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ermolayev.GORSOVET\Downloads\"/>
    </mc:Choice>
  </mc:AlternateContent>
  <bookViews>
    <workbookView xWindow="0" yWindow="0" windowWidth="21570" windowHeight="7830" activeTab="1"/>
  </bookViews>
  <sheets>
    <sheet name="побуд.звіт" sheetId="3" r:id="rId1"/>
    <sheet name="пот.ремонт" sheetId="7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0" hidden="1">побуд.звіт!$A$9:$BW$9</definedName>
    <definedName name="_xlnm._FilterDatabase" localSheetId="1" hidden="1">пот.ремонт!$A$6:$BF$574</definedName>
    <definedName name="_xlnm.Print_Titles" localSheetId="0">побуд.звіт!$6:$8</definedName>
    <definedName name="_xlnm.Print_Titles" localSheetId="1">пот.ремонт!$3:$5</definedName>
    <definedName name="_xlnm.Print_Area" localSheetId="0">побуд.звіт!$A$1:$BW$584</definedName>
    <definedName name="_xlnm.Print_Area" localSheetId="1">пот.ремонт!$A$1:$AU$583</definedName>
  </definedNames>
  <calcPr calcId="152511"/>
</workbook>
</file>

<file path=xl/calcChain.xml><?xml version="1.0" encoding="utf-8"?>
<calcChain xmlns="http://schemas.openxmlformats.org/spreadsheetml/2006/main">
  <c r="BE360" i="7" l="1"/>
  <c r="BE359" i="7"/>
  <c r="BE358" i="7"/>
  <c r="BE357" i="7"/>
  <c r="BE356" i="7"/>
  <c r="BE355" i="7"/>
  <c r="BE563" i="7"/>
  <c r="BE564" i="7"/>
  <c r="BE565" i="7"/>
  <c r="BE566" i="7"/>
  <c r="BE567" i="7"/>
  <c r="BE568" i="7"/>
  <c r="BE569" i="7"/>
  <c r="BE570" i="7"/>
  <c r="BE571" i="7"/>
  <c r="BE572" i="7"/>
  <c r="BE560" i="7"/>
  <c r="BE561" i="7"/>
  <c r="BE562" i="7"/>
  <c r="BE549" i="7"/>
  <c r="BE550" i="7"/>
  <c r="BE551" i="7"/>
  <c r="BE552" i="7"/>
  <c r="BE553" i="7"/>
  <c r="BE554" i="7"/>
  <c r="BE555" i="7"/>
  <c r="BE556" i="7"/>
  <c r="BE557" i="7"/>
  <c r="BE558" i="7"/>
  <c r="BE559" i="7"/>
  <c r="BE548" i="7"/>
  <c r="BE538" i="7"/>
  <c r="BE539" i="7"/>
  <c r="BE540" i="7"/>
  <c r="BE541" i="7"/>
  <c r="BE542" i="7"/>
  <c r="BE543" i="7"/>
  <c r="BE544" i="7"/>
  <c r="BE545" i="7"/>
  <c r="BE546" i="7"/>
  <c r="BE547" i="7"/>
  <c r="BE537" i="7"/>
  <c r="BE536" i="7"/>
  <c r="BE535" i="7"/>
  <c r="BE534" i="7"/>
  <c r="BE533" i="7"/>
  <c r="BE532" i="7"/>
  <c r="BE525" i="7"/>
  <c r="BE526" i="7"/>
  <c r="BE527" i="7"/>
  <c r="BE528" i="7"/>
  <c r="BE529" i="7"/>
  <c r="BE530" i="7"/>
  <c r="BE531" i="7"/>
  <c r="BE524" i="7"/>
  <c r="BE520" i="7"/>
  <c r="BE519" i="7"/>
  <c r="BE521" i="7"/>
  <c r="BE522" i="7"/>
  <c r="BE523" i="7"/>
  <c r="BE507" i="7"/>
  <c r="BE508" i="7"/>
  <c r="BE509" i="7"/>
  <c r="BE510" i="7"/>
  <c r="BE511" i="7"/>
  <c r="BE512" i="7"/>
  <c r="BE513" i="7"/>
  <c r="BE514" i="7"/>
  <c r="BE515" i="7"/>
  <c r="BE516" i="7"/>
  <c r="BE517" i="7"/>
  <c r="BE518" i="7"/>
  <c r="BE499" i="7"/>
  <c r="BE500" i="7"/>
  <c r="BE501" i="7"/>
  <c r="BE502" i="7"/>
  <c r="BE503" i="7"/>
  <c r="BE504" i="7"/>
  <c r="BE505" i="7"/>
  <c r="BE506" i="7"/>
  <c r="BE498" i="7"/>
  <c r="BE490" i="7"/>
  <c r="BE491" i="7"/>
  <c r="BE492" i="7"/>
  <c r="BE493" i="7"/>
  <c r="BE494" i="7"/>
  <c r="BE495" i="7"/>
  <c r="BE496" i="7"/>
  <c r="BE497" i="7"/>
  <c r="BE481" i="7"/>
  <c r="BE482" i="7"/>
  <c r="BE483" i="7"/>
  <c r="BE484" i="7"/>
  <c r="BE485" i="7"/>
  <c r="BE486" i="7"/>
  <c r="BE487" i="7"/>
  <c r="BE488" i="7"/>
  <c r="BE489" i="7"/>
  <c r="BE480" i="7"/>
  <c r="BE479" i="7"/>
  <c r="BE478" i="7"/>
  <c r="BE477" i="7"/>
  <c r="BE476" i="7"/>
  <c r="BE475" i="7"/>
  <c r="BE474" i="7"/>
  <c r="BE465" i="7"/>
  <c r="BE466" i="7"/>
  <c r="BE467" i="7"/>
  <c r="BE468" i="7"/>
  <c r="BE469" i="7"/>
  <c r="BE470" i="7"/>
  <c r="BE471" i="7"/>
  <c r="BE472" i="7"/>
  <c r="BE473" i="7"/>
  <c r="BE452" i="7"/>
  <c r="BE453" i="7"/>
  <c r="BE454" i="7"/>
  <c r="BE455" i="7"/>
  <c r="BE456" i="7"/>
  <c r="BE457" i="7"/>
  <c r="BE458" i="7"/>
  <c r="BE459" i="7"/>
  <c r="BE460" i="7"/>
  <c r="BE461" i="7"/>
  <c r="BE462" i="7"/>
  <c r="BE463" i="7"/>
  <c r="BE464" i="7"/>
  <c r="BE451" i="7"/>
  <c r="BE450" i="7"/>
  <c r="BE449" i="7"/>
  <c r="BE448" i="7"/>
  <c r="BE447" i="7"/>
  <c r="BE446" i="7"/>
  <c r="BE443" i="7"/>
  <c r="BE444" i="7"/>
  <c r="BE445" i="7"/>
  <c r="BE442" i="7"/>
  <c r="BE438" i="7"/>
  <c r="BE439" i="7"/>
  <c r="BE440" i="7"/>
  <c r="BE441" i="7"/>
  <c r="BE426" i="7"/>
  <c r="BE427" i="7"/>
  <c r="BE428" i="7"/>
  <c r="BE429" i="7"/>
  <c r="BE430" i="7"/>
  <c r="BE431" i="7"/>
  <c r="BE432" i="7"/>
  <c r="BE433" i="7"/>
  <c r="BE434" i="7"/>
  <c r="BE435" i="7"/>
  <c r="BE436" i="7"/>
  <c r="BE437" i="7"/>
  <c r="BE418" i="7"/>
  <c r="BE419" i="7"/>
  <c r="BE420" i="7"/>
  <c r="BE421" i="7"/>
  <c r="BE422" i="7"/>
  <c r="BE423" i="7"/>
  <c r="BE424" i="7"/>
  <c r="BE425" i="7"/>
  <c r="BE412" i="7"/>
  <c r="BE413" i="7"/>
  <c r="BE414" i="7"/>
  <c r="BE415" i="7"/>
  <c r="BE416" i="7"/>
  <c r="BE417" i="7"/>
  <c r="BE405" i="7"/>
  <c r="BE406" i="7"/>
  <c r="BE407" i="7"/>
  <c r="BE408" i="7"/>
  <c r="BE409" i="7"/>
  <c r="BE410" i="7"/>
  <c r="BE411" i="7"/>
  <c r="BE390" i="7"/>
  <c r="BE391" i="7"/>
  <c r="BE392" i="7"/>
  <c r="BE393" i="7"/>
  <c r="BE394" i="7"/>
  <c r="BE395" i="7"/>
  <c r="BE396" i="7"/>
  <c r="BE397" i="7"/>
  <c r="BE398" i="7"/>
  <c r="BE399" i="7"/>
  <c r="BE400" i="7"/>
  <c r="BE401" i="7"/>
  <c r="BE402" i="7"/>
  <c r="BE403" i="7"/>
  <c r="BE404" i="7"/>
  <c r="BE384" i="7"/>
  <c r="BE385" i="7"/>
  <c r="BE386" i="7"/>
  <c r="BE387" i="7"/>
  <c r="BE388" i="7"/>
  <c r="BE389" i="7"/>
  <c r="BE370" i="7"/>
  <c r="BE371" i="7"/>
  <c r="BE372" i="7"/>
  <c r="BE373" i="7"/>
  <c r="BE374" i="7"/>
  <c r="BE375" i="7"/>
  <c r="BE376" i="7"/>
  <c r="BE377" i="7"/>
  <c r="BE378" i="7"/>
  <c r="BE379" i="7"/>
  <c r="BE380" i="7"/>
  <c r="BE381" i="7"/>
  <c r="BE382" i="7"/>
  <c r="BE383" i="7"/>
  <c r="BE362" i="7"/>
  <c r="BE363" i="7"/>
  <c r="BE364" i="7"/>
  <c r="BE365" i="7"/>
  <c r="BE366" i="7"/>
  <c r="BE367" i="7"/>
  <c r="BE368" i="7"/>
  <c r="BE369" i="7"/>
  <c r="BE361" i="7"/>
  <c r="AT362" i="7"/>
  <c r="AT363" i="7"/>
  <c r="AT364" i="7"/>
  <c r="BF364" i="7" s="1"/>
  <c r="AT365" i="7"/>
  <c r="AT366" i="7"/>
  <c r="AT361" i="7"/>
  <c r="BF361" i="7" s="1"/>
  <c r="AT360" i="7"/>
  <c r="BF360" i="7" s="1"/>
  <c r="AT359" i="7"/>
  <c r="BF359" i="7" s="1"/>
  <c r="AT358" i="7"/>
  <c r="BF358" i="7" s="1"/>
  <c r="AT357" i="7"/>
  <c r="AT356" i="7"/>
  <c r="BF356" i="7" s="1"/>
  <c r="AT355" i="7"/>
  <c r="BF355" i="7" s="1"/>
  <c r="AT354" i="7"/>
  <c r="AT353" i="7"/>
  <c r="AT352" i="7"/>
  <c r="AT351" i="7"/>
  <c r="AT350" i="7"/>
  <c r="AT349" i="7"/>
  <c r="AT348" i="7"/>
  <c r="AT347" i="7"/>
  <c r="AT346" i="7"/>
  <c r="AT345" i="7"/>
  <c r="AT344" i="7"/>
  <c r="AT343" i="7"/>
  <c r="AT342" i="7"/>
  <c r="BE342" i="7"/>
  <c r="D340" i="7"/>
  <c r="BE354" i="7"/>
  <c r="BE346" i="7"/>
  <c r="BE347" i="7"/>
  <c r="BE348" i="7"/>
  <c r="BE349" i="7"/>
  <c r="BE350" i="7"/>
  <c r="BE351" i="7"/>
  <c r="BE352" i="7"/>
  <c r="BE353" i="7"/>
  <c r="BE343" i="7"/>
  <c r="BE344" i="7"/>
  <c r="BE345" i="7"/>
  <c r="BE334" i="7"/>
  <c r="BE335" i="7"/>
  <c r="BE336" i="7"/>
  <c r="BE337" i="7"/>
  <c r="BE338" i="7"/>
  <c r="BE339" i="7"/>
  <c r="BE340" i="7"/>
  <c r="BE341" i="7"/>
  <c r="BE327" i="7"/>
  <c r="BE328" i="7"/>
  <c r="BE329" i="7"/>
  <c r="BE330" i="7"/>
  <c r="BE331" i="7"/>
  <c r="BE332" i="7"/>
  <c r="BE333" i="7"/>
  <c r="BE319" i="7"/>
  <c r="BE320" i="7"/>
  <c r="BE321" i="7"/>
  <c r="BE322" i="7"/>
  <c r="BE323" i="7"/>
  <c r="BE324" i="7"/>
  <c r="BE325" i="7"/>
  <c r="BE326" i="7"/>
  <c r="BE311" i="7"/>
  <c r="BE312" i="7"/>
  <c r="BE313" i="7"/>
  <c r="BE314" i="7"/>
  <c r="BE315" i="7"/>
  <c r="BE316" i="7"/>
  <c r="BE317" i="7"/>
  <c r="BE318" i="7"/>
  <c r="BE309" i="7"/>
  <c r="BE310" i="7"/>
  <c r="BE298" i="7"/>
  <c r="BE299" i="7"/>
  <c r="BE300" i="7"/>
  <c r="BE301" i="7"/>
  <c r="BE302" i="7"/>
  <c r="BE303" i="7"/>
  <c r="BE304" i="7"/>
  <c r="BE305" i="7"/>
  <c r="BE306" i="7"/>
  <c r="BE307" i="7"/>
  <c r="BE308" i="7"/>
  <c r="BE272" i="7"/>
  <c r="BE273" i="7"/>
  <c r="BE274" i="7"/>
  <c r="BE275" i="7"/>
  <c r="BE276" i="7"/>
  <c r="BE277" i="7"/>
  <c r="BE278" i="7"/>
  <c r="BE279" i="7"/>
  <c r="BE280" i="7"/>
  <c r="BE281" i="7"/>
  <c r="BE282" i="7"/>
  <c r="BE283" i="7"/>
  <c r="BE284" i="7"/>
  <c r="BE285" i="7"/>
  <c r="BE286" i="7"/>
  <c r="BE287" i="7"/>
  <c r="BE288" i="7"/>
  <c r="BE289" i="7"/>
  <c r="BE290" i="7"/>
  <c r="BE291" i="7"/>
  <c r="BE292" i="7"/>
  <c r="BE293" i="7"/>
  <c r="BE294" i="7"/>
  <c r="BE295" i="7"/>
  <c r="BE296" i="7"/>
  <c r="BE297" i="7"/>
  <c r="BE271" i="7"/>
  <c r="BE269" i="7"/>
  <c r="BE270" i="7"/>
  <c r="BE100" i="7"/>
  <c r="BE101" i="7"/>
  <c r="BE102" i="7"/>
  <c r="BE103" i="7"/>
  <c r="BE104" i="7"/>
  <c r="BE105" i="7"/>
  <c r="BE106" i="7"/>
  <c r="BE107" i="7"/>
  <c r="BE108" i="7"/>
  <c r="BE109" i="7"/>
  <c r="BE110" i="7"/>
  <c r="BE111" i="7"/>
  <c r="BE112" i="7"/>
  <c r="BE113" i="7"/>
  <c r="BE114" i="7"/>
  <c r="BE115" i="7"/>
  <c r="BE116" i="7"/>
  <c r="BE117" i="7"/>
  <c r="BE118" i="7"/>
  <c r="BE119" i="7"/>
  <c r="BE120" i="7"/>
  <c r="BE121" i="7"/>
  <c r="BE122" i="7"/>
  <c r="BE123" i="7"/>
  <c r="BE124" i="7"/>
  <c r="BE125" i="7"/>
  <c r="BE126" i="7"/>
  <c r="BE127" i="7"/>
  <c r="BE128" i="7"/>
  <c r="BE129" i="7"/>
  <c r="BE130" i="7"/>
  <c r="BE131" i="7"/>
  <c r="BE132" i="7"/>
  <c r="BE133" i="7"/>
  <c r="BE134" i="7"/>
  <c r="BE135" i="7"/>
  <c r="BE136" i="7"/>
  <c r="BE137" i="7"/>
  <c r="BE138" i="7"/>
  <c r="BE139" i="7"/>
  <c r="BE140" i="7"/>
  <c r="BE141" i="7"/>
  <c r="BE142" i="7"/>
  <c r="BE143" i="7"/>
  <c r="BE144" i="7"/>
  <c r="BE145" i="7"/>
  <c r="BE146" i="7"/>
  <c r="BE147" i="7"/>
  <c r="BE148" i="7"/>
  <c r="BE149" i="7"/>
  <c r="BE150" i="7"/>
  <c r="BE151" i="7"/>
  <c r="BE152" i="7"/>
  <c r="BE153" i="7"/>
  <c r="BE154" i="7"/>
  <c r="BE155" i="7"/>
  <c r="BE156" i="7"/>
  <c r="BE157" i="7"/>
  <c r="BE158" i="7"/>
  <c r="BE159" i="7"/>
  <c r="BE160" i="7"/>
  <c r="BE161" i="7"/>
  <c r="BE162" i="7"/>
  <c r="BE163" i="7"/>
  <c r="BE164" i="7"/>
  <c r="BE165" i="7"/>
  <c r="BE166" i="7"/>
  <c r="BE167" i="7"/>
  <c r="BE168" i="7"/>
  <c r="BE169" i="7"/>
  <c r="BE170" i="7"/>
  <c r="BE171" i="7"/>
  <c r="BE172" i="7"/>
  <c r="BE173" i="7"/>
  <c r="BE174" i="7"/>
  <c r="BE175" i="7"/>
  <c r="BE176" i="7"/>
  <c r="BE177" i="7"/>
  <c r="BE178" i="7"/>
  <c r="BE179" i="7"/>
  <c r="BE180" i="7"/>
  <c r="BE181" i="7"/>
  <c r="BE182" i="7"/>
  <c r="BE183" i="7"/>
  <c r="BE184" i="7"/>
  <c r="BE185" i="7"/>
  <c r="BE186" i="7"/>
  <c r="BE187" i="7"/>
  <c r="BE188" i="7"/>
  <c r="BE189" i="7"/>
  <c r="BE190" i="7"/>
  <c r="BE191" i="7"/>
  <c r="BE192" i="7"/>
  <c r="BE193" i="7"/>
  <c r="BE194" i="7"/>
  <c r="BE195" i="7"/>
  <c r="BE196" i="7"/>
  <c r="BE197" i="7"/>
  <c r="BE198" i="7"/>
  <c r="BE199" i="7"/>
  <c r="BE200" i="7"/>
  <c r="BE201" i="7"/>
  <c r="BE202" i="7"/>
  <c r="BE203" i="7"/>
  <c r="BE204" i="7"/>
  <c r="BE205" i="7"/>
  <c r="BE206" i="7"/>
  <c r="BE207" i="7"/>
  <c r="BE208" i="7"/>
  <c r="BE209" i="7"/>
  <c r="BE210" i="7"/>
  <c r="BE211" i="7"/>
  <c r="BE212" i="7"/>
  <c r="BE213" i="7"/>
  <c r="BE214" i="7"/>
  <c r="BE215" i="7"/>
  <c r="BE216" i="7"/>
  <c r="BE217" i="7"/>
  <c r="BE218" i="7"/>
  <c r="BE219" i="7"/>
  <c r="BE220" i="7"/>
  <c r="BE221" i="7"/>
  <c r="BE222" i="7"/>
  <c r="BE223" i="7"/>
  <c r="BE224" i="7"/>
  <c r="BE225" i="7"/>
  <c r="BE226" i="7"/>
  <c r="BE227" i="7"/>
  <c r="BE228" i="7"/>
  <c r="BE229" i="7"/>
  <c r="BE230" i="7"/>
  <c r="BE231" i="7"/>
  <c r="BE232" i="7"/>
  <c r="BE233" i="7"/>
  <c r="BE234" i="7"/>
  <c r="BE235" i="7"/>
  <c r="BE236" i="7"/>
  <c r="BE237" i="7"/>
  <c r="BE238" i="7"/>
  <c r="BE239" i="7"/>
  <c r="BE240" i="7"/>
  <c r="BE241" i="7"/>
  <c r="BE242" i="7"/>
  <c r="BE243" i="7"/>
  <c r="BE244" i="7"/>
  <c r="BE245" i="7"/>
  <c r="BE246" i="7"/>
  <c r="BE247" i="7"/>
  <c r="BE248" i="7"/>
  <c r="BE249" i="7"/>
  <c r="BE250" i="7"/>
  <c r="BE251" i="7"/>
  <c r="BE252" i="7"/>
  <c r="BE253" i="7"/>
  <c r="BE254" i="7"/>
  <c r="BE255" i="7"/>
  <c r="BE256" i="7"/>
  <c r="BE257" i="7"/>
  <c r="BE258" i="7"/>
  <c r="BE259" i="7"/>
  <c r="BE260" i="7"/>
  <c r="BE261" i="7"/>
  <c r="BE262" i="7"/>
  <c r="BE263" i="7"/>
  <c r="BE264" i="7"/>
  <c r="BE265" i="7"/>
  <c r="BE266" i="7"/>
  <c r="BE267" i="7"/>
  <c r="BE268" i="7"/>
  <c r="BE99" i="7"/>
  <c r="BE45" i="7"/>
  <c r="BE46" i="7"/>
  <c r="BE47" i="7"/>
  <c r="BE48" i="7"/>
  <c r="BE49" i="7"/>
  <c r="BE50" i="7"/>
  <c r="BE51" i="7"/>
  <c r="BE52" i="7"/>
  <c r="BE53" i="7"/>
  <c r="BE54" i="7"/>
  <c r="BE55" i="7"/>
  <c r="BE56" i="7"/>
  <c r="BE57" i="7"/>
  <c r="BE58" i="7"/>
  <c r="BE59" i="7"/>
  <c r="BE60" i="7"/>
  <c r="BE61" i="7"/>
  <c r="BE62" i="7"/>
  <c r="BE63" i="7"/>
  <c r="BE64" i="7"/>
  <c r="BE65" i="7"/>
  <c r="BE66" i="7"/>
  <c r="BE67" i="7"/>
  <c r="BE68" i="7"/>
  <c r="BE69" i="7"/>
  <c r="BE70" i="7"/>
  <c r="BE71" i="7"/>
  <c r="BE72" i="7"/>
  <c r="BE73" i="7"/>
  <c r="BE74" i="7"/>
  <c r="BE75" i="7"/>
  <c r="BE76" i="7"/>
  <c r="BE77" i="7"/>
  <c r="BE78" i="7"/>
  <c r="BE79" i="7"/>
  <c r="BE80" i="7"/>
  <c r="BE81" i="7"/>
  <c r="BE82" i="7"/>
  <c r="BE83" i="7"/>
  <c r="BE84" i="7"/>
  <c r="BE85" i="7"/>
  <c r="BE86" i="7"/>
  <c r="BE87" i="7"/>
  <c r="BE88" i="7"/>
  <c r="BE89" i="7"/>
  <c r="BE90" i="7"/>
  <c r="BE91" i="7"/>
  <c r="BE92" i="7"/>
  <c r="BE93" i="7"/>
  <c r="BE94" i="7"/>
  <c r="BE95" i="7"/>
  <c r="BE96" i="7"/>
  <c r="BE97" i="7"/>
  <c r="BE98" i="7"/>
  <c r="BE40" i="7"/>
  <c r="BE41" i="7"/>
  <c r="BE42" i="7"/>
  <c r="BE43" i="7"/>
  <c r="BE44" i="7"/>
  <c r="BE39" i="7"/>
  <c r="BE8" i="7"/>
  <c r="BE9" i="7"/>
  <c r="BE10" i="7"/>
  <c r="BE11" i="7"/>
  <c r="BE12" i="7"/>
  <c r="BE13" i="7"/>
  <c r="BE14" i="7"/>
  <c r="BE15" i="7"/>
  <c r="BE16" i="7"/>
  <c r="BE17" i="7"/>
  <c r="BE18" i="7"/>
  <c r="BE19" i="7"/>
  <c r="BE20" i="7"/>
  <c r="BE21" i="7"/>
  <c r="BE22" i="7"/>
  <c r="BE23" i="7"/>
  <c r="BE24" i="7"/>
  <c r="BE25" i="7"/>
  <c r="BE26" i="7"/>
  <c r="BE27" i="7"/>
  <c r="BE28" i="7"/>
  <c r="BE29" i="7"/>
  <c r="BE30" i="7"/>
  <c r="BE31" i="7"/>
  <c r="BE32" i="7"/>
  <c r="BE33" i="7"/>
  <c r="BE34" i="7"/>
  <c r="BE35" i="7"/>
  <c r="BE36" i="7"/>
  <c r="BE37" i="7"/>
  <c r="BE38" i="7"/>
  <c r="BE7" i="7"/>
  <c r="BF366" i="7" l="1"/>
  <c r="BF362" i="7"/>
  <c r="BE573" i="7"/>
  <c r="BF363" i="7"/>
  <c r="BF365" i="7"/>
  <c r="BF345" i="7"/>
  <c r="BF349" i="7"/>
  <c r="BF353" i="7"/>
  <c r="BF342" i="7"/>
  <c r="BF346" i="7"/>
  <c r="BF350" i="7"/>
  <c r="BF354" i="7"/>
  <c r="BF343" i="7"/>
  <c r="BF347" i="7"/>
  <c r="BF351" i="7"/>
  <c r="BF344" i="7"/>
  <c r="BF348" i="7"/>
  <c r="BF352" i="7"/>
  <c r="BF357" i="7"/>
  <c r="AV330" i="7"/>
  <c r="AW330" i="7"/>
  <c r="AY330" i="7" s="1"/>
  <c r="AV331" i="7"/>
  <c r="AW331" i="7"/>
  <c r="AY331" i="7" s="1"/>
  <c r="AV332" i="7"/>
  <c r="AW332" i="7"/>
  <c r="AY332" i="7" s="1"/>
  <c r="AV333" i="7"/>
  <c r="AW333" i="7"/>
  <c r="AY333" i="7" s="1"/>
  <c r="AV334" i="7"/>
  <c r="AW334" i="7"/>
  <c r="AY334" i="7" s="1"/>
  <c r="AV335" i="7"/>
  <c r="AW335" i="7"/>
  <c r="AY335" i="7" s="1"/>
  <c r="AV336" i="7"/>
  <c r="AW336" i="7"/>
  <c r="AY336" i="7" s="1"/>
  <c r="AV337" i="7"/>
  <c r="AW337" i="7"/>
  <c r="AY337" i="7" s="1"/>
  <c r="AV338" i="7"/>
  <c r="AW338" i="7"/>
  <c r="AY338" i="7" s="1"/>
  <c r="AV339" i="7"/>
  <c r="AW339" i="7"/>
  <c r="AY339" i="7" s="1"/>
  <c r="AV340" i="7"/>
  <c r="AW340" i="7"/>
  <c r="AY340" i="7" s="1"/>
  <c r="AV341" i="7"/>
  <c r="AW341" i="7"/>
  <c r="AY341" i="7" s="1"/>
  <c r="AV342" i="7"/>
  <c r="AW342" i="7"/>
  <c r="AY342" i="7" s="1"/>
  <c r="AV343" i="7"/>
  <c r="AW343" i="7"/>
  <c r="AY343" i="7" s="1"/>
  <c r="AV344" i="7"/>
  <c r="AW344" i="7"/>
  <c r="AY344" i="7" s="1"/>
  <c r="AV345" i="7"/>
  <c r="AW345" i="7"/>
  <c r="AY345" i="7" s="1"/>
  <c r="AV346" i="7"/>
  <c r="AW346" i="7"/>
  <c r="AY346" i="7" s="1"/>
  <c r="AV347" i="7"/>
  <c r="AW347" i="7"/>
  <c r="AY347" i="7" s="1"/>
  <c r="AV348" i="7"/>
  <c r="AW348" i="7"/>
  <c r="AY348" i="7" s="1"/>
  <c r="AV349" i="7"/>
  <c r="AW349" i="7"/>
  <c r="AY349" i="7" s="1"/>
  <c r="AV350" i="7"/>
  <c r="AW350" i="7"/>
  <c r="AY350" i="7" s="1"/>
  <c r="AV351" i="7"/>
  <c r="AW351" i="7"/>
  <c r="AY351" i="7" s="1"/>
  <c r="AV352" i="7"/>
  <c r="AW352" i="7"/>
  <c r="AY352" i="7" s="1"/>
  <c r="AV353" i="7"/>
  <c r="AW353" i="7"/>
  <c r="AY353" i="7" s="1"/>
  <c r="AV354" i="7"/>
  <c r="AW354" i="7"/>
  <c r="AY354" i="7" s="1"/>
  <c r="AV355" i="7"/>
  <c r="AW355" i="7"/>
  <c r="AY355" i="7" s="1"/>
  <c r="AV356" i="7"/>
  <c r="AW356" i="7"/>
  <c r="AY356" i="7" s="1"/>
  <c r="AV357" i="7"/>
  <c r="AW357" i="7"/>
  <c r="AY357" i="7" s="1"/>
  <c r="AV358" i="7"/>
  <c r="AW358" i="7"/>
  <c r="AY358" i="7" s="1"/>
  <c r="AV359" i="7"/>
  <c r="AW359" i="7"/>
  <c r="AY359" i="7" s="1"/>
  <c r="AV360" i="7"/>
  <c r="AW360" i="7"/>
  <c r="AY360" i="7" s="1"/>
  <c r="AV361" i="7"/>
  <c r="AW361" i="7"/>
  <c r="AY361" i="7" s="1"/>
  <c r="AV362" i="7"/>
  <c r="AW362" i="7"/>
  <c r="AY362" i="7" s="1"/>
  <c r="AV363" i="7"/>
  <c r="AW363" i="7"/>
  <c r="AY363" i="7" s="1"/>
  <c r="AV364" i="7"/>
  <c r="AW364" i="7"/>
  <c r="AY364" i="7" s="1"/>
  <c r="AV365" i="7"/>
  <c r="AW365" i="7"/>
  <c r="AY365" i="7" s="1"/>
  <c r="AV366" i="7"/>
  <c r="AW366" i="7"/>
  <c r="AY366" i="7" s="1"/>
  <c r="AV367" i="7"/>
  <c r="AW367" i="7"/>
  <c r="AY367" i="7" s="1"/>
  <c r="AV368" i="7"/>
  <c r="AW368" i="7"/>
  <c r="AY368" i="7" s="1"/>
  <c r="AV369" i="7"/>
  <c r="AW369" i="7"/>
  <c r="AY369" i="7" s="1"/>
  <c r="AV370" i="7"/>
  <c r="AW370" i="7"/>
  <c r="AY370" i="7" s="1"/>
  <c r="AV371" i="7"/>
  <c r="AW371" i="7"/>
  <c r="AY371" i="7" s="1"/>
  <c r="AV372" i="7"/>
  <c r="AW372" i="7"/>
  <c r="AY372" i="7" s="1"/>
  <c r="AV373" i="7"/>
  <c r="AW373" i="7"/>
  <c r="AY373" i="7" s="1"/>
  <c r="AV374" i="7"/>
  <c r="AW374" i="7"/>
  <c r="AY374" i="7" s="1"/>
  <c r="AV375" i="7"/>
  <c r="AW375" i="7"/>
  <c r="AY375" i="7" s="1"/>
  <c r="AV376" i="7"/>
  <c r="AW376" i="7"/>
  <c r="AY376" i="7" s="1"/>
  <c r="AV377" i="7"/>
  <c r="AW377" i="7"/>
  <c r="AY377" i="7" s="1"/>
  <c r="AV378" i="7"/>
  <c r="AW378" i="7"/>
  <c r="AY378" i="7" s="1"/>
  <c r="AV379" i="7"/>
  <c r="AW379" i="7"/>
  <c r="AY379" i="7" s="1"/>
  <c r="AV380" i="7"/>
  <c r="AW380" i="7"/>
  <c r="AY380" i="7" s="1"/>
  <c r="AV381" i="7"/>
  <c r="AW381" i="7"/>
  <c r="AY381" i="7" s="1"/>
  <c r="AV382" i="7"/>
  <c r="AW382" i="7"/>
  <c r="AY382" i="7" s="1"/>
  <c r="AV383" i="7"/>
  <c r="AW383" i="7"/>
  <c r="AY383" i="7" s="1"/>
  <c r="AV384" i="7"/>
  <c r="AW384" i="7"/>
  <c r="AY384" i="7" s="1"/>
  <c r="AV385" i="7"/>
  <c r="AW385" i="7"/>
  <c r="AY385" i="7" s="1"/>
  <c r="AV386" i="7"/>
  <c r="AW386" i="7"/>
  <c r="AY386" i="7" s="1"/>
  <c r="AV387" i="7"/>
  <c r="AW387" i="7"/>
  <c r="AY387" i="7" s="1"/>
  <c r="AV388" i="7"/>
  <c r="AW388" i="7"/>
  <c r="AY388" i="7" s="1"/>
  <c r="AV389" i="7"/>
  <c r="AW389" i="7"/>
  <c r="AY389" i="7" s="1"/>
  <c r="AV390" i="7"/>
  <c r="AW390" i="7"/>
  <c r="AY390" i="7" s="1"/>
  <c r="AV391" i="7"/>
  <c r="AW391" i="7"/>
  <c r="AY391" i="7" s="1"/>
  <c r="AV392" i="7"/>
  <c r="AW392" i="7"/>
  <c r="AY392" i="7" s="1"/>
  <c r="AV393" i="7"/>
  <c r="AW393" i="7"/>
  <c r="AY393" i="7" s="1"/>
  <c r="AV394" i="7"/>
  <c r="AW394" i="7"/>
  <c r="AY394" i="7" s="1"/>
  <c r="AV395" i="7"/>
  <c r="AW395" i="7"/>
  <c r="AY395" i="7"/>
  <c r="AV396" i="7"/>
  <c r="AW396" i="7"/>
  <c r="AY396" i="7" s="1"/>
  <c r="AV397" i="7"/>
  <c r="AW397" i="7"/>
  <c r="AY397" i="7" s="1"/>
  <c r="AV398" i="7"/>
  <c r="AW398" i="7"/>
  <c r="AY398" i="7" s="1"/>
  <c r="AV399" i="7"/>
  <c r="AW399" i="7"/>
  <c r="AY399" i="7" s="1"/>
  <c r="AV400" i="7"/>
  <c r="AW400" i="7"/>
  <c r="AY400" i="7" s="1"/>
  <c r="AV401" i="7"/>
  <c r="AW401" i="7"/>
  <c r="AY401" i="7" s="1"/>
  <c r="AV402" i="7"/>
  <c r="AW402" i="7"/>
  <c r="AY402" i="7" s="1"/>
  <c r="AV403" i="7"/>
  <c r="AW403" i="7"/>
  <c r="AY403" i="7" s="1"/>
  <c r="AV404" i="7"/>
  <c r="AW404" i="7"/>
  <c r="AY404" i="7" s="1"/>
  <c r="AV405" i="7"/>
  <c r="AW405" i="7"/>
  <c r="AY405" i="7" s="1"/>
  <c r="AV406" i="7"/>
  <c r="AW406" i="7"/>
  <c r="AY406" i="7" s="1"/>
  <c r="AV407" i="7"/>
  <c r="AW407" i="7"/>
  <c r="AY407" i="7" s="1"/>
  <c r="AV408" i="7"/>
  <c r="AW408" i="7"/>
  <c r="AY408" i="7" s="1"/>
  <c r="AV409" i="7"/>
  <c r="AW409" i="7"/>
  <c r="AY409" i="7" s="1"/>
  <c r="AV410" i="7"/>
  <c r="AW410" i="7"/>
  <c r="AY410" i="7" s="1"/>
  <c r="AV411" i="7"/>
  <c r="AW411" i="7"/>
  <c r="AY411" i="7" s="1"/>
  <c r="AV412" i="7"/>
  <c r="AW412" i="7"/>
  <c r="AY412" i="7" s="1"/>
  <c r="AV413" i="7"/>
  <c r="AW413" i="7"/>
  <c r="AY413" i="7" s="1"/>
  <c r="AV414" i="7"/>
  <c r="AW414" i="7"/>
  <c r="AY414" i="7" s="1"/>
  <c r="AV415" i="7"/>
  <c r="AW415" i="7"/>
  <c r="AY415" i="7" s="1"/>
  <c r="AV416" i="7"/>
  <c r="AW416" i="7"/>
  <c r="AY416" i="7" s="1"/>
  <c r="AV417" i="7"/>
  <c r="AW417" i="7"/>
  <c r="AY417" i="7" s="1"/>
  <c r="AV418" i="7"/>
  <c r="AW418" i="7"/>
  <c r="AY418" i="7" s="1"/>
  <c r="AV419" i="7"/>
  <c r="AW419" i="7"/>
  <c r="AY419" i="7" s="1"/>
  <c r="AV420" i="7"/>
  <c r="AW420" i="7"/>
  <c r="AY420" i="7" s="1"/>
  <c r="AV421" i="7"/>
  <c r="AW421" i="7"/>
  <c r="AY421" i="7" s="1"/>
  <c r="AV422" i="7"/>
  <c r="AW422" i="7"/>
  <c r="AY422" i="7" s="1"/>
  <c r="AV423" i="7"/>
  <c r="AW423" i="7"/>
  <c r="AY423" i="7" s="1"/>
  <c r="AV424" i="7"/>
  <c r="AW424" i="7"/>
  <c r="AY424" i="7" s="1"/>
  <c r="AV425" i="7"/>
  <c r="AW425" i="7"/>
  <c r="AY425" i="7" s="1"/>
  <c r="AV426" i="7"/>
  <c r="AW426" i="7"/>
  <c r="AY426" i="7" s="1"/>
  <c r="AV427" i="7"/>
  <c r="AW427" i="7"/>
  <c r="AY427" i="7" s="1"/>
  <c r="AV428" i="7"/>
  <c r="AW428" i="7"/>
  <c r="AY428" i="7" s="1"/>
  <c r="AV429" i="7"/>
  <c r="AW429" i="7"/>
  <c r="AY429" i="7" s="1"/>
  <c r="AV430" i="7"/>
  <c r="AW430" i="7"/>
  <c r="AY430" i="7" s="1"/>
  <c r="AV431" i="7"/>
  <c r="AW431" i="7"/>
  <c r="AY431" i="7" s="1"/>
  <c r="AV432" i="7"/>
  <c r="AW432" i="7"/>
  <c r="AY432" i="7" s="1"/>
  <c r="AV433" i="7"/>
  <c r="AW433" i="7"/>
  <c r="AY433" i="7" s="1"/>
  <c r="AV434" i="7"/>
  <c r="AW434" i="7"/>
  <c r="AY434" i="7" s="1"/>
  <c r="AV435" i="7"/>
  <c r="AW435" i="7"/>
  <c r="AY435" i="7" s="1"/>
  <c r="AV436" i="7"/>
  <c r="AW436" i="7"/>
  <c r="AY436" i="7" s="1"/>
  <c r="AV437" i="7"/>
  <c r="AW437" i="7"/>
  <c r="AY437" i="7" s="1"/>
  <c r="AV438" i="7"/>
  <c r="AW438" i="7"/>
  <c r="AY438" i="7" s="1"/>
  <c r="AV439" i="7"/>
  <c r="AW439" i="7"/>
  <c r="AY439" i="7" s="1"/>
  <c r="AV440" i="7"/>
  <c r="AW440" i="7"/>
  <c r="AY440" i="7" s="1"/>
  <c r="AV441" i="7"/>
  <c r="AW441" i="7"/>
  <c r="AY441" i="7" s="1"/>
  <c r="AV442" i="7"/>
  <c r="AW442" i="7"/>
  <c r="AY442" i="7" s="1"/>
  <c r="AV443" i="7"/>
  <c r="AW443" i="7"/>
  <c r="AY443" i="7" s="1"/>
  <c r="AV444" i="7"/>
  <c r="AW444" i="7"/>
  <c r="AY444" i="7" s="1"/>
  <c r="AV445" i="7"/>
  <c r="AW445" i="7"/>
  <c r="AY445" i="7" s="1"/>
  <c r="AV446" i="7"/>
  <c r="AW446" i="7"/>
  <c r="AY446" i="7" s="1"/>
  <c r="AV447" i="7"/>
  <c r="AW447" i="7"/>
  <c r="AY447" i="7" s="1"/>
  <c r="AV448" i="7"/>
  <c r="AW448" i="7"/>
  <c r="AY448" i="7" s="1"/>
  <c r="AV449" i="7"/>
  <c r="AW449" i="7"/>
  <c r="AY449" i="7" s="1"/>
  <c r="AV450" i="7"/>
  <c r="AW450" i="7"/>
  <c r="AY450" i="7" s="1"/>
  <c r="AV451" i="7"/>
  <c r="AW451" i="7"/>
  <c r="AY451" i="7" s="1"/>
  <c r="AV452" i="7"/>
  <c r="AW452" i="7"/>
  <c r="AY452" i="7" s="1"/>
  <c r="AV453" i="7"/>
  <c r="AW453" i="7"/>
  <c r="AY453" i="7" s="1"/>
  <c r="AV454" i="7"/>
  <c r="AW454" i="7"/>
  <c r="AY454" i="7" s="1"/>
  <c r="AV455" i="7"/>
  <c r="AW455" i="7"/>
  <c r="AY455" i="7" s="1"/>
  <c r="AV456" i="7"/>
  <c r="AW456" i="7"/>
  <c r="AY456" i="7" s="1"/>
  <c r="AV457" i="7"/>
  <c r="AW457" i="7"/>
  <c r="AY457" i="7" s="1"/>
  <c r="AV458" i="7"/>
  <c r="AW458" i="7"/>
  <c r="AY458" i="7" s="1"/>
  <c r="AV459" i="7"/>
  <c r="AW459" i="7"/>
  <c r="AY459" i="7" s="1"/>
  <c r="AV460" i="7"/>
  <c r="AW460" i="7"/>
  <c r="AY460" i="7" s="1"/>
  <c r="AV461" i="7"/>
  <c r="AW461" i="7"/>
  <c r="AY461" i="7" s="1"/>
  <c r="AV462" i="7"/>
  <c r="AW462" i="7"/>
  <c r="AY462" i="7" s="1"/>
  <c r="AV463" i="7"/>
  <c r="AW463" i="7"/>
  <c r="AY463" i="7" s="1"/>
  <c r="AV464" i="7"/>
  <c r="AW464" i="7"/>
  <c r="AY464" i="7" s="1"/>
  <c r="AV465" i="7"/>
  <c r="AW465" i="7"/>
  <c r="AY465" i="7" s="1"/>
  <c r="AV466" i="7"/>
  <c r="AW466" i="7"/>
  <c r="AY466" i="7" s="1"/>
  <c r="AV467" i="7"/>
  <c r="AW467" i="7"/>
  <c r="AY467" i="7" s="1"/>
  <c r="AV468" i="7"/>
  <c r="AW468" i="7"/>
  <c r="AY468" i="7" s="1"/>
  <c r="AV469" i="7"/>
  <c r="AW469" i="7"/>
  <c r="AY469" i="7" s="1"/>
  <c r="AV470" i="7"/>
  <c r="AW470" i="7"/>
  <c r="AY470" i="7" s="1"/>
  <c r="AV471" i="7"/>
  <c r="AW471" i="7"/>
  <c r="AY471" i="7" s="1"/>
  <c r="AV472" i="7"/>
  <c r="AW472" i="7"/>
  <c r="AY472" i="7" s="1"/>
  <c r="AV473" i="7"/>
  <c r="AW473" i="7"/>
  <c r="AY473" i="7" s="1"/>
  <c r="AV474" i="7"/>
  <c r="AW474" i="7"/>
  <c r="AY474" i="7" s="1"/>
  <c r="AV475" i="7"/>
  <c r="AW475" i="7"/>
  <c r="AY475" i="7" s="1"/>
  <c r="AV476" i="7"/>
  <c r="AW476" i="7"/>
  <c r="AY476" i="7" s="1"/>
  <c r="AV477" i="7"/>
  <c r="AW477" i="7"/>
  <c r="AY477" i="7" s="1"/>
  <c r="AV478" i="7"/>
  <c r="AW478" i="7"/>
  <c r="AY478" i="7" s="1"/>
  <c r="AV479" i="7"/>
  <c r="AW479" i="7"/>
  <c r="AY479" i="7" s="1"/>
  <c r="AV480" i="7"/>
  <c r="AW480" i="7"/>
  <c r="AY480" i="7" s="1"/>
  <c r="AV481" i="7"/>
  <c r="AW481" i="7"/>
  <c r="AY481" i="7" s="1"/>
  <c r="AV482" i="7"/>
  <c r="AW482" i="7"/>
  <c r="AY482" i="7" s="1"/>
  <c r="AV483" i="7"/>
  <c r="AW483" i="7"/>
  <c r="AY483" i="7" s="1"/>
  <c r="AV484" i="7"/>
  <c r="AW484" i="7"/>
  <c r="AY484" i="7" s="1"/>
  <c r="AV485" i="7"/>
  <c r="AW485" i="7"/>
  <c r="AY485" i="7" s="1"/>
  <c r="AV486" i="7"/>
  <c r="AW486" i="7"/>
  <c r="AY486" i="7" s="1"/>
  <c r="AV487" i="7"/>
  <c r="AW487" i="7"/>
  <c r="AY487" i="7" s="1"/>
  <c r="AV488" i="7"/>
  <c r="AW488" i="7"/>
  <c r="AY488" i="7" s="1"/>
  <c r="AV489" i="7"/>
  <c r="AW489" i="7"/>
  <c r="AY489" i="7" s="1"/>
  <c r="AV490" i="7"/>
  <c r="AW490" i="7"/>
  <c r="AY490" i="7" s="1"/>
  <c r="AV491" i="7"/>
  <c r="AW491" i="7"/>
  <c r="AY491" i="7" s="1"/>
  <c r="AV492" i="7"/>
  <c r="AW492" i="7"/>
  <c r="AY492" i="7" s="1"/>
  <c r="AV493" i="7"/>
  <c r="AW493" i="7"/>
  <c r="AY493" i="7" s="1"/>
  <c r="AV494" i="7"/>
  <c r="AW494" i="7"/>
  <c r="AY494" i="7"/>
  <c r="AV495" i="7"/>
  <c r="AW495" i="7"/>
  <c r="AY495" i="7" s="1"/>
  <c r="AV496" i="7"/>
  <c r="AW496" i="7"/>
  <c r="AY496" i="7" s="1"/>
  <c r="AV497" i="7"/>
  <c r="AW497" i="7"/>
  <c r="AY497" i="7" s="1"/>
  <c r="AV498" i="7"/>
  <c r="AW498" i="7"/>
  <c r="AY498" i="7" s="1"/>
  <c r="AV499" i="7"/>
  <c r="AW499" i="7"/>
  <c r="AY499" i="7" s="1"/>
  <c r="AV500" i="7"/>
  <c r="AW500" i="7"/>
  <c r="AY500" i="7" s="1"/>
  <c r="AV501" i="7"/>
  <c r="AW501" i="7"/>
  <c r="AY501" i="7" s="1"/>
  <c r="AV502" i="7"/>
  <c r="AW502" i="7"/>
  <c r="AY502" i="7" s="1"/>
  <c r="AV503" i="7"/>
  <c r="AW503" i="7"/>
  <c r="AY503" i="7" s="1"/>
  <c r="AV504" i="7"/>
  <c r="AW504" i="7"/>
  <c r="AY504" i="7" s="1"/>
  <c r="AV505" i="7"/>
  <c r="AW505" i="7"/>
  <c r="AY505" i="7" s="1"/>
  <c r="AV506" i="7"/>
  <c r="AW506" i="7"/>
  <c r="AY506" i="7" s="1"/>
  <c r="AV507" i="7"/>
  <c r="AW507" i="7"/>
  <c r="AY507" i="7" s="1"/>
  <c r="AV508" i="7"/>
  <c r="AW508" i="7"/>
  <c r="AY508" i="7" s="1"/>
  <c r="AV509" i="7"/>
  <c r="AW509" i="7"/>
  <c r="AY509" i="7" s="1"/>
  <c r="AV510" i="7"/>
  <c r="AW510" i="7"/>
  <c r="AY510" i="7" s="1"/>
  <c r="AV511" i="7"/>
  <c r="AW511" i="7"/>
  <c r="AY511" i="7" s="1"/>
  <c r="AV512" i="7"/>
  <c r="AW512" i="7"/>
  <c r="AY512" i="7" s="1"/>
  <c r="AV513" i="7"/>
  <c r="AW513" i="7"/>
  <c r="AY513" i="7" s="1"/>
  <c r="AV514" i="7"/>
  <c r="AW514" i="7"/>
  <c r="AY514" i="7" s="1"/>
  <c r="AV515" i="7"/>
  <c r="AW515" i="7"/>
  <c r="AY515" i="7" s="1"/>
  <c r="AV516" i="7"/>
  <c r="AW516" i="7"/>
  <c r="AY516" i="7" s="1"/>
  <c r="AV517" i="7"/>
  <c r="AW517" i="7"/>
  <c r="AY517" i="7" s="1"/>
  <c r="AV518" i="7"/>
  <c r="AW518" i="7"/>
  <c r="AY518" i="7" s="1"/>
  <c r="AV519" i="7"/>
  <c r="AW519" i="7"/>
  <c r="AY519" i="7" s="1"/>
  <c r="AV520" i="7"/>
  <c r="AW520" i="7"/>
  <c r="AY520" i="7" s="1"/>
  <c r="AV521" i="7"/>
  <c r="AW521" i="7"/>
  <c r="AY521" i="7" s="1"/>
  <c r="AV522" i="7"/>
  <c r="AW522" i="7"/>
  <c r="AY522" i="7" s="1"/>
  <c r="AV523" i="7"/>
  <c r="AW523" i="7"/>
  <c r="AY523" i="7" s="1"/>
  <c r="AV524" i="7"/>
  <c r="AW524" i="7"/>
  <c r="AY524" i="7" s="1"/>
  <c r="AV525" i="7"/>
  <c r="AW525" i="7"/>
  <c r="AY525" i="7" s="1"/>
  <c r="AV526" i="7"/>
  <c r="AW526" i="7"/>
  <c r="AY526" i="7" s="1"/>
  <c r="AV527" i="7"/>
  <c r="AW527" i="7"/>
  <c r="AY527" i="7" s="1"/>
  <c r="AV528" i="7"/>
  <c r="AW528" i="7"/>
  <c r="AY528" i="7" s="1"/>
  <c r="AV529" i="7"/>
  <c r="AW529" i="7"/>
  <c r="AY529" i="7" s="1"/>
  <c r="AV530" i="7"/>
  <c r="AW530" i="7"/>
  <c r="AY530" i="7" s="1"/>
  <c r="AV531" i="7"/>
  <c r="AW531" i="7"/>
  <c r="AY531" i="7" s="1"/>
  <c r="AV532" i="7"/>
  <c r="AW532" i="7"/>
  <c r="AY532" i="7" s="1"/>
  <c r="AV533" i="7"/>
  <c r="AW533" i="7"/>
  <c r="AY533" i="7" s="1"/>
  <c r="AV534" i="7"/>
  <c r="AW534" i="7"/>
  <c r="AY534" i="7" s="1"/>
  <c r="AV535" i="7"/>
  <c r="AW535" i="7"/>
  <c r="AY535" i="7" s="1"/>
  <c r="AV536" i="7"/>
  <c r="AW536" i="7"/>
  <c r="AY536" i="7" s="1"/>
  <c r="AV537" i="7"/>
  <c r="AW537" i="7"/>
  <c r="AY537" i="7" s="1"/>
  <c r="AV538" i="7"/>
  <c r="AW538" i="7"/>
  <c r="AY538" i="7" s="1"/>
  <c r="AV539" i="7"/>
  <c r="AW539" i="7"/>
  <c r="AY539" i="7" s="1"/>
  <c r="AV540" i="7"/>
  <c r="AW540" i="7"/>
  <c r="AY540" i="7" s="1"/>
  <c r="AV541" i="7"/>
  <c r="AW541" i="7"/>
  <c r="AY541" i="7" s="1"/>
  <c r="AV542" i="7"/>
  <c r="AW542" i="7"/>
  <c r="AY542" i="7" s="1"/>
  <c r="AV543" i="7"/>
  <c r="AW543" i="7"/>
  <c r="AY543" i="7" s="1"/>
  <c r="AV544" i="7"/>
  <c r="AW544" i="7"/>
  <c r="AY544" i="7" s="1"/>
  <c r="AV545" i="7"/>
  <c r="AW545" i="7"/>
  <c r="AY545" i="7" s="1"/>
  <c r="AV546" i="7"/>
  <c r="AW546" i="7"/>
  <c r="AY546" i="7" s="1"/>
  <c r="AV547" i="7"/>
  <c r="AW547" i="7"/>
  <c r="AY547" i="7" s="1"/>
  <c r="AV548" i="7"/>
  <c r="AW548" i="7"/>
  <c r="AY548" i="7" s="1"/>
  <c r="AV549" i="7"/>
  <c r="AW549" i="7"/>
  <c r="AY549" i="7" s="1"/>
  <c r="AV550" i="7"/>
  <c r="AW550" i="7"/>
  <c r="AY550" i="7" s="1"/>
  <c r="AV551" i="7"/>
  <c r="AW551" i="7"/>
  <c r="AY551" i="7" s="1"/>
  <c r="AV552" i="7"/>
  <c r="AW552" i="7"/>
  <c r="AY552" i="7" s="1"/>
  <c r="AV553" i="7"/>
  <c r="AW553" i="7"/>
  <c r="AY553" i="7" s="1"/>
  <c r="AV554" i="7"/>
  <c r="AW554" i="7"/>
  <c r="AY554" i="7" s="1"/>
  <c r="AV555" i="7"/>
  <c r="AW555" i="7"/>
  <c r="AY555" i="7" s="1"/>
  <c r="AV556" i="7"/>
  <c r="AW556" i="7"/>
  <c r="AY556" i="7" s="1"/>
  <c r="AV557" i="7"/>
  <c r="AW557" i="7"/>
  <c r="AY557" i="7" s="1"/>
  <c r="AV558" i="7"/>
  <c r="AW558" i="7"/>
  <c r="AY558" i="7" s="1"/>
  <c r="AV559" i="7"/>
  <c r="AW559" i="7"/>
  <c r="AY559" i="7" s="1"/>
  <c r="AV560" i="7"/>
  <c r="AW560" i="7"/>
  <c r="AY560" i="7" s="1"/>
  <c r="AV561" i="7"/>
  <c r="AW561" i="7"/>
  <c r="AY561" i="7" s="1"/>
  <c r="AV562" i="7"/>
  <c r="AW562" i="7"/>
  <c r="AY562" i="7" s="1"/>
  <c r="AV563" i="7"/>
  <c r="AW563" i="7"/>
  <c r="AY563" i="7" s="1"/>
  <c r="AV564" i="7"/>
  <c r="AW564" i="7"/>
  <c r="AY564" i="7" s="1"/>
  <c r="AV565" i="7"/>
  <c r="AW565" i="7"/>
  <c r="AY565" i="7" s="1"/>
  <c r="AV566" i="7"/>
  <c r="AW566" i="7"/>
  <c r="AY566" i="7" s="1"/>
  <c r="AV567" i="7"/>
  <c r="AW567" i="7"/>
  <c r="AY567" i="7" s="1"/>
  <c r="AV568" i="7"/>
  <c r="AW568" i="7"/>
  <c r="AY568" i="7" s="1"/>
  <c r="AV569" i="7"/>
  <c r="AW569" i="7"/>
  <c r="AY569" i="7" s="1"/>
  <c r="AV570" i="7"/>
  <c r="AW570" i="7"/>
  <c r="AY570" i="7" s="1"/>
  <c r="AV571" i="7"/>
  <c r="AW571" i="7"/>
  <c r="AY571" i="7" s="1"/>
  <c r="AV572" i="7"/>
  <c r="AW572" i="7"/>
  <c r="AY572" i="7" s="1"/>
  <c r="AV324" i="7"/>
  <c r="AW324" i="7"/>
  <c r="AY324" i="7" s="1"/>
  <c r="AV325" i="7"/>
  <c r="AW325" i="7"/>
  <c r="AY325" i="7" s="1"/>
  <c r="AV326" i="7"/>
  <c r="AW326" i="7"/>
  <c r="AY326" i="7" s="1"/>
  <c r="AV327" i="7"/>
  <c r="AW327" i="7"/>
  <c r="AY327" i="7" s="1"/>
  <c r="AV328" i="7"/>
  <c r="AW328" i="7"/>
  <c r="AY328" i="7" s="1"/>
  <c r="AV329" i="7"/>
  <c r="AW329" i="7"/>
  <c r="AY329" i="7" s="1"/>
  <c r="AV316" i="7"/>
  <c r="AW316" i="7"/>
  <c r="AY316" i="7" s="1"/>
  <c r="AV317" i="7"/>
  <c r="AW317" i="7"/>
  <c r="AY317" i="7" s="1"/>
  <c r="AV318" i="7"/>
  <c r="AW318" i="7"/>
  <c r="AY318" i="7" s="1"/>
  <c r="AV319" i="7"/>
  <c r="AW319" i="7"/>
  <c r="AY319" i="7" s="1"/>
  <c r="AV320" i="7"/>
  <c r="AW320" i="7"/>
  <c r="AY320" i="7" s="1"/>
  <c r="AV321" i="7"/>
  <c r="AW321" i="7"/>
  <c r="AY321" i="7" s="1"/>
  <c r="AV322" i="7"/>
  <c r="AW322" i="7"/>
  <c r="AY322" i="7" s="1"/>
  <c r="AV323" i="7"/>
  <c r="AW323" i="7"/>
  <c r="AY323" i="7" s="1"/>
  <c r="AV299" i="7"/>
  <c r="AW299" i="7"/>
  <c r="AY299" i="7" s="1"/>
  <c r="AV300" i="7"/>
  <c r="AW300" i="7"/>
  <c r="AY300" i="7" s="1"/>
  <c r="AV301" i="7"/>
  <c r="AW301" i="7"/>
  <c r="AY301" i="7" s="1"/>
  <c r="AV302" i="7"/>
  <c r="AW302" i="7"/>
  <c r="AY302" i="7" s="1"/>
  <c r="AV303" i="7"/>
  <c r="AW303" i="7"/>
  <c r="AY303" i="7" s="1"/>
  <c r="AV304" i="7"/>
  <c r="AW304" i="7"/>
  <c r="AY304" i="7" s="1"/>
  <c r="AV305" i="7"/>
  <c r="AW305" i="7"/>
  <c r="AY305" i="7" s="1"/>
  <c r="AV306" i="7"/>
  <c r="AW306" i="7"/>
  <c r="AY306" i="7" s="1"/>
  <c r="AV307" i="7"/>
  <c r="AW307" i="7"/>
  <c r="AY307" i="7" s="1"/>
  <c r="AV308" i="7"/>
  <c r="AW308" i="7"/>
  <c r="AY308" i="7" s="1"/>
  <c r="AV309" i="7"/>
  <c r="AW309" i="7"/>
  <c r="AY309" i="7" s="1"/>
  <c r="BA309" i="7" s="1"/>
  <c r="AV310" i="7"/>
  <c r="AW310" i="7"/>
  <c r="AY310" i="7" s="1"/>
  <c r="AV311" i="7"/>
  <c r="AW311" i="7"/>
  <c r="AY311" i="7" s="1"/>
  <c r="AV312" i="7"/>
  <c r="AW312" i="7"/>
  <c r="AY312" i="7" s="1"/>
  <c r="AV313" i="7"/>
  <c r="AW313" i="7"/>
  <c r="AY313" i="7" s="1"/>
  <c r="AV314" i="7"/>
  <c r="AW314" i="7"/>
  <c r="AY314" i="7" s="1"/>
  <c r="AV315" i="7"/>
  <c r="AW315" i="7"/>
  <c r="AY315" i="7" s="1"/>
  <c r="AV298" i="7"/>
  <c r="AM572" i="7"/>
  <c r="AL572" i="7"/>
  <c r="AK572" i="7"/>
  <c r="AJ572" i="7"/>
  <c r="AI572" i="7"/>
  <c r="AH572" i="7"/>
  <c r="AG572" i="7"/>
  <c r="AF572" i="7"/>
  <c r="AE572" i="7"/>
  <c r="AM571" i="7"/>
  <c r="AL571" i="7"/>
  <c r="AK571" i="7"/>
  <c r="AJ571" i="7"/>
  <c r="AI571" i="7"/>
  <c r="AH571" i="7"/>
  <c r="AG571" i="7"/>
  <c r="AF571" i="7"/>
  <c r="AE571" i="7"/>
  <c r="AM570" i="7"/>
  <c r="AL570" i="7"/>
  <c r="AK570" i="7"/>
  <c r="AJ570" i="7"/>
  <c r="AI570" i="7"/>
  <c r="AH570" i="7"/>
  <c r="AG570" i="7"/>
  <c r="AF570" i="7"/>
  <c r="AE570" i="7"/>
  <c r="AM569" i="7"/>
  <c r="AL569" i="7"/>
  <c r="AK569" i="7"/>
  <c r="AJ569" i="7"/>
  <c r="AI569" i="7"/>
  <c r="AH569" i="7"/>
  <c r="AG569" i="7"/>
  <c r="AF569" i="7"/>
  <c r="AE569" i="7"/>
  <c r="AM568" i="7"/>
  <c r="AL568" i="7"/>
  <c r="AK568" i="7"/>
  <c r="AJ568" i="7"/>
  <c r="AI568" i="7"/>
  <c r="AH568" i="7"/>
  <c r="AG568" i="7"/>
  <c r="AF568" i="7"/>
  <c r="AE568" i="7"/>
  <c r="AM567" i="7"/>
  <c r="AL567" i="7"/>
  <c r="AK567" i="7"/>
  <c r="AJ567" i="7"/>
  <c r="AI567" i="7"/>
  <c r="AH567" i="7"/>
  <c r="AG567" i="7"/>
  <c r="AF567" i="7"/>
  <c r="AE567" i="7"/>
  <c r="AM566" i="7"/>
  <c r="AL566" i="7"/>
  <c r="AK566" i="7"/>
  <c r="AJ566" i="7"/>
  <c r="AI566" i="7"/>
  <c r="AH566" i="7"/>
  <c r="AG566" i="7"/>
  <c r="AF566" i="7"/>
  <c r="AE566" i="7"/>
  <c r="AM565" i="7"/>
  <c r="AL565" i="7"/>
  <c r="AK565" i="7"/>
  <c r="AJ565" i="7"/>
  <c r="AI565" i="7"/>
  <c r="AH565" i="7"/>
  <c r="AG565" i="7"/>
  <c r="AF565" i="7"/>
  <c r="AE565" i="7"/>
  <c r="AM564" i="7"/>
  <c r="AL564" i="7"/>
  <c r="AK564" i="7"/>
  <c r="AJ564" i="7"/>
  <c r="AI564" i="7"/>
  <c r="AH564" i="7"/>
  <c r="AG564" i="7"/>
  <c r="AF564" i="7"/>
  <c r="AE564" i="7"/>
  <c r="AM563" i="7"/>
  <c r="AL563" i="7"/>
  <c r="AK563" i="7"/>
  <c r="AJ563" i="7"/>
  <c r="AI563" i="7"/>
  <c r="AH563" i="7"/>
  <c r="AG563" i="7"/>
  <c r="AF563" i="7"/>
  <c r="AE563" i="7"/>
  <c r="AM562" i="7"/>
  <c r="AL562" i="7"/>
  <c r="AK562" i="7"/>
  <c r="AJ562" i="7"/>
  <c r="AI562" i="7"/>
  <c r="AH562" i="7"/>
  <c r="AG562" i="7"/>
  <c r="AF562" i="7"/>
  <c r="AE562" i="7"/>
  <c r="AM561" i="7"/>
  <c r="AL561" i="7"/>
  <c r="AK561" i="7"/>
  <c r="AJ561" i="7"/>
  <c r="AI561" i="7"/>
  <c r="AH561" i="7"/>
  <c r="AG561" i="7"/>
  <c r="AF561" i="7"/>
  <c r="AE561" i="7"/>
  <c r="AM560" i="7"/>
  <c r="AL560" i="7"/>
  <c r="AK560" i="7"/>
  <c r="AJ560" i="7"/>
  <c r="AI560" i="7"/>
  <c r="AH560" i="7"/>
  <c r="AG560" i="7"/>
  <c r="AF560" i="7"/>
  <c r="AE560" i="7"/>
  <c r="AM559" i="7"/>
  <c r="AL559" i="7"/>
  <c r="AK559" i="7"/>
  <c r="AJ559" i="7"/>
  <c r="AI559" i="7"/>
  <c r="AH559" i="7"/>
  <c r="AG559" i="7"/>
  <c r="AF559" i="7"/>
  <c r="AE559" i="7"/>
  <c r="AM558" i="7"/>
  <c r="AL558" i="7"/>
  <c r="AK558" i="7"/>
  <c r="AJ558" i="7"/>
  <c r="AI558" i="7"/>
  <c r="AH558" i="7"/>
  <c r="AG558" i="7"/>
  <c r="AF558" i="7"/>
  <c r="AE558" i="7"/>
  <c r="AM557" i="7"/>
  <c r="AL557" i="7"/>
  <c r="AK557" i="7"/>
  <c r="AJ557" i="7"/>
  <c r="AI557" i="7"/>
  <c r="AH557" i="7"/>
  <c r="AG557" i="7"/>
  <c r="AF557" i="7"/>
  <c r="AE557" i="7"/>
  <c r="AM556" i="7"/>
  <c r="AL556" i="7"/>
  <c r="AK556" i="7"/>
  <c r="AJ556" i="7"/>
  <c r="AI556" i="7"/>
  <c r="AH556" i="7"/>
  <c r="AG556" i="7"/>
  <c r="AF556" i="7"/>
  <c r="AE556" i="7"/>
  <c r="AM555" i="7"/>
  <c r="AL555" i="7"/>
  <c r="AK555" i="7"/>
  <c r="AJ555" i="7"/>
  <c r="AI555" i="7"/>
  <c r="AH555" i="7"/>
  <c r="AG555" i="7"/>
  <c r="AF555" i="7"/>
  <c r="AE555" i="7"/>
  <c r="AM554" i="7"/>
  <c r="AL554" i="7"/>
  <c r="AK554" i="7"/>
  <c r="AJ554" i="7"/>
  <c r="AI554" i="7"/>
  <c r="AH554" i="7"/>
  <c r="AG554" i="7"/>
  <c r="AF554" i="7"/>
  <c r="AE554" i="7"/>
  <c r="AM553" i="7"/>
  <c r="AL553" i="7"/>
  <c r="AK553" i="7"/>
  <c r="AJ553" i="7"/>
  <c r="AI553" i="7"/>
  <c r="AH553" i="7"/>
  <c r="AG553" i="7"/>
  <c r="AF553" i="7"/>
  <c r="AE553" i="7"/>
  <c r="AM552" i="7"/>
  <c r="AL552" i="7"/>
  <c r="AK552" i="7"/>
  <c r="AJ552" i="7"/>
  <c r="AI552" i="7"/>
  <c r="AH552" i="7"/>
  <c r="AG552" i="7"/>
  <c r="AF552" i="7"/>
  <c r="AE552" i="7"/>
  <c r="AM551" i="7"/>
  <c r="AL551" i="7"/>
  <c r="AK551" i="7"/>
  <c r="AJ551" i="7"/>
  <c r="AI551" i="7"/>
  <c r="AH551" i="7"/>
  <c r="AG551" i="7"/>
  <c r="AF551" i="7"/>
  <c r="AE551" i="7"/>
  <c r="AM550" i="7"/>
  <c r="AL550" i="7"/>
  <c r="AK550" i="7"/>
  <c r="AJ550" i="7"/>
  <c r="AI550" i="7"/>
  <c r="AH550" i="7"/>
  <c r="AG550" i="7"/>
  <c r="AF550" i="7"/>
  <c r="AE550" i="7"/>
  <c r="AM549" i="7"/>
  <c r="AL549" i="7"/>
  <c r="AK549" i="7"/>
  <c r="AJ549" i="7"/>
  <c r="AI549" i="7"/>
  <c r="AH549" i="7"/>
  <c r="AG549" i="7"/>
  <c r="AF549" i="7"/>
  <c r="AE549" i="7"/>
  <c r="AM548" i="7"/>
  <c r="AL548" i="7"/>
  <c r="AK548" i="7"/>
  <c r="AJ548" i="7"/>
  <c r="AI548" i="7"/>
  <c r="AH548" i="7"/>
  <c r="AG548" i="7"/>
  <c r="AF548" i="7"/>
  <c r="AE548" i="7"/>
  <c r="AM547" i="7"/>
  <c r="AL547" i="7"/>
  <c r="AK547" i="7"/>
  <c r="AJ547" i="7"/>
  <c r="AI547" i="7"/>
  <c r="AH547" i="7"/>
  <c r="AG547" i="7"/>
  <c r="AF547" i="7"/>
  <c r="AE547" i="7"/>
  <c r="AM546" i="7"/>
  <c r="AL546" i="7"/>
  <c r="AK546" i="7"/>
  <c r="AJ546" i="7"/>
  <c r="AI546" i="7"/>
  <c r="AH546" i="7"/>
  <c r="AG546" i="7"/>
  <c r="AF546" i="7"/>
  <c r="AE546" i="7"/>
  <c r="AM545" i="7"/>
  <c r="AL545" i="7"/>
  <c r="AK545" i="7"/>
  <c r="AJ545" i="7"/>
  <c r="AI545" i="7"/>
  <c r="AH545" i="7"/>
  <c r="AG545" i="7"/>
  <c r="AF545" i="7"/>
  <c r="AE545" i="7"/>
  <c r="AM544" i="7"/>
  <c r="AL544" i="7"/>
  <c r="AK544" i="7"/>
  <c r="AJ544" i="7"/>
  <c r="AI544" i="7"/>
  <c r="AH544" i="7"/>
  <c r="AG544" i="7"/>
  <c r="AF544" i="7"/>
  <c r="AE544" i="7"/>
  <c r="AM543" i="7"/>
  <c r="AL543" i="7"/>
  <c r="AK543" i="7"/>
  <c r="AJ543" i="7"/>
  <c r="AI543" i="7"/>
  <c r="AH543" i="7"/>
  <c r="AG543" i="7"/>
  <c r="AF543" i="7"/>
  <c r="AE543" i="7"/>
  <c r="AM542" i="7"/>
  <c r="AL542" i="7"/>
  <c r="AK542" i="7"/>
  <c r="AJ542" i="7"/>
  <c r="AI542" i="7"/>
  <c r="AH542" i="7"/>
  <c r="AG542" i="7"/>
  <c r="AF542" i="7"/>
  <c r="AE542" i="7"/>
  <c r="AM541" i="7"/>
  <c r="AL541" i="7"/>
  <c r="AK541" i="7"/>
  <c r="AJ541" i="7"/>
  <c r="AI541" i="7"/>
  <c r="AH541" i="7"/>
  <c r="AG541" i="7"/>
  <c r="AF541" i="7"/>
  <c r="AE541" i="7"/>
  <c r="AM540" i="7"/>
  <c r="AL540" i="7"/>
  <c r="AK540" i="7"/>
  <c r="AJ540" i="7"/>
  <c r="AI540" i="7"/>
  <c r="AH540" i="7"/>
  <c r="AG540" i="7"/>
  <c r="AF540" i="7"/>
  <c r="AE540" i="7"/>
  <c r="AM539" i="7"/>
  <c r="AL539" i="7"/>
  <c r="AK539" i="7"/>
  <c r="AJ539" i="7"/>
  <c r="AI539" i="7"/>
  <c r="AH539" i="7"/>
  <c r="AG539" i="7"/>
  <c r="AF539" i="7"/>
  <c r="AE539" i="7"/>
  <c r="AM538" i="7"/>
  <c r="AL538" i="7"/>
  <c r="AK538" i="7"/>
  <c r="AJ538" i="7"/>
  <c r="AI538" i="7"/>
  <c r="AH538" i="7"/>
  <c r="AG538" i="7"/>
  <c r="AF538" i="7"/>
  <c r="AE538" i="7"/>
  <c r="AM537" i="7"/>
  <c r="AL537" i="7"/>
  <c r="AK537" i="7"/>
  <c r="AJ537" i="7"/>
  <c r="AI537" i="7"/>
  <c r="AH537" i="7"/>
  <c r="AG537" i="7"/>
  <c r="AF537" i="7"/>
  <c r="AE537" i="7"/>
  <c r="AM536" i="7"/>
  <c r="AL536" i="7"/>
  <c r="AK536" i="7"/>
  <c r="AJ536" i="7"/>
  <c r="AI536" i="7"/>
  <c r="AH536" i="7"/>
  <c r="AG536" i="7"/>
  <c r="AF536" i="7"/>
  <c r="AE536" i="7"/>
  <c r="AM535" i="7"/>
  <c r="AL535" i="7"/>
  <c r="AK535" i="7"/>
  <c r="AJ535" i="7"/>
  <c r="AI535" i="7"/>
  <c r="AH535" i="7"/>
  <c r="AG535" i="7"/>
  <c r="AF535" i="7"/>
  <c r="AE535" i="7"/>
  <c r="AM534" i="7"/>
  <c r="AL534" i="7"/>
  <c r="AK534" i="7"/>
  <c r="AJ534" i="7"/>
  <c r="AI534" i="7"/>
  <c r="AH534" i="7"/>
  <c r="AG534" i="7"/>
  <c r="AF534" i="7"/>
  <c r="AE534" i="7"/>
  <c r="AM533" i="7"/>
  <c r="AL533" i="7"/>
  <c r="AK533" i="7"/>
  <c r="AJ533" i="7"/>
  <c r="AI533" i="7"/>
  <c r="AH533" i="7"/>
  <c r="AG533" i="7"/>
  <c r="AF533" i="7"/>
  <c r="AE533" i="7"/>
  <c r="AM532" i="7"/>
  <c r="AL532" i="7"/>
  <c r="AK532" i="7"/>
  <c r="AJ532" i="7"/>
  <c r="AI532" i="7"/>
  <c r="AH532" i="7"/>
  <c r="AG532" i="7"/>
  <c r="AF532" i="7"/>
  <c r="AE532" i="7"/>
  <c r="AM531" i="7"/>
  <c r="AL531" i="7"/>
  <c r="AK531" i="7"/>
  <c r="AJ531" i="7"/>
  <c r="AI531" i="7"/>
  <c r="AH531" i="7"/>
  <c r="AG531" i="7"/>
  <c r="AF531" i="7"/>
  <c r="AE531" i="7"/>
  <c r="AM530" i="7"/>
  <c r="AL530" i="7"/>
  <c r="AK530" i="7"/>
  <c r="AJ530" i="7"/>
  <c r="AI530" i="7"/>
  <c r="AH530" i="7"/>
  <c r="AG530" i="7"/>
  <c r="AF530" i="7"/>
  <c r="AE530" i="7"/>
  <c r="AM529" i="7"/>
  <c r="AL529" i="7"/>
  <c r="AK529" i="7"/>
  <c r="AJ529" i="7"/>
  <c r="AI529" i="7"/>
  <c r="AH529" i="7"/>
  <c r="AG529" i="7"/>
  <c r="AF529" i="7"/>
  <c r="AE529" i="7"/>
  <c r="AM528" i="7"/>
  <c r="AL528" i="7"/>
  <c r="AK528" i="7"/>
  <c r="AJ528" i="7"/>
  <c r="AI528" i="7"/>
  <c r="AH528" i="7"/>
  <c r="AG528" i="7"/>
  <c r="AF528" i="7"/>
  <c r="AE528" i="7"/>
  <c r="AM527" i="7"/>
  <c r="AL527" i="7"/>
  <c r="AK527" i="7"/>
  <c r="AJ527" i="7"/>
  <c r="AI527" i="7"/>
  <c r="AH527" i="7"/>
  <c r="AG527" i="7"/>
  <c r="AF527" i="7"/>
  <c r="AE527" i="7"/>
  <c r="AM526" i="7"/>
  <c r="AL526" i="7"/>
  <c r="AK526" i="7"/>
  <c r="AJ526" i="7"/>
  <c r="AI526" i="7"/>
  <c r="AH526" i="7"/>
  <c r="AG526" i="7"/>
  <c r="AF526" i="7"/>
  <c r="AE526" i="7"/>
  <c r="AM525" i="7"/>
  <c r="AL525" i="7"/>
  <c r="AK525" i="7"/>
  <c r="AJ525" i="7"/>
  <c r="AI525" i="7"/>
  <c r="AH525" i="7"/>
  <c r="AG525" i="7"/>
  <c r="AF525" i="7"/>
  <c r="AE525" i="7"/>
  <c r="AM524" i="7"/>
  <c r="AL524" i="7"/>
  <c r="AK524" i="7"/>
  <c r="AJ524" i="7"/>
  <c r="AI524" i="7"/>
  <c r="AH524" i="7"/>
  <c r="AG524" i="7"/>
  <c r="AF524" i="7"/>
  <c r="AE524" i="7"/>
  <c r="AM523" i="7"/>
  <c r="AL523" i="7"/>
  <c r="AK523" i="7"/>
  <c r="AJ523" i="7"/>
  <c r="AI523" i="7"/>
  <c r="AH523" i="7"/>
  <c r="AG523" i="7"/>
  <c r="AF523" i="7"/>
  <c r="AE523" i="7"/>
  <c r="AM522" i="7"/>
  <c r="AL522" i="7"/>
  <c r="AK522" i="7"/>
  <c r="AJ522" i="7"/>
  <c r="AI522" i="7"/>
  <c r="AH522" i="7"/>
  <c r="AG522" i="7"/>
  <c r="AF522" i="7"/>
  <c r="AE522" i="7"/>
  <c r="AM521" i="7"/>
  <c r="AL521" i="7"/>
  <c r="AK521" i="7"/>
  <c r="AJ521" i="7"/>
  <c r="AI521" i="7"/>
  <c r="AH521" i="7"/>
  <c r="AG521" i="7"/>
  <c r="AF521" i="7"/>
  <c r="AE521" i="7"/>
  <c r="AM520" i="7"/>
  <c r="AL520" i="7"/>
  <c r="AK520" i="7"/>
  <c r="AJ520" i="7"/>
  <c r="AI520" i="7"/>
  <c r="AH520" i="7"/>
  <c r="AG520" i="7"/>
  <c r="AF520" i="7"/>
  <c r="AE520" i="7"/>
  <c r="AM519" i="7"/>
  <c r="AL519" i="7"/>
  <c r="AK519" i="7"/>
  <c r="AJ519" i="7"/>
  <c r="AI519" i="7"/>
  <c r="AH519" i="7"/>
  <c r="AG519" i="7"/>
  <c r="AF519" i="7"/>
  <c r="AE519" i="7"/>
  <c r="AM518" i="7"/>
  <c r="AL518" i="7"/>
  <c r="AK518" i="7"/>
  <c r="AJ518" i="7"/>
  <c r="AI518" i="7"/>
  <c r="AH518" i="7"/>
  <c r="AG518" i="7"/>
  <c r="AF518" i="7"/>
  <c r="AE518" i="7"/>
  <c r="AM517" i="7"/>
  <c r="AL517" i="7"/>
  <c r="AK517" i="7"/>
  <c r="AJ517" i="7"/>
  <c r="AI517" i="7"/>
  <c r="AH517" i="7"/>
  <c r="AG517" i="7"/>
  <c r="AF517" i="7"/>
  <c r="AE517" i="7"/>
  <c r="AM516" i="7"/>
  <c r="AL516" i="7"/>
  <c r="AK516" i="7"/>
  <c r="AJ516" i="7"/>
  <c r="AI516" i="7"/>
  <c r="AH516" i="7"/>
  <c r="AG516" i="7"/>
  <c r="AF516" i="7"/>
  <c r="AE516" i="7"/>
  <c r="AM515" i="7"/>
  <c r="AL515" i="7"/>
  <c r="AK515" i="7"/>
  <c r="AJ515" i="7"/>
  <c r="AI515" i="7"/>
  <c r="AH515" i="7"/>
  <c r="AG515" i="7"/>
  <c r="AF515" i="7"/>
  <c r="AE515" i="7"/>
  <c r="AM514" i="7"/>
  <c r="AL514" i="7"/>
  <c r="AK514" i="7"/>
  <c r="AJ514" i="7"/>
  <c r="AI514" i="7"/>
  <c r="AH514" i="7"/>
  <c r="AG514" i="7"/>
  <c r="AF514" i="7"/>
  <c r="AE514" i="7"/>
  <c r="AM513" i="7"/>
  <c r="AL513" i="7"/>
  <c r="AK513" i="7"/>
  <c r="AJ513" i="7"/>
  <c r="AI513" i="7"/>
  <c r="AH513" i="7"/>
  <c r="AG513" i="7"/>
  <c r="AF513" i="7"/>
  <c r="AE513" i="7"/>
  <c r="AM512" i="7"/>
  <c r="AL512" i="7"/>
  <c r="AK512" i="7"/>
  <c r="AJ512" i="7"/>
  <c r="AI512" i="7"/>
  <c r="AH512" i="7"/>
  <c r="AG512" i="7"/>
  <c r="AF512" i="7"/>
  <c r="AE512" i="7"/>
  <c r="AM511" i="7"/>
  <c r="AL511" i="7"/>
  <c r="AK511" i="7"/>
  <c r="AJ511" i="7"/>
  <c r="AI511" i="7"/>
  <c r="AH511" i="7"/>
  <c r="AG511" i="7"/>
  <c r="AF511" i="7"/>
  <c r="AE511" i="7"/>
  <c r="AM510" i="7"/>
  <c r="AL510" i="7"/>
  <c r="AK510" i="7"/>
  <c r="AJ510" i="7"/>
  <c r="AI510" i="7"/>
  <c r="AH510" i="7"/>
  <c r="AG510" i="7"/>
  <c r="AF510" i="7"/>
  <c r="AE510" i="7"/>
  <c r="AM509" i="7"/>
  <c r="AL509" i="7"/>
  <c r="AK509" i="7"/>
  <c r="AJ509" i="7"/>
  <c r="AI509" i="7"/>
  <c r="AH509" i="7"/>
  <c r="AG509" i="7"/>
  <c r="AF509" i="7"/>
  <c r="AE509" i="7"/>
  <c r="AM508" i="7"/>
  <c r="AL508" i="7"/>
  <c r="AK508" i="7"/>
  <c r="AJ508" i="7"/>
  <c r="AI508" i="7"/>
  <c r="AH508" i="7"/>
  <c r="AG508" i="7"/>
  <c r="AF508" i="7"/>
  <c r="AE508" i="7"/>
  <c r="AM507" i="7"/>
  <c r="AL507" i="7"/>
  <c r="AK507" i="7"/>
  <c r="AJ507" i="7"/>
  <c r="AI507" i="7"/>
  <c r="AH507" i="7"/>
  <c r="AG507" i="7"/>
  <c r="AF507" i="7"/>
  <c r="AE507" i="7"/>
  <c r="AM506" i="7"/>
  <c r="AL506" i="7"/>
  <c r="AK506" i="7"/>
  <c r="AJ506" i="7"/>
  <c r="AI506" i="7"/>
  <c r="AH506" i="7"/>
  <c r="AG506" i="7"/>
  <c r="AF506" i="7"/>
  <c r="AE506" i="7"/>
  <c r="AM505" i="7"/>
  <c r="AL505" i="7"/>
  <c r="AK505" i="7"/>
  <c r="AJ505" i="7"/>
  <c r="AI505" i="7"/>
  <c r="AH505" i="7"/>
  <c r="AG505" i="7"/>
  <c r="AF505" i="7"/>
  <c r="AE505" i="7"/>
  <c r="AM504" i="7"/>
  <c r="AL504" i="7"/>
  <c r="AK504" i="7"/>
  <c r="AJ504" i="7"/>
  <c r="AI504" i="7"/>
  <c r="AH504" i="7"/>
  <c r="AG504" i="7"/>
  <c r="AF504" i="7"/>
  <c r="AE504" i="7"/>
  <c r="AM503" i="7"/>
  <c r="AL503" i="7"/>
  <c r="AK503" i="7"/>
  <c r="AJ503" i="7"/>
  <c r="AI503" i="7"/>
  <c r="AH503" i="7"/>
  <c r="AG503" i="7"/>
  <c r="AF503" i="7"/>
  <c r="AE503" i="7"/>
  <c r="AM502" i="7"/>
  <c r="AL502" i="7"/>
  <c r="AK502" i="7"/>
  <c r="AJ502" i="7"/>
  <c r="AI502" i="7"/>
  <c r="AH502" i="7"/>
  <c r="AG502" i="7"/>
  <c r="AF502" i="7"/>
  <c r="AE502" i="7"/>
  <c r="AM501" i="7"/>
  <c r="AL501" i="7"/>
  <c r="AK501" i="7"/>
  <c r="AJ501" i="7"/>
  <c r="AI501" i="7"/>
  <c r="AH501" i="7"/>
  <c r="AG501" i="7"/>
  <c r="AF501" i="7"/>
  <c r="AE501" i="7"/>
  <c r="AM500" i="7"/>
  <c r="AL500" i="7"/>
  <c r="AK500" i="7"/>
  <c r="AJ500" i="7"/>
  <c r="AI500" i="7"/>
  <c r="AH500" i="7"/>
  <c r="AG500" i="7"/>
  <c r="AF500" i="7"/>
  <c r="AE500" i="7"/>
  <c r="AM499" i="7"/>
  <c r="AL499" i="7"/>
  <c r="AK499" i="7"/>
  <c r="AJ499" i="7"/>
  <c r="AI499" i="7"/>
  <c r="AH499" i="7"/>
  <c r="AG499" i="7"/>
  <c r="AF499" i="7"/>
  <c r="AE499" i="7"/>
  <c r="AM498" i="7"/>
  <c r="AL498" i="7"/>
  <c r="AK498" i="7"/>
  <c r="AJ498" i="7"/>
  <c r="AI498" i="7"/>
  <c r="AH498" i="7"/>
  <c r="AG498" i="7"/>
  <c r="AF498" i="7"/>
  <c r="AE498" i="7"/>
  <c r="AM497" i="7"/>
  <c r="AL497" i="7"/>
  <c r="AK497" i="7"/>
  <c r="AJ497" i="7"/>
  <c r="AI497" i="7"/>
  <c r="AH497" i="7"/>
  <c r="AG497" i="7"/>
  <c r="AF497" i="7"/>
  <c r="AE497" i="7"/>
  <c r="AM496" i="7"/>
  <c r="AL496" i="7"/>
  <c r="AK496" i="7"/>
  <c r="AJ496" i="7"/>
  <c r="AI496" i="7"/>
  <c r="AH496" i="7"/>
  <c r="AG496" i="7"/>
  <c r="AF496" i="7"/>
  <c r="AE496" i="7"/>
  <c r="AM495" i="7"/>
  <c r="AL495" i="7"/>
  <c r="AK495" i="7"/>
  <c r="AJ495" i="7"/>
  <c r="AI495" i="7"/>
  <c r="AH495" i="7"/>
  <c r="AG495" i="7"/>
  <c r="AF495" i="7"/>
  <c r="AE495" i="7"/>
  <c r="AM494" i="7"/>
  <c r="AL494" i="7"/>
  <c r="AK494" i="7"/>
  <c r="AJ494" i="7"/>
  <c r="AI494" i="7"/>
  <c r="AH494" i="7"/>
  <c r="AG494" i="7"/>
  <c r="AF494" i="7"/>
  <c r="AE494" i="7"/>
  <c r="AM493" i="7"/>
  <c r="AL493" i="7"/>
  <c r="AK493" i="7"/>
  <c r="AJ493" i="7"/>
  <c r="AI493" i="7"/>
  <c r="AH493" i="7"/>
  <c r="AG493" i="7"/>
  <c r="AF493" i="7"/>
  <c r="AE493" i="7"/>
  <c r="AM492" i="7"/>
  <c r="AL492" i="7"/>
  <c r="AK492" i="7"/>
  <c r="AJ492" i="7"/>
  <c r="AI492" i="7"/>
  <c r="AH492" i="7"/>
  <c r="AG492" i="7"/>
  <c r="AF492" i="7"/>
  <c r="AE492" i="7"/>
  <c r="AM491" i="7"/>
  <c r="AL491" i="7"/>
  <c r="AK491" i="7"/>
  <c r="AJ491" i="7"/>
  <c r="AI491" i="7"/>
  <c r="AH491" i="7"/>
  <c r="AG491" i="7"/>
  <c r="AF491" i="7"/>
  <c r="AE491" i="7"/>
  <c r="AM490" i="7"/>
  <c r="AL490" i="7"/>
  <c r="AK490" i="7"/>
  <c r="AJ490" i="7"/>
  <c r="AI490" i="7"/>
  <c r="AH490" i="7"/>
  <c r="AG490" i="7"/>
  <c r="AF490" i="7"/>
  <c r="AE490" i="7"/>
  <c r="AM489" i="7"/>
  <c r="AL489" i="7"/>
  <c r="AK489" i="7"/>
  <c r="AJ489" i="7"/>
  <c r="AI489" i="7"/>
  <c r="AH489" i="7"/>
  <c r="AG489" i="7"/>
  <c r="AF489" i="7"/>
  <c r="AE489" i="7"/>
  <c r="AM488" i="7"/>
  <c r="AL488" i="7"/>
  <c r="AK488" i="7"/>
  <c r="AJ488" i="7"/>
  <c r="AI488" i="7"/>
  <c r="AH488" i="7"/>
  <c r="AG488" i="7"/>
  <c r="AF488" i="7"/>
  <c r="AE488" i="7"/>
  <c r="AM487" i="7"/>
  <c r="AL487" i="7"/>
  <c r="AK487" i="7"/>
  <c r="AJ487" i="7"/>
  <c r="AI487" i="7"/>
  <c r="AH487" i="7"/>
  <c r="AG487" i="7"/>
  <c r="AF487" i="7"/>
  <c r="AE487" i="7"/>
  <c r="AM486" i="7"/>
  <c r="AL486" i="7"/>
  <c r="AK486" i="7"/>
  <c r="AJ486" i="7"/>
  <c r="AI486" i="7"/>
  <c r="AH486" i="7"/>
  <c r="AG486" i="7"/>
  <c r="AF486" i="7"/>
  <c r="AE486" i="7"/>
  <c r="AM485" i="7"/>
  <c r="AL485" i="7"/>
  <c r="AK485" i="7"/>
  <c r="AJ485" i="7"/>
  <c r="AI485" i="7"/>
  <c r="AH485" i="7"/>
  <c r="AG485" i="7"/>
  <c r="AF485" i="7"/>
  <c r="AE485" i="7"/>
  <c r="AM484" i="7"/>
  <c r="AL484" i="7"/>
  <c r="AK484" i="7"/>
  <c r="AJ484" i="7"/>
  <c r="AI484" i="7"/>
  <c r="AH484" i="7"/>
  <c r="AG484" i="7"/>
  <c r="AF484" i="7"/>
  <c r="AE484" i="7"/>
  <c r="AM483" i="7"/>
  <c r="AL483" i="7"/>
  <c r="AK483" i="7"/>
  <c r="AJ483" i="7"/>
  <c r="AI483" i="7"/>
  <c r="AH483" i="7"/>
  <c r="AG483" i="7"/>
  <c r="AF483" i="7"/>
  <c r="AE483" i="7"/>
  <c r="AM482" i="7"/>
  <c r="AL482" i="7"/>
  <c r="AK482" i="7"/>
  <c r="AJ482" i="7"/>
  <c r="AI482" i="7"/>
  <c r="AH482" i="7"/>
  <c r="AG482" i="7"/>
  <c r="AF482" i="7"/>
  <c r="AE482" i="7"/>
  <c r="AM481" i="7"/>
  <c r="AL481" i="7"/>
  <c r="AK481" i="7"/>
  <c r="AJ481" i="7"/>
  <c r="AI481" i="7"/>
  <c r="AH481" i="7"/>
  <c r="AG481" i="7"/>
  <c r="AF481" i="7"/>
  <c r="AE481" i="7"/>
  <c r="AM480" i="7"/>
  <c r="AL480" i="7"/>
  <c r="AK480" i="7"/>
  <c r="AJ480" i="7"/>
  <c r="AI480" i="7"/>
  <c r="AH480" i="7"/>
  <c r="AG480" i="7"/>
  <c r="AF480" i="7"/>
  <c r="AE480" i="7"/>
  <c r="AM479" i="7"/>
  <c r="AL479" i="7"/>
  <c r="AK479" i="7"/>
  <c r="AJ479" i="7"/>
  <c r="AI479" i="7"/>
  <c r="AH479" i="7"/>
  <c r="AG479" i="7"/>
  <c r="AF479" i="7"/>
  <c r="AE479" i="7"/>
  <c r="AM478" i="7"/>
  <c r="AL478" i="7"/>
  <c r="AK478" i="7"/>
  <c r="AJ478" i="7"/>
  <c r="AI478" i="7"/>
  <c r="AH478" i="7"/>
  <c r="AG478" i="7"/>
  <c r="AF478" i="7"/>
  <c r="AE478" i="7"/>
  <c r="AM477" i="7"/>
  <c r="AL477" i="7"/>
  <c r="AK477" i="7"/>
  <c r="AJ477" i="7"/>
  <c r="AI477" i="7"/>
  <c r="AH477" i="7"/>
  <c r="AG477" i="7"/>
  <c r="AF477" i="7"/>
  <c r="AE477" i="7"/>
  <c r="AM476" i="7"/>
  <c r="AL476" i="7"/>
  <c r="AK476" i="7"/>
  <c r="AJ476" i="7"/>
  <c r="AI476" i="7"/>
  <c r="AH476" i="7"/>
  <c r="AG476" i="7"/>
  <c r="AF476" i="7"/>
  <c r="AE476" i="7"/>
  <c r="AM475" i="7"/>
  <c r="AL475" i="7"/>
  <c r="AK475" i="7"/>
  <c r="AJ475" i="7"/>
  <c r="AI475" i="7"/>
  <c r="AH475" i="7"/>
  <c r="AG475" i="7"/>
  <c r="AF475" i="7"/>
  <c r="AE475" i="7"/>
  <c r="AM474" i="7"/>
  <c r="AL474" i="7"/>
  <c r="AK474" i="7"/>
  <c r="AJ474" i="7"/>
  <c r="AI474" i="7"/>
  <c r="AH474" i="7"/>
  <c r="AG474" i="7"/>
  <c r="AF474" i="7"/>
  <c r="AE474" i="7"/>
  <c r="AM473" i="7"/>
  <c r="AL473" i="7"/>
  <c r="AK473" i="7"/>
  <c r="AJ473" i="7"/>
  <c r="AI473" i="7"/>
  <c r="AH473" i="7"/>
  <c r="AG473" i="7"/>
  <c r="AF473" i="7"/>
  <c r="AE473" i="7"/>
  <c r="AM472" i="7"/>
  <c r="AL472" i="7"/>
  <c r="AK472" i="7"/>
  <c r="AJ472" i="7"/>
  <c r="AI472" i="7"/>
  <c r="AH472" i="7"/>
  <c r="AG472" i="7"/>
  <c r="AF472" i="7"/>
  <c r="AE472" i="7"/>
  <c r="AM471" i="7"/>
  <c r="AL471" i="7"/>
  <c r="AK471" i="7"/>
  <c r="AJ471" i="7"/>
  <c r="AI471" i="7"/>
  <c r="AH471" i="7"/>
  <c r="AG471" i="7"/>
  <c r="AF471" i="7"/>
  <c r="AE471" i="7"/>
  <c r="AM470" i="7"/>
  <c r="AL470" i="7"/>
  <c r="AK470" i="7"/>
  <c r="AJ470" i="7"/>
  <c r="AI470" i="7"/>
  <c r="AH470" i="7"/>
  <c r="AG470" i="7"/>
  <c r="AF470" i="7"/>
  <c r="AE470" i="7"/>
  <c r="AM469" i="7"/>
  <c r="AL469" i="7"/>
  <c r="AK469" i="7"/>
  <c r="AJ469" i="7"/>
  <c r="AI469" i="7"/>
  <c r="AH469" i="7"/>
  <c r="AG469" i="7"/>
  <c r="AF469" i="7"/>
  <c r="AE469" i="7"/>
  <c r="AM468" i="7"/>
  <c r="AL468" i="7"/>
  <c r="AK468" i="7"/>
  <c r="AJ468" i="7"/>
  <c r="AI468" i="7"/>
  <c r="AH468" i="7"/>
  <c r="AG468" i="7"/>
  <c r="AF468" i="7"/>
  <c r="AE468" i="7"/>
  <c r="AM467" i="7"/>
  <c r="AL467" i="7"/>
  <c r="AK467" i="7"/>
  <c r="AJ467" i="7"/>
  <c r="AI467" i="7"/>
  <c r="AH467" i="7"/>
  <c r="AG467" i="7"/>
  <c r="AF467" i="7"/>
  <c r="AE467" i="7"/>
  <c r="AM466" i="7"/>
  <c r="AL466" i="7"/>
  <c r="AK466" i="7"/>
  <c r="AJ466" i="7"/>
  <c r="AI466" i="7"/>
  <c r="AH466" i="7"/>
  <c r="AG466" i="7"/>
  <c r="AF466" i="7"/>
  <c r="AE466" i="7"/>
  <c r="AM465" i="7"/>
  <c r="AL465" i="7"/>
  <c r="AK465" i="7"/>
  <c r="AJ465" i="7"/>
  <c r="AI465" i="7"/>
  <c r="AH465" i="7"/>
  <c r="AG465" i="7"/>
  <c r="AF465" i="7"/>
  <c r="AE465" i="7"/>
  <c r="AM464" i="7"/>
  <c r="AL464" i="7"/>
  <c r="AK464" i="7"/>
  <c r="AJ464" i="7"/>
  <c r="AI464" i="7"/>
  <c r="AH464" i="7"/>
  <c r="AG464" i="7"/>
  <c r="AF464" i="7"/>
  <c r="AE464" i="7"/>
  <c r="AM463" i="7"/>
  <c r="AL463" i="7"/>
  <c r="AK463" i="7"/>
  <c r="AJ463" i="7"/>
  <c r="AI463" i="7"/>
  <c r="AH463" i="7"/>
  <c r="AG463" i="7"/>
  <c r="AF463" i="7"/>
  <c r="AE463" i="7"/>
  <c r="AM462" i="7"/>
  <c r="AL462" i="7"/>
  <c r="AK462" i="7"/>
  <c r="AJ462" i="7"/>
  <c r="AI462" i="7"/>
  <c r="AH462" i="7"/>
  <c r="AG462" i="7"/>
  <c r="AF462" i="7"/>
  <c r="AE462" i="7"/>
  <c r="AM461" i="7"/>
  <c r="AL461" i="7"/>
  <c r="AK461" i="7"/>
  <c r="AJ461" i="7"/>
  <c r="AI461" i="7"/>
  <c r="AH461" i="7"/>
  <c r="AG461" i="7"/>
  <c r="AF461" i="7"/>
  <c r="AE461" i="7"/>
  <c r="AM460" i="7"/>
  <c r="AL460" i="7"/>
  <c r="AK460" i="7"/>
  <c r="AJ460" i="7"/>
  <c r="AI460" i="7"/>
  <c r="AH460" i="7"/>
  <c r="AG460" i="7"/>
  <c r="AF460" i="7"/>
  <c r="AE460" i="7"/>
  <c r="AM459" i="7"/>
  <c r="AL459" i="7"/>
  <c r="AK459" i="7"/>
  <c r="AJ459" i="7"/>
  <c r="AI459" i="7"/>
  <c r="AH459" i="7"/>
  <c r="AG459" i="7"/>
  <c r="AF459" i="7"/>
  <c r="AE459" i="7"/>
  <c r="AM458" i="7"/>
  <c r="AL458" i="7"/>
  <c r="AK458" i="7"/>
  <c r="AJ458" i="7"/>
  <c r="AI458" i="7"/>
  <c r="AH458" i="7"/>
  <c r="AG458" i="7"/>
  <c r="AF458" i="7"/>
  <c r="AE458" i="7"/>
  <c r="AM457" i="7"/>
  <c r="AL457" i="7"/>
  <c r="AK457" i="7"/>
  <c r="AJ457" i="7"/>
  <c r="AI457" i="7"/>
  <c r="AH457" i="7"/>
  <c r="AG457" i="7"/>
  <c r="AF457" i="7"/>
  <c r="AE457" i="7"/>
  <c r="AM456" i="7"/>
  <c r="AL456" i="7"/>
  <c r="AK456" i="7"/>
  <c r="AJ456" i="7"/>
  <c r="AI456" i="7"/>
  <c r="AH456" i="7"/>
  <c r="AG456" i="7"/>
  <c r="AF456" i="7"/>
  <c r="AE456" i="7"/>
  <c r="AM455" i="7"/>
  <c r="AL455" i="7"/>
  <c r="AK455" i="7"/>
  <c r="AJ455" i="7"/>
  <c r="AI455" i="7"/>
  <c r="AH455" i="7"/>
  <c r="AG455" i="7"/>
  <c r="AF455" i="7"/>
  <c r="AE455" i="7"/>
  <c r="AM454" i="7"/>
  <c r="AL454" i="7"/>
  <c r="AK454" i="7"/>
  <c r="AJ454" i="7"/>
  <c r="AI454" i="7"/>
  <c r="AH454" i="7"/>
  <c r="AG454" i="7"/>
  <c r="AF454" i="7"/>
  <c r="AE454" i="7"/>
  <c r="AM453" i="7"/>
  <c r="AL453" i="7"/>
  <c r="AK453" i="7"/>
  <c r="AJ453" i="7"/>
  <c r="AI453" i="7"/>
  <c r="AH453" i="7"/>
  <c r="AG453" i="7"/>
  <c r="AF453" i="7"/>
  <c r="AE453" i="7"/>
  <c r="AM452" i="7"/>
  <c r="AL452" i="7"/>
  <c r="AK452" i="7"/>
  <c r="AJ452" i="7"/>
  <c r="AI452" i="7"/>
  <c r="AH452" i="7"/>
  <c r="AG452" i="7"/>
  <c r="AF452" i="7"/>
  <c r="AE452" i="7"/>
  <c r="AM451" i="7"/>
  <c r="AL451" i="7"/>
  <c r="AK451" i="7"/>
  <c r="AJ451" i="7"/>
  <c r="AI451" i="7"/>
  <c r="AH451" i="7"/>
  <c r="AG451" i="7"/>
  <c r="AF451" i="7"/>
  <c r="AE451" i="7"/>
  <c r="AM450" i="7"/>
  <c r="AL450" i="7"/>
  <c r="AK450" i="7"/>
  <c r="AJ450" i="7"/>
  <c r="AI450" i="7"/>
  <c r="AH450" i="7"/>
  <c r="AG450" i="7"/>
  <c r="AF450" i="7"/>
  <c r="AE450" i="7"/>
  <c r="AM449" i="7"/>
  <c r="AL449" i="7"/>
  <c r="AK449" i="7"/>
  <c r="AJ449" i="7"/>
  <c r="AI449" i="7"/>
  <c r="AH449" i="7"/>
  <c r="AG449" i="7"/>
  <c r="AF449" i="7"/>
  <c r="AE449" i="7"/>
  <c r="AM448" i="7"/>
  <c r="AL448" i="7"/>
  <c r="AK448" i="7"/>
  <c r="AJ448" i="7"/>
  <c r="AI448" i="7"/>
  <c r="AH448" i="7"/>
  <c r="AG448" i="7"/>
  <c r="AF448" i="7"/>
  <c r="AE448" i="7"/>
  <c r="AM447" i="7"/>
  <c r="AL447" i="7"/>
  <c r="AK447" i="7"/>
  <c r="AJ447" i="7"/>
  <c r="AI447" i="7"/>
  <c r="AH447" i="7"/>
  <c r="AG447" i="7"/>
  <c r="AF447" i="7"/>
  <c r="AE447" i="7"/>
  <c r="AM446" i="7"/>
  <c r="AL446" i="7"/>
  <c r="AK446" i="7"/>
  <c r="AJ446" i="7"/>
  <c r="AI446" i="7"/>
  <c r="AH446" i="7"/>
  <c r="AG446" i="7"/>
  <c r="AF446" i="7"/>
  <c r="AE446" i="7"/>
  <c r="AM445" i="7"/>
  <c r="AL445" i="7"/>
  <c r="AK445" i="7"/>
  <c r="AJ445" i="7"/>
  <c r="AI445" i="7"/>
  <c r="AH445" i="7"/>
  <c r="AG445" i="7"/>
  <c r="AF445" i="7"/>
  <c r="AE445" i="7"/>
  <c r="AM444" i="7"/>
  <c r="AL444" i="7"/>
  <c r="AK444" i="7"/>
  <c r="AJ444" i="7"/>
  <c r="AI444" i="7"/>
  <c r="AH444" i="7"/>
  <c r="AG444" i="7"/>
  <c r="AF444" i="7"/>
  <c r="AE444" i="7"/>
  <c r="AM443" i="7"/>
  <c r="AL443" i="7"/>
  <c r="AK443" i="7"/>
  <c r="AJ443" i="7"/>
  <c r="AI443" i="7"/>
  <c r="AH443" i="7"/>
  <c r="AG443" i="7"/>
  <c r="AF443" i="7"/>
  <c r="AE443" i="7"/>
  <c r="AM442" i="7"/>
  <c r="AL442" i="7"/>
  <c r="AK442" i="7"/>
  <c r="AJ442" i="7"/>
  <c r="AI442" i="7"/>
  <c r="AH442" i="7"/>
  <c r="AG442" i="7"/>
  <c r="AF442" i="7"/>
  <c r="AE442" i="7"/>
  <c r="AM441" i="7"/>
  <c r="AL441" i="7"/>
  <c r="AK441" i="7"/>
  <c r="AJ441" i="7"/>
  <c r="AI441" i="7"/>
  <c r="AH441" i="7"/>
  <c r="AG441" i="7"/>
  <c r="AF441" i="7"/>
  <c r="AE441" i="7"/>
  <c r="AM440" i="7"/>
  <c r="AL440" i="7"/>
  <c r="AK440" i="7"/>
  <c r="AJ440" i="7"/>
  <c r="AI440" i="7"/>
  <c r="AH440" i="7"/>
  <c r="AG440" i="7"/>
  <c r="AF440" i="7"/>
  <c r="AE440" i="7"/>
  <c r="AM439" i="7"/>
  <c r="AL439" i="7"/>
  <c r="AK439" i="7"/>
  <c r="AJ439" i="7"/>
  <c r="AI439" i="7"/>
  <c r="AH439" i="7"/>
  <c r="AG439" i="7"/>
  <c r="AF439" i="7"/>
  <c r="AE439" i="7"/>
  <c r="AM438" i="7"/>
  <c r="AL438" i="7"/>
  <c r="AK438" i="7"/>
  <c r="AJ438" i="7"/>
  <c r="AI438" i="7"/>
  <c r="AH438" i="7"/>
  <c r="AG438" i="7"/>
  <c r="AF438" i="7"/>
  <c r="AE438" i="7"/>
  <c r="AM437" i="7"/>
  <c r="AL437" i="7"/>
  <c r="AK437" i="7"/>
  <c r="AJ437" i="7"/>
  <c r="AI437" i="7"/>
  <c r="AH437" i="7"/>
  <c r="AG437" i="7"/>
  <c r="AF437" i="7"/>
  <c r="AE437" i="7"/>
  <c r="AM436" i="7"/>
  <c r="AL436" i="7"/>
  <c r="AK436" i="7"/>
  <c r="AJ436" i="7"/>
  <c r="AI436" i="7"/>
  <c r="AH436" i="7"/>
  <c r="AG436" i="7"/>
  <c r="AF436" i="7"/>
  <c r="AE436" i="7"/>
  <c r="AM435" i="7"/>
  <c r="AL435" i="7"/>
  <c r="AK435" i="7"/>
  <c r="AJ435" i="7"/>
  <c r="AI435" i="7"/>
  <c r="AH435" i="7"/>
  <c r="AG435" i="7"/>
  <c r="AF435" i="7"/>
  <c r="AE435" i="7"/>
  <c r="AM434" i="7"/>
  <c r="AL434" i="7"/>
  <c r="AK434" i="7"/>
  <c r="AJ434" i="7"/>
  <c r="AI434" i="7"/>
  <c r="AH434" i="7"/>
  <c r="AG434" i="7"/>
  <c r="AF434" i="7"/>
  <c r="AE434" i="7"/>
  <c r="AM433" i="7"/>
  <c r="AL433" i="7"/>
  <c r="AK433" i="7"/>
  <c r="AJ433" i="7"/>
  <c r="AI433" i="7"/>
  <c r="AH433" i="7"/>
  <c r="AG433" i="7"/>
  <c r="AF433" i="7"/>
  <c r="AE433" i="7"/>
  <c r="AM432" i="7"/>
  <c r="AL432" i="7"/>
  <c r="AK432" i="7"/>
  <c r="AJ432" i="7"/>
  <c r="AI432" i="7"/>
  <c r="AH432" i="7"/>
  <c r="AG432" i="7"/>
  <c r="AF432" i="7"/>
  <c r="AE432" i="7"/>
  <c r="AM431" i="7"/>
  <c r="AL431" i="7"/>
  <c r="AK431" i="7"/>
  <c r="AJ431" i="7"/>
  <c r="AI431" i="7"/>
  <c r="AH431" i="7"/>
  <c r="AG431" i="7"/>
  <c r="AF431" i="7"/>
  <c r="AE431" i="7"/>
  <c r="AM430" i="7"/>
  <c r="AL430" i="7"/>
  <c r="AK430" i="7"/>
  <c r="AJ430" i="7"/>
  <c r="AI430" i="7"/>
  <c r="AH430" i="7"/>
  <c r="AG430" i="7"/>
  <c r="AF430" i="7"/>
  <c r="AE430" i="7"/>
  <c r="AM429" i="7"/>
  <c r="AL429" i="7"/>
  <c r="AK429" i="7"/>
  <c r="AJ429" i="7"/>
  <c r="AI429" i="7"/>
  <c r="AH429" i="7"/>
  <c r="AG429" i="7"/>
  <c r="AF429" i="7"/>
  <c r="AE429" i="7"/>
  <c r="AM428" i="7"/>
  <c r="AL428" i="7"/>
  <c r="AK428" i="7"/>
  <c r="AJ428" i="7"/>
  <c r="AI428" i="7"/>
  <c r="AH428" i="7"/>
  <c r="AG428" i="7"/>
  <c r="AF428" i="7"/>
  <c r="AE428" i="7"/>
  <c r="AM427" i="7"/>
  <c r="AL427" i="7"/>
  <c r="AK427" i="7"/>
  <c r="AJ427" i="7"/>
  <c r="AI427" i="7"/>
  <c r="AH427" i="7"/>
  <c r="AG427" i="7"/>
  <c r="AF427" i="7"/>
  <c r="AE427" i="7"/>
  <c r="AM426" i="7"/>
  <c r="AL426" i="7"/>
  <c r="AK426" i="7"/>
  <c r="AJ426" i="7"/>
  <c r="AI426" i="7"/>
  <c r="AH426" i="7"/>
  <c r="AG426" i="7"/>
  <c r="AF426" i="7"/>
  <c r="AE426" i="7"/>
  <c r="AM425" i="7"/>
  <c r="AL425" i="7"/>
  <c r="AK425" i="7"/>
  <c r="AJ425" i="7"/>
  <c r="AI425" i="7"/>
  <c r="AH425" i="7"/>
  <c r="AG425" i="7"/>
  <c r="AF425" i="7"/>
  <c r="AE425" i="7"/>
  <c r="AM424" i="7"/>
  <c r="AL424" i="7"/>
  <c r="AK424" i="7"/>
  <c r="AJ424" i="7"/>
  <c r="AI424" i="7"/>
  <c r="AH424" i="7"/>
  <c r="AG424" i="7"/>
  <c r="AF424" i="7"/>
  <c r="AE424" i="7"/>
  <c r="AM423" i="7"/>
  <c r="AL423" i="7"/>
  <c r="AK423" i="7"/>
  <c r="AJ423" i="7"/>
  <c r="AI423" i="7"/>
  <c r="AH423" i="7"/>
  <c r="AG423" i="7"/>
  <c r="AF423" i="7"/>
  <c r="AE423" i="7"/>
  <c r="AM422" i="7"/>
  <c r="AL422" i="7"/>
  <c r="AK422" i="7"/>
  <c r="AJ422" i="7"/>
  <c r="AI422" i="7"/>
  <c r="AH422" i="7"/>
  <c r="AG422" i="7"/>
  <c r="AF422" i="7"/>
  <c r="AE422" i="7"/>
  <c r="AM421" i="7"/>
  <c r="AL421" i="7"/>
  <c r="AK421" i="7"/>
  <c r="AJ421" i="7"/>
  <c r="AI421" i="7"/>
  <c r="AH421" i="7"/>
  <c r="AG421" i="7"/>
  <c r="AF421" i="7"/>
  <c r="AE421" i="7"/>
  <c r="AM420" i="7"/>
  <c r="AL420" i="7"/>
  <c r="AK420" i="7"/>
  <c r="AJ420" i="7"/>
  <c r="AI420" i="7"/>
  <c r="AH420" i="7"/>
  <c r="AG420" i="7"/>
  <c r="AF420" i="7"/>
  <c r="AE420" i="7"/>
  <c r="AM419" i="7"/>
  <c r="AL419" i="7"/>
  <c r="AK419" i="7"/>
  <c r="AJ419" i="7"/>
  <c r="AI419" i="7"/>
  <c r="AH419" i="7"/>
  <c r="AG419" i="7"/>
  <c r="AF419" i="7"/>
  <c r="AE419" i="7"/>
  <c r="AM418" i="7"/>
  <c r="AL418" i="7"/>
  <c r="AK418" i="7"/>
  <c r="AJ418" i="7"/>
  <c r="AI418" i="7"/>
  <c r="AH418" i="7"/>
  <c r="AG418" i="7"/>
  <c r="AF418" i="7"/>
  <c r="AE418" i="7"/>
  <c r="AM417" i="7"/>
  <c r="AL417" i="7"/>
  <c r="AK417" i="7"/>
  <c r="AJ417" i="7"/>
  <c r="AI417" i="7"/>
  <c r="AH417" i="7"/>
  <c r="AG417" i="7"/>
  <c r="AF417" i="7"/>
  <c r="AE417" i="7"/>
  <c r="AM416" i="7"/>
  <c r="AL416" i="7"/>
  <c r="AK416" i="7"/>
  <c r="AJ416" i="7"/>
  <c r="AI416" i="7"/>
  <c r="AH416" i="7"/>
  <c r="AG416" i="7"/>
  <c r="AF416" i="7"/>
  <c r="AE416" i="7"/>
  <c r="AM415" i="7"/>
  <c r="AL415" i="7"/>
  <c r="AK415" i="7"/>
  <c r="AJ415" i="7"/>
  <c r="AI415" i="7"/>
  <c r="AH415" i="7"/>
  <c r="AG415" i="7"/>
  <c r="AF415" i="7"/>
  <c r="AE415" i="7"/>
  <c r="AM414" i="7"/>
  <c r="AL414" i="7"/>
  <c r="AK414" i="7"/>
  <c r="AJ414" i="7"/>
  <c r="AI414" i="7"/>
  <c r="AH414" i="7"/>
  <c r="AG414" i="7"/>
  <c r="AF414" i="7"/>
  <c r="AE414" i="7"/>
  <c r="AM413" i="7"/>
  <c r="AL413" i="7"/>
  <c r="AK413" i="7"/>
  <c r="AJ413" i="7"/>
  <c r="AI413" i="7"/>
  <c r="AH413" i="7"/>
  <c r="AG413" i="7"/>
  <c r="AF413" i="7"/>
  <c r="AE413" i="7"/>
  <c r="AM412" i="7"/>
  <c r="AL412" i="7"/>
  <c r="AK412" i="7"/>
  <c r="AJ412" i="7"/>
  <c r="AI412" i="7"/>
  <c r="AH412" i="7"/>
  <c r="AG412" i="7"/>
  <c r="AF412" i="7"/>
  <c r="AE412" i="7"/>
  <c r="AM411" i="7"/>
  <c r="AL411" i="7"/>
  <c r="AK411" i="7"/>
  <c r="AJ411" i="7"/>
  <c r="AI411" i="7"/>
  <c r="AH411" i="7"/>
  <c r="AG411" i="7"/>
  <c r="AF411" i="7"/>
  <c r="AE411" i="7"/>
  <c r="AM410" i="7"/>
  <c r="AL410" i="7"/>
  <c r="AK410" i="7"/>
  <c r="AJ410" i="7"/>
  <c r="AI410" i="7"/>
  <c r="AH410" i="7"/>
  <c r="AG410" i="7"/>
  <c r="AF410" i="7"/>
  <c r="AE410" i="7"/>
  <c r="AM409" i="7"/>
  <c r="AL409" i="7"/>
  <c r="AK409" i="7"/>
  <c r="AJ409" i="7"/>
  <c r="AI409" i="7"/>
  <c r="AH409" i="7"/>
  <c r="AG409" i="7"/>
  <c r="AF409" i="7"/>
  <c r="AE409" i="7"/>
  <c r="AM408" i="7"/>
  <c r="AL408" i="7"/>
  <c r="AK408" i="7"/>
  <c r="AJ408" i="7"/>
  <c r="AI408" i="7"/>
  <c r="AH408" i="7"/>
  <c r="AG408" i="7"/>
  <c r="AF408" i="7"/>
  <c r="AE408" i="7"/>
  <c r="AM407" i="7"/>
  <c r="AL407" i="7"/>
  <c r="AK407" i="7"/>
  <c r="AJ407" i="7"/>
  <c r="AI407" i="7"/>
  <c r="AH407" i="7"/>
  <c r="AG407" i="7"/>
  <c r="AF407" i="7"/>
  <c r="AE407" i="7"/>
  <c r="AM406" i="7"/>
  <c r="AL406" i="7"/>
  <c r="AK406" i="7"/>
  <c r="AJ406" i="7"/>
  <c r="AI406" i="7"/>
  <c r="AH406" i="7"/>
  <c r="AG406" i="7"/>
  <c r="AF406" i="7"/>
  <c r="AE406" i="7"/>
  <c r="AM405" i="7"/>
  <c r="AL405" i="7"/>
  <c r="AK405" i="7"/>
  <c r="AJ405" i="7"/>
  <c r="AI405" i="7"/>
  <c r="AH405" i="7"/>
  <c r="AG405" i="7"/>
  <c r="AF405" i="7"/>
  <c r="AE405" i="7"/>
  <c r="AM404" i="7"/>
  <c r="AL404" i="7"/>
  <c r="AK404" i="7"/>
  <c r="AJ404" i="7"/>
  <c r="AI404" i="7"/>
  <c r="AH404" i="7"/>
  <c r="AG404" i="7"/>
  <c r="AF404" i="7"/>
  <c r="AE404" i="7"/>
  <c r="AM403" i="7"/>
  <c r="AL403" i="7"/>
  <c r="AK403" i="7"/>
  <c r="AJ403" i="7"/>
  <c r="AI403" i="7"/>
  <c r="AH403" i="7"/>
  <c r="AG403" i="7"/>
  <c r="AF403" i="7"/>
  <c r="AE403" i="7"/>
  <c r="AM402" i="7"/>
  <c r="AL402" i="7"/>
  <c r="AK402" i="7"/>
  <c r="AJ402" i="7"/>
  <c r="AI402" i="7"/>
  <c r="AH402" i="7"/>
  <c r="AG402" i="7"/>
  <c r="AF402" i="7"/>
  <c r="AE402" i="7"/>
  <c r="AM401" i="7"/>
  <c r="AL401" i="7"/>
  <c r="AK401" i="7"/>
  <c r="AJ401" i="7"/>
  <c r="AI401" i="7"/>
  <c r="AH401" i="7"/>
  <c r="AG401" i="7"/>
  <c r="AF401" i="7"/>
  <c r="AE401" i="7"/>
  <c r="AM400" i="7"/>
  <c r="AL400" i="7"/>
  <c r="AK400" i="7"/>
  <c r="AJ400" i="7"/>
  <c r="AI400" i="7"/>
  <c r="AH400" i="7"/>
  <c r="AG400" i="7"/>
  <c r="AF400" i="7"/>
  <c r="AE400" i="7"/>
  <c r="AM399" i="7"/>
  <c r="AL399" i="7"/>
  <c r="AK399" i="7"/>
  <c r="AJ399" i="7"/>
  <c r="AI399" i="7"/>
  <c r="AH399" i="7"/>
  <c r="AG399" i="7"/>
  <c r="AF399" i="7"/>
  <c r="AE399" i="7"/>
  <c r="AM398" i="7"/>
  <c r="AL398" i="7"/>
  <c r="AK398" i="7"/>
  <c r="AJ398" i="7"/>
  <c r="AI398" i="7"/>
  <c r="AH398" i="7"/>
  <c r="AG398" i="7"/>
  <c r="AF398" i="7"/>
  <c r="AE398" i="7"/>
  <c r="AM397" i="7"/>
  <c r="AL397" i="7"/>
  <c r="AK397" i="7"/>
  <c r="AJ397" i="7"/>
  <c r="AI397" i="7"/>
  <c r="AH397" i="7"/>
  <c r="AG397" i="7"/>
  <c r="AF397" i="7"/>
  <c r="AE397" i="7"/>
  <c r="AM396" i="7"/>
  <c r="AL396" i="7"/>
  <c r="AK396" i="7"/>
  <c r="AJ396" i="7"/>
  <c r="AI396" i="7"/>
  <c r="AH396" i="7"/>
  <c r="AG396" i="7"/>
  <c r="AF396" i="7"/>
  <c r="AE396" i="7"/>
  <c r="AM395" i="7"/>
  <c r="AL395" i="7"/>
  <c r="AK395" i="7"/>
  <c r="AJ395" i="7"/>
  <c r="AI395" i="7"/>
  <c r="AH395" i="7"/>
  <c r="AG395" i="7"/>
  <c r="AF395" i="7"/>
  <c r="AE395" i="7"/>
  <c r="AM394" i="7"/>
  <c r="AL394" i="7"/>
  <c r="AK394" i="7"/>
  <c r="AJ394" i="7"/>
  <c r="AI394" i="7"/>
  <c r="AH394" i="7"/>
  <c r="AG394" i="7"/>
  <c r="AF394" i="7"/>
  <c r="AE394" i="7"/>
  <c r="AM393" i="7"/>
  <c r="AL393" i="7"/>
  <c r="AK393" i="7"/>
  <c r="AJ393" i="7"/>
  <c r="AI393" i="7"/>
  <c r="AH393" i="7"/>
  <c r="AG393" i="7"/>
  <c r="AF393" i="7"/>
  <c r="AE393" i="7"/>
  <c r="AM392" i="7"/>
  <c r="AL392" i="7"/>
  <c r="AK392" i="7"/>
  <c r="AJ392" i="7"/>
  <c r="AI392" i="7"/>
  <c r="AH392" i="7"/>
  <c r="AG392" i="7"/>
  <c r="AF392" i="7"/>
  <c r="AE392" i="7"/>
  <c r="AM391" i="7"/>
  <c r="AL391" i="7"/>
  <c r="AK391" i="7"/>
  <c r="AJ391" i="7"/>
  <c r="AI391" i="7"/>
  <c r="AH391" i="7"/>
  <c r="AG391" i="7"/>
  <c r="AF391" i="7"/>
  <c r="AE391" i="7"/>
  <c r="AM390" i="7"/>
  <c r="AL390" i="7"/>
  <c r="AK390" i="7"/>
  <c r="AJ390" i="7"/>
  <c r="AI390" i="7"/>
  <c r="AH390" i="7"/>
  <c r="AG390" i="7"/>
  <c r="AF390" i="7"/>
  <c r="AE390" i="7"/>
  <c r="AM389" i="7"/>
  <c r="AL389" i="7"/>
  <c r="AK389" i="7"/>
  <c r="AJ389" i="7"/>
  <c r="AI389" i="7"/>
  <c r="AH389" i="7"/>
  <c r="AG389" i="7"/>
  <c r="AF389" i="7"/>
  <c r="AE389" i="7"/>
  <c r="AM388" i="7"/>
  <c r="AL388" i="7"/>
  <c r="AK388" i="7"/>
  <c r="AJ388" i="7"/>
  <c r="AI388" i="7"/>
  <c r="AH388" i="7"/>
  <c r="AG388" i="7"/>
  <c r="AF388" i="7"/>
  <c r="AE388" i="7"/>
  <c r="AM387" i="7"/>
  <c r="AL387" i="7"/>
  <c r="AK387" i="7"/>
  <c r="AJ387" i="7"/>
  <c r="AI387" i="7"/>
  <c r="AH387" i="7"/>
  <c r="AG387" i="7"/>
  <c r="AF387" i="7"/>
  <c r="AE387" i="7"/>
  <c r="AM386" i="7"/>
  <c r="AL386" i="7"/>
  <c r="AK386" i="7"/>
  <c r="AJ386" i="7"/>
  <c r="AI386" i="7"/>
  <c r="AH386" i="7"/>
  <c r="AG386" i="7"/>
  <c r="AF386" i="7"/>
  <c r="AE386" i="7"/>
  <c r="AM385" i="7"/>
  <c r="AL385" i="7"/>
  <c r="AK385" i="7"/>
  <c r="AJ385" i="7"/>
  <c r="AI385" i="7"/>
  <c r="AH385" i="7"/>
  <c r="AG385" i="7"/>
  <c r="AF385" i="7"/>
  <c r="AE385" i="7"/>
  <c r="AM384" i="7"/>
  <c r="AL384" i="7"/>
  <c r="AK384" i="7"/>
  <c r="AJ384" i="7"/>
  <c r="AI384" i="7"/>
  <c r="AH384" i="7"/>
  <c r="AG384" i="7"/>
  <c r="AF384" i="7"/>
  <c r="AE384" i="7"/>
  <c r="AM383" i="7"/>
  <c r="AL383" i="7"/>
  <c r="AK383" i="7"/>
  <c r="AJ383" i="7"/>
  <c r="AI383" i="7"/>
  <c r="AH383" i="7"/>
  <c r="AG383" i="7"/>
  <c r="AF383" i="7"/>
  <c r="AE383" i="7"/>
  <c r="AM382" i="7"/>
  <c r="AL382" i="7"/>
  <c r="AK382" i="7"/>
  <c r="AJ382" i="7"/>
  <c r="AI382" i="7"/>
  <c r="AH382" i="7"/>
  <c r="AG382" i="7"/>
  <c r="AF382" i="7"/>
  <c r="AE382" i="7"/>
  <c r="AM381" i="7"/>
  <c r="AL381" i="7"/>
  <c r="AK381" i="7"/>
  <c r="AJ381" i="7"/>
  <c r="AI381" i="7"/>
  <c r="AH381" i="7"/>
  <c r="AG381" i="7"/>
  <c r="AF381" i="7"/>
  <c r="AE381" i="7"/>
  <c r="AM380" i="7"/>
  <c r="AL380" i="7"/>
  <c r="AK380" i="7"/>
  <c r="AJ380" i="7"/>
  <c r="AI380" i="7"/>
  <c r="AH380" i="7"/>
  <c r="AG380" i="7"/>
  <c r="AF380" i="7"/>
  <c r="AE380" i="7"/>
  <c r="AM379" i="7"/>
  <c r="AL379" i="7"/>
  <c r="AK379" i="7"/>
  <c r="AJ379" i="7"/>
  <c r="AI379" i="7"/>
  <c r="AH379" i="7"/>
  <c r="AG379" i="7"/>
  <c r="AF379" i="7"/>
  <c r="AE379" i="7"/>
  <c r="AM378" i="7"/>
  <c r="AL378" i="7"/>
  <c r="AK378" i="7"/>
  <c r="AJ378" i="7"/>
  <c r="AI378" i="7"/>
  <c r="AH378" i="7"/>
  <c r="AG378" i="7"/>
  <c r="AF378" i="7"/>
  <c r="AE378" i="7"/>
  <c r="AM377" i="7"/>
  <c r="AL377" i="7"/>
  <c r="AK377" i="7"/>
  <c r="AJ377" i="7"/>
  <c r="AI377" i="7"/>
  <c r="AH377" i="7"/>
  <c r="AG377" i="7"/>
  <c r="AF377" i="7"/>
  <c r="AE377" i="7"/>
  <c r="AM376" i="7"/>
  <c r="AL376" i="7"/>
  <c r="AK376" i="7"/>
  <c r="AJ376" i="7"/>
  <c r="AI376" i="7"/>
  <c r="AH376" i="7"/>
  <c r="AG376" i="7"/>
  <c r="AF376" i="7"/>
  <c r="AE376" i="7"/>
  <c r="AM375" i="7"/>
  <c r="AL375" i="7"/>
  <c r="AK375" i="7"/>
  <c r="AJ375" i="7"/>
  <c r="AI375" i="7"/>
  <c r="AH375" i="7"/>
  <c r="AG375" i="7"/>
  <c r="AF375" i="7"/>
  <c r="AE375" i="7"/>
  <c r="AM374" i="7"/>
  <c r="AL374" i="7"/>
  <c r="AK374" i="7"/>
  <c r="AJ374" i="7"/>
  <c r="AI374" i="7"/>
  <c r="AH374" i="7"/>
  <c r="AG374" i="7"/>
  <c r="AF374" i="7"/>
  <c r="AE374" i="7"/>
  <c r="AM373" i="7"/>
  <c r="AL373" i="7"/>
  <c r="AK373" i="7"/>
  <c r="AJ373" i="7"/>
  <c r="AI373" i="7"/>
  <c r="AH373" i="7"/>
  <c r="AG373" i="7"/>
  <c r="AF373" i="7"/>
  <c r="AE373" i="7"/>
  <c r="AM372" i="7"/>
  <c r="AL372" i="7"/>
  <c r="AK372" i="7"/>
  <c r="AJ372" i="7"/>
  <c r="AI372" i="7"/>
  <c r="AH372" i="7"/>
  <c r="AG372" i="7"/>
  <c r="AF372" i="7"/>
  <c r="AE372" i="7"/>
  <c r="AM371" i="7"/>
  <c r="AL371" i="7"/>
  <c r="AK371" i="7"/>
  <c r="AJ371" i="7"/>
  <c r="AI371" i="7"/>
  <c r="AH371" i="7"/>
  <c r="AG371" i="7"/>
  <c r="AF371" i="7"/>
  <c r="AE371" i="7"/>
  <c r="AM370" i="7"/>
  <c r="AL370" i="7"/>
  <c r="AK370" i="7"/>
  <c r="AJ370" i="7"/>
  <c r="AI370" i="7"/>
  <c r="AH370" i="7"/>
  <c r="AG370" i="7"/>
  <c r="AF370" i="7"/>
  <c r="AE370" i="7"/>
  <c r="AM369" i="7"/>
  <c r="AL369" i="7"/>
  <c r="AK369" i="7"/>
  <c r="AJ369" i="7"/>
  <c r="AI369" i="7"/>
  <c r="AH369" i="7"/>
  <c r="AG369" i="7"/>
  <c r="AF369" i="7"/>
  <c r="AE369" i="7"/>
  <c r="AM368" i="7"/>
  <c r="AL368" i="7"/>
  <c r="AK368" i="7"/>
  <c r="AJ368" i="7"/>
  <c r="AI368" i="7"/>
  <c r="AH368" i="7"/>
  <c r="AG368" i="7"/>
  <c r="AF368" i="7"/>
  <c r="AE368" i="7"/>
  <c r="AM367" i="7"/>
  <c r="AL367" i="7"/>
  <c r="AK367" i="7"/>
  <c r="AJ367" i="7"/>
  <c r="AI367" i="7"/>
  <c r="AH367" i="7"/>
  <c r="AG367" i="7"/>
  <c r="AF367" i="7"/>
  <c r="AE367" i="7"/>
  <c r="AM366" i="7"/>
  <c r="AL366" i="7"/>
  <c r="AK366" i="7"/>
  <c r="AJ366" i="7"/>
  <c r="AI366" i="7"/>
  <c r="AH366" i="7"/>
  <c r="AG366" i="7"/>
  <c r="AF366" i="7"/>
  <c r="AE366" i="7"/>
  <c r="AM365" i="7"/>
  <c r="AL365" i="7"/>
  <c r="AK365" i="7"/>
  <c r="AJ365" i="7"/>
  <c r="AI365" i="7"/>
  <c r="AH365" i="7"/>
  <c r="AG365" i="7"/>
  <c r="AF365" i="7"/>
  <c r="AE365" i="7"/>
  <c r="AM364" i="7"/>
  <c r="AL364" i="7"/>
  <c r="AK364" i="7"/>
  <c r="AJ364" i="7"/>
  <c r="AI364" i="7"/>
  <c r="AH364" i="7"/>
  <c r="AG364" i="7"/>
  <c r="AF364" i="7"/>
  <c r="AE364" i="7"/>
  <c r="AM363" i="7"/>
  <c r="AL363" i="7"/>
  <c r="AK363" i="7"/>
  <c r="AJ363" i="7"/>
  <c r="AI363" i="7"/>
  <c r="AH363" i="7"/>
  <c r="AG363" i="7"/>
  <c r="AF363" i="7"/>
  <c r="AE363" i="7"/>
  <c r="AM362" i="7"/>
  <c r="AL362" i="7"/>
  <c r="AK362" i="7"/>
  <c r="AJ362" i="7"/>
  <c r="AI362" i="7"/>
  <c r="AH362" i="7"/>
  <c r="AG362" i="7"/>
  <c r="AF362" i="7"/>
  <c r="AE362" i="7"/>
  <c r="AM361" i="7"/>
  <c r="AL361" i="7"/>
  <c r="AK361" i="7"/>
  <c r="AJ361" i="7"/>
  <c r="AI361" i="7"/>
  <c r="AH361" i="7"/>
  <c r="AG361" i="7"/>
  <c r="AF361" i="7"/>
  <c r="AE361" i="7"/>
  <c r="AM360" i="7"/>
  <c r="AL360" i="7"/>
  <c r="AK360" i="7"/>
  <c r="AJ360" i="7"/>
  <c r="AI360" i="7"/>
  <c r="AH360" i="7"/>
  <c r="AG360" i="7"/>
  <c r="AF360" i="7"/>
  <c r="AE360" i="7"/>
  <c r="AM359" i="7"/>
  <c r="AL359" i="7"/>
  <c r="AK359" i="7"/>
  <c r="AJ359" i="7"/>
  <c r="AI359" i="7"/>
  <c r="AH359" i="7"/>
  <c r="AG359" i="7"/>
  <c r="AF359" i="7"/>
  <c r="AE359" i="7"/>
  <c r="AM358" i="7"/>
  <c r="AL358" i="7"/>
  <c r="AK358" i="7"/>
  <c r="AJ358" i="7"/>
  <c r="AI358" i="7"/>
  <c r="AH358" i="7"/>
  <c r="AG358" i="7"/>
  <c r="AF358" i="7"/>
  <c r="AE358" i="7"/>
  <c r="AM357" i="7"/>
  <c r="AL357" i="7"/>
  <c r="AK357" i="7"/>
  <c r="AJ357" i="7"/>
  <c r="AI357" i="7"/>
  <c r="AH357" i="7"/>
  <c r="AG357" i="7"/>
  <c r="AF357" i="7"/>
  <c r="AE357" i="7"/>
  <c r="AM356" i="7"/>
  <c r="AL356" i="7"/>
  <c r="AK356" i="7"/>
  <c r="AJ356" i="7"/>
  <c r="AI356" i="7"/>
  <c r="AH356" i="7"/>
  <c r="AG356" i="7"/>
  <c r="AF356" i="7"/>
  <c r="AE356" i="7"/>
  <c r="AM355" i="7"/>
  <c r="AL355" i="7"/>
  <c r="AK355" i="7"/>
  <c r="AJ355" i="7"/>
  <c r="AI355" i="7"/>
  <c r="AH355" i="7"/>
  <c r="AG355" i="7"/>
  <c r="AF355" i="7"/>
  <c r="AE355" i="7"/>
  <c r="AM354" i="7"/>
  <c r="AL354" i="7"/>
  <c r="AK354" i="7"/>
  <c r="AJ354" i="7"/>
  <c r="AI354" i="7"/>
  <c r="AH354" i="7"/>
  <c r="AG354" i="7"/>
  <c r="AF354" i="7"/>
  <c r="AE354" i="7"/>
  <c r="AM353" i="7"/>
  <c r="AL353" i="7"/>
  <c r="AK353" i="7"/>
  <c r="AJ353" i="7"/>
  <c r="AI353" i="7"/>
  <c r="AH353" i="7"/>
  <c r="AG353" i="7"/>
  <c r="AF353" i="7"/>
  <c r="AE353" i="7"/>
  <c r="AM352" i="7"/>
  <c r="AL352" i="7"/>
  <c r="AK352" i="7"/>
  <c r="AJ352" i="7"/>
  <c r="AI352" i="7"/>
  <c r="AH352" i="7"/>
  <c r="AG352" i="7"/>
  <c r="AF352" i="7"/>
  <c r="AE352" i="7"/>
  <c r="AM351" i="7"/>
  <c r="AL351" i="7"/>
  <c r="AK351" i="7"/>
  <c r="AJ351" i="7"/>
  <c r="AI351" i="7"/>
  <c r="AH351" i="7"/>
  <c r="AG351" i="7"/>
  <c r="AF351" i="7"/>
  <c r="AE351" i="7"/>
  <c r="AM350" i="7"/>
  <c r="AL350" i="7"/>
  <c r="AK350" i="7"/>
  <c r="AJ350" i="7"/>
  <c r="AI350" i="7"/>
  <c r="AH350" i="7"/>
  <c r="AG350" i="7"/>
  <c r="AF350" i="7"/>
  <c r="AE350" i="7"/>
  <c r="AM349" i="7"/>
  <c r="AL349" i="7"/>
  <c r="AK349" i="7"/>
  <c r="AJ349" i="7"/>
  <c r="AI349" i="7"/>
  <c r="AH349" i="7"/>
  <c r="AG349" i="7"/>
  <c r="AF349" i="7"/>
  <c r="AE349" i="7"/>
  <c r="AM348" i="7"/>
  <c r="AL348" i="7"/>
  <c r="AK348" i="7"/>
  <c r="AJ348" i="7"/>
  <c r="AI348" i="7"/>
  <c r="AH348" i="7"/>
  <c r="AG348" i="7"/>
  <c r="AF348" i="7"/>
  <c r="AE348" i="7"/>
  <c r="AM347" i="7"/>
  <c r="AL347" i="7"/>
  <c r="AK347" i="7"/>
  <c r="AJ347" i="7"/>
  <c r="AI347" i="7"/>
  <c r="AH347" i="7"/>
  <c r="AG347" i="7"/>
  <c r="AF347" i="7"/>
  <c r="AE347" i="7"/>
  <c r="AM346" i="7"/>
  <c r="AL346" i="7"/>
  <c r="AK346" i="7"/>
  <c r="AJ346" i="7"/>
  <c r="AI346" i="7"/>
  <c r="AH346" i="7"/>
  <c r="AG346" i="7"/>
  <c r="AF346" i="7"/>
  <c r="AE346" i="7"/>
  <c r="AM345" i="7"/>
  <c r="AL345" i="7"/>
  <c r="AK345" i="7"/>
  <c r="AJ345" i="7"/>
  <c r="AI345" i="7"/>
  <c r="AH345" i="7"/>
  <c r="AG345" i="7"/>
  <c r="AF345" i="7"/>
  <c r="AE345" i="7"/>
  <c r="AM344" i="7"/>
  <c r="AL344" i="7"/>
  <c r="AK344" i="7"/>
  <c r="AJ344" i="7"/>
  <c r="AI344" i="7"/>
  <c r="AH344" i="7"/>
  <c r="AG344" i="7"/>
  <c r="AF344" i="7"/>
  <c r="AE344" i="7"/>
  <c r="AM343" i="7"/>
  <c r="AL343" i="7"/>
  <c r="AK343" i="7"/>
  <c r="AJ343" i="7"/>
  <c r="AI343" i="7"/>
  <c r="AH343" i="7"/>
  <c r="AG343" i="7"/>
  <c r="AF343" i="7"/>
  <c r="AE343" i="7"/>
  <c r="AM342" i="7"/>
  <c r="AL342" i="7"/>
  <c r="AK342" i="7"/>
  <c r="AJ342" i="7"/>
  <c r="AI342" i="7"/>
  <c r="AH342" i="7"/>
  <c r="AG342" i="7"/>
  <c r="AF342" i="7"/>
  <c r="AE342" i="7"/>
  <c r="AM341" i="7"/>
  <c r="AL341" i="7"/>
  <c r="AK341" i="7"/>
  <c r="AJ341" i="7"/>
  <c r="AI341" i="7"/>
  <c r="AH341" i="7"/>
  <c r="AG341" i="7"/>
  <c r="AF341" i="7"/>
  <c r="AE341" i="7"/>
  <c r="AM340" i="7"/>
  <c r="AL340" i="7"/>
  <c r="AK340" i="7"/>
  <c r="AJ340" i="7"/>
  <c r="AI340" i="7"/>
  <c r="AH340" i="7"/>
  <c r="AG340" i="7"/>
  <c r="AF340" i="7"/>
  <c r="AE340" i="7"/>
  <c r="AM339" i="7"/>
  <c r="AL339" i="7"/>
  <c r="AK339" i="7"/>
  <c r="AJ339" i="7"/>
  <c r="AI339" i="7"/>
  <c r="AH339" i="7"/>
  <c r="AG339" i="7"/>
  <c r="AF339" i="7"/>
  <c r="AE339" i="7"/>
  <c r="AM338" i="7"/>
  <c r="AL338" i="7"/>
  <c r="AK338" i="7"/>
  <c r="AJ338" i="7"/>
  <c r="AI338" i="7"/>
  <c r="AH338" i="7"/>
  <c r="AG338" i="7"/>
  <c r="AF338" i="7"/>
  <c r="AE338" i="7"/>
  <c r="AM337" i="7"/>
  <c r="AL337" i="7"/>
  <c r="AK337" i="7"/>
  <c r="AJ337" i="7"/>
  <c r="AI337" i="7"/>
  <c r="AH337" i="7"/>
  <c r="AG337" i="7"/>
  <c r="AF337" i="7"/>
  <c r="AE337" i="7"/>
  <c r="AM336" i="7"/>
  <c r="AL336" i="7"/>
  <c r="AK336" i="7"/>
  <c r="AJ336" i="7"/>
  <c r="AI336" i="7"/>
  <c r="AH336" i="7"/>
  <c r="AG336" i="7"/>
  <c r="AF336" i="7"/>
  <c r="AE336" i="7"/>
  <c r="AM335" i="7"/>
  <c r="AL335" i="7"/>
  <c r="AK335" i="7"/>
  <c r="AJ335" i="7"/>
  <c r="AI335" i="7"/>
  <c r="AH335" i="7"/>
  <c r="AG335" i="7"/>
  <c r="AF335" i="7"/>
  <c r="AE335" i="7"/>
  <c r="AM334" i="7"/>
  <c r="AL334" i="7"/>
  <c r="AK334" i="7"/>
  <c r="AJ334" i="7"/>
  <c r="AI334" i="7"/>
  <c r="AH334" i="7"/>
  <c r="AG334" i="7"/>
  <c r="AF334" i="7"/>
  <c r="AE334" i="7"/>
  <c r="AM333" i="7"/>
  <c r="AL333" i="7"/>
  <c r="AK333" i="7"/>
  <c r="AJ333" i="7"/>
  <c r="AI333" i="7"/>
  <c r="AH333" i="7"/>
  <c r="AG333" i="7"/>
  <c r="AF333" i="7"/>
  <c r="AE333" i="7"/>
  <c r="AM332" i="7"/>
  <c r="AL332" i="7"/>
  <c r="AK332" i="7"/>
  <c r="AJ332" i="7"/>
  <c r="AI332" i="7"/>
  <c r="AH332" i="7"/>
  <c r="AG332" i="7"/>
  <c r="AF332" i="7"/>
  <c r="AE332" i="7"/>
  <c r="AM331" i="7"/>
  <c r="AL331" i="7"/>
  <c r="AK331" i="7"/>
  <c r="AJ331" i="7"/>
  <c r="AI331" i="7"/>
  <c r="AH331" i="7"/>
  <c r="AG331" i="7"/>
  <c r="AF331" i="7"/>
  <c r="AE331" i="7"/>
  <c r="AM330" i="7"/>
  <c r="AL330" i="7"/>
  <c r="AK330" i="7"/>
  <c r="AJ330" i="7"/>
  <c r="AI330" i="7"/>
  <c r="AH330" i="7"/>
  <c r="AG330" i="7"/>
  <c r="AF330" i="7"/>
  <c r="AE330" i="7"/>
  <c r="AM329" i="7"/>
  <c r="AL329" i="7"/>
  <c r="AK329" i="7"/>
  <c r="AJ329" i="7"/>
  <c r="AI329" i="7"/>
  <c r="AH329" i="7"/>
  <c r="AG329" i="7"/>
  <c r="AF329" i="7"/>
  <c r="AE329" i="7"/>
  <c r="AM328" i="7"/>
  <c r="AL328" i="7"/>
  <c r="AK328" i="7"/>
  <c r="AJ328" i="7"/>
  <c r="AI328" i="7"/>
  <c r="AH328" i="7"/>
  <c r="AG328" i="7"/>
  <c r="AF328" i="7"/>
  <c r="AE328" i="7"/>
  <c r="AM327" i="7"/>
  <c r="AL327" i="7"/>
  <c r="AK327" i="7"/>
  <c r="AJ327" i="7"/>
  <c r="AI327" i="7"/>
  <c r="AH327" i="7"/>
  <c r="AG327" i="7"/>
  <c r="AF327" i="7"/>
  <c r="AE327" i="7"/>
  <c r="AM326" i="7"/>
  <c r="AL326" i="7"/>
  <c r="AK326" i="7"/>
  <c r="AJ326" i="7"/>
  <c r="AI326" i="7"/>
  <c r="AH326" i="7"/>
  <c r="AG326" i="7"/>
  <c r="AF326" i="7"/>
  <c r="AE326" i="7"/>
  <c r="AM325" i="7"/>
  <c r="AL325" i="7"/>
  <c r="AK325" i="7"/>
  <c r="AJ325" i="7"/>
  <c r="AI325" i="7"/>
  <c r="AH325" i="7"/>
  <c r="AG325" i="7"/>
  <c r="AF325" i="7"/>
  <c r="AE325" i="7"/>
  <c r="AM324" i="7"/>
  <c r="AL324" i="7"/>
  <c r="AK324" i="7"/>
  <c r="AJ324" i="7"/>
  <c r="AI324" i="7"/>
  <c r="AH324" i="7"/>
  <c r="AG324" i="7"/>
  <c r="AF324" i="7"/>
  <c r="AE324" i="7"/>
  <c r="AM323" i="7"/>
  <c r="AL323" i="7"/>
  <c r="AK323" i="7"/>
  <c r="AJ323" i="7"/>
  <c r="AI323" i="7"/>
  <c r="AH323" i="7"/>
  <c r="AG323" i="7"/>
  <c r="AF323" i="7"/>
  <c r="AE323" i="7"/>
  <c r="AM322" i="7"/>
  <c r="AL322" i="7"/>
  <c r="AK322" i="7"/>
  <c r="AJ322" i="7"/>
  <c r="AI322" i="7"/>
  <c r="AH322" i="7"/>
  <c r="AG322" i="7"/>
  <c r="AF322" i="7"/>
  <c r="AE322" i="7"/>
  <c r="AM321" i="7"/>
  <c r="AL321" i="7"/>
  <c r="AK321" i="7"/>
  <c r="AJ321" i="7"/>
  <c r="AI321" i="7"/>
  <c r="AH321" i="7"/>
  <c r="AG321" i="7"/>
  <c r="AF321" i="7"/>
  <c r="AE321" i="7"/>
  <c r="AM320" i="7"/>
  <c r="AL320" i="7"/>
  <c r="AK320" i="7"/>
  <c r="AJ320" i="7"/>
  <c r="AI320" i="7"/>
  <c r="AH320" i="7"/>
  <c r="AG320" i="7"/>
  <c r="AF320" i="7"/>
  <c r="AE320" i="7"/>
  <c r="AM319" i="7"/>
  <c r="AL319" i="7"/>
  <c r="AK319" i="7"/>
  <c r="AJ319" i="7"/>
  <c r="AI319" i="7"/>
  <c r="AH319" i="7"/>
  <c r="AG319" i="7"/>
  <c r="AF319" i="7"/>
  <c r="AE319" i="7"/>
  <c r="AM318" i="7"/>
  <c r="AL318" i="7"/>
  <c r="AK318" i="7"/>
  <c r="AJ318" i="7"/>
  <c r="AI318" i="7"/>
  <c r="AH318" i="7"/>
  <c r="AG318" i="7"/>
  <c r="AF318" i="7"/>
  <c r="AE318" i="7"/>
  <c r="AM317" i="7"/>
  <c r="AL317" i="7"/>
  <c r="AK317" i="7"/>
  <c r="AJ317" i="7"/>
  <c r="AI317" i="7"/>
  <c r="AH317" i="7"/>
  <c r="AG317" i="7"/>
  <c r="AF317" i="7"/>
  <c r="AE317" i="7"/>
  <c r="AM316" i="7"/>
  <c r="AL316" i="7"/>
  <c r="AK316" i="7"/>
  <c r="AJ316" i="7"/>
  <c r="AI316" i="7"/>
  <c r="AH316" i="7"/>
  <c r="AG316" i="7"/>
  <c r="AF316" i="7"/>
  <c r="AE316" i="7"/>
  <c r="AM315" i="7"/>
  <c r="AL315" i="7"/>
  <c r="AK315" i="7"/>
  <c r="AJ315" i="7"/>
  <c r="AI315" i="7"/>
  <c r="AH315" i="7"/>
  <c r="AG315" i="7"/>
  <c r="AF315" i="7"/>
  <c r="AE315" i="7"/>
  <c r="AM314" i="7"/>
  <c r="AL314" i="7"/>
  <c r="AK314" i="7"/>
  <c r="AJ314" i="7"/>
  <c r="AI314" i="7"/>
  <c r="AH314" i="7"/>
  <c r="AG314" i="7"/>
  <c r="AF314" i="7"/>
  <c r="AE314" i="7"/>
  <c r="AM313" i="7"/>
  <c r="AL313" i="7"/>
  <c r="AK313" i="7"/>
  <c r="AJ313" i="7"/>
  <c r="AI313" i="7"/>
  <c r="AH313" i="7"/>
  <c r="AG313" i="7"/>
  <c r="AF313" i="7"/>
  <c r="AE313" i="7"/>
  <c r="AM312" i="7"/>
  <c r="AL312" i="7"/>
  <c r="AK312" i="7"/>
  <c r="AJ312" i="7"/>
  <c r="AI312" i="7"/>
  <c r="AH312" i="7"/>
  <c r="AG312" i="7"/>
  <c r="AF312" i="7"/>
  <c r="AE312" i="7"/>
  <c r="AM311" i="7"/>
  <c r="AL311" i="7"/>
  <c r="AK311" i="7"/>
  <c r="AJ311" i="7"/>
  <c r="AI311" i="7"/>
  <c r="AH311" i="7"/>
  <c r="AG311" i="7"/>
  <c r="AF311" i="7"/>
  <c r="AE311" i="7"/>
  <c r="AM310" i="7"/>
  <c r="AL310" i="7"/>
  <c r="AK310" i="7"/>
  <c r="AJ310" i="7"/>
  <c r="AI310" i="7"/>
  <c r="AH310" i="7"/>
  <c r="AG310" i="7"/>
  <c r="AF310" i="7"/>
  <c r="AE310" i="7"/>
  <c r="AM309" i="7"/>
  <c r="AL309" i="7"/>
  <c r="AK309" i="7"/>
  <c r="AJ309" i="7"/>
  <c r="AI309" i="7"/>
  <c r="AH309" i="7"/>
  <c r="AG309" i="7"/>
  <c r="AF309" i="7"/>
  <c r="AE309" i="7"/>
  <c r="AM308" i="7"/>
  <c r="AL308" i="7"/>
  <c r="AK308" i="7"/>
  <c r="AJ308" i="7"/>
  <c r="AI308" i="7"/>
  <c r="AH308" i="7"/>
  <c r="AG308" i="7"/>
  <c r="AF308" i="7"/>
  <c r="AE308" i="7"/>
  <c r="AM307" i="7"/>
  <c r="AL307" i="7"/>
  <c r="AK307" i="7"/>
  <c r="AJ307" i="7"/>
  <c r="AI307" i="7"/>
  <c r="AH307" i="7"/>
  <c r="AG307" i="7"/>
  <c r="AF307" i="7"/>
  <c r="AE307" i="7"/>
  <c r="AM306" i="7"/>
  <c r="AL306" i="7"/>
  <c r="AK306" i="7"/>
  <c r="AJ306" i="7"/>
  <c r="AI306" i="7"/>
  <c r="AH306" i="7"/>
  <c r="AG306" i="7"/>
  <c r="AF306" i="7"/>
  <c r="AE306" i="7"/>
  <c r="AM305" i="7"/>
  <c r="AL305" i="7"/>
  <c r="AK305" i="7"/>
  <c r="AJ305" i="7"/>
  <c r="AI305" i="7"/>
  <c r="AH305" i="7"/>
  <c r="AG305" i="7"/>
  <c r="AF305" i="7"/>
  <c r="AE305" i="7"/>
  <c r="AM304" i="7"/>
  <c r="AL304" i="7"/>
  <c r="AK304" i="7"/>
  <c r="AJ304" i="7"/>
  <c r="AI304" i="7"/>
  <c r="AH304" i="7"/>
  <c r="AG304" i="7"/>
  <c r="AF304" i="7"/>
  <c r="AE304" i="7"/>
  <c r="AM303" i="7"/>
  <c r="AL303" i="7"/>
  <c r="AK303" i="7"/>
  <c r="AJ303" i="7"/>
  <c r="AI303" i="7"/>
  <c r="AH303" i="7"/>
  <c r="AG303" i="7"/>
  <c r="AF303" i="7"/>
  <c r="AE303" i="7"/>
  <c r="AM302" i="7"/>
  <c r="AL302" i="7"/>
  <c r="AK302" i="7"/>
  <c r="AJ302" i="7"/>
  <c r="AI302" i="7"/>
  <c r="AH302" i="7"/>
  <c r="AG302" i="7"/>
  <c r="AF302" i="7"/>
  <c r="AE302" i="7"/>
  <c r="AM301" i="7"/>
  <c r="AL301" i="7"/>
  <c r="AK301" i="7"/>
  <c r="AJ301" i="7"/>
  <c r="AI301" i="7"/>
  <c r="AH301" i="7"/>
  <c r="AG301" i="7"/>
  <c r="AF301" i="7"/>
  <c r="AE301" i="7"/>
  <c r="AM300" i="7"/>
  <c r="AL300" i="7"/>
  <c r="AK300" i="7"/>
  <c r="AJ300" i="7"/>
  <c r="AI300" i="7"/>
  <c r="AH300" i="7"/>
  <c r="AG300" i="7"/>
  <c r="AF300" i="7"/>
  <c r="AE300" i="7"/>
  <c r="AM299" i="7"/>
  <c r="AL299" i="7"/>
  <c r="AK299" i="7"/>
  <c r="AJ299" i="7"/>
  <c r="AI299" i="7"/>
  <c r="AH299" i="7"/>
  <c r="AG299" i="7"/>
  <c r="AF299" i="7"/>
  <c r="AE299" i="7"/>
  <c r="AM298" i="7"/>
  <c r="AL298" i="7"/>
  <c r="AK298" i="7"/>
  <c r="AJ298" i="7"/>
  <c r="AI298" i="7"/>
  <c r="AH298" i="7"/>
  <c r="AG298" i="7"/>
  <c r="AF298" i="7"/>
  <c r="AE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Z308" i="7"/>
  <c r="AA308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Z309" i="7"/>
  <c r="AA309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Z310" i="7"/>
  <c r="AA310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Z311" i="7"/>
  <c r="AA311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Z312" i="7"/>
  <c r="AA312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Z313" i="7"/>
  <c r="AA313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Z314" i="7"/>
  <c r="AA314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Z315" i="7"/>
  <c r="AA315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Z316" i="7"/>
  <c r="AA316" i="7"/>
  <c r="N317" i="7"/>
  <c r="O317" i="7"/>
  <c r="P317" i="7"/>
  <c r="Q317" i="7"/>
  <c r="R317" i="7"/>
  <c r="S317" i="7"/>
  <c r="T317" i="7"/>
  <c r="U317" i="7"/>
  <c r="V317" i="7"/>
  <c r="W317" i="7"/>
  <c r="X317" i="7"/>
  <c r="Y317" i="7"/>
  <c r="Z317" i="7"/>
  <c r="AA317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Z318" i="7"/>
  <c r="AA318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Z319" i="7"/>
  <c r="AA319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Z320" i="7"/>
  <c r="AA320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Z321" i="7"/>
  <c r="AA321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Z322" i="7"/>
  <c r="AA322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Z323" i="7"/>
  <c r="AA323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Z324" i="7"/>
  <c r="AA324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Z325" i="7"/>
  <c r="AA325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Z326" i="7"/>
  <c r="AA326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Z327" i="7"/>
  <c r="AA327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Z328" i="7"/>
  <c r="AA328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Z330" i="7"/>
  <c r="AA330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Z353" i="7"/>
  <c r="AA353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Z354" i="7"/>
  <c r="AA354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Z355" i="7"/>
  <c r="AA355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Z356" i="7"/>
  <c r="AA356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Z357" i="7"/>
  <c r="AA357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Z358" i="7"/>
  <c r="AA358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Z359" i="7"/>
  <c r="AA359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Z360" i="7"/>
  <c r="AA360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Z362" i="7"/>
  <c r="AA362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Z363" i="7"/>
  <c r="AA363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Z364" i="7"/>
  <c r="AA364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Z365" i="7"/>
  <c r="AA365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Z366" i="7"/>
  <c r="AA366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Z367" i="7"/>
  <c r="AA367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Z368" i="7"/>
  <c r="AA368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Z369" i="7"/>
  <c r="AA369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Z370" i="7"/>
  <c r="AA370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Z371" i="7"/>
  <c r="AA371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Z372" i="7"/>
  <c r="AA372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Z373" i="7"/>
  <c r="AA373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Z374" i="7"/>
  <c r="AA374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Z375" i="7"/>
  <c r="AA375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Z376" i="7"/>
  <c r="AA376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Z377" i="7"/>
  <c r="AA377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Z378" i="7"/>
  <c r="AA378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Z379" i="7"/>
  <c r="AA379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Z380" i="7"/>
  <c r="AA380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Z381" i="7"/>
  <c r="AA381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Z382" i="7"/>
  <c r="AA382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Z383" i="7"/>
  <c r="AA383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Z384" i="7"/>
  <c r="AA384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Z385" i="7"/>
  <c r="AA385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Z386" i="7"/>
  <c r="AA386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Z387" i="7"/>
  <c r="AA387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Z388" i="7"/>
  <c r="AA388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Z389" i="7"/>
  <c r="AA389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Z390" i="7"/>
  <c r="AA390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Z391" i="7"/>
  <c r="AA391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Z392" i="7"/>
  <c r="AA392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Z393" i="7"/>
  <c r="AA393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Z394" i="7"/>
  <c r="AA394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Z395" i="7"/>
  <c r="AA395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Z396" i="7"/>
  <c r="AA396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Z397" i="7"/>
  <c r="AA397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AA398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Z399" i="7"/>
  <c r="AA399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Z400" i="7"/>
  <c r="AA400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Z401" i="7"/>
  <c r="AA401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Z402" i="7"/>
  <c r="AA402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Z403" i="7"/>
  <c r="AA403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Z404" i="7"/>
  <c r="AA404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Z405" i="7"/>
  <c r="AA405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Z406" i="7"/>
  <c r="AA406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Z407" i="7"/>
  <c r="AA407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Z408" i="7"/>
  <c r="AA408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Z409" i="7"/>
  <c r="AA409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AA513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Z515" i="7"/>
  <c r="AA515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Z516" i="7"/>
  <c r="AA516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Z517" i="7"/>
  <c r="AA517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Z518" i="7"/>
  <c r="AA518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Z519" i="7"/>
  <c r="AA519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Z520" i="7"/>
  <c r="AA520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AA521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Z522" i="7"/>
  <c r="AA522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Z523" i="7"/>
  <c r="AA523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Z524" i="7"/>
  <c r="AA524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Z525" i="7"/>
  <c r="AA525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Z526" i="7"/>
  <c r="AA526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Z527" i="7"/>
  <c r="AA527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AA529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AA531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Z532" i="7"/>
  <c r="AA532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AA533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Z534" i="7"/>
  <c r="AA534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Z535" i="7"/>
  <c r="AA535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Z536" i="7"/>
  <c r="AA536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Z537" i="7"/>
  <c r="AA537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Z538" i="7"/>
  <c r="AA538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Z539" i="7"/>
  <c r="AA539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Z540" i="7"/>
  <c r="AA540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Z541" i="7"/>
  <c r="AA541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Z542" i="7"/>
  <c r="AA542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Z543" i="7"/>
  <c r="AA543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Z544" i="7"/>
  <c r="AA544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Z545" i="7"/>
  <c r="AA545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Z546" i="7"/>
  <c r="AA546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Z547" i="7"/>
  <c r="AA547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Z548" i="7"/>
  <c r="AA548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Z549" i="7"/>
  <c r="AA549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Z550" i="7"/>
  <c r="AA550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Z551" i="7"/>
  <c r="AA551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Z552" i="7"/>
  <c r="AA552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Z553" i="7"/>
  <c r="AA553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Z554" i="7"/>
  <c r="AA554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Z555" i="7"/>
  <c r="AA555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Z556" i="7"/>
  <c r="AA556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Z557" i="7"/>
  <c r="AA557" i="7"/>
  <c r="N558" i="7"/>
  <c r="O558" i="7"/>
  <c r="P558" i="7"/>
  <c r="Q558" i="7"/>
  <c r="R558" i="7"/>
  <c r="S558" i="7"/>
  <c r="T558" i="7"/>
  <c r="U558" i="7"/>
  <c r="V558" i="7"/>
  <c r="W558" i="7"/>
  <c r="X558" i="7"/>
  <c r="Y558" i="7"/>
  <c r="Z558" i="7"/>
  <c r="AA558" i="7"/>
  <c r="N559" i="7"/>
  <c r="O559" i="7"/>
  <c r="P559" i="7"/>
  <c r="Q559" i="7"/>
  <c r="R559" i="7"/>
  <c r="S559" i="7"/>
  <c r="T559" i="7"/>
  <c r="U559" i="7"/>
  <c r="V559" i="7"/>
  <c r="W559" i="7"/>
  <c r="X559" i="7"/>
  <c r="Y559" i="7"/>
  <c r="Z559" i="7"/>
  <c r="AA559" i="7"/>
  <c r="N560" i="7"/>
  <c r="O560" i="7"/>
  <c r="P560" i="7"/>
  <c r="Q560" i="7"/>
  <c r="R560" i="7"/>
  <c r="S560" i="7"/>
  <c r="T560" i="7"/>
  <c r="U560" i="7"/>
  <c r="V560" i="7"/>
  <c r="W560" i="7"/>
  <c r="X560" i="7"/>
  <c r="Y560" i="7"/>
  <c r="Z560" i="7"/>
  <c r="AA560" i="7"/>
  <c r="N561" i="7"/>
  <c r="O561" i="7"/>
  <c r="P561" i="7"/>
  <c r="Q561" i="7"/>
  <c r="R561" i="7"/>
  <c r="S561" i="7"/>
  <c r="T561" i="7"/>
  <c r="U561" i="7"/>
  <c r="V561" i="7"/>
  <c r="W561" i="7"/>
  <c r="X561" i="7"/>
  <c r="Y561" i="7"/>
  <c r="Z561" i="7"/>
  <c r="AA561" i="7"/>
  <c r="N562" i="7"/>
  <c r="O562" i="7"/>
  <c r="P562" i="7"/>
  <c r="Q562" i="7"/>
  <c r="R562" i="7"/>
  <c r="S562" i="7"/>
  <c r="T562" i="7"/>
  <c r="U562" i="7"/>
  <c r="V562" i="7"/>
  <c r="W562" i="7"/>
  <c r="X562" i="7"/>
  <c r="Y562" i="7"/>
  <c r="Z562" i="7"/>
  <c r="AA562" i="7"/>
  <c r="N563" i="7"/>
  <c r="O563" i="7"/>
  <c r="P563" i="7"/>
  <c r="Q563" i="7"/>
  <c r="R563" i="7"/>
  <c r="S563" i="7"/>
  <c r="T563" i="7"/>
  <c r="U563" i="7"/>
  <c r="V563" i="7"/>
  <c r="W563" i="7"/>
  <c r="X563" i="7"/>
  <c r="Y563" i="7"/>
  <c r="Z563" i="7"/>
  <c r="AA563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Z564" i="7"/>
  <c r="AA564" i="7"/>
  <c r="N565" i="7"/>
  <c r="O565" i="7"/>
  <c r="P565" i="7"/>
  <c r="Q565" i="7"/>
  <c r="R565" i="7"/>
  <c r="S565" i="7"/>
  <c r="T565" i="7"/>
  <c r="U565" i="7"/>
  <c r="V565" i="7"/>
  <c r="W565" i="7"/>
  <c r="X565" i="7"/>
  <c r="Y565" i="7"/>
  <c r="Z565" i="7"/>
  <c r="AA565" i="7"/>
  <c r="N566" i="7"/>
  <c r="O566" i="7"/>
  <c r="P566" i="7"/>
  <c r="Q566" i="7"/>
  <c r="R566" i="7"/>
  <c r="S566" i="7"/>
  <c r="T566" i="7"/>
  <c r="U566" i="7"/>
  <c r="V566" i="7"/>
  <c r="W566" i="7"/>
  <c r="X566" i="7"/>
  <c r="Y566" i="7"/>
  <c r="Z566" i="7"/>
  <c r="AA566" i="7"/>
  <c r="N567" i="7"/>
  <c r="O567" i="7"/>
  <c r="P567" i="7"/>
  <c r="Q567" i="7"/>
  <c r="R567" i="7"/>
  <c r="S567" i="7"/>
  <c r="T567" i="7"/>
  <c r="U567" i="7"/>
  <c r="V567" i="7"/>
  <c r="W567" i="7"/>
  <c r="X567" i="7"/>
  <c r="Y567" i="7"/>
  <c r="Z567" i="7"/>
  <c r="AA567" i="7"/>
  <c r="N568" i="7"/>
  <c r="O568" i="7"/>
  <c r="P568" i="7"/>
  <c r="Q568" i="7"/>
  <c r="R568" i="7"/>
  <c r="S568" i="7"/>
  <c r="T568" i="7"/>
  <c r="U568" i="7"/>
  <c r="V568" i="7"/>
  <c r="W568" i="7"/>
  <c r="X568" i="7"/>
  <c r="Y568" i="7"/>
  <c r="Z568" i="7"/>
  <c r="AA568" i="7"/>
  <c r="N569" i="7"/>
  <c r="O569" i="7"/>
  <c r="P569" i="7"/>
  <c r="Q569" i="7"/>
  <c r="R569" i="7"/>
  <c r="S569" i="7"/>
  <c r="T569" i="7"/>
  <c r="U569" i="7"/>
  <c r="V569" i="7"/>
  <c r="W569" i="7"/>
  <c r="X569" i="7"/>
  <c r="Y569" i="7"/>
  <c r="Z569" i="7"/>
  <c r="AA569" i="7"/>
  <c r="N570" i="7"/>
  <c r="O570" i="7"/>
  <c r="P570" i="7"/>
  <c r="Q570" i="7"/>
  <c r="R570" i="7"/>
  <c r="S570" i="7"/>
  <c r="T570" i="7"/>
  <c r="U570" i="7"/>
  <c r="V570" i="7"/>
  <c r="W570" i="7"/>
  <c r="X570" i="7"/>
  <c r="Y570" i="7"/>
  <c r="Z570" i="7"/>
  <c r="AA570" i="7"/>
  <c r="N571" i="7"/>
  <c r="O571" i="7"/>
  <c r="P571" i="7"/>
  <c r="Q571" i="7"/>
  <c r="R571" i="7"/>
  <c r="S571" i="7"/>
  <c r="T571" i="7"/>
  <c r="U571" i="7"/>
  <c r="V571" i="7"/>
  <c r="W571" i="7"/>
  <c r="X571" i="7"/>
  <c r="Y571" i="7"/>
  <c r="Z571" i="7"/>
  <c r="AA571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Z572" i="7"/>
  <c r="AA572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2" i="7"/>
  <c r="M353" i="7"/>
  <c r="M354" i="7"/>
  <c r="M355" i="7"/>
  <c r="M356" i="7"/>
  <c r="M357" i="7"/>
  <c r="M358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5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0" i="7"/>
  <c r="M401" i="7"/>
  <c r="M402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M495" i="7"/>
  <c r="M496" i="7"/>
  <c r="M497" i="7"/>
  <c r="M498" i="7"/>
  <c r="M499" i="7"/>
  <c r="M500" i="7"/>
  <c r="M501" i="7"/>
  <c r="M502" i="7"/>
  <c r="M503" i="7"/>
  <c r="M504" i="7"/>
  <c r="M505" i="7"/>
  <c r="M506" i="7"/>
  <c r="M507" i="7"/>
  <c r="M508" i="7"/>
  <c r="M509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23" i="7"/>
  <c r="M524" i="7"/>
  <c r="M525" i="7"/>
  <c r="M526" i="7"/>
  <c r="M527" i="7"/>
  <c r="M528" i="7"/>
  <c r="M529" i="7"/>
  <c r="M530" i="7"/>
  <c r="M531" i="7"/>
  <c r="M532" i="7"/>
  <c r="M533" i="7"/>
  <c r="M534" i="7"/>
  <c r="M535" i="7"/>
  <c r="M536" i="7"/>
  <c r="M537" i="7"/>
  <c r="M538" i="7"/>
  <c r="M539" i="7"/>
  <c r="M540" i="7"/>
  <c r="M541" i="7"/>
  <c r="M542" i="7"/>
  <c r="M543" i="7"/>
  <c r="M544" i="7"/>
  <c r="M545" i="7"/>
  <c r="M546" i="7"/>
  <c r="M547" i="7"/>
  <c r="M548" i="7"/>
  <c r="M549" i="7"/>
  <c r="M550" i="7"/>
  <c r="M551" i="7"/>
  <c r="M552" i="7"/>
  <c r="M553" i="7"/>
  <c r="M554" i="7"/>
  <c r="M555" i="7"/>
  <c r="M556" i="7"/>
  <c r="M557" i="7"/>
  <c r="M558" i="7"/>
  <c r="M559" i="7"/>
  <c r="M560" i="7"/>
  <c r="M561" i="7"/>
  <c r="M562" i="7"/>
  <c r="M563" i="7"/>
  <c r="M564" i="7"/>
  <c r="M565" i="7"/>
  <c r="M566" i="7"/>
  <c r="M567" i="7"/>
  <c r="M568" i="7"/>
  <c r="M569" i="7"/>
  <c r="M570" i="7"/>
  <c r="M571" i="7"/>
  <c r="M572" i="7"/>
  <c r="M298" i="7"/>
  <c r="D8" i="7" l="1"/>
  <c r="AV22" i="7"/>
  <c r="AV23" i="7"/>
  <c r="AV24" i="7"/>
  <c r="AV25" i="7"/>
  <c r="AV26" i="7"/>
  <c r="AV27" i="7"/>
  <c r="AV28" i="7"/>
  <c r="AV29" i="7"/>
  <c r="AV30" i="7"/>
  <c r="AV31" i="7"/>
  <c r="AV32" i="7"/>
  <c r="AV33" i="7"/>
  <c r="AV34" i="7"/>
  <c r="AV35" i="7"/>
  <c r="AV36" i="7"/>
  <c r="AV37" i="7"/>
  <c r="AV38" i="7"/>
  <c r="AV39" i="7"/>
  <c r="AV40" i="7"/>
  <c r="AV41" i="7"/>
  <c r="AV42" i="7"/>
  <c r="AV43" i="7"/>
  <c r="AV44" i="7"/>
  <c r="AV45" i="7"/>
  <c r="AV46" i="7"/>
  <c r="AV47" i="7"/>
  <c r="AV48" i="7"/>
  <c r="AV49" i="7"/>
  <c r="AV50" i="7"/>
  <c r="AV51" i="7"/>
  <c r="AV52" i="7"/>
  <c r="AV53" i="7"/>
  <c r="AV54" i="7"/>
  <c r="AV55" i="7"/>
  <c r="AV56" i="7"/>
  <c r="AV57" i="7"/>
  <c r="AV58" i="7"/>
  <c r="AV59" i="7"/>
  <c r="AV60" i="7"/>
  <c r="AV61" i="7"/>
  <c r="AV62" i="7"/>
  <c r="AV63" i="7"/>
  <c r="AV64" i="7"/>
  <c r="AV65" i="7"/>
  <c r="AV66" i="7"/>
  <c r="AV67" i="7"/>
  <c r="AV68" i="7"/>
  <c r="AV69" i="7"/>
  <c r="AV70" i="7"/>
  <c r="AV71" i="7"/>
  <c r="AV72" i="7"/>
  <c r="AV73" i="7"/>
  <c r="AV74" i="7"/>
  <c r="AV75" i="7"/>
  <c r="AV76" i="7"/>
  <c r="AV77" i="7"/>
  <c r="AV78" i="7"/>
  <c r="AV79" i="7"/>
  <c r="AV80" i="7"/>
  <c r="AV81" i="7"/>
  <c r="AV82" i="7"/>
  <c r="AV83" i="7"/>
  <c r="AV84" i="7"/>
  <c r="AV85" i="7"/>
  <c r="AV86" i="7"/>
  <c r="AV87" i="7"/>
  <c r="AV88" i="7"/>
  <c r="AV89" i="7"/>
  <c r="AV90" i="7"/>
  <c r="AV91" i="7"/>
  <c r="AV92" i="7"/>
  <c r="AV93" i="7"/>
  <c r="AV94" i="7"/>
  <c r="AV95" i="7"/>
  <c r="AV96" i="7"/>
  <c r="AV97" i="7"/>
  <c r="AV98" i="7"/>
  <c r="AV99" i="7"/>
  <c r="AV100" i="7"/>
  <c r="AV101" i="7"/>
  <c r="AV102" i="7"/>
  <c r="AV103" i="7"/>
  <c r="AV104" i="7"/>
  <c r="AV105" i="7"/>
  <c r="AV106" i="7"/>
  <c r="AV107" i="7"/>
  <c r="AV108" i="7"/>
  <c r="AV109" i="7"/>
  <c r="AV110" i="7"/>
  <c r="AV111" i="7"/>
  <c r="AV112" i="7"/>
  <c r="AV113" i="7"/>
  <c r="AV114" i="7"/>
  <c r="AV115" i="7"/>
  <c r="AV116" i="7"/>
  <c r="AV117" i="7"/>
  <c r="AV118" i="7"/>
  <c r="AV119" i="7"/>
  <c r="AV120" i="7"/>
  <c r="AV121" i="7"/>
  <c r="AV122" i="7"/>
  <c r="AV123" i="7"/>
  <c r="AV124" i="7"/>
  <c r="AV125" i="7"/>
  <c r="AV126" i="7"/>
  <c r="AV127" i="7"/>
  <c r="AV128" i="7"/>
  <c r="AV129" i="7"/>
  <c r="AV130" i="7"/>
  <c r="AV131" i="7"/>
  <c r="AV132" i="7"/>
  <c r="AV133" i="7"/>
  <c r="AV134" i="7"/>
  <c r="AV135" i="7"/>
  <c r="AV136" i="7"/>
  <c r="AV137" i="7"/>
  <c r="AV138" i="7"/>
  <c r="AV139" i="7"/>
  <c r="AV140" i="7"/>
  <c r="AV141" i="7"/>
  <c r="AV142" i="7"/>
  <c r="AV143" i="7"/>
  <c r="AV144" i="7"/>
  <c r="AV145" i="7"/>
  <c r="AV146" i="7"/>
  <c r="AV147" i="7"/>
  <c r="AV148" i="7"/>
  <c r="AV149" i="7"/>
  <c r="AV150" i="7"/>
  <c r="AV151" i="7"/>
  <c r="AV152" i="7"/>
  <c r="AV153" i="7"/>
  <c r="AV154" i="7"/>
  <c r="AV155" i="7"/>
  <c r="AV156" i="7"/>
  <c r="AV157" i="7"/>
  <c r="AV158" i="7"/>
  <c r="AV159" i="7"/>
  <c r="AV160" i="7"/>
  <c r="AV161" i="7"/>
  <c r="AV162" i="7"/>
  <c r="AV163" i="7"/>
  <c r="AV164" i="7"/>
  <c r="AV165" i="7"/>
  <c r="AV166" i="7"/>
  <c r="AV167" i="7"/>
  <c r="AV168" i="7"/>
  <c r="AV169" i="7"/>
  <c r="AV170" i="7"/>
  <c r="AV171" i="7"/>
  <c r="AV172" i="7"/>
  <c r="AV173" i="7"/>
  <c r="AV174" i="7"/>
  <c r="AV175" i="7"/>
  <c r="AV176" i="7"/>
  <c r="AV177" i="7"/>
  <c r="AV178" i="7"/>
  <c r="AV179" i="7"/>
  <c r="AV180" i="7"/>
  <c r="AV181" i="7"/>
  <c r="AV182" i="7"/>
  <c r="AV183" i="7"/>
  <c r="AV184" i="7"/>
  <c r="AV185" i="7"/>
  <c r="AV186" i="7"/>
  <c r="AV187" i="7"/>
  <c r="AV188" i="7"/>
  <c r="AV189" i="7"/>
  <c r="AV190" i="7"/>
  <c r="AV191" i="7"/>
  <c r="AV192" i="7"/>
  <c r="AV193" i="7"/>
  <c r="AV194" i="7"/>
  <c r="AV195" i="7"/>
  <c r="AV196" i="7"/>
  <c r="AV197" i="7"/>
  <c r="AV198" i="7"/>
  <c r="AV199" i="7"/>
  <c r="AV200" i="7"/>
  <c r="AV201" i="7"/>
  <c r="AV202" i="7"/>
  <c r="AV203" i="7"/>
  <c r="AV204" i="7"/>
  <c r="AV205" i="7"/>
  <c r="AV206" i="7"/>
  <c r="AV207" i="7"/>
  <c r="AV208" i="7"/>
  <c r="AV209" i="7"/>
  <c r="AV210" i="7"/>
  <c r="AV211" i="7"/>
  <c r="AV212" i="7"/>
  <c r="AV213" i="7"/>
  <c r="AV214" i="7"/>
  <c r="AV215" i="7"/>
  <c r="AV216" i="7"/>
  <c r="AV217" i="7"/>
  <c r="AV218" i="7"/>
  <c r="AV219" i="7"/>
  <c r="AV220" i="7"/>
  <c r="AV221" i="7"/>
  <c r="AV222" i="7"/>
  <c r="AV223" i="7"/>
  <c r="AV224" i="7"/>
  <c r="AV225" i="7"/>
  <c r="AV226" i="7"/>
  <c r="AV227" i="7"/>
  <c r="AV228" i="7"/>
  <c r="AV229" i="7"/>
  <c r="AV230" i="7"/>
  <c r="AV231" i="7"/>
  <c r="AV232" i="7"/>
  <c r="AV233" i="7"/>
  <c r="AV234" i="7"/>
  <c r="AV235" i="7"/>
  <c r="AV236" i="7"/>
  <c r="AV237" i="7"/>
  <c r="AV238" i="7"/>
  <c r="AV239" i="7"/>
  <c r="AV240" i="7"/>
  <c r="AV241" i="7"/>
  <c r="AV242" i="7"/>
  <c r="AV243" i="7"/>
  <c r="AV244" i="7"/>
  <c r="AV245" i="7"/>
  <c r="AV246" i="7"/>
  <c r="AV247" i="7"/>
  <c r="AV248" i="7"/>
  <c r="AV249" i="7"/>
  <c r="AV250" i="7"/>
  <c r="AV251" i="7"/>
  <c r="AV252" i="7"/>
  <c r="AV253" i="7"/>
  <c r="AV254" i="7"/>
  <c r="AV255" i="7"/>
  <c r="AV256" i="7"/>
  <c r="AV257" i="7"/>
  <c r="AV258" i="7"/>
  <c r="AV259" i="7"/>
  <c r="AV260" i="7"/>
  <c r="AV261" i="7"/>
  <c r="AV262" i="7"/>
  <c r="AV263" i="7"/>
  <c r="AV264" i="7"/>
  <c r="AV265" i="7"/>
  <c r="AV266" i="7"/>
  <c r="AV267" i="7"/>
  <c r="AV268" i="7"/>
  <c r="AV269" i="7"/>
  <c r="AV270" i="7"/>
  <c r="AV271" i="7"/>
  <c r="AV272" i="7"/>
  <c r="AV273" i="7"/>
  <c r="AV274" i="7"/>
  <c r="AV275" i="7"/>
  <c r="AV276" i="7"/>
  <c r="AV277" i="7"/>
  <c r="AV278" i="7"/>
  <c r="AV279" i="7"/>
  <c r="AV280" i="7"/>
  <c r="AV281" i="7"/>
  <c r="AV282" i="7"/>
  <c r="AV283" i="7"/>
  <c r="AV284" i="7"/>
  <c r="AV285" i="7"/>
  <c r="AV286" i="7"/>
  <c r="AV287" i="7"/>
  <c r="AV288" i="7"/>
  <c r="AV289" i="7"/>
  <c r="AV290" i="7"/>
  <c r="AV291" i="7"/>
  <c r="AV292" i="7"/>
  <c r="AV293" i="7"/>
  <c r="AV294" i="7"/>
  <c r="AV295" i="7"/>
  <c r="AV296" i="7"/>
  <c r="AV297" i="7"/>
  <c r="AV8" i="7"/>
  <c r="AV9" i="7"/>
  <c r="AV10" i="7"/>
  <c r="AV11" i="7"/>
  <c r="AV12" i="7"/>
  <c r="AV13" i="7"/>
  <c r="AV14" i="7"/>
  <c r="AV15" i="7"/>
  <c r="AV16" i="7"/>
  <c r="AV17" i="7"/>
  <c r="AV18" i="7"/>
  <c r="AV19" i="7"/>
  <c r="AV20" i="7"/>
  <c r="AV21" i="7"/>
  <c r="AV7" i="7"/>
  <c r="BX467" i="3" l="1"/>
  <c r="BX312" i="3"/>
  <c r="BW312" i="3" s="1"/>
  <c r="BV577" i="3"/>
  <c r="AS467" i="3" l="1"/>
  <c r="AO467" i="3"/>
  <c r="AK467" i="3"/>
  <c r="AG467" i="3"/>
  <c r="AC467" i="3"/>
  <c r="Y467" i="3"/>
  <c r="U467" i="3"/>
  <c r="Q467" i="3"/>
  <c r="M467" i="3"/>
  <c r="I467" i="3"/>
  <c r="E467" i="3"/>
  <c r="BM467" i="3"/>
  <c r="BI467" i="3"/>
  <c r="BE467" i="3"/>
  <c r="AW467" i="3"/>
  <c r="AN8" i="7"/>
  <c r="AN9" i="7"/>
  <c r="AN10" i="7"/>
  <c r="AN11" i="7"/>
  <c r="AN12" i="7"/>
  <c r="AN13" i="7"/>
  <c r="AN14" i="7"/>
  <c r="AN15" i="7"/>
  <c r="AN16" i="7"/>
  <c r="AN17" i="7"/>
  <c r="AN18" i="7"/>
  <c r="AN19" i="7"/>
  <c r="AN20" i="7"/>
  <c r="AN21" i="7"/>
  <c r="AN22" i="7"/>
  <c r="AN23" i="7"/>
  <c r="AN24" i="7"/>
  <c r="AN25" i="7"/>
  <c r="AN26" i="7"/>
  <c r="AN27" i="7"/>
  <c r="AN28" i="7"/>
  <c r="AN29" i="7"/>
  <c r="AN30" i="7"/>
  <c r="AN31" i="7"/>
  <c r="AN32" i="7"/>
  <c r="AN33" i="7"/>
  <c r="AN34" i="7"/>
  <c r="AN35" i="7"/>
  <c r="AN36" i="7"/>
  <c r="AN37" i="7"/>
  <c r="AN38" i="7"/>
  <c r="AN39" i="7"/>
  <c r="AN40" i="7"/>
  <c r="AN41" i="7"/>
  <c r="AN42" i="7"/>
  <c r="AN43" i="7"/>
  <c r="AN44" i="7"/>
  <c r="AN45" i="7"/>
  <c r="AN46" i="7"/>
  <c r="AN47" i="7"/>
  <c r="AN48" i="7"/>
  <c r="AN49" i="7"/>
  <c r="AN50" i="7"/>
  <c r="AN51" i="7"/>
  <c r="AN52" i="7"/>
  <c r="AN53" i="7"/>
  <c r="AN54" i="7"/>
  <c r="AN55" i="7"/>
  <c r="AN56" i="7"/>
  <c r="AN57" i="7"/>
  <c r="AN58" i="7"/>
  <c r="AN59" i="7"/>
  <c r="AN60" i="7"/>
  <c r="AN61" i="7"/>
  <c r="AN62" i="7"/>
  <c r="AN63" i="7"/>
  <c r="AN64" i="7"/>
  <c r="AN65" i="7"/>
  <c r="AN66" i="7"/>
  <c r="AN67" i="7"/>
  <c r="AN68" i="7"/>
  <c r="AN69" i="7"/>
  <c r="AN70" i="7"/>
  <c r="AN71" i="7"/>
  <c r="AN72" i="7"/>
  <c r="AN73" i="7"/>
  <c r="AN74" i="7"/>
  <c r="AN75" i="7"/>
  <c r="AN76" i="7"/>
  <c r="AN77" i="7"/>
  <c r="AN78" i="7"/>
  <c r="AN79" i="7"/>
  <c r="AN80" i="7"/>
  <c r="AN81" i="7"/>
  <c r="AN82" i="7"/>
  <c r="AN83" i="7"/>
  <c r="AN84" i="7"/>
  <c r="AN85" i="7"/>
  <c r="AN86" i="7"/>
  <c r="AN87" i="7"/>
  <c r="AN88" i="7"/>
  <c r="AN89" i="7"/>
  <c r="AN90" i="7"/>
  <c r="AN91" i="7"/>
  <c r="AN92" i="7"/>
  <c r="AN93" i="7"/>
  <c r="AN94" i="7"/>
  <c r="AN95" i="7"/>
  <c r="AN96" i="7"/>
  <c r="AN97" i="7"/>
  <c r="AN98" i="7"/>
  <c r="AN99" i="7"/>
  <c r="AN100" i="7"/>
  <c r="AN101" i="7"/>
  <c r="AN102" i="7"/>
  <c r="AN103" i="7"/>
  <c r="AN104" i="7"/>
  <c r="AN105" i="7"/>
  <c r="AN106" i="7"/>
  <c r="AN107" i="7"/>
  <c r="AN108" i="7"/>
  <c r="AN109" i="7"/>
  <c r="AN110" i="7"/>
  <c r="AN111" i="7"/>
  <c r="AN112" i="7"/>
  <c r="AN113" i="7"/>
  <c r="AN114" i="7"/>
  <c r="AN115" i="7"/>
  <c r="AN116" i="7"/>
  <c r="AN117" i="7"/>
  <c r="AN118" i="7"/>
  <c r="AN119" i="7"/>
  <c r="AN120" i="7"/>
  <c r="AN121" i="7"/>
  <c r="AN122" i="7"/>
  <c r="AN123" i="7"/>
  <c r="AN124" i="7"/>
  <c r="AN125" i="7"/>
  <c r="AN126" i="7"/>
  <c r="AN127" i="7"/>
  <c r="AN128" i="7"/>
  <c r="AN129" i="7"/>
  <c r="AN130" i="7"/>
  <c r="AN131" i="7"/>
  <c r="AN132" i="7"/>
  <c r="AN133" i="7"/>
  <c r="AN134" i="7"/>
  <c r="AN135" i="7"/>
  <c r="AN136" i="7"/>
  <c r="AN137" i="7"/>
  <c r="AN138" i="7"/>
  <c r="AN139" i="7"/>
  <c r="AN140" i="7"/>
  <c r="AN141" i="7"/>
  <c r="AN142" i="7"/>
  <c r="AN143" i="7"/>
  <c r="AN144" i="7"/>
  <c r="AN145" i="7"/>
  <c r="AN146" i="7"/>
  <c r="AN147" i="7"/>
  <c r="AN148" i="7"/>
  <c r="AN149" i="7"/>
  <c r="AN150" i="7"/>
  <c r="AN151" i="7"/>
  <c r="AN152" i="7"/>
  <c r="AN153" i="7"/>
  <c r="AN154" i="7"/>
  <c r="AN155" i="7"/>
  <c r="AN156" i="7"/>
  <c r="AN157" i="7"/>
  <c r="AN158" i="7"/>
  <c r="AN159" i="7"/>
  <c r="AN160" i="7"/>
  <c r="AN161" i="7"/>
  <c r="AN162" i="7"/>
  <c r="AN163" i="7"/>
  <c r="AN164" i="7"/>
  <c r="AN165" i="7"/>
  <c r="AN166" i="7"/>
  <c r="AN167" i="7"/>
  <c r="AN168" i="7"/>
  <c r="AN169" i="7"/>
  <c r="AN170" i="7"/>
  <c r="AN171" i="7"/>
  <c r="AN172" i="7"/>
  <c r="AN173" i="7"/>
  <c r="AN174" i="7"/>
  <c r="AN175" i="7"/>
  <c r="AN176" i="7"/>
  <c r="AN177" i="7"/>
  <c r="AN178" i="7"/>
  <c r="AN179" i="7"/>
  <c r="AN180" i="7"/>
  <c r="AN181" i="7"/>
  <c r="AN182" i="7"/>
  <c r="AN183" i="7"/>
  <c r="AN184" i="7"/>
  <c r="AN185" i="7"/>
  <c r="AN186" i="7"/>
  <c r="AN187" i="7"/>
  <c r="AN188" i="7"/>
  <c r="AN189" i="7"/>
  <c r="AN190" i="7"/>
  <c r="AN191" i="7"/>
  <c r="AN192" i="7"/>
  <c r="AN193" i="7"/>
  <c r="AN194" i="7"/>
  <c r="AN195" i="7"/>
  <c r="AN196" i="7"/>
  <c r="AN197" i="7"/>
  <c r="AN198" i="7"/>
  <c r="AN199" i="7"/>
  <c r="AN200" i="7"/>
  <c r="AN201" i="7"/>
  <c r="AN202" i="7"/>
  <c r="AN203" i="7"/>
  <c r="AN204" i="7"/>
  <c r="AN205" i="7"/>
  <c r="AN206" i="7"/>
  <c r="AN207" i="7"/>
  <c r="AN208" i="7"/>
  <c r="AN209" i="7"/>
  <c r="AN210" i="7"/>
  <c r="AN211" i="7"/>
  <c r="AN212" i="7"/>
  <c r="AN213" i="7"/>
  <c r="AN214" i="7"/>
  <c r="AN215" i="7"/>
  <c r="AN216" i="7"/>
  <c r="AN217" i="7"/>
  <c r="AN218" i="7"/>
  <c r="AN219" i="7"/>
  <c r="AN220" i="7"/>
  <c r="AN221" i="7"/>
  <c r="AN222" i="7"/>
  <c r="AN223" i="7"/>
  <c r="AN224" i="7"/>
  <c r="AN225" i="7"/>
  <c r="AN226" i="7"/>
  <c r="AN227" i="7"/>
  <c r="AN228" i="7"/>
  <c r="AN229" i="7"/>
  <c r="AN230" i="7"/>
  <c r="AN231" i="7"/>
  <c r="AN232" i="7"/>
  <c r="AN233" i="7"/>
  <c r="AN234" i="7"/>
  <c r="AN235" i="7"/>
  <c r="AN236" i="7"/>
  <c r="AN237" i="7"/>
  <c r="AN238" i="7"/>
  <c r="AN239" i="7"/>
  <c r="AN240" i="7"/>
  <c r="AN241" i="7"/>
  <c r="AN242" i="7"/>
  <c r="AN243" i="7"/>
  <c r="AN244" i="7"/>
  <c r="AN245" i="7"/>
  <c r="AN246" i="7"/>
  <c r="AN247" i="7"/>
  <c r="AN248" i="7"/>
  <c r="AN249" i="7"/>
  <c r="AN250" i="7"/>
  <c r="AN251" i="7"/>
  <c r="AN252" i="7"/>
  <c r="AN253" i="7"/>
  <c r="AN254" i="7"/>
  <c r="AN255" i="7"/>
  <c r="AN256" i="7"/>
  <c r="AN257" i="7"/>
  <c r="AN258" i="7"/>
  <c r="AN259" i="7"/>
  <c r="AN260" i="7"/>
  <c r="AN261" i="7"/>
  <c r="AN262" i="7"/>
  <c r="AN263" i="7"/>
  <c r="AN264" i="7"/>
  <c r="AN265" i="7"/>
  <c r="AN266" i="7"/>
  <c r="AN267" i="7"/>
  <c r="AN268" i="7"/>
  <c r="AN269" i="7"/>
  <c r="AN270" i="7"/>
  <c r="AN271" i="7"/>
  <c r="AN272" i="7"/>
  <c r="AN273" i="7"/>
  <c r="AN274" i="7"/>
  <c r="AN275" i="7"/>
  <c r="AN276" i="7"/>
  <c r="AN277" i="7"/>
  <c r="AN278" i="7"/>
  <c r="AN279" i="7"/>
  <c r="AN280" i="7"/>
  <c r="AN281" i="7"/>
  <c r="AN282" i="7"/>
  <c r="AN283" i="7"/>
  <c r="AN284" i="7"/>
  <c r="AN285" i="7"/>
  <c r="AN286" i="7"/>
  <c r="AN287" i="7"/>
  <c r="AN288" i="7"/>
  <c r="AN289" i="7"/>
  <c r="AN290" i="7"/>
  <c r="AN291" i="7"/>
  <c r="AN292" i="7"/>
  <c r="AN293" i="7"/>
  <c r="AN294" i="7"/>
  <c r="AN295" i="7"/>
  <c r="AN296" i="7"/>
  <c r="AN297" i="7"/>
  <c r="AN298" i="7"/>
  <c r="AN299" i="7"/>
  <c r="AN300" i="7"/>
  <c r="AN301" i="7"/>
  <c r="AN302" i="7"/>
  <c r="AN303" i="7"/>
  <c r="AN304" i="7"/>
  <c r="AN305" i="7"/>
  <c r="AN306" i="7"/>
  <c r="AN307" i="7"/>
  <c r="AN308" i="7"/>
  <c r="AN309" i="7"/>
  <c r="AN310" i="7"/>
  <c r="AN311" i="7"/>
  <c r="AN312" i="7"/>
  <c r="AN313" i="7"/>
  <c r="AN314" i="7"/>
  <c r="AN315" i="7"/>
  <c r="AN316" i="7"/>
  <c r="AN317" i="7"/>
  <c r="AN318" i="7"/>
  <c r="AN319" i="7"/>
  <c r="AN320" i="7"/>
  <c r="AN321" i="7"/>
  <c r="AN322" i="7"/>
  <c r="AN323" i="7"/>
  <c r="AN324" i="7"/>
  <c r="AN325" i="7"/>
  <c r="AN326" i="7"/>
  <c r="AN327" i="7"/>
  <c r="AN328" i="7"/>
  <c r="AN329" i="7"/>
  <c r="AN330" i="7"/>
  <c r="AN331" i="7"/>
  <c r="AN332" i="7"/>
  <c r="AN333" i="7"/>
  <c r="AN334" i="7"/>
  <c r="AN335" i="7"/>
  <c r="AN336" i="7"/>
  <c r="AN337" i="7"/>
  <c r="AN338" i="7"/>
  <c r="AN339" i="7"/>
  <c r="AN340" i="7"/>
  <c r="AN341" i="7"/>
  <c r="AN342" i="7"/>
  <c r="AN343" i="7"/>
  <c r="AN344" i="7"/>
  <c r="AN345" i="7"/>
  <c r="AN346" i="7"/>
  <c r="AN347" i="7"/>
  <c r="AN348" i="7"/>
  <c r="AN349" i="7"/>
  <c r="AN350" i="7"/>
  <c r="AN351" i="7"/>
  <c r="AN352" i="7"/>
  <c r="AN353" i="7"/>
  <c r="AN354" i="7"/>
  <c r="AN355" i="7"/>
  <c r="AN356" i="7"/>
  <c r="AN357" i="7"/>
  <c r="AN358" i="7"/>
  <c r="AN359" i="7"/>
  <c r="AN360" i="7"/>
  <c r="AN361" i="7"/>
  <c r="AN362" i="7"/>
  <c r="AN363" i="7"/>
  <c r="AN364" i="7"/>
  <c r="AN365" i="7"/>
  <c r="AN366" i="7"/>
  <c r="AN367" i="7"/>
  <c r="AN368" i="7"/>
  <c r="AN369" i="7"/>
  <c r="AN370" i="7"/>
  <c r="AN371" i="7"/>
  <c r="AN372" i="7"/>
  <c r="AN373" i="7"/>
  <c r="AN374" i="7"/>
  <c r="AN375" i="7"/>
  <c r="AN376" i="7"/>
  <c r="AN377" i="7"/>
  <c r="AN378" i="7"/>
  <c r="AN379" i="7"/>
  <c r="AN380" i="7"/>
  <c r="AN381" i="7"/>
  <c r="AN382" i="7"/>
  <c r="AN383" i="7"/>
  <c r="AN384" i="7"/>
  <c r="AN385" i="7"/>
  <c r="AN386" i="7"/>
  <c r="AN387" i="7"/>
  <c r="AN388" i="7"/>
  <c r="AN389" i="7"/>
  <c r="AN390" i="7"/>
  <c r="AN391" i="7"/>
  <c r="AN392" i="7"/>
  <c r="AN393" i="7"/>
  <c r="AN394" i="7"/>
  <c r="AN395" i="7"/>
  <c r="AN396" i="7"/>
  <c r="AN397" i="7"/>
  <c r="AN398" i="7"/>
  <c r="AN399" i="7"/>
  <c r="AN400" i="7"/>
  <c r="AN401" i="7"/>
  <c r="AN402" i="7"/>
  <c r="AN403" i="7"/>
  <c r="AN404" i="7"/>
  <c r="AN405" i="7"/>
  <c r="AN406" i="7"/>
  <c r="AN407" i="7"/>
  <c r="AN408" i="7"/>
  <c r="AN409" i="7"/>
  <c r="AN410" i="7"/>
  <c r="AN411" i="7"/>
  <c r="AN412" i="7"/>
  <c r="AN413" i="7"/>
  <c r="AN414" i="7"/>
  <c r="AN415" i="7"/>
  <c r="AN416" i="7"/>
  <c r="AN417" i="7"/>
  <c r="AN418" i="7"/>
  <c r="AN419" i="7"/>
  <c r="AN420" i="7"/>
  <c r="AN421" i="7"/>
  <c r="AN422" i="7"/>
  <c r="AN423" i="7"/>
  <c r="AN424" i="7"/>
  <c r="AN425" i="7"/>
  <c r="AN426" i="7"/>
  <c r="AN427" i="7"/>
  <c r="AN428" i="7"/>
  <c r="AN429" i="7"/>
  <c r="AN430" i="7"/>
  <c r="AN431" i="7"/>
  <c r="AN432" i="7"/>
  <c r="AN433" i="7"/>
  <c r="AN434" i="7"/>
  <c r="AN435" i="7"/>
  <c r="AN436" i="7"/>
  <c r="AN437" i="7"/>
  <c r="AN438" i="7"/>
  <c r="AN439" i="7"/>
  <c r="AN440" i="7"/>
  <c r="AN441" i="7"/>
  <c r="AN442" i="7"/>
  <c r="AN443" i="7"/>
  <c r="AN444" i="7"/>
  <c r="AN445" i="7"/>
  <c r="AN446" i="7"/>
  <c r="AN447" i="7"/>
  <c r="AN448" i="7"/>
  <c r="AN449" i="7"/>
  <c r="AN450" i="7"/>
  <c r="AN451" i="7"/>
  <c r="AN452" i="7"/>
  <c r="AN453" i="7"/>
  <c r="AN454" i="7"/>
  <c r="AN455" i="7"/>
  <c r="AN456" i="7"/>
  <c r="AN457" i="7"/>
  <c r="AN458" i="7"/>
  <c r="AN459" i="7"/>
  <c r="AN460" i="7"/>
  <c r="AN461" i="7"/>
  <c r="AN462" i="7"/>
  <c r="AN463" i="7"/>
  <c r="AN464" i="7"/>
  <c r="AN465" i="7"/>
  <c r="AN466" i="7"/>
  <c r="AN467" i="7"/>
  <c r="AN468" i="7"/>
  <c r="AN469" i="7"/>
  <c r="AN470" i="7"/>
  <c r="AN471" i="7"/>
  <c r="AN472" i="7"/>
  <c r="AN473" i="7"/>
  <c r="AN474" i="7"/>
  <c r="AN475" i="7"/>
  <c r="AN476" i="7"/>
  <c r="AN477" i="7"/>
  <c r="AN478" i="7"/>
  <c r="AN479" i="7"/>
  <c r="AN480" i="7"/>
  <c r="AN481" i="7"/>
  <c r="AN482" i="7"/>
  <c r="AN483" i="7"/>
  <c r="AN484" i="7"/>
  <c r="AN485" i="7"/>
  <c r="AN486" i="7"/>
  <c r="AN487" i="7"/>
  <c r="AN488" i="7"/>
  <c r="AN489" i="7"/>
  <c r="AN490" i="7"/>
  <c r="AN491" i="7"/>
  <c r="AN492" i="7"/>
  <c r="AN493" i="7"/>
  <c r="AN494" i="7"/>
  <c r="AN495" i="7"/>
  <c r="AN496" i="7"/>
  <c r="AN497" i="7"/>
  <c r="AN498" i="7"/>
  <c r="AN499" i="7"/>
  <c r="AN500" i="7"/>
  <c r="AN501" i="7"/>
  <c r="AN502" i="7"/>
  <c r="AN503" i="7"/>
  <c r="AN504" i="7"/>
  <c r="AN505" i="7"/>
  <c r="AN506" i="7"/>
  <c r="AN507" i="7"/>
  <c r="AN508" i="7"/>
  <c r="AN509" i="7"/>
  <c r="AN510" i="7"/>
  <c r="AN511" i="7"/>
  <c r="AN512" i="7"/>
  <c r="AN513" i="7"/>
  <c r="AN514" i="7"/>
  <c r="AN515" i="7"/>
  <c r="AN516" i="7"/>
  <c r="AN517" i="7"/>
  <c r="AN518" i="7"/>
  <c r="AN519" i="7"/>
  <c r="AN520" i="7"/>
  <c r="AN521" i="7"/>
  <c r="AN522" i="7"/>
  <c r="AN523" i="7"/>
  <c r="AN524" i="7"/>
  <c r="AN525" i="7"/>
  <c r="AN526" i="7"/>
  <c r="AN527" i="7"/>
  <c r="AN528" i="7"/>
  <c r="AN529" i="7"/>
  <c r="AN530" i="7"/>
  <c r="AN531" i="7"/>
  <c r="AN532" i="7"/>
  <c r="AN533" i="7"/>
  <c r="AN534" i="7"/>
  <c r="AN535" i="7"/>
  <c r="AN536" i="7"/>
  <c r="AN537" i="7"/>
  <c r="AN538" i="7"/>
  <c r="AN539" i="7"/>
  <c r="AN540" i="7"/>
  <c r="AN541" i="7"/>
  <c r="AN542" i="7"/>
  <c r="AN543" i="7"/>
  <c r="AN544" i="7"/>
  <c r="AN545" i="7"/>
  <c r="AN546" i="7"/>
  <c r="AN547" i="7"/>
  <c r="AN548" i="7"/>
  <c r="AN549" i="7"/>
  <c r="AN550" i="7"/>
  <c r="AN551" i="7"/>
  <c r="AN552" i="7"/>
  <c r="AN553" i="7"/>
  <c r="AN554" i="7"/>
  <c r="AN555" i="7"/>
  <c r="AN556" i="7"/>
  <c r="AN557" i="7"/>
  <c r="AN558" i="7"/>
  <c r="AN559" i="7"/>
  <c r="AN560" i="7"/>
  <c r="AN561" i="7"/>
  <c r="AN562" i="7"/>
  <c r="AN563" i="7"/>
  <c r="AN564" i="7"/>
  <c r="AN565" i="7"/>
  <c r="AN566" i="7"/>
  <c r="AN567" i="7"/>
  <c r="AN568" i="7"/>
  <c r="AN569" i="7"/>
  <c r="AN570" i="7"/>
  <c r="AN571" i="7"/>
  <c r="AN572" i="7"/>
  <c r="AB7" i="7"/>
  <c r="AC7" i="7"/>
  <c r="AB8" i="7"/>
  <c r="AC8" i="7"/>
  <c r="AB9" i="7"/>
  <c r="AC9" i="7"/>
  <c r="AB10" i="7"/>
  <c r="AC10" i="7"/>
  <c r="AB11" i="7"/>
  <c r="AC11" i="7"/>
  <c r="AB12" i="7"/>
  <c r="AC12" i="7"/>
  <c r="AB13" i="7"/>
  <c r="AC13" i="7"/>
  <c r="AB14" i="7"/>
  <c r="AC14" i="7"/>
  <c r="AB15" i="7"/>
  <c r="AC15" i="7"/>
  <c r="AB16" i="7"/>
  <c r="AC16" i="7"/>
  <c r="AB17" i="7"/>
  <c r="AC17" i="7"/>
  <c r="AB18" i="7"/>
  <c r="AC18" i="7"/>
  <c r="AB19" i="7"/>
  <c r="AC19" i="7"/>
  <c r="AB20" i="7"/>
  <c r="AC20" i="7"/>
  <c r="AB21" i="7"/>
  <c r="AC21" i="7"/>
  <c r="AB22" i="7"/>
  <c r="AC22" i="7"/>
  <c r="AB23" i="7"/>
  <c r="AC23" i="7"/>
  <c r="AB24" i="7"/>
  <c r="AC24" i="7"/>
  <c r="AB25" i="7"/>
  <c r="AC25" i="7"/>
  <c r="AB26" i="7"/>
  <c r="AC26" i="7"/>
  <c r="AB27" i="7"/>
  <c r="AC27" i="7"/>
  <c r="AB28" i="7"/>
  <c r="AC28" i="7"/>
  <c r="AB29" i="7"/>
  <c r="AC29" i="7"/>
  <c r="AB30" i="7"/>
  <c r="AC30" i="7"/>
  <c r="AB31" i="7"/>
  <c r="AC31" i="7"/>
  <c r="AB32" i="7"/>
  <c r="AC32" i="7"/>
  <c r="AB33" i="7"/>
  <c r="AC33" i="7"/>
  <c r="AB34" i="7"/>
  <c r="AC34" i="7"/>
  <c r="AB35" i="7"/>
  <c r="AC35" i="7"/>
  <c r="AB36" i="7"/>
  <c r="AC36" i="7"/>
  <c r="AB37" i="7"/>
  <c r="AC37" i="7"/>
  <c r="AB38" i="7"/>
  <c r="AC38" i="7"/>
  <c r="AB39" i="7"/>
  <c r="AC39" i="7"/>
  <c r="AB40" i="7"/>
  <c r="AC40" i="7"/>
  <c r="AB41" i="7"/>
  <c r="AC41" i="7"/>
  <c r="AB42" i="7"/>
  <c r="AC42" i="7"/>
  <c r="AB43" i="7"/>
  <c r="AC43" i="7"/>
  <c r="AB44" i="7"/>
  <c r="AC44" i="7"/>
  <c r="AB45" i="7"/>
  <c r="AC45" i="7"/>
  <c r="AB46" i="7"/>
  <c r="AC46" i="7"/>
  <c r="AB47" i="7"/>
  <c r="AC47" i="7"/>
  <c r="AB48" i="7"/>
  <c r="AC48" i="7"/>
  <c r="AB49" i="7"/>
  <c r="AC49" i="7"/>
  <c r="AB50" i="7"/>
  <c r="AC50" i="7"/>
  <c r="AB51" i="7"/>
  <c r="AC51" i="7"/>
  <c r="AB52" i="7"/>
  <c r="AC52" i="7"/>
  <c r="AB53" i="7"/>
  <c r="AC53" i="7"/>
  <c r="AB54" i="7"/>
  <c r="AC54" i="7"/>
  <c r="AB55" i="7"/>
  <c r="AC55" i="7"/>
  <c r="AB56" i="7"/>
  <c r="AC56" i="7"/>
  <c r="AB57" i="7"/>
  <c r="AC57" i="7"/>
  <c r="AB58" i="7"/>
  <c r="AC58" i="7"/>
  <c r="AB59" i="7"/>
  <c r="AC59" i="7"/>
  <c r="AB60" i="7"/>
  <c r="AC60" i="7"/>
  <c r="AB61" i="7"/>
  <c r="AC61" i="7"/>
  <c r="AB62" i="7"/>
  <c r="AC62" i="7"/>
  <c r="AB63" i="7"/>
  <c r="AC63" i="7"/>
  <c r="AB64" i="7"/>
  <c r="AC64" i="7"/>
  <c r="AB65" i="7"/>
  <c r="AC65" i="7"/>
  <c r="AB66" i="7"/>
  <c r="AC66" i="7"/>
  <c r="AB67" i="7"/>
  <c r="AC67" i="7"/>
  <c r="AB68" i="7"/>
  <c r="AC68" i="7"/>
  <c r="AB69" i="7"/>
  <c r="AC69" i="7"/>
  <c r="AB70" i="7"/>
  <c r="AC70" i="7"/>
  <c r="AB71" i="7"/>
  <c r="AC71" i="7"/>
  <c r="AB72" i="7"/>
  <c r="AC72" i="7"/>
  <c r="AB73" i="7"/>
  <c r="AC73" i="7"/>
  <c r="AB74" i="7"/>
  <c r="AC74" i="7"/>
  <c r="AB75" i="7"/>
  <c r="AC75" i="7"/>
  <c r="AB76" i="7"/>
  <c r="AC76" i="7"/>
  <c r="AB77" i="7"/>
  <c r="AC77" i="7"/>
  <c r="AB78" i="7"/>
  <c r="AC78" i="7"/>
  <c r="AB79" i="7"/>
  <c r="AC79" i="7"/>
  <c r="AB80" i="7"/>
  <c r="AC80" i="7"/>
  <c r="AB81" i="7"/>
  <c r="AC81" i="7"/>
  <c r="AB82" i="7"/>
  <c r="AC82" i="7"/>
  <c r="AB83" i="7"/>
  <c r="AC83" i="7"/>
  <c r="AB84" i="7"/>
  <c r="AC84" i="7"/>
  <c r="AB85" i="7"/>
  <c r="AC85" i="7"/>
  <c r="AB86" i="7"/>
  <c r="AC86" i="7"/>
  <c r="AB87" i="7"/>
  <c r="AC87" i="7"/>
  <c r="AB88" i="7"/>
  <c r="AC88" i="7"/>
  <c r="AB89" i="7"/>
  <c r="AC89" i="7"/>
  <c r="AB90" i="7"/>
  <c r="AC90" i="7"/>
  <c r="AB91" i="7"/>
  <c r="AC91" i="7"/>
  <c r="AB92" i="7"/>
  <c r="AC92" i="7"/>
  <c r="AB93" i="7"/>
  <c r="AC93" i="7"/>
  <c r="AB94" i="7"/>
  <c r="AC94" i="7"/>
  <c r="AB95" i="7"/>
  <c r="AC95" i="7"/>
  <c r="AB96" i="7"/>
  <c r="AC96" i="7"/>
  <c r="AB97" i="7"/>
  <c r="AC97" i="7"/>
  <c r="AB98" i="7"/>
  <c r="AC98" i="7"/>
  <c r="AB99" i="7"/>
  <c r="AC99" i="7"/>
  <c r="AB100" i="7"/>
  <c r="AC100" i="7"/>
  <c r="AB101" i="7"/>
  <c r="AC101" i="7"/>
  <c r="AB102" i="7"/>
  <c r="AC102" i="7"/>
  <c r="AB103" i="7"/>
  <c r="AC103" i="7"/>
  <c r="AB104" i="7"/>
  <c r="AC104" i="7"/>
  <c r="AB105" i="7"/>
  <c r="AC105" i="7"/>
  <c r="AB106" i="7"/>
  <c r="AC106" i="7"/>
  <c r="AB107" i="7"/>
  <c r="AC107" i="7"/>
  <c r="AB108" i="7"/>
  <c r="AC108" i="7"/>
  <c r="AB109" i="7"/>
  <c r="AC109" i="7"/>
  <c r="AB110" i="7"/>
  <c r="AC110" i="7"/>
  <c r="AB111" i="7"/>
  <c r="AC111" i="7"/>
  <c r="AB112" i="7"/>
  <c r="AC112" i="7"/>
  <c r="AB113" i="7"/>
  <c r="AC113" i="7"/>
  <c r="AB114" i="7"/>
  <c r="AC114" i="7"/>
  <c r="AB115" i="7"/>
  <c r="AC115" i="7"/>
  <c r="AB116" i="7"/>
  <c r="AC116" i="7"/>
  <c r="AB117" i="7"/>
  <c r="AC117" i="7"/>
  <c r="AB118" i="7"/>
  <c r="AC118" i="7"/>
  <c r="AB119" i="7"/>
  <c r="AC119" i="7"/>
  <c r="AB120" i="7"/>
  <c r="AC120" i="7"/>
  <c r="AB121" i="7"/>
  <c r="AC121" i="7"/>
  <c r="AB122" i="7"/>
  <c r="AC122" i="7"/>
  <c r="AB123" i="7"/>
  <c r="AC123" i="7"/>
  <c r="AB124" i="7"/>
  <c r="AC124" i="7"/>
  <c r="AB125" i="7"/>
  <c r="AC125" i="7"/>
  <c r="AB126" i="7"/>
  <c r="AC126" i="7"/>
  <c r="AB127" i="7"/>
  <c r="AC127" i="7"/>
  <c r="AB128" i="7"/>
  <c r="AC128" i="7"/>
  <c r="AB129" i="7"/>
  <c r="AC129" i="7"/>
  <c r="AB130" i="7"/>
  <c r="AC130" i="7"/>
  <c r="AB131" i="7"/>
  <c r="AC131" i="7"/>
  <c r="AB132" i="7"/>
  <c r="AC132" i="7"/>
  <c r="AB133" i="7"/>
  <c r="AC133" i="7"/>
  <c r="AB134" i="7"/>
  <c r="AC134" i="7"/>
  <c r="AB135" i="7"/>
  <c r="AC135" i="7"/>
  <c r="AB136" i="7"/>
  <c r="AC136" i="7"/>
  <c r="AB137" i="7"/>
  <c r="AC137" i="7"/>
  <c r="AB138" i="7"/>
  <c r="AC138" i="7"/>
  <c r="AB139" i="7"/>
  <c r="AC139" i="7"/>
  <c r="AB140" i="7"/>
  <c r="AC140" i="7"/>
  <c r="AB141" i="7"/>
  <c r="AC141" i="7"/>
  <c r="AB142" i="7"/>
  <c r="AC142" i="7"/>
  <c r="AB143" i="7"/>
  <c r="AC143" i="7"/>
  <c r="AB144" i="7"/>
  <c r="AC144" i="7"/>
  <c r="AB145" i="7"/>
  <c r="AC145" i="7"/>
  <c r="AB146" i="7"/>
  <c r="AC146" i="7"/>
  <c r="AB147" i="7"/>
  <c r="AC147" i="7"/>
  <c r="AB148" i="7"/>
  <c r="AC148" i="7"/>
  <c r="AB149" i="7"/>
  <c r="AC149" i="7"/>
  <c r="AB150" i="7"/>
  <c r="AC150" i="7"/>
  <c r="AB151" i="7"/>
  <c r="AC151" i="7"/>
  <c r="AB152" i="7"/>
  <c r="AC152" i="7"/>
  <c r="AB153" i="7"/>
  <c r="AC153" i="7"/>
  <c r="AB154" i="7"/>
  <c r="AC154" i="7"/>
  <c r="AB155" i="7"/>
  <c r="AC155" i="7"/>
  <c r="AB156" i="7"/>
  <c r="AC156" i="7"/>
  <c r="AB157" i="7"/>
  <c r="AC157" i="7"/>
  <c r="AB158" i="7"/>
  <c r="AC158" i="7"/>
  <c r="AB159" i="7"/>
  <c r="AC159" i="7"/>
  <c r="AB160" i="7"/>
  <c r="AC160" i="7"/>
  <c r="AB161" i="7"/>
  <c r="AC161" i="7"/>
  <c r="AB162" i="7"/>
  <c r="AC162" i="7"/>
  <c r="AB163" i="7"/>
  <c r="AC163" i="7"/>
  <c r="AB164" i="7"/>
  <c r="AC164" i="7"/>
  <c r="AB165" i="7"/>
  <c r="AC165" i="7"/>
  <c r="AB166" i="7"/>
  <c r="AC166" i="7"/>
  <c r="AB167" i="7"/>
  <c r="AC167" i="7"/>
  <c r="AB168" i="7"/>
  <c r="AC168" i="7"/>
  <c r="AB169" i="7"/>
  <c r="AC169" i="7"/>
  <c r="AB170" i="7"/>
  <c r="AC170" i="7"/>
  <c r="AB171" i="7"/>
  <c r="AC171" i="7"/>
  <c r="AB172" i="7"/>
  <c r="AC172" i="7"/>
  <c r="AB173" i="7"/>
  <c r="AC173" i="7"/>
  <c r="AB174" i="7"/>
  <c r="AC174" i="7"/>
  <c r="AB175" i="7"/>
  <c r="AC175" i="7"/>
  <c r="AB176" i="7"/>
  <c r="AC176" i="7"/>
  <c r="AB177" i="7"/>
  <c r="AC177" i="7"/>
  <c r="AB178" i="7"/>
  <c r="AC178" i="7"/>
  <c r="AB179" i="7"/>
  <c r="AC179" i="7"/>
  <c r="AB180" i="7"/>
  <c r="AC180" i="7"/>
  <c r="AB181" i="7"/>
  <c r="AC181" i="7"/>
  <c r="AB182" i="7"/>
  <c r="AC182" i="7"/>
  <c r="AB183" i="7"/>
  <c r="AC183" i="7"/>
  <c r="AB184" i="7"/>
  <c r="AC184" i="7"/>
  <c r="AB185" i="7"/>
  <c r="AC185" i="7"/>
  <c r="AB186" i="7"/>
  <c r="AC186" i="7"/>
  <c r="AB187" i="7"/>
  <c r="AC187" i="7"/>
  <c r="AB188" i="7"/>
  <c r="AC188" i="7"/>
  <c r="AB189" i="7"/>
  <c r="AC189" i="7"/>
  <c r="AB190" i="7"/>
  <c r="AC190" i="7"/>
  <c r="AB191" i="7"/>
  <c r="AC191" i="7"/>
  <c r="AB192" i="7"/>
  <c r="AC192" i="7"/>
  <c r="AB193" i="7"/>
  <c r="AC193" i="7"/>
  <c r="AB194" i="7"/>
  <c r="AC194" i="7"/>
  <c r="AB195" i="7"/>
  <c r="AC195" i="7"/>
  <c r="AB196" i="7"/>
  <c r="AC196" i="7"/>
  <c r="AB197" i="7"/>
  <c r="AC197" i="7"/>
  <c r="AB198" i="7"/>
  <c r="AC198" i="7"/>
  <c r="AB199" i="7"/>
  <c r="AC199" i="7"/>
  <c r="AB200" i="7"/>
  <c r="AC200" i="7"/>
  <c r="AB201" i="7"/>
  <c r="AC201" i="7"/>
  <c r="AB202" i="7"/>
  <c r="AC202" i="7"/>
  <c r="AB203" i="7"/>
  <c r="AC203" i="7"/>
  <c r="AB204" i="7"/>
  <c r="AC204" i="7"/>
  <c r="AB205" i="7"/>
  <c r="AC205" i="7"/>
  <c r="AB206" i="7"/>
  <c r="AC206" i="7"/>
  <c r="AB207" i="7"/>
  <c r="AC207" i="7"/>
  <c r="AB208" i="7"/>
  <c r="AC208" i="7"/>
  <c r="AB209" i="7"/>
  <c r="AC209" i="7"/>
  <c r="AB210" i="7"/>
  <c r="AC210" i="7"/>
  <c r="AB211" i="7"/>
  <c r="AC211" i="7"/>
  <c r="AB212" i="7"/>
  <c r="AC212" i="7"/>
  <c r="AB213" i="7"/>
  <c r="AC213" i="7"/>
  <c r="AB214" i="7"/>
  <c r="AC214" i="7"/>
  <c r="AB215" i="7"/>
  <c r="AC215" i="7"/>
  <c r="AB216" i="7"/>
  <c r="AC216" i="7"/>
  <c r="AB217" i="7"/>
  <c r="AC217" i="7"/>
  <c r="AB218" i="7"/>
  <c r="AC218" i="7"/>
  <c r="AB219" i="7"/>
  <c r="AC219" i="7"/>
  <c r="AB220" i="7"/>
  <c r="AC220" i="7"/>
  <c r="AB221" i="7"/>
  <c r="AC221" i="7"/>
  <c r="AB222" i="7"/>
  <c r="AC222" i="7"/>
  <c r="AB223" i="7"/>
  <c r="AC223" i="7"/>
  <c r="AB224" i="7"/>
  <c r="AC224" i="7"/>
  <c r="AB225" i="7"/>
  <c r="AC225" i="7"/>
  <c r="AB226" i="7"/>
  <c r="AC226" i="7"/>
  <c r="AB227" i="7"/>
  <c r="AC227" i="7"/>
  <c r="AB228" i="7"/>
  <c r="AC228" i="7"/>
  <c r="AB229" i="7"/>
  <c r="AC229" i="7"/>
  <c r="AB230" i="7"/>
  <c r="AC230" i="7"/>
  <c r="AB231" i="7"/>
  <c r="AC231" i="7"/>
  <c r="AB232" i="7"/>
  <c r="AC232" i="7"/>
  <c r="AB233" i="7"/>
  <c r="AC233" i="7"/>
  <c r="AB234" i="7"/>
  <c r="AC234" i="7"/>
  <c r="AB235" i="7"/>
  <c r="AC235" i="7"/>
  <c r="AB236" i="7"/>
  <c r="AC236" i="7"/>
  <c r="AB237" i="7"/>
  <c r="AC237" i="7"/>
  <c r="AB238" i="7"/>
  <c r="AC238" i="7"/>
  <c r="AB239" i="7"/>
  <c r="AC239" i="7"/>
  <c r="AB240" i="7"/>
  <c r="AC240" i="7"/>
  <c r="AB241" i="7"/>
  <c r="AC241" i="7"/>
  <c r="AB242" i="7"/>
  <c r="AC242" i="7"/>
  <c r="AB243" i="7"/>
  <c r="AC243" i="7"/>
  <c r="AB244" i="7"/>
  <c r="AC244" i="7"/>
  <c r="AB245" i="7"/>
  <c r="AC245" i="7"/>
  <c r="AB246" i="7"/>
  <c r="AC246" i="7"/>
  <c r="AB247" i="7"/>
  <c r="AC247" i="7"/>
  <c r="AB248" i="7"/>
  <c r="AC248" i="7"/>
  <c r="AB249" i="7"/>
  <c r="AC249" i="7"/>
  <c r="AB250" i="7"/>
  <c r="AC250" i="7"/>
  <c r="AB251" i="7"/>
  <c r="AC251" i="7"/>
  <c r="AB252" i="7"/>
  <c r="AC252" i="7"/>
  <c r="AB253" i="7"/>
  <c r="AC253" i="7"/>
  <c r="AB254" i="7"/>
  <c r="AC254" i="7"/>
  <c r="AB255" i="7"/>
  <c r="AC255" i="7"/>
  <c r="AB256" i="7"/>
  <c r="AC256" i="7"/>
  <c r="AB257" i="7"/>
  <c r="AC257" i="7"/>
  <c r="AB258" i="7"/>
  <c r="AC258" i="7"/>
  <c r="AB259" i="7"/>
  <c r="AC259" i="7"/>
  <c r="AB260" i="7"/>
  <c r="AC260" i="7"/>
  <c r="AB261" i="7"/>
  <c r="AC261" i="7"/>
  <c r="AB262" i="7"/>
  <c r="AC262" i="7"/>
  <c r="AB263" i="7"/>
  <c r="AC263" i="7"/>
  <c r="AB264" i="7"/>
  <c r="AC264" i="7"/>
  <c r="AB265" i="7"/>
  <c r="AC265" i="7"/>
  <c r="AB266" i="7"/>
  <c r="AC266" i="7"/>
  <c r="AB267" i="7"/>
  <c r="AC267" i="7"/>
  <c r="AB268" i="7"/>
  <c r="AC268" i="7"/>
  <c r="AB269" i="7"/>
  <c r="AC269" i="7"/>
  <c r="AB270" i="7"/>
  <c r="AC270" i="7"/>
  <c r="AB271" i="7"/>
  <c r="AC271" i="7"/>
  <c r="AB272" i="7"/>
  <c r="AC272" i="7"/>
  <c r="AB273" i="7"/>
  <c r="AC273" i="7"/>
  <c r="AB274" i="7"/>
  <c r="AC274" i="7"/>
  <c r="AB275" i="7"/>
  <c r="AC275" i="7"/>
  <c r="AB276" i="7"/>
  <c r="AC276" i="7"/>
  <c r="AB277" i="7"/>
  <c r="AC277" i="7"/>
  <c r="AB278" i="7"/>
  <c r="AC278" i="7"/>
  <c r="AB279" i="7"/>
  <c r="AC279" i="7"/>
  <c r="AB280" i="7"/>
  <c r="AC280" i="7"/>
  <c r="AB281" i="7"/>
  <c r="AC281" i="7"/>
  <c r="AB282" i="7"/>
  <c r="AC282" i="7"/>
  <c r="AB283" i="7"/>
  <c r="AC283" i="7"/>
  <c r="AB284" i="7"/>
  <c r="AC284" i="7"/>
  <c r="AB285" i="7"/>
  <c r="AC285" i="7"/>
  <c r="AB286" i="7"/>
  <c r="AC286" i="7"/>
  <c r="AB287" i="7"/>
  <c r="AC287" i="7"/>
  <c r="AB288" i="7"/>
  <c r="AC288" i="7"/>
  <c r="AB289" i="7"/>
  <c r="AC289" i="7"/>
  <c r="AB290" i="7"/>
  <c r="AC290" i="7"/>
  <c r="AB291" i="7"/>
  <c r="AC291" i="7"/>
  <c r="AB292" i="7"/>
  <c r="AC292" i="7"/>
  <c r="AB293" i="7"/>
  <c r="AC293" i="7"/>
  <c r="AB294" i="7"/>
  <c r="AC294" i="7"/>
  <c r="AB295" i="7"/>
  <c r="AC295" i="7"/>
  <c r="AB296" i="7"/>
  <c r="AC296" i="7"/>
  <c r="AB297" i="7"/>
  <c r="AC297" i="7"/>
  <c r="AB298" i="7"/>
  <c r="AC298" i="7"/>
  <c r="AB299" i="7"/>
  <c r="AC299" i="7"/>
  <c r="AB300" i="7"/>
  <c r="AC300" i="7"/>
  <c r="AB301" i="7"/>
  <c r="AC301" i="7"/>
  <c r="AB302" i="7"/>
  <c r="AC302" i="7"/>
  <c r="AB303" i="7"/>
  <c r="AC303" i="7"/>
  <c r="AB304" i="7"/>
  <c r="AC304" i="7"/>
  <c r="AB305" i="7"/>
  <c r="AC305" i="7"/>
  <c r="AB306" i="7"/>
  <c r="AC306" i="7"/>
  <c r="AB307" i="7"/>
  <c r="AC307" i="7"/>
  <c r="AB308" i="7"/>
  <c r="AC308" i="7"/>
  <c r="AB309" i="7"/>
  <c r="AC309" i="7"/>
  <c r="AB310" i="7"/>
  <c r="AC310" i="7"/>
  <c r="AB311" i="7"/>
  <c r="AC311" i="7"/>
  <c r="AB312" i="7"/>
  <c r="AC312" i="7"/>
  <c r="AB313" i="7"/>
  <c r="AC313" i="7"/>
  <c r="AB314" i="7"/>
  <c r="AC314" i="7"/>
  <c r="AB315" i="7"/>
  <c r="AC315" i="7"/>
  <c r="AB316" i="7"/>
  <c r="AC316" i="7"/>
  <c r="AB317" i="7"/>
  <c r="AC317" i="7"/>
  <c r="AB318" i="7"/>
  <c r="AC318" i="7"/>
  <c r="AB319" i="7"/>
  <c r="AC319" i="7"/>
  <c r="AB320" i="7"/>
  <c r="AC320" i="7"/>
  <c r="AB321" i="7"/>
  <c r="AC321" i="7"/>
  <c r="AB322" i="7"/>
  <c r="AC322" i="7"/>
  <c r="AB323" i="7"/>
  <c r="AC323" i="7"/>
  <c r="AB324" i="7"/>
  <c r="AC324" i="7"/>
  <c r="AB325" i="7"/>
  <c r="AC325" i="7"/>
  <c r="AB326" i="7"/>
  <c r="AC326" i="7"/>
  <c r="AB327" i="7"/>
  <c r="AC327" i="7"/>
  <c r="AB328" i="7"/>
  <c r="AC328" i="7"/>
  <c r="AB329" i="7"/>
  <c r="AC329" i="7"/>
  <c r="AB330" i="7"/>
  <c r="AC330" i="7"/>
  <c r="AB331" i="7"/>
  <c r="AC331" i="7"/>
  <c r="AB332" i="7"/>
  <c r="AC332" i="7"/>
  <c r="AB333" i="7"/>
  <c r="AC333" i="7"/>
  <c r="AB334" i="7"/>
  <c r="AC334" i="7"/>
  <c r="AB335" i="7"/>
  <c r="AC335" i="7"/>
  <c r="AB336" i="7"/>
  <c r="AC336" i="7"/>
  <c r="AB337" i="7"/>
  <c r="AC337" i="7"/>
  <c r="AB338" i="7"/>
  <c r="AC338" i="7"/>
  <c r="AB339" i="7"/>
  <c r="AC339" i="7"/>
  <c r="AB340" i="7"/>
  <c r="AC340" i="7"/>
  <c r="AB341" i="7"/>
  <c r="AC341" i="7"/>
  <c r="AB342" i="7"/>
  <c r="AC342" i="7"/>
  <c r="AB343" i="7"/>
  <c r="AC343" i="7"/>
  <c r="AB344" i="7"/>
  <c r="AC344" i="7"/>
  <c r="AB345" i="7"/>
  <c r="AC345" i="7"/>
  <c r="AB346" i="7"/>
  <c r="AC346" i="7"/>
  <c r="AB347" i="7"/>
  <c r="AC347" i="7"/>
  <c r="AB348" i="7"/>
  <c r="AC348" i="7"/>
  <c r="AB349" i="7"/>
  <c r="AC349" i="7"/>
  <c r="AB350" i="7"/>
  <c r="AC350" i="7"/>
  <c r="AB351" i="7"/>
  <c r="AC351" i="7"/>
  <c r="AB352" i="7"/>
  <c r="AC352" i="7"/>
  <c r="AB353" i="7"/>
  <c r="AC353" i="7"/>
  <c r="AB354" i="7"/>
  <c r="AC354" i="7"/>
  <c r="AB355" i="7"/>
  <c r="AC355" i="7"/>
  <c r="AB356" i="7"/>
  <c r="AC356" i="7"/>
  <c r="AB357" i="7"/>
  <c r="AC357" i="7"/>
  <c r="AB358" i="7"/>
  <c r="AC358" i="7"/>
  <c r="AB359" i="7"/>
  <c r="AC359" i="7"/>
  <c r="AB360" i="7"/>
  <c r="AC360" i="7"/>
  <c r="AB361" i="7"/>
  <c r="AC361" i="7"/>
  <c r="AB362" i="7"/>
  <c r="AC362" i="7"/>
  <c r="AB363" i="7"/>
  <c r="AC363" i="7"/>
  <c r="AB364" i="7"/>
  <c r="AC364" i="7"/>
  <c r="AB365" i="7"/>
  <c r="AC365" i="7"/>
  <c r="AB366" i="7"/>
  <c r="AC366" i="7"/>
  <c r="AB367" i="7"/>
  <c r="AC367" i="7"/>
  <c r="AB368" i="7"/>
  <c r="AC368" i="7"/>
  <c r="AB369" i="7"/>
  <c r="AC369" i="7"/>
  <c r="AB370" i="7"/>
  <c r="AC370" i="7"/>
  <c r="AB371" i="7"/>
  <c r="AC371" i="7"/>
  <c r="AB372" i="7"/>
  <c r="AC372" i="7"/>
  <c r="AB373" i="7"/>
  <c r="AC373" i="7"/>
  <c r="AB374" i="7"/>
  <c r="AC374" i="7"/>
  <c r="AB375" i="7"/>
  <c r="AC375" i="7"/>
  <c r="AB376" i="7"/>
  <c r="AC376" i="7"/>
  <c r="AB377" i="7"/>
  <c r="AC377" i="7"/>
  <c r="AB378" i="7"/>
  <c r="AC378" i="7"/>
  <c r="AB379" i="7"/>
  <c r="AC379" i="7"/>
  <c r="AB380" i="7"/>
  <c r="AC380" i="7"/>
  <c r="AB381" i="7"/>
  <c r="AC381" i="7"/>
  <c r="AB382" i="7"/>
  <c r="AC382" i="7"/>
  <c r="AB383" i="7"/>
  <c r="AC383" i="7"/>
  <c r="AB384" i="7"/>
  <c r="AC384" i="7"/>
  <c r="AB385" i="7"/>
  <c r="AC385" i="7"/>
  <c r="AB386" i="7"/>
  <c r="AC386" i="7"/>
  <c r="AB387" i="7"/>
  <c r="AC387" i="7"/>
  <c r="AB388" i="7"/>
  <c r="AC388" i="7"/>
  <c r="AB389" i="7"/>
  <c r="AC389" i="7"/>
  <c r="AB390" i="7"/>
  <c r="AC390" i="7"/>
  <c r="AB391" i="7"/>
  <c r="AC391" i="7"/>
  <c r="AB392" i="7"/>
  <c r="AC392" i="7"/>
  <c r="AB393" i="7"/>
  <c r="AC393" i="7"/>
  <c r="AB394" i="7"/>
  <c r="AC394" i="7"/>
  <c r="AB395" i="7"/>
  <c r="AC395" i="7"/>
  <c r="AB396" i="7"/>
  <c r="AC396" i="7"/>
  <c r="AB397" i="7"/>
  <c r="AC397" i="7"/>
  <c r="AB398" i="7"/>
  <c r="AC398" i="7"/>
  <c r="AB399" i="7"/>
  <c r="AC399" i="7"/>
  <c r="AB400" i="7"/>
  <c r="AC400" i="7"/>
  <c r="AB401" i="7"/>
  <c r="AC401" i="7"/>
  <c r="AB402" i="7"/>
  <c r="AC402" i="7"/>
  <c r="AB403" i="7"/>
  <c r="AC403" i="7"/>
  <c r="AB404" i="7"/>
  <c r="AC404" i="7"/>
  <c r="AB405" i="7"/>
  <c r="AC405" i="7"/>
  <c r="AB406" i="7"/>
  <c r="AC406" i="7"/>
  <c r="AB407" i="7"/>
  <c r="AC407" i="7"/>
  <c r="AB408" i="7"/>
  <c r="AC408" i="7"/>
  <c r="AB409" i="7"/>
  <c r="AC409" i="7"/>
  <c r="AB410" i="7"/>
  <c r="AC410" i="7"/>
  <c r="AB411" i="7"/>
  <c r="AC411" i="7"/>
  <c r="AB412" i="7"/>
  <c r="AC412" i="7"/>
  <c r="AB413" i="7"/>
  <c r="AC413" i="7"/>
  <c r="AB414" i="7"/>
  <c r="AC414" i="7"/>
  <c r="AB415" i="7"/>
  <c r="AC415" i="7"/>
  <c r="AB416" i="7"/>
  <c r="AC416" i="7"/>
  <c r="AB417" i="7"/>
  <c r="AC417" i="7"/>
  <c r="AB418" i="7"/>
  <c r="AC418" i="7"/>
  <c r="AB419" i="7"/>
  <c r="AC419" i="7"/>
  <c r="AB420" i="7"/>
  <c r="AC420" i="7"/>
  <c r="AB421" i="7"/>
  <c r="AC421" i="7"/>
  <c r="AB422" i="7"/>
  <c r="AC422" i="7"/>
  <c r="AB423" i="7"/>
  <c r="AC423" i="7"/>
  <c r="AB424" i="7"/>
  <c r="AC424" i="7"/>
  <c r="AB425" i="7"/>
  <c r="AC425" i="7"/>
  <c r="AB426" i="7"/>
  <c r="AC426" i="7"/>
  <c r="AB427" i="7"/>
  <c r="AC427" i="7"/>
  <c r="AB428" i="7"/>
  <c r="AC428" i="7"/>
  <c r="AB429" i="7"/>
  <c r="AC429" i="7"/>
  <c r="AB430" i="7"/>
  <c r="AC430" i="7"/>
  <c r="AB431" i="7"/>
  <c r="AC431" i="7"/>
  <c r="AB432" i="7"/>
  <c r="AC432" i="7"/>
  <c r="AB433" i="7"/>
  <c r="AC433" i="7"/>
  <c r="AB434" i="7"/>
  <c r="AC434" i="7"/>
  <c r="AB435" i="7"/>
  <c r="AC435" i="7"/>
  <c r="AB436" i="7"/>
  <c r="AC436" i="7"/>
  <c r="AB437" i="7"/>
  <c r="AC437" i="7"/>
  <c r="AB438" i="7"/>
  <c r="AC438" i="7"/>
  <c r="AB439" i="7"/>
  <c r="AC439" i="7"/>
  <c r="AB440" i="7"/>
  <c r="AC440" i="7"/>
  <c r="AB441" i="7"/>
  <c r="AC441" i="7"/>
  <c r="AB442" i="7"/>
  <c r="AC442" i="7"/>
  <c r="AB443" i="7"/>
  <c r="AC443" i="7"/>
  <c r="AB444" i="7"/>
  <c r="AC444" i="7"/>
  <c r="AB445" i="7"/>
  <c r="AC445" i="7"/>
  <c r="AB446" i="7"/>
  <c r="AC446" i="7"/>
  <c r="AB447" i="7"/>
  <c r="AC447" i="7"/>
  <c r="AB448" i="7"/>
  <c r="AC448" i="7"/>
  <c r="AB449" i="7"/>
  <c r="AC449" i="7"/>
  <c r="AB450" i="7"/>
  <c r="AC450" i="7"/>
  <c r="AB451" i="7"/>
  <c r="AC451" i="7"/>
  <c r="AB452" i="7"/>
  <c r="AC452" i="7"/>
  <c r="AB453" i="7"/>
  <c r="AC453" i="7"/>
  <c r="AB454" i="7"/>
  <c r="AC454" i="7"/>
  <c r="AB455" i="7"/>
  <c r="AC455" i="7"/>
  <c r="AB456" i="7"/>
  <c r="AC456" i="7"/>
  <c r="AB457" i="7"/>
  <c r="AC457" i="7"/>
  <c r="AB458" i="7"/>
  <c r="AC458" i="7"/>
  <c r="AB459" i="7"/>
  <c r="AC459" i="7"/>
  <c r="AB460" i="7"/>
  <c r="AC460" i="7"/>
  <c r="AB461" i="7"/>
  <c r="AC461" i="7"/>
  <c r="AB462" i="7"/>
  <c r="AC462" i="7"/>
  <c r="AB463" i="7"/>
  <c r="AC463" i="7"/>
  <c r="AB464" i="7"/>
  <c r="AC464" i="7"/>
  <c r="AB465" i="7"/>
  <c r="AC465" i="7"/>
  <c r="AB466" i="7"/>
  <c r="AC466" i="7"/>
  <c r="AB467" i="7"/>
  <c r="AC467" i="7"/>
  <c r="AB468" i="7"/>
  <c r="AC468" i="7"/>
  <c r="AB469" i="7"/>
  <c r="AC469" i="7"/>
  <c r="AB470" i="7"/>
  <c r="AC470" i="7"/>
  <c r="AB471" i="7"/>
  <c r="AC471" i="7"/>
  <c r="AB472" i="7"/>
  <c r="AC472" i="7"/>
  <c r="AB473" i="7"/>
  <c r="AC473" i="7"/>
  <c r="AB474" i="7"/>
  <c r="AC474" i="7"/>
  <c r="AB475" i="7"/>
  <c r="AC475" i="7"/>
  <c r="AB476" i="7"/>
  <c r="AC476" i="7"/>
  <c r="AB477" i="7"/>
  <c r="AC477" i="7"/>
  <c r="AB478" i="7"/>
  <c r="AC478" i="7"/>
  <c r="AB479" i="7"/>
  <c r="AC479" i="7"/>
  <c r="AB480" i="7"/>
  <c r="AC480" i="7"/>
  <c r="AB481" i="7"/>
  <c r="AC481" i="7"/>
  <c r="AB482" i="7"/>
  <c r="AC482" i="7"/>
  <c r="AB483" i="7"/>
  <c r="AC483" i="7"/>
  <c r="AB484" i="7"/>
  <c r="AC484" i="7"/>
  <c r="AB485" i="7"/>
  <c r="AC485" i="7"/>
  <c r="AB486" i="7"/>
  <c r="AC486" i="7"/>
  <c r="AB487" i="7"/>
  <c r="AC487" i="7"/>
  <c r="AB488" i="7"/>
  <c r="AC488" i="7"/>
  <c r="AB489" i="7"/>
  <c r="AC489" i="7"/>
  <c r="AB490" i="7"/>
  <c r="AC490" i="7"/>
  <c r="AB491" i="7"/>
  <c r="AC491" i="7"/>
  <c r="AB492" i="7"/>
  <c r="AC492" i="7"/>
  <c r="AB493" i="7"/>
  <c r="AC493" i="7"/>
  <c r="AB494" i="7"/>
  <c r="AC494" i="7"/>
  <c r="AB495" i="7"/>
  <c r="AC495" i="7"/>
  <c r="AB496" i="7"/>
  <c r="AC496" i="7"/>
  <c r="AB497" i="7"/>
  <c r="AC497" i="7"/>
  <c r="AB498" i="7"/>
  <c r="AC498" i="7"/>
  <c r="AB499" i="7"/>
  <c r="AC499" i="7"/>
  <c r="AB500" i="7"/>
  <c r="AC500" i="7"/>
  <c r="AB501" i="7"/>
  <c r="AC501" i="7"/>
  <c r="AB502" i="7"/>
  <c r="AC502" i="7"/>
  <c r="AB503" i="7"/>
  <c r="AC503" i="7"/>
  <c r="AB504" i="7"/>
  <c r="AC504" i="7"/>
  <c r="AB505" i="7"/>
  <c r="AC505" i="7"/>
  <c r="AB506" i="7"/>
  <c r="AC506" i="7"/>
  <c r="AB507" i="7"/>
  <c r="AC507" i="7"/>
  <c r="AB508" i="7"/>
  <c r="AC508" i="7"/>
  <c r="AB509" i="7"/>
  <c r="AC509" i="7"/>
  <c r="AB510" i="7"/>
  <c r="AC510" i="7"/>
  <c r="AB511" i="7"/>
  <c r="AC511" i="7"/>
  <c r="AB512" i="7"/>
  <c r="AC512" i="7"/>
  <c r="AB513" i="7"/>
  <c r="AC513" i="7"/>
  <c r="AB514" i="7"/>
  <c r="AC514" i="7"/>
  <c r="AB515" i="7"/>
  <c r="AC515" i="7"/>
  <c r="AB516" i="7"/>
  <c r="AC516" i="7"/>
  <c r="AB517" i="7"/>
  <c r="AC517" i="7"/>
  <c r="AB518" i="7"/>
  <c r="AC518" i="7"/>
  <c r="AB519" i="7"/>
  <c r="AC519" i="7"/>
  <c r="AB520" i="7"/>
  <c r="AC520" i="7"/>
  <c r="AB521" i="7"/>
  <c r="AC521" i="7"/>
  <c r="AB522" i="7"/>
  <c r="AC522" i="7"/>
  <c r="AB523" i="7"/>
  <c r="AC523" i="7"/>
  <c r="AB524" i="7"/>
  <c r="AC524" i="7"/>
  <c r="AB525" i="7"/>
  <c r="AC525" i="7"/>
  <c r="AB526" i="7"/>
  <c r="AC526" i="7"/>
  <c r="AB527" i="7"/>
  <c r="AC527" i="7"/>
  <c r="AB528" i="7"/>
  <c r="AC528" i="7"/>
  <c r="AB529" i="7"/>
  <c r="AC529" i="7"/>
  <c r="AB530" i="7"/>
  <c r="AC530" i="7"/>
  <c r="AB531" i="7"/>
  <c r="AC531" i="7"/>
  <c r="AB532" i="7"/>
  <c r="AC532" i="7"/>
  <c r="AB533" i="7"/>
  <c r="AC533" i="7"/>
  <c r="AB534" i="7"/>
  <c r="AC534" i="7"/>
  <c r="AB535" i="7"/>
  <c r="AC535" i="7"/>
  <c r="AB536" i="7"/>
  <c r="AC536" i="7"/>
  <c r="AB537" i="7"/>
  <c r="AC537" i="7"/>
  <c r="AB538" i="7"/>
  <c r="AC538" i="7"/>
  <c r="AB539" i="7"/>
  <c r="AC539" i="7"/>
  <c r="AB540" i="7"/>
  <c r="AC540" i="7"/>
  <c r="AB541" i="7"/>
  <c r="AC541" i="7"/>
  <c r="AB542" i="7"/>
  <c r="AC542" i="7"/>
  <c r="AB543" i="7"/>
  <c r="AC543" i="7"/>
  <c r="AB544" i="7"/>
  <c r="AC544" i="7"/>
  <c r="AB545" i="7"/>
  <c r="AC545" i="7"/>
  <c r="AB546" i="7"/>
  <c r="AC546" i="7"/>
  <c r="AB547" i="7"/>
  <c r="AC547" i="7"/>
  <c r="AB548" i="7"/>
  <c r="AC548" i="7"/>
  <c r="AB549" i="7"/>
  <c r="AC549" i="7"/>
  <c r="AB550" i="7"/>
  <c r="AC550" i="7"/>
  <c r="AB551" i="7"/>
  <c r="AC551" i="7"/>
  <c r="AB552" i="7"/>
  <c r="AC552" i="7"/>
  <c r="AB553" i="7"/>
  <c r="AC553" i="7"/>
  <c r="AB554" i="7"/>
  <c r="AC554" i="7"/>
  <c r="AB555" i="7"/>
  <c r="AC555" i="7"/>
  <c r="AB556" i="7"/>
  <c r="AC556" i="7"/>
  <c r="AB557" i="7"/>
  <c r="AC557" i="7"/>
  <c r="AB558" i="7"/>
  <c r="AC558" i="7"/>
  <c r="AB559" i="7"/>
  <c r="AC559" i="7"/>
  <c r="AB560" i="7"/>
  <c r="AC560" i="7"/>
  <c r="AB561" i="7"/>
  <c r="AC561" i="7"/>
  <c r="AB562" i="7"/>
  <c r="AC562" i="7"/>
  <c r="AB563" i="7"/>
  <c r="AC563" i="7"/>
  <c r="AB564" i="7"/>
  <c r="AC564" i="7"/>
  <c r="AB565" i="7"/>
  <c r="AC565" i="7"/>
  <c r="AB566" i="7"/>
  <c r="AC566" i="7"/>
  <c r="AB567" i="7"/>
  <c r="AC567" i="7"/>
  <c r="AB568" i="7"/>
  <c r="AC568" i="7"/>
  <c r="AB569" i="7"/>
  <c r="AC569" i="7"/>
  <c r="AB570" i="7"/>
  <c r="AC570" i="7"/>
  <c r="AB571" i="7"/>
  <c r="AC571" i="7"/>
  <c r="AB572" i="7"/>
  <c r="AC572" i="7"/>
  <c r="AT467" i="3"/>
  <c r="AP467" i="3"/>
  <c r="AL467" i="3"/>
  <c r="AH467" i="3"/>
  <c r="AD467" i="3"/>
  <c r="Z467" i="3"/>
  <c r="V467" i="3"/>
  <c r="R467" i="3"/>
  <c r="N467" i="3"/>
  <c r="J467" i="3"/>
  <c r="F467" i="3"/>
  <c r="BF467" i="3"/>
  <c r="BJ467" i="3"/>
  <c r="BN467" i="3"/>
  <c r="AX467" i="3"/>
  <c r="CA467" i="3"/>
  <c r="E585" i="7" l="1"/>
  <c r="BI605" i="3" l="1"/>
  <c r="BM605" i="3"/>
  <c r="BE605" i="3"/>
  <c r="BE606" i="3" s="1"/>
  <c r="BE607" i="3" s="1"/>
  <c r="AW605" i="3"/>
  <c r="AW606" i="3" s="1"/>
  <c r="AO605" i="3"/>
  <c r="AO606" i="3" s="1"/>
  <c r="AO607" i="3" s="1"/>
  <c r="AS605" i="3"/>
  <c r="AS606" i="3" s="1"/>
  <c r="AS607" i="3" s="1"/>
  <c r="AG605" i="3"/>
  <c r="AG606" i="3" s="1"/>
  <c r="AG607" i="3" s="1"/>
  <c r="AK605" i="3"/>
  <c r="AK606" i="3" s="1"/>
  <c r="AK607" i="3" s="1"/>
  <c r="AC605" i="3"/>
  <c r="AC606" i="3" l="1"/>
  <c r="AC607" i="3" s="1"/>
  <c r="BI606" i="3"/>
  <c r="BI607" i="3" s="1"/>
  <c r="AW607" i="3"/>
  <c r="Q605" i="3"/>
  <c r="Q606" i="3" s="1"/>
  <c r="Q607" i="3" s="1"/>
  <c r="U605" i="3"/>
  <c r="Y605" i="3"/>
  <c r="M605" i="3"/>
  <c r="K594" i="3" l="1"/>
  <c r="K595" i="3"/>
  <c r="K596" i="3"/>
  <c r="K597" i="3"/>
  <c r="K598" i="3"/>
  <c r="K599" i="3"/>
  <c r="K600" i="3"/>
  <c r="K601" i="3"/>
  <c r="K602" i="3"/>
  <c r="K603" i="3"/>
  <c r="K604" i="3"/>
  <c r="K593" i="3"/>
  <c r="I605" i="3"/>
  <c r="J605" i="3"/>
  <c r="E605" i="3"/>
  <c r="K605" i="3" l="1"/>
  <c r="K606" i="3"/>
  <c r="BQ606" i="3" s="1"/>
  <c r="BQ605" i="3"/>
  <c r="BQ607" i="3" s="1"/>
  <c r="BR589" i="3"/>
  <c r="BQ589" i="3"/>
  <c r="K607" i="3" l="1"/>
  <c r="BR467" i="3"/>
  <c r="AX573" i="7" l="1"/>
  <c r="AW8" i="7"/>
  <c r="AY8" i="7" s="1"/>
  <c r="AW9" i="7"/>
  <c r="AY9" i="7" s="1"/>
  <c r="AW10" i="7"/>
  <c r="AY10" i="7" s="1"/>
  <c r="AW11" i="7"/>
  <c r="AY11" i="7" s="1"/>
  <c r="AW12" i="7"/>
  <c r="AY12" i="7" s="1"/>
  <c r="AW13" i="7"/>
  <c r="AY13" i="7" s="1"/>
  <c r="AW14" i="7"/>
  <c r="AY14" i="7" s="1"/>
  <c r="AW15" i="7"/>
  <c r="AY15" i="7" s="1"/>
  <c r="AW16" i="7"/>
  <c r="AY16" i="7" s="1"/>
  <c r="AW17" i="7"/>
  <c r="AY17" i="7" s="1"/>
  <c r="AW18" i="7"/>
  <c r="AY18" i="7" s="1"/>
  <c r="AW19" i="7"/>
  <c r="AY19" i="7" s="1"/>
  <c r="AW20" i="7"/>
  <c r="AY20" i="7" s="1"/>
  <c r="AW21" i="7"/>
  <c r="AY21" i="7" s="1"/>
  <c r="AW22" i="7"/>
  <c r="AY22" i="7" s="1"/>
  <c r="AW23" i="7"/>
  <c r="AY23" i="7" s="1"/>
  <c r="AW24" i="7"/>
  <c r="AY24" i="7" s="1"/>
  <c r="AW25" i="7"/>
  <c r="AY25" i="7" s="1"/>
  <c r="AW26" i="7"/>
  <c r="AY26" i="7" s="1"/>
  <c r="AW27" i="7"/>
  <c r="AY27" i="7" s="1"/>
  <c r="AW28" i="7"/>
  <c r="AY28" i="7" s="1"/>
  <c r="AW29" i="7"/>
  <c r="AY29" i="7" s="1"/>
  <c r="AW30" i="7"/>
  <c r="AY30" i="7" s="1"/>
  <c r="AW31" i="7"/>
  <c r="AY31" i="7" s="1"/>
  <c r="AW32" i="7"/>
  <c r="AY32" i="7" s="1"/>
  <c r="AW33" i="7"/>
  <c r="AY33" i="7" s="1"/>
  <c r="AW34" i="7"/>
  <c r="AY34" i="7" s="1"/>
  <c r="AW35" i="7"/>
  <c r="AY35" i="7" s="1"/>
  <c r="AW36" i="7"/>
  <c r="AY36" i="7" s="1"/>
  <c r="AW37" i="7"/>
  <c r="AY37" i="7" s="1"/>
  <c r="AW38" i="7"/>
  <c r="AY38" i="7" s="1"/>
  <c r="AW39" i="7"/>
  <c r="AY39" i="7" s="1"/>
  <c r="AW40" i="7"/>
  <c r="AY40" i="7" s="1"/>
  <c r="AW41" i="7"/>
  <c r="AY41" i="7" s="1"/>
  <c r="AW42" i="7"/>
  <c r="AY42" i="7" s="1"/>
  <c r="AW43" i="7"/>
  <c r="AY43" i="7" s="1"/>
  <c r="AW44" i="7"/>
  <c r="AY44" i="7" s="1"/>
  <c r="AW45" i="7"/>
  <c r="AY45" i="7" s="1"/>
  <c r="AW46" i="7"/>
  <c r="AY46" i="7" s="1"/>
  <c r="AW47" i="7"/>
  <c r="AY47" i="7" s="1"/>
  <c r="AW48" i="7"/>
  <c r="AY48" i="7" s="1"/>
  <c r="AW49" i="7"/>
  <c r="AY49" i="7" s="1"/>
  <c r="AW50" i="7"/>
  <c r="AY50" i="7" s="1"/>
  <c r="AW51" i="7"/>
  <c r="AY51" i="7" s="1"/>
  <c r="AW52" i="7"/>
  <c r="AY52" i="7" s="1"/>
  <c r="AW53" i="7"/>
  <c r="AY53" i="7" s="1"/>
  <c r="AW54" i="7"/>
  <c r="AY54" i="7" s="1"/>
  <c r="AW55" i="7"/>
  <c r="AY55" i="7" s="1"/>
  <c r="AW56" i="7"/>
  <c r="AY56" i="7" s="1"/>
  <c r="AW57" i="7"/>
  <c r="AY57" i="7" s="1"/>
  <c r="AW58" i="7"/>
  <c r="AY58" i="7" s="1"/>
  <c r="AW59" i="7"/>
  <c r="AY59" i="7" s="1"/>
  <c r="AW60" i="7"/>
  <c r="AY60" i="7" s="1"/>
  <c r="AW61" i="7"/>
  <c r="AY61" i="7" s="1"/>
  <c r="AW62" i="7"/>
  <c r="AY62" i="7" s="1"/>
  <c r="AW63" i="7"/>
  <c r="AY63" i="7" s="1"/>
  <c r="AW64" i="7"/>
  <c r="AY64" i="7" s="1"/>
  <c r="AW65" i="7"/>
  <c r="AY65" i="7" s="1"/>
  <c r="AW66" i="7"/>
  <c r="AY66" i="7" s="1"/>
  <c r="AW67" i="7"/>
  <c r="AY67" i="7" s="1"/>
  <c r="AW68" i="7"/>
  <c r="AY68" i="7" s="1"/>
  <c r="AW69" i="7"/>
  <c r="AY69" i="7" s="1"/>
  <c r="AW70" i="7"/>
  <c r="AY70" i="7" s="1"/>
  <c r="AW71" i="7"/>
  <c r="AY71" i="7" s="1"/>
  <c r="AW72" i="7"/>
  <c r="AY72" i="7" s="1"/>
  <c r="AW73" i="7"/>
  <c r="AY73" i="7" s="1"/>
  <c r="AW74" i="7"/>
  <c r="AY74" i="7" s="1"/>
  <c r="AW75" i="7"/>
  <c r="AY75" i="7" s="1"/>
  <c r="AW76" i="7"/>
  <c r="AY76" i="7" s="1"/>
  <c r="AW77" i="7"/>
  <c r="AY77" i="7" s="1"/>
  <c r="AW78" i="7"/>
  <c r="AY78" i="7" s="1"/>
  <c r="AW79" i="7"/>
  <c r="AY79" i="7" s="1"/>
  <c r="AW80" i="7"/>
  <c r="AY80" i="7" s="1"/>
  <c r="AW81" i="7"/>
  <c r="AY81" i="7" s="1"/>
  <c r="AW82" i="7"/>
  <c r="AY82" i="7" s="1"/>
  <c r="AW83" i="7"/>
  <c r="AY83" i="7" s="1"/>
  <c r="AW84" i="7"/>
  <c r="AY84" i="7" s="1"/>
  <c r="AW85" i="7"/>
  <c r="AY85" i="7" s="1"/>
  <c r="AW86" i="7"/>
  <c r="AY86" i="7" s="1"/>
  <c r="AW87" i="7"/>
  <c r="AY87" i="7" s="1"/>
  <c r="AW88" i="7"/>
  <c r="AY88" i="7" s="1"/>
  <c r="AW89" i="7"/>
  <c r="AY89" i="7" s="1"/>
  <c r="AW90" i="7"/>
  <c r="AY90" i="7" s="1"/>
  <c r="AW91" i="7"/>
  <c r="AY91" i="7" s="1"/>
  <c r="AW92" i="7"/>
  <c r="AY92" i="7" s="1"/>
  <c r="AW93" i="7"/>
  <c r="AY93" i="7" s="1"/>
  <c r="AW94" i="7"/>
  <c r="AY94" i="7" s="1"/>
  <c r="AW95" i="7"/>
  <c r="AY95" i="7" s="1"/>
  <c r="AW96" i="7"/>
  <c r="AY96" i="7" s="1"/>
  <c r="AW97" i="7"/>
  <c r="AY97" i="7" s="1"/>
  <c r="AW98" i="7"/>
  <c r="AY98" i="7" s="1"/>
  <c r="AW99" i="7"/>
  <c r="AY99" i="7" s="1"/>
  <c r="AW100" i="7"/>
  <c r="AY100" i="7" s="1"/>
  <c r="AW101" i="7"/>
  <c r="AY101" i="7" s="1"/>
  <c r="AW102" i="7"/>
  <c r="AY102" i="7" s="1"/>
  <c r="AW103" i="7"/>
  <c r="AY103" i="7" s="1"/>
  <c r="AW104" i="7"/>
  <c r="AY104" i="7" s="1"/>
  <c r="AW105" i="7"/>
  <c r="AY105" i="7" s="1"/>
  <c r="AW106" i="7"/>
  <c r="AY106" i="7" s="1"/>
  <c r="AW107" i="7"/>
  <c r="AY107" i="7" s="1"/>
  <c r="AW108" i="7"/>
  <c r="AY108" i="7" s="1"/>
  <c r="AW109" i="7"/>
  <c r="AY109" i="7" s="1"/>
  <c r="AW110" i="7"/>
  <c r="AY110" i="7" s="1"/>
  <c r="AW111" i="7"/>
  <c r="AY111" i="7" s="1"/>
  <c r="AW112" i="7"/>
  <c r="AY112" i="7" s="1"/>
  <c r="AW113" i="7"/>
  <c r="AY113" i="7" s="1"/>
  <c r="AW114" i="7"/>
  <c r="AY114" i="7" s="1"/>
  <c r="AW115" i="7"/>
  <c r="AY115" i="7" s="1"/>
  <c r="AW116" i="7"/>
  <c r="AY116" i="7" s="1"/>
  <c r="AW117" i="7"/>
  <c r="AY117" i="7" s="1"/>
  <c r="AW118" i="7"/>
  <c r="AY118" i="7" s="1"/>
  <c r="AW119" i="7"/>
  <c r="AY119" i="7" s="1"/>
  <c r="AW120" i="7"/>
  <c r="AY120" i="7" s="1"/>
  <c r="AW121" i="7"/>
  <c r="AY121" i="7" s="1"/>
  <c r="AW122" i="7"/>
  <c r="AY122" i="7" s="1"/>
  <c r="AW123" i="7"/>
  <c r="AY123" i="7" s="1"/>
  <c r="AW124" i="7"/>
  <c r="AY124" i="7" s="1"/>
  <c r="AW125" i="7"/>
  <c r="AY125" i="7" s="1"/>
  <c r="AW126" i="7"/>
  <c r="AY126" i="7" s="1"/>
  <c r="AW127" i="7"/>
  <c r="AY127" i="7" s="1"/>
  <c r="AW128" i="7"/>
  <c r="AY128" i="7" s="1"/>
  <c r="AW129" i="7"/>
  <c r="AY129" i="7" s="1"/>
  <c r="AW130" i="7"/>
  <c r="AY130" i="7" s="1"/>
  <c r="AW131" i="7"/>
  <c r="AY131" i="7" s="1"/>
  <c r="AW132" i="7"/>
  <c r="AY132" i="7" s="1"/>
  <c r="AW133" i="7"/>
  <c r="AY133" i="7" s="1"/>
  <c r="AW134" i="7"/>
  <c r="AY134" i="7" s="1"/>
  <c r="AW135" i="7"/>
  <c r="AY135" i="7" s="1"/>
  <c r="AW136" i="7"/>
  <c r="AY136" i="7" s="1"/>
  <c r="AW137" i="7"/>
  <c r="AY137" i="7" s="1"/>
  <c r="AW138" i="7"/>
  <c r="AY138" i="7" s="1"/>
  <c r="AW139" i="7"/>
  <c r="AY139" i="7" s="1"/>
  <c r="AW140" i="7"/>
  <c r="AY140" i="7" s="1"/>
  <c r="AW141" i="7"/>
  <c r="AY141" i="7" s="1"/>
  <c r="AW142" i="7"/>
  <c r="AY142" i="7" s="1"/>
  <c r="AW143" i="7"/>
  <c r="AY143" i="7" s="1"/>
  <c r="AW144" i="7"/>
  <c r="AY144" i="7" s="1"/>
  <c r="AW145" i="7"/>
  <c r="AY145" i="7" s="1"/>
  <c r="AW146" i="7"/>
  <c r="AY146" i="7" s="1"/>
  <c r="AW147" i="7"/>
  <c r="AY147" i="7" s="1"/>
  <c r="AW148" i="7"/>
  <c r="AY148" i="7" s="1"/>
  <c r="AW149" i="7"/>
  <c r="AY149" i="7" s="1"/>
  <c r="AW150" i="7"/>
  <c r="AY150" i="7" s="1"/>
  <c r="AW151" i="7"/>
  <c r="AY151" i="7" s="1"/>
  <c r="AW152" i="7"/>
  <c r="AY152" i="7" s="1"/>
  <c r="AW153" i="7"/>
  <c r="AY153" i="7" s="1"/>
  <c r="AW154" i="7"/>
  <c r="AY154" i="7" s="1"/>
  <c r="AW155" i="7"/>
  <c r="AY155" i="7" s="1"/>
  <c r="AW156" i="7"/>
  <c r="AY156" i="7" s="1"/>
  <c r="AW157" i="7"/>
  <c r="AY157" i="7" s="1"/>
  <c r="AW158" i="7"/>
  <c r="AY158" i="7" s="1"/>
  <c r="AW159" i="7"/>
  <c r="AY159" i="7" s="1"/>
  <c r="AW160" i="7"/>
  <c r="AY160" i="7" s="1"/>
  <c r="AW161" i="7"/>
  <c r="AY161" i="7" s="1"/>
  <c r="AW162" i="7"/>
  <c r="AY162" i="7" s="1"/>
  <c r="AW163" i="7"/>
  <c r="AY163" i="7" s="1"/>
  <c r="AW164" i="7"/>
  <c r="AY164" i="7" s="1"/>
  <c r="AW165" i="7"/>
  <c r="AY165" i="7" s="1"/>
  <c r="AW166" i="7"/>
  <c r="AY166" i="7" s="1"/>
  <c r="AW167" i="7"/>
  <c r="AY167" i="7" s="1"/>
  <c r="AW168" i="7"/>
  <c r="AY168" i="7" s="1"/>
  <c r="AW169" i="7"/>
  <c r="AY169" i="7" s="1"/>
  <c r="AW170" i="7"/>
  <c r="AY170" i="7" s="1"/>
  <c r="AW171" i="7"/>
  <c r="AY171" i="7" s="1"/>
  <c r="AW172" i="7"/>
  <c r="AY172" i="7" s="1"/>
  <c r="AW173" i="7"/>
  <c r="AY173" i="7" s="1"/>
  <c r="AW174" i="7"/>
  <c r="AY174" i="7" s="1"/>
  <c r="AW175" i="7"/>
  <c r="AY175" i="7" s="1"/>
  <c r="AW176" i="7"/>
  <c r="AY176" i="7" s="1"/>
  <c r="AW177" i="7"/>
  <c r="AY177" i="7" s="1"/>
  <c r="AW178" i="7"/>
  <c r="AY178" i="7" s="1"/>
  <c r="AW179" i="7"/>
  <c r="AY179" i="7" s="1"/>
  <c r="AW180" i="7"/>
  <c r="AY180" i="7" s="1"/>
  <c r="AW181" i="7"/>
  <c r="AY181" i="7" s="1"/>
  <c r="AW182" i="7"/>
  <c r="AY182" i="7" s="1"/>
  <c r="AW183" i="7"/>
  <c r="AY183" i="7" s="1"/>
  <c r="AW184" i="7"/>
  <c r="AY184" i="7" s="1"/>
  <c r="AW185" i="7"/>
  <c r="AY185" i="7" s="1"/>
  <c r="AW186" i="7"/>
  <c r="AY186" i="7" s="1"/>
  <c r="AW187" i="7"/>
  <c r="AY187" i="7" s="1"/>
  <c r="AW188" i="7"/>
  <c r="AY188" i="7" s="1"/>
  <c r="AW189" i="7"/>
  <c r="AY189" i="7" s="1"/>
  <c r="AW190" i="7"/>
  <c r="AY190" i="7" s="1"/>
  <c r="AW191" i="7"/>
  <c r="AY191" i="7" s="1"/>
  <c r="AW192" i="7"/>
  <c r="AY192" i="7" s="1"/>
  <c r="AW193" i="7"/>
  <c r="AY193" i="7" s="1"/>
  <c r="AW194" i="7"/>
  <c r="AY194" i="7" s="1"/>
  <c r="AW195" i="7"/>
  <c r="AY195" i="7" s="1"/>
  <c r="AW196" i="7"/>
  <c r="AY196" i="7" s="1"/>
  <c r="AW197" i="7"/>
  <c r="AY197" i="7" s="1"/>
  <c r="AW198" i="7"/>
  <c r="AY198" i="7" s="1"/>
  <c r="AW199" i="7"/>
  <c r="AY199" i="7" s="1"/>
  <c r="AW200" i="7"/>
  <c r="AY200" i="7" s="1"/>
  <c r="AW201" i="7"/>
  <c r="AY201" i="7" s="1"/>
  <c r="AW202" i="7"/>
  <c r="AY202" i="7" s="1"/>
  <c r="AW203" i="7"/>
  <c r="AY203" i="7" s="1"/>
  <c r="AW204" i="7"/>
  <c r="AY204" i="7" s="1"/>
  <c r="AW205" i="7"/>
  <c r="AY205" i="7" s="1"/>
  <c r="AW206" i="7"/>
  <c r="AY206" i="7" s="1"/>
  <c r="AW207" i="7"/>
  <c r="AY207" i="7" s="1"/>
  <c r="AW208" i="7"/>
  <c r="AY208" i="7" s="1"/>
  <c r="AW209" i="7"/>
  <c r="AY209" i="7" s="1"/>
  <c r="AW210" i="7"/>
  <c r="AY210" i="7" s="1"/>
  <c r="AW211" i="7"/>
  <c r="AY211" i="7" s="1"/>
  <c r="AW212" i="7"/>
  <c r="AY212" i="7" s="1"/>
  <c r="AW213" i="7"/>
  <c r="AY213" i="7" s="1"/>
  <c r="AW214" i="7"/>
  <c r="AY214" i="7" s="1"/>
  <c r="AW215" i="7"/>
  <c r="AY215" i="7" s="1"/>
  <c r="AW216" i="7"/>
  <c r="AY216" i="7" s="1"/>
  <c r="AW217" i="7"/>
  <c r="AY217" i="7" s="1"/>
  <c r="AW218" i="7"/>
  <c r="AY218" i="7" s="1"/>
  <c r="AW219" i="7"/>
  <c r="AY219" i="7" s="1"/>
  <c r="AW220" i="7"/>
  <c r="AY220" i="7" s="1"/>
  <c r="AW221" i="7"/>
  <c r="AY221" i="7" s="1"/>
  <c r="AW222" i="7"/>
  <c r="AY222" i="7" s="1"/>
  <c r="AW223" i="7"/>
  <c r="AY223" i="7" s="1"/>
  <c r="AW224" i="7"/>
  <c r="AY224" i="7" s="1"/>
  <c r="AW225" i="7"/>
  <c r="AY225" i="7" s="1"/>
  <c r="AW226" i="7"/>
  <c r="AY226" i="7" s="1"/>
  <c r="AW227" i="7"/>
  <c r="AY227" i="7" s="1"/>
  <c r="AW228" i="7"/>
  <c r="AY228" i="7" s="1"/>
  <c r="AW229" i="7"/>
  <c r="AY229" i="7" s="1"/>
  <c r="AW230" i="7"/>
  <c r="AY230" i="7" s="1"/>
  <c r="AW231" i="7"/>
  <c r="AY231" i="7" s="1"/>
  <c r="AW232" i="7"/>
  <c r="AY232" i="7" s="1"/>
  <c r="AW233" i="7"/>
  <c r="AY233" i="7" s="1"/>
  <c r="AW234" i="7"/>
  <c r="AY234" i="7" s="1"/>
  <c r="AW235" i="7"/>
  <c r="AY235" i="7" s="1"/>
  <c r="AW236" i="7"/>
  <c r="AY236" i="7" s="1"/>
  <c r="AW237" i="7"/>
  <c r="AY237" i="7" s="1"/>
  <c r="AW238" i="7"/>
  <c r="AY238" i="7" s="1"/>
  <c r="AW239" i="7"/>
  <c r="AY239" i="7" s="1"/>
  <c r="AW240" i="7"/>
  <c r="AY240" i="7" s="1"/>
  <c r="AW241" i="7"/>
  <c r="AY241" i="7" s="1"/>
  <c r="AW242" i="7"/>
  <c r="AY242" i="7" s="1"/>
  <c r="AW243" i="7"/>
  <c r="AY243" i="7" s="1"/>
  <c r="AW244" i="7"/>
  <c r="AY244" i="7" s="1"/>
  <c r="AW245" i="7"/>
  <c r="AY245" i="7" s="1"/>
  <c r="AW246" i="7"/>
  <c r="AY246" i="7" s="1"/>
  <c r="AW247" i="7"/>
  <c r="AY247" i="7" s="1"/>
  <c r="AW248" i="7"/>
  <c r="AY248" i="7" s="1"/>
  <c r="AW249" i="7"/>
  <c r="AY249" i="7" s="1"/>
  <c r="AW250" i="7"/>
  <c r="AY250" i="7" s="1"/>
  <c r="AW251" i="7"/>
  <c r="AY251" i="7" s="1"/>
  <c r="AW252" i="7"/>
  <c r="AY252" i="7" s="1"/>
  <c r="AW253" i="7"/>
  <c r="AY253" i="7" s="1"/>
  <c r="AW254" i="7"/>
  <c r="AY254" i="7" s="1"/>
  <c r="AW255" i="7"/>
  <c r="AY255" i="7" s="1"/>
  <c r="AW256" i="7"/>
  <c r="AY256" i="7" s="1"/>
  <c r="AW257" i="7"/>
  <c r="AY257" i="7" s="1"/>
  <c r="AW258" i="7"/>
  <c r="AY258" i="7" s="1"/>
  <c r="AW259" i="7"/>
  <c r="AY259" i="7" s="1"/>
  <c r="AW260" i="7"/>
  <c r="AY260" i="7" s="1"/>
  <c r="AW261" i="7"/>
  <c r="AY261" i="7" s="1"/>
  <c r="AW262" i="7"/>
  <c r="AY262" i="7" s="1"/>
  <c r="AW263" i="7"/>
  <c r="AY263" i="7" s="1"/>
  <c r="AW264" i="7"/>
  <c r="AY264" i="7" s="1"/>
  <c r="AW265" i="7"/>
  <c r="AY265" i="7" s="1"/>
  <c r="AW266" i="7"/>
  <c r="AY266" i="7" s="1"/>
  <c r="AW267" i="7"/>
  <c r="AY267" i="7" s="1"/>
  <c r="AW268" i="7"/>
  <c r="AY268" i="7" s="1"/>
  <c r="AW269" i="7"/>
  <c r="AY269" i="7" s="1"/>
  <c r="AW270" i="7"/>
  <c r="AY270" i="7" s="1"/>
  <c r="AW271" i="7"/>
  <c r="AY271" i="7" s="1"/>
  <c r="AW272" i="7"/>
  <c r="AY272" i="7" s="1"/>
  <c r="AW273" i="7"/>
  <c r="AY273" i="7" s="1"/>
  <c r="AW274" i="7"/>
  <c r="AY274" i="7" s="1"/>
  <c r="AW275" i="7"/>
  <c r="AY275" i="7" s="1"/>
  <c r="AW276" i="7"/>
  <c r="AY276" i="7" s="1"/>
  <c r="AW277" i="7"/>
  <c r="AY277" i="7" s="1"/>
  <c r="AW278" i="7"/>
  <c r="AY278" i="7" s="1"/>
  <c r="AW279" i="7"/>
  <c r="AY279" i="7" s="1"/>
  <c r="AW280" i="7"/>
  <c r="AY280" i="7" s="1"/>
  <c r="AW281" i="7"/>
  <c r="AY281" i="7" s="1"/>
  <c r="AW282" i="7"/>
  <c r="AY282" i="7" s="1"/>
  <c r="AW283" i="7"/>
  <c r="AY283" i="7" s="1"/>
  <c r="AW284" i="7"/>
  <c r="AY284" i="7" s="1"/>
  <c r="AW285" i="7"/>
  <c r="AY285" i="7" s="1"/>
  <c r="AW286" i="7"/>
  <c r="AY286" i="7" s="1"/>
  <c r="AW287" i="7"/>
  <c r="AY287" i="7" s="1"/>
  <c r="AW288" i="7"/>
  <c r="AY288" i="7" s="1"/>
  <c r="AW289" i="7"/>
  <c r="AY289" i="7" s="1"/>
  <c r="AW290" i="7"/>
  <c r="AY290" i="7" s="1"/>
  <c r="AW291" i="7"/>
  <c r="AY291" i="7" s="1"/>
  <c r="AW292" i="7"/>
  <c r="AY292" i="7" s="1"/>
  <c r="AW293" i="7"/>
  <c r="AY293" i="7" s="1"/>
  <c r="AW294" i="7"/>
  <c r="AY294" i="7" s="1"/>
  <c r="AW295" i="7"/>
  <c r="AY295" i="7" s="1"/>
  <c r="AW296" i="7"/>
  <c r="AY296" i="7" s="1"/>
  <c r="AW297" i="7"/>
  <c r="AY297" i="7" s="1"/>
  <c r="AW298" i="7"/>
  <c r="AY298" i="7" s="1"/>
  <c r="AW7" i="7"/>
  <c r="AW573" i="7" l="1"/>
  <c r="AY573" i="7" s="1"/>
  <c r="AY7" i="7"/>
  <c r="AT572" i="7" l="1"/>
  <c r="BF572" i="7" s="1"/>
  <c r="AT571" i="7"/>
  <c r="BF571" i="7" s="1"/>
  <c r="AT570" i="7"/>
  <c r="BF570" i="7" s="1"/>
  <c r="AT569" i="7"/>
  <c r="BF569" i="7" s="1"/>
  <c r="AT568" i="7"/>
  <c r="BF568" i="7" s="1"/>
  <c r="AT567" i="7"/>
  <c r="BF567" i="7" s="1"/>
  <c r="AT566" i="7"/>
  <c r="BF566" i="7" s="1"/>
  <c r="AT565" i="7"/>
  <c r="BF565" i="7" s="1"/>
  <c r="AT564" i="7"/>
  <c r="BF564" i="7" s="1"/>
  <c r="AT563" i="7"/>
  <c r="BF563" i="7" s="1"/>
  <c r="AT562" i="7"/>
  <c r="BF562" i="7" s="1"/>
  <c r="AT561" i="7"/>
  <c r="BF561" i="7" s="1"/>
  <c r="AT560" i="7"/>
  <c r="BF560" i="7" s="1"/>
  <c r="AT559" i="7"/>
  <c r="BF559" i="7" s="1"/>
  <c r="AT558" i="7"/>
  <c r="BF558" i="7" s="1"/>
  <c r="AT557" i="7"/>
  <c r="BF557" i="7" s="1"/>
  <c r="AT556" i="7"/>
  <c r="BF556" i="7" s="1"/>
  <c r="AT555" i="7"/>
  <c r="BF555" i="7" s="1"/>
  <c r="AT554" i="7"/>
  <c r="BF554" i="7" s="1"/>
  <c r="AT553" i="7"/>
  <c r="BF553" i="7" s="1"/>
  <c r="AT552" i="7"/>
  <c r="BF552" i="7" s="1"/>
  <c r="AT551" i="7"/>
  <c r="BF551" i="7" s="1"/>
  <c r="AT550" i="7"/>
  <c r="BF550" i="7" s="1"/>
  <c r="AT549" i="7"/>
  <c r="BF549" i="7" s="1"/>
  <c r="AT548" i="7"/>
  <c r="BF548" i="7" s="1"/>
  <c r="AT547" i="7"/>
  <c r="BF547" i="7" s="1"/>
  <c r="AT546" i="7"/>
  <c r="BF546" i="7" s="1"/>
  <c r="AT545" i="7"/>
  <c r="BF545" i="7" s="1"/>
  <c r="AT544" i="7"/>
  <c r="BF544" i="7" s="1"/>
  <c r="AT543" i="7"/>
  <c r="BF543" i="7" s="1"/>
  <c r="AT542" i="7"/>
  <c r="BF542" i="7" s="1"/>
  <c r="AT541" i="7"/>
  <c r="BF541" i="7" s="1"/>
  <c r="AT540" i="7"/>
  <c r="BF540" i="7" s="1"/>
  <c r="AT539" i="7"/>
  <c r="BF539" i="7" s="1"/>
  <c r="AT538" i="7"/>
  <c r="BF538" i="7" s="1"/>
  <c r="AT537" i="7"/>
  <c r="BF537" i="7" s="1"/>
  <c r="AT536" i="7"/>
  <c r="BF536" i="7" s="1"/>
  <c r="AT535" i="7"/>
  <c r="BF535" i="7" s="1"/>
  <c r="AT534" i="7"/>
  <c r="BF534" i="7" s="1"/>
  <c r="AT533" i="7"/>
  <c r="BF533" i="7" s="1"/>
  <c r="AT532" i="7"/>
  <c r="BF532" i="7" s="1"/>
  <c r="AT531" i="7"/>
  <c r="BF531" i="7" s="1"/>
  <c r="AT530" i="7"/>
  <c r="BF530" i="7" s="1"/>
  <c r="AT529" i="7"/>
  <c r="BF529" i="7" s="1"/>
  <c r="AT528" i="7"/>
  <c r="BF528" i="7" s="1"/>
  <c r="AT527" i="7"/>
  <c r="BF527" i="7" s="1"/>
  <c r="AT526" i="7"/>
  <c r="BF526" i="7" s="1"/>
  <c r="AT525" i="7"/>
  <c r="BF525" i="7" s="1"/>
  <c r="AT524" i="7"/>
  <c r="BF524" i="7" s="1"/>
  <c r="AT523" i="7"/>
  <c r="BF523" i="7" s="1"/>
  <c r="AT522" i="7"/>
  <c r="BF522" i="7" s="1"/>
  <c r="AT521" i="7"/>
  <c r="BF521" i="7" s="1"/>
  <c r="AT520" i="7"/>
  <c r="BF520" i="7" s="1"/>
  <c r="AT519" i="7"/>
  <c r="BF519" i="7" s="1"/>
  <c r="AT518" i="7"/>
  <c r="BF518" i="7" s="1"/>
  <c r="AT517" i="7"/>
  <c r="BF517" i="7" s="1"/>
  <c r="AT516" i="7"/>
  <c r="BF516" i="7" s="1"/>
  <c r="AT515" i="7"/>
  <c r="BF515" i="7" s="1"/>
  <c r="AT514" i="7"/>
  <c r="BF514" i="7" s="1"/>
  <c r="AT513" i="7"/>
  <c r="BF513" i="7" s="1"/>
  <c r="AT512" i="7"/>
  <c r="BF512" i="7" s="1"/>
  <c r="AT511" i="7"/>
  <c r="BF511" i="7" s="1"/>
  <c r="AT510" i="7"/>
  <c r="BF510" i="7" s="1"/>
  <c r="AT509" i="7"/>
  <c r="BF509" i="7" s="1"/>
  <c r="AT508" i="7"/>
  <c r="BF508" i="7" s="1"/>
  <c r="AT507" i="7"/>
  <c r="BF507" i="7" s="1"/>
  <c r="AT506" i="7"/>
  <c r="BF506" i="7" s="1"/>
  <c r="AT505" i="7"/>
  <c r="BF505" i="7" s="1"/>
  <c r="AT504" i="7"/>
  <c r="BF504" i="7" s="1"/>
  <c r="AT503" i="7"/>
  <c r="BF503" i="7" s="1"/>
  <c r="AT502" i="7"/>
  <c r="BF502" i="7" s="1"/>
  <c r="AT501" i="7"/>
  <c r="BF501" i="7" s="1"/>
  <c r="AT500" i="7"/>
  <c r="BF500" i="7" s="1"/>
  <c r="AT499" i="7"/>
  <c r="BF499" i="7" s="1"/>
  <c r="AT498" i="7"/>
  <c r="BF498" i="7" s="1"/>
  <c r="AT497" i="7"/>
  <c r="BF497" i="7" s="1"/>
  <c r="AT496" i="7"/>
  <c r="BF496" i="7" s="1"/>
  <c r="AT495" i="7"/>
  <c r="BF495" i="7" s="1"/>
  <c r="AT494" i="7"/>
  <c r="BF494" i="7" s="1"/>
  <c r="AT493" i="7"/>
  <c r="BF493" i="7" s="1"/>
  <c r="AT492" i="7"/>
  <c r="BF492" i="7" s="1"/>
  <c r="AT491" i="7"/>
  <c r="BF491" i="7" s="1"/>
  <c r="AT490" i="7"/>
  <c r="BF490" i="7" s="1"/>
  <c r="AT489" i="7"/>
  <c r="BF489" i="7" s="1"/>
  <c r="AT488" i="7"/>
  <c r="BF488" i="7" s="1"/>
  <c r="AT487" i="7"/>
  <c r="BF487" i="7" s="1"/>
  <c r="AT486" i="7"/>
  <c r="BF486" i="7" s="1"/>
  <c r="AT485" i="7"/>
  <c r="BF485" i="7" s="1"/>
  <c r="AT484" i="7"/>
  <c r="BF484" i="7" s="1"/>
  <c r="AT483" i="7"/>
  <c r="BF483" i="7" s="1"/>
  <c r="AT482" i="7"/>
  <c r="BF482" i="7" s="1"/>
  <c r="AT481" i="7"/>
  <c r="BF481" i="7" s="1"/>
  <c r="AT480" i="7"/>
  <c r="BF480" i="7" s="1"/>
  <c r="AT479" i="7"/>
  <c r="BF479" i="7" s="1"/>
  <c r="AT478" i="7"/>
  <c r="BF478" i="7" s="1"/>
  <c r="AT477" i="7"/>
  <c r="BF477" i="7" s="1"/>
  <c r="AT476" i="7"/>
  <c r="BF476" i="7" s="1"/>
  <c r="AT475" i="7"/>
  <c r="BF475" i="7" s="1"/>
  <c r="AT474" i="7"/>
  <c r="BF474" i="7" s="1"/>
  <c r="AT473" i="7"/>
  <c r="BF473" i="7" s="1"/>
  <c r="AT472" i="7"/>
  <c r="BF472" i="7" s="1"/>
  <c r="AT471" i="7"/>
  <c r="BF471" i="7" s="1"/>
  <c r="AT470" i="7"/>
  <c r="BF470" i="7" s="1"/>
  <c r="AT469" i="7"/>
  <c r="BF469" i="7" s="1"/>
  <c r="AT468" i="7"/>
  <c r="BF468" i="7" s="1"/>
  <c r="AT467" i="7"/>
  <c r="BF467" i="7" s="1"/>
  <c r="AT466" i="7"/>
  <c r="BF466" i="7" s="1"/>
  <c r="AT465" i="7"/>
  <c r="BF465" i="7" s="1"/>
  <c r="AT464" i="7"/>
  <c r="BF464" i="7" s="1"/>
  <c r="AT463" i="7"/>
  <c r="BF463" i="7" s="1"/>
  <c r="AT462" i="7"/>
  <c r="BF462" i="7" s="1"/>
  <c r="AT461" i="7"/>
  <c r="BF461" i="7" s="1"/>
  <c r="AT460" i="7"/>
  <c r="BF460" i="7" s="1"/>
  <c r="AT459" i="7"/>
  <c r="BF459" i="7" s="1"/>
  <c r="AT458" i="7"/>
  <c r="BF458" i="7" s="1"/>
  <c r="AT457" i="7"/>
  <c r="BF457" i="7" s="1"/>
  <c r="AT456" i="7"/>
  <c r="BF456" i="7" s="1"/>
  <c r="AT455" i="7"/>
  <c r="BF455" i="7" s="1"/>
  <c r="AT454" i="7"/>
  <c r="BF454" i="7" s="1"/>
  <c r="AT453" i="7"/>
  <c r="BF453" i="7" s="1"/>
  <c r="AT452" i="7"/>
  <c r="BF452" i="7" s="1"/>
  <c r="AT451" i="7"/>
  <c r="BF451" i="7" s="1"/>
  <c r="AT450" i="7"/>
  <c r="BF450" i="7" s="1"/>
  <c r="AT449" i="7"/>
  <c r="BF449" i="7" s="1"/>
  <c r="AT448" i="7"/>
  <c r="BF448" i="7" s="1"/>
  <c r="AT447" i="7"/>
  <c r="BF447" i="7" s="1"/>
  <c r="AT446" i="7"/>
  <c r="BF446" i="7" s="1"/>
  <c r="AT445" i="7"/>
  <c r="BF445" i="7" s="1"/>
  <c r="AT444" i="7"/>
  <c r="BF444" i="7" s="1"/>
  <c r="AT443" i="7"/>
  <c r="BF443" i="7" s="1"/>
  <c r="AT442" i="7"/>
  <c r="BF442" i="7" s="1"/>
  <c r="AT441" i="7"/>
  <c r="BF441" i="7" s="1"/>
  <c r="AT440" i="7"/>
  <c r="BF440" i="7" s="1"/>
  <c r="AT439" i="7"/>
  <c r="BF439" i="7" s="1"/>
  <c r="AT438" i="7"/>
  <c r="BF438" i="7" s="1"/>
  <c r="AT437" i="7"/>
  <c r="BF437" i="7" s="1"/>
  <c r="AT436" i="7"/>
  <c r="BF436" i="7" s="1"/>
  <c r="AT435" i="7"/>
  <c r="BF435" i="7" s="1"/>
  <c r="AT434" i="7"/>
  <c r="BF434" i="7" s="1"/>
  <c r="AT433" i="7"/>
  <c r="BF433" i="7" s="1"/>
  <c r="AT432" i="7"/>
  <c r="BF432" i="7" s="1"/>
  <c r="AT431" i="7"/>
  <c r="BF431" i="7" s="1"/>
  <c r="AT430" i="7"/>
  <c r="BF430" i="7" s="1"/>
  <c r="AT429" i="7"/>
  <c r="BF429" i="7" s="1"/>
  <c r="AT428" i="7"/>
  <c r="BF428" i="7" s="1"/>
  <c r="AT427" i="7"/>
  <c r="BF427" i="7" s="1"/>
  <c r="AT426" i="7"/>
  <c r="BF426" i="7" s="1"/>
  <c r="AT425" i="7"/>
  <c r="BF425" i="7" s="1"/>
  <c r="AT424" i="7"/>
  <c r="BF424" i="7" s="1"/>
  <c r="AT423" i="7"/>
  <c r="BF423" i="7" s="1"/>
  <c r="AT422" i="7"/>
  <c r="BF422" i="7" s="1"/>
  <c r="AT421" i="7"/>
  <c r="BF421" i="7" s="1"/>
  <c r="AT420" i="7"/>
  <c r="BF420" i="7" s="1"/>
  <c r="AT419" i="7"/>
  <c r="BF419" i="7" s="1"/>
  <c r="AT418" i="7"/>
  <c r="BF418" i="7" s="1"/>
  <c r="AT417" i="7"/>
  <c r="BF417" i="7" s="1"/>
  <c r="AT416" i="7"/>
  <c r="BF416" i="7" s="1"/>
  <c r="AT415" i="7"/>
  <c r="BF415" i="7" s="1"/>
  <c r="AT414" i="7"/>
  <c r="BF414" i="7" s="1"/>
  <c r="AT413" i="7"/>
  <c r="BF413" i="7" s="1"/>
  <c r="AT412" i="7"/>
  <c r="BF412" i="7" s="1"/>
  <c r="AT411" i="7"/>
  <c r="BF411" i="7" s="1"/>
  <c r="AT410" i="7"/>
  <c r="BF410" i="7" s="1"/>
  <c r="AT409" i="7"/>
  <c r="BF409" i="7" s="1"/>
  <c r="AT408" i="7"/>
  <c r="BF408" i="7" s="1"/>
  <c r="AT407" i="7"/>
  <c r="BF407" i="7" s="1"/>
  <c r="AT406" i="7"/>
  <c r="BF406" i="7" s="1"/>
  <c r="AT405" i="7"/>
  <c r="BF405" i="7" s="1"/>
  <c r="AT404" i="7"/>
  <c r="BF404" i="7" s="1"/>
  <c r="AT403" i="7"/>
  <c r="BF403" i="7" s="1"/>
  <c r="AT402" i="7"/>
  <c r="BF402" i="7" s="1"/>
  <c r="AT401" i="7"/>
  <c r="BF401" i="7" s="1"/>
  <c r="AT400" i="7"/>
  <c r="BF400" i="7" s="1"/>
  <c r="AT399" i="7"/>
  <c r="BF399" i="7" s="1"/>
  <c r="AT398" i="7"/>
  <c r="BF398" i="7" s="1"/>
  <c r="AT397" i="7"/>
  <c r="BF397" i="7" s="1"/>
  <c r="AT396" i="7"/>
  <c r="BF396" i="7" s="1"/>
  <c r="AT395" i="7"/>
  <c r="BF395" i="7" s="1"/>
  <c r="AT394" i="7"/>
  <c r="BF394" i="7" s="1"/>
  <c r="AT393" i="7"/>
  <c r="BF393" i="7" s="1"/>
  <c r="AT392" i="7"/>
  <c r="BF392" i="7" s="1"/>
  <c r="AT391" i="7"/>
  <c r="BF391" i="7" s="1"/>
  <c r="AT390" i="7"/>
  <c r="BF390" i="7" s="1"/>
  <c r="AT389" i="7"/>
  <c r="BF389" i="7" s="1"/>
  <c r="AT388" i="7"/>
  <c r="BF388" i="7" s="1"/>
  <c r="AT387" i="7"/>
  <c r="BF387" i="7" s="1"/>
  <c r="AT386" i="7"/>
  <c r="BF386" i="7" s="1"/>
  <c r="AT385" i="7"/>
  <c r="BF385" i="7" s="1"/>
  <c r="AT384" i="7"/>
  <c r="BF384" i="7" s="1"/>
  <c r="AT383" i="7"/>
  <c r="BF383" i="7" s="1"/>
  <c r="AT382" i="7"/>
  <c r="BF382" i="7" s="1"/>
  <c r="AT381" i="7"/>
  <c r="BF381" i="7" s="1"/>
  <c r="AT380" i="7"/>
  <c r="BF380" i="7" s="1"/>
  <c r="AT379" i="7"/>
  <c r="BF379" i="7" s="1"/>
  <c r="AT378" i="7"/>
  <c r="BF378" i="7" s="1"/>
  <c r="AT377" i="7"/>
  <c r="BF377" i="7" s="1"/>
  <c r="AT376" i="7"/>
  <c r="BF376" i="7" s="1"/>
  <c r="AT375" i="7"/>
  <c r="BF375" i="7" s="1"/>
  <c r="AT374" i="7"/>
  <c r="BF374" i="7" s="1"/>
  <c r="AT373" i="7"/>
  <c r="BF373" i="7" s="1"/>
  <c r="AT372" i="7"/>
  <c r="BF372" i="7" s="1"/>
  <c r="AT371" i="7"/>
  <c r="BF371" i="7" s="1"/>
  <c r="AT370" i="7"/>
  <c r="BF370" i="7" s="1"/>
  <c r="AT369" i="7"/>
  <c r="BF369" i="7" s="1"/>
  <c r="AT368" i="7"/>
  <c r="BF368" i="7" s="1"/>
  <c r="AT367" i="7"/>
  <c r="BF367" i="7" s="1"/>
  <c r="AT341" i="7"/>
  <c r="BF341" i="7" s="1"/>
  <c r="AT340" i="7"/>
  <c r="BF340" i="7" s="1"/>
  <c r="AT339" i="7"/>
  <c r="BF339" i="7" s="1"/>
  <c r="AT338" i="7"/>
  <c r="BF338" i="7" s="1"/>
  <c r="AT337" i="7"/>
  <c r="BF337" i="7" s="1"/>
  <c r="AT336" i="7"/>
  <c r="BF336" i="7" s="1"/>
  <c r="AT335" i="7"/>
  <c r="BF335" i="7" s="1"/>
  <c r="AT334" i="7"/>
  <c r="BF334" i="7" s="1"/>
  <c r="AT333" i="7"/>
  <c r="BF333" i="7" s="1"/>
  <c r="AT332" i="7"/>
  <c r="BF332" i="7" s="1"/>
  <c r="AT331" i="7"/>
  <c r="BF331" i="7" s="1"/>
  <c r="AT330" i="7"/>
  <c r="BF330" i="7" s="1"/>
  <c r="AT329" i="7"/>
  <c r="BF329" i="7" s="1"/>
  <c r="AT328" i="7"/>
  <c r="BF328" i="7" s="1"/>
  <c r="AT327" i="7"/>
  <c r="BF327" i="7" s="1"/>
  <c r="AT326" i="7"/>
  <c r="BF326" i="7" s="1"/>
  <c r="AT325" i="7"/>
  <c r="BF325" i="7" s="1"/>
  <c r="AT324" i="7"/>
  <c r="BF324" i="7" s="1"/>
  <c r="AT323" i="7"/>
  <c r="BF323" i="7" s="1"/>
  <c r="AT322" i="7"/>
  <c r="BF322" i="7" s="1"/>
  <c r="AT321" i="7"/>
  <c r="BF321" i="7" s="1"/>
  <c r="AT320" i="7"/>
  <c r="BF320" i="7" s="1"/>
  <c r="AT319" i="7"/>
  <c r="BF319" i="7" s="1"/>
  <c r="AT318" i="7"/>
  <c r="BF318" i="7" s="1"/>
  <c r="AT317" i="7"/>
  <c r="BF317" i="7" s="1"/>
  <c r="AT316" i="7"/>
  <c r="BF316" i="7" s="1"/>
  <c r="AT315" i="7"/>
  <c r="BF315" i="7" s="1"/>
  <c r="AT314" i="7"/>
  <c r="BF314" i="7" s="1"/>
  <c r="AT313" i="7"/>
  <c r="BF313" i="7" s="1"/>
  <c r="AT312" i="7"/>
  <c r="BF312" i="7" s="1"/>
  <c r="AT311" i="7"/>
  <c r="BF311" i="7" s="1"/>
  <c r="AT310" i="7"/>
  <c r="BF310" i="7" s="1"/>
  <c r="AT309" i="7"/>
  <c r="BF309" i="7" s="1"/>
  <c r="AT308" i="7"/>
  <c r="BF308" i="7" s="1"/>
  <c r="AT307" i="7"/>
  <c r="BF307" i="7" s="1"/>
  <c r="AT306" i="7"/>
  <c r="BF306" i="7" s="1"/>
  <c r="AT305" i="7"/>
  <c r="BF305" i="7" s="1"/>
  <c r="AT304" i="7"/>
  <c r="BF304" i="7" s="1"/>
  <c r="AT303" i="7"/>
  <c r="BF303" i="7" s="1"/>
  <c r="AT302" i="7"/>
  <c r="BF302" i="7" s="1"/>
  <c r="AT301" i="7"/>
  <c r="BF301" i="7" s="1"/>
  <c r="AT300" i="7"/>
  <c r="BF300" i="7" s="1"/>
  <c r="AT299" i="7"/>
  <c r="BF299" i="7" s="1"/>
  <c r="AT298" i="7"/>
  <c r="BF298" i="7" s="1"/>
  <c r="AT297" i="7"/>
  <c r="BF297" i="7" s="1"/>
  <c r="AT296" i="7"/>
  <c r="BF296" i="7" s="1"/>
  <c r="AT295" i="7"/>
  <c r="BF295" i="7" s="1"/>
  <c r="AT294" i="7"/>
  <c r="BF294" i="7" s="1"/>
  <c r="AT293" i="7"/>
  <c r="BF293" i="7" s="1"/>
  <c r="AT292" i="7"/>
  <c r="BF292" i="7" s="1"/>
  <c r="AT291" i="7"/>
  <c r="BF291" i="7" s="1"/>
  <c r="AT290" i="7"/>
  <c r="BF290" i="7" s="1"/>
  <c r="AT289" i="7"/>
  <c r="BF289" i="7" s="1"/>
  <c r="AT288" i="7"/>
  <c r="BF288" i="7" s="1"/>
  <c r="AT287" i="7"/>
  <c r="BF287" i="7" s="1"/>
  <c r="AT286" i="7"/>
  <c r="BF286" i="7" s="1"/>
  <c r="AT285" i="7"/>
  <c r="BF285" i="7" s="1"/>
  <c r="AT284" i="7"/>
  <c r="BF284" i="7" s="1"/>
  <c r="AT283" i="7"/>
  <c r="BF283" i="7" s="1"/>
  <c r="AT282" i="7"/>
  <c r="BF282" i="7" s="1"/>
  <c r="AT281" i="7"/>
  <c r="BF281" i="7" s="1"/>
  <c r="AT280" i="7"/>
  <c r="BF280" i="7" s="1"/>
  <c r="AT279" i="7"/>
  <c r="BF279" i="7" s="1"/>
  <c r="AT278" i="7"/>
  <c r="BF278" i="7" s="1"/>
  <c r="AT277" i="7"/>
  <c r="BF277" i="7" s="1"/>
  <c r="AT276" i="7"/>
  <c r="BF276" i="7" s="1"/>
  <c r="AT275" i="7"/>
  <c r="BF275" i="7" s="1"/>
  <c r="AT274" i="7"/>
  <c r="BF274" i="7" s="1"/>
  <c r="AT273" i="7"/>
  <c r="BF273" i="7" s="1"/>
  <c r="AT272" i="7"/>
  <c r="BF272" i="7" s="1"/>
  <c r="AT271" i="7"/>
  <c r="BF271" i="7" s="1"/>
  <c r="AT270" i="7"/>
  <c r="BF270" i="7" s="1"/>
  <c r="AT269" i="7"/>
  <c r="BF269" i="7" s="1"/>
  <c r="AT268" i="7"/>
  <c r="BF268" i="7" s="1"/>
  <c r="AT267" i="7"/>
  <c r="BF267" i="7" s="1"/>
  <c r="AT266" i="7"/>
  <c r="BF266" i="7" s="1"/>
  <c r="AT265" i="7"/>
  <c r="BF265" i="7" s="1"/>
  <c r="AT264" i="7"/>
  <c r="BF264" i="7" s="1"/>
  <c r="AT263" i="7"/>
  <c r="BF263" i="7" s="1"/>
  <c r="AT262" i="7"/>
  <c r="BF262" i="7" s="1"/>
  <c r="AT261" i="7"/>
  <c r="BF261" i="7" s="1"/>
  <c r="AT260" i="7"/>
  <c r="BF260" i="7" s="1"/>
  <c r="AT259" i="7"/>
  <c r="BF259" i="7" s="1"/>
  <c r="AT258" i="7"/>
  <c r="BF258" i="7" s="1"/>
  <c r="AT257" i="7"/>
  <c r="BF257" i="7" s="1"/>
  <c r="AT256" i="7"/>
  <c r="BF256" i="7" s="1"/>
  <c r="AT255" i="7"/>
  <c r="BF255" i="7" s="1"/>
  <c r="AT254" i="7"/>
  <c r="BF254" i="7" s="1"/>
  <c r="AT253" i="7"/>
  <c r="BF253" i="7" s="1"/>
  <c r="AT252" i="7"/>
  <c r="BF252" i="7" s="1"/>
  <c r="AT251" i="7"/>
  <c r="BF251" i="7" s="1"/>
  <c r="AT250" i="7"/>
  <c r="BF250" i="7" s="1"/>
  <c r="AT249" i="7"/>
  <c r="BF249" i="7" s="1"/>
  <c r="AT248" i="7"/>
  <c r="BF248" i="7" s="1"/>
  <c r="AT247" i="7"/>
  <c r="BF247" i="7" s="1"/>
  <c r="AT246" i="7"/>
  <c r="BF246" i="7" s="1"/>
  <c r="AT245" i="7"/>
  <c r="BF245" i="7" s="1"/>
  <c r="AT244" i="7"/>
  <c r="BF244" i="7" s="1"/>
  <c r="AT243" i="7"/>
  <c r="BF243" i="7" s="1"/>
  <c r="AT242" i="7"/>
  <c r="BF242" i="7" s="1"/>
  <c r="AT241" i="7"/>
  <c r="BF241" i="7" s="1"/>
  <c r="AT240" i="7"/>
  <c r="BF240" i="7" s="1"/>
  <c r="AT239" i="7"/>
  <c r="BF239" i="7" s="1"/>
  <c r="AT238" i="7"/>
  <c r="BF238" i="7" s="1"/>
  <c r="AT237" i="7"/>
  <c r="BF237" i="7" s="1"/>
  <c r="AT236" i="7"/>
  <c r="BF236" i="7" s="1"/>
  <c r="AT235" i="7"/>
  <c r="BF235" i="7" s="1"/>
  <c r="AT234" i="7"/>
  <c r="BF234" i="7" s="1"/>
  <c r="AT233" i="7"/>
  <c r="BF233" i="7" s="1"/>
  <c r="AT232" i="7"/>
  <c r="BF232" i="7" s="1"/>
  <c r="AT231" i="7"/>
  <c r="BF231" i="7" s="1"/>
  <c r="AT230" i="7"/>
  <c r="BF230" i="7" s="1"/>
  <c r="AT229" i="7"/>
  <c r="BF229" i="7" s="1"/>
  <c r="AT228" i="7"/>
  <c r="BF228" i="7" s="1"/>
  <c r="AT227" i="7"/>
  <c r="BF227" i="7" s="1"/>
  <c r="AT226" i="7"/>
  <c r="BF226" i="7" s="1"/>
  <c r="AT225" i="7"/>
  <c r="BF225" i="7" s="1"/>
  <c r="AT224" i="7"/>
  <c r="BF224" i="7" s="1"/>
  <c r="AT223" i="7"/>
  <c r="BF223" i="7" s="1"/>
  <c r="AT222" i="7"/>
  <c r="BF222" i="7" s="1"/>
  <c r="AT221" i="7"/>
  <c r="BF221" i="7" s="1"/>
  <c r="AT220" i="7"/>
  <c r="BF220" i="7" s="1"/>
  <c r="AT219" i="7"/>
  <c r="BF219" i="7" s="1"/>
  <c r="AT218" i="7"/>
  <c r="BF218" i="7" s="1"/>
  <c r="AT217" i="7"/>
  <c r="BF217" i="7" s="1"/>
  <c r="AT216" i="7"/>
  <c r="BF216" i="7" s="1"/>
  <c r="AT215" i="7"/>
  <c r="BF215" i="7" s="1"/>
  <c r="AT214" i="7"/>
  <c r="BF214" i="7" s="1"/>
  <c r="AT213" i="7"/>
  <c r="BF213" i="7" s="1"/>
  <c r="AT212" i="7"/>
  <c r="BF212" i="7" s="1"/>
  <c r="AT211" i="7"/>
  <c r="BF211" i="7" s="1"/>
  <c r="AT210" i="7"/>
  <c r="BF210" i="7" s="1"/>
  <c r="AT209" i="7"/>
  <c r="BF209" i="7" s="1"/>
  <c r="AT208" i="7"/>
  <c r="BF208" i="7" s="1"/>
  <c r="AT207" i="7"/>
  <c r="BF207" i="7" s="1"/>
  <c r="AT206" i="7"/>
  <c r="BF206" i="7" s="1"/>
  <c r="AT205" i="7"/>
  <c r="BF205" i="7" s="1"/>
  <c r="AT204" i="7"/>
  <c r="BF204" i="7" s="1"/>
  <c r="AT203" i="7"/>
  <c r="BF203" i="7" s="1"/>
  <c r="AT202" i="7"/>
  <c r="BF202" i="7" s="1"/>
  <c r="AT201" i="7"/>
  <c r="BF201" i="7" s="1"/>
  <c r="AT200" i="7"/>
  <c r="BF200" i="7" s="1"/>
  <c r="AT199" i="7"/>
  <c r="BF199" i="7" s="1"/>
  <c r="AT198" i="7"/>
  <c r="BF198" i="7" s="1"/>
  <c r="AT197" i="7"/>
  <c r="BF197" i="7" s="1"/>
  <c r="AT196" i="7"/>
  <c r="BF196" i="7" s="1"/>
  <c r="AT195" i="7"/>
  <c r="BF195" i="7" s="1"/>
  <c r="AT194" i="7"/>
  <c r="BF194" i="7" s="1"/>
  <c r="AT193" i="7"/>
  <c r="BF193" i="7" s="1"/>
  <c r="AT192" i="7"/>
  <c r="BF192" i="7" s="1"/>
  <c r="AT191" i="7"/>
  <c r="BF191" i="7" s="1"/>
  <c r="AT190" i="7"/>
  <c r="BF190" i="7" s="1"/>
  <c r="AT189" i="7"/>
  <c r="BF189" i="7" s="1"/>
  <c r="AT188" i="7"/>
  <c r="BF188" i="7" s="1"/>
  <c r="AT187" i="7"/>
  <c r="BF187" i="7" s="1"/>
  <c r="AT186" i="7"/>
  <c r="BF186" i="7" s="1"/>
  <c r="AT185" i="7"/>
  <c r="BF185" i="7" s="1"/>
  <c r="AT184" i="7"/>
  <c r="BF184" i="7" s="1"/>
  <c r="AT183" i="7"/>
  <c r="BF183" i="7" s="1"/>
  <c r="AT182" i="7"/>
  <c r="BF182" i="7" s="1"/>
  <c r="AT181" i="7"/>
  <c r="BF181" i="7" s="1"/>
  <c r="AT180" i="7"/>
  <c r="BF180" i="7" s="1"/>
  <c r="AT179" i="7"/>
  <c r="BF179" i="7" s="1"/>
  <c r="AT178" i="7"/>
  <c r="BF178" i="7" s="1"/>
  <c r="AT177" i="7"/>
  <c r="BF177" i="7" s="1"/>
  <c r="AT176" i="7"/>
  <c r="BF176" i="7" s="1"/>
  <c r="AT175" i="7"/>
  <c r="BF175" i="7" s="1"/>
  <c r="AT174" i="7"/>
  <c r="BF174" i="7" s="1"/>
  <c r="AT173" i="7"/>
  <c r="BF173" i="7" s="1"/>
  <c r="AT172" i="7"/>
  <c r="BF172" i="7" s="1"/>
  <c r="AT171" i="7"/>
  <c r="BF171" i="7" s="1"/>
  <c r="AT170" i="7"/>
  <c r="BF170" i="7" s="1"/>
  <c r="AT169" i="7"/>
  <c r="BF169" i="7" s="1"/>
  <c r="AT168" i="7"/>
  <c r="BF168" i="7" s="1"/>
  <c r="AT167" i="7"/>
  <c r="BF167" i="7" s="1"/>
  <c r="AT166" i="7"/>
  <c r="BF166" i="7" s="1"/>
  <c r="AT165" i="7"/>
  <c r="BF165" i="7" s="1"/>
  <c r="AT164" i="7"/>
  <c r="BF164" i="7" s="1"/>
  <c r="AT163" i="7"/>
  <c r="BF163" i="7" s="1"/>
  <c r="AT162" i="7"/>
  <c r="BF162" i="7" s="1"/>
  <c r="AT161" i="7"/>
  <c r="BF161" i="7" s="1"/>
  <c r="AT160" i="7"/>
  <c r="BF160" i="7" s="1"/>
  <c r="AT159" i="7"/>
  <c r="BF159" i="7" s="1"/>
  <c r="AT158" i="7"/>
  <c r="BF158" i="7" s="1"/>
  <c r="AT157" i="7"/>
  <c r="BF157" i="7" s="1"/>
  <c r="AT156" i="7"/>
  <c r="BF156" i="7" s="1"/>
  <c r="AT155" i="7"/>
  <c r="BF155" i="7" s="1"/>
  <c r="AT154" i="7"/>
  <c r="BF154" i="7" s="1"/>
  <c r="AT153" i="7"/>
  <c r="BF153" i="7" s="1"/>
  <c r="AT152" i="7"/>
  <c r="BF152" i="7" s="1"/>
  <c r="AT151" i="7"/>
  <c r="BF151" i="7" s="1"/>
  <c r="AT150" i="7"/>
  <c r="BF150" i="7" s="1"/>
  <c r="AT149" i="7"/>
  <c r="BF149" i="7" s="1"/>
  <c r="AT148" i="7"/>
  <c r="BF148" i="7" s="1"/>
  <c r="AT147" i="7"/>
  <c r="BF147" i="7" s="1"/>
  <c r="AT146" i="7"/>
  <c r="BF146" i="7" s="1"/>
  <c r="AT145" i="7"/>
  <c r="BF145" i="7" s="1"/>
  <c r="AT144" i="7"/>
  <c r="BF144" i="7" s="1"/>
  <c r="AT143" i="7"/>
  <c r="BF143" i="7" s="1"/>
  <c r="AT142" i="7"/>
  <c r="BF142" i="7" s="1"/>
  <c r="AT141" i="7"/>
  <c r="BF141" i="7" s="1"/>
  <c r="AT140" i="7"/>
  <c r="BF140" i="7" s="1"/>
  <c r="AT139" i="7"/>
  <c r="BF139" i="7" s="1"/>
  <c r="AT138" i="7"/>
  <c r="BF138" i="7" s="1"/>
  <c r="AT137" i="7"/>
  <c r="BF137" i="7" s="1"/>
  <c r="AT136" i="7"/>
  <c r="BF136" i="7" s="1"/>
  <c r="AT135" i="7"/>
  <c r="BF135" i="7" s="1"/>
  <c r="AT134" i="7"/>
  <c r="BF134" i="7" s="1"/>
  <c r="AT133" i="7"/>
  <c r="BF133" i="7" s="1"/>
  <c r="AT132" i="7"/>
  <c r="BF132" i="7" s="1"/>
  <c r="AT131" i="7"/>
  <c r="BF131" i="7" s="1"/>
  <c r="AT130" i="7"/>
  <c r="BF130" i="7" s="1"/>
  <c r="AT129" i="7"/>
  <c r="BF129" i="7" s="1"/>
  <c r="AT128" i="7"/>
  <c r="BF128" i="7" s="1"/>
  <c r="AT127" i="7"/>
  <c r="BF127" i="7" s="1"/>
  <c r="AT126" i="7"/>
  <c r="BF126" i="7" s="1"/>
  <c r="AT125" i="7"/>
  <c r="BF125" i="7" s="1"/>
  <c r="AT124" i="7"/>
  <c r="BF124" i="7" s="1"/>
  <c r="AT123" i="7"/>
  <c r="BF123" i="7" s="1"/>
  <c r="AT122" i="7"/>
  <c r="BF122" i="7" s="1"/>
  <c r="AT121" i="7"/>
  <c r="BF121" i="7" s="1"/>
  <c r="AT120" i="7"/>
  <c r="BF120" i="7" s="1"/>
  <c r="AT119" i="7"/>
  <c r="BF119" i="7" s="1"/>
  <c r="AT118" i="7"/>
  <c r="BF118" i="7" s="1"/>
  <c r="AT117" i="7"/>
  <c r="BF117" i="7" s="1"/>
  <c r="AT116" i="7"/>
  <c r="BF116" i="7" s="1"/>
  <c r="AT115" i="7"/>
  <c r="BF115" i="7" s="1"/>
  <c r="AT114" i="7"/>
  <c r="BF114" i="7" s="1"/>
  <c r="AT113" i="7"/>
  <c r="BF113" i="7" s="1"/>
  <c r="AT112" i="7"/>
  <c r="BF112" i="7" s="1"/>
  <c r="AT111" i="7"/>
  <c r="BF111" i="7" s="1"/>
  <c r="AT110" i="7"/>
  <c r="BF110" i="7" s="1"/>
  <c r="AT109" i="7"/>
  <c r="BF109" i="7" s="1"/>
  <c r="AT108" i="7"/>
  <c r="BF108" i="7" s="1"/>
  <c r="AT107" i="7"/>
  <c r="BF107" i="7" s="1"/>
  <c r="AT106" i="7"/>
  <c r="BF106" i="7" s="1"/>
  <c r="AT105" i="7"/>
  <c r="BF105" i="7" s="1"/>
  <c r="AT104" i="7"/>
  <c r="BF104" i="7" s="1"/>
  <c r="AT103" i="7"/>
  <c r="BF103" i="7" s="1"/>
  <c r="AT102" i="7"/>
  <c r="BF102" i="7" s="1"/>
  <c r="AT101" i="7"/>
  <c r="BF101" i="7" s="1"/>
  <c r="AT100" i="7"/>
  <c r="BF100" i="7" s="1"/>
  <c r="AT99" i="7"/>
  <c r="BF99" i="7" s="1"/>
  <c r="AT98" i="7"/>
  <c r="BF98" i="7" s="1"/>
  <c r="AT97" i="7"/>
  <c r="BF97" i="7" s="1"/>
  <c r="AT96" i="7"/>
  <c r="BF96" i="7" s="1"/>
  <c r="AT95" i="7"/>
  <c r="BF95" i="7" s="1"/>
  <c r="AT94" i="7"/>
  <c r="BF94" i="7" s="1"/>
  <c r="AT93" i="7"/>
  <c r="BF93" i="7" s="1"/>
  <c r="AT92" i="7"/>
  <c r="BF92" i="7" s="1"/>
  <c r="AT91" i="7"/>
  <c r="BF91" i="7" s="1"/>
  <c r="AT90" i="7"/>
  <c r="BF90" i="7" s="1"/>
  <c r="AT89" i="7"/>
  <c r="BF89" i="7" s="1"/>
  <c r="AT88" i="7"/>
  <c r="BF88" i="7" s="1"/>
  <c r="AT87" i="7"/>
  <c r="BF87" i="7" s="1"/>
  <c r="AT86" i="7"/>
  <c r="BF86" i="7" s="1"/>
  <c r="AT85" i="7"/>
  <c r="BF85" i="7" s="1"/>
  <c r="AT84" i="7"/>
  <c r="BF84" i="7" s="1"/>
  <c r="AT83" i="7"/>
  <c r="BF83" i="7" s="1"/>
  <c r="AT82" i="7"/>
  <c r="BF82" i="7" s="1"/>
  <c r="AT81" i="7"/>
  <c r="BF81" i="7" s="1"/>
  <c r="AT80" i="7"/>
  <c r="BF80" i="7" s="1"/>
  <c r="AT79" i="7"/>
  <c r="BF79" i="7" s="1"/>
  <c r="AT78" i="7"/>
  <c r="BF78" i="7" s="1"/>
  <c r="AT77" i="7"/>
  <c r="BF77" i="7" s="1"/>
  <c r="AT76" i="7"/>
  <c r="BF76" i="7" s="1"/>
  <c r="AT75" i="7"/>
  <c r="BF75" i="7" s="1"/>
  <c r="AT74" i="7"/>
  <c r="BF74" i="7" s="1"/>
  <c r="AT73" i="7"/>
  <c r="BF73" i="7" s="1"/>
  <c r="AT72" i="7"/>
  <c r="BF72" i="7" s="1"/>
  <c r="AT71" i="7"/>
  <c r="BF71" i="7" s="1"/>
  <c r="AT70" i="7"/>
  <c r="BF70" i="7" s="1"/>
  <c r="AT69" i="7"/>
  <c r="BF69" i="7" s="1"/>
  <c r="AT68" i="7"/>
  <c r="BF68" i="7" s="1"/>
  <c r="AT67" i="7"/>
  <c r="BF67" i="7" s="1"/>
  <c r="AT66" i="7"/>
  <c r="BF66" i="7" s="1"/>
  <c r="AT65" i="7"/>
  <c r="BF65" i="7" s="1"/>
  <c r="AT64" i="7"/>
  <c r="BF64" i="7" s="1"/>
  <c r="AT63" i="7"/>
  <c r="BF63" i="7" s="1"/>
  <c r="AT62" i="7"/>
  <c r="BF62" i="7" s="1"/>
  <c r="AT61" i="7"/>
  <c r="BF61" i="7" s="1"/>
  <c r="AT60" i="7"/>
  <c r="BF60" i="7" s="1"/>
  <c r="AT59" i="7"/>
  <c r="BF59" i="7" s="1"/>
  <c r="AT58" i="7"/>
  <c r="BF58" i="7" s="1"/>
  <c r="AT57" i="7"/>
  <c r="BF57" i="7" s="1"/>
  <c r="AT56" i="7"/>
  <c r="BF56" i="7" s="1"/>
  <c r="AT55" i="7"/>
  <c r="BF55" i="7" s="1"/>
  <c r="AT54" i="7"/>
  <c r="BF54" i="7" s="1"/>
  <c r="AT53" i="7"/>
  <c r="BF53" i="7" s="1"/>
  <c r="AT52" i="7"/>
  <c r="BF52" i="7" s="1"/>
  <c r="AT51" i="7"/>
  <c r="BF51" i="7" s="1"/>
  <c r="AT50" i="7"/>
  <c r="BF50" i="7" s="1"/>
  <c r="AT49" i="7"/>
  <c r="BF49" i="7" s="1"/>
  <c r="AT48" i="7"/>
  <c r="BF48" i="7" s="1"/>
  <c r="AT47" i="7"/>
  <c r="BF47" i="7" s="1"/>
  <c r="AT46" i="7"/>
  <c r="BF46" i="7" s="1"/>
  <c r="AT45" i="7"/>
  <c r="BF45" i="7" s="1"/>
  <c r="AT44" i="7"/>
  <c r="BF44" i="7" s="1"/>
  <c r="AT43" i="7"/>
  <c r="BF43" i="7" s="1"/>
  <c r="AT42" i="7"/>
  <c r="BF42" i="7" s="1"/>
  <c r="AT41" i="7"/>
  <c r="BF41" i="7" s="1"/>
  <c r="AT40" i="7"/>
  <c r="BF40" i="7" s="1"/>
  <c r="AT39" i="7"/>
  <c r="BF39" i="7" s="1"/>
  <c r="AT38" i="7"/>
  <c r="BF38" i="7" s="1"/>
  <c r="AT37" i="7"/>
  <c r="BF37" i="7" s="1"/>
  <c r="AT36" i="7"/>
  <c r="BF36" i="7" s="1"/>
  <c r="AT35" i="7"/>
  <c r="BF35" i="7" s="1"/>
  <c r="AT34" i="7"/>
  <c r="BF34" i="7" s="1"/>
  <c r="AT33" i="7"/>
  <c r="BF33" i="7" s="1"/>
  <c r="AT32" i="7"/>
  <c r="BF32" i="7" s="1"/>
  <c r="AT31" i="7"/>
  <c r="BF31" i="7" s="1"/>
  <c r="AT30" i="7"/>
  <c r="BF30" i="7" s="1"/>
  <c r="AT29" i="7"/>
  <c r="BF29" i="7" s="1"/>
  <c r="AT28" i="7"/>
  <c r="BF28" i="7" s="1"/>
  <c r="AT27" i="7"/>
  <c r="BF27" i="7" s="1"/>
  <c r="AT26" i="7"/>
  <c r="BF26" i="7" s="1"/>
  <c r="AT25" i="7"/>
  <c r="BF25" i="7" s="1"/>
  <c r="AT24" i="7"/>
  <c r="BF24" i="7" s="1"/>
  <c r="AT23" i="7"/>
  <c r="BF23" i="7" s="1"/>
  <c r="AT22" i="7"/>
  <c r="BF22" i="7" s="1"/>
  <c r="AT21" i="7"/>
  <c r="BF21" i="7" s="1"/>
  <c r="AT20" i="7"/>
  <c r="BF20" i="7" s="1"/>
  <c r="AT19" i="7"/>
  <c r="BF19" i="7" s="1"/>
  <c r="AT18" i="7"/>
  <c r="BF18" i="7" s="1"/>
  <c r="AT17" i="7"/>
  <c r="BF17" i="7" s="1"/>
  <c r="AT16" i="7"/>
  <c r="BF16" i="7" s="1"/>
  <c r="AT15" i="7"/>
  <c r="BF15" i="7" s="1"/>
  <c r="AT14" i="7"/>
  <c r="BF14" i="7" s="1"/>
  <c r="AT13" i="7"/>
  <c r="BF13" i="7" s="1"/>
  <c r="AT12" i="7"/>
  <c r="BF12" i="7" s="1"/>
  <c r="AT11" i="7"/>
  <c r="BF11" i="7" s="1"/>
  <c r="AT10" i="7"/>
  <c r="BF10" i="7" s="1"/>
  <c r="AT9" i="7"/>
  <c r="BF9" i="7" s="1"/>
  <c r="AT8" i="7"/>
  <c r="BF8" i="7" s="1"/>
  <c r="AT7" i="7"/>
  <c r="BF7" i="7" s="1"/>
  <c r="AT573" i="7" l="1"/>
  <c r="CO577" i="3" l="1"/>
  <c r="CN577" i="3"/>
  <c r="CM577" i="3"/>
  <c r="CL577" i="3"/>
  <c r="CK577" i="3"/>
  <c r="CJ577" i="3"/>
  <c r="CI577" i="3"/>
  <c r="CH577" i="3"/>
  <c r="CG577" i="3"/>
  <c r="CF577" i="3"/>
  <c r="CE577" i="3"/>
  <c r="CD577" i="3"/>
  <c r="CC577" i="3"/>
  <c r="CB577" i="3"/>
  <c r="C577" i="3" l="1"/>
  <c r="BA577" i="3"/>
  <c r="A11" i="3" l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l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BD576" i="3"/>
  <c r="BC576" i="3"/>
  <c r="BD575" i="3"/>
  <c r="BC575" i="3"/>
  <c r="BD574" i="3"/>
  <c r="BC574" i="3"/>
  <c r="BD573" i="3"/>
  <c r="BC573" i="3"/>
  <c r="BD572" i="3"/>
  <c r="BC572" i="3"/>
  <c r="BD571" i="3"/>
  <c r="BC571" i="3"/>
  <c r="BD570" i="3"/>
  <c r="BC570" i="3"/>
  <c r="BD569" i="3"/>
  <c r="BC569" i="3"/>
  <c r="BD568" i="3"/>
  <c r="BC568" i="3"/>
  <c r="BD567" i="3"/>
  <c r="BC567" i="3"/>
  <c r="BD566" i="3"/>
  <c r="BC566" i="3"/>
  <c r="BD565" i="3"/>
  <c r="BC565" i="3"/>
  <c r="BD564" i="3"/>
  <c r="BC564" i="3"/>
  <c r="BD563" i="3"/>
  <c r="BC563" i="3"/>
  <c r="BD562" i="3"/>
  <c r="BC562" i="3"/>
  <c r="BD561" i="3"/>
  <c r="BC561" i="3"/>
  <c r="BD560" i="3"/>
  <c r="BC560" i="3"/>
  <c r="BD559" i="3"/>
  <c r="BC559" i="3"/>
  <c r="BD558" i="3"/>
  <c r="BC558" i="3"/>
  <c r="BD557" i="3"/>
  <c r="BC557" i="3"/>
  <c r="BD556" i="3"/>
  <c r="BC556" i="3"/>
  <c r="BD555" i="3"/>
  <c r="BC555" i="3"/>
  <c r="BD554" i="3"/>
  <c r="BC554" i="3"/>
  <c r="BD553" i="3"/>
  <c r="BC553" i="3"/>
  <c r="BD552" i="3"/>
  <c r="BC552" i="3"/>
  <c r="BD551" i="3"/>
  <c r="BC551" i="3"/>
  <c r="BD550" i="3"/>
  <c r="BC550" i="3"/>
  <c r="BD549" i="3"/>
  <c r="BC549" i="3"/>
  <c r="BD548" i="3"/>
  <c r="BC548" i="3"/>
  <c r="BD547" i="3"/>
  <c r="BC547" i="3"/>
  <c r="BD546" i="3"/>
  <c r="BC546" i="3"/>
  <c r="BD545" i="3"/>
  <c r="BC545" i="3"/>
  <c r="BD544" i="3"/>
  <c r="BC544" i="3"/>
  <c r="BD543" i="3"/>
  <c r="BC543" i="3"/>
  <c r="BD542" i="3"/>
  <c r="BC542" i="3"/>
  <c r="BD541" i="3"/>
  <c r="BC541" i="3"/>
  <c r="BD540" i="3"/>
  <c r="BC540" i="3"/>
  <c r="BD539" i="3"/>
  <c r="BC539" i="3"/>
  <c r="BD538" i="3"/>
  <c r="BC538" i="3"/>
  <c r="BD537" i="3"/>
  <c r="BC537" i="3"/>
  <c r="BD536" i="3"/>
  <c r="BC536" i="3"/>
  <c r="BD535" i="3"/>
  <c r="BC535" i="3"/>
  <c r="BD534" i="3"/>
  <c r="BC534" i="3"/>
  <c r="BD533" i="3"/>
  <c r="BC533" i="3"/>
  <c r="BD532" i="3"/>
  <c r="BC532" i="3"/>
  <c r="BD531" i="3"/>
  <c r="BC531" i="3"/>
  <c r="BD530" i="3"/>
  <c r="BC530" i="3"/>
  <c r="BD529" i="3"/>
  <c r="BC529" i="3"/>
  <c r="BD528" i="3"/>
  <c r="BC528" i="3"/>
  <c r="BD527" i="3"/>
  <c r="BC527" i="3"/>
  <c r="BD526" i="3"/>
  <c r="BC526" i="3"/>
  <c r="BD525" i="3"/>
  <c r="BC525" i="3"/>
  <c r="BD524" i="3"/>
  <c r="BC524" i="3"/>
  <c r="BD523" i="3"/>
  <c r="BC523" i="3"/>
  <c r="BD522" i="3"/>
  <c r="BC522" i="3"/>
  <c r="BD521" i="3"/>
  <c r="BC521" i="3"/>
  <c r="BD520" i="3"/>
  <c r="BC520" i="3"/>
  <c r="BD519" i="3"/>
  <c r="BC519" i="3"/>
  <c r="BD518" i="3"/>
  <c r="BC518" i="3"/>
  <c r="BD517" i="3"/>
  <c r="BC517" i="3"/>
  <c r="BD516" i="3"/>
  <c r="BC516" i="3"/>
  <c r="BD515" i="3"/>
  <c r="BC515" i="3"/>
  <c r="BD514" i="3"/>
  <c r="BC514" i="3"/>
  <c r="BD513" i="3"/>
  <c r="BC513" i="3"/>
  <c r="BD512" i="3"/>
  <c r="BC512" i="3"/>
  <c r="BD511" i="3"/>
  <c r="BC511" i="3"/>
  <c r="BD510" i="3"/>
  <c r="BC510" i="3"/>
  <c r="BD509" i="3"/>
  <c r="BC509" i="3"/>
  <c r="BD508" i="3"/>
  <c r="BC508" i="3"/>
  <c r="BD507" i="3"/>
  <c r="BC507" i="3"/>
  <c r="BD506" i="3"/>
  <c r="BC506" i="3"/>
  <c r="BD505" i="3"/>
  <c r="BC505" i="3"/>
  <c r="BD504" i="3"/>
  <c r="BC504" i="3"/>
  <c r="BD503" i="3"/>
  <c r="BC503" i="3"/>
  <c r="BD502" i="3"/>
  <c r="BC502" i="3"/>
  <c r="BD501" i="3"/>
  <c r="BC501" i="3"/>
  <c r="BD500" i="3"/>
  <c r="BC500" i="3"/>
  <c r="BD499" i="3"/>
  <c r="BC499" i="3"/>
  <c r="BD498" i="3"/>
  <c r="BC498" i="3"/>
  <c r="BD497" i="3"/>
  <c r="BC497" i="3"/>
  <c r="BD496" i="3"/>
  <c r="BC496" i="3"/>
  <c r="BD495" i="3"/>
  <c r="BC495" i="3"/>
  <c r="BD494" i="3"/>
  <c r="BC494" i="3"/>
  <c r="BD493" i="3"/>
  <c r="BC493" i="3"/>
  <c r="BD492" i="3"/>
  <c r="BC492" i="3"/>
  <c r="BD491" i="3"/>
  <c r="BC491" i="3"/>
  <c r="BD490" i="3"/>
  <c r="BC490" i="3"/>
  <c r="BD489" i="3"/>
  <c r="BC489" i="3"/>
  <c r="BD488" i="3"/>
  <c r="BC488" i="3"/>
  <c r="BD487" i="3"/>
  <c r="BC487" i="3"/>
  <c r="BD486" i="3"/>
  <c r="BC486" i="3"/>
  <c r="BD485" i="3"/>
  <c r="BC485" i="3"/>
  <c r="BD484" i="3"/>
  <c r="BC484" i="3"/>
  <c r="BD483" i="3"/>
  <c r="BC483" i="3"/>
  <c r="BD482" i="3"/>
  <c r="BC482" i="3"/>
  <c r="BD481" i="3"/>
  <c r="BC481" i="3"/>
  <c r="BD480" i="3"/>
  <c r="BC480" i="3"/>
  <c r="BD479" i="3"/>
  <c r="BC479" i="3"/>
  <c r="BD478" i="3"/>
  <c r="BC478" i="3"/>
  <c r="BD477" i="3"/>
  <c r="BC477" i="3"/>
  <c r="BD476" i="3"/>
  <c r="BC476" i="3"/>
  <c r="BD475" i="3"/>
  <c r="BC475" i="3"/>
  <c r="BD474" i="3"/>
  <c r="BC474" i="3"/>
  <c r="BD473" i="3"/>
  <c r="BC473" i="3"/>
  <c r="BD472" i="3"/>
  <c r="BC472" i="3"/>
  <c r="BD471" i="3"/>
  <c r="BC471" i="3"/>
  <c r="BD470" i="3"/>
  <c r="BC470" i="3"/>
  <c r="BD469" i="3"/>
  <c r="BC469" i="3"/>
  <c r="BD468" i="3"/>
  <c r="BC468" i="3"/>
  <c r="BD466" i="3"/>
  <c r="BC466" i="3"/>
  <c r="BD465" i="3"/>
  <c r="BC465" i="3"/>
  <c r="BD464" i="3"/>
  <c r="BC464" i="3"/>
  <c r="BD463" i="3"/>
  <c r="BC463" i="3"/>
  <c r="BD462" i="3"/>
  <c r="BC462" i="3"/>
  <c r="BD461" i="3"/>
  <c r="BC461" i="3"/>
  <c r="BD460" i="3"/>
  <c r="BC460" i="3"/>
  <c r="BD459" i="3"/>
  <c r="BC459" i="3"/>
  <c r="BD458" i="3"/>
  <c r="BC458" i="3"/>
  <c r="BD457" i="3"/>
  <c r="BC457" i="3"/>
  <c r="BD456" i="3"/>
  <c r="BC456" i="3"/>
  <c r="BD455" i="3"/>
  <c r="BC455" i="3"/>
  <c r="BD454" i="3"/>
  <c r="BC454" i="3"/>
  <c r="BD453" i="3"/>
  <c r="BC453" i="3"/>
  <c r="BD452" i="3"/>
  <c r="BC452" i="3"/>
  <c r="BD451" i="3"/>
  <c r="BC451" i="3"/>
  <c r="BD450" i="3"/>
  <c r="BC450" i="3"/>
  <c r="BD449" i="3"/>
  <c r="BC449" i="3"/>
  <c r="BD448" i="3"/>
  <c r="BC448" i="3"/>
  <c r="BD447" i="3"/>
  <c r="BC447" i="3"/>
  <c r="BD446" i="3"/>
  <c r="BC446" i="3"/>
  <c r="BD445" i="3"/>
  <c r="BC445" i="3"/>
  <c r="BD444" i="3"/>
  <c r="BC444" i="3"/>
  <c r="BD443" i="3"/>
  <c r="BC443" i="3"/>
  <c r="BD442" i="3"/>
  <c r="BC442" i="3"/>
  <c r="BD441" i="3"/>
  <c r="BC441" i="3"/>
  <c r="BD440" i="3"/>
  <c r="BC440" i="3"/>
  <c r="BD439" i="3"/>
  <c r="BC439" i="3"/>
  <c r="BD438" i="3"/>
  <c r="BC438" i="3"/>
  <c r="BD437" i="3"/>
  <c r="BC437" i="3"/>
  <c r="BD436" i="3"/>
  <c r="BC436" i="3"/>
  <c r="BD435" i="3"/>
  <c r="BC435" i="3"/>
  <c r="BD434" i="3"/>
  <c r="BC434" i="3"/>
  <c r="BD433" i="3"/>
  <c r="BC433" i="3"/>
  <c r="BD432" i="3"/>
  <c r="BC432" i="3"/>
  <c r="BD431" i="3"/>
  <c r="BC431" i="3"/>
  <c r="BD430" i="3"/>
  <c r="BC430" i="3"/>
  <c r="BD429" i="3"/>
  <c r="BC429" i="3"/>
  <c r="BD428" i="3"/>
  <c r="BC428" i="3"/>
  <c r="BD427" i="3"/>
  <c r="BC427" i="3"/>
  <c r="BD426" i="3"/>
  <c r="BC426" i="3"/>
  <c r="BD425" i="3"/>
  <c r="BC425" i="3"/>
  <c r="BD424" i="3"/>
  <c r="BC424" i="3"/>
  <c r="BD423" i="3"/>
  <c r="BC423" i="3"/>
  <c r="BD422" i="3"/>
  <c r="BC422" i="3"/>
  <c r="BD421" i="3"/>
  <c r="BC421" i="3"/>
  <c r="BD420" i="3"/>
  <c r="BC420" i="3"/>
  <c r="BD419" i="3"/>
  <c r="BC419" i="3"/>
  <c r="BD418" i="3"/>
  <c r="BC418" i="3"/>
  <c r="BD417" i="3"/>
  <c r="BC417" i="3"/>
  <c r="BD416" i="3"/>
  <c r="BC416" i="3"/>
  <c r="BD415" i="3"/>
  <c r="BC415" i="3"/>
  <c r="BD414" i="3"/>
  <c r="BC414" i="3"/>
  <c r="BD413" i="3"/>
  <c r="BC413" i="3"/>
  <c r="BD412" i="3"/>
  <c r="BC412" i="3"/>
  <c r="BD411" i="3"/>
  <c r="BC411" i="3"/>
  <c r="BD410" i="3"/>
  <c r="BC410" i="3"/>
  <c r="BD409" i="3"/>
  <c r="BC409" i="3"/>
  <c r="BD408" i="3"/>
  <c r="BC408" i="3"/>
  <c r="BD407" i="3"/>
  <c r="BC407" i="3"/>
  <c r="BD406" i="3"/>
  <c r="BC406" i="3"/>
  <c r="BD405" i="3"/>
  <c r="BC405" i="3"/>
  <c r="BD404" i="3"/>
  <c r="BC404" i="3"/>
  <c r="BD403" i="3"/>
  <c r="BC403" i="3"/>
  <c r="BD402" i="3"/>
  <c r="BC402" i="3"/>
  <c r="BD401" i="3"/>
  <c r="BC401" i="3"/>
  <c r="BD400" i="3"/>
  <c r="BC400" i="3"/>
  <c r="BD399" i="3"/>
  <c r="BC399" i="3"/>
  <c r="BD398" i="3"/>
  <c r="BC398" i="3"/>
  <c r="BD397" i="3"/>
  <c r="BC397" i="3"/>
  <c r="BD396" i="3"/>
  <c r="BC396" i="3"/>
  <c r="BD395" i="3"/>
  <c r="BC395" i="3"/>
  <c r="BD394" i="3"/>
  <c r="BC394" i="3"/>
  <c r="BD393" i="3"/>
  <c r="BC393" i="3"/>
  <c r="BD392" i="3"/>
  <c r="BC392" i="3"/>
  <c r="BD391" i="3"/>
  <c r="BC391" i="3"/>
  <c r="BD390" i="3"/>
  <c r="BC390" i="3"/>
  <c r="BD389" i="3"/>
  <c r="BC389" i="3"/>
  <c r="BD388" i="3"/>
  <c r="BC388" i="3"/>
  <c r="BD387" i="3"/>
  <c r="BC387" i="3"/>
  <c r="BD386" i="3"/>
  <c r="BC386" i="3"/>
  <c r="BD385" i="3"/>
  <c r="BC385" i="3"/>
  <c r="BD384" i="3"/>
  <c r="BC384" i="3"/>
  <c r="BD383" i="3"/>
  <c r="BC383" i="3"/>
  <c r="BD382" i="3"/>
  <c r="BC382" i="3"/>
  <c r="BD381" i="3"/>
  <c r="BC381" i="3"/>
  <c r="BD380" i="3"/>
  <c r="BC380" i="3"/>
  <c r="BD379" i="3"/>
  <c r="BC379" i="3"/>
  <c r="BD378" i="3"/>
  <c r="BC378" i="3"/>
  <c r="BD377" i="3"/>
  <c r="BC377" i="3"/>
  <c r="BD376" i="3"/>
  <c r="BC376" i="3"/>
  <c r="BD375" i="3"/>
  <c r="BC375" i="3"/>
  <c r="BD374" i="3"/>
  <c r="BC374" i="3"/>
  <c r="BD373" i="3"/>
  <c r="BC373" i="3"/>
  <c r="BD372" i="3"/>
  <c r="BC372" i="3"/>
  <c r="BD371" i="3"/>
  <c r="BC371" i="3"/>
  <c r="BD370" i="3"/>
  <c r="BC370" i="3"/>
  <c r="BD369" i="3"/>
  <c r="BC369" i="3"/>
  <c r="BD368" i="3"/>
  <c r="BC368" i="3"/>
  <c r="BD367" i="3"/>
  <c r="BC367" i="3"/>
  <c r="BD366" i="3"/>
  <c r="BC366" i="3"/>
  <c r="BD365" i="3"/>
  <c r="BC365" i="3"/>
  <c r="BD364" i="3"/>
  <c r="BC364" i="3"/>
  <c r="BD363" i="3"/>
  <c r="BC363" i="3"/>
  <c r="BD362" i="3"/>
  <c r="BC362" i="3"/>
  <c r="BD361" i="3"/>
  <c r="BC361" i="3"/>
  <c r="BD360" i="3"/>
  <c r="BC360" i="3"/>
  <c r="BD359" i="3"/>
  <c r="BC359" i="3"/>
  <c r="BD358" i="3"/>
  <c r="BC358" i="3"/>
  <c r="BD357" i="3"/>
  <c r="BC357" i="3"/>
  <c r="BD356" i="3"/>
  <c r="BC356" i="3"/>
  <c r="BD355" i="3"/>
  <c r="BC355" i="3"/>
  <c r="BD354" i="3"/>
  <c r="BC354" i="3"/>
  <c r="BD353" i="3"/>
  <c r="BC353" i="3"/>
  <c r="BD352" i="3"/>
  <c r="BC352" i="3"/>
  <c r="BD351" i="3"/>
  <c r="BC351" i="3"/>
  <c r="BD350" i="3"/>
  <c r="BC350" i="3"/>
  <c r="BD349" i="3"/>
  <c r="BC349" i="3"/>
  <c r="BD348" i="3"/>
  <c r="BC348" i="3"/>
  <c r="BD347" i="3"/>
  <c r="BC347" i="3"/>
  <c r="BD346" i="3"/>
  <c r="BC346" i="3"/>
  <c r="BD345" i="3"/>
  <c r="BC345" i="3"/>
  <c r="BD344" i="3"/>
  <c r="BC344" i="3"/>
  <c r="BD343" i="3"/>
  <c r="BC343" i="3"/>
  <c r="BD342" i="3"/>
  <c r="BC342" i="3"/>
  <c r="BD341" i="3"/>
  <c r="BC341" i="3"/>
  <c r="BD340" i="3"/>
  <c r="BC340" i="3"/>
  <c r="BD339" i="3"/>
  <c r="BC339" i="3"/>
  <c r="BD338" i="3"/>
  <c r="BC338" i="3"/>
  <c r="BD337" i="3"/>
  <c r="BC337" i="3"/>
  <c r="BD336" i="3"/>
  <c r="BC336" i="3"/>
  <c r="BD335" i="3"/>
  <c r="BC335" i="3"/>
  <c r="BD334" i="3"/>
  <c r="BC334" i="3"/>
  <c r="BD333" i="3"/>
  <c r="BC333" i="3"/>
  <c r="BD332" i="3"/>
  <c r="BC332" i="3"/>
  <c r="BD331" i="3"/>
  <c r="BC331" i="3"/>
  <c r="BD330" i="3"/>
  <c r="BC330" i="3"/>
  <c r="BD329" i="3"/>
  <c r="BC329" i="3"/>
  <c r="BD328" i="3"/>
  <c r="BC328" i="3"/>
  <c r="BD327" i="3"/>
  <c r="BC327" i="3"/>
  <c r="BD326" i="3"/>
  <c r="BC326" i="3"/>
  <c r="BD325" i="3"/>
  <c r="BC325" i="3"/>
  <c r="BD324" i="3"/>
  <c r="BC324" i="3"/>
  <c r="BD323" i="3"/>
  <c r="BC323" i="3"/>
  <c r="BD322" i="3"/>
  <c r="BC322" i="3"/>
  <c r="BD321" i="3"/>
  <c r="BC321" i="3"/>
  <c r="BD320" i="3"/>
  <c r="BC320" i="3"/>
  <c r="BD319" i="3"/>
  <c r="BC319" i="3"/>
  <c r="BD318" i="3"/>
  <c r="BC318" i="3"/>
  <c r="BD317" i="3"/>
  <c r="BC317" i="3"/>
  <c r="BD316" i="3"/>
  <c r="BC316" i="3"/>
  <c r="BD315" i="3"/>
  <c r="BC315" i="3"/>
  <c r="BD314" i="3"/>
  <c r="BC314" i="3"/>
  <c r="BD313" i="3"/>
  <c r="BC313" i="3"/>
  <c r="BD311" i="3"/>
  <c r="BC311" i="3"/>
  <c r="BD310" i="3"/>
  <c r="BC310" i="3"/>
  <c r="BD309" i="3"/>
  <c r="BC309" i="3"/>
  <c r="BD308" i="3"/>
  <c r="BC308" i="3"/>
  <c r="BD307" i="3"/>
  <c r="BC307" i="3"/>
  <c r="BD306" i="3"/>
  <c r="BC306" i="3"/>
  <c r="BD305" i="3"/>
  <c r="BC305" i="3"/>
  <c r="BD304" i="3"/>
  <c r="BC304" i="3"/>
  <c r="BD303" i="3"/>
  <c r="BC303" i="3"/>
  <c r="BD302" i="3"/>
  <c r="BC302" i="3"/>
  <c r="BD301" i="3"/>
  <c r="BC301" i="3"/>
  <c r="BD300" i="3"/>
  <c r="BC300" i="3"/>
  <c r="BD299" i="3"/>
  <c r="BC299" i="3"/>
  <c r="BD298" i="3"/>
  <c r="BC298" i="3"/>
  <c r="BD297" i="3"/>
  <c r="BC297" i="3"/>
  <c r="BD296" i="3"/>
  <c r="BC296" i="3"/>
  <c r="BD295" i="3"/>
  <c r="BC295" i="3"/>
  <c r="BD294" i="3"/>
  <c r="BC294" i="3"/>
  <c r="BD293" i="3"/>
  <c r="BC293" i="3"/>
  <c r="BD292" i="3"/>
  <c r="BC292" i="3"/>
  <c r="BD291" i="3"/>
  <c r="BC291" i="3"/>
  <c r="BD290" i="3"/>
  <c r="BC290" i="3"/>
  <c r="BD289" i="3"/>
  <c r="BC289" i="3"/>
  <c r="BD288" i="3"/>
  <c r="BC288" i="3"/>
  <c r="BD287" i="3"/>
  <c r="BC287" i="3"/>
  <c r="BD286" i="3"/>
  <c r="BC286" i="3"/>
  <c r="BD285" i="3"/>
  <c r="BC285" i="3"/>
  <c r="BD284" i="3"/>
  <c r="BC284" i="3"/>
  <c r="BD283" i="3"/>
  <c r="BC283" i="3"/>
  <c r="BD282" i="3"/>
  <c r="BC282" i="3"/>
  <c r="BD281" i="3"/>
  <c r="BC281" i="3"/>
  <c r="BD280" i="3"/>
  <c r="BC280" i="3"/>
  <c r="BD279" i="3"/>
  <c r="BC279" i="3"/>
  <c r="BD278" i="3"/>
  <c r="BC278" i="3"/>
  <c r="BD277" i="3"/>
  <c r="BC277" i="3"/>
  <c r="BD276" i="3"/>
  <c r="BC276" i="3"/>
  <c r="BD275" i="3"/>
  <c r="BC275" i="3"/>
  <c r="BD274" i="3"/>
  <c r="BC274" i="3"/>
  <c r="BD273" i="3"/>
  <c r="BC273" i="3"/>
  <c r="BD272" i="3"/>
  <c r="BC272" i="3"/>
  <c r="BD271" i="3"/>
  <c r="BC271" i="3"/>
  <c r="BD270" i="3"/>
  <c r="BC270" i="3"/>
  <c r="BD269" i="3"/>
  <c r="BC269" i="3"/>
  <c r="BD268" i="3"/>
  <c r="BC268" i="3"/>
  <c r="BD267" i="3"/>
  <c r="BC267" i="3"/>
  <c r="BD266" i="3"/>
  <c r="BC266" i="3"/>
  <c r="BD265" i="3"/>
  <c r="BC265" i="3"/>
  <c r="BD264" i="3"/>
  <c r="BC264" i="3"/>
  <c r="BD263" i="3"/>
  <c r="BC263" i="3"/>
  <c r="BD262" i="3"/>
  <c r="BC262" i="3"/>
  <c r="BD261" i="3"/>
  <c r="BC261" i="3"/>
  <c r="BD260" i="3"/>
  <c r="BC260" i="3"/>
  <c r="BD259" i="3"/>
  <c r="BC259" i="3"/>
  <c r="BD258" i="3"/>
  <c r="BC258" i="3"/>
  <c r="BD257" i="3"/>
  <c r="BC257" i="3"/>
  <c r="BD256" i="3"/>
  <c r="BC256" i="3"/>
  <c r="BD255" i="3"/>
  <c r="BC255" i="3"/>
  <c r="BD254" i="3"/>
  <c r="BC254" i="3"/>
  <c r="BD253" i="3"/>
  <c r="BC253" i="3"/>
  <c r="BD252" i="3"/>
  <c r="BC252" i="3"/>
  <c r="BD251" i="3"/>
  <c r="BC251" i="3"/>
  <c r="BD250" i="3"/>
  <c r="BC250" i="3"/>
  <c r="BD249" i="3"/>
  <c r="BC249" i="3"/>
  <c r="BD248" i="3"/>
  <c r="BC248" i="3"/>
  <c r="BD247" i="3"/>
  <c r="BC247" i="3"/>
  <c r="BD246" i="3"/>
  <c r="BC246" i="3"/>
  <c r="BD245" i="3"/>
  <c r="BC245" i="3"/>
  <c r="BD244" i="3"/>
  <c r="BC244" i="3"/>
  <c r="BD243" i="3"/>
  <c r="BC243" i="3"/>
  <c r="BD242" i="3"/>
  <c r="BC242" i="3"/>
  <c r="BD241" i="3"/>
  <c r="BC241" i="3"/>
  <c r="BD240" i="3"/>
  <c r="BC240" i="3"/>
  <c r="BD239" i="3"/>
  <c r="BC239" i="3"/>
  <c r="BD238" i="3"/>
  <c r="BC238" i="3"/>
  <c r="BD237" i="3"/>
  <c r="BC237" i="3"/>
  <c r="BD236" i="3"/>
  <c r="BC236" i="3"/>
  <c r="BD235" i="3"/>
  <c r="BC235" i="3"/>
  <c r="BD234" i="3"/>
  <c r="BC234" i="3"/>
  <c r="BD233" i="3"/>
  <c r="BC233" i="3"/>
  <c r="BD232" i="3"/>
  <c r="BC232" i="3"/>
  <c r="BD231" i="3"/>
  <c r="BC231" i="3"/>
  <c r="BD230" i="3"/>
  <c r="BC230" i="3"/>
  <c r="BD229" i="3"/>
  <c r="BC229" i="3"/>
  <c r="BD228" i="3"/>
  <c r="BC228" i="3"/>
  <c r="BD227" i="3"/>
  <c r="BC227" i="3"/>
  <c r="BD226" i="3"/>
  <c r="BC226" i="3"/>
  <c r="BD225" i="3"/>
  <c r="BC225" i="3"/>
  <c r="BD224" i="3"/>
  <c r="BC224" i="3"/>
  <c r="BD223" i="3"/>
  <c r="BC223" i="3"/>
  <c r="BD222" i="3"/>
  <c r="BC222" i="3"/>
  <c r="BD221" i="3"/>
  <c r="BC221" i="3"/>
  <c r="BD220" i="3"/>
  <c r="BC220" i="3"/>
  <c r="BD219" i="3"/>
  <c r="BC219" i="3"/>
  <c r="BD218" i="3"/>
  <c r="BC218" i="3"/>
  <c r="BD217" i="3"/>
  <c r="BC217" i="3"/>
  <c r="BD216" i="3"/>
  <c r="BC216" i="3"/>
  <c r="BD215" i="3"/>
  <c r="BC215" i="3"/>
  <c r="BD214" i="3"/>
  <c r="BC214" i="3"/>
  <c r="BD213" i="3"/>
  <c r="BC213" i="3"/>
  <c r="BD212" i="3"/>
  <c r="BC212" i="3"/>
  <c r="BD211" i="3"/>
  <c r="BC211" i="3"/>
  <c r="BD210" i="3"/>
  <c r="BC210" i="3"/>
  <c r="BD209" i="3"/>
  <c r="BC209" i="3"/>
  <c r="BD208" i="3"/>
  <c r="BC208" i="3"/>
  <c r="BD207" i="3"/>
  <c r="BC207" i="3"/>
  <c r="BD206" i="3"/>
  <c r="BC206" i="3"/>
  <c r="BD205" i="3"/>
  <c r="BC205" i="3"/>
  <c r="BD204" i="3"/>
  <c r="BC204" i="3"/>
  <c r="BD203" i="3"/>
  <c r="BC203" i="3"/>
  <c r="BD202" i="3"/>
  <c r="BC202" i="3"/>
  <c r="BD201" i="3"/>
  <c r="BC201" i="3"/>
  <c r="BD200" i="3"/>
  <c r="BC200" i="3"/>
  <c r="BD199" i="3"/>
  <c r="BC199" i="3"/>
  <c r="BD198" i="3"/>
  <c r="BC198" i="3"/>
  <c r="BD197" i="3"/>
  <c r="BC197" i="3"/>
  <c r="BD196" i="3"/>
  <c r="BC196" i="3"/>
  <c r="BD195" i="3"/>
  <c r="BC195" i="3"/>
  <c r="BD194" i="3"/>
  <c r="BC194" i="3"/>
  <c r="BD193" i="3"/>
  <c r="BC193" i="3"/>
  <c r="BD192" i="3"/>
  <c r="BC192" i="3"/>
  <c r="BD191" i="3"/>
  <c r="BC191" i="3"/>
  <c r="BD190" i="3"/>
  <c r="BC190" i="3"/>
  <c r="BD189" i="3"/>
  <c r="BC189" i="3"/>
  <c r="BD188" i="3"/>
  <c r="BC188" i="3"/>
  <c r="BD187" i="3"/>
  <c r="BC187" i="3"/>
  <c r="BD186" i="3"/>
  <c r="BC186" i="3"/>
  <c r="BD185" i="3"/>
  <c r="BC185" i="3"/>
  <c r="BD184" i="3"/>
  <c r="BC184" i="3"/>
  <c r="BD183" i="3"/>
  <c r="BC183" i="3"/>
  <c r="BD182" i="3"/>
  <c r="BC182" i="3"/>
  <c r="BD181" i="3"/>
  <c r="BC181" i="3"/>
  <c r="BD180" i="3"/>
  <c r="BC180" i="3"/>
  <c r="BD179" i="3"/>
  <c r="BC179" i="3"/>
  <c r="BD178" i="3"/>
  <c r="BC178" i="3"/>
  <c r="BD177" i="3"/>
  <c r="BC177" i="3"/>
  <c r="BD176" i="3"/>
  <c r="BC176" i="3"/>
  <c r="BD175" i="3"/>
  <c r="BC175" i="3"/>
  <c r="BD174" i="3"/>
  <c r="BC174" i="3"/>
  <c r="BD173" i="3"/>
  <c r="BC173" i="3"/>
  <c r="BD172" i="3"/>
  <c r="BC172" i="3"/>
  <c r="BD171" i="3"/>
  <c r="BC171" i="3"/>
  <c r="BD170" i="3"/>
  <c r="BC170" i="3"/>
  <c r="BD169" i="3"/>
  <c r="BC169" i="3"/>
  <c r="BD168" i="3"/>
  <c r="BC168" i="3"/>
  <c r="BD167" i="3"/>
  <c r="BC167" i="3"/>
  <c r="BD166" i="3"/>
  <c r="BC166" i="3"/>
  <c r="BD165" i="3"/>
  <c r="BC165" i="3"/>
  <c r="BD164" i="3"/>
  <c r="BC164" i="3"/>
  <c r="BD163" i="3"/>
  <c r="BC163" i="3"/>
  <c r="BD162" i="3"/>
  <c r="BC162" i="3"/>
  <c r="BD161" i="3"/>
  <c r="BC161" i="3"/>
  <c r="BD160" i="3"/>
  <c r="BC160" i="3"/>
  <c r="BD159" i="3"/>
  <c r="BC159" i="3"/>
  <c r="BD158" i="3"/>
  <c r="BC158" i="3"/>
  <c r="BD157" i="3"/>
  <c r="BC157" i="3"/>
  <c r="BD156" i="3"/>
  <c r="BC156" i="3"/>
  <c r="BD155" i="3"/>
  <c r="BC155" i="3"/>
  <c r="BD154" i="3"/>
  <c r="BC154" i="3"/>
  <c r="BD153" i="3"/>
  <c r="BC153" i="3"/>
  <c r="BD152" i="3"/>
  <c r="BC152" i="3"/>
  <c r="BD151" i="3"/>
  <c r="BC151" i="3"/>
  <c r="BD150" i="3"/>
  <c r="BC150" i="3"/>
  <c r="BD149" i="3"/>
  <c r="BC149" i="3"/>
  <c r="BD148" i="3"/>
  <c r="BC148" i="3"/>
  <c r="BD147" i="3"/>
  <c r="BC147" i="3"/>
  <c r="BD146" i="3"/>
  <c r="BC146" i="3"/>
  <c r="BD145" i="3"/>
  <c r="BC145" i="3"/>
  <c r="BD144" i="3"/>
  <c r="BC144" i="3"/>
  <c r="BD143" i="3"/>
  <c r="BC143" i="3"/>
  <c r="BD142" i="3"/>
  <c r="BC142" i="3"/>
  <c r="BD141" i="3"/>
  <c r="BC141" i="3"/>
  <c r="BD140" i="3"/>
  <c r="BC140" i="3"/>
  <c r="BD139" i="3"/>
  <c r="BC139" i="3"/>
  <c r="BD138" i="3"/>
  <c r="BC138" i="3"/>
  <c r="BD137" i="3"/>
  <c r="BC137" i="3"/>
  <c r="BD136" i="3"/>
  <c r="BC136" i="3"/>
  <c r="BD135" i="3"/>
  <c r="BC135" i="3"/>
  <c r="BD134" i="3"/>
  <c r="BC134" i="3"/>
  <c r="BD133" i="3"/>
  <c r="BC133" i="3"/>
  <c r="BD132" i="3"/>
  <c r="BC132" i="3"/>
  <c r="BD131" i="3"/>
  <c r="BC131" i="3"/>
  <c r="BD130" i="3"/>
  <c r="BC130" i="3"/>
  <c r="BD129" i="3"/>
  <c r="BC129" i="3"/>
  <c r="BD128" i="3"/>
  <c r="BC128" i="3"/>
  <c r="BD127" i="3"/>
  <c r="BC127" i="3"/>
  <c r="BD126" i="3"/>
  <c r="BC126" i="3"/>
  <c r="BD125" i="3"/>
  <c r="BC125" i="3"/>
  <c r="BD124" i="3"/>
  <c r="BC124" i="3"/>
  <c r="BD123" i="3"/>
  <c r="BC123" i="3"/>
  <c r="BD122" i="3"/>
  <c r="BC122" i="3"/>
  <c r="BD121" i="3"/>
  <c r="BC121" i="3"/>
  <c r="BD120" i="3"/>
  <c r="BC120" i="3"/>
  <c r="BD119" i="3"/>
  <c r="BC119" i="3"/>
  <c r="BD118" i="3"/>
  <c r="BC118" i="3"/>
  <c r="BD117" i="3"/>
  <c r="BC117" i="3"/>
  <c r="BD116" i="3"/>
  <c r="BC116" i="3"/>
  <c r="BD115" i="3"/>
  <c r="BC115" i="3"/>
  <c r="BD114" i="3"/>
  <c r="BC114" i="3"/>
  <c r="BD113" i="3"/>
  <c r="BC113" i="3"/>
  <c r="BD112" i="3"/>
  <c r="BC112" i="3"/>
  <c r="BD111" i="3"/>
  <c r="BC111" i="3"/>
  <c r="BD110" i="3"/>
  <c r="BC110" i="3"/>
  <c r="BD109" i="3"/>
  <c r="BC109" i="3"/>
  <c r="BD108" i="3"/>
  <c r="BC108" i="3"/>
  <c r="BD107" i="3"/>
  <c r="BC107" i="3"/>
  <c r="BD106" i="3"/>
  <c r="BC106" i="3"/>
  <c r="BD105" i="3"/>
  <c r="BC105" i="3"/>
  <c r="BD104" i="3"/>
  <c r="BC104" i="3"/>
  <c r="BD103" i="3"/>
  <c r="BC103" i="3"/>
  <c r="BD102" i="3"/>
  <c r="BC102" i="3"/>
  <c r="BD101" i="3"/>
  <c r="BC101" i="3"/>
  <c r="BD100" i="3"/>
  <c r="BC100" i="3"/>
  <c r="BD99" i="3"/>
  <c r="BC99" i="3"/>
  <c r="BD98" i="3"/>
  <c r="BC98" i="3"/>
  <c r="BD97" i="3"/>
  <c r="BC97" i="3"/>
  <c r="BD96" i="3"/>
  <c r="BC96" i="3"/>
  <c r="BD95" i="3"/>
  <c r="BC95" i="3"/>
  <c r="BD94" i="3"/>
  <c r="BC94" i="3"/>
  <c r="BD93" i="3"/>
  <c r="BC93" i="3"/>
  <c r="BD92" i="3"/>
  <c r="BC92" i="3"/>
  <c r="BD91" i="3"/>
  <c r="BC91" i="3"/>
  <c r="BD90" i="3"/>
  <c r="BC90" i="3"/>
  <c r="BD89" i="3"/>
  <c r="BC89" i="3"/>
  <c r="BD88" i="3"/>
  <c r="BC88" i="3"/>
  <c r="BD87" i="3"/>
  <c r="BC87" i="3"/>
  <c r="BD86" i="3"/>
  <c r="BC86" i="3"/>
  <c r="BD85" i="3"/>
  <c r="BC85" i="3"/>
  <c r="BD84" i="3"/>
  <c r="BC84" i="3"/>
  <c r="BD83" i="3"/>
  <c r="BC83" i="3"/>
  <c r="BD82" i="3"/>
  <c r="BC82" i="3"/>
  <c r="BD81" i="3"/>
  <c r="BC81" i="3"/>
  <c r="BD80" i="3"/>
  <c r="BC80" i="3"/>
  <c r="BD79" i="3"/>
  <c r="BC79" i="3"/>
  <c r="BD78" i="3"/>
  <c r="BC78" i="3"/>
  <c r="BD77" i="3"/>
  <c r="BC77" i="3"/>
  <c r="BD76" i="3"/>
  <c r="BC76" i="3"/>
  <c r="BD75" i="3"/>
  <c r="BC75" i="3"/>
  <c r="BD74" i="3"/>
  <c r="BC74" i="3"/>
  <c r="BD73" i="3"/>
  <c r="BC73" i="3"/>
  <c r="BD72" i="3"/>
  <c r="BC72" i="3"/>
  <c r="BD71" i="3"/>
  <c r="BC71" i="3"/>
  <c r="BD70" i="3"/>
  <c r="BC70" i="3"/>
  <c r="BD69" i="3"/>
  <c r="BC69" i="3"/>
  <c r="BD68" i="3"/>
  <c r="BC68" i="3"/>
  <c r="BD67" i="3"/>
  <c r="BC67" i="3"/>
  <c r="BD66" i="3"/>
  <c r="BC66" i="3"/>
  <c r="BD65" i="3"/>
  <c r="BC65" i="3"/>
  <c r="BD64" i="3"/>
  <c r="BC64" i="3"/>
  <c r="BD63" i="3"/>
  <c r="BC63" i="3"/>
  <c r="BD62" i="3"/>
  <c r="BC62" i="3"/>
  <c r="BD61" i="3"/>
  <c r="BC61" i="3"/>
  <c r="BD60" i="3"/>
  <c r="BC60" i="3"/>
  <c r="BD59" i="3"/>
  <c r="BC59" i="3"/>
  <c r="BD58" i="3"/>
  <c r="BC58" i="3"/>
  <c r="BD57" i="3"/>
  <c r="BC57" i="3"/>
  <c r="BD56" i="3"/>
  <c r="BC56" i="3"/>
  <c r="BD55" i="3"/>
  <c r="BC55" i="3"/>
  <c r="BD54" i="3"/>
  <c r="BC54" i="3"/>
  <c r="BD53" i="3"/>
  <c r="BC53" i="3"/>
  <c r="BD52" i="3"/>
  <c r="BC52" i="3"/>
  <c r="BD51" i="3"/>
  <c r="BC51" i="3"/>
  <c r="BD50" i="3"/>
  <c r="BC50" i="3"/>
  <c r="BD49" i="3"/>
  <c r="BC49" i="3"/>
  <c r="BD48" i="3"/>
  <c r="BC48" i="3"/>
  <c r="BD47" i="3"/>
  <c r="BC47" i="3"/>
  <c r="BD46" i="3"/>
  <c r="BC46" i="3"/>
  <c r="BD45" i="3"/>
  <c r="BC45" i="3"/>
  <c r="BD44" i="3"/>
  <c r="BC44" i="3"/>
  <c r="BD43" i="3"/>
  <c r="BC43" i="3"/>
  <c r="BD42" i="3"/>
  <c r="BC42" i="3"/>
  <c r="BD41" i="3"/>
  <c r="BC41" i="3"/>
  <c r="BD40" i="3"/>
  <c r="BC40" i="3"/>
  <c r="BD39" i="3"/>
  <c r="BC39" i="3"/>
  <c r="BD38" i="3"/>
  <c r="BC38" i="3"/>
  <c r="BD37" i="3"/>
  <c r="BC37" i="3"/>
  <c r="BD36" i="3"/>
  <c r="BC36" i="3"/>
  <c r="BD35" i="3"/>
  <c r="BC35" i="3"/>
  <c r="BD34" i="3"/>
  <c r="BC34" i="3"/>
  <c r="BD33" i="3"/>
  <c r="BC33" i="3"/>
  <c r="BD32" i="3"/>
  <c r="BC32" i="3"/>
  <c r="BD31" i="3"/>
  <c r="BC31" i="3"/>
  <c r="BD30" i="3"/>
  <c r="BC30" i="3"/>
  <c r="BD29" i="3"/>
  <c r="BC29" i="3"/>
  <c r="BD28" i="3"/>
  <c r="BC28" i="3"/>
  <c r="BD27" i="3"/>
  <c r="BC27" i="3"/>
  <c r="BD26" i="3"/>
  <c r="BC26" i="3"/>
  <c r="BD25" i="3"/>
  <c r="BC25" i="3"/>
  <c r="BD24" i="3"/>
  <c r="BC24" i="3"/>
  <c r="BD23" i="3"/>
  <c r="BC23" i="3"/>
  <c r="BD22" i="3"/>
  <c r="BC22" i="3"/>
  <c r="BD21" i="3"/>
  <c r="BC21" i="3"/>
  <c r="BD20" i="3"/>
  <c r="BC20" i="3"/>
  <c r="BD19" i="3"/>
  <c r="BC19" i="3"/>
  <c r="BD18" i="3"/>
  <c r="BC18" i="3"/>
  <c r="BD17" i="3"/>
  <c r="BC17" i="3"/>
  <c r="BD16" i="3"/>
  <c r="BC16" i="3"/>
  <c r="BD15" i="3"/>
  <c r="BC15" i="3"/>
  <c r="BD14" i="3"/>
  <c r="BC14" i="3"/>
  <c r="BD13" i="3"/>
  <c r="BC13" i="3"/>
  <c r="BD12" i="3"/>
  <c r="BC12" i="3"/>
  <c r="BD11" i="3"/>
  <c r="BC11" i="3"/>
  <c r="BD10" i="3"/>
  <c r="BC10" i="3"/>
  <c r="BC577" i="3" l="1"/>
  <c r="BD577" i="3"/>
  <c r="A468" i="3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C463" i="7" l="1"/>
  <c r="AC573" i="7"/>
  <c r="AB573" i="7"/>
  <c r="L573" i="7"/>
  <c r="K573" i="7"/>
  <c r="J573" i="7"/>
  <c r="I573" i="7"/>
  <c r="H573" i="7"/>
  <c r="G573" i="7"/>
  <c r="F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A8" i="7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D7" i="7"/>
  <c r="A314" i="7" l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D573" i="7"/>
  <c r="BN587" i="3"/>
  <c r="BJ587" i="3" l="1"/>
  <c r="AL587" i="3" l="1"/>
  <c r="AH587" i="3"/>
  <c r="AD587" i="3" l="1"/>
  <c r="AP587" i="3" l="1"/>
  <c r="AT587" i="3"/>
  <c r="N587" i="3" l="1"/>
  <c r="R587" i="3" l="1"/>
  <c r="F587" i="3"/>
  <c r="J587" i="3" l="1"/>
  <c r="V587" i="3" l="1"/>
  <c r="Z587" i="3" l="1"/>
  <c r="AT576" i="3" l="1"/>
  <c r="AS576" i="3"/>
  <c r="AT575" i="3"/>
  <c r="AS575" i="3"/>
  <c r="AT574" i="3"/>
  <c r="AS574" i="3"/>
  <c r="AT573" i="3"/>
  <c r="AS573" i="3"/>
  <c r="AT572" i="3"/>
  <c r="AS572" i="3"/>
  <c r="AT571" i="3"/>
  <c r="AS571" i="3"/>
  <c r="AT570" i="3"/>
  <c r="AS570" i="3"/>
  <c r="AT569" i="3"/>
  <c r="AS569" i="3"/>
  <c r="AT568" i="3"/>
  <c r="AS568" i="3"/>
  <c r="AT567" i="3"/>
  <c r="AS567" i="3"/>
  <c r="AT566" i="3"/>
  <c r="AS566" i="3"/>
  <c r="AT565" i="3"/>
  <c r="AS565" i="3"/>
  <c r="AT564" i="3"/>
  <c r="AS564" i="3"/>
  <c r="AT563" i="3"/>
  <c r="AS563" i="3"/>
  <c r="AT562" i="3"/>
  <c r="AS562" i="3"/>
  <c r="AT561" i="3"/>
  <c r="AS561" i="3"/>
  <c r="AT560" i="3"/>
  <c r="AS560" i="3"/>
  <c r="AT559" i="3"/>
  <c r="AS559" i="3"/>
  <c r="AT558" i="3"/>
  <c r="AS558" i="3"/>
  <c r="AT557" i="3"/>
  <c r="AS557" i="3"/>
  <c r="AT556" i="3"/>
  <c r="AS556" i="3"/>
  <c r="AT555" i="3"/>
  <c r="AS555" i="3"/>
  <c r="AT554" i="3"/>
  <c r="AS554" i="3"/>
  <c r="AT553" i="3"/>
  <c r="AS553" i="3"/>
  <c r="AT552" i="3"/>
  <c r="AS552" i="3"/>
  <c r="AT551" i="3"/>
  <c r="AS551" i="3"/>
  <c r="AT550" i="3"/>
  <c r="AS550" i="3"/>
  <c r="AT549" i="3"/>
  <c r="AS549" i="3"/>
  <c r="AT548" i="3"/>
  <c r="AS548" i="3"/>
  <c r="AT547" i="3"/>
  <c r="AS547" i="3"/>
  <c r="AT546" i="3"/>
  <c r="AS546" i="3"/>
  <c r="AT545" i="3"/>
  <c r="AS545" i="3"/>
  <c r="AT544" i="3"/>
  <c r="AS544" i="3"/>
  <c r="AT543" i="3"/>
  <c r="AS543" i="3"/>
  <c r="AT542" i="3"/>
  <c r="AS542" i="3"/>
  <c r="AT541" i="3"/>
  <c r="AS541" i="3"/>
  <c r="AT540" i="3"/>
  <c r="AS540" i="3"/>
  <c r="AT539" i="3"/>
  <c r="AS539" i="3"/>
  <c r="AT538" i="3"/>
  <c r="AS538" i="3"/>
  <c r="AT537" i="3"/>
  <c r="AS537" i="3"/>
  <c r="AT536" i="3"/>
  <c r="AS536" i="3"/>
  <c r="AT535" i="3"/>
  <c r="AS535" i="3"/>
  <c r="AT534" i="3"/>
  <c r="AS534" i="3"/>
  <c r="AT533" i="3"/>
  <c r="AS533" i="3"/>
  <c r="AT532" i="3"/>
  <c r="AS532" i="3"/>
  <c r="AT531" i="3"/>
  <c r="AS531" i="3"/>
  <c r="AT530" i="3"/>
  <c r="AS530" i="3"/>
  <c r="AT529" i="3"/>
  <c r="AS529" i="3"/>
  <c r="AT528" i="3"/>
  <c r="AS528" i="3"/>
  <c r="AT527" i="3"/>
  <c r="AS527" i="3"/>
  <c r="AT526" i="3"/>
  <c r="AS526" i="3"/>
  <c r="AT525" i="3"/>
  <c r="AS525" i="3"/>
  <c r="AT524" i="3"/>
  <c r="AS524" i="3"/>
  <c r="AT523" i="3"/>
  <c r="AS523" i="3"/>
  <c r="AT522" i="3"/>
  <c r="AS522" i="3"/>
  <c r="AT521" i="3"/>
  <c r="AS521" i="3"/>
  <c r="AT520" i="3"/>
  <c r="AS520" i="3"/>
  <c r="AT519" i="3"/>
  <c r="AS519" i="3"/>
  <c r="AT518" i="3"/>
  <c r="AS518" i="3"/>
  <c r="AT517" i="3"/>
  <c r="AS517" i="3"/>
  <c r="AT516" i="3"/>
  <c r="AS516" i="3"/>
  <c r="AT515" i="3"/>
  <c r="AS515" i="3"/>
  <c r="AT514" i="3"/>
  <c r="AS514" i="3"/>
  <c r="AT513" i="3"/>
  <c r="AS513" i="3"/>
  <c r="AT512" i="3"/>
  <c r="AS512" i="3"/>
  <c r="AT511" i="3"/>
  <c r="AS511" i="3"/>
  <c r="AT510" i="3"/>
  <c r="AS510" i="3"/>
  <c r="AT509" i="3"/>
  <c r="AS509" i="3"/>
  <c r="AT508" i="3"/>
  <c r="AS508" i="3"/>
  <c r="AT507" i="3"/>
  <c r="AS507" i="3"/>
  <c r="AT506" i="3"/>
  <c r="AS506" i="3"/>
  <c r="AT505" i="3"/>
  <c r="AS505" i="3"/>
  <c r="AT504" i="3"/>
  <c r="AS504" i="3"/>
  <c r="AT503" i="3"/>
  <c r="AS503" i="3"/>
  <c r="AT502" i="3"/>
  <c r="AS502" i="3"/>
  <c r="AT501" i="3"/>
  <c r="AS501" i="3"/>
  <c r="AT500" i="3"/>
  <c r="AS500" i="3"/>
  <c r="AT499" i="3"/>
  <c r="AS499" i="3"/>
  <c r="AT498" i="3"/>
  <c r="AS498" i="3"/>
  <c r="AT497" i="3"/>
  <c r="AS497" i="3"/>
  <c r="AT496" i="3"/>
  <c r="AS496" i="3"/>
  <c r="AT495" i="3"/>
  <c r="AS495" i="3"/>
  <c r="AT494" i="3"/>
  <c r="AS494" i="3"/>
  <c r="AT493" i="3"/>
  <c r="AS493" i="3"/>
  <c r="AT492" i="3"/>
  <c r="AS492" i="3"/>
  <c r="AT491" i="3"/>
  <c r="AS491" i="3"/>
  <c r="AT490" i="3"/>
  <c r="AS490" i="3"/>
  <c r="AT489" i="3"/>
  <c r="AS489" i="3"/>
  <c r="AT488" i="3"/>
  <c r="AS488" i="3"/>
  <c r="AT487" i="3"/>
  <c r="AS487" i="3"/>
  <c r="AT486" i="3"/>
  <c r="AS486" i="3"/>
  <c r="AT485" i="3"/>
  <c r="AS485" i="3"/>
  <c r="AT484" i="3"/>
  <c r="AS484" i="3"/>
  <c r="AT483" i="3"/>
  <c r="AS483" i="3"/>
  <c r="AT482" i="3"/>
  <c r="AS482" i="3"/>
  <c r="AT481" i="3"/>
  <c r="AS481" i="3"/>
  <c r="AT480" i="3"/>
  <c r="AS480" i="3"/>
  <c r="AT479" i="3"/>
  <c r="AS479" i="3"/>
  <c r="AT478" i="3"/>
  <c r="AS478" i="3"/>
  <c r="AT477" i="3"/>
  <c r="AS477" i="3"/>
  <c r="AT476" i="3"/>
  <c r="AS476" i="3"/>
  <c r="AT475" i="3"/>
  <c r="AS475" i="3"/>
  <c r="AT474" i="3"/>
  <c r="AS474" i="3"/>
  <c r="AT473" i="3"/>
  <c r="AS473" i="3"/>
  <c r="AT472" i="3"/>
  <c r="AS472" i="3"/>
  <c r="AT471" i="3"/>
  <c r="AS471" i="3"/>
  <c r="AT470" i="3"/>
  <c r="AS470" i="3"/>
  <c r="AT469" i="3"/>
  <c r="AS469" i="3"/>
  <c r="AT468" i="3"/>
  <c r="AS468" i="3"/>
  <c r="AT466" i="3"/>
  <c r="AS466" i="3"/>
  <c r="AT465" i="3"/>
  <c r="AS465" i="3"/>
  <c r="AT464" i="3"/>
  <c r="AS464" i="3"/>
  <c r="AT463" i="3"/>
  <c r="AS463" i="3"/>
  <c r="AT462" i="3"/>
  <c r="AS462" i="3"/>
  <c r="AT461" i="3"/>
  <c r="AS461" i="3"/>
  <c r="AT460" i="3"/>
  <c r="AS460" i="3"/>
  <c r="AT459" i="3"/>
  <c r="AS459" i="3"/>
  <c r="AT458" i="3"/>
  <c r="AS458" i="3"/>
  <c r="AT457" i="3"/>
  <c r="AS457" i="3"/>
  <c r="AT456" i="3"/>
  <c r="AS456" i="3"/>
  <c r="AT455" i="3"/>
  <c r="AS455" i="3"/>
  <c r="AT454" i="3"/>
  <c r="AS454" i="3"/>
  <c r="AT453" i="3"/>
  <c r="AS453" i="3"/>
  <c r="AT452" i="3"/>
  <c r="AS452" i="3"/>
  <c r="AT451" i="3"/>
  <c r="AS451" i="3"/>
  <c r="AT450" i="3"/>
  <c r="AS450" i="3"/>
  <c r="AT449" i="3"/>
  <c r="AS449" i="3"/>
  <c r="AT448" i="3"/>
  <c r="AS448" i="3"/>
  <c r="AT447" i="3"/>
  <c r="AS447" i="3"/>
  <c r="AT446" i="3"/>
  <c r="AS446" i="3"/>
  <c r="AT445" i="3"/>
  <c r="AS445" i="3"/>
  <c r="AT444" i="3"/>
  <c r="AS444" i="3"/>
  <c r="AT443" i="3"/>
  <c r="AS443" i="3"/>
  <c r="AT442" i="3"/>
  <c r="AS442" i="3"/>
  <c r="AT441" i="3"/>
  <c r="AS441" i="3"/>
  <c r="AT440" i="3"/>
  <c r="AS440" i="3"/>
  <c r="AT439" i="3"/>
  <c r="AS439" i="3"/>
  <c r="AT438" i="3"/>
  <c r="AS438" i="3"/>
  <c r="AT437" i="3"/>
  <c r="AS437" i="3"/>
  <c r="AT436" i="3"/>
  <c r="AS436" i="3"/>
  <c r="AT435" i="3"/>
  <c r="AS435" i="3"/>
  <c r="AT434" i="3"/>
  <c r="AS434" i="3"/>
  <c r="AT433" i="3"/>
  <c r="AS433" i="3"/>
  <c r="AT432" i="3"/>
  <c r="AS432" i="3"/>
  <c r="AT431" i="3"/>
  <c r="AS431" i="3"/>
  <c r="AT430" i="3"/>
  <c r="AS430" i="3"/>
  <c r="AT429" i="3"/>
  <c r="AS429" i="3"/>
  <c r="AT428" i="3"/>
  <c r="AS428" i="3"/>
  <c r="AT427" i="3"/>
  <c r="AS427" i="3"/>
  <c r="AT426" i="3"/>
  <c r="AS426" i="3"/>
  <c r="AT425" i="3"/>
  <c r="AS425" i="3"/>
  <c r="AT424" i="3"/>
  <c r="AS424" i="3"/>
  <c r="AT423" i="3"/>
  <c r="AS423" i="3"/>
  <c r="AT422" i="3"/>
  <c r="AS422" i="3"/>
  <c r="AT421" i="3"/>
  <c r="AS421" i="3"/>
  <c r="AT420" i="3"/>
  <c r="AS420" i="3"/>
  <c r="AT419" i="3"/>
  <c r="AS419" i="3"/>
  <c r="AT418" i="3"/>
  <c r="AS418" i="3"/>
  <c r="AT417" i="3"/>
  <c r="AS417" i="3"/>
  <c r="AT416" i="3"/>
  <c r="AS416" i="3"/>
  <c r="AT415" i="3"/>
  <c r="AS415" i="3"/>
  <c r="AT414" i="3"/>
  <c r="AS414" i="3"/>
  <c r="AT413" i="3"/>
  <c r="AS413" i="3"/>
  <c r="AT412" i="3"/>
  <c r="AS412" i="3"/>
  <c r="AT411" i="3"/>
  <c r="AS411" i="3"/>
  <c r="AT410" i="3"/>
  <c r="AS410" i="3"/>
  <c r="AT409" i="3"/>
  <c r="AS409" i="3"/>
  <c r="AT408" i="3"/>
  <c r="AS408" i="3"/>
  <c r="AT407" i="3"/>
  <c r="AS407" i="3"/>
  <c r="AT406" i="3"/>
  <c r="AS406" i="3"/>
  <c r="AT405" i="3"/>
  <c r="AS405" i="3"/>
  <c r="AT404" i="3"/>
  <c r="AS404" i="3"/>
  <c r="AT403" i="3"/>
  <c r="AS403" i="3"/>
  <c r="AT402" i="3"/>
  <c r="AS402" i="3"/>
  <c r="AT401" i="3"/>
  <c r="AS401" i="3"/>
  <c r="AT400" i="3"/>
  <c r="AS400" i="3"/>
  <c r="AT399" i="3"/>
  <c r="AS399" i="3"/>
  <c r="AT398" i="3"/>
  <c r="AS398" i="3"/>
  <c r="AT397" i="3"/>
  <c r="AS397" i="3"/>
  <c r="AT396" i="3"/>
  <c r="AS396" i="3"/>
  <c r="AT395" i="3"/>
  <c r="AS395" i="3"/>
  <c r="AT394" i="3"/>
  <c r="AS394" i="3"/>
  <c r="AT393" i="3"/>
  <c r="AS393" i="3"/>
  <c r="AT392" i="3"/>
  <c r="AS392" i="3"/>
  <c r="AT391" i="3"/>
  <c r="AS391" i="3"/>
  <c r="AT390" i="3"/>
  <c r="AS390" i="3"/>
  <c r="AT389" i="3"/>
  <c r="AS389" i="3"/>
  <c r="AT388" i="3"/>
  <c r="AS388" i="3"/>
  <c r="AT387" i="3"/>
  <c r="AS387" i="3"/>
  <c r="AT386" i="3"/>
  <c r="AS386" i="3"/>
  <c r="AT385" i="3"/>
  <c r="AS385" i="3"/>
  <c r="AT384" i="3"/>
  <c r="AS384" i="3"/>
  <c r="AT383" i="3"/>
  <c r="AS383" i="3"/>
  <c r="AT382" i="3"/>
  <c r="AS382" i="3"/>
  <c r="AT381" i="3"/>
  <c r="AS381" i="3"/>
  <c r="AT380" i="3"/>
  <c r="AS380" i="3"/>
  <c r="AT379" i="3"/>
  <c r="AS379" i="3"/>
  <c r="AT378" i="3"/>
  <c r="AS378" i="3"/>
  <c r="AT377" i="3"/>
  <c r="AS377" i="3"/>
  <c r="AT376" i="3"/>
  <c r="AS376" i="3"/>
  <c r="AT375" i="3"/>
  <c r="AS375" i="3"/>
  <c r="AT374" i="3"/>
  <c r="AS374" i="3"/>
  <c r="AT373" i="3"/>
  <c r="AS373" i="3"/>
  <c r="AT372" i="3"/>
  <c r="AS372" i="3"/>
  <c r="AT371" i="3"/>
  <c r="AS371" i="3"/>
  <c r="AT370" i="3"/>
  <c r="AS370" i="3"/>
  <c r="AT369" i="3"/>
  <c r="AS369" i="3"/>
  <c r="AT368" i="3"/>
  <c r="AS368" i="3"/>
  <c r="AT367" i="3"/>
  <c r="AS367" i="3"/>
  <c r="AT366" i="3"/>
  <c r="AS366" i="3"/>
  <c r="AT365" i="3"/>
  <c r="AS365" i="3"/>
  <c r="AT364" i="3"/>
  <c r="AS364" i="3"/>
  <c r="AT363" i="3"/>
  <c r="AS363" i="3"/>
  <c r="AT362" i="3"/>
  <c r="AS362" i="3"/>
  <c r="AT361" i="3"/>
  <c r="AS361" i="3"/>
  <c r="AT360" i="3"/>
  <c r="AS360" i="3"/>
  <c r="AT359" i="3"/>
  <c r="AS359" i="3"/>
  <c r="AT358" i="3"/>
  <c r="AS358" i="3"/>
  <c r="AT357" i="3"/>
  <c r="AS357" i="3"/>
  <c r="AT356" i="3"/>
  <c r="AS356" i="3"/>
  <c r="AT355" i="3"/>
  <c r="AS355" i="3"/>
  <c r="AT354" i="3"/>
  <c r="AS354" i="3"/>
  <c r="AT353" i="3"/>
  <c r="AS353" i="3"/>
  <c r="AT352" i="3"/>
  <c r="AS352" i="3"/>
  <c r="AT351" i="3"/>
  <c r="AS351" i="3"/>
  <c r="AT350" i="3"/>
  <c r="AS350" i="3"/>
  <c r="AT349" i="3"/>
  <c r="AS349" i="3"/>
  <c r="AT348" i="3"/>
  <c r="AS348" i="3"/>
  <c r="AT347" i="3"/>
  <c r="AS347" i="3"/>
  <c r="AT346" i="3"/>
  <c r="AS346" i="3"/>
  <c r="AT345" i="3"/>
  <c r="AS345" i="3"/>
  <c r="AT344" i="3"/>
  <c r="AS344" i="3"/>
  <c r="AT343" i="3"/>
  <c r="AS343" i="3"/>
  <c r="AT342" i="3"/>
  <c r="AS342" i="3"/>
  <c r="AT341" i="3"/>
  <c r="AS341" i="3"/>
  <c r="AT340" i="3"/>
  <c r="AS340" i="3"/>
  <c r="AT339" i="3"/>
  <c r="AS339" i="3"/>
  <c r="AT338" i="3"/>
  <c r="AS338" i="3"/>
  <c r="AT337" i="3"/>
  <c r="AS337" i="3"/>
  <c r="AT336" i="3"/>
  <c r="AS336" i="3"/>
  <c r="AT335" i="3"/>
  <c r="AS335" i="3"/>
  <c r="AT334" i="3"/>
  <c r="AS334" i="3"/>
  <c r="AT333" i="3"/>
  <c r="AS333" i="3"/>
  <c r="AT332" i="3"/>
  <c r="AS332" i="3"/>
  <c r="AT331" i="3"/>
  <c r="AS331" i="3"/>
  <c r="AT330" i="3"/>
  <c r="AS330" i="3"/>
  <c r="AT329" i="3"/>
  <c r="AS329" i="3"/>
  <c r="AT328" i="3"/>
  <c r="AS328" i="3"/>
  <c r="AT327" i="3"/>
  <c r="AS327" i="3"/>
  <c r="AT326" i="3"/>
  <c r="AS326" i="3"/>
  <c r="AT325" i="3"/>
  <c r="AS325" i="3"/>
  <c r="AT324" i="3"/>
  <c r="AS324" i="3"/>
  <c r="AT323" i="3"/>
  <c r="AS323" i="3"/>
  <c r="AT322" i="3"/>
  <c r="AS322" i="3"/>
  <c r="AT321" i="3"/>
  <c r="AS321" i="3"/>
  <c r="AT320" i="3"/>
  <c r="AS320" i="3"/>
  <c r="AT319" i="3"/>
  <c r="AS319" i="3"/>
  <c r="AT318" i="3"/>
  <c r="AS318" i="3"/>
  <c r="AT317" i="3"/>
  <c r="AS317" i="3"/>
  <c r="AT316" i="3"/>
  <c r="AS316" i="3"/>
  <c r="AT315" i="3"/>
  <c r="AS315" i="3"/>
  <c r="AT314" i="3"/>
  <c r="AS314" i="3"/>
  <c r="AT313" i="3"/>
  <c r="AS313" i="3"/>
  <c r="AT312" i="3"/>
  <c r="AS312" i="3"/>
  <c r="AT311" i="3"/>
  <c r="AS311" i="3"/>
  <c r="AT310" i="3"/>
  <c r="AS310" i="3"/>
  <c r="AT309" i="3"/>
  <c r="AS309" i="3"/>
  <c r="AT308" i="3"/>
  <c r="AS308" i="3"/>
  <c r="AT307" i="3"/>
  <c r="AS307" i="3"/>
  <c r="AT306" i="3"/>
  <c r="AS306" i="3"/>
  <c r="AT305" i="3"/>
  <c r="AS305" i="3"/>
  <c r="AT304" i="3"/>
  <c r="AS304" i="3"/>
  <c r="AT303" i="3"/>
  <c r="AS303" i="3"/>
  <c r="AT302" i="3"/>
  <c r="AS302" i="3"/>
  <c r="AT301" i="3"/>
  <c r="AS301" i="3"/>
  <c r="AT300" i="3"/>
  <c r="AS300" i="3"/>
  <c r="AT299" i="3"/>
  <c r="AS299" i="3"/>
  <c r="AT298" i="3"/>
  <c r="AS298" i="3"/>
  <c r="AT297" i="3"/>
  <c r="AS297" i="3"/>
  <c r="AT296" i="3"/>
  <c r="AS296" i="3"/>
  <c r="AT295" i="3"/>
  <c r="AS295" i="3"/>
  <c r="AT294" i="3"/>
  <c r="AS294" i="3"/>
  <c r="AT293" i="3"/>
  <c r="AS293" i="3"/>
  <c r="AT292" i="3"/>
  <c r="AS292" i="3"/>
  <c r="AT291" i="3"/>
  <c r="AS291" i="3"/>
  <c r="AT290" i="3"/>
  <c r="AS290" i="3"/>
  <c r="AT289" i="3"/>
  <c r="AS289" i="3"/>
  <c r="AT288" i="3"/>
  <c r="AS288" i="3"/>
  <c r="AT287" i="3"/>
  <c r="AS287" i="3"/>
  <c r="AT286" i="3"/>
  <c r="AS286" i="3"/>
  <c r="AT285" i="3"/>
  <c r="AS285" i="3"/>
  <c r="AT284" i="3"/>
  <c r="AS284" i="3"/>
  <c r="AT283" i="3"/>
  <c r="AS283" i="3"/>
  <c r="AT282" i="3"/>
  <c r="AS282" i="3"/>
  <c r="AT281" i="3"/>
  <c r="AS281" i="3"/>
  <c r="AT280" i="3"/>
  <c r="AS280" i="3"/>
  <c r="AT279" i="3"/>
  <c r="AS279" i="3"/>
  <c r="AT278" i="3"/>
  <c r="AS278" i="3"/>
  <c r="AT277" i="3"/>
  <c r="AS277" i="3"/>
  <c r="AT276" i="3"/>
  <c r="AS276" i="3"/>
  <c r="AT275" i="3"/>
  <c r="AS275" i="3"/>
  <c r="AT274" i="3"/>
  <c r="AS274" i="3"/>
  <c r="AT273" i="3"/>
  <c r="AS273" i="3"/>
  <c r="AT272" i="3"/>
  <c r="AS272" i="3"/>
  <c r="AT271" i="3"/>
  <c r="AS271" i="3"/>
  <c r="AT270" i="3"/>
  <c r="AS270" i="3"/>
  <c r="AT269" i="3"/>
  <c r="AS269" i="3"/>
  <c r="AT268" i="3"/>
  <c r="AS268" i="3"/>
  <c r="AT267" i="3"/>
  <c r="AS267" i="3"/>
  <c r="AT266" i="3"/>
  <c r="AS266" i="3"/>
  <c r="AT265" i="3"/>
  <c r="AS265" i="3"/>
  <c r="AT264" i="3"/>
  <c r="AS264" i="3"/>
  <c r="AT263" i="3"/>
  <c r="AS263" i="3"/>
  <c r="AT262" i="3"/>
  <c r="AS262" i="3"/>
  <c r="AT261" i="3"/>
  <c r="AS261" i="3"/>
  <c r="AT260" i="3"/>
  <c r="AS260" i="3"/>
  <c r="AT259" i="3"/>
  <c r="AS259" i="3"/>
  <c r="AT258" i="3"/>
  <c r="AS258" i="3"/>
  <c r="AT257" i="3"/>
  <c r="AS257" i="3"/>
  <c r="AT256" i="3"/>
  <c r="AS256" i="3"/>
  <c r="AT255" i="3"/>
  <c r="AS255" i="3"/>
  <c r="AT254" i="3"/>
  <c r="AS254" i="3"/>
  <c r="AT253" i="3"/>
  <c r="AS253" i="3"/>
  <c r="AT252" i="3"/>
  <c r="AS252" i="3"/>
  <c r="AT251" i="3"/>
  <c r="AS251" i="3"/>
  <c r="AT250" i="3"/>
  <c r="AS250" i="3"/>
  <c r="AT249" i="3"/>
  <c r="AS249" i="3"/>
  <c r="AT248" i="3"/>
  <c r="AS248" i="3"/>
  <c r="AT247" i="3"/>
  <c r="AS247" i="3"/>
  <c r="AT246" i="3"/>
  <c r="AS246" i="3"/>
  <c r="AT245" i="3"/>
  <c r="AS245" i="3"/>
  <c r="AT244" i="3"/>
  <c r="AS244" i="3"/>
  <c r="AT243" i="3"/>
  <c r="AS243" i="3"/>
  <c r="AT242" i="3"/>
  <c r="AS242" i="3"/>
  <c r="AT241" i="3"/>
  <c r="AS241" i="3"/>
  <c r="AT240" i="3"/>
  <c r="AS240" i="3"/>
  <c r="AT239" i="3"/>
  <c r="AS239" i="3"/>
  <c r="AT238" i="3"/>
  <c r="AS238" i="3"/>
  <c r="AT237" i="3"/>
  <c r="AS237" i="3"/>
  <c r="AT236" i="3"/>
  <c r="AS236" i="3"/>
  <c r="AT235" i="3"/>
  <c r="AS235" i="3"/>
  <c r="AT234" i="3"/>
  <c r="AS234" i="3"/>
  <c r="AT233" i="3"/>
  <c r="AS233" i="3"/>
  <c r="AT232" i="3"/>
  <c r="AS232" i="3"/>
  <c r="AT231" i="3"/>
  <c r="AS231" i="3"/>
  <c r="AT230" i="3"/>
  <c r="AS230" i="3"/>
  <c r="AT229" i="3"/>
  <c r="AS229" i="3"/>
  <c r="AT228" i="3"/>
  <c r="AS228" i="3"/>
  <c r="AT227" i="3"/>
  <c r="AS227" i="3"/>
  <c r="AT226" i="3"/>
  <c r="AS226" i="3"/>
  <c r="AT225" i="3"/>
  <c r="AS225" i="3"/>
  <c r="AT224" i="3"/>
  <c r="AS224" i="3"/>
  <c r="AT223" i="3"/>
  <c r="AS223" i="3"/>
  <c r="AT222" i="3"/>
  <c r="AS222" i="3"/>
  <c r="AT221" i="3"/>
  <c r="AS221" i="3"/>
  <c r="AT220" i="3"/>
  <c r="AS220" i="3"/>
  <c r="AT219" i="3"/>
  <c r="AS219" i="3"/>
  <c r="AT218" i="3"/>
  <c r="AS218" i="3"/>
  <c r="AT217" i="3"/>
  <c r="AS217" i="3"/>
  <c r="AT216" i="3"/>
  <c r="AS216" i="3"/>
  <c r="AT215" i="3"/>
  <c r="AS215" i="3"/>
  <c r="AT214" i="3"/>
  <c r="AS214" i="3"/>
  <c r="AT213" i="3"/>
  <c r="AS213" i="3"/>
  <c r="AT212" i="3"/>
  <c r="AS212" i="3"/>
  <c r="AT211" i="3"/>
  <c r="AS211" i="3"/>
  <c r="AT210" i="3"/>
  <c r="AS210" i="3"/>
  <c r="AT209" i="3"/>
  <c r="AS209" i="3"/>
  <c r="AT208" i="3"/>
  <c r="AS208" i="3"/>
  <c r="AT207" i="3"/>
  <c r="AS207" i="3"/>
  <c r="AT206" i="3"/>
  <c r="AS206" i="3"/>
  <c r="AT205" i="3"/>
  <c r="AS205" i="3"/>
  <c r="AT204" i="3"/>
  <c r="AS204" i="3"/>
  <c r="AT203" i="3"/>
  <c r="AS203" i="3"/>
  <c r="AT202" i="3"/>
  <c r="AS202" i="3"/>
  <c r="AT201" i="3"/>
  <c r="AS201" i="3"/>
  <c r="AT200" i="3"/>
  <c r="AS200" i="3"/>
  <c r="AT199" i="3"/>
  <c r="AS199" i="3"/>
  <c r="AT198" i="3"/>
  <c r="AS198" i="3"/>
  <c r="AT197" i="3"/>
  <c r="AS197" i="3"/>
  <c r="AT196" i="3"/>
  <c r="AS196" i="3"/>
  <c r="AT195" i="3"/>
  <c r="AS195" i="3"/>
  <c r="AT194" i="3"/>
  <c r="AS194" i="3"/>
  <c r="AT193" i="3"/>
  <c r="AS193" i="3"/>
  <c r="AT192" i="3"/>
  <c r="AS192" i="3"/>
  <c r="AT191" i="3"/>
  <c r="AS191" i="3"/>
  <c r="AT190" i="3"/>
  <c r="AS190" i="3"/>
  <c r="AT189" i="3"/>
  <c r="AS189" i="3"/>
  <c r="AT188" i="3"/>
  <c r="AS188" i="3"/>
  <c r="AT187" i="3"/>
  <c r="AS187" i="3"/>
  <c r="AT186" i="3"/>
  <c r="AS186" i="3"/>
  <c r="AT185" i="3"/>
  <c r="AS185" i="3"/>
  <c r="AT184" i="3"/>
  <c r="AS184" i="3"/>
  <c r="AT183" i="3"/>
  <c r="AS183" i="3"/>
  <c r="AT182" i="3"/>
  <c r="AS182" i="3"/>
  <c r="AT181" i="3"/>
  <c r="AS181" i="3"/>
  <c r="AT180" i="3"/>
  <c r="AS180" i="3"/>
  <c r="AT179" i="3"/>
  <c r="AS179" i="3"/>
  <c r="AT178" i="3"/>
  <c r="AS178" i="3"/>
  <c r="AT177" i="3"/>
  <c r="AS177" i="3"/>
  <c r="AT176" i="3"/>
  <c r="AS176" i="3"/>
  <c r="AT175" i="3"/>
  <c r="AS175" i="3"/>
  <c r="AT174" i="3"/>
  <c r="AS174" i="3"/>
  <c r="AT173" i="3"/>
  <c r="AS173" i="3"/>
  <c r="AT172" i="3"/>
  <c r="AS172" i="3"/>
  <c r="AT171" i="3"/>
  <c r="AS171" i="3"/>
  <c r="AT170" i="3"/>
  <c r="AS170" i="3"/>
  <c r="AT169" i="3"/>
  <c r="AS169" i="3"/>
  <c r="AT168" i="3"/>
  <c r="AS168" i="3"/>
  <c r="AT167" i="3"/>
  <c r="AS167" i="3"/>
  <c r="AT166" i="3"/>
  <c r="AS166" i="3"/>
  <c r="AT165" i="3"/>
  <c r="AS165" i="3"/>
  <c r="AT164" i="3"/>
  <c r="AS164" i="3"/>
  <c r="AT163" i="3"/>
  <c r="AS163" i="3"/>
  <c r="AT162" i="3"/>
  <c r="AS162" i="3"/>
  <c r="AT161" i="3"/>
  <c r="AS161" i="3"/>
  <c r="AT160" i="3"/>
  <c r="AS160" i="3"/>
  <c r="AT159" i="3"/>
  <c r="AS159" i="3"/>
  <c r="AT158" i="3"/>
  <c r="AS158" i="3"/>
  <c r="AT157" i="3"/>
  <c r="AS157" i="3"/>
  <c r="AT156" i="3"/>
  <c r="AS156" i="3"/>
  <c r="AT155" i="3"/>
  <c r="AS155" i="3"/>
  <c r="AT154" i="3"/>
  <c r="AS154" i="3"/>
  <c r="AT153" i="3"/>
  <c r="AS153" i="3"/>
  <c r="AT152" i="3"/>
  <c r="AS152" i="3"/>
  <c r="AT151" i="3"/>
  <c r="AS151" i="3"/>
  <c r="AT150" i="3"/>
  <c r="AS150" i="3"/>
  <c r="AT149" i="3"/>
  <c r="AS149" i="3"/>
  <c r="AT148" i="3"/>
  <c r="AS148" i="3"/>
  <c r="AT147" i="3"/>
  <c r="AS147" i="3"/>
  <c r="AT146" i="3"/>
  <c r="AS146" i="3"/>
  <c r="AT145" i="3"/>
  <c r="AS145" i="3"/>
  <c r="AT144" i="3"/>
  <c r="AS144" i="3"/>
  <c r="AT143" i="3"/>
  <c r="AS143" i="3"/>
  <c r="AT142" i="3"/>
  <c r="AS142" i="3"/>
  <c r="AT141" i="3"/>
  <c r="AS141" i="3"/>
  <c r="AT140" i="3"/>
  <c r="AS140" i="3"/>
  <c r="AT139" i="3"/>
  <c r="AS139" i="3"/>
  <c r="AT138" i="3"/>
  <c r="AS138" i="3"/>
  <c r="AT137" i="3"/>
  <c r="AS137" i="3"/>
  <c r="AT136" i="3"/>
  <c r="AS136" i="3"/>
  <c r="AT135" i="3"/>
  <c r="AS135" i="3"/>
  <c r="AT134" i="3"/>
  <c r="AS134" i="3"/>
  <c r="AT133" i="3"/>
  <c r="AS133" i="3"/>
  <c r="AT132" i="3"/>
  <c r="AS132" i="3"/>
  <c r="AT131" i="3"/>
  <c r="AS131" i="3"/>
  <c r="AT130" i="3"/>
  <c r="AS130" i="3"/>
  <c r="AT129" i="3"/>
  <c r="AS129" i="3"/>
  <c r="AT128" i="3"/>
  <c r="AS128" i="3"/>
  <c r="AT127" i="3"/>
  <c r="AS127" i="3"/>
  <c r="AT126" i="3"/>
  <c r="AS126" i="3"/>
  <c r="AT125" i="3"/>
  <c r="AS125" i="3"/>
  <c r="AT124" i="3"/>
  <c r="AS124" i="3"/>
  <c r="AT123" i="3"/>
  <c r="AS123" i="3"/>
  <c r="AT122" i="3"/>
  <c r="AS122" i="3"/>
  <c r="AT121" i="3"/>
  <c r="AS121" i="3"/>
  <c r="AT120" i="3"/>
  <c r="AS120" i="3"/>
  <c r="AT119" i="3"/>
  <c r="AS119" i="3"/>
  <c r="AT118" i="3"/>
  <c r="AS118" i="3"/>
  <c r="AT117" i="3"/>
  <c r="AS117" i="3"/>
  <c r="AT116" i="3"/>
  <c r="AS116" i="3"/>
  <c r="AT115" i="3"/>
  <c r="AS115" i="3"/>
  <c r="AT114" i="3"/>
  <c r="AS114" i="3"/>
  <c r="AT113" i="3"/>
  <c r="AS113" i="3"/>
  <c r="AT112" i="3"/>
  <c r="AS112" i="3"/>
  <c r="AT111" i="3"/>
  <c r="AS111" i="3"/>
  <c r="AT110" i="3"/>
  <c r="AS110" i="3"/>
  <c r="AT109" i="3"/>
  <c r="AS109" i="3"/>
  <c r="AT108" i="3"/>
  <c r="AS108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9" i="3"/>
  <c r="AS99" i="3"/>
  <c r="AT98" i="3"/>
  <c r="AS98" i="3"/>
  <c r="AT97" i="3"/>
  <c r="AS97" i="3"/>
  <c r="AT96" i="3"/>
  <c r="AS96" i="3"/>
  <c r="AT95" i="3"/>
  <c r="AS95" i="3"/>
  <c r="AT94" i="3"/>
  <c r="AS94" i="3"/>
  <c r="AT93" i="3"/>
  <c r="AS93" i="3"/>
  <c r="AT92" i="3"/>
  <c r="AS92" i="3"/>
  <c r="AT91" i="3"/>
  <c r="AS91" i="3"/>
  <c r="AT90" i="3"/>
  <c r="AS90" i="3"/>
  <c r="AT89" i="3"/>
  <c r="AS89" i="3"/>
  <c r="AT88" i="3"/>
  <c r="AS88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T80" i="3"/>
  <c r="AS80" i="3"/>
  <c r="AT79" i="3"/>
  <c r="AS79" i="3"/>
  <c r="AT78" i="3"/>
  <c r="AS78" i="3"/>
  <c r="AT77" i="3"/>
  <c r="AS77" i="3"/>
  <c r="AT76" i="3"/>
  <c r="AS76" i="3"/>
  <c r="AT75" i="3"/>
  <c r="AS75" i="3"/>
  <c r="AT74" i="3"/>
  <c r="AS74" i="3"/>
  <c r="AT73" i="3"/>
  <c r="AS73" i="3"/>
  <c r="AT72" i="3"/>
  <c r="AS72" i="3"/>
  <c r="AT71" i="3"/>
  <c r="AS71" i="3"/>
  <c r="AT70" i="3"/>
  <c r="AS70" i="3"/>
  <c r="AT69" i="3"/>
  <c r="AS69" i="3"/>
  <c r="AT68" i="3"/>
  <c r="AS68" i="3"/>
  <c r="AT67" i="3"/>
  <c r="AS67" i="3"/>
  <c r="AT66" i="3"/>
  <c r="AS66" i="3"/>
  <c r="AT65" i="3"/>
  <c r="AS65" i="3"/>
  <c r="AT64" i="3"/>
  <c r="AS64" i="3"/>
  <c r="AT63" i="3"/>
  <c r="AS63" i="3"/>
  <c r="AT62" i="3"/>
  <c r="AS62" i="3"/>
  <c r="AT61" i="3"/>
  <c r="AS61" i="3"/>
  <c r="AT60" i="3"/>
  <c r="AS60" i="3"/>
  <c r="AT59" i="3"/>
  <c r="AS59" i="3"/>
  <c r="AT58" i="3"/>
  <c r="AS58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8" i="3"/>
  <c r="AS48" i="3"/>
  <c r="AT47" i="3"/>
  <c r="AS47" i="3"/>
  <c r="AT46" i="3"/>
  <c r="AS46" i="3"/>
  <c r="AT45" i="3"/>
  <c r="AS45" i="3"/>
  <c r="AT44" i="3"/>
  <c r="AS44" i="3"/>
  <c r="AT43" i="3"/>
  <c r="AS43" i="3"/>
  <c r="AT42" i="3"/>
  <c r="AS42" i="3"/>
  <c r="AT41" i="3"/>
  <c r="AS41" i="3"/>
  <c r="AT40" i="3"/>
  <c r="AS40" i="3"/>
  <c r="AT39" i="3"/>
  <c r="AS39" i="3"/>
  <c r="AT38" i="3"/>
  <c r="AS38" i="3"/>
  <c r="AT37" i="3"/>
  <c r="AS37" i="3"/>
  <c r="AT36" i="3"/>
  <c r="AS36" i="3"/>
  <c r="AT35" i="3"/>
  <c r="AS35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8" i="3"/>
  <c r="AS28" i="3"/>
  <c r="AT27" i="3"/>
  <c r="AS27" i="3"/>
  <c r="AT26" i="3"/>
  <c r="AS26" i="3"/>
  <c r="AT25" i="3"/>
  <c r="AS25" i="3"/>
  <c r="AT24" i="3"/>
  <c r="AS24" i="3"/>
  <c r="AT23" i="3"/>
  <c r="AS23" i="3"/>
  <c r="AT22" i="3"/>
  <c r="AS22" i="3"/>
  <c r="AT21" i="3"/>
  <c r="AS21" i="3"/>
  <c r="AT20" i="3"/>
  <c r="AS20" i="3"/>
  <c r="AT19" i="3"/>
  <c r="AS19" i="3"/>
  <c r="AT18" i="3"/>
  <c r="AS18" i="3"/>
  <c r="AT17" i="3"/>
  <c r="AS17" i="3"/>
  <c r="AT16" i="3"/>
  <c r="AS16" i="3"/>
  <c r="AT15" i="3"/>
  <c r="AS15" i="3"/>
  <c r="AT14" i="3"/>
  <c r="AS14" i="3"/>
  <c r="AT13" i="3"/>
  <c r="AS13" i="3"/>
  <c r="AT12" i="3"/>
  <c r="AS12" i="3"/>
  <c r="AT11" i="3"/>
  <c r="AS11" i="3"/>
  <c r="AT10" i="3"/>
  <c r="AP576" i="3"/>
  <c r="AO576" i="3"/>
  <c r="AP575" i="3"/>
  <c r="AO575" i="3"/>
  <c r="AP574" i="3"/>
  <c r="AO574" i="3"/>
  <c r="AP573" i="3"/>
  <c r="AO573" i="3"/>
  <c r="AP572" i="3"/>
  <c r="AO572" i="3"/>
  <c r="AP571" i="3"/>
  <c r="AO571" i="3"/>
  <c r="AP570" i="3"/>
  <c r="AO570" i="3"/>
  <c r="AP569" i="3"/>
  <c r="AO569" i="3"/>
  <c r="AP568" i="3"/>
  <c r="AO568" i="3"/>
  <c r="AP567" i="3"/>
  <c r="AO567" i="3"/>
  <c r="AP566" i="3"/>
  <c r="AO566" i="3"/>
  <c r="AP565" i="3"/>
  <c r="AO565" i="3"/>
  <c r="AP564" i="3"/>
  <c r="AO564" i="3"/>
  <c r="AP563" i="3"/>
  <c r="AO563" i="3"/>
  <c r="AP562" i="3"/>
  <c r="AO562" i="3"/>
  <c r="AP561" i="3"/>
  <c r="AO561" i="3"/>
  <c r="AP560" i="3"/>
  <c r="AO560" i="3"/>
  <c r="AP559" i="3"/>
  <c r="AO559" i="3"/>
  <c r="AP558" i="3"/>
  <c r="AO558" i="3"/>
  <c r="AP557" i="3"/>
  <c r="AO557" i="3"/>
  <c r="AP556" i="3"/>
  <c r="AO556" i="3"/>
  <c r="AP555" i="3"/>
  <c r="AO555" i="3"/>
  <c r="AP554" i="3"/>
  <c r="AO554" i="3"/>
  <c r="AP553" i="3"/>
  <c r="AO553" i="3"/>
  <c r="AP552" i="3"/>
  <c r="AO552" i="3"/>
  <c r="AP551" i="3"/>
  <c r="AO551" i="3"/>
  <c r="AP550" i="3"/>
  <c r="AO550" i="3"/>
  <c r="AP549" i="3"/>
  <c r="AO549" i="3"/>
  <c r="AP548" i="3"/>
  <c r="AO548" i="3"/>
  <c r="AP547" i="3"/>
  <c r="AO547" i="3"/>
  <c r="AP546" i="3"/>
  <c r="AO546" i="3"/>
  <c r="AP545" i="3"/>
  <c r="AO545" i="3"/>
  <c r="AP544" i="3"/>
  <c r="AO544" i="3"/>
  <c r="AP543" i="3"/>
  <c r="AO543" i="3"/>
  <c r="AP542" i="3"/>
  <c r="AO542" i="3"/>
  <c r="AP541" i="3"/>
  <c r="AO541" i="3"/>
  <c r="AP540" i="3"/>
  <c r="AO540" i="3"/>
  <c r="AP539" i="3"/>
  <c r="AO539" i="3"/>
  <c r="AP538" i="3"/>
  <c r="AO538" i="3"/>
  <c r="AP537" i="3"/>
  <c r="AO537" i="3"/>
  <c r="AP536" i="3"/>
  <c r="AO536" i="3"/>
  <c r="AP535" i="3"/>
  <c r="AO535" i="3"/>
  <c r="AP534" i="3"/>
  <c r="AO534" i="3"/>
  <c r="AP533" i="3"/>
  <c r="AO533" i="3"/>
  <c r="AP532" i="3"/>
  <c r="AO532" i="3"/>
  <c r="AP531" i="3"/>
  <c r="AO531" i="3"/>
  <c r="AP530" i="3"/>
  <c r="AO530" i="3"/>
  <c r="AP529" i="3"/>
  <c r="AO529" i="3"/>
  <c r="AP528" i="3"/>
  <c r="AO528" i="3"/>
  <c r="AP527" i="3"/>
  <c r="AO527" i="3"/>
  <c r="AP526" i="3"/>
  <c r="AO526" i="3"/>
  <c r="AP525" i="3"/>
  <c r="AO525" i="3"/>
  <c r="AP524" i="3"/>
  <c r="AO524" i="3"/>
  <c r="AP523" i="3"/>
  <c r="AO523" i="3"/>
  <c r="AP522" i="3"/>
  <c r="AO522" i="3"/>
  <c r="AP521" i="3"/>
  <c r="AO521" i="3"/>
  <c r="AP520" i="3"/>
  <c r="AO520" i="3"/>
  <c r="AP519" i="3"/>
  <c r="AO519" i="3"/>
  <c r="AP518" i="3"/>
  <c r="AO518" i="3"/>
  <c r="AP517" i="3"/>
  <c r="AO517" i="3"/>
  <c r="AP516" i="3"/>
  <c r="AO516" i="3"/>
  <c r="AP515" i="3"/>
  <c r="AO515" i="3"/>
  <c r="AP514" i="3"/>
  <c r="AO514" i="3"/>
  <c r="AP513" i="3"/>
  <c r="AO513" i="3"/>
  <c r="AP512" i="3"/>
  <c r="AO512" i="3"/>
  <c r="AP511" i="3"/>
  <c r="AO511" i="3"/>
  <c r="AP510" i="3"/>
  <c r="AO510" i="3"/>
  <c r="AP509" i="3"/>
  <c r="AO509" i="3"/>
  <c r="AP508" i="3"/>
  <c r="AO508" i="3"/>
  <c r="AP507" i="3"/>
  <c r="AO507" i="3"/>
  <c r="AP506" i="3"/>
  <c r="AO506" i="3"/>
  <c r="AP505" i="3"/>
  <c r="AO505" i="3"/>
  <c r="AP504" i="3"/>
  <c r="AO504" i="3"/>
  <c r="AP503" i="3"/>
  <c r="AO503" i="3"/>
  <c r="AP502" i="3"/>
  <c r="AO502" i="3"/>
  <c r="AP501" i="3"/>
  <c r="AO501" i="3"/>
  <c r="AP500" i="3"/>
  <c r="AO500" i="3"/>
  <c r="AP499" i="3"/>
  <c r="AO499" i="3"/>
  <c r="AP498" i="3"/>
  <c r="AO498" i="3"/>
  <c r="AP497" i="3"/>
  <c r="AO497" i="3"/>
  <c r="AP496" i="3"/>
  <c r="AO496" i="3"/>
  <c r="AP495" i="3"/>
  <c r="AO495" i="3"/>
  <c r="AP494" i="3"/>
  <c r="AO494" i="3"/>
  <c r="AP493" i="3"/>
  <c r="AO493" i="3"/>
  <c r="AP492" i="3"/>
  <c r="AO492" i="3"/>
  <c r="AP491" i="3"/>
  <c r="AO491" i="3"/>
  <c r="AP490" i="3"/>
  <c r="AO490" i="3"/>
  <c r="AP489" i="3"/>
  <c r="AO489" i="3"/>
  <c r="AP488" i="3"/>
  <c r="AO488" i="3"/>
  <c r="AP487" i="3"/>
  <c r="AO487" i="3"/>
  <c r="AP486" i="3"/>
  <c r="AO486" i="3"/>
  <c r="AP485" i="3"/>
  <c r="AO485" i="3"/>
  <c r="AP484" i="3"/>
  <c r="AO484" i="3"/>
  <c r="AP483" i="3"/>
  <c r="AO483" i="3"/>
  <c r="AP482" i="3"/>
  <c r="AO482" i="3"/>
  <c r="AP481" i="3"/>
  <c r="AO481" i="3"/>
  <c r="AP480" i="3"/>
  <c r="AO480" i="3"/>
  <c r="AP479" i="3"/>
  <c r="AO479" i="3"/>
  <c r="AP478" i="3"/>
  <c r="AO478" i="3"/>
  <c r="AP477" i="3"/>
  <c r="AO477" i="3"/>
  <c r="AP476" i="3"/>
  <c r="AO476" i="3"/>
  <c r="AP475" i="3"/>
  <c r="AO475" i="3"/>
  <c r="AP474" i="3"/>
  <c r="AO474" i="3"/>
  <c r="AP473" i="3"/>
  <c r="AO473" i="3"/>
  <c r="AP472" i="3"/>
  <c r="AO472" i="3"/>
  <c r="AP471" i="3"/>
  <c r="AO471" i="3"/>
  <c r="AP470" i="3"/>
  <c r="AO470" i="3"/>
  <c r="AP469" i="3"/>
  <c r="AO469" i="3"/>
  <c r="AP468" i="3"/>
  <c r="AO468" i="3"/>
  <c r="AP466" i="3"/>
  <c r="AO466" i="3"/>
  <c r="AP465" i="3"/>
  <c r="AO465" i="3"/>
  <c r="AP464" i="3"/>
  <c r="AO464" i="3"/>
  <c r="AP463" i="3"/>
  <c r="AO463" i="3"/>
  <c r="AP462" i="3"/>
  <c r="AO462" i="3"/>
  <c r="AP461" i="3"/>
  <c r="AO461" i="3"/>
  <c r="AP460" i="3"/>
  <c r="AO460" i="3"/>
  <c r="AP459" i="3"/>
  <c r="AO459" i="3"/>
  <c r="AP458" i="3"/>
  <c r="AO458" i="3"/>
  <c r="AP457" i="3"/>
  <c r="AO457" i="3"/>
  <c r="AP456" i="3"/>
  <c r="AO456" i="3"/>
  <c r="AP455" i="3"/>
  <c r="AO455" i="3"/>
  <c r="AP454" i="3"/>
  <c r="AO454" i="3"/>
  <c r="AP453" i="3"/>
  <c r="AO453" i="3"/>
  <c r="AP452" i="3"/>
  <c r="AO452" i="3"/>
  <c r="AP451" i="3"/>
  <c r="AO451" i="3"/>
  <c r="AP450" i="3"/>
  <c r="AO450" i="3"/>
  <c r="AP449" i="3"/>
  <c r="AO449" i="3"/>
  <c r="AP448" i="3"/>
  <c r="AO448" i="3"/>
  <c r="AP447" i="3"/>
  <c r="AO447" i="3"/>
  <c r="AP446" i="3"/>
  <c r="AO446" i="3"/>
  <c r="AP445" i="3"/>
  <c r="AO445" i="3"/>
  <c r="AP444" i="3"/>
  <c r="AO444" i="3"/>
  <c r="AP443" i="3"/>
  <c r="AO443" i="3"/>
  <c r="AP442" i="3"/>
  <c r="AO442" i="3"/>
  <c r="AP441" i="3"/>
  <c r="AO441" i="3"/>
  <c r="AP440" i="3"/>
  <c r="AO440" i="3"/>
  <c r="AP439" i="3"/>
  <c r="AO439" i="3"/>
  <c r="AP438" i="3"/>
  <c r="AO438" i="3"/>
  <c r="AP437" i="3"/>
  <c r="AO437" i="3"/>
  <c r="AP436" i="3"/>
  <c r="AO436" i="3"/>
  <c r="AP435" i="3"/>
  <c r="AO435" i="3"/>
  <c r="AP434" i="3"/>
  <c r="AO434" i="3"/>
  <c r="AP433" i="3"/>
  <c r="AO433" i="3"/>
  <c r="AP432" i="3"/>
  <c r="AO432" i="3"/>
  <c r="AP431" i="3"/>
  <c r="AO431" i="3"/>
  <c r="AP430" i="3"/>
  <c r="AO430" i="3"/>
  <c r="AP429" i="3"/>
  <c r="AO429" i="3"/>
  <c r="AP428" i="3"/>
  <c r="AO428" i="3"/>
  <c r="AP427" i="3"/>
  <c r="AO427" i="3"/>
  <c r="AP426" i="3"/>
  <c r="AO426" i="3"/>
  <c r="AP425" i="3"/>
  <c r="AO425" i="3"/>
  <c r="AP424" i="3"/>
  <c r="AO424" i="3"/>
  <c r="AP423" i="3"/>
  <c r="AO423" i="3"/>
  <c r="AP422" i="3"/>
  <c r="AO422" i="3"/>
  <c r="AP421" i="3"/>
  <c r="AO421" i="3"/>
  <c r="AP420" i="3"/>
  <c r="AO420" i="3"/>
  <c r="AP419" i="3"/>
  <c r="AO419" i="3"/>
  <c r="AP418" i="3"/>
  <c r="AO418" i="3"/>
  <c r="AP417" i="3"/>
  <c r="AO417" i="3"/>
  <c r="AP416" i="3"/>
  <c r="AO416" i="3"/>
  <c r="AP415" i="3"/>
  <c r="AO415" i="3"/>
  <c r="AP414" i="3"/>
  <c r="AO414" i="3"/>
  <c r="AP413" i="3"/>
  <c r="AO413" i="3"/>
  <c r="AP412" i="3"/>
  <c r="AO412" i="3"/>
  <c r="AP411" i="3"/>
  <c r="AO411" i="3"/>
  <c r="AP410" i="3"/>
  <c r="AO410" i="3"/>
  <c r="AP409" i="3"/>
  <c r="AO409" i="3"/>
  <c r="AP408" i="3"/>
  <c r="AO408" i="3"/>
  <c r="AP407" i="3"/>
  <c r="AO407" i="3"/>
  <c r="AP406" i="3"/>
  <c r="AO406" i="3"/>
  <c r="AP405" i="3"/>
  <c r="AO405" i="3"/>
  <c r="AP404" i="3"/>
  <c r="AO404" i="3"/>
  <c r="AP403" i="3"/>
  <c r="AO403" i="3"/>
  <c r="AP402" i="3"/>
  <c r="AO402" i="3"/>
  <c r="AP401" i="3"/>
  <c r="AO401" i="3"/>
  <c r="AP400" i="3"/>
  <c r="AO400" i="3"/>
  <c r="AP399" i="3"/>
  <c r="AO399" i="3"/>
  <c r="AP398" i="3"/>
  <c r="AO398" i="3"/>
  <c r="AP397" i="3"/>
  <c r="AO397" i="3"/>
  <c r="AP396" i="3"/>
  <c r="AO396" i="3"/>
  <c r="AP395" i="3"/>
  <c r="AO395" i="3"/>
  <c r="AP394" i="3"/>
  <c r="AO394" i="3"/>
  <c r="AP393" i="3"/>
  <c r="AO393" i="3"/>
  <c r="AP392" i="3"/>
  <c r="AO392" i="3"/>
  <c r="AP391" i="3"/>
  <c r="AO391" i="3"/>
  <c r="AP390" i="3"/>
  <c r="AO390" i="3"/>
  <c r="AP389" i="3"/>
  <c r="AO389" i="3"/>
  <c r="AP388" i="3"/>
  <c r="AO388" i="3"/>
  <c r="AP387" i="3"/>
  <c r="AO387" i="3"/>
  <c r="AP386" i="3"/>
  <c r="AO386" i="3"/>
  <c r="AP385" i="3"/>
  <c r="AO385" i="3"/>
  <c r="AP384" i="3"/>
  <c r="AO384" i="3"/>
  <c r="AP383" i="3"/>
  <c r="AO383" i="3"/>
  <c r="AP382" i="3"/>
  <c r="AO382" i="3"/>
  <c r="AP381" i="3"/>
  <c r="AO381" i="3"/>
  <c r="AP380" i="3"/>
  <c r="AO380" i="3"/>
  <c r="AP379" i="3"/>
  <c r="AO379" i="3"/>
  <c r="AP378" i="3"/>
  <c r="AO378" i="3"/>
  <c r="AP377" i="3"/>
  <c r="AO377" i="3"/>
  <c r="AP376" i="3"/>
  <c r="AO376" i="3"/>
  <c r="AP375" i="3"/>
  <c r="AO375" i="3"/>
  <c r="AP374" i="3"/>
  <c r="AO374" i="3"/>
  <c r="AP373" i="3"/>
  <c r="AO373" i="3"/>
  <c r="AP372" i="3"/>
  <c r="AO372" i="3"/>
  <c r="AP371" i="3"/>
  <c r="AO371" i="3"/>
  <c r="AP370" i="3"/>
  <c r="AO370" i="3"/>
  <c r="AP369" i="3"/>
  <c r="AO369" i="3"/>
  <c r="AP368" i="3"/>
  <c r="AO368" i="3"/>
  <c r="AP367" i="3"/>
  <c r="AO367" i="3"/>
  <c r="AP366" i="3"/>
  <c r="AO366" i="3"/>
  <c r="AP365" i="3"/>
  <c r="AO365" i="3"/>
  <c r="AP364" i="3"/>
  <c r="AO364" i="3"/>
  <c r="AP363" i="3"/>
  <c r="AO363" i="3"/>
  <c r="AP362" i="3"/>
  <c r="AO362" i="3"/>
  <c r="AP361" i="3"/>
  <c r="AO361" i="3"/>
  <c r="AP360" i="3"/>
  <c r="AO360" i="3"/>
  <c r="AP359" i="3"/>
  <c r="AO359" i="3"/>
  <c r="AP358" i="3"/>
  <c r="AO358" i="3"/>
  <c r="AP357" i="3"/>
  <c r="AO357" i="3"/>
  <c r="AP356" i="3"/>
  <c r="AO356" i="3"/>
  <c r="AP355" i="3"/>
  <c r="AO355" i="3"/>
  <c r="AP354" i="3"/>
  <c r="AO354" i="3"/>
  <c r="AP353" i="3"/>
  <c r="AO353" i="3"/>
  <c r="AP352" i="3"/>
  <c r="AO352" i="3"/>
  <c r="AP351" i="3"/>
  <c r="AO351" i="3"/>
  <c r="AP350" i="3"/>
  <c r="AO350" i="3"/>
  <c r="AP349" i="3"/>
  <c r="AO349" i="3"/>
  <c r="AP348" i="3"/>
  <c r="AO348" i="3"/>
  <c r="AP347" i="3"/>
  <c r="AO347" i="3"/>
  <c r="AP346" i="3"/>
  <c r="AO346" i="3"/>
  <c r="AP345" i="3"/>
  <c r="AO345" i="3"/>
  <c r="AP344" i="3"/>
  <c r="AO344" i="3"/>
  <c r="AP343" i="3"/>
  <c r="AO343" i="3"/>
  <c r="AP342" i="3"/>
  <c r="AO342" i="3"/>
  <c r="AP341" i="3"/>
  <c r="AO341" i="3"/>
  <c r="AP340" i="3"/>
  <c r="AO340" i="3"/>
  <c r="AP339" i="3"/>
  <c r="AO339" i="3"/>
  <c r="AP338" i="3"/>
  <c r="AO338" i="3"/>
  <c r="AP337" i="3"/>
  <c r="AO337" i="3"/>
  <c r="AP336" i="3"/>
  <c r="AO336" i="3"/>
  <c r="AP335" i="3"/>
  <c r="AO335" i="3"/>
  <c r="AP334" i="3"/>
  <c r="AO334" i="3"/>
  <c r="AP333" i="3"/>
  <c r="AO333" i="3"/>
  <c r="AP332" i="3"/>
  <c r="AO332" i="3"/>
  <c r="AP331" i="3"/>
  <c r="AO331" i="3"/>
  <c r="AP330" i="3"/>
  <c r="AO330" i="3"/>
  <c r="AP329" i="3"/>
  <c r="AO329" i="3"/>
  <c r="AP328" i="3"/>
  <c r="AO328" i="3"/>
  <c r="AP327" i="3"/>
  <c r="AO327" i="3"/>
  <c r="AP326" i="3"/>
  <c r="AO326" i="3"/>
  <c r="AP325" i="3"/>
  <c r="AO325" i="3"/>
  <c r="AP324" i="3"/>
  <c r="AO324" i="3"/>
  <c r="AP323" i="3"/>
  <c r="AO323" i="3"/>
  <c r="AP322" i="3"/>
  <c r="AO322" i="3"/>
  <c r="AP321" i="3"/>
  <c r="AO321" i="3"/>
  <c r="AP320" i="3"/>
  <c r="AO320" i="3"/>
  <c r="AP319" i="3"/>
  <c r="AO319" i="3"/>
  <c r="AP318" i="3"/>
  <c r="AO318" i="3"/>
  <c r="AP317" i="3"/>
  <c r="AO317" i="3"/>
  <c r="AP316" i="3"/>
  <c r="AO316" i="3"/>
  <c r="AP315" i="3"/>
  <c r="AO315" i="3"/>
  <c r="AP314" i="3"/>
  <c r="AO314" i="3"/>
  <c r="AP313" i="3"/>
  <c r="AO313" i="3"/>
  <c r="AP312" i="3"/>
  <c r="AO312" i="3"/>
  <c r="AP311" i="3"/>
  <c r="AO311" i="3"/>
  <c r="AP310" i="3"/>
  <c r="AO310" i="3"/>
  <c r="AP309" i="3"/>
  <c r="AO309" i="3"/>
  <c r="AP308" i="3"/>
  <c r="AO308" i="3"/>
  <c r="AP307" i="3"/>
  <c r="AO307" i="3"/>
  <c r="AP306" i="3"/>
  <c r="AO306" i="3"/>
  <c r="AP305" i="3"/>
  <c r="AO305" i="3"/>
  <c r="AP304" i="3"/>
  <c r="AO304" i="3"/>
  <c r="AP303" i="3"/>
  <c r="AO303" i="3"/>
  <c r="AP302" i="3"/>
  <c r="AO302" i="3"/>
  <c r="AP301" i="3"/>
  <c r="AO301" i="3"/>
  <c r="AP300" i="3"/>
  <c r="AO300" i="3"/>
  <c r="AP299" i="3"/>
  <c r="AO299" i="3"/>
  <c r="AP298" i="3"/>
  <c r="AO298" i="3"/>
  <c r="AP297" i="3"/>
  <c r="AO297" i="3"/>
  <c r="AP296" i="3"/>
  <c r="AO296" i="3"/>
  <c r="AP295" i="3"/>
  <c r="AO295" i="3"/>
  <c r="AP294" i="3"/>
  <c r="AO294" i="3"/>
  <c r="AP293" i="3"/>
  <c r="AO293" i="3"/>
  <c r="AP292" i="3"/>
  <c r="AO292" i="3"/>
  <c r="AP291" i="3"/>
  <c r="AO291" i="3"/>
  <c r="AP290" i="3"/>
  <c r="AO290" i="3"/>
  <c r="AP289" i="3"/>
  <c r="AO289" i="3"/>
  <c r="AP288" i="3"/>
  <c r="AO288" i="3"/>
  <c r="AP287" i="3"/>
  <c r="AO287" i="3"/>
  <c r="AP286" i="3"/>
  <c r="AO286" i="3"/>
  <c r="AP285" i="3"/>
  <c r="AO285" i="3"/>
  <c r="AP284" i="3"/>
  <c r="AO284" i="3"/>
  <c r="AP283" i="3"/>
  <c r="AO283" i="3"/>
  <c r="AP282" i="3"/>
  <c r="AO282" i="3"/>
  <c r="AP281" i="3"/>
  <c r="AO281" i="3"/>
  <c r="AP280" i="3"/>
  <c r="AO280" i="3"/>
  <c r="AP279" i="3"/>
  <c r="AO279" i="3"/>
  <c r="AP278" i="3"/>
  <c r="AO278" i="3"/>
  <c r="AP277" i="3"/>
  <c r="AO277" i="3"/>
  <c r="AP276" i="3"/>
  <c r="AO276" i="3"/>
  <c r="AP275" i="3"/>
  <c r="AO275" i="3"/>
  <c r="AP274" i="3"/>
  <c r="AO274" i="3"/>
  <c r="AP273" i="3"/>
  <c r="AO273" i="3"/>
  <c r="AP272" i="3"/>
  <c r="AO272" i="3"/>
  <c r="AP271" i="3"/>
  <c r="AO271" i="3"/>
  <c r="AP270" i="3"/>
  <c r="AO270" i="3"/>
  <c r="AP269" i="3"/>
  <c r="AO269" i="3"/>
  <c r="AP268" i="3"/>
  <c r="AO268" i="3"/>
  <c r="AP267" i="3"/>
  <c r="AO267" i="3"/>
  <c r="AP266" i="3"/>
  <c r="AO266" i="3"/>
  <c r="AP265" i="3"/>
  <c r="AO265" i="3"/>
  <c r="AP264" i="3"/>
  <c r="AO264" i="3"/>
  <c r="AP263" i="3"/>
  <c r="AO263" i="3"/>
  <c r="AP262" i="3"/>
  <c r="AO262" i="3"/>
  <c r="AP261" i="3"/>
  <c r="AO261" i="3"/>
  <c r="AP260" i="3"/>
  <c r="AO260" i="3"/>
  <c r="AP259" i="3"/>
  <c r="AO259" i="3"/>
  <c r="AP258" i="3"/>
  <c r="AO258" i="3"/>
  <c r="AP257" i="3"/>
  <c r="AO257" i="3"/>
  <c r="AP256" i="3"/>
  <c r="AO256" i="3"/>
  <c r="AP255" i="3"/>
  <c r="AO255" i="3"/>
  <c r="AP254" i="3"/>
  <c r="AO254" i="3"/>
  <c r="AP253" i="3"/>
  <c r="AO253" i="3"/>
  <c r="AP252" i="3"/>
  <c r="AO252" i="3"/>
  <c r="AP251" i="3"/>
  <c r="AO251" i="3"/>
  <c r="AP250" i="3"/>
  <c r="AO250" i="3"/>
  <c r="AP249" i="3"/>
  <c r="AO249" i="3"/>
  <c r="AP248" i="3"/>
  <c r="AO248" i="3"/>
  <c r="AP247" i="3"/>
  <c r="AO247" i="3"/>
  <c r="AP246" i="3"/>
  <c r="AO246" i="3"/>
  <c r="AP245" i="3"/>
  <c r="AO245" i="3"/>
  <c r="AP244" i="3"/>
  <c r="AO244" i="3"/>
  <c r="AP243" i="3"/>
  <c r="AO243" i="3"/>
  <c r="AP242" i="3"/>
  <c r="AO242" i="3"/>
  <c r="AP241" i="3"/>
  <c r="AO241" i="3"/>
  <c r="AP240" i="3"/>
  <c r="AO240" i="3"/>
  <c r="AP239" i="3"/>
  <c r="AO239" i="3"/>
  <c r="AP238" i="3"/>
  <c r="AO238" i="3"/>
  <c r="AP237" i="3"/>
  <c r="AO237" i="3"/>
  <c r="AP236" i="3"/>
  <c r="AO236" i="3"/>
  <c r="AP235" i="3"/>
  <c r="AO235" i="3"/>
  <c r="AP234" i="3"/>
  <c r="AO234" i="3"/>
  <c r="AP233" i="3"/>
  <c r="AO233" i="3"/>
  <c r="AP232" i="3"/>
  <c r="AO232" i="3"/>
  <c r="AP231" i="3"/>
  <c r="AO231" i="3"/>
  <c r="AP230" i="3"/>
  <c r="AO230" i="3"/>
  <c r="AP229" i="3"/>
  <c r="AO229" i="3"/>
  <c r="AP228" i="3"/>
  <c r="AO228" i="3"/>
  <c r="AP227" i="3"/>
  <c r="AO227" i="3"/>
  <c r="AP226" i="3"/>
  <c r="AO226" i="3"/>
  <c r="AP225" i="3"/>
  <c r="AO225" i="3"/>
  <c r="AP224" i="3"/>
  <c r="AO224" i="3"/>
  <c r="AP223" i="3"/>
  <c r="AO223" i="3"/>
  <c r="AP222" i="3"/>
  <c r="AO222" i="3"/>
  <c r="AP221" i="3"/>
  <c r="AO221" i="3"/>
  <c r="AP220" i="3"/>
  <c r="AO220" i="3"/>
  <c r="AP219" i="3"/>
  <c r="AO219" i="3"/>
  <c r="AP218" i="3"/>
  <c r="AO218" i="3"/>
  <c r="AP217" i="3"/>
  <c r="AO217" i="3"/>
  <c r="AP216" i="3"/>
  <c r="AO216" i="3"/>
  <c r="AP215" i="3"/>
  <c r="AO215" i="3"/>
  <c r="AP214" i="3"/>
  <c r="AO214" i="3"/>
  <c r="AP213" i="3"/>
  <c r="AO213" i="3"/>
  <c r="AP212" i="3"/>
  <c r="AO212" i="3"/>
  <c r="AP211" i="3"/>
  <c r="AO211" i="3"/>
  <c r="AP210" i="3"/>
  <c r="AO210" i="3"/>
  <c r="AP209" i="3"/>
  <c r="AO209" i="3"/>
  <c r="AP208" i="3"/>
  <c r="AO208" i="3"/>
  <c r="AP207" i="3"/>
  <c r="AO207" i="3"/>
  <c r="AP206" i="3"/>
  <c r="AO206" i="3"/>
  <c r="AP205" i="3"/>
  <c r="AO205" i="3"/>
  <c r="AP204" i="3"/>
  <c r="AO204" i="3"/>
  <c r="AP203" i="3"/>
  <c r="AO203" i="3"/>
  <c r="AP202" i="3"/>
  <c r="AO202" i="3"/>
  <c r="AP201" i="3"/>
  <c r="AO201" i="3"/>
  <c r="AP200" i="3"/>
  <c r="AO200" i="3"/>
  <c r="AP199" i="3"/>
  <c r="AO199" i="3"/>
  <c r="AP198" i="3"/>
  <c r="AO198" i="3"/>
  <c r="AP197" i="3"/>
  <c r="AO197" i="3"/>
  <c r="AP196" i="3"/>
  <c r="AO196" i="3"/>
  <c r="AP195" i="3"/>
  <c r="AO195" i="3"/>
  <c r="AP194" i="3"/>
  <c r="AO194" i="3"/>
  <c r="AP193" i="3"/>
  <c r="AO193" i="3"/>
  <c r="AP192" i="3"/>
  <c r="AO192" i="3"/>
  <c r="AP191" i="3"/>
  <c r="AO191" i="3"/>
  <c r="AP190" i="3"/>
  <c r="AO190" i="3"/>
  <c r="AP189" i="3"/>
  <c r="AO189" i="3"/>
  <c r="AP188" i="3"/>
  <c r="AO188" i="3"/>
  <c r="AP187" i="3"/>
  <c r="AO187" i="3"/>
  <c r="AP186" i="3"/>
  <c r="AO186" i="3"/>
  <c r="AP185" i="3"/>
  <c r="AO185" i="3"/>
  <c r="AP184" i="3"/>
  <c r="AO184" i="3"/>
  <c r="AP183" i="3"/>
  <c r="AO183" i="3"/>
  <c r="AP182" i="3"/>
  <c r="AO182" i="3"/>
  <c r="AP181" i="3"/>
  <c r="AO181" i="3"/>
  <c r="AP180" i="3"/>
  <c r="AO180" i="3"/>
  <c r="AP179" i="3"/>
  <c r="AO179" i="3"/>
  <c r="AP178" i="3"/>
  <c r="AO178" i="3"/>
  <c r="AP177" i="3"/>
  <c r="AO177" i="3"/>
  <c r="AP176" i="3"/>
  <c r="AO176" i="3"/>
  <c r="AP175" i="3"/>
  <c r="AO175" i="3"/>
  <c r="AP174" i="3"/>
  <c r="AO174" i="3"/>
  <c r="AP173" i="3"/>
  <c r="AO173" i="3"/>
  <c r="AP172" i="3"/>
  <c r="AO172" i="3"/>
  <c r="AP171" i="3"/>
  <c r="AO171" i="3"/>
  <c r="AP170" i="3"/>
  <c r="AO170" i="3"/>
  <c r="AP169" i="3"/>
  <c r="AO169" i="3"/>
  <c r="AP168" i="3"/>
  <c r="AO168" i="3"/>
  <c r="AP167" i="3"/>
  <c r="AO167" i="3"/>
  <c r="AP166" i="3"/>
  <c r="AO166" i="3"/>
  <c r="AP165" i="3"/>
  <c r="AO165" i="3"/>
  <c r="AP164" i="3"/>
  <c r="AO164" i="3"/>
  <c r="AP163" i="3"/>
  <c r="AO163" i="3"/>
  <c r="AP162" i="3"/>
  <c r="AO162" i="3"/>
  <c r="AP161" i="3"/>
  <c r="AO161" i="3"/>
  <c r="AP160" i="3"/>
  <c r="AO160" i="3"/>
  <c r="AP159" i="3"/>
  <c r="AO159" i="3"/>
  <c r="AP158" i="3"/>
  <c r="AO158" i="3"/>
  <c r="AP157" i="3"/>
  <c r="AO157" i="3"/>
  <c r="AP156" i="3"/>
  <c r="AO156" i="3"/>
  <c r="AP155" i="3"/>
  <c r="AO155" i="3"/>
  <c r="AP154" i="3"/>
  <c r="AO154" i="3"/>
  <c r="AP153" i="3"/>
  <c r="AO153" i="3"/>
  <c r="AP152" i="3"/>
  <c r="AO152" i="3"/>
  <c r="AP151" i="3"/>
  <c r="AO151" i="3"/>
  <c r="AP150" i="3"/>
  <c r="AO150" i="3"/>
  <c r="AP149" i="3"/>
  <c r="AO149" i="3"/>
  <c r="AP148" i="3"/>
  <c r="AO148" i="3"/>
  <c r="AP147" i="3"/>
  <c r="AO147" i="3"/>
  <c r="AP146" i="3"/>
  <c r="AO146" i="3"/>
  <c r="AP145" i="3"/>
  <c r="AO145" i="3"/>
  <c r="AP144" i="3"/>
  <c r="AO144" i="3"/>
  <c r="AP143" i="3"/>
  <c r="AO143" i="3"/>
  <c r="AP142" i="3"/>
  <c r="AO142" i="3"/>
  <c r="AP141" i="3"/>
  <c r="AO141" i="3"/>
  <c r="AP140" i="3"/>
  <c r="AO140" i="3"/>
  <c r="AP139" i="3"/>
  <c r="AO139" i="3"/>
  <c r="AP138" i="3"/>
  <c r="AO138" i="3"/>
  <c r="AP137" i="3"/>
  <c r="AO137" i="3"/>
  <c r="AP136" i="3"/>
  <c r="AO136" i="3"/>
  <c r="AP135" i="3"/>
  <c r="AO135" i="3"/>
  <c r="AP134" i="3"/>
  <c r="AO134" i="3"/>
  <c r="AP133" i="3"/>
  <c r="AO133" i="3"/>
  <c r="AP132" i="3"/>
  <c r="AO132" i="3"/>
  <c r="AP131" i="3"/>
  <c r="AO131" i="3"/>
  <c r="AP130" i="3"/>
  <c r="AO130" i="3"/>
  <c r="AP129" i="3"/>
  <c r="AO129" i="3"/>
  <c r="AP128" i="3"/>
  <c r="AO128" i="3"/>
  <c r="AP127" i="3"/>
  <c r="AO127" i="3"/>
  <c r="AP126" i="3"/>
  <c r="AO126" i="3"/>
  <c r="AP125" i="3"/>
  <c r="AO125" i="3"/>
  <c r="AP124" i="3"/>
  <c r="AO124" i="3"/>
  <c r="AP123" i="3"/>
  <c r="AO123" i="3"/>
  <c r="AP122" i="3"/>
  <c r="AO122" i="3"/>
  <c r="AP121" i="3"/>
  <c r="AO121" i="3"/>
  <c r="AP120" i="3"/>
  <c r="AO120" i="3"/>
  <c r="AP119" i="3"/>
  <c r="AO119" i="3"/>
  <c r="AP118" i="3"/>
  <c r="AO118" i="3"/>
  <c r="AP117" i="3"/>
  <c r="AO117" i="3"/>
  <c r="AP116" i="3"/>
  <c r="AO116" i="3"/>
  <c r="AP115" i="3"/>
  <c r="AO115" i="3"/>
  <c r="AP114" i="3"/>
  <c r="AO114" i="3"/>
  <c r="AP113" i="3"/>
  <c r="AO113" i="3"/>
  <c r="AP112" i="3"/>
  <c r="AO112" i="3"/>
  <c r="AP111" i="3"/>
  <c r="AO111" i="3"/>
  <c r="AP110" i="3"/>
  <c r="AO110" i="3"/>
  <c r="AP109" i="3"/>
  <c r="AO109" i="3"/>
  <c r="AP108" i="3"/>
  <c r="AO108" i="3"/>
  <c r="AP107" i="3"/>
  <c r="AO107" i="3"/>
  <c r="AP106" i="3"/>
  <c r="AO106" i="3"/>
  <c r="AP105" i="3"/>
  <c r="AO105" i="3"/>
  <c r="AP104" i="3"/>
  <c r="AO104" i="3"/>
  <c r="AP103" i="3"/>
  <c r="AO103" i="3"/>
  <c r="AP102" i="3"/>
  <c r="AO102" i="3"/>
  <c r="AP101" i="3"/>
  <c r="AO101" i="3"/>
  <c r="AP100" i="3"/>
  <c r="AO100" i="3"/>
  <c r="AP99" i="3"/>
  <c r="AO99" i="3"/>
  <c r="AP98" i="3"/>
  <c r="AO98" i="3"/>
  <c r="AP97" i="3"/>
  <c r="AO97" i="3"/>
  <c r="AP96" i="3"/>
  <c r="AO96" i="3"/>
  <c r="AP95" i="3"/>
  <c r="AO95" i="3"/>
  <c r="AP94" i="3"/>
  <c r="AO94" i="3"/>
  <c r="AP93" i="3"/>
  <c r="AO93" i="3"/>
  <c r="AP92" i="3"/>
  <c r="AO92" i="3"/>
  <c r="AP91" i="3"/>
  <c r="AO91" i="3"/>
  <c r="AP90" i="3"/>
  <c r="AO90" i="3"/>
  <c r="AP89" i="3"/>
  <c r="AO89" i="3"/>
  <c r="AP88" i="3"/>
  <c r="AO88" i="3"/>
  <c r="AP87" i="3"/>
  <c r="AO87" i="3"/>
  <c r="AP86" i="3"/>
  <c r="AO86" i="3"/>
  <c r="AP85" i="3"/>
  <c r="AO85" i="3"/>
  <c r="AP84" i="3"/>
  <c r="AO84" i="3"/>
  <c r="AP83" i="3"/>
  <c r="AO83" i="3"/>
  <c r="AP82" i="3"/>
  <c r="AO82" i="3"/>
  <c r="AP81" i="3"/>
  <c r="AO81" i="3"/>
  <c r="AP80" i="3"/>
  <c r="AO80" i="3"/>
  <c r="AP79" i="3"/>
  <c r="AO79" i="3"/>
  <c r="AP78" i="3"/>
  <c r="AO78" i="3"/>
  <c r="AP77" i="3"/>
  <c r="AO77" i="3"/>
  <c r="AP76" i="3"/>
  <c r="AO76" i="3"/>
  <c r="AP75" i="3"/>
  <c r="AO75" i="3"/>
  <c r="AP74" i="3"/>
  <c r="AO74" i="3"/>
  <c r="AP73" i="3"/>
  <c r="AO73" i="3"/>
  <c r="AP72" i="3"/>
  <c r="AO72" i="3"/>
  <c r="AP71" i="3"/>
  <c r="AO71" i="3"/>
  <c r="AP70" i="3"/>
  <c r="AO70" i="3"/>
  <c r="AP69" i="3"/>
  <c r="AO69" i="3"/>
  <c r="AP68" i="3"/>
  <c r="AO68" i="3"/>
  <c r="AP67" i="3"/>
  <c r="AO67" i="3"/>
  <c r="AP66" i="3"/>
  <c r="AO66" i="3"/>
  <c r="AP65" i="3"/>
  <c r="AO65" i="3"/>
  <c r="AP64" i="3"/>
  <c r="AO64" i="3"/>
  <c r="AP63" i="3"/>
  <c r="AO63" i="3"/>
  <c r="AP62" i="3"/>
  <c r="AO62" i="3"/>
  <c r="AP61" i="3"/>
  <c r="AO61" i="3"/>
  <c r="AP60" i="3"/>
  <c r="AO60" i="3"/>
  <c r="AP59" i="3"/>
  <c r="AO59" i="3"/>
  <c r="AP58" i="3"/>
  <c r="AO58" i="3"/>
  <c r="AP57" i="3"/>
  <c r="AO57" i="3"/>
  <c r="AP56" i="3"/>
  <c r="AO56" i="3"/>
  <c r="AP55" i="3"/>
  <c r="AO55" i="3"/>
  <c r="AP54" i="3"/>
  <c r="AO54" i="3"/>
  <c r="AP53" i="3"/>
  <c r="AO53" i="3"/>
  <c r="AP52" i="3"/>
  <c r="AO52" i="3"/>
  <c r="AP51" i="3"/>
  <c r="AO51" i="3"/>
  <c r="AP50" i="3"/>
  <c r="AO50" i="3"/>
  <c r="AP49" i="3"/>
  <c r="AO49" i="3"/>
  <c r="AP48" i="3"/>
  <c r="AO48" i="3"/>
  <c r="AP47" i="3"/>
  <c r="AO47" i="3"/>
  <c r="AP46" i="3"/>
  <c r="AO46" i="3"/>
  <c r="AP45" i="3"/>
  <c r="AO45" i="3"/>
  <c r="AP44" i="3"/>
  <c r="AO44" i="3"/>
  <c r="AP43" i="3"/>
  <c r="AO43" i="3"/>
  <c r="AP42" i="3"/>
  <c r="AO42" i="3"/>
  <c r="AP41" i="3"/>
  <c r="AO41" i="3"/>
  <c r="AP40" i="3"/>
  <c r="AO40" i="3"/>
  <c r="AP39" i="3"/>
  <c r="AO39" i="3"/>
  <c r="AP38" i="3"/>
  <c r="AO38" i="3"/>
  <c r="AP37" i="3"/>
  <c r="AO37" i="3"/>
  <c r="AP36" i="3"/>
  <c r="AO36" i="3"/>
  <c r="AP35" i="3"/>
  <c r="AO35" i="3"/>
  <c r="AP34" i="3"/>
  <c r="AO34" i="3"/>
  <c r="AP33" i="3"/>
  <c r="AO33" i="3"/>
  <c r="AP32" i="3"/>
  <c r="AO32" i="3"/>
  <c r="AP31" i="3"/>
  <c r="AO31" i="3"/>
  <c r="AP30" i="3"/>
  <c r="AO30" i="3"/>
  <c r="AP29" i="3"/>
  <c r="AO29" i="3"/>
  <c r="AP28" i="3"/>
  <c r="AO28" i="3"/>
  <c r="AP27" i="3"/>
  <c r="AO27" i="3"/>
  <c r="AP26" i="3"/>
  <c r="AO26" i="3"/>
  <c r="AP25" i="3"/>
  <c r="AO25" i="3"/>
  <c r="AP24" i="3"/>
  <c r="AO24" i="3"/>
  <c r="AP23" i="3"/>
  <c r="AO23" i="3"/>
  <c r="AP22" i="3"/>
  <c r="AO22" i="3"/>
  <c r="AP21" i="3"/>
  <c r="AO21" i="3"/>
  <c r="AP20" i="3"/>
  <c r="AO20" i="3"/>
  <c r="AP19" i="3"/>
  <c r="AO19" i="3"/>
  <c r="AP18" i="3"/>
  <c r="AO18" i="3"/>
  <c r="AP17" i="3"/>
  <c r="AO17" i="3"/>
  <c r="AP16" i="3"/>
  <c r="AO16" i="3"/>
  <c r="AP15" i="3"/>
  <c r="AO15" i="3"/>
  <c r="AP14" i="3"/>
  <c r="AO14" i="3"/>
  <c r="AP13" i="3"/>
  <c r="AO13" i="3"/>
  <c r="AP12" i="3"/>
  <c r="AO12" i="3"/>
  <c r="AP11" i="3"/>
  <c r="AO11" i="3"/>
  <c r="AP10" i="3"/>
  <c r="AL576" i="3"/>
  <c r="AK576" i="3"/>
  <c r="AL575" i="3"/>
  <c r="AK575" i="3"/>
  <c r="AL574" i="3"/>
  <c r="AK574" i="3"/>
  <c r="AL573" i="3"/>
  <c r="AK573" i="3"/>
  <c r="AL572" i="3"/>
  <c r="AK572" i="3"/>
  <c r="AL571" i="3"/>
  <c r="AK571" i="3"/>
  <c r="AL570" i="3"/>
  <c r="AK570" i="3"/>
  <c r="AL569" i="3"/>
  <c r="AK569" i="3"/>
  <c r="AL568" i="3"/>
  <c r="AK568" i="3"/>
  <c r="AL567" i="3"/>
  <c r="AK567" i="3"/>
  <c r="AL566" i="3"/>
  <c r="AK566" i="3"/>
  <c r="AL565" i="3"/>
  <c r="AK565" i="3"/>
  <c r="AL564" i="3"/>
  <c r="AK564" i="3"/>
  <c r="AL563" i="3"/>
  <c r="AK563" i="3"/>
  <c r="AL562" i="3"/>
  <c r="AK562" i="3"/>
  <c r="AL561" i="3"/>
  <c r="AK561" i="3"/>
  <c r="AL560" i="3"/>
  <c r="AK560" i="3"/>
  <c r="AL559" i="3"/>
  <c r="AK559" i="3"/>
  <c r="AL558" i="3"/>
  <c r="AK558" i="3"/>
  <c r="AL557" i="3"/>
  <c r="AK557" i="3"/>
  <c r="AL556" i="3"/>
  <c r="AK556" i="3"/>
  <c r="AL555" i="3"/>
  <c r="AK555" i="3"/>
  <c r="AL554" i="3"/>
  <c r="AK554" i="3"/>
  <c r="AL553" i="3"/>
  <c r="AK553" i="3"/>
  <c r="AL552" i="3"/>
  <c r="AK552" i="3"/>
  <c r="AL551" i="3"/>
  <c r="AK551" i="3"/>
  <c r="AL550" i="3"/>
  <c r="AK550" i="3"/>
  <c r="AL549" i="3"/>
  <c r="AK549" i="3"/>
  <c r="AL548" i="3"/>
  <c r="AK548" i="3"/>
  <c r="AL547" i="3"/>
  <c r="AK547" i="3"/>
  <c r="AL546" i="3"/>
  <c r="AK546" i="3"/>
  <c r="AL545" i="3"/>
  <c r="AK545" i="3"/>
  <c r="AL544" i="3"/>
  <c r="AK544" i="3"/>
  <c r="AL543" i="3"/>
  <c r="AK543" i="3"/>
  <c r="AL542" i="3"/>
  <c r="AK542" i="3"/>
  <c r="AL541" i="3"/>
  <c r="AK541" i="3"/>
  <c r="AL540" i="3"/>
  <c r="AK540" i="3"/>
  <c r="AL539" i="3"/>
  <c r="AK539" i="3"/>
  <c r="AL538" i="3"/>
  <c r="AK538" i="3"/>
  <c r="AL537" i="3"/>
  <c r="AK537" i="3"/>
  <c r="AL536" i="3"/>
  <c r="AK536" i="3"/>
  <c r="AL535" i="3"/>
  <c r="AK535" i="3"/>
  <c r="AL534" i="3"/>
  <c r="AK534" i="3"/>
  <c r="AL533" i="3"/>
  <c r="AK533" i="3"/>
  <c r="AL532" i="3"/>
  <c r="AK532" i="3"/>
  <c r="AL531" i="3"/>
  <c r="AK531" i="3"/>
  <c r="AL530" i="3"/>
  <c r="AK530" i="3"/>
  <c r="AL529" i="3"/>
  <c r="AK529" i="3"/>
  <c r="AL528" i="3"/>
  <c r="AK528" i="3"/>
  <c r="AL527" i="3"/>
  <c r="AK527" i="3"/>
  <c r="AL526" i="3"/>
  <c r="AK526" i="3"/>
  <c r="AL525" i="3"/>
  <c r="AK525" i="3"/>
  <c r="AL524" i="3"/>
  <c r="AK524" i="3"/>
  <c r="AL523" i="3"/>
  <c r="AK523" i="3"/>
  <c r="AL522" i="3"/>
  <c r="AK522" i="3"/>
  <c r="AL521" i="3"/>
  <c r="AK521" i="3"/>
  <c r="AL520" i="3"/>
  <c r="AK520" i="3"/>
  <c r="AL519" i="3"/>
  <c r="AK519" i="3"/>
  <c r="AL518" i="3"/>
  <c r="AK518" i="3"/>
  <c r="AL517" i="3"/>
  <c r="AK517" i="3"/>
  <c r="AL516" i="3"/>
  <c r="AK516" i="3"/>
  <c r="AL515" i="3"/>
  <c r="AK515" i="3"/>
  <c r="AL514" i="3"/>
  <c r="AK514" i="3"/>
  <c r="AL513" i="3"/>
  <c r="AK513" i="3"/>
  <c r="AL512" i="3"/>
  <c r="AK512" i="3"/>
  <c r="AL511" i="3"/>
  <c r="AK511" i="3"/>
  <c r="AL510" i="3"/>
  <c r="AK510" i="3"/>
  <c r="AL509" i="3"/>
  <c r="AK509" i="3"/>
  <c r="AL508" i="3"/>
  <c r="AK508" i="3"/>
  <c r="AL507" i="3"/>
  <c r="AK507" i="3"/>
  <c r="AL506" i="3"/>
  <c r="AK506" i="3"/>
  <c r="AL505" i="3"/>
  <c r="AK505" i="3"/>
  <c r="AL504" i="3"/>
  <c r="AK504" i="3"/>
  <c r="AL503" i="3"/>
  <c r="AK503" i="3"/>
  <c r="AL502" i="3"/>
  <c r="AK502" i="3"/>
  <c r="AL501" i="3"/>
  <c r="AK501" i="3"/>
  <c r="AL500" i="3"/>
  <c r="AK500" i="3"/>
  <c r="AL499" i="3"/>
  <c r="AK499" i="3"/>
  <c r="AL498" i="3"/>
  <c r="AK498" i="3"/>
  <c r="AL497" i="3"/>
  <c r="AK497" i="3"/>
  <c r="AL496" i="3"/>
  <c r="AK496" i="3"/>
  <c r="AL495" i="3"/>
  <c r="AK495" i="3"/>
  <c r="AL494" i="3"/>
  <c r="AK494" i="3"/>
  <c r="AL493" i="3"/>
  <c r="AK493" i="3"/>
  <c r="AL492" i="3"/>
  <c r="AK492" i="3"/>
  <c r="AL491" i="3"/>
  <c r="AK491" i="3"/>
  <c r="AL490" i="3"/>
  <c r="AK490" i="3"/>
  <c r="AL489" i="3"/>
  <c r="AK489" i="3"/>
  <c r="AL488" i="3"/>
  <c r="AK488" i="3"/>
  <c r="AL487" i="3"/>
  <c r="AK487" i="3"/>
  <c r="AL486" i="3"/>
  <c r="AK486" i="3"/>
  <c r="AL485" i="3"/>
  <c r="AK485" i="3"/>
  <c r="AL484" i="3"/>
  <c r="AK484" i="3"/>
  <c r="AL483" i="3"/>
  <c r="AK483" i="3"/>
  <c r="AL482" i="3"/>
  <c r="AK482" i="3"/>
  <c r="AL481" i="3"/>
  <c r="AK481" i="3"/>
  <c r="AL480" i="3"/>
  <c r="AK480" i="3"/>
  <c r="AL479" i="3"/>
  <c r="AK479" i="3"/>
  <c r="AL478" i="3"/>
  <c r="AK478" i="3"/>
  <c r="AL477" i="3"/>
  <c r="AK477" i="3"/>
  <c r="AL476" i="3"/>
  <c r="AK476" i="3"/>
  <c r="AL475" i="3"/>
  <c r="AK475" i="3"/>
  <c r="AL474" i="3"/>
  <c r="AK474" i="3"/>
  <c r="AL473" i="3"/>
  <c r="AK473" i="3"/>
  <c r="AL472" i="3"/>
  <c r="AK472" i="3"/>
  <c r="AL471" i="3"/>
  <c r="AK471" i="3"/>
  <c r="AL470" i="3"/>
  <c r="AK470" i="3"/>
  <c r="AL469" i="3"/>
  <c r="AK469" i="3"/>
  <c r="AL468" i="3"/>
  <c r="AK468" i="3"/>
  <c r="AL466" i="3"/>
  <c r="AK466" i="3"/>
  <c r="AL465" i="3"/>
  <c r="AK465" i="3"/>
  <c r="AL464" i="3"/>
  <c r="AK464" i="3"/>
  <c r="AL463" i="3"/>
  <c r="AK463" i="3"/>
  <c r="AL462" i="3"/>
  <c r="AK462" i="3"/>
  <c r="AL461" i="3"/>
  <c r="AK461" i="3"/>
  <c r="AL460" i="3"/>
  <c r="AK460" i="3"/>
  <c r="AL459" i="3"/>
  <c r="AK459" i="3"/>
  <c r="AL458" i="3"/>
  <c r="AK458" i="3"/>
  <c r="AL457" i="3"/>
  <c r="AK457" i="3"/>
  <c r="AL456" i="3"/>
  <c r="AK456" i="3"/>
  <c r="AL455" i="3"/>
  <c r="AK455" i="3"/>
  <c r="AL454" i="3"/>
  <c r="AK454" i="3"/>
  <c r="AL453" i="3"/>
  <c r="AK453" i="3"/>
  <c r="AL452" i="3"/>
  <c r="AK452" i="3"/>
  <c r="AL451" i="3"/>
  <c r="AK451" i="3"/>
  <c r="AL450" i="3"/>
  <c r="AK450" i="3"/>
  <c r="AL449" i="3"/>
  <c r="AK449" i="3"/>
  <c r="AL448" i="3"/>
  <c r="AK448" i="3"/>
  <c r="AL447" i="3"/>
  <c r="AK447" i="3"/>
  <c r="AL446" i="3"/>
  <c r="AK446" i="3"/>
  <c r="AL445" i="3"/>
  <c r="AK445" i="3"/>
  <c r="AL444" i="3"/>
  <c r="AK444" i="3"/>
  <c r="AL443" i="3"/>
  <c r="AK443" i="3"/>
  <c r="AL442" i="3"/>
  <c r="AK442" i="3"/>
  <c r="AL441" i="3"/>
  <c r="AK441" i="3"/>
  <c r="AL440" i="3"/>
  <c r="AK440" i="3"/>
  <c r="AL439" i="3"/>
  <c r="AK439" i="3"/>
  <c r="AL438" i="3"/>
  <c r="AK438" i="3"/>
  <c r="AL437" i="3"/>
  <c r="AK437" i="3"/>
  <c r="AL436" i="3"/>
  <c r="AK436" i="3"/>
  <c r="AL435" i="3"/>
  <c r="AK435" i="3"/>
  <c r="AL434" i="3"/>
  <c r="AK434" i="3"/>
  <c r="AL433" i="3"/>
  <c r="AK433" i="3"/>
  <c r="AL432" i="3"/>
  <c r="AK432" i="3"/>
  <c r="AL431" i="3"/>
  <c r="AK431" i="3"/>
  <c r="AL430" i="3"/>
  <c r="AK430" i="3"/>
  <c r="AL429" i="3"/>
  <c r="AK429" i="3"/>
  <c r="AL428" i="3"/>
  <c r="AK428" i="3"/>
  <c r="AL427" i="3"/>
  <c r="AK427" i="3"/>
  <c r="AL426" i="3"/>
  <c r="AK426" i="3"/>
  <c r="AL425" i="3"/>
  <c r="AK425" i="3"/>
  <c r="AL424" i="3"/>
  <c r="AK424" i="3"/>
  <c r="AL423" i="3"/>
  <c r="AK423" i="3"/>
  <c r="AL422" i="3"/>
  <c r="AK422" i="3"/>
  <c r="AL421" i="3"/>
  <c r="AK421" i="3"/>
  <c r="AL420" i="3"/>
  <c r="AK420" i="3"/>
  <c r="AL419" i="3"/>
  <c r="AK419" i="3"/>
  <c r="AL418" i="3"/>
  <c r="AK418" i="3"/>
  <c r="AL417" i="3"/>
  <c r="AK417" i="3"/>
  <c r="AL416" i="3"/>
  <c r="AK416" i="3"/>
  <c r="AL415" i="3"/>
  <c r="AK415" i="3"/>
  <c r="AL414" i="3"/>
  <c r="AK414" i="3"/>
  <c r="AL413" i="3"/>
  <c r="AK413" i="3"/>
  <c r="AL412" i="3"/>
  <c r="AK412" i="3"/>
  <c r="AL411" i="3"/>
  <c r="AK411" i="3"/>
  <c r="AL410" i="3"/>
  <c r="AK410" i="3"/>
  <c r="AL409" i="3"/>
  <c r="AK409" i="3"/>
  <c r="AL408" i="3"/>
  <c r="AK408" i="3"/>
  <c r="AL407" i="3"/>
  <c r="AK407" i="3"/>
  <c r="AL406" i="3"/>
  <c r="AK406" i="3"/>
  <c r="AL405" i="3"/>
  <c r="AK405" i="3"/>
  <c r="AL404" i="3"/>
  <c r="AK404" i="3"/>
  <c r="AL403" i="3"/>
  <c r="AK403" i="3"/>
  <c r="AL402" i="3"/>
  <c r="AK402" i="3"/>
  <c r="AL401" i="3"/>
  <c r="AK401" i="3"/>
  <c r="AL400" i="3"/>
  <c r="AK400" i="3"/>
  <c r="AL399" i="3"/>
  <c r="AK399" i="3"/>
  <c r="AL398" i="3"/>
  <c r="AK398" i="3"/>
  <c r="AL397" i="3"/>
  <c r="AK397" i="3"/>
  <c r="AL396" i="3"/>
  <c r="AK396" i="3"/>
  <c r="AL395" i="3"/>
  <c r="AK395" i="3"/>
  <c r="AL394" i="3"/>
  <c r="AK394" i="3"/>
  <c r="AL393" i="3"/>
  <c r="AK393" i="3"/>
  <c r="AL392" i="3"/>
  <c r="AK392" i="3"/>
  <c r="AL391" i="3"/>
  <c r="AK391" i="3"/>
  <c r="AL390" i="3"/>
  <c r="AK390" i="3"/>
  <c r="AL389" i="3"/>
  <c r="AK389" i="3"/>
  <c r="AL388" i="3"/>
  <c r="AK388" i="3"/>
  <c r="AL387" i="3"/>
  <c r="AK387" i="3"/>
  <c r="AL386" i="3"/>
  <c r="AK386" i="3"/>
  <c r="AL385" i="3"/>
  <c r="AK385" i="3"/>
  <c r="AL384" i="3"/>
  <c r="AK384" i="3"/>
  <c r="AL383" i="3"/>
  <c r="AK383" i="3"/>
  <c r="AL382" i="3"/>
  <c r="AK382" i="3"/>
  <c r="AL381" i="3"/>
  <c r="AK381" i="3"/>
  <c r="AL380" i="3"/>
  <c r="AK380" i="3"/>
  <c r="AL379" i="3"/>
  <c r="AK379" i="3"/>
  <c r="AL378" i="3"/>
  <c r="AK378" i="3"/>
  <c r="AL377" i="3"/>
  <c r="AK377" i="3"/>
  <c r="AL376" i="3"/>
  <c r="AK376" i="3"/>
  <c r="AL375" i="3"/>
  <c r="AK375" i="3"/>
  <c r="AL374" i="3"/>
  <c r="AK374" i="3"/>
  <c r="AL373" i="3"/>
  <c r="AK373" i="3"/>
  <c r="AL372" i="3"/>
  <c r="AK372" i="3"/>
  <c r="AL371" i="3"/>
  <c r="AK371" i="3"/>
  <c r="AL370" i="3"/>
  <c r="AK370" i="3"/>
  <c r="AL369" i="3"/>
  <c r="AK369" i="3"/>
  <c r="AL368" i="3"/>
  <c r="AK368" i="3"/>
  <c r="AL367" i="3"/>
  <c r="AK367" i="3"/>
  <c r="AL366" i="3"/>
  <c r="AK366" i="3"/>
  <c r="AL365" i="3"/>
  <c r="AK365" i="3"/>
  <c r="AL364" i="3"/>
  <c r="AK364" i="3"/>
  <c r="AL363" i="3"/>
  <c r="AK363" i="3"/>
  <c r="AL362" i="3"/>
  <c r="AK362" i="3"/>
  <c r="AL361" i="3"/>
  <c r="AK361" i="3"/>
  <c r="AL360" i="3"/>
  <c r="AK360" i="3"/>
  <c r="AL359" i="3"/>
  <c r="AK359" i="3"/>
  <c r="AL358" i="3"/>
  <c r="AK358" i="3"/>
  <c r="AL357" i="3"/>
  <c r="AK357" i="3"/>
  <c r="AL356" i="3"/>
  <c r="AK356" i="3"/>
  <c r="AL355" i="3"/>
  <c r="AK355" i="3"/>
  <c r="AL354" i="3"/>
  <c r="AK354" i="3"/>
  <c r="AL353" i="3"/>
  <c r="AK353" i="3"/>
  <c r="AL352" i="3"/>
  <c r="AK352" i="3"/>
  <c r="AL351" i="3"/>
  <c r="AK351" i="3"/>
  <c r="AL350" i="3"/>
  <c r="AK350" i="3"/>
  <c r="AL349" i="3"/>
  <c r="AK349" i="3"/>
  <c r="AL348" i="3"/>
  <c r="AK348" i="3"/>
  <c r="AL347" i="3"/>
  <c r="AK347" i="3"/>
  <c r="AL346" i="3"/>
  <c r="AK346" i="3"/>
  <c r="AL345" i="3"/>
  <c r="AK345" i="3"/>
  <c r="AL344" i="3"/>
  <c r="AK344" i="3"/>
  <c r="AL343" i="3"/>
  <c r="AK343" i="3"/>
  <c r="AL342" i="3"/>
  <c r="AK342" i="3"/>
  <c r="AL341" i="3"/>
  <c r="AK341" i="3"/>
  <c r="AL340" i="3"/>
  <c r="AK340" i="3"/>
  <c r="AL339" i="3"/>
  <c r="AK339" i="3"/>
  <c r="AL338" i="3"/>
  <c r="AK338" i="3"/>
  <c r="AL337" i="3"/>
  <c r="AK337" i="3"/>
  <c r="AL336" i="3"/>
  <c r="AK336" i="3"/>
  <c r="AL335" i="3"/>
  <c r="AK335" i="3"/>
  <c r="AL334" i="3"/>
  <c r="AK334" i="3"/>
  <c r="AL333" i="3"/>
  <c r="AK333" i="3"/>
  <c r="AL332" i="3"/>
  <c r="AK332" i="3"/>
  <c r="AL331" i="3"/>
  <c r="AK331" i="3"/>
  <c r="AL330" i="3"/>
  <c r="AK330" i="3"/>
  <c r="AL329" i="3"/>
  <c r="AK329" i="3"/>
  <c r="AL328" i="3"/>
  <c r="AK328" i="3"/>
  <c r="AL327" i="3"/>
  <c r="AK327" i="3"/>
  <c r="AL326" i="3"/>
  <c r="AK326" i="3"/>
  <c r="AL325" i="3"/>
  <c r="AK325" i="3"/>
  <c r="AL324" i="3"/>
  <c r="AK324" i="3"/>
  <c r="AL323" i="3"/>
  <c r="AK323" i="3"/>
  <c r="AL322" i="3"/>
  <c r="AK322" i="3"/>
  <c r="AL321" i="3"/>
  <c r="AK321" i="3"/>
  <c r="AL320" i="3"/>
  <c r="AK320" i="3"/>
  <c r="AL319" i="3"/>
  <c r="AK319" i="3"/>
  <c r="AL318" i="3"/>
  <c r="AK318" i="3"/>
  <c r="AL317" i="3"/>
  <c r="AK317" i="3"/>
  <c r="AL316" i="3"/>
  <c r="AK316" i="3"/>
  <c r="AL315" i="3"/>
  <c r="AK315" i="3"/>
  <c r="AL314" i="3"/>
  <c r="AK314" i="3"/>
  <c r="AL313" i="3"/>
  <c r="AK313" i="3"/>
  <c r="AL312" i="3"/>
  <c r="AK312" i="3"/>
  <c r="AL311" i="3"/>
  <c r="AK311" i="3"/>
  <c r="AL310" i="3"/>
  <c r="AK310" i="3"/>
  <c r="AL309" i="3"/>
  <c r="AK309" i="3"/>
  <c r="AL308" i="3"/>
  <c r="AK308" i="3"/>
  <c r="AL307" i="3"/>
  <c r="AK307" i="3"/>
  <c r="AL306" i="3"/>
  <c r="AK306" i="3"/>
  <c r="AL305" i="3"/>
  <c r="AK305" i="3"/>
  <c r="AL304" i="3"/>
  <c r="AK304" i="3"/>
  <c r="AL303" i="3"/>
  <c r="AK303" i="3"/>
  <c r="AL302" i="3"/>
  <c r="AK302" i="3"/>
  <c r="AL301" i="3"/>
  <c r="AK301" i="3"/>
  <c r="AL300" i="3"/>
  <c r="AK300" i="3"/>
  <c r="AL299" i="3"/>
  <c r="AK299" i="3"/>
  <c r="AL298" i="3"/>
  <c r="AK298" i="3"/>
  <c r="AL297" i="3"/>
  <c r="AK297" i="3"/>
  <c r="AL296" i="3"/>
  <c r="AK296" i="3"/>
  <c r="AL295" i="3"/>
  <c r="AK295" i="3"/>
  <c r="AL294" i="3"/>
  <c r="AK294" i="3"/>
  <c r="AL293" i="3"/>
  <c r="AK293" i="3"/>
  <c r="AL292" i="3"/>
  <c r="AK292" i="3"/>
  <c r="AL291" i="3"/>
  <c r="AK291" i="3"/>
  <c r="AL290" i="3"/>
  <c r="AK290" i="3"/>
  <c r="AL289" i="3"/>
  <c r="AK289" i="3"/>
  <c r="AL288" i="3"/>
  <c r="AK288" i="3"/>
  <c r="AL287" i="3"/>
  <c r="AK287" i="3"/>
  <c r="AL286" i="3"/>
  <c r="AK286" i="3"/>
  <c r="AL285" i="3"/>
  <c r="AK285" i="3"/>
  <c r="AL284" i="3"/>
  <c r="AK284" i="3"/>
  <c r="AL283" i="3"/>
  <c r="AK283" i="3"/>
  <c r="AL282" i="3"/>
  <c r="AK282" i="3"/>
  <c r="AL281" i="3"/>
  <c r="AK281" i="3"/>
  <c r="AL280" i="3"/>
  <c r="AK280" i="3"/>
  <c r="AL279" i="3"/>
  <c r="AK279" i="3"/>
  <c r="AL278" i="3"/>
  <c r="AK278" i="3"/>
  <c r="AL277" i="3"/>
  <c r="AK277" i="3"/>
  <c r="AL276" i="3"/>
  <c r="AK276" i="3"/>
  <c r="AL275" i="3"/>
  <c r="AK275" i="3"/>
  <c r="AL274" i="3"/>
  <c r="AK274" i="3"/>
  <c r="AL273" i="3"/>
  <c r="AK273" i="3"/>
  <c r="AL272" i="3"/>
  <c r="AK272" i="3"/>
  <c r="AL271" i="3"/>
  <c r="AK271" i="3"/>
  <c r="AL270" i="3"/>
  <c r="AK270" i="3"/>
  <c r="AL269" i="3"/>
  <c r="AK269" i="3"/>
  <c r="AL268" i="3"/>
  <c r="AK268" i="3"/>
  <c r="AL267" i="3"/>
  <c r="AK267" i="3"/>
  <c r="AL266" i="3"/>
  <c r="AK266" i="3"/>
  <c r="AL265" i="3"/>
  <c r="AK265" i="3"/>
  <c r="AL264" i="3"/>
  <c r="AK264" i="3"/>
  <c r="AL263" i="3"/>
  <c r="AK263" i="3"/>
  <c r="AL262" i="3"/>
  <c r="AK262" i="3"/>
  <c r="AL261" i="3"/>
  <c r="AK261" i="3"/>
  <c r="AL260" i="3"/>
  <c r="AK260" i="3"/>
  <c r="AL259" i="3"/>
  <c r="AK259" i="3"/>
  <c r="AL258" i="3"/>
  <c r="AK258" i="3"/>
  <c r="AL257" i="3"/>
  <c r="AK257" i="3"/>
  <c r="AL256" i="3"/>
  <c r="AK256" i="3"/>
  <c r="AL255" i="3"/>
  <c r="AK255" i="3"/>
  <c r="AL254" i="3"/>
  <c r="AK254" i="3"/>
  <c r="AL253" i="3"/>
  <c r="AK253" i="3"/>
  <c r="AL252" i="3"/>
  <c r="AK252" i="3"/>
  <c r="AL251" i="3"/>
  <c r="AK251" i="3"/>
  <c r="AL250" i="3"/>
  <c r="AK250" i="3"/>
  <c r="AL249" i="3"/>
  <c r="AK249" i="3"/>
  <c r="AL248" i="3"/>
  <c r="AK248" i="3"/>
  <c r="AL247" i="3"/>
  <c r="AK247" i="3"/>
  <c r="AL246" i="3"/>
  <c r="AK246" i="3"/>
  <c r="AL245" i="3"/>
  <c r="AK245" i="3"/>
  <c r="AL244" i="3"/>
  <c r="AK244" i="3"/>
  <c r="AL243" i="3"/>
  <c r="AK243" i="3"/>
  <c r="AL242" i="3"/>
  <c r="AK242" i="3"/>
  <c r="AL241" i="3"/>
  <c r="AK241" i="3"/>
  <c r="AL240" i="3"/>
  <c r="AK240" i="3"/>
  <c r="AL239" i="3"/>
  <c r="AK239" i="3"/>
  <c r="AL238" i="3"/>
  <c r="AK238" i="3"/>
  <c r="AL237" i="3"/>
  <c r="AK237" i="3"/>
  <c r="AL236" i="3"/>
  <c r="AK236" i="3"/>
  <c r="AL235" i="3"/>
  <c r="AK235" i="3"/>
  <c r="AL234" i="3"/>
  <c r="AK234" i="3"/>
  <c r="AL233" i="3"/>
  <c r="AK233" i="3"/>
  <c r="AL232" i="3"/>
  <c r="AK232" i="3"/>
  <c r="AL231" i="3"/>
  <c r="AK231" i="3"/>
  <c r="AL230" i="3"/>
  <c r="AK230" i="3"/>
  <c r="AL229" i="3"/>
  <c r="AK229" i="3"/>
  <c r="AL228" i="3"/>
  <c r="AK228" i="3"/>
  <c r="AL227" i="3"/>
  <c r="AK227" i="3"/>
  <c r="AL226" i="3"/>
  <c r="AK226" i="3"/>
  <c r="AL225" i="3"/>
  <c r="AK225" i="3"/>
  <c r="AL224" i="3"/>
  <c r="AK224" i="3"/>
  <c r="AL223" i="3"/>
  <c r="AK223" i="3"/>
  <c r="AL222" i="3"/>
  <c r="AK222" i="3"/>
  <c r="AL221" i="3"/>
  <c r="AK221" i="3"/>
  <c r="AL220" i="3"/>
  <c r="AK220" i="3"/>
  <c r="AL219" i="3"/>
  <c r="AK219" i="3"/>
  <c r="AL218" i="3"/>
  <c r="AK218" i="3"/>
  <c r="AL217" i="3"/>
  <c r="AK217" i="3"/>
  <c r="AL216" i="3"/>
  <c r="AK216" i="3"/>
  <c r="AL215" i="3"/>
  <c r="AK215" i="3"/>
  <c r="AL214" i="3"/>
  <c r="AK214" i="3"/>
  <c r="AL213" i="3"/>
  <c r="AK213" i="3"/>
  <c r="AL212" i="3"/>
  <c r="AK212" i="3"/>
  <c r="AL211" i="3"/>
  <c r="AK211" i="3"/>
  <c r="AL210" i="3"/>
  <c r="AK210" i="3"/>
  <c r="AL209" i="3"/>
  <c r="AK209" i="3"/>
  <c r="AL208" i="3"/>
  <c r="AK208" i="3"/>
  <c r="AL207" i="3"/>
  <c r="AK207" i="3"/>
  <c r="AL206" i="3"/>
  <c r="AK206" i="3"/>
  <c r="AL205" i="3"/>
  <c r="AK205" i="3"/>
  <c r="AL204" i="3"/>
  <c r="AK204" i="3"/>
  <c r="AL203" i="3"/>
  <c r="AK203" i="3"/>
  <c r="AL202" i="3"/>
  <c r="AK202" i="3"/>
  <c r="AL201" i="3"/>
  <c r="AK201" i="3"/>
  <c r="AL200" i="3"/>
  <c r="AK200" i="3"/>
  <c r="AL199" i="3"/>
  <c r="AK199" i="3"/>
  <c r="AL198" i="3"/>
  <c r="AK198" i="3"/>
  <c r="AL197" i="3"/>
  <c r="AK197" i="3"/>
  <c r="AL196" i="3"/>
  <c r="AK196" i="3"/>
  <c r="AL195" i="3"/>
  <c r="AK195" i="3"/>
  <c r="AL194" i="3"/>
  <c r="AK194" i="3"/>
  <c r="AL193" i="3"/>
  <c r="AK193" i="3"/>
  <c r="AL192" i="3"/>
  <c r="AK192" i="3"/>
  <c r="AL191" i="3"/>
  <c r="AK191" i="3"/>
  <c r="AL190" i="3"/>
  <c r="AK190" i="3"/>
  <c r="AL189" i="3"/>
  <c r="AK189" i="3"/>
  <c r="AL188" i="3"/>
  <c r="AK188" i="3"/>
  <c r="AL187" i="3"/>
  <c r="AK187" i="3"/>
  <c r="AL186" i="3"/>
  <c r="AK186" i="3"/>
  <c r="AL185" i="3"/>
  <c r="AK185" i="3"/>
  <c r="AL184" i="3"/>
  <c r="AK184" i="3"/>
  <c r="AL183" i="3"/>
  <c r="AK183" i="3"/>
  <c r="AL182" i="3"/>
  <c r="AK182" i="3"/>
  <c r="AL181" i="3"/>
  <c r="AK181" i="3"/>
  <c r="AL180" i="3"/>
  <c r="AK180" i="3"/>
  <c r="AL179" i="3"/>
  <c r="AK179" i="3"/>
  <c r="AL178" i="3"/>
  <c r="AK178" i="3"/>
  <c r="AL177" i="3"/>
  <c r="AK177" i="3"/>
  <c r="AL176" i="3"/>
  <c r="AK176" i="3"/>
  <c r="AL175" i="3"/>
  <c r="AK175" i="3"/>
  <c r="AL174" i="3"/>
  <c r="AK174" i="3"/>
  <c r="AL173" i="3"/>
  <c r="AK173" i="3"/>
  <c r="AL172" i="3"/>
  <c r="AK172" i="3"/>
  <c r="AL171" i="3"/>
  <c r="AK171" i="3"/>
  <c r="AL170" i="3"/>
  <c r="AK170" i="3"/>
  <c r="AL169" i="3"/>
  <c r="AK169" i="3"/>
  <c r="AL168" i="3"/>
  <c r="AK168" i="3"/>
  <c r="AL167" i="3"/>
  <c r="AK167" i="3"/>
  <c r="AL166" i="3"/>
  <c r="AK166" i="3"/>
  <c r="AL165" i="3"/>
  <c r="AK165" i="3"/>
  <c r="AL164" i="3"/>
  <c r="AK164" i="3"/>
  <c r="AL163" i="3"/>
  <c r="AK163" i="3"/>
  <c r="AL162" i="3"/>
  <c r="AK162" i="3"/>
  <c r="AL161" i="3"/>
  <c r="AK161" i="3"/>
  <c r="AL160" i="3"/>
  <c r="AK160" i="3"/>
  <c r="AL159" i="3"/>
  <c r="AK159" i="3"/>
  <c r="AL158" i="3"/>
  <c r="AK158" i="3"/>
  <c r="AL157" i="3"/>
  <c r="AK157" i="3"/>
  <c r="AL156" i="3"/>
  <c r="AK156" i="3"/>
  <c r="AL155" i="3"/>
  <c r="AK155" i="3"/>
  <c r="AL154" i="3"/>
  <c r="AK154" i="3"/>
  <c r="AL153" i="3"/>
  <c r="AK153" i="3"/>
  <c r="AL152" i="3"/>
  <c r="AK152" i="3"/>
  <c r="AL151" i="3"/>
  <c r="AK151" i="3"/>
  <c r="AL150" i="3"/>
  <c r="AK150" i="3"/>
  <c r="AL149" i="3"/>
  <c r="AK149" i="3"/>
  <c r="AL148" i="3"/>
  <c r="AK148" i="3"/>
  <c r="AL147" i="3"/>
  <c r="AK147" i="3"/>
  <c r="AL146" i="3"/>
  <c r="AK146" i="3"/>
  <c r="AL145" i="3"/>
  <c r="AK145" i="3"/>
  <c r="AL144" i="3"/>
  <c r="AK144" i="3"/>
  <c r="AL143" i="3"/>
  <c r="AK143" i="3"/>
  <c r="AL142" i="3"/>
  <c r="AK142" i="3"/>
  <c r="AL141" i="3"/>
  <c r="AK141" i="3"/>
  <c r="AL140" i="3"/>
  <c r="AK140" i="3"/>
  <c r="AL139" i="3"/>
  <c r="AK139" i="3"/>
  <c r="AL138" i="3"/>
  <c r="AK138" i="3"/>
  <c r="AL137" i="3"/>
  <c r="AK137" i="3"/>
  <c r="AL136" i="3"/>
  <c r="AK136" i="3"/>
  <c r="AL135" i="3"/>
  <c r="AK135" i="3"/>
  <c r="AL134" i="3"/>
  <c r="AK134" i="3"/>
  <c r="AL133" i="3"/>
  <c r="AK133" i="3"/>
  <c r="AL132" i="3"/>
  <c r="AK132" i="3"/>
  <c r="AL131" i="3"/>
  <c r="AK131" i="3"/>
  <c r="AL130" i="3"/>
  <c r="AK130" i="3"/>
  <c r="AL129" i="3"/>
  <c r="AK129" i="3"/>
  <c r="AL128" i="3"/>
  <c r="AK128" i="3"/>
  <c r="AL127" i="3"/>
  <c r="AK127" i="3"/>
  <c r="AL126" i="3"/>
  <c r="AK126" i="3"/>
  <c r="AL125" i="3"/>
  <c r="AK125" i="3"/>
  <c r="AL124" i="3"/>
  <c r="AK124" i="3"/>
  <c r="AL123" i="3"/>
  <c r="AK123" i="3"/>
  <c r="AL122" i="3"/>
  <c r="AK122" i="3"/>
  <c r="AL121" i="3"/>
  <c r="AK121" i="3"/>
  <c r="AL120" i="3"/>
  <c r="AK120" i="3"/>
  <c r="AL119" i="3"/>
  <c r="AK119" i="3"/>
  <c r="AL118" i="3"/>
  <c r="AK118" i="3"/>
  <c r="AL117" i="3"/>
  <c r="AK117" i="3"/>
  <c r="AL116" i="3"/>
  <c r="AK116" i="3"/>
  <c r="AL115" i="3"/>
  <c r="AK115" i="3"/>
  <c r="AL114" i="3"/>
  <c r="AK114" i="3"/>
  <c r="AL113" i="3"/>
  <c r="AK113" i="3"/>
  <c r="AL112" i="3"/>
  <c r="AK112" i="3"/>
  <c r="AL111" i="3"/>
  <c r="AK111" i="3"/>
  <c r="AL110" i="3"/>
  <c r="AK110" i="3"/>
  <c r="AL109" i="3"/>
  <c r="AK109" i="3"/>
  <c r="AL108" i="3"/>
  <c r="AK108" i="3"/>
  <c r="AL107" i="3"/>
  <c r="AK107" i="3"/>
  <c r="AL106" i="3"/>
  <c r="AK106" i="3"/>
  <c r="AL105" i="3"/>
  <c r="AK105" i="3"/>
  <c r="AL104" i="3"/>
  <c r="AK104" i="3"/>
  <c r="AL103" i="3"/>
  <c r="AK103" i="3"/>
  <c r="AL102" i="3"/>
  <c r="AK102" i="3"/>
  <c r="AL101" i="3"/>
  <c r="AK101" i="3"/>
  <c r="AL100" i="3"/>
  <c r="AK100" i="3"/>
  <c r="AL99" i="3"/>
  <c r="AK99" i="3"/>
  <c r="AL98" i="3"/>
  <c r="AK98" i="3"/>
  <c r="AL97" i="3"/>
  <c r="AK97" i="3"/>
  <c r="AL96" i="3"/>
  <c r="AK96" i="3"/>
  <c r="AL95" i="3"/>
  <c r="AK95" i="3"/>
  <c r="AL94" i="3"/>
  <c r="AK94" i="3"/>
  <c r="AL93" i="3"/>
  <c r="AK93" i="3"/>
  <c r="AL92" i="3"/>
  <c r="AK92" i="3"/>
  <c r="AL91" i="3"/>
  <c r="AK91" i="3"/>
  <c r="AL90" i="3"/>
  <c r="AK90" i="3"/>
  <c r="AL89" i="3"/>
  <c r="AK89" i="3"/>
  <c r="AL88" i="3"/>
  <c r="AK88" i="3"/>
  <c r="AL87" i="3"/>
  <c r="AK87" i="3"/>
  <c r="AL86" i="3"/>
  <c r="AK86" i="3"/>
  <c r="AL85" i="3"/>
  <c r="AK85" i="3"/>
  <c r="AL84" i="3"/>
  <c r="AK84" i="3"/>
  <c r="AL83" i="3"/>
  <c r="AK83" i="3"/>
  <c r="AL82" i="3"/>
  <c r="AK82" i="3"/>
  <c r="AL81" i="3"/>
  <c r="AK81" i="3"/>
  <c r="AL80" i="3"/>
  <c r="AK80" i="3"/>
  <c r="AL79" i="3"/>
  <c r="AK79" i="3"/>
  <c r="AL78" i="3"/>
  <c r="AK78" i="3"/>
  <c r="AL77" i="3"/>
  <c r="AK77" i="3"/>
  <c r="AL76" i="3"/>
  <c r="AK76" i="3"/>
  <c r="AL75" i="3"/>
  <c r="AK75" i="3"/>
  <c r="AL74" i="3"/>
  <c r="AK74" i="3"/>
  <c r="AL73" i="3"/>
  <c r="AK73" i="3"/>
  <c r="AL72" i="3"/>
  <c r="AK72" i="3"/>
  <c r="AL71" i="3"/>
  <c r="AK71" i="3"/>
  <c r="AL70" i="3"/>
  <c r="AK70" i="3"/>
  <c r="AL69" i="3"/>
  <c r="AK69" i="3"/>
  <c r="AL68" i="3"/>
  <c r="AK68" i="3"/>
  <c r="AL67" i="3"/>
  <c r="AK67" i="3"/>
  <c r="AL66" i="3"/>
  <c r="AK66" i="3"/>
  <c r="AL65" i="3"/>
  <c r="AK65" i="3"/>
  <c r="AL64" i="3"/>
  <c r="AK64" i="3"/>
  <c r="AL63" i="3"/>
  <c r="AK63" i="3"/>
  <c r="AL62" i="3"/>
  <c r="AK62" i="3"/>
  <c r="AL61" i="3"/>
  <c r="AK61" i="3"/>
  <c r="AL60" i="3"/>
  <c r="AK60" i="3"/>
  <c r="AL59" i="3"/>
  <c r="AK59" i="3"/>
  <c r="AL58" i="3"/>
  <c r="AK58" i="3"/>
  <c r="AL57" i="3"/>
  <c r="AK57" i="3"/>
  <c r="AL56" i="3"/>
  <c r="AK56" i="3"/>
  <c r="AL55" i="3"/>
  <c r="AK55" i="3"/>
  <c r="AL54" i="3"/>
  <c r="AK54" i="3"/>
  <c r="AL53" i="3"/>
  <c r="AK53" i="3"/>
  <c r="AL52" i="3"/>
  <c r="AK52" i="3"/>
  <c r="AL51" i="3"/>
  <c r="AK51" i="3"/>
  <c r="AL50" i="3"/>
  <c r="AK50" i="3"/>
  <c r="AL49" i="3"/>
  <c r="AK49" i="3"/>
  <c r="AL48" i="3"/>
  <c r="AK48" i="3"/>
  <c r="AL47" i="3"/>
  <c r="AK47" i="3"/>
  <c r="AL46" i="3"/>
  <c r="AK46" i="3"/>
  <c r="AL45" i="3"/>
  <c r="AK45" i="3"/>
  <c r="AL44" i="3"/>
  <c r="AK44" i="3"/>
  <c r="AL43" i="3"/>
  <c r="AK43" i="3"/>
  <c r="AL42" i="3"/>
  <c r="AK42" i="3"/>
  <c r="AL41" i="3"/>
  <c r="AK41" i="3"/>
  <c r="AL40" i="3"/>
  <c r="AK40" i="3"/>
  <c r="AL39" i="3"/>
  <c r="AK39" i="3"/>
  <c r="AL38" i="3"/>
  <c r="AK38" i="3"/>
  <c r="AL37" i="3"/>
  <c r="AK37" i="3"/>
  <c r="AL36" i="3"/>
  <c r="AK36" i="3"/>
  <c r="AL35" i="3"/>
  <c r="AK35" i="3"/>
  <c r="AL34" i="3"/>
  <c r="AK34" i="3"/>
  <c r="AL33" i="3"/>
  <c r="AK33" i="3"/>
  <c r="AL32" i="3"/>
  <c r="AK32" i="3"/>
  <c r="AL31" i="3"/>
  <c r="AK31" i="3"/>
  <c r="AL30" i="3"/>
  <c r="AK30" i="3"/>
  <c r="AL29" i="3"/>
  <c r="AK29" i="3"/>
  <c r="AL28" i="3"/>
  <c r="AK28" i="3"/>
  <c r="AL27" i="3"/>
  <c r="AK27" i="3"/>
  <c r="AL26" i="3"/>
  <c r="AK26" i="3"/>
  <c r="AL25" i="3"/>
  <c r="AK25" i="3"/>
  <c r="AL24" i="3"/>
  <c r="AK24" i="3"/>
  <c r="AL23" i="3"/>
  <c r="AK23" i="3"/>
  <c r="AL22" i="3"/>
  <c r="AK22" i="3"/>
  <c r="AL21" i="3"/>
  <c r="AK21" i="3"/>
  <c r="AL20" i="3"/>
  <c r="AK20" i="3"/>
  <c r="AL19" i="3"/>
  <c r="AK19" i="3"/>
  <c r="AL18" i="3"/>
  <c r="AK18" i="3"/>
  <c r="AL17" i="3"/>
  <c r="AK17" i="3"/>
  <c r="AL16" i="3"/>
  <c r="AK16" i="3"/>
  <c r="AL15" i="3"/>
  <c r="AK15" i="3"/>
  <c r="AL14" i="3"/>
  <c r="AK14" i="3"/>
  <c r="AL13" i="3"/>
  <c r="AK13" i="3"/>
  <c r="AL12" i="3"/>
  <c r="AK12" i="3"/>
  <c r="AL11" i="3"/>
  <c r="AK11" i="3"/>
  <c r="AL10" i="3"/>
  <c r="AH576" i="3"/>
  <c r="AG576" i="3"/>
  <c r="AH575" i="3"/>
  <c r="AG575" i="3"/>
  <c r="AH574" i="3"/>
  <c r="AG574" i="3"/>
  <c r="AH573" i="3"/>
  <c r="AG573" i="3"/>
  <c r="AH572" i="3"/>
  <c r="AG572" i="3"/>
  <c r="AH571" i="3"/>
  <c r="AG571" i="3"/>
  <c r="AH570" i="3"/>
  <c r="AG570" i="3"/>
  <c r="AH569" i="3"/>
  <c r="AG569" i="3"/>
  <c r="AH568" i="3"/>
  <c r="AG568" i="3"/>
  <c r="AH567" i="3"/>
  <c r="AG567" i="3"/>
  <c r="AH566" i="3"/>
  <c r="AG566" i="3"/>
  <c r="AH565" i="3"/>
  <c r="AG565" i="3"/>
  <c r="AH564" i="3"/>
  <c r="AG564" i="3"/>
  <c r="AH563" i="3"/>
  <c r="AG563" i="3"/>
  <c r="AH562" i="3"/>
  <c r="AG562" i="3"/>
  <c r="AH561" i="3"/>
  <c r="AG561" i="3"/>
  <c r="AH560" i="3"/>
  <c r="AG560" i="3"/>
  <c r="AH559" i="3"/>
  <c r="AG559" i="3"/>
  <c r="AH558" i="3"/>
  <c r="AG558" i="3"/>
  <c r="AH557" i="3"/>
  <c r="AG557" i="3"/>
  <c r="AH556" i="3"/>
  <c r="AG556" i="3"/>
  <c r="AH555" i="3"/>
  <c r="AG555" i="3"/>
  <c r="AH554" i="3"/>
  <c r="AG554" i="3"/>
  <c r="AH553" i="3"/>
  <c r="AG553" i="3"/>
  <c r="AH552" i="3"/>
  <c r="AG552" i="3"/>
  <c r="AH551" i="3"/>
  <c r="AG551" i="3"/>
  <c r="AH550" i="3"/>
  <c r="AG550" i="3"/>
  <c r="AH549" i="3"/>
  <c r="AG549" i="3"/>
  <c r="AH548" i="3"/>
  <c r="AG548" i="3"/>
  <c r="AH547" i="3"/>
  <c r="AG547" i="3"/>
  <c r="AH546" i="3"/>
  <c r="AG546" i="3"/>
  <c r="AH545" i="3"/>
  <c r="AG545" i="3"/>
  <c r="AH544" i="3"/>
  <c r="AG544" i="3"/>
  <c r="AH543" i="3"/>
  <c r="AG543" i="3"/>
  <c r="AH542" i="3"/>
  <c r="AG542" i="3"/>
  <c r="AH541" i="3"/>
  <c r="AG541" i="3"/>
  <c r="AH540" i="3"/>
  <c r="AG540" i="3"/>
  <c r="AH539" i="3"/>
  <c r="AG539" i="3"/>
  <c r="AH538" i="3"/>
  <c r="AG538" i="3"/>
  <c r="AH537" i="3"/>
  <c r="AG537" i="3"/>
  <c r="AH536" i="3"/>
  <c r="AG536" i="3"/>
  <c r="AH535" i="3"/>
  <c r="AG535" i="3"/>
  <c r="AH534" i="3"/>
  <c r="AG534" i="3"/>
  <c r="AH533" i="3"/>
  <c r="AG533" i="3"/>
  <c r="AH532" i="3"/>
  <c r="AG532" i="3"/>
  <c r="AH531" i="3"/>
  <c r="AG531" i="3"/>
  <c r="AH530" i="3"/>
  <c r="AG530" i="3"/>
  <c r="AH529" i="3"/>
  <c r="AG529" i="3"/>
  <c r="AH528" i="3"/>
  <c r="AG528" i="3"/>
  <c r="AH527" i="3"/>
  <c r="AG527" i="3"/>
  <c r="AH526" i="3"/>
  <c r="AG526" i="3"/>
  <c r="AH525" i="3"/>
  <c r="AG525" i="3"/>
  <c r="AH524" i="3"/>
  <c r="AG524" i="3"/>
  <c r="AH523" i="3"/>
  <c r="AG523" i="3"/>
  <c r="AH522" i="3"/>
  <c r="AG522" i="3"/>
  <c r="AH521" i="3"/>
  <c r="AG521" i="3"/>
  <c r="AH520" i="3"/>
  <c r="AG520" i="3"/>
  <c r="AH519" i="3"/>
  <c r="AG519" i="3"/>
  <c r="AH518" i="3"/>
  <c r="AG518" i="3"/>
  <c r="AH517" i="3"/>
  <c r="AG517" i="3"/>
  <c r="AH516" i="3"/>
  <c r="AG516" i="3"/>
  <c r="AH515" i="3"/>
  <c r="AG515" i="3"/>
  <c r="AH514" i="3"/>
  <c r="AG514" i="3"/>
  <c r="AH513" i="3"/>
  <c r="AG513" i="3"/>
  <c r="AH512" i="3"/>
  <c r="AG512" i="3"/>
  <c r="AH511" i="3"/>
  <c r="AG511" i="3"/>
  <c r="AH510" i="3"/>
  <c r="AG510" i="3"/>
  <c r="AH509" i="3"/>
  <c r="AG509" i="3"/>
  <c r="AH508" i="3"/>
  <c r="AG508" i="3"/>
  <c r="AH507" i="3"/>
  <c r="AG507" i="3"/>
  <c r="AH506" i="3"/>
  <c r="AG506" i="3"/>
  <c r="AH505" i="3"/>
  <c r="AG505" i="3"/>
  <c r="AH504" i="3"/>
  <c r="AG504" i="3"/>
  <c r="AH503" i="3"/>
  <c r="AG503" i="3"/>
  <c r="AH502" i="3"/>
  <c r="AG502" i="3"/>
  <c r="AH501" i="3"/>
  <c r="AG501" i="3"/>
  <c r="AH500" i="3"/>
  <c r="AG500" i="3"/>
  <c r="AH499" i="3"/>
  <c r="AG499" i="3"/>
  <c r="AH498" i="3"/>
  <c r="AG498" i="3"/>
  <c r="AH497" i="3"/>
  <c r="AG497" i="3"/>
  <c r="AH496" i="3"/>
  <c r="AG496" i="3"/>
  <c r="AH495" i="3"/>
  <c r="AG495" i="3"/>
  <c r="AH494" i="3"/>
  <c r="AG494" i="3"/>
  <c r="AH493" i="3"/>
  <c r="AG493" i="3"/>
  <c r="AH492" i="3"/>
  <c r="AG492" i="3"/>
  <c r="AH491" i="3"/>
  <c r="AG491" i="3"/>
  <c r="AH490" i="3"/>
  <c r="AG490" i="3"/>
  <c r="AH489" i="3"/>
  <c r="AG489" i="3"/>
  <c r="AH488" i="3"/>
  <c r="AG488" i="3"/>
  <c r="AH487" i="3"/>
  <c r="AG487" i="3"/>
  <c r="AH486" i="3"/>
  <c r="AG486" i="3"/>
  <c r="AH485" i="3"/>
  <c r="AG485" i="3"/>
  <c r="AH484" i="3"/>
  <c r="AG484" i="3"/>
  <c r="AH483" i="3"/>
  <c r="AG483" i="3"/>
  <c r="AH482" i="3"/>
  <c r="AG482" i="3"/>
  <c r="AH481" i="3"/>
  <c r="AG481" i="3"/>
  <c r="AH480" i="3"/>
  <c r="AG480" i="3"/>
  <c r="AH479" i="3"/>
  <c r="AG479" i="3"/>
  <c r="AH478" i="3"/>
  <c r="AG478" i="3"/>
  <c r="AH477" i="3"/>
  <c r="AG477" i="3"/>
  <c r="AH476" i="3"/>
  <c r="AG476" i="3"/>
  <c r="AH475" i="3"/>
  <c r="AG475" i="3"/>
  <c r="AH474" i="3"/>
  <c r="AG474" i="3"/>
  <c r="AH473" i="3"/>
  <c r="AG473" i="3"/>
  <c r="AH472" i="3"/>
  <c r="AG472" i="3"/>
  <c r="AH471" i="3"/>
  <c r="AG471" i="3"/>
  <c r="AH470" i="3"/>
  <c r="AG470" i="3"/>
  <c r="AH469" i="3"/>
  <c r="AG469" i="3"/>
  <c r="AH468" i="3"/>
  <c r="AG468" i="3"/>
  <c r="AH466" i="3"/>
  <c r="AG466" i="3"/>
  <c r="AH465" i="3"/>
  <c r="AG465" i="3"/>
  <c r="AH464" i="3"/>
  <c r="AG464" i="3"/>
  <c r="AH463" i="3"/>
  <c r="AG463" i="3"/>
  <c r="AH462" i="3"/>
  <c r="AG462" i="3"/>
  <c r="AH461" i="3"/>
  <c r="AG461" i="3"/>
  <c r="AH460" i="3"/>
  <c r="AG460" i="3"/>
  <c r="AH459" i="3"/>
  <c r="AG459" i="3"/>
  <c r="AH458" i="3"/>
  <c r="AG458" i="3"/>
  <c r="AH457" i="3"/>
  <c r="AG457" i="3"/>
  <c r="AH456" i="3"/>
  <c r="AG456" i="3"/>
  <c r="AH455" i="3"/>
  <c r="AG455" i="3"/>
  <c r="AH454" i="3"/>
  <c r="AG454" i="3"/>
  <c r="AH453" i="3"/>
  <c r="AG453" i="3"/>
  <c r="AH452" i="3"/>
  <c r="AG452" i="3"/>
  <c r="AH451" i="3"/>
  <c r="AG451" i="3"/>
  <c r="AH450" i="3"/>
  <c r="AG450" i="3"/>
  <c r="AH449" i="3"/>
  <c r="AG449" i="3"/>
  <c r="AH448" i="3"/>
  <c r="AG448" i="3"/>
  <c r="AH447" i="3"/>
  <c r="AG447" i="3"/>
  <c r="AH446" i="3"/>
  <c r="AG446" i="3"/>
  <c r="AH445" i="3"/>
  <c r="AG445" i="3"/>
  <c r="AH444" i="3"/>
  <c r="AG444" i="3"/>
  <c r="AH443" i="3"/>
  <c r="AG443" i="3"/>
  <c r="AH442" i="3"/>
  <c r="AG442" i="3"/>
  <c r="AH441" i="3"/>
  <c r="AG441" i="3"/>
  <c r="AH440" i="3"/>
  <c r="AG440" i="3"/>
  <c r="AH439" i="3"/>
  <c r="AG439" i="3"/>
  <c r="AH438" i="3"/>
  <c r="AG438" i="3"/>
  <c r="AH437" i="3"/>
  <c r="AG437" i="3"/>
  <c r="AH436" i="3"/>
  <c r="AG436" i="3"/>
  <c r="AH435" i="3"/>
  <c r="AG435" i="3"/>
  <c r="AH434" i="3"/>
  <c r="AG434" i="3"/>
  <c r="AH433" i="3"/>
  <c r="AG433" i="3"/>
  <c r="AH432" i="3"/>
  <c r="AG432" i="3"/>
  <c r="AH431" i="3"/>
  <c r="AG431" i="3"/>
  <c r="AH430" i="3"/>
  <c r="AG430" i="3"/>
  <c r="AH429" i="3"/>
  <c r="AG429" i="3"/>
  <c r="AH428" i="3"/>
  <c r="AG428" i="3"/>
  <c r="AH427" i="3"/>
  <c r="AG427" i="3"/>
  <c r="AH426" i="3"/>
  <c r="AG426" i="3"/>
  <c r="AH425" i="3"/>
  <c r="AG425" i="3"/>
  <c r="AH424" i="3"/>
  <c r="AG424" i="3"/>
  <c r="AH423" i="3"/>
  <c r="AG423" i="3"/>
  <c r="AH422" i="3"/>
  <c r="AG422" i="3"/>
  <c r="AH421" i="3"/>
  <c r="AG421" i="3"/>
  <c r="AH420" i="3"/>
  <c r="AG420" i="3"/>
  <c r="AH419" i="3"/>
  <c r="AG419" i="3"/>
  <c r="AH418" i="3"/>
  <c r="AG418" i="3"/>
  <c r="AH417" i="3"/>
  <c r="AG417" i="3"/>
  <c r="AH416" i="3"/>
  <c r="AG416" i="3"/>
  <c r="AH415" i="3"/>
  <c r="AG415" i="3"/>
  <c r="AH414" i="3"/>
  <c r="AG414" i="3"/>
  <c r="AH413" i="3"/>
  <c r="AG413" i="3"/>
  <c r="AH412" i="3"/>
  <c r="AG412" i="3"/>
  <c r="AH411" i="3"/>
  <c r="AG411" i="3"/>
  <c r="AH410" i="3"/>
  <c r="AG410" i="3"/>
  <c r="AH409" i="3"/>
  <c r="AG409" i="3"/>
  <c r="AH408" i="3"/>
  <c r="AG408" i="3"/>
  <c r="AH407" i="3"/>
  <c r="AG407" i="3"/>
  <c r="AH406" i="3"/>
  <c r="AG406" i="3"/>
  <c r="AH405" i="3"/>
  <c r="AG405" i="3"/>
  <c r="AH404" i="3"/>
  <c r="AG404" i="3"/>
  <c r="AH403" i="3"/>
  <c r="AG403" i="3"/>
  <c r="AH402" i="3"/>
  <c r="AG402" i="3"/>
  <c r="AH401" i="3"/>
  <c r="AG401" i="3"/>
  <c r="AH400" i="3"/>
  <c r="AG400" i="3"/>
  <c r="AH399" i="3"/>
  <c r="AG399" i="3"/>
  <c r="AH398" i="3"/>
  <c r="AG398" i="3"/>
  <c r="AH397" i="3"/>
  <c r="AG397" i="3"/>
  <c r="AH396" i="3"/>
  <c r="AG396" i="3"/>
  <c r="AH395" i="3"/>
  <c r="AG395" i="3"/>
  <c r="AH394" i="3"/>
  <c r="AG394" i="3"/>
  <c r="AH393" i="3"/>
  <c r="AG393" i="3"/>
  <c r="AH392" i="3"/>
  <c r="AG392" i="3"/>
  <c r="AH391" i="3"/>
  <c r="AG391" i="3"/>
  <c r="AH390" i="3"/>
  <c r="AG390" i="3"/>
  <c r="AH389" i="3"/>
  <c r="AG389" i="3"/>
  <c r="AH388" i="3"/>
  <c r="AG388" i="3"/>
  <c r="AH387" i="3"/>
  <c r="AG387" i="3"/>
  <c r="AH386" i="3"/>
  <c r="AG386" i="3"/>
  <c r="AH385" i="3"/>
  <c r="AG385" i="3"/>
  <c r="AH384" i="3"/>
  <c r="AG384" i="3"/>
  <c r="AH383" i="3"/>
  <c r="AG383" i="3"/>
  <c r="AH382" i="3"/>
  <c r="AG382" i="3"/>
  <c r="AH381" i="3"/>
  <c r="AG381" i="3"/>
  <c r="AH380" i="3"/>
  <c r="AG380" i="3"/>
  <c r="AH379" i="3"/>
  <c r="AG379" i="3"/>
  <c r="AH378" i="3"/>
  <c r="AG378" i="3"/>
  <c r="AH377" i="3"/>
  <c r="AG377" i="3"/>
  <c r="AH376" i="3"/>
  <c r="AG376" i="3"/>
  <c r="AH375" i="3"/>
  <c r="AG375" i="3"/>
  <c r="AH374" i="3"/>
  <c r="AG374" i="3"/>
  <c r="AH373" i="3"/>
  <c r="AG373" i="3"/>
  <c r="AH372" i="3"/>
  <c r="AG372" i="3"/>
  <c r="AH371" i="3"/>
  <c r="AG371" i="3"/>
  <c r="AH370" i="3"/>
  <c r="AG370" i="3"/>
  <c r="AH369" i="3"/>
  <c r="AG369" i="3"/>
  <c r="AH368" i="3"/>
  <c r="AG368" i="3"/>
  <c r="AH367" i="3"/>
  <c r="AG367" i="3"/>
  <c r="AH366" i="3"/>
  <c r="AG366" i="3"/>
  <c r="AH365" i="3"/>
  <c r="AG365" i="3"/>
  <c r="AH364" i="3"/>
  <c r="AG364" i="3"/>
  <c r="AH363" i="3"/>
  <c r="AG363" i="3"/>
  <c r="AH362" i="3"/>
  <c r="AG362" i="3"/>
  <c r="AH361" i="3"/>
  <c r="AG361" i="3"/>
  <c r="AH360" i="3"/>
  <c r="AG360" i="3"/>
  <c r="AH359" i="3"/>
  <c r="AG359" i="3"/>
  <c r="AH358" i="3"/>
  <c r="AG358" i="3"/>
  <c r="AH357" i="3"/>
  <c r="AG357" i="3"/>
  <c r="AH356" i="3"/>
  <c r="AG356" i="3"/>
  <c r="AH355" i="3"/>
  <c r="AG355" i="3"/>
  <c r="AH354" i="3"/>
  <c r="AG354" i="3"/>
  <c r="AH353" i="3"/>
  <c r="AG353" i="3"/>
  <c r="AH352" i="3"/>
  <c r="AG352" i="3"/>
  <c r="AH351" i="3"/>
  <c r="AG351" i="3"/>
  <c r="AH350" i="3"/>
  <c r="AG350" i="3"/>
  <c r="AH349" i="3"/>
  <c r="AG349" i="3"/>
  <c r="AH348" i="3"/>
  <c r="AG348" i="3"/>
  <c r="AH347" i="3"/>
  <c r="AG347" i="3"/>
  <c r="AH346" i="3"/>
  <c r="AG346" i="3"/>
  <c r="AH345" i="3"/>
  <c r="AG345" i="3"/>
  <c r="AH344" i="3"/>
  <c r="AG344" i="3"/>
  <c r="AH343" i="3"/>
  <c r="AG343" i="3"/>
  <c r="AH342" i="3"/>
  <c r="AG342" i="3"/>
  <c r="AH341" i="3"/>
  <c r="AG341" i="3"/>
  <c r="AH340" i="3"/>
  <c r="AG340" i="3"/>
  <c r="AH339" i="3"/>
  <c r="AG339" i="3"/>
  <c r="AH338" i="3"/>
  <c r="AG338" i="3"/>
  <c r="AH337" i="3"/>
  <c r="AG337" i="3"/>
  <c r="AH336" i="3"/>
  <c r="AG336" i="3"/>
  <c r="AH335" i="3"/>
  <c r="AG335" i="3"/>
  <c r="AH334" i="3"/>
  <c r="AG334" i="3"/>
  <c r="AH333" i="3"/>
  <c r="AG333" i="3"/>
  <c r="AH332" i="3"/>
  <c r="AG332" i="3"/>
  <c r="AH331" i="3"/>
  <c r="AG331" i="3"/>
  <c r="AH330" i="3"/>
  <c r="AG330" i="3"/>
  <c r="AH329" i="3"/>
  <c r="AG329" i="3"/>
  <c r="AH328" i="3"/>
  <c r="AG328" i="3"/>
  <c r="AH327" i="3"/>
  <c r="AG327" i="3"/>
  <c r="AH326" i="3"/>
  <c r="AG326" i="3"/>
  <c r="AH325" i="3"/>
  <c r="AG325" i="3"/>
  <c r="AH324" i="3"/>
  <c r="AG324" i="3"/>
  <c r="AH323" i="3"/>
  <c r="AG323" i="3"/>
  <c r="AH322" i="3"/>
  <c r="AG322" i="3"/>
  <c r="AH321" i="3"/>
  <c r="AG321" i="3"/>
  <c r="AH320" i="3"/>
  <c r="AG320" i="3"/>
  <c r="AH319" i="3"/>
  <c r="AG319" i="3"/>
  <c r="AH318" i="3"/>
  <c r="AG318" i="3"/>
  <c r="AH317" i="3"/>
  <c r="AG317" i="3"/>
  <c r="AH316" i="3"/>
  <c r="AG316" i="3"/>
  <c r="AH315" i="3"/>
  <c r="AG315" i="3"/>
  <c r="AH314" i="3"/>
  <c r="AG314" i="3"/>
  <c r="AH313" i="3"/>
  <c r="AG313" i="3"/>
  <c r="AH312" i="3"/>
  <c r="AG312" i="3"/>
  <c r="AH311" i="3"/>
  <c r="AG311" i="3"/>
  <c r="AH310" i="3"/>
  <c r="AG310" i="3"/>
  <c r="AH309" i="3"/>
  <c r="AG309" i="3"/>
  <c r="AH308" i="3"/>
  <c r="AG308" i="3"/>
  <c r="AH307" i="3"/>
  <c r="AG307" i="3"/>
  <c r="AH306" i="3"/>
  <c r="AG306" i="3"/>
  <c r="AH305" i="3"/>
  <c r="AG305" i="3"/>
  <c r="AH304" i="3"/>
  <c r="AG304" i="3"/>
  <c r="AH303" i="3"/>
  <c r="AG303" i="3"/>
  <c r="AH302" i="3"/>
  <c r="AG302" i="3"/>
  <c r="AH301" i="3"/>
  <c r="AG301" i="3"/>
  <c r="AH300" i="3"/>
  <c r="AG300" i="3"/>
  <c r="AH299" i="3"/>
  <c r="AG299" i="3"/>
  <c r="AH298" i="3"/>
  <c r="AG298" i="3"/>
  <c r="AH297" i="3"/>
  <c r="AG297" i="3"/>
  <c r="AH296" i="3"/>
  <c r="AG296" i="3"/>
  <c r="AH295" i="3"/>
  <c r="AG295" i="3"/>
  <c r="AH294" i="3"/>
  <c r="AG294" i="3"/>
  <c r="AH293" i="3"/>
  <c r="AG293" i="3"/>
  <c r="AH292" i="3"/>
  <c r="AG292" i="3"/>
  <c r="AH291" i="3"/>
  <c r="AG291" i="3"/>
  <c r="AH290" i="3"/>
  <c r="AG290" i="3"/>
  <c r="AH289" i="3"/>
  <c r="AG289" i="3"/>
  <c r="AH288" i="3"/>
  <c r="AG288" i="3"/>
  <c r="AH287" i="3"/>
  <c r="AG287" i="3"/>
  <c r="AH286" i="3"/>
  <c r="AG286" i="3"/>
  <c r="AH285" i="3"/>
  <c r="AG285" i="3"/>
  <c r="AH284" i="3"/>
  <c r="AG284" i="3"/>
  <c r="AH283" i="3"/>
  <c r="AG283" i="3"/>
  <c r="AH282" i="3"/>
  <c r="AG282" i="3"/>
  <c r="AH281" i="3"/>
  <c r="AG281" i="3"/>
  <c r="AH280" i="3"/>
  <c r="AG280" i="3"/>
  <c r="AH279" i="3"/>
  <c r="AG279" i="3"/>
  <c r="AH278" i="3"/>
  <c r="AG278" i="3"/>
  <c r="AH277" i="3"/>
  <c r="AG277" i="3"/>
  <c r="AH276" i="3"/>
  <c r="AG276" i="3"/>
  <c r="AH275" i="3"/>
  <c r="AG275" i="3"/>
  <c r="AH274" i="3"/>
  <c r="AG274" i="3"/>
  <c r="AH273" i="3"/>
  <c r="AG273" i="3"/>
  <c r="AH272" i="3"/>
  <c r="AG272" i="3"/>
  <c r="AH271" i="3"/>
  <c r="AG271" i="3"/>
  <c r="AH270" i="3"/>
  <c r="AG270" i="3"/>
  <c r="AH269" i="3"/>
  <c r="AG269" i="3"/>
  <c r="AH268" i="3"/>
  <c r="AG268" i="3"/>
  <c r="AH267" i="3"/>
  <c r="AG267" i="3"/>
  <c r="AH266" i="3"/>
  <c r="AG266" i="3"/>
  <c r="AH265" i="3"/>
  <c r="AG265" i="3"/>
  <c r="AH264" i="3"/>
  <c r="AG264" i="3"/>
  <c r="AH263" i="3"/>
  <c r="AG263" i="3"/>
  <c r="AH262" i="3"/>
  <c r="AG262" i="3"/>
  <c r="AH261" i="3"/>
  <c r="AG261" i="3"/>
  <c r="AH260" i="3"/>
  <c r="AG260" i="3"/>
  <c r="AH259" i="3"/>
  <c r="AG259" i="3"/>
  <c r="AH258" i="3"/>
  <c r="AG258" i="3"/>
  <c r="AH257" i="3"/>
  <c r="AG257" i="3"/>
  <c r="AH256" i="3"/>
  <c r="AG256" i="3"/>
  <c r="AH255" i="3"/>
  <c r="AG255" i="3"/>
  <c r="AH254" i="3"/>
  <c r="AG254" i="3"/>
  <c r="AH253" i="3"/>
  <c r="AG253" i="3"/>
  <c r="AH252" i="3"/>
  <c r="AG252" i="3"/>
  <c r="AH251" i="3"/>
  <c r="AG251" i="3"/>
  <c r="AH250" i="3"/>
  <c r="AG250" i="3"/>
  <c r="AH249" i="3"/>
  <c r="AG249" i="3"/>
  <c r="AH248" i="3"/>
  <c r="AG248" i="3"/>
  <c r="AH247" i="3"/>
  <c r="AG247" i="3"/>
  <c r="AH246" i="3"/>
  <c r="AG246" i="3"/>
  <c r="AH245" i="3"/>
  <c r="AG245" i="3"/>
  <c r="AH244" i="3"/>
  <c r="AG244" i="3"/>
  <c r="AH243" i="3"/>
  <c r="AG243" i="3"/>
  <c r="AH242" i="3"/>
  <c r="AG242" i="3"/>
  <c r="AH241" i="3"/>
  <c r="AG241" i="3"/>
  <c r="AH240" i="3"/>
  <c r="AG240" i="3"/>
  <c r="AH239" i="3"/>
  <c r="AG239" i="3"/>
  <c r="AH238" i="3"/>
  <c r="AG238" i="3"/>
  <c r="AH237" i="3"/>
  <c r="AG237" i="3"/>
  <c r="AH236" i="3"/>
  <c r="AG236" i="3"/>
  <c r="AH235" i="3"/>
  <c r="AG235" i="3"/>
  <c r="AH234" i="3"/>
  <c r="AG234" i="3"/>
  <c r="AH233" i="3"/>
  <c r="AG233" i="3"/>
  <c r="AH232" i="3"/>
  <c r="AG232" i="3"/>
  <c r="AH231" i="3"/>
  <c r="AG231" i="3"/>
  <c r="AH230" i="3"/>
  <c r="AG230" i="3"/>
  <c r="AH229" i="3"/>
  <c r="AG229" i="3"/>
  <c r="AH228" i="3"/>
  <c r="AG228" i="3"/>
  <c r="AH227" i="3"/>
  <c r="AG227" i="3"/>
  <c r="AH226" i="3"/>
  <c r="AG226" i="3"/>
  <c r="AH225" i="3"/>
  <c r="AG225" i="3"/>
  <c r="AH224" i="3"/>
  <c r="AG224" i="3"/>
  <c r="AH223" i="3"/>
  <c r="AG223" i="3"/>
  <c r="AH222" i="3"/>
  <c r="AG222" i="3"/>
  <c r="AH221" i="3"/>
  <c r="AG221" i="3"/>
  <c r="AH220" i="3"/>
  <c r="AG220" i="3"/>
  <c r="AH219" i="3"/>
  <c r="AG219" i="3"/>
  <c r="AH218" i="3"/>
  <c r="AG218" i="3"/>
  <c r="AH217" i="3"/>
  <c r="AG217" i="3"/>
  <c r="AH216" i="3"/>
  <c r="AG216" i="3"/>
  <c r="AH215" i="3"/>
  <c r="AG215" i="3"/>
  <c r="AH214" i="3"/>
  <c r="AG214" i="3"/>
  <c r="AH213" i="3"/>
  <c r="AG213" i="3"/>
  <c r="AH212" i="3"/>
  <c r="AG212" i="3"/>
  <c r="AH211" i="3"/>
  <c r="AG211" i="3"/>
  <c r="AH210" i="3"/>
  <c r="AG210" i="3"/>
  <c r="AH209" i="3"/>
  <c r="AG209" i="3"/>
  <c r="AH208" i="3"/>
  <c r="AG208" i="3"/>
  <c r="AH207" i="3"/>
  <c r="AG207" i="3"/>
  <c r="AH206" i="3"/>
  <c r="AG206" i="3"/>
  <c r="AH205" i="3"/>
  <c r="AG205" i="3"/>
  <c r="AH204" i="3"/>
  <c r="AG204" i="3"/>
  <c r="AH203" i="3"/>
  <c r="AG203" i="3"/>
  <c r="AH202" i="3"/>
  <c r="AG202" i="3"/>
  <c r="AH201" i="3"/>
  <c r="AG201" i="3"/>
  <c r="AH200" i="3"/>
  <c r="AG200" i="3"/>
  <c r="AH199" i="3"/>
  <c r="AG199" i="3"/>
  <c r="AH198" i="3"/>
  <c r="AG198" i="3"/>
  <c r="AH197" i="3"/>
  <c r="AG197" i="3"/>
  <c r="AH196" i="3"/>
  <c r="AG196" i="3"/>
  <c r="AH195" i="3"/>
  <c r="AG195" i="3"/>
  <c r="AH194" i="3"/>
  <c r="AG194" i="3"/>
  <c r="AH193" i="3"/>
  <c r="AG193" i="3"/>
  <c r="AH192" i="3"/>
  <c r="AG192" i="3"/>
  <c r="AH191" i="3"/>
  <c r="AG191" i="3"/>
  <c r="AH190" i="3"/>
  <c r="AG190" i="3"/>
  <c r="AH189" i="3"/>
  <c r="AG189" i="3"/>
  <c r="AH188" i="3"/>
  <c r="AG188" i="3"/>
  <c r="AH187" i="3"/>
  <c r="AG187" i="3"/>
  <c r="AH186" i="3"/>
  <c r="AG186" i="3"/>
  <c r="AH185" i="3"/>
  <c r="AG185" i="3"/>
  <c r="AH184" i="3"/>
  <c r="AG184" i="3"/>
  <c r="AH183" i="3"/>
  <c r="AG183" i="3"/>
  <c r="AH182" i="3"/>
  <c r="AG182" i="3"/>
  <c r="AH181" i="3"/>
  <c r="AG181" i="3"/>
  <c r="AH180" i="3"/>
  <c r="AG180" i="3"/>
  <c r="AH179" i="3"/>
  <c r="AG179" i="3"/>
  <c r="AH178" i="3"/>
  <c r="AG178" i="3"/>
  <c r="AH177" i="3"/>
  <c r="AG177" i="3"/>
  <c r="AH176" i="3"/>
  <c r="AG176" i="3"/>
  <c r="AH175" i="3"/>
  <c r="AG175" i="3"/>
  <c r="AH174" i="3"/>
  <c r="AG174" i="3"/>
  <c r="AH173" i="3"/>
  <c r="AG173" i="3"/>
  <c r="AH172" i="3"/>
  <c r="AG172" i="3"/>
  <c r="AH171" i="3"/>
  <c r="AG171" i="3"/>
  <c r="AH170" i="3"/>
  <c r="AG170" i="3"/>
  <c r="AH169" i="3"/>
  <c r="AG169" i="3"/>
  <c r="AH168" i="3"/>
  <c r="AG168" i="3"/>
  <c r="AH167" i="3"/>
  <c r="AG167" i="3"/>
  <c r="AH166" i="3"/>
  <c r="AG166" i="3"/>
  <c r="AH165" i="3"/>
  <c r="AG165" i="3"/>
  <c r="AH164" i="3"/>
  <c r="AG164" i="3"/>
  <c r="AH163" i="3"/>
  <c r="AG163" i="3"/>
  <c r="AH162" i="3"/>
  <c r="AG162" i="3"/>
  <c r="AH161" i="3"/>
  <c r="AG161" i="3"/>
  <c r="AH160" i="3"/>
  <c r="AG160" i="3"/>
  <c r="AH159" i="3"/>
  <c r="AG159" i="3"/>
  <c r="AH158" i="3"/>
  <c r="AG158" i="3"/>
  <c r="AH157" i="3"/>
  <c r="AG157" i="3"/>
  <c r="AH156" i="3"/>
  <c r="AG156" i="3"/>
  <c r="AH155" i="3"/>
  <c r="AG155" i="3"/>
  <c r="AH154" i="3"/>
  <c r="AG154" i="3"/>
  <c r="AH153" i="3"/>
  <c r="AG153" i="3"/>
  <c r="AH152" i="3"/>
  <c r="AG152" i="3"/>
  <c r="AH151" i="3"/>
  <c r="AG151" i="3"/>
  <c r="AH150" i="3"/>
  <c r="AG150" i="3"/>
  <c r="AH149" i="3"/>
  <c r="AG149" i="3"/>
  <c r="AH148" i="3"/>
  <c r="AG148" i="3"/>
  <c r="AH147" i="3"/>
  <c r="AG147" i="3"/>
  <c r="AH146" i="3"/>
  <c r="AG146" i="3"/>
  <c r="AH145" i="3"/>
  <c r="AG145" i="3"/>
  <c r="AH144" i="3"/>
  <c r="AG144" i="3"/>
  <c r="AH143" i="3"/>
  <c r="AG143" i="3"/>
  <c r="AH142" i="3"/>
  <c r="AG142" i="3"/>
  <c r="AH141" i="3"/>
  <c r="AG141" i="3"/>
  <c r="AH140" i="3"/>
  <c r="AG140" i="3"/>
  <c r="AH139" i="3"/>
  <c r="AG139" i="3"/>
  <c r="AH138" i="3"/>
  <c r="AG138" i="3"/>
  <c r="AH137" i="3"/>
  <c r="AG137" i="3"/>
  <c r="AH136" i="3"/>
  <c r="AG136" i="3"/>
  <c r="AH135" i="3"/>
  <c r="AG135" i="3"/>
  <c r="AH134" i="3"/>
  <c r="AG134" i="3"/>
  <c r="AH133" i="3"/>
  <c r="AG133" i="3"/>
  <c r="AH132" i="3"/>
  <c r="AG132" i="3"/>
  <c r="AH131" i="3"/>
  <c r="AG131" i="3"/>
  <c r="AH130" i="3"/>
  <c r="AG130" i="3"/>
  <c r="AH129" i="3"/>
  <c r="AG129" i="3"/>
  <c r="AH128" i="3"/>
  <c r="AG128" i="3"/>
  <c r="AH127" i="3"/>
  <c r="AG127" i="3"/>
  <c r="AH126" i="3"/>
  <c r="AG126" i="3"/>
  <c r="AH125" i="3"/>
  <c r="AG125" i="3"/>
  <c r="AH124" i="3"/>
  <c r="AG124" i="3"/>
  <c r="AH123" i="3"/>
  <c r="AG123" i="3"/>
  <c r="AH122" i="3"/>
  <c r="AG122" i="3"/>
  <c r="AH121" i="3"/>
  <c r="AG121" i="3"/>
  <c r="AH120" i="3"/>
  <c r="AG120" i="3"/>
  <c r="AH119" i="3"/>
  <c r="AG119" i="3"/>
  <c r="AH118" i="3"/>
  <c r="AG118" i="3"/>
  <c r="AH117" i="3"/>
  <c r="AG117" i="3"/>
  <c r="AH116" i="3"/>
  <c r="AG116" i="3"/>
  <c r="AH115" i="3"/>
  <c r="AG115" i="3"/>
  <c r="AH114" i="3"/>
  <c r="AG114" i="3"/>
  <c r="AH113" i="3"/>
  <c r="AG113" i="3"/>
  <c r="AH112" i="3"/>
  <c r="AG112" i="3"/>
  <c r="AH111" i="3"/>
  <c r="AG111" i="3"/>
  <c r="AH110" i="3"/>
  <c r="AG110" i="3"/>
  <c r="AH109" i="3"/>
  <c r="AG109" i="3"/>
  <c r="AH108" i="3"/>
  <c r="AG108" i="3"/>
  <c r="AH107" i="3"/>
  <c r="AG107" i="3"/>
  <c r="AH106" i="3"/>
  <c r="AG106" i="3"/>
  <c r="AH105" i="3"/>
  <c r="AG105" i="3"/>
  <c r="AH104" i="3"/>
  <c r="AG104" i="3"/>
  <c r="AH103" i="3"/>
  <c r="AG103" i="3"/>
  <c r="AH102" i="3"/>
  <c r="AG102" i="3"/>
  <c r="AH101" i="3"/>
  <c r="AG101" i="3"/>
  <c r="AH100" i="3"/>
  <c r="AG100" i="3"/>
  <c r="AH99" i="3"/>
  <c r="AG99" i="3"/>
  <c r="AH98" i="3"/>
  <c r="AG98" i="3"/>
  <c r="AH97" i="3"/>
  <c r="AG97" i="3"/>
  <c r="AH96" i="3"/>
  <c r="AG96" i="3"/>
  <c r="AH95" i="3"/>
  <c r="AG95" i="3"/>
  <c r="AH94" i="3"/>
  <c r="AG94" i="3"/>
  <c r="AH93" i="3"/>
  <c r="AG93" i="3"/>
  <c r="AH92" i="3"/>
  <c r="AG92" i="3"/>
  <c r="AH91" i="3"/>
  <c r="AG91" i="3"/>
  <c r="AH90" i="3"/>
  <c r="AG90" i="3"/>
  <c r="AH89" i="3"/>
  <c r="AG89" i="3"/>
  <c r="AH88" i="3"/>
  <c r="AG88" i="3"/>
  <c r="AH87" i="3"/>
  <c r="AG87" i="3"/>
  <c r="AH86" i="3"/>
  <c r="AG86" i="3"/>
  <c r="AH85" i="3"/>
  <c r="AG85" i="3"/>
  <c r="AH84" i="3"/>
  <c r="AG84" i="3"/>
  <c r="AH83" i="3"/>
  <c r="AG83" i="3"/>
  <c r="AH82" i="3"/>
  <c r="AG82" i="3"/>
  <c r="AH81" i="3"/>
  <c r="AG81" i="3"/>
  <c r="AH80" i="3"/>
  <c r="AG80" i="3"/>
  <c r="AH79" i="3"/>
  <c r="AG79" i="3"/>
  <c r="AH78" i="3"/>
  <c r="AG78" i="3"/>
  <c r="AH77" i="3"/>
  <c r="AG77" i="3"/>
  <c r="AH76" i="3"/>
  <c r="AG76" i="3"/>
  <c r="AH75" i="3"/>
  <c r="AG75" i="3"/>
  <c r="AH74" i="3"/>
  <c r="AG74" i="3"/>
  <c r="AH73" i="3"/>
  <c r="AG73" i="3"/>
  <c r="AH72" i="3"/>
  <c r="AG72" i="3"/>
  <c r="AH71" i="3"/>
  <c r="AG71" i="3"/>
  <c r="AH70" i="3"/>
  <c r="AG70" i="3"/>
  <c r="AH69" i="3"/>
  <c r="AG69" i="3"/>
  <c r="AH68" i="3"/>
  <c r="AG68" i="3"/>
  <c r="AH67" i="3"/>
  <c r="AG67" i="3"/>
  <c r="AH66" i="3"/>
  <c r="AG66" i="3"/>
  <c r="AH65" i="3"/>
  <c r="AG65" i="3"/>
  <c r="AH64" i="3"/>
  <c r="AG64" i="3"/>
  <c r="AH63" i="3"/>
  <c r="AG63" i="3"/>
  <c r="AH62" i="3"/>
  <c r="AG62" i="3"/>
  <c r="AH61" i="3"/>
  <c r="AG61" i="3"/>
  <c r="AH60" i="3"/>
  <c r="AG60" i="3"/>
  <c r="AH59" i="3"/>
  <c r="AG59" i="3"/>
  <c r="AH58" i="3"/>
  <c r="AG58" i="3"/>
  <c r="AH57" i="3"/>
  <c r="AG57" i="3"/>
  <c r="AH56" i="3"/>
  <c r="AG56" i="3"/>
  <c r="AH55" i="3"/>
  <c r="AG55" i="3"/>
  <c r="AH54" i="3"/>
  <c r="AG54" i="3"/>
  <c r="AH53" i="3"/>
  <c r="AG53" i="3"/>
  <c r="AH52" i="3"/>
  <c r="AG52" i="3"/>
  <c r="AH51" i="3"/>
  <c r="AG51" i="3"/>
  <c r="AH50" i="3"/>
  <c r="AG50" i="3"/>
  <c r="AH49" i="3"/>
  <c r="AG49" i="3"/>
  <c r="AH48" i="3"/>
  <c r="AG48" i="3"/>
  <c r="AH47" i="3"/>
  <c r="AG47" i="3"/>
  <c r="AH46" i="3"/>
  <c r="AG46" i="3"/>
  <c r="AH45" i="3"/>
  <c r="AG45" i="3"/>
  <c r="AH44" i="3"/>
  <c r="AG44" i="3"/>
  <c r="AH43" i="3"/>
  <c r="AG43" i="3"/>
  <c r="AH42" i="3"/>
  <c r="AG42" i="3"/>
  <c r="AH41" i="3"/>
  <c r="AG41" i="3"/>
  <c r="AH40" i="3"/>
  <c r="AG40" i="3"/>
  <c r="AH39" i="3"/>
  <c r="AG39" i="3"/>
  <c r="AH38" i="3"/>
  <c r="AG38" i="3"/>
  <c r="AH37" i="3"/>
  <c r="AG37" i="3"/>
  <c r="AH36" i="3"/>
  <c r="AG36" i="3"/>
  <c r="AH35" i="3"/>
  <c r="AG35" i="3"/>
  <c r="AH34" i="3"/>
  <c r="AG34" i="3"/>
  <c r="AH33" i="3"/>
  <c r="AG33" i="3"/>
  <c r="AH32" i="3"/>
  <c r="AG32" i="3"/>
  <c r="AH31" i="3"/>
  <c r="AG31" i="3"/>
  <c r="AH30" i="3"/>
  <c r="AG30" i="3"/>
  <c r="AH29" i="3"/>
  <c r="AG29" i="3"/>
  <c r="AH28" i="3"/>
  <c r="AG28" i="3"/>
  <c r="AH27" i="3"/>
  <c r="AG27" i="3"/>
  <c r="AH26" i="3"/>
  <c r="AG26" i="3"/>
  <c r="AH25" i="3"/>
  <c r="AG25" i="3"/>
  <c r="AH24" i="3"/>
  <c r="AG24" i="3"/>
  <c r="AH23" i="3"/>
  <c r="AG23" i="3"/>
  <c r="AH22" i="3"/>
  <c r="AG22" i="3"/>
  <c r="AH21" i="3"/>
  <c r="AG21" i="3"/>
  <c r="AH20" i="3"/>
  <c r="AG20" i="3"/>
  <c r="AH19" i="3"/>
  <c r="AG19" i="3"/>
  <c r="AH18" i="3"/>
  <c r="AG18" i="3"/>
  <c r="AH17" i="3"/>
  <c r="AG17" i="3"/>
  <c r="AH16" i="3"/>
  <c r="AG16" i="3"/>
  <c r="AH15" i="3"/>
  <c r="AG15" i="3"/>
  <c r="AH14" i="3"/>
  <c r="AG14" i="3"/>
  <c r="AH13" i="3"/>
  <c r="AG13" i="3"/>
  <c r="AH12" i="3"/>
  <c r="AG12" i="3"/>
  <c r="AH11" i="3"/>
  <c r="AG11" i="3"/>
  <c r="AH10" i="3"/>
  <c r="AD576" i="3"/>
  <c r="AC576" i="3"/>
  <c r="AD575" i="3"/>
  <c r="AC575" i="3"/>
  <c r="AD574" i="3"/>
  <c r="AC574" i="3"/>
  <c r="AD573" i="3"/>
  <c r="AC573" i="3"/>
  <c r="AD572" i="3"/>
  <c r="AC572" i="3"/>
  <c r="AD571" i="3"/>
  <c r="AC571" i="3"/>
  <c r="AD570" i="3"/>
  <c r="AC570" i="3"/>
  <c r="AD569" i="3"/>
  <c r="AC569" i="3"/>
  <c r="AD568" i="3"/>
  <c r="AC568" i="3"/>
  <c r="AD567" i="3"/>
  <c r="AC567" i="3"/>
  <c r="AD566" i="3"/>
  <c r="AC566" i="3"/>
  <c r="AD565" i="3"/>
  <c r="AC565" i="3"/>
  <c r="AD564" i="3"/>
  <c r="AC564" i="3"/>
  <c r="AD563" i="3"/>
  <c r="AC563" i="3"/>
  <c r="AD562" i="3"/>
  <c r="AC562" i="3"/>
  <c r="AD561" i="3"/>
  <c r="AC561" i="3"/>
  <c r="AD560" i="3"/>
  <c r="AC560" i="3"/>
  <c r="AD559" i="3"/>
  <c r="AC559" i="3"/>
  <c r="AD558" i="3"/>
  <c r="AC558" i="3"/>
  <c r="AD557" i="3"/>
  <c r="AC557" i="3"/>
  <c r="AD556" i="3"/>
  <c r="AC556" i="3"/>
  <c r="AD555" i="3"/>
  <c r="AC555" i="3"/>
  <c r="AD554" i="3"/>
  <c r="AC554" i="3"/>
  <c r="AD553" i="3"/>
  <c r="AC553" i="3"/>
  <c r="AD552" i="3"/>
  <c r="AC552" i="3"/>
  <c r="AD551" i="3"/>
  <c r="AC551" i="3"/>
  <c r="AD550" i="3"/>
  <c r="AC550" i="3"/>
  <c r="AD549" i="3"/>
  <c r="AC549" i="3"/>
  <c r="AD548" i="3"/>
  <c r="AC548" i="3"/>
  <c r="AD547" i="3"/>
  <c r="AC547" i="3"/>
  <c r="AD546" i="3"/>
  <c r="AC546" i="3"/>
  <c r="AD545" i="3"/>
  <c r="AC545" i="3"/>
  <c r="AD544" i="3"/>
  <c r="AC544" i="3"/>
  <c r="AD543" i="3"/>
  <c r="AC543" i="3"/>
  <c r="AD542" i="3"/>
  <c r="AC542" i="3"/>
  <c r="AD541" i="3"/>
  <c r="AC541" i="3"/>
  <c r="AD540" i="3"/>
  <c r="AC540" i="3"/>
  <c r="AD539" i="3"/>
  <c r="AC539" i="3"/>
  <c r="AD538" i="3"/>
  <c r="AC538" i="3"/>
  <c r="AD537" i="3"/>
  <c r="AC537" i="3"/>
  <c r="AD536" i="3"/>
  <c r="AC536" i="3"/>
  <c r="AD535" i="3"/>
  <c r="AC535" i="3"/>
  <c r="AD534" i="3"/>
  <c r="AC534" i="3"/>
  <c r="AD533" i="3"/>
  <c r="AC533" i="3"/>
  <c r="AD532" i="3"/>
  <c r="AC532" i="3"/>
  <c r="AD531" i="3"/>
  <c r="AC531" i="3"/>
  <c r="AD530" i="3"/>
  <c r="AC530" i="3"/>
  <c r="AD529" i="3"/>
  <c r="AC529" i="3"/>
  <c r="AD528" i="3"/>
  <c r="AC528" i="3"/>
  <c r="AD527" i="3"/>
  <c r="AC527" i="3"/>
  <c r="AD526" i="3"/>
  <c r="AC526" i="3"/>
  <c r="AD525" i="3"/>
  <c r="AC525" i="3"/>
  <c r="AD524" i="3"/>
  <c r="AC524" i="3"/>
  <c r="AD523" i="3"/>
  <c r="AC523" i="3"/>
  <c r="AD522" i="3"/>
  <c r="AC522" i="3"/>
  <c r="AD521" i="3"/>
  <c r="AC521" i="3"/>
  <c r="AD520" i="3"/>
  <c r="AC520" i="3"/>
  <c r="AD519" i="3"/>
  <c r="AC519" i="3"/>
  <c r="AD518" i="3"/>
  <c r="AC518" i="3"/>
  <c r="AD517" i="3"/>
  <c r="AC517" i="3"/>
  <c r="AD516" i="3"/>
  <c r="AC516" i="3"/>
  <c r="AD515" i="3"/>
  <c r="AC515" i="3"/>
  <c r="AD514" i="3"/>
  <c r="AC514" i="3"/>
  <c r="AD513" i="3"/>
  <c r="AC513" i="3"/>
  <c r="AD512" i="3"/>
  <c r="AC512" i="3"/>
  <c r="AD511" i="3"/>
  <c r="AC511" i="3"/>
  <c r="AD510" i="3"/>
  <c r="AC510" i="3"/>
  <c r="AD509" i="3"/>
  <c r="AC509" i="3"/>
  <c r="AD508" i="3"/>
  <c r="AC508" i="3"/>
  <c r="AD507" i="3"/>
  <c r="AC507" i="3"/>
  <c r="AD506" i="3"/>
  <c r="AC506" i="3"/>
  <c r="AD505" i="3"/>
  <c r="AC505" i="3"/>
  <c r="AD504" i="3"/>
  <c r="AC504" i="3"/>
  <c r="AD503" i="3"/>
  <c r="AC503" i="3"/>
  <c r="AD502" i="3"/>
  <c r="AC502" i="3"/>
  <c r="AD501" i="3"/>
  <c r="AC501" i="3"/>
  <c r="AD500" i="3"/>
  <c r="AC500" i="3"/>
  <c r="AD499" i="3"/>
  <c r="AC499" i="3"/>
  <c r="AD498" i="3"/>
  <c r="AC498" i="3"/>
  <c r="AD497" i="3"/>
  <c r="AC497" i="3"/>
  <c r="AD496" i="3"/>
  <c r="AC496" i="3"/>
  <c r="AD495" i="3"/>
  <c r="AC495" i="3"/>
  <c r="AD494" i="3"/>
  <c r="AC494" i="3"/>
  <c r="AD493" i="3"/>
  <c r="AC493" i="3"/>
  <c r="AD492" i="3"/>
  <c r="AC492" i="3"/>
  <c r="AD491" i="3"/>
  <c r="AC491" i="3"/>
  <c r="AD490" i="3"/>
  <c r="AC490" i="3"/>
  <c r="AD489" i="3"/>
  <c r="AC489" i="3"/>
  <c r="AD488" i="3"/>
  <c r="AC488" i="3"/>
  <c r="AD487" i="3"/>
  <c r="AC487" i="3"/>
  <c r="AD486" i="3"/>
  <c r="AC486" i="3"/>
  <c r="AD485" i="3"/>
  <c r="AC485" i="3"/>
  <c r="AD484" i="3"/>
  <c r="AC484" i="3"/>
  <c r="AD483" i="3"/>
  <c r="AC483" i="3"/>
  <c r="AD482" i="3"/>
  <c r="AC482" i="3"/>
  <c r="AD481" i="3"/>
  <c r="AC481" i="3"/>
  <c r="AD480" i="3"/>
  <c r="AC480" i="3"/>
  <c r="AD479" i="3"/>
  <c r="AC479" i="3"/>
  <c r="AD478" i="3"/>
  <c r="AC478" i="3"/>
  <c r="AD477" i="3"/>
  <c r="AC477" i="3"/>
  <c r="AD476" i="3"/>
  <c r="AC476" i="3"/>
  <c r="AD475" i="3"/>
  <c r="AC475" i="3"/>
  <c r="AD474" i="3"/>
  <c r="AC474" i="3"/>
  <c r="AD473" i="3"/>
  <c r="AC473" i="3"/>
  <c r="AD472" i="3"/>
  <c r="AC472" i="3"/>
  <c r="AD471" i="3"/>
  <c r="AC471" i="3"/>
  <c r="AD470" i="3"/>
  <c r="AC470" i="3"/>
  <c r="AD469" i="3"/>
  <c r="AC469" i="3"/>
  <c r="AD468" i="3"/>
  <c r="AC468" i="3"/>
  <c r="AD466" i="3"/>
  <c r="AC466" i="3"/>
  <c r="AD465" i="3"/>
  <c r="AC465" i="3"/>
  <c r="AD464" i="3"/>
  <c r="AC464" i="3"/>
  <c r="AD463" i="3"/>
  <c r="AC463" i="3"/>
  <c r="AD462" i="3"/>
  <c r="AC462" i="3"/>
  <c r="AD461" i="3"/>
  <c r="AC461" i="3"/>
  <c r="AD460" i="3"/>
  <c r="AC460" i="3"/>
  <c r="AD459" i="3"/>
  <c r="AC459" i="3"/>
  <c r="AD458" i="3"/>
  <c r="AC458" i="3"/>
  <c r="AD457" i="3"/>
  <c r="AC457" i="3"/>
  <c r="AD456" i="3"/>
  <c r="AC456" i="3"/>
  <c r="AD455" i="3"/>
  <c r="AC455" i="3"/>
  <c r="AD454" i="3"/>
  <c r="AC454" i="3"/>
  <c r="AD453" i="3"/>
  <c r="AC453" i="3"/>
  <c r="AD452" i="3"/>
  <c r="AC452" i="3"/>
  <c r="AD451" i="3"/>
  <c r="AC451" i="3"/>
  <c r="AD450" i="3"/>
  <c r="AC450" i="3"/>
  <c r="AD449" i="3"/>
  <c r="AC449" i="3"/>
  <c r="AD448" i="3"/>
  <c r="AC448" i="3"/>
  <c r="AD447" i="3"/>
  <c r="AC447" i="3"/>
  <c r="AD446" i="3"/>
  <c r="AC446" i="3"/>
  <c r="AD445" i="3"/>
  <c r="AC445" i="3"/>
  <c r="AD444" i="3"/>
  <c r="AC444" i="3"/>
  <c r="AD443" i="3"/>
  <c r="AC443" i="3"/>
  <c r="AD442" i="3"/>
  <c r="AC442" i="3"/>
  <c r="AD441" i="3"/>
  <c r="AC441" i="3"/>
  <c r="AD440" i="3"/>
  <c r="AC440" i="3"/>
  <c r="AD439" i="3"/>
  <c r="AC439" i="3"/>
  <c r="AD438" i="3"/>
  <c r="AC438" i="3"/>
  <c r="AD437" i="3"/>
  <c r="AC437" i="3"/>
  <c r="AD436" i="3"/>
  <c r="AC436" i="3"/>
  <c r="AD435" i="3"/>
  <c r="AC435" i="3"/>
  <c r="AD434" i="3"/>
  <c r="AC434" i="3"/>
  <c r="AD433" i="3"/>
  <c r="AC433" i="3"/>
  <c r="AD432" i="3"/>
  <c r="AC432" i="3"/>
  <c r="AD431" i="3"/>
  <c r="AC431" i="3"/>
  <c r="AD430" i="3"/>
  <c r="AC430" i="3"/>
  <c r="AD429" i="3"/>
  <c r="AC429" i="3"/>
  <c r="AD428" i="3"/>
  <c r="AC428" i="3"/>
  <c r="AD427" i="3"/>
  <c r="AC427" i="3"/>
  <c r="AD426" i="3"/>
  <c r="AC426" i="3"/>
  <c r="AD425" i="3"/>
  <c r="AC425" i="3"/>
  <c r="AD424" i="3"/>
  <c r="AC424" i="3"/>
  <c r="AD423" i="3"/>
  <c r="AC423" i="3"/>
  <c r="AD422" i="3"/>
  <c r="AC422" i="3"/>
  <c r="AD421" i="3"/>
  <c r="AC421" i="3"/>
  <c r="AD420" i="3"/>
  <c r="AC420" i="3"/>
  <c r="AD419" i="3"/>
  <c r="AC419" i="3"/>
  <c r="AD418" i="3"/>
  <c r="AC418" i="3"/>
  <c r="AD417" i="3"/>
  <c r="AC417" i="3"/>
  <c r="AD416" i="3"/>
  <c r="AC416" i="3"/>
  <c r="AD415" i="3"/>
  <c r="AC415" i="3"/>
  <c r="AD414" i="3"/>
  <c r="AC414" i="3"/>
  <c r="AD413" i="3"/>
  <c r="AC413" i="3"/>
  <c r="AD412" i="3"/>
  <c r="AC412" i="3"/>
  <c r="AD411" i="3"/>
  <c r="AC411" i="3"/>
  <c r="AD410" i="3"/>
  <c r="AC410" i="3"/>
  <c r="AD409" i="3"/>
  <c r="AC409" i="3"/>
  <c r="AD408" i="3"/>
  <c r="AC408" i="3"/>
  <c r="AD407" i="3"/>
  <c r="AC407" i="3"/>
  <c r="AD406" i="3"/>
  <c r="AC406" i="3"/>
  <c r="AD405" i="3"/>
  <c r="AC405" i="3"/>
  <c r="AD404" i="3"/>
  <c r="AC404" i="3"/>
  <c r="AD403" i="3"/>
  <c r="AC403" i="3"/>
  <c r="AD402" i="3"/>
  <c r="AC402" i="3"/>
  <c r="AD401" i="3"/>
  <c r="AC401" i="3"/>
  <c r="AD400" i="3"/>
  <c r="AC400" i="3"/>
  <c r="AD399" i="3"/>
  <c r="AC399" i="3"/>
  <c r="AD398" i="3"/>
  <c r="AC398" i="3"/>
  <c r="AD397" i="3"/>
  <c r="AC397" i="3"/>
  <c r="AD396" i="3"/>
  <c r="AC396" i="3"/>
  <c r="AD395" i="3"/>
  <c r="AC395" i="3"/>
  <c r="AD394" i="3"/>
  <c r="AC394" i="3"/>
  <c r="AD393" i="3"/>
  <c r="AC393" i="3"/>
  <c r="AD392" i="3"/>
  <c r="AC392" i="3"/>
  <c r="AD391" i="3"/>
  <c r="AC391" i="3"/>
  <c r="AD390" i="3"/>
  <c r="AC390" i="3"/>
  <c r="AD389" i="3"/>
  <c r="AC389" i="3"/>
  <c r="AD388" i="3"/>
  <c r="AC388" i="3"/>
  <c r="AD387" i="3"/>
  <c r="AC387" i="3"/>
  <c r="AD386" i="3"/>
  <c r="AC386" i="3"/>
  <c r="AD385" i="3"/>
  <c r="AC385" i="3"/>
  <c r="AD384" i="3"/>
  <c r="AC384" i="3"/>
  <c r="AD383" i="3"/>
  <c r="AC383" i="3"/>
  <c r="AD382" i="3"/>
  <c r="AC382" i="3"/>
  <c r="AD381" i="3"/>
  <c r="AC381" i="3"/>
  <c r="AD380" i="3"/>
  <c r="AC380" i="3"/>
  <c r="AD379" i="3"/>
  <c r="AC379" i="3"/>
  <c r="AD378" i="3"/>
  <c r="AC378" i="3"/>
  <c r="AD377" i="3"/>
  <c r="AC377" i="3"/>
  <c r="AD376" i="3"/>
  <c r="AC376" i="3"/>
  <c r="AD375" i="3"/>
  <c r="AC375" i="3"/>
  <c r="AD374" i="3"/>
  <c r="AC374" i="3"/>
  <c r="AD373" i="3"/>
  <c r="AC373" i="3"/>
  <c r="AD372" i="3"/>
  <c r="AC372" i="3"/>
  <c r="AD371" i="3"/>
  <c r="AC371" i="3"/>
  <c r="AD370" i="3"/>
  <c r="AC370" i="3"/>
  <c r="AD369" i="3"/>
  <c r="AC369" i="3"/>
  <c r="AD368" i="3"/>
  <c r="AC368" i="3"/>
  <c r="AD367" i="3"/>
  <c r="AC367" i="3"/>
  <c r="AD366" i="3"/>
  <c r="AC366" i="3"/>
  <c r="AD365" i="3"/>
  <c r="AC365" i="3"/>
  <c r="AD364" i="3"/>
  <c r="AC364" i="3"/>
  <c r="AD363" i="3"/>
  <c r="AC363" i="3"/>
  <c r="AD362" i="3"/>
  <c r="AC362" i="3"/>
  <c r="AD361" i="3"/>
  <c r="AC361" i="3"/>
  <c r="AD360" i="3"/>
  <c r="AC360" i="3"/>
  <c r="AD359" i="3"/>
  <c r="AC359" i="3"/>
  <c r="AD358" i="3"/>
  <c r="AC358" i="3"/>
  <c r="AD357" i="3"/>
  <c r="AC357" i="3"/>
  <c r="AD356" i="3"/>
  <c r="AC356" i="3"/>
  <c r="AD355" i="3"/>
  <c r="AC355" i="3"/>
  <c r="AD354" i="3"/>
  <c r="AC354" i="3"/>
  <c r="AD353" i="3"/>
  <c r="AC353" i="3"/>
  <c r="AD352" i="3"/>
  <c r="AC352" i="3"/>
  <c r="AD351" i="3"/>
  <c r="AC351" i="3"/>
  <c r="AD350" i="3"/>
  <c r="AC350" i="3"/>
  <c r="AD349" i="3"/>
  <c r="AC349" i="3"/>
  <c r="AD348" i="3"/>
  <c r="AC348" i="3"/>
  <c r="AD347" i="3"/>
  <c r="AC347" i="3"/>
  <c r="AD346" i="3"/>
  <c r="AC346" i="3"/>
  <c r="AD345" i="3"/>
  <c r="AC345" i="3"/>
  <c r="AD344" i="3"/>
  <c r="AC344" i="3"/>
  <c r="AD343" i="3"/>
  <c r="AC343" i="3"/>
  <c r="AD342" i="3"/>
  <c r="AC342" i="3"/>
  <c r="AD341" i="3"/>
  <c r="AC341" i="3"/>
  <c r="AD340" i="3"/>
  <c r="AC340" i="3"/>
  <c r="AD339" i="3"/>
  <c r="AC339" i="3"/>
  <c r="AD338" i="3"/>
  <c r="AC338" i="3"/>
  <c r="AD337" i="3"/>
  <c r="AC337" i="3"/>
  <c r="AD336" i="3"/>
  <c r="AC336" i="3"/>
  <c r="AD335" i="3"/>
  <c r="AC335" i="3"/>
  <c r="AD334" i="3"/>
  <c r="AC334" i="3"/>
  <c r="AD333" i="3"/>
  <c r="AC333" i="3"/>
  <c r="AD332" i="3"/>
  <c r="AC332" i="3"/>
  <c r="AD331" i="3"/>
  <c r="AC331" i="3"/>
  <c r="AD330" i="3"/>
  <c r="AC330" i="3"/>
  <c r="AD329" i="3"/>
  <c r="AC329" i="3"/>
  <c r="AD328" i="3"/>
  <c r="AC328" i="3"/>
  <c r="AD327" i="3"/>
  <c r="AC327" i="3"/>
  <c r="AD326" i="3"/>
  <c r="AC326" i="3"/>
  <c r="AD325" i="3"/>
  <c r="AC325" i="3"/>
  <c r="AD324" i="3"/>
  <c r="AC324" i="3"/>
  <c r="AD323" i="3"/>
  <c r="AC323" i="3"/>
  <c r="AD322" i="3"/>
  <c r="AC322" i="3"/>
  <c r="AD321" i="3"/>
  <c r="AC321" i="3"/>
  <c r="AD320" i="3"/>
  <c r="AC320" i="3"/>
  <c r="AD319" i="3"/>
  <c r="AC319" i="3"/>
  <c r="AD318" i="3"/>
  <c r="AC318" i="3"/>
  <c r="AD317" i="3"/>
  <c r="AC317" i="3"/>
  <c r="AD316" i="3"/>
  <c r="AC316" i="3"/>
  <c r="AD315" i="3"/>
  <c r="AC315" i="3"/>
  <c r="AD314" i="3"/>
  <c r="AC314" i="3"/>
  <c r="AD313" i="3"/>
  <c r="AC313" i="3"/>
  <c r="AD312" i="3"/>
  <c r="AC312" i="3"/>
  <c r="AD311" i="3"/>
  <c r="AC311" i="3"/>
  <c r="AD310" i="3"/>
  <c r="AC310" i="3"/>
  <c r="AD309" i="3"/>
  <c r="AC309" i="3"/>
  <c r="AD308" i="3"/>
  <c r="AC308" i="3"/>
  <c r="AD307" i="3"/>
  <c r="AC307" i="3"/>
  <c r="AD306" i="3"/>
  <c r="AC306" i="3"/>
  <c r="AD305" i="3"/>
  <c r="AC305" i="3"/>
  <c r="AD304" i="3"/>
  <c r="AC304" i="3"/>
  <c r="AD303" i="3"/>
  <c r="AC303" i="3"/>
  <c r="AD302" i="3"/>
  <c r="AC302" i="3"/>
  <c r="AD301" i="3"/>
  <c r="AC301" i="3"/>
  <c r="AD300" i="3"/>
  <c r="AC300" i="3"/>
  <c r="AD299" i="3"/>
  <c r="AC299" i="3"/>
  <c r="AD298" i="3"/>
  <c r="AC298" i="3"/>
  <c r="AD297" i="3"/>
  <c r="AC297" i="3"/>
  <c r="AD296" i="3"/>
  <c r="AC296" i="3"/>
  <c r="AD295" i="3"/>
  <c r="AC295" i="3"/>
  <c r="AD294" i="3"/>
  <c r="AC294" i="3"/>
  <c r="AD293" i="3"/>
  <c r="AC293" i="3"/>
  <c r="AD292" i="3"/>
  <c r="AC292" i="3"/>
  <c r="AD291" i="3"/>
  <c r="AC291" i="3"/>
  <c r="AD290" i="3"/>
  <c r="AC290" i="3"/>
  <c r="AD289" i="3"/>
  <c r="AC289" i="3"/>
  <c r="AD288" i="3"/>
  <c r="AC288" i="3"/>
  <c r="AD287" i="3"/>
  <c r="AC287" i="3"/>
  <c r="AD286" i="3"/>
  <c r="AC286" i="3"/>
  <c r="AD285" i="3"/>
  <c r="AC285" i="3"/>
  <c r="AD284" i="3"/>
  <c r="AC284" i="3"/>
  <c r="AD283" i="3"/>
  <c r="AC283" i="3"/>
  <c r="AD282" i="3"/>
  <c r="AC282" i="3"/>
  <c r="AD281" i="3"/>
  <c r="AC281" i="3"/>
  <c r="AD280" i="3"/>
  <c r="AC280" i="3"/>
  <c r="AD279" i="3"/>
  <c r="AC279" i="3"/>
  <c r="AD278" i="3"/>
  <c r="AC278" i="3"/>
  <c r="AD277" i="3"/>
  <c r="AC277" i="3"/>
  <c r="AD276" i="3"/>
  <c r="AC276" i="3"/>
  <c r="AD275" i="3"/>
  <c r="AC275" i="3"/>
  <c r="AD274" i="3"/>
  <c r="AC274" i="3"/>
  <c r="AD273" i="3"/>
  <c r="AC273" i="3"/>
  <c r="AD272" i="3"/>
  <c r="AC272" i="3"/>
  <c r="AD271" i="3"/>
  <c r="AC271" i="3"/>
  <c r="AD270" i="3"/>
  <c r="AC270" i="3"/>
  <c r="AD269" i="3"/>
  <c r="AC269" i="3"/>
  <c r="AD268" i="3"/>
  <c r="AC268" i="3"/>
  <c r="AD267" i="3"/>
  <c r="AC267" i="3"/>
  <c r="AD266" i="3"/>
  <c r="AC266" i="3"/>
  <c r="AD265" i="3"/>
  <c r="AC265" i="3"/>
  <c r="AD264" i="3"/>
  <c r="AC264" i="3"/>
  <c r="AD263" i="3"/>
  <c r="AC263" i="3"/>
  <c r="AD262" i="3"/>
  <c r="AC262" i="3"/>
  <c r="AD261" i="3"/>
  <c r="AC261" i="3"/>
  <c r="AD260" i="3"/>
  <c r="AC260" i="3"/>
  <c r="AD259" i="3"/>
  <c r="AC259" i="3"/>
  <c r="AD258" i="3"/>
  <c r="AC258" i="3"/>
  <c r="AD257" i="3"/>
  <c r="AC257" i="3"/>
  <c r="AD256" i="3"/>
  <c r="AC256" i="3"/>
  <c r="AD255" i="3"/>
  <c r="AC255" i="3"/>
  <c r="AD254" i="3"/>
  <c r="AC254" i="3"/>
  <c r="AD253" i="3"/>
  <c r="AC253" i="3"/>
  <c r="AD252" i="3"/>
  <c r="AC252" i="3"/>
  <c r="AD251" i="3"/>
  <c r="AC251" i="3"/>
  <c r="AD250" i="3"/>
  <c r="AC250" i="3"/>
  <c r="AD249" i="3"/>
  <c r="AC249" i="3"/>
  <c r="AD248" i="3"/>
  <c r="AC248" i="3"/>
  <c r="AD247" i="3"/>
  <c r="AC247" i="3"/>
  <c r="AD246" i="3"/>
  <c r="AC246" i="3"/>
  <c r="AD245" i="3"/>
  <c r="AC245" i="3"/>
  <c r="AD244" i="3"/>
  <c r="AC244" i="3"/>
  <c r="AD243" i="3"/>
  <c r="AC243" i="3"/>
  <c r="AD242" i="3"/>
  <c r="AC242" i="3"/>
  <c r="AD241" i="3"/>
  <c r="AC241" i="3"/>
  <c r="AD240" i="3"/>
  <c r="AC240" i="3"/>
  <c r="AD239" i="3"/>
  <c r="AC239" i="3"/>
  <c r="AD238" i="3"/>
  <c r="AC238" i="3"/>
  <c r="AD237" i="3"/>
  <c r="AC237" i="3"/>
  <c r="AD236" i="3"/>
  <c r="AC236" i="3"/>
  <c r="AD235" i="3"/>
  <c r="AC235" i="3"/>
  <c r="AD234" i="3"/>
  <c r="AC234" i="3"/>
  <c r="AD233" i="3"/>
  <c r="AC233" i="3"/>
  <c r="AD232" i="3"/>
  <c r="AC232" i="3"/>
  <c r="AD231" i="3"/>
  <c r="AC231" i="3"/>
  <c r="AD230" i="3"/>
  <c r="AC230" i="3"/>
  <c r="AD229" i="3"/>
  <c r="AC229" i="3"/>
  <c r="AD228" i="3"/>
  <c r="AC228" i="3"/>
  <c r="AD227" i="3"/>
  <c r="AC227" i="3"/>
  <c r="AD226" i="3"/>
  <c r="AC226" i="3"/>
  <c r="AD225" i="3"/>
  <c r="AC225" i="3"/>
  <c r="AD224" i="3"/>
  <c r="AC224" i="3"/>
  <c r="AD223" i="3"/>
  <c r="AC223" i="3"/>
  <c r="AD222" i="3"/>
  <c r="AC222" i="3"/>
  <c r="AD221" i="3"/>
  <c r="AC221" i="3"/>
  <c r="AD220" i="3"/>
  <c r="AC220" i="3"/>
  <c r="AD219" i="3"/>
  <c r="AC219" i="3"/>
  <c r="AD218" i="3"/>
  <c r="AC218" i="3"/>
  <c r="AD217" i="3"/>
  <c r="AC217" i="3"/>
  <c r="AD216" i="3"/>
  <c r="AC216" i="3"/>
  <c r="AD215" i="3"/>
  <c r="AC215" i="3"/>
  <c r="AD214" i="3"/>
  <c r="AC214" i="3"/>
  <c r="AD213" i="3"/>
  <c r="AC213" i="3"/>
  <c r="AD212" i="3"/>
  <c r="AC212" i="3"/>
  <c r="AD211" i="3"/>
  <c r="AC211" i="3"/>
  <c r="AD210" i="3"/>
  <c r="AC210" i="3"/>
  <c r="AD209" i="3"/>
  <c r="AC209" i="3"/>
  <c r="AD208" i="3"/>
  <c r="AC208" i="3"/>
  <c r="AD207" i="3"/>
  <c r="AC207" i="3"/>
  <c r="AD206" i="3"/>
  <c r="AC206" i="3"/>
  <c r="AD205" i="3"/>
  <c r="AC205" i="3"/>
  <c r="AD204" i="3"/>
  <c r="AC204" i="3"/>
  <c r="AD203" i="3"/>
  <c r="AC203" i="3"/>
  <c r="AD202" i="3"/>
  <c r="AC202" i="3"/>
  <c r="AD201" i="3"/>
  <c r="AC201" i="3"/>
  <c r="AD200" i="3"/>
  <c r="AC200" i="3"/>
  <c r="AD199" i="3"/>
  <c r="AC199" i="3"/>
  <c r="AD198" i="3"/>
  <c r="AC198" i="3"/>
  <c r="AD197" i="3"/>
  <c r="AC197" i="3"/>
  <c r="AD196" i="3"/>
  <c r="AC196" i="3"/>
  <c r="AD195" i="3"/>
  <c r="AC195" i="3"/>
  <c r="AD194" i="3"/>
  <c r="AC194" i="3"/>
  <c r="AD193" i="3"/>
  <c r="AC193" i="3"/>
  <c r="AD192" i="3"/>
  <c r="AC192" i="3"/>
  <c r="AD191" i="3"/>
  <c r="AC191" i="3"/>
  <c r="AD190" i="3"/>
  <c r="AC190" i="3"/>
  <c r="AD189" i="3"/>
  <c r="AC189" i="3"/>
  <c r="AD188" i="3"/>
  <c r="AC188" i="3"/>
  <c r="AD187" i="3"/>
  <c r="AC187" i="3"/>
  <c r="AD186" i="3"/>
  <c r="AC186" i="3"/>
  <c r="AD185" i="3"/>
  <c r="AC185" i="3"/>
  <c r="AD184" i="3"/>
  <c r="AC184" i="3"/>
  <c r="AD183" i="3"/>
  <c r="AC183" i="3"/>
  <c r="AD182" i="3"/>
  <c r="AC182" i="3"/>
  <c r="AD181" i="3"/>
  <c r="AC181" i="3"/>
  <c r="AD180" i="3"/>
  <c r="AC180" i="3"/>
  <c r="AD179" i="3"/>
  <c r="AC179" i="3"/>
  <c r="AD178" i="3"/>
  <c r="AC178" i="3"/>
  <c r="AD177" i="3"/>
  <c r="AC177" i="3"/>
  <c r="AD176" i="3"/>
  <c r="AC176" i="3"/>
  <c r="AD175" i="3"/>
  <c r="AC175" i="3"/>
  <c r="AD174" i="3"/>
  <c r="AC174" i="3"/>
  <c r="AD173" i="3"/>
  <c r="AC173" i="3"/>
  <c r="AD172" i="3"/>
  <c r="AC172" i="3"/>
  <c r="AD171" i="3"/>
  <c r="AC171" i="3"/>
  <c r="AD170" i="3"/>
  <c r="AC170" i="3"/>
  <c r="AD169" i="3"/>
  <c r="AC169" i="3"/>
  <c r="AD168" i="3"/>
  <c r="AC168" i="3"/>
  <c r="AD167" i="3"/>
  <c r="AC167" i="3"/>
  <c r="AD166" i="3"/>
  <c r="AC166" i="3"/>
  <c r="AD165" i="3"/>
  <c r="AC165" i="3"/>
  <c r="AD164" i="3"/>
  <c r="AC164" i="3"/>
  <c r="AD163" i="3"/>
  <c r="AC163" i="3"/>
  <c r="AD162" i="3"/>
  <c r="AC162" i="3"/>
  <c r="AD161" i="3"/>
  <c r="AC161" i="3"/>
  <c r="AD160" i="3"/>
  <c r="AC160" i="3"/>
  <c r="AD159" i="3"/>
  <c r="AC159" i="3"/>
  <c r="AD158" i="3"/>
  <c r="AC158" i="3"/>
  <c r="AD157" i="3"/>
  <c r="AC157" i="3"/>
  <c r="AD156" i="3"/>
  <c r="AC156" i="3"/>
  <c r="AD155" i="3"/>
  <c r="AC155" i="3"/>
  <c r="AD154" i="3"/>
  <c r="AC154" i="3"/>
  <c r="AD153" i="3"/>
  <c r="AC153" i="3"/>
  <c r="AD152" i="3"/>
  <c r="AC152" i="3"/>
  <c r="AD151" i="3"/>
  <c r="AC151" i="3"/>
  <c r="AD150" i="3"/>
  <c r="AC150" i="3"/>
  <c r="AD149" i="3"/>
  <c r="AC149" i="3"/>
  <c r="AD148" i="3"/>
  <c r="AC148" i="3"/>
  <c r="AD147" i="3"/>
  <c r="AC147" i="3"/>
  <c r="AD146" i="3"/>
  <c r="AC146" i="3"/>
  <c r="AD145" i="3"/>
  <c r="AC145" i="3"/>
  <c r="AD144" i="3"/>
  <c r="AC144" i="3"/>
  <c r="AD143" i="3"/>
  <c r="AC143" i="3"/>
  <c r="AD142" i="3"/>
  <c r="AC142" i="3"/>
  <c r="AD141" i="3"/>
  <c r="AC141" i="3"/>
  <c r="AD140" i="3"/>
  <c r="AC140" i="3"/>
  <c r="AD139" i="3"/>
  <c r="AC139" i="3"/>
  <c r="AD138" i="3"/>
  <c r="AC138" i="3"/>
  <c r="AD137" i="3"/>
  <c r="AC137" i="3"/>
  <c r="AD136" i="3"/>
  <c r="AC136" i="3"/>
  <c r="AD135" i="3"/>
  <c r="AC135" i="3"/>
  <c r="AD134" i="3"/>
  <c r="AC134" i="3"/>
  <c r="AD133" i="3"/>
  <c r="AC133" i="3"/>
  <c r="AD132" i="3"/>
  <c r="AC132" i="3"/>
  <c r="AD131" i="3"/>
  <c r="AC131" i="3"/>
  <c r="AD130" i="3"/>
  <c r="AC130" i="3"/>
  <c r="AD129" i="3"/>
  <c r="AC129" i="3"/>
  <c r="AD128" i="3"/>
  <c r="AC128" i="3"/>
  <c r="AD127" i="3"/>
  <c r="AC127" i="3"/>
  <c r="AD126" i="3"/>
  <c r="AC126" i="3"/>
  <c r="AD125" i="3"/>
  <c r="AC125" i="3"/>
  <c r="AD124" i="3"/>
  <c r="AC124" i="3"/>
  <c r="AD123" i="3"/>
  <c r="AC123" i="3"/>
  <c r="AD122" i="3"/>
  <c r="AC122" i="3"/>
  <c r="AD121" i="3"/>
  <c r="AC121" i="3"/>
  <c r="AD120" i="3"/>
  <c r="AC120" i="3"/>
  <c r="AD119" i="3"/>
  <c r="AC119" i="3"/>
  <c r="AD118" i="3"/>
  <c r="AC118" i="3"/>
  <c r="AD117" i="3"/>
  <c r="AC117" i="3"/>
  <c r="AD116" i="3"/>
  <c r="AC116" i="3"/>
  <c r="AD115" i="3"/>
  <c r="AC115" i="3"/>
  <c r="AD114" i="3"/>
  <c r="AC114" i="3"/>
  <c r="AD113" i="3"/>
  <c r="AC113" i="3"/>
  <c r="AD112" i="3"/>
  <c r="AC112" i="3"/>
  <c r="AD111" i="3"/>
  <c r="AC111" i="3"/>
  <c r="AD110" i="3"/>
  <c r="AC110" i="3"/>
  <c r="AD109" i="3"/>
  <c r="AC109" i="3"/>
  <c r="AD108" i="3"/>
  <c r="AC108" i="3"/>
  <c r="AD107" i="3"/>
  <c r="AC107" i="3"/>
  <c r="AD106" i="3"/>
  <c r="AC106" i="3"/>
  <c r="AD105" i="3"/>
  <c r="AC105" i="3"/>
  <c r="AD104" i="3"/>
  <c r="AC104" i="3"/>
  <c r="AD103" i="3"/>
  <c r="AC103" i="3"/>
  <c r="AD102" i="3"/>
  <c r="AC102" i="3"/>
  <c r="AD101" i="3"/>
  <c r="AC101" i="3"/>
  <c r="AD100" i="3"/>
  <c r="AC100" i="3"/>
  <c r="AD99" i="3"/>
  <c r="AC99" i="3"/>
  <c r="AD98" i="3"/>
  <c r="AC98" i="3"/>
  <c r="AD97" i="3"/>
  <c r="AC97" i="3"/>
  <c r="AD96" i="3"/>
  <c r="AC96" i="3"/>
  <c r="AD95" i="3"/>
  <c r="AC95" i="3"/>
  <c r="AD94" i="3"/>
  <c r="AC94" i="3"/>
  <c r="AD93" i="3"/>
  <c r="AC93" i="3"/>
  <c r="AD92" i="3"/>
  <c r="AC92" i="3"/>
  <c r="AD91" i="3"/>
  <c r="AC91" i="3"/>
  <c r="AD90" i="3"/>
  <c r="AC90" i="3"/>
  <c r="AD89" i="3"/>
  <c r="AC89" i="3"/>
  <c r="AD88" i="3"/>
  <c r="AC88" i="3"/>
  <c r="AD87" i="3"/>
  <c r="AC87" i="3"/>
  <c r="AD86" i="3"/>
  <c r="AC86" i="3"/>
  <c r="AD85" i="3"/>
  <c r="AC85" i="3"/>
  <c r="AD84" i="3"/>
  <c r="AC84" i="3"/>
  <c r="AD83" i="3"/>
  <c r="AC83" i="3"/>
  <c r="AD82" i="3"/>
  <c r="AC82" i="3"/>
  <c r="AD81" i="3"/>
  <c r="AC81" i="3"/>
  <c r="AD80" i="3"/>
  <c r="AC80" i="3"/>
  <c r="AD79" i="3"/>
  <c r="AC79" i="3"/>
  <c r="AD78" i="3"/>
  <c r="AC78" i="3"/>
  <c r="AD77" i="3"/>
  <c r="AC77" i="3"/>
  <c r="AD76" i="3"/>
  <c r="AC76" i="3"/>
  <c r="AD75" i="3"/>
  <c r="AC75" i="3"/>
  <c r="AD74" i="3"/>
  <c r="AC74" i="3"/>
  <c r="AD73" i="3"/>
  <c r="AC73" i="3"/>
  <c r="AD72" i="3"/>
  <c r="AC72" i="3"/>
  <c r="AD71" i="3"/>
  <c r="AC71" i="3"/>
  <c r="AD70" i="3"/>
  <c r="AC70" i="3"/>
  <c r="AD69" i="3"/>
  <c r="AC69" i="3"/>
  <c r="AD68" i="3"/>
  <c r="AC68" i="3"/>
  <c r="AD67" i="3"/>
  <c r="AC67" i="3"/>
  <c r="AD66" i="3"/>
  <c r="AC66" i="3"/>
  <c r="AD65" i="3"/>
  <c r="AC65" i="3"/>
  <c r="AD64" i="3"/>
  <c r="AC64" i="3"/>
  <c r="AD63" i="3"/>
  <c r="AC63" i="3"/>
  <c r="AD62" i="3"/>
  <c r="AC62" i="3"/>
  <c r="AD61" i="3"/>
  <c r="AC61" i="3"/>
  <c r="AD60" i="3"/>
  <c r="AC60" i="3"/>
  <c r="AD59" i="3"/>
  <c r="AC59" i="3"/>
  <c r="AD58" i="3"/>
  <c r="AC58" i="3"/>
  <c r="AD57" i="3"/>
  <c r="AC57" i="3"/>
  <c r="AD56" i="3"/>
  <c r="AC56" i="3"/>
  <c r="AD55" i="3"/>
  <c r="AC55" i="3"/>
  <c r="AD54" i="3"/>
  <c r="AC54" i="3"/>
  <c r="AD53" i="3"/>
  <c r="AC53" i="3"/>
  <c r="AD52" i="3"/>
  <c r="AC52" i="3"/>
  <c r="AD51" i="3"/>
  <c r="AC51" i="3"/>
  <c r="AD50" i="3"/>
  <c r="AC50" i="3"/>
  <c r="AD49" i="3"/>
  <c r="AC49" i="3"/>
  <c r="AD48" i="3"/>
  <c r="AC48" i="3"/>
  <c r="AD47" i="3"/>
  <c r="AC47" i="3"/>
  <c r="AD46" i="3"/>
  <c r="AC46" i="3"/>
  <c r="AD45" i="3"/>
  <c r="AC45" i="3"/>
  <c r="AD44" i="3"/>
  <c r="AC44" i="3"/>
  <c r="AD43" i="3"/>
  <c r="AC43" i="3"/>
  <c r="AD42" i="3"/>
  <c r="AC42" i="3"/>
  <c r="AD41" i="3"/>
  <c r="AC41" i="3"/>
  <c r="AD40" i="3"/>
  <c r="AC40" i="3"/>
  <c r="AD39" i="3"/>
  <c r="AC39" i="3"/>
  <c r="AD38" i="3"/>
  <c r="AC38" i="3"/>
  <c r="AD37" i="3"/>
  <c r="AC37" i="3"/>
  <c r="AD36" i="3"/>
  <c r="AC36" i="3"/>
  <c r="AD35" i="3"/>
  <c r="AC35" i="3"/>
  <c r="AD34" i="3"/>
  <c r="AC34" i="3"/>
  <c r="AD33" i="3"/>
  <c r="AC33" i="3"/>
  <c r="AD32" i="3"/>
  <c r="AC32" i="3"/>
  <c r="AD31" i="3"/>
  <c r="AC31" i="3"/>
  <c r="AD30" i="3"/>
  <c r="AC30" i="3"/>
  <c r="AD29" i="3"/>
  <c r="AC29" i="3"/>
  <c r="AD28" i="3"/>
  <c r="AC28" i="3"/>
  <c r="AD27" i="3"/>
  <c r="AC27" i="3"/>
  <c r="AD26" i="3"/>
  <c r="AC26" i="3"/>
  <c r="AD25" i="3"/>
  <c r="AC25" i="3"/>
  <c r="AD24" i="3"/>
  <c r="AC24" i="3"/>
  <c r="AD23" i="3"/>
  <c r="AC23" i="3"/>
  <c r="AD22" i="3"/>
  <c r="AC22" i="3"/>
  <c r="AD21" i="3"/>
  <c r="AC21" i="3"/>
  <c r="AD20" i="3"/>
  <c r="AC20" i="3"/>
  <c r="AD19" i="3"/>
  <c r="AC19" i="3"/>
  <c r="AD18" i="3"/>
  <c r="AC18" i="3"/>
  <c r="AD17" i="3"/>
  <c r="AC17" i="3"/>
  <c r="AD16" i="3"/>
  <c r="AC16" i="3"/>
  <c r="AD15" i="3"/>
  <c r="AC15" i="3"/>
  <c r="AD14" i="3"/>
  <c r="AC14" i="3"/>
  <c r="AD13" i="3"/>
  <c r="AC13" i="3"/>
  <c r="AD12" i="3"/>
  <c r="AC12" i="3"/>
  <c r="AD11" i="3"/>
  <c r="AC11" i="3"/>
  <c r="AD10" i="3"/>
  <c r="Z576" i="3"/>
  <c r="Y576" i="3"/>
  <c r="Z575" i="3"/>
  <c r="Y575" i="3"/>
  <c r="Z574" i="3"/>
  <c r="Y574" i="3"/>
  <c r="Z573" i="3"/>
  <c r="Y573" i="3"/>
  <c r="Z572" i="3"/>
  <c r="Y572" i="3"/>
  <c r="Z571" i="3"/>
  <c r="Y571" i="3"/>
  <c r="Z570" i="3"/>
  <c r="Y570" i="3"/>
  <c r="Z569" i="3"/>
  <c r="Y569" i="3"/>
  <c r="Z568" i="3"/>
  <c r="Y568" i="3"/>
  <c r="Z567" i="3"/>
  <c r="Y567" i="3"/>
  <c r="Z566" i="3"/>
  <c r="Y566" i="3"/>
  <c r="Z565" i="3"/>
  <c r="Y565" i="3"/>
  <c r="Z564" i="3"/>
  <c r="Y564" i="3"/>
  <c r="Z563" i="3"/>
  <c r="Y563" i="3"/>
  <c r="Z562" i="3"/>
  <c r="Y562" i="3"/>
  <c r="Z561" i="3"/>
  <c r="Y561" i="3"/>
  <c r="Z560" i="3"/>
  <c r="Y560" i="3"/>
  <c r="Z559" i="3"/>
  <c r="Y559" i="3"/>
  <c r="Z558" i="3"/>
  <c r="Y558" i="3"/>
  <c r="Z557" i="3"/>
  <c r="Y557" i="3"/>
  <c r="Z556" i="3"/>
  <c r="Y556" i="3"/>
  <c r="Z555" i="3"/>
  <c r="Y555" i="3"/>
  <c r="Z554" i="3"/>
  <c r="Y554" i="3"/>
  <c r="Z553" i="3"/>
  <c r="Y553" i="3"/>
  <c r="Z552" i="3"/>
  <c r="Y552" i="3"/>
  <c r="Z551" i="3"/>
  <c r="Y551" i="3"/>
  <c r="Z550" i="3"/>
  <c r="Y550" i="3"/>
  <c r="Z549" i="3"/>
  <c r="Y549" i="3"/>
  <c r="Z548" i="3"/>
  <c r="Y548" i="3"/>
  <c r="Z547" i="3"/>
  <c r="Y547" i="3"/>
  <c r="Z546" i="3"/>
  <c r="Y546" i="3"/>
  <c r="Z545" i="3"/>
  <c r="Y545" i="3"/>
  <c r="Z544" i="3"/>
  <c r="Y544" i="3"/>
  <c r="Z543" i="3"/>
  <c r="Y543" i="3"/>
  <c r="Z542" i="3"/>
  <c r="Y542" i="3"/>
  <c r="Z541" i="3"/>
  <c r="Y541" i="3"/>
  <c r="Z540" i="3"/>
  <c r="Y540" i="3"/>
  <c r="Z539" i="3"/>
  <c r="Y539" i="3"/>
  <c r="Z538" i="3"/>
  <c r="Y538" i="3"/>
  <c r="Z537" i="3"/>
  <c r="Y537" i="3"/>
  <c r="Z536" i="3"/>
  <c r="Y536" i="3"/>
  <c r="Z535" i="3"/>
  <c r="Y535" i="3"/>
  <c r="Z534" i="3"/>
  <c r="Y534" i="3"/>
  <c r="Z533" i="3"/>
  <c r="Y533" i="3"/>
  <c r="Z532" i="3"/>
  <c r="Y532" i="3"/>
  <c r="Z531" i="3"/>
  <c r="Y531" i="3"/>
  <c r="Z530" i="3"/>
  <c r="Y530" i="3"/>
  <c r="Z529" i="3"/>
  <c r="Y529" i="3"/>
  <c r="Z528" i="3"/>
  <c r="Y528" i="3"/>
  <c r="Z527" i="3"/>
  <c r="Y527" i="3"/>
  <c r="Z526" i="3"/>
  <c r="Y526" i="3"/>
  <c r="Z525" i="3"/>
  <c r="Y525" i="3"/>
  <c r="Z524" i="3"/>
  <c r="Y524" i="3"/>
  <c r="Z523" i="3"/>
  <c r="Y523" i="3"/>
  <c r="Z522" i="3"/>
  <c r="Y522" i="3"/>
  <c r="Z521" i="3"/>
  <c r="Y521" i="3"/>
  <c r="Z520" i="3"/>
  <c r="Y520" i="3"/>
  <c r="Z519" i="3"/>
  <c r="Y519" i="3"/>
  <c r="Z518" i="3"/>
  <c r="Y518" i="3"/>
  <c r="Z517" i="3"/>
  <c r="Y517" i="3"/>
  <c r="Z516" i="3"/>
  <c r="Y516" i="3"/>
  <c r="Z515" i="3"/>
  <c r="Y515" i="3"/>
  <c r="Z514" i="3"/>
  <c r="Y514" i="3"/>
  <c r="Z513" i="3"/>
  <c r="Y513" i="3"/>
  <c r="Z512" i="3"/>
  <c r="Y512" i="3"/>
  <c r="Z511" i="3"/>
  <c r="Y511" i="3"/>
  <c r="Z510" i="3"/>
  <c r="Y510" i="3"/>
  <c r="Z509" i="3"/>
  <c r="Y509" i="3"/>
  <c r="Z508" i="3"/>
  <c r="Y508" i="3"/>
  <c r="Z507" i="3"/>
  <c r="Y507" i="3"/>
  <c r="Z506" i="3"/>
  <c r="Y506" i="3"/>
  <c r="Z505" i="3"/>
  <c r="Y505" i="3"/>
  <c r="Z504" i="3"/>
  <c r="Y504" i="3"/>
  <c r="Z503" i="3"/>
  <c r="Y503" i="3"/>
  <c r="Z502" i="3"/>
  <c r="Y502" i="3"/>
  <c r="Z501" i="3"/>
  <c r="Y501" i="3"/>
  <c r="Z500" i="3"/>
  <c r="Y500" i="3"/>
  <c r="Z499" i="3"/>
  <c r="Y499" i="3"/>
  <c r="Z498" i="3"/>
  <c r="Y498" i="3"/>
  <c r="Z497" i="3"/>
  <c r="Y497" i="3"/>
  <c r="Z496" i="3"/>
  <c r="Y496" i="3"/>
  <c r="Z495" i="3"/>
  <c r="Y495" i="3"/>
  <c r="Z494" i="3"/>
  <c r="Y494" i="3"/>
  <c r="Z493" i="3"/>
  <c r="Y493" i="3"/>
  <c r="Z492" i="3"/>
  <c r="Y492" i="3"/>
  <c r="Z491" i="3"/>
  <c r="Y491" i="3"/>
  <c r="Z490" i="3"/>
  <c r="Y490" i="3"/>
  <c r="Z489" i="3"/>
  <c r="Y489" i="3"/>
  <c r="Z488" i="3"/>
  <c r="Y488" i="3"/>
  <c r="Z487" i="3"/>
  <c r="Y487" i="3"/>
  <c r="Z486" i="3"/>
  <c r="Y486" i="3"/>
  <c r="Z485" i="3"/>
  <c r="Y485" i="3"/>
  <c r="Z484" i="3"/>
  <c r="Y484" i="3"/>
  <c r="Z483" i="3"/>
  <c r="Y483" i="3"/>
  <c r="Z482" i="3"/>
  <c r="Y482" i="3"/>
  <c r="Z481" i="3"/>
  <c r="Y481" i="3"/>
  <c r="Z480" i="3"/>
  <c r="Y480" i="3"/>
  <c r="Z479" i="3"/>
  <c r="Y479" i="3"/>
  <c r="Z478" i="3"/>
  <c r="Y478" i="3"/>
  <c r="Z477" i="3"/>
  <c r="Y477" i="3"/>
  <c r="Z476" i="3"/>
  <c r="Y476" i="3"/>
  <c r="Z475" i="3"/>
  <c r="Y475" i="3"/>
  <c r="Z474" i="3"/>
  <c r="Y474" i="3"/>
  <c r="Z473" i="3"/>
  <c r="Y473" i="3"/>
  <c r="Z472" i="3"/>
  <c r="Y472" i="3"/>
  <c r="Z471" i="3"/>
  <c r="Y471" i="3"/>
  <c r="Z470" i="3"/>
  <c r="Y470" i="3"/>
  <c r="Z469" i="3"/>
  <c r="Y469" i="3"/>
  <c r="Z468" i="3"/>
  <c r="Y468" i="3"/>
  <c r="Z466" i="3"/>
  <c r="Y466" i="3"/>
  <c r="Z465" i="3"/>
  <c r="Y465" i="3"/>
  <c r="Z464" i="3"/>
  <c r="Y464" i="3"/>
  <c r="Z463" i="3"/>
  <c r="Y463" i="3"/>
  <c r="Z462" i="3"/>
  <c r="Y462" i="3"/>
  <c r="Z461" i="3"/>
  <c r="Y461" i="3"/>
  <c r="Z460" i="3"/>
  <c r="Y460" i="3"/>
  <c r="Z459" i="3"/>
  <c r="Y459" i="3"/>
  <c r="Z458" i="3"/>
  <c r="Y458" i="3"/>
  <c r="Z457" i="3"/>
  <c r="Y457" i="3"/>
  <c r="Z456" i="3"/>
  <c r="Y456" i="3"/>
  <c r="Z455" i="3"/>
  <c r="Y455" i="3"/>
  <c r="Z454" i="3"/>
  <c r="Y454" i="3"/>
  <c r="Z453" i="3"/>
  <c r="Y453" i="3"/>
  <c r="Z452" i="3"/>
  <c r="Y452" i="3"/>
  <c r="Z451" i="3"/>
  <c r="Y451" i="3"/>
  <c r="Z450" i="3"/>
  <c r="Y450" i="3"/>
  <c r="Z449" i="3"/>
  <c r="Y449" i="3"/>
  <c r="Z448" i="3"/>
  <c r="Y448" i="3"/>
  <c r="Z447" i="3"/>
  <c r="Y447" i="3"/>
  <c r="Z446" i="3"/>
  <c r="Y446" i="3"/>
  <c r="Z445" i="3"/>
  <c r="Y445" i="3"/>
  <c r="Z444" i="3"/>
  <c r="Y444" i="3"/>
  <c r="Z443" i="3"/>
  <c r="Y443" i="3"/>
  <c r="Z442" i="3"/>
  <c r="Y442" i="3"/>
  <c r="Z441" i="3"/>
  <c r="Y441" i="3"/>
  <c r="Z440" i="3"/>
  <c r="Y440" i="3"/>
  <c r="Z439" i="3"/>
  <c r="Y439" i="3"/>
  <c r="Z438" i="3"/>
  <c r="Y438" i="3"/>
  <c r="Z437" i="3"/>
  <c r="Y437" i="3"/>
  <c r="Z436" i="3"/>
  <c r="Y436" i="3"/>
  <c r="Z435" i="3"/>
  <c r="Y435" i="3"/>
  <c r="Z434" i="3"/>
  <c r="Y434" i="3"/>
  <c r="Z433" i="3"/>
  <c r="Y433" i="3"/>
  <c r="Z432" i="3"/>
  <c r="Y432" i="3"/>
  <c r="Z431" i="3"/>
  <c r="Y431" i="3"/>
  <c r="Z430" i="3"/>
  <c r="Y430" i="3"/>
  <c r="Z429" i="3"/>
  <c r="Y429" i="3"/>
  <c r="Z428" i="3"/>
  <c r="Y428" i="3"/>
  <c r="Z427" i="3"/>
  <c r="Y427" i="3"/>
  <c r="Z426" i="3"/>
  <c r="Y426" i="3"/>
  <c r="Z425" i="3"/>
  <c r="Y425" i="3"/>
  <c r="Z424" i="3"/>
  <c r="Y424" i="3"/>
  <c r="Z423" i="3"/>
  <c r="Y423" i="3"/>
  <c r="Z422" i="3"/>
  <c r="Y422" i="3"/>
  <c r="Z421" i="3"/>
  <c r="Y421" i="3"/>
  <c r="Z420" i="3"/>
  <c r="Y420" i="3"/>
  <c r="Z419" i="3"/>
  <c r="Y419" i="3"/>
  <c r="Z418" i="3"/>
  <c r="Y418" i="3"/>
  <c r="Z417" i="3"/>
  <c r="Y417" i="3"/>
  <c r="Z416" i="3"/>
  <c r="Y416" i="3"/>
  <c r="Z415" i="3"/>
  <c r="Y415" i="3"/>
  <c r="Z414" i="3"/>
  <c r="Y414" i="3"/>
  <c r="Z413" i="3"/>
  <c r="Y413" i="3"/>
  <c r="Z412" i="3"/>
  <c r="Y412" i="3"/>
  <c r="Z411" i="3"/>
  <c r="Y411" i="3"/>
  <c r="Z410" i="3"/>
  <c r="Y410" i="3"/>
  <c r="Z409" i="3"/>
  <c r="Y409" i="3"/>
  <c r="Z408" i="3"/>
  <c r="Y408" i="3"/>
  <c r="Z407" i="3"/>
  <c r="Y407" i="3"/>
  <c r="Z406" i="3"/>
  <c r="Y406" i="3"/>
  <c r="Z405" i="3"/>
  <c r="Y405" i="3"/>
  <c r="Z404" i="3"/>
  <c r="Y404" i="3"/>
  <c r="Z403" i="3"/>
  <c r="Y403" i="3"/>
  <c r="Z402" i="3"/>
  <c r="Y402" i="3"/>
  <c r="Z401" i="3"/>
  <c r="Y401" i="3"/>
  <c r="Z400" i="3"/>
  <c r="Y400" i="3"/>
  <c r="Z399" i="3"/>
  <c r="Y399" i="3"/>
  <c r="Z398" i="3"/>
  <c r="Y398" i="3"/>
  <c r="Z397" i="3"/>
  <c r="Y397" i="3"/>
  <c r="Z396" i="3"/>
  <c r="Y396" i="3"/>
  <c r="Z395" i="3"/>
  <c r="Y395" i="3"/>
  <c r="Z394" i="3"/>
  <c r="Y394" i="3"/>
  <c r="Z393" i="3"/>
  <c r="Y393" i="3"/>
  <c r="Z392" i="3"/>
  <c r="Y392" i="3"/>
  <c r="Z391" i="3"/>
  <c r="Y391" i="3"/>
  <c r="Z390" i="3"/>
  <c r="Y390" i="3"/>
  <c r="Z389" i="3"/>
  <c r="Y389" i="3"/>
  <c r="Z388" i="3"/>
  <c r="Y388" i="3"/>
  <c r="Z387" i="3"/>
  <c r="Y387" i="3"/>
  <c r="Z386" i="3"/>
  <c r="Y386" i="3"/>
  <c r="Z385" i="3"/>
  <c r="Y385" i="3"/>
  <c r="Z384" i="3"/>
  <c r="Y384" i="3"/>
  <c r="Z383" i="3"/>
  <c r="Y383" i="3"/>
  <c r="Z382" i="3"/>
  <c r="Y382" i="3"/>
  <c r="Z381" i="3"/>
  <c r="Y381" i="3"/>
  <c r="Z380" i="3"/>
  <c r="Y380" i="3"/>
  <c r="Z379" i="3"/>
  <c r="Y379" i="3"/>
  <c r="Z378" i="3"/>
  <c r="Y378" i="3"/>
  <c r="Z377" i="3"/>
  <c r="Y377" i="3"/>
  <c r="Z376" i="3"/>
  <c r="Y376" i="3"/>
  <c r="Z375" i="3"/>
  <c r="Y375" i="3"/>
  <c r="Z374" i="3"/>
  <c r="Y374" i="3"/>
  <c r="Z373" i="3"/>
  <c r="Y373" i="3"/>
  <c r="Z372" i="3"/>
  <c r="Y372" i="3"/>
  <c r="Z371" i="3"/>
  <c r="Y371" i="3"/>
  <c r="Z370" i="3"/>
  <c r="Y370" i="3"/>
  <c r="Z369" i="3"/>
  <c r="Y369" i="3"/>
  <c r="Z368" i="3"/>
  <c r="Y368" i="3"/>
  <c r="Z367" i="3"/>
  <c r="Y367" i="3"/>
  <c r="Z366" i="3"/>
  <c r="Y366" i="3"/>
  <c r="Z365" i="3"/>
  <c r="Y365" i="3"/>
  <c r="Z364" i="3"/>
  <c r="Y364" i="3"/>
  <c r="Z363" i="3"/>
  <c r="Y363" i="3"/>
  <c r="Z362" i="3"/>
  <c r="Y362" i="3"/>
  <c r="Z361" i="3"/>
  <c r="Y361" i="3"/>
  <c r="Z360" i="3"/>
  <c r="Y360" i="3"/>
  <c r="Z359" i="3"/>
  <c r="Y359" i="3"/>
  <c r="Z358" i="3"/>
  <c r="Y358" i="3"/>
  <c r="Z357" i="3"/>
  <c r="Y357" i="3"/>
  <c r="Z356" i="3"/>
  <c r="Y356" i="3"/>
  <c r="Z355" i="3"/>
  <c r="Y355" i="3"/>
  <c r="Z354" i="3"/>
  <c r="Y354" i="3"/>
  <c r="Z353" i="3"/>
  <c r="Y353" i="3"/>
  <c r="Z352" i="3"/>
  <c r="Y352" i="3"/>
  <c r="Z351" i="3"/>
  <c r="Y351" i="3"/>
  <c r="Z350" i="3"/>
  <c r="Y350" i="3"/>
  <c r="Z349" i="3"/>
  <c r="Y349" i="3"/>
  <c r="Z348" i="3"/>
  <c r="Y348" i="3"/>
  <c r="Z347" i="3"/>
  <c r="Y347" i="3"/>
  <c r="Z346" i="3"/>
  <c r="Y346" i="3"/>
  <c r="Z345" i="3"/>
  <c r="Y345" i="3"/>
  <c r="Z344" i="3"/>
  <c r="Y344" i="3"/>
  <c r="Z343" i="3"/>
  <c r="Y343" i="3"/>
  <c r="Z342" i="3"/>
  <c r="Y342" i="3"/>
  <c r="Z341" i="3"/>
  <c r="Y341" i="3"/>
  <c r="Z340" i="3"/>
  <c r="Y340" i="3"/>
  <c r="Z339" i="3"/>
  <c r="Y339" i="3"/>
  <c r="Z338" i="3"/>
  <c r="Y338" i="3"/>
  <c r="Z337" i="3"/>
  <c r="Y337" i="3"/>
  <c r="Z336" i="3"/>
  <c r="Y336" i="3"/>
  <c r="Z335" i="3"/>
  <c r="Y335" i="3"/>
  <c r="Z334" i="3"/>
  <c r="Y334" i="3"/>
  <c r="Z333" i="3"/>
  <c r="Y333" i="3"/>
  <c r="Z332" i="3"/>
  <c r="Y332" i="3"/>
  <c r="Z331" i="3"/>
  <c r="Y331" i="3"/>
  <c r="Z330" i="3"/>
  <c r="Y330" i="3"/>
  <c r="Z329" i="3"/>
  <c r="Y329" i="3"/>
  <c r="Z328" i="3"/>
  <c r="Y328" i="3"/>
  <c r="Z327" i="3"/>
  <c r="Y327" i="3"/>
  <c r="Z326" i="3"/>
  <c r="Y326" i="3"/>
  <c r="Z325" i="3"/>
  <c r="Y325" i="3"/>
  <c r="Z324" i="3"/>
  <c r="Y324" i="3"/>
  <c r="Z323" i="3"/>
  <c r="Y323" i="3"/>
  <c r="Z322" i="3"/>
  <c r="Y322" i="3"/>
  <c r="Z321" i="3"/>
  <c r="Y321" i="3"/>
  <c r="Z320" i="3"/>
  <c r="Y320" i="3"/>
  <c r="Z319" i="3"/>
  <c r="Y319" i="3"/>
  <c r="Z318" i="3"/>
  <c r="Y318" i="3"/>
  <c r="Z317" i="3"/>
  <c r="Y317" i="3"/>
  <c r="Z316" i="3"/>
  <c r="Y316" i="3"/>
  <c r="Z315" i="3"/>
  <c r="Y315" i="3"/>
  <c r="Z314" i="3"/>
  <c r="Y314" i="3"/>
  <c r="Z313" i="3"/>
  <c r="Y313" i="3"/>
  <c r="Z312" i="3"/>
  <c r="Y312" i="3"/>
  <c r="Z311" i="3"/>
  <c r="Y311" i="3"/>
  <c r="Z310" i="3"/>
  <c r="Y310" i="3"/>
  <c r="Z309" i="3"/>
  <c r="Y309" i="3"/>
  <c r="Z308" i="3"/>
  <c r="Y308" i="3"/>
  <c r="Z307" i="3"/>
  <c r="Y307" i="3"/>
  <c r="Z306" i="3"/>
  <c r="Y306" i="3"/>
  <c r="Z305" i="3"/>
  <c r="Y305" i="3"/>
  <c r="Z304" i="3"/>
  <c r="Y304" i="3"/>
  <c r="Z303" i="3"/>
  <c r="Y303" i="3"/>
  <c r="Z302" i="3"/>
  <c r="Y302" i="3"/>
  <c r="Z301" i="3"/>
  <c r="Y301" i="3"/>
  <c r="Z300" i="3"/>
  <c r="Y300" i="3"/>
  <c r="Z299" i="3"/>
  <c r="Y299" i="3"/>
  <c r="Z298" i="3"/>
  <c r="Y298" i="3"/>
  <c r="Z297" i="3"/>
  <c r="Y297" i="3"/>
  <c r="Z296" i="3"/>
  <c r="Y296" i="3"/>
  <c r="Z295" i="3"/>
  <c r="Y295" i="3"/>
  <c r="Z294" i="3"/>
  <c r="Y294" i="3"/>
  <c r="Z293" i="3"/>
  <c r="Y293" i="3"/>
  <c r="Z292" i="3"/>
  <c r="Y292" i="3"/>
  <c r="Z291" i="3"/>
  <c r="Y291" i="3"/>
  <c r="Z290" i="3"/>
  <c r="Y290" i="3"/>
  <c r="Z289" i="3"/>
  <c r="Y289" i="3"/>
  <c r="Z288" i="3"/>
  <c r="Y288" i="3"/>
  <c r="Z287" i="3"/>
  <c r="Y287" i="3"/>
  <c r="Z286" i="3"/>
  <c r="Y286" i="3"/>
  <c r="Z285" i="3"/>
  <c r="Y285" i="3"/>
  <c r="Z284" i="3"/>
  <c r="Y284" i="3"/>
  <c r="Z283" i="3"/>
  <c r="Y283" i="3"/>
  <c r="Z282" i="3"/>
  <c r="Y282" i="3"/>
  <c r="Z281" i="3"/>
  <c r="Y281" i="3"/>
  <c r="Z280" i="3"/>
  <c r="Y280" i="3"/>
  <c r="Z279" i="3"/>
  <c r="Y279" i="3"/>
  <c r="Z278" i="3"/>
  <c r="Y278" i="3"/>
  <c r="Z277" i="3"/>
  <c r="Y277" i="3"/>
  <c r="Z276" i="3"/>
  <c r="Y276" i="3"/>
  <c r="Z275" i="3"/>
  <c r="Y275" i="3"/>
  <c r="Z274" i="3"/>
  <c r="Y274" i="3"/>
  <c r="Z273" i="3"/>
  <c r="Y273" i="3"/>
  <c r="Z272" i="3"/>
  <c r="Y272" i="3"/>
  <c r="Z271" i="3"/>
  <c r="Y271" i="3"/>
  <c r="Z270" i="3"/>
  <c r="Y270" i="3"/>
  <c r="Z269" i="3"/>
  <c r="Y269" i="3"/>
  <c r="Z268" i="3"/>
  <c r="Y268" i="3"/>
  <c r="Z267" i="3"/>
  <c r="Y267" i="3"/>
  <c r="Z266" i="3"/>
  <c r="Y266" i="3"/>
  <c r="Z265" i="3"/>
  <c r="Y265" i="3"/>
  <c r="Z264" i="3"/>
  <c r="Y264" i="3"/>
  <c r="Z263" i="3"/>
  <c r="Y263" i="3"/>
  <c r="Z262" i="3"/>
  <c r="Y262" i="3"/>
  <c r="Z261" i="3"/>
  <c r="Y261" i="3"/>
  <c r="Z260" i="3"/>
  <c r="Y260" i="3"/>
  <c r="Z259" i="3"/>
  <c r="Y259" i="3"/>
  <c r="Z258" i="3"/>
  <c r="Y258" i="3"/>
  <c r="Z257" i="3"/>
  <c r="Y257" i="3"/>
  <c r="Z256" i="3"/>
  <c r="Y256" i="3"/>
  <c r="Z255" i="3"/>
  <c r="Y255" i="3"/>
  <c r="Z254" i="3"/>
  <c r="Y254" i="3"/>
  <c r="Z253" i="3"/>
  <c r="Y253" i="3"/>
  <c r="Z252" i="3"/>
  <c r="Y252" i="3"/>
  <c r="Z251" i="3"/>
  <c r="Y251" i="3"/>
  <c r="Z250" i="3"/>
  <c r="Y250" i="3"/>
  <c r="Z249" i="3"/>
  <c r="Y249" i="3"/>
  <c r="Z248" i="3"/>
  <c r="Y248" i="3"/>
  <c r="Z247" i="3"/>
  <c r="Y247" i="3"/>
  <c r="Z246" i="3"/>
  <c r="Y246" i="3"/>
  <c r="Z245" i="3"/>
  <c r="Y245" i="3"/>
  <c r="Z244" i="3"/>
  <c r="Y244" i="3"/>
  <c r="Z243" i="3"/>
  <c r="Y243" i="3"/>
  <c r="Z242" i="3"/>
  <c r="Y242" i="3"/>
  <c r="Z241" i="3"/>
  <c r="Y241" i="3"/>
  <c r="Z240" i="3"/>
  <c r="Y240" i="3"/>
  <c r="Z239" i="3"/>
  <c r="Y239" i="3"/>
  <c r="Z238" i="3"/>
  <c r="Y238" i="3"/>
  <c r="Z237" i="3"/>
  <c r="Y237" i="3"/>
  <c r="Z236" i="3"/>
  <c r="Y236" i="3"/>
  <c r="Z235" i="3"/>
  <c r="Y235" i="3"/>
  <c r="Z234" i="3"/>
  <c r="Y234" i="3"/>
  <c r="Z233" i="3"/>
  <c r="Y233" i="3"/>
  <c r="Z232" i="3"/>
  <c r="Y232" i="3"/>
  <c r="Z231" i="3"/>
  <c r="Y231" i="3"/>
  <c r="Z230" i="3"/>
  <c r="Y230" i="3"/>
  <c r="Z229" i="3"/>
  <c r="Y229" i="3"/>
  <c r="Z228" i="3"/>
  <c r="Y228" i="3"/>
  <c r="Z227" i="3"/>
  <c r="Y227" i="3"/>
  <c r="Z226" i="3"/>
  <c r="Y226" i="3"/>
  <c r="Z225" i="3"/>
  <c r="Y225" i="3"/>
  <c r="Z224" i="3"/>
  <c r="Y224" i="3"/>
  <c r="Z223" i="3"/>
  <c r="Y223" i="3"/>
  <c r="Z222" i="3"/>
  <c r="Y222" i="3"/>
  <c r="Z221" i="3"/>
  <c r="Y221" i="3"/>
  <c r="Z220" i="3"/>
  <c r="Y220" i="3"/>
  <c r="Z219" i="3"/>
  <c r="Y219" i="3"/>
  <c r="Z218" i="3"/>
  <c r="Y218" i="3"/>
  <c r="Z217" i="3"/>
  <c r="Y217" i="3"/>
  <c r="Z216" i="3"/>
  <c r="Y216" i="3"/>
  <c r="Z215" i="3"/>
  <c r="Y215" i="3"/>
  <c r="Z214" i="3"/>
  <c r="Y214" i="3"/>
  <c r="Z213" i="3"/>
  <c r="Y213" i="3"/>
  <c r="Z212" i="3"/>
  <c r="Y212" i="3"/>
  <c r="Z211" i="3"/>
  <c r="Y211" i="3"/>
  <c r="Z210" i="3"/>
  <c r="Y210" i="3"/>
  <c r="Z209" i="3"/>
  <c r="Y209" i="3"/>
  <c r="Z208" i="3"/>
  <c r="Y208" i="3"/>
  <c r="Z207" i="3"/>
  <c r="Y207" i="3"/>
  <c r="Z206" i="3"/>
  <c r="Y206" i="3"/>
  <c r="Z205" i="3"/>
  <c r="Y205" i="3"/>
  <c r="Z204" i="3"/>
  <c r="Y204" i="3"/>
  <c r="Z203" i="3"/>
  <c r="Y203" i="3"/>
  <c r="Z202" i="3"/>
  <c r="Y202" i="3"/>
  <c r="Z201" i="3"/>
  <c r="Y201" i="3"/>
  <c r="Z200" i="3"/>
  <c r="Y200" i="3"/>
  <c r="Z199" i="3"/>
  <c r="Y199" i="3"/>
  <c r="Z198" i="3"/>
  <c r="Y198" i="3"/>
  <c r="Z197" i="3"/>
  <c r="Y197" i="3"/>
  <c r="Z196" i="3"/>
  <c r="Y196" i="3"/>
  <c r="Z195" i="3"/>
  <c r="Y195" i="3"/>
  <c r="Z194" i="3"/>
  <c r="Y194" i="3"/>
  <c r="Z193" i="3"/>
  <c r="Y193" i="3"/>
  <c r="Z192" i="3"/>
  <c r="Y192" i="3"/>
  <c r="Z191" i="3"/>
  <c r="Y191" i="3"/>
  <c r="Z190" i="3"/>
  <c r="Y190" i="3"/>
  <c r="Z189" i="3"/>
  <c r="Y189" i="3"/>
  <c r="Z188" i="3"/>
  <c r="Y188" i="3"/>
  <c r="Z187" i="3"/>
  <c r="Y187" i="3"/>
  <c r="Z186" i="3"/>
  <c r="Y186" i="3"/>
  <c r="Z185" i="3"/>
  <c r="Y185" i="3"/>
  <c r="Z184" i="3"/>
  <c r="Y184" i="3"/>
  <c r="Z183" i="3"/>
  <c r="Y183" i="3"/>
  <c r="Z182" i="3"/>
  <c r="Y182" i="3"/>
  <c r="Z181" i="3"/>
  <c r="Y181" i="3"/>
  <c r="Z180" i="3"/>
  <c r="Y180" i="3"/>
  <c r="Z179" i="3"/>
  <c r="Y179" i="3"/>
  <c r="Z178" i="3"/>
  <c r="Y178" i="3"/>
  <c r="Z177" i="3"/>
  <c r="Y177" i="3"/>
  <c r="Z176" i="3"/>
  <c r="Y176" i="3"/>
  <c r="Z175" i="3"/>
  <c r="Y175" i="3"/>
  <c r="Z174" i="3"/>
  <c r="Y174" i="3"/>
  <c r="Z173" i="3"/>
  <c r="Y173" i="3"/>
  <c r="Z172" i="3"/>
  <c r="Y172" i="3"/>
  <c r="Z171" i="3"/>
  <c r="Y171" i="3"/>
  <c r="Z170" i="3"/>
  <c r="Y170" i="3"/>
  <c r="Z169" i="3"/>
  <c r="Y169" i="3"/>
  <c r="Z168" i="3"/>
  <c r="Y168" i="3"/>
  <c r="Z167" i="3"/>
  <c r="Y167" i="3"/>
  <c r="Z166" i="3"/>
  <c r="Y166" i="3"/>
  <c r="Z165" i="3"/>
  <c r="Y165" i="3"/>
  <c r="Z164" i="3"/>
  <c r="Y164" i="3"/>
  <c r="Z163" i="3"/>
  <c r="Y163" i="3"/>
  <c r="Z162" i="3"/>
  <c r="Y162" i="3"/>
  <c r="Z161" i="3"/>
  <c r="Y161" i="3"/>
  <c r="Z160" i="3"/>
  <c r="Y160" i="3"/>
  <c r="Z159" i="3"/>
  <c r="Y159" i="3"/>
  <c r="Z158" i="3"/>
  <c r="Y158" i="3"/>
  <c r="Z157" i="3"/>
  <c r="Y157" i="3"/>
  <c r="Z156" i="3"/>
  <c r="Y156" i="3"/>
  <c r="Z155" i="3"/>
  <c r="Y155" i="3"/>
  <c r="Z154" i="3"/>
  <c r="Y154" i="3"/>
  <c r="Z153" i="3"/>
  <c r="Y153" i="3"/>
  <c r="Z152" i="3"/>
  <c r="Y152" i="3"/>
  <c r="Z151" i="3"/>
  <c r="Y151" i="3"/>
  <c r="Z150" i="3"/>
  <c r="Y150" i="3"/>
  <c r="Z149" i="3"/>
  <c r="Y149" i="3"/>
  <c r="Z148" i="3"/>
  <c r="Y148" i="3"/>
  <c r="Z147" i="3"/>
  <c r="Y147" i="3"/>
  <c r="Z146" i="3"/>
  <c r="Y146" i="3"/>
  <c r="Z145" i="3"/>
  <c r="Y145" i="3"/>
  <c r="Z144" i="3"/>
  <c r="Y144" i="3"/>
  <c r="Z143" i="3"/>
  <c r="Y143" i="3"/>
  <c r="Z142" i="3"/>
  <c r="Y142" i="3"/>
  <c r="Z141" i="3"/>
  <c r="Y141" i="3"/>
  <c r="Z140" i="3"/>
  <c r="Y140" i="3"/>
  <c r="Z139" i="3"/>
  <c r="Y139" i="3"/>
  <c r="Z138" i="3"/>
  <c r="Y138" i="3"/>
  <c r="Z137" i="3"/>
  <c r="Y137" i="3"/>
  <c r="Z136" i="3"/>
  <c r="Y136" i="3"/>
  <c r="Z135" i="3"/>
  <c r="Y135" i="3"/>
  <c r="Z134" i="3"/>
  <c r="Y134" i="3"/>
  <c r="Z133" i="3"/>
  <c r="Y133" i="3"/>
  <c r="Z132" i="3"/>
  <c r="Y132" i="3"/>
  <c r="Z131" i="3"/>
  <c r="Y131" i="3"/>
  <c r="Z130" i="3"/>
  <c r="Y130" i="3"/>
  <c r="Z129" i="3"/>
  <c r="Y129" i="3"/>
  <c r="Z128" i="3"/>
  <c r="Y128" i="3"/>
  <c r="Z127" i="3"/>
  <c r="Y127" i="3"/>
  <c r="Z126" i="3"/>
  <c r="Y126" i="3"/>
  <c r="Z125" i="3"/>
  <c r="Y125" i="3"/>
  <c r="Z124" i="3"/>
  <c r="Y124" i="3"/>
  <c r="Z123" i="3"/>
  <c r="Y123" i="3"/>
  <c r="Z122" i="3"/>
  <c r="Y122" i="3"/>
  <c r="Z121" i="3"/>
  <c r="Y121" i="3"/>
  <c r="Z120" i="3"/>
  <c r="Y120" i="3"/>
  <c r="Z119" i="3"/>
  <c r="Y119" i="3"/>
  <c r="Z118" i="3"/>
  <c r="Y118" i="3"/>
  <c r="Z117" i="3"/>
  <c r="Y117" i="3"/>
  <c r="Z116" i="3"/>
  <c r="Y116" i="3"/>
  <c r="Z115" i="3"/>
  <c r="Y115" i="3"/>
  <c r="Z114" i="3"/>
  <c r="Y114" i="3"/>
  <c r="Z113" i="3"/>
  <c r="Y113" i="3"/>
  <c r="Z112" i="3"/>
  <c r="Y112" i="3"/>
  <c r="Z111" i="3"/>
  <c r="Y111" i="3"/>
  <c r="Z110" i="3"/>
  <c r="Y110" i="3"/>
  <c r="Z109" i="3"/>
  <c r="Y109" i="3"/>
  <c r="Z108" i="3"/>
  <c r="Y108" i="3"/>
  <c r="Z107" i="3"/>
  <c r="Y107" i="3"/>
  <c r="Z106" i="3"/>
  <c r="Y106" i="3"/>
  <c r="Z105" i="3"/>
  <c r="Y105" i="3"/>
  <c r="Z104" i="3"/>
  <c r="Y104" i="3"/>
  <c r="Z103" i="3"/>
  <c r="Y103" i="3"/>
  <c r="Z102" i="3"/>
  <c r="Y102" i="3"/>
  <c r="Z101" i="3"/>
  <c r="Y101" i="3"/>
  <c r="Z100" i="3"/>
  <c r="Y100" i="3"/>
  <c r="Z99" i="3"/>
  <c r="Y99" i="3"/>
  <c r="Z98" i="3"/>
  <c r="Y98" i="3"/>
  <c r="Z97" i="3"/>
  <c r="Y97" i="3"/>
  <c r="Z96" i="3"/>
  <c r="Y96" i="3"/>
  <c r="Z95" i="3"/>
  <c r="Y95" i="3"/>
  <c r="Z94" i="3"/>
  <c r="Y94" i="3"/>
  <c r="Z93" i="3"/>
  <c r="Y93" i="3"/>
  <c r="Z92" i="3"/>
  <c r="Y92" i="3"/>
  <c r="Z91" i="3"/>
  <c r="Y91" i="3"/>
  <c r="Z90" i="3"/>
  <c r="Y90" i="3"/>
  <c r="Z89" i="3"/>
  <c r="Y89" i="3"/>
  <c r="Z88" i="3"/>
  <c r="Y88" i="3"/>
  <c r="Z87" i="3"/>
  <c r="Y87" i="3"/>
  <c r="Z86" i="3"/>
  <c r="Y86" i="3"/>
  <c r="Z85" i="3"/>
  <c r="Y85" i="3"/>
  <c r="Z84" i="3"/>
  <c r="Y84" i="3"/>
  <c r="Z83" i="3"/>
  <c r="Y83" i="3"/>
  <c r="Z82" i="3"/>
  <c r="Y82" i="3"/>
  <c r="Z81" i="3"/>
  <c r="Y81" i="3"/>
  <c r="Z80" i="3"/>
  <c r="Y80" i="3"/>
  <c r="Z79" i="3"/>
  <c r="Y79" i="3"/>
  <c r="Z78" i="3"/>
  <c r="Y78" i="3"/>
  <c r="Z77" i="3"/>
  <c r="Y77" i="3"/>
  <c r="Z76" i="3"/>
  <c r="Y76" i="3"/>
  <c r="Z75" i="3"/>
  <c r="Y75" i="3"/>
  <c r="Z74" i="3"/>
  <c r="Y74" i="3"/>
  <c r="Z73" i="3"/>
  <c r="Y73" i="3"/>
  <c r="Z72" i="3"/>
  <c r="Y72" i="3"/>
  <c r="Z71" i="3"/>
  <c r="Y71" i="3"/>
  <c r="Z70" i="3"/>
  <c r="Y70" i="3"/>
  <c r="Z69" i="3"/>
  <c r="Y69" i="3"/>
  <c r="Z68" i="3"/>
  <c r="Y68" i="3"/>
  <c r="Z67" i="3"/>
  <c r="Y67" i="3"/>
  <c r="Z66" i="3"/>
  <c r="Y66" i="3"/>
  <c r="Z65" i="3"/>
  <c r="Y65" i="3"/>
  <c r="Z64" i="3"/>
  <c r="Y64" i="3"/>
  <c r="Z63" i="3"/>
  <c r="Y63" i="3"/>
  <c r="Z62" i="3"/>
  <c r="Y62" i="3"/>
  <c r="Z61" i="3"/>
  <c r="Y61" i="3"/>
  <c r="Z60" i="3"/>
  <c r="Y60" i="3"/>
  <c r="Z59" i="3"/>
  <c r="Y59" i="3"/>
  <c r="Z58" i="3"/>
  <c r="Y58" i="3"/>
  <c r="Z57" i="3"/>
  <c r="Y57" i="3"/>
  <c r="Z56" i="3"/>
  <c r="Y56" i="3"/>
  <c r="Z55" i="3"/>
  <c r="Y55" i="3"/>
  <c r="Z54" i="3"/>
  <c r="Y54" i="3"/>
  <c r="Z53" i="3"/>
  <c r="Y53" i="3"/>
  <c r="Z52" i="3"/>
  <c r="Y52" i="3"/>
  <c r="Z51" i="3"/>
  <c r="Y51" i="3"/>
  <c r="Z50" i="3"/>
  <c r="Y50" i="3"/>
  <c r="Z49" i="3"/>
  <c r="Y49" i="3"/>
  <c r="Z48" i="3"/>
  <c r="Y48" i="3"/>
  <c r="Z47" i="3"/>
  <c r="Y47" i="3"/>
  <c r="Z46" i="3"/>
  <c r="Y46" i="3"/>
  <c r="Z45" i="3"/>
  <c r="Y45" i="3"/>
  <c r="Z44" i="3"/>
  <c r="Y44" i="3"/>
  <c r="Z43" i="3"/>
  <c r="Y43" i="3"/>
  <c r="Z42" i="3"/>
  <c r="Y42" i="3"/>
  <c r="Z41" i="3"/>
  <c r="Y41" i="3"/>
  <c r="Z40" i="3"/>
  <c r="Y40" i="3"/>
  <c r="Z39" i="3"/>
  <c r="Y39" i="3"/>
  <c r="Z38" i="3"/>
  <c r="Y38" i="3"/>
  <c r="Z37" i="3"/>
  <c r="Y37" i="3"/>
  <c r="Z36" i="3"/>
  <c r="Y36" i="3"/>
  <c r="Z35" i="3"/>
  <c r="Y35" i="3"/>
  <c r="Z34" i="3"/>
  <c r="Y34" i="3"/>
  <c r="Z33" i="3"/>
  <c r="Y33" i="3"/>
  <c r="Z32" i="3"/>
  <c r="Y32" i="3"/>
  <c r="Z31" i="3"/>
  <c r="Y31" i="3"/>
  <c r="Z30" i="3"/>
  <c r="Y30" i="3"/>
  <c r="Z29" i="3"/>
  <c r="Y29" i="3"/>
  <c r="Z28" i="3"/>
  <c r="Y28" i="3"/>
  <c r="Z27" i="3"/>
  <c r="Y27" i="3"/>
  <c r="Z26" i="3"/>
  <c r="Y26" i="3"/>
  <c r="Z25" i="3"/>
  <c r="Y25" i="3"/>
  <c r="Z24" i="3"/>
  <c r="Y24" i="3"/>
  <c r="Z23" i="3"/>
  <c r="Y23" i="3"/>
  <c r="Z22" i="3"/>
  <c r="Y22" i="3"/>
  <c r="Z21" i="3"/>
  <c r="Y21" i="3"/>
  <c r="Z20" i="3"/>
  <c r="Y20" i="3"/>
  <c r="Z19" i="3"/>
  <c r="Y19" i="3"/>
  <c r="Z18" i="3"/>
  <c r="Y18" i="3"/>
  <c r="Z17" i="3"/>
  <c r="Y17" i="3"/>
  <c r="Z16" i="3"/>
  <c r="Y16" i="3"/>
  <c r="Z15" i="3"/>
  <c r="Y15" i="3"/>
  <c r="Z14" i="3"/>
  <c r="Y14" i="3"/>
  <c r="Z13" i="3"/>
  <c r="Y13" i="3"/>
  <c r="Z12" i="3"/>
  <c r="Y12" i="3"/>
  <c r="Z11" i="3"/>
  <c r="Y11" i="3"/>
  <c r="Z10" i="3"/>
  <c r="V576" i="3"/>
  <c r="U576" i="3"/>
  <c r="V575" i="3"/>
  <c r="U575" i="3"/>
  <c r="V574" i="3"/>
  <c r="U574" i="3"/>
  <c r="V573" i="3"/>
  <c r="U573" i="3"/>
  <c r="V572" i="3"/>
  <c r="U572" i="3"/>
  <c r="V571" i="3"/>
  <c r="U571" i="3"/>
  <c r="V570" i="3"/>
  <c r="U570" i="3"/>
  <c r="V569" i="3"/>
  <c r="U569" i="3"/>
  <c r="V568" i="3"/>
  <c r="U568" i="3"/>
  <c r="V567" i="3"/>
  <c r="U567" i="3"/>
  <c r="V566" i="3"/>
  <c r="U566" i="3"/>
  <c r="V565" i="3"/>
  <c r="U565" i="3"/>
  <c r="V564" i="3"/>
  <c r="U564" i="3"/>
  <c r="V563" i="3"/>
  <c r="U563" i="3"/>
  <c r="V562" i="3"/>
  <c r="U562" i="3"/>
  <c r="V561" i="3"/>
  <c r="U561" i="3"/>
  <c r="V560" i="3"/>
  <c r="U560" i="3"/>
  <c r="V559" i="3"/>
  <c r="U559" i="3"/>
  <c r="V558" i="3"/>
  <c r="U558" i="3"/>
  <c r="V557" i="3"/>
  <c r="U557" i="3"/>
  <c r="V556" i="3"/>
  <c r="U556" i="3"/>
  <c r="V555" i="3"/>
  <c r="U555" i="3"/>
  <c r="V554" i="3"/>
  <c r="U554" i="3"/>
  <c r="V553" i="3"/>
  <c r="U553" i="3"/>
  <c r="V552" i="3"/>
  <c r="U552" i="3"/>
  <c r="V551" i="3"/>
  <c r="U551" i="3"/>
  <c r="V550" i="3"/>
  <c r="U550" i="3"/>
  <c r="V549" i="3"/>
  <c r="U549" i="3"/>
  <c r="V548" i="3"/>
  <c r="U548" i="3"/>
  <c r="V547" i="3"/>
  <c r="U547" i="3"/>
  <c r="V546" i="3"/>
  <c r="U546" i="3"/>
  <c r="V545" i="3"/>
  <c r="U545" i="3"/>
  <c r="V544" i="3"/>
  <c r="U544" i="3"/>
  <c r="V543" i="3"/>
  <c r="U543" i="3"/>
  <c r="V542" i="3"/>
  <c r="U542" i="3"/>
  <c r="V541" i="3"/>
  <c r="U541" i="3"/>
  <c r="V540" i="3"/>
  <c r="U540" i="3"/>
  <c r="V539" i="3"/>
  <c r="U539" i="3"/>
  <c r="V538" i="3"/>
  <c r="U538" i="3"/>
  <c r="V537" i="3"/>
  <c r="U537" i="3"/>
  <c r="V536" i="3"/>
  <c r="U536" i="3"/>
  <c r="V535" i="3"/>
  <c r="U535" i="3"/>
  <c r="V534" i="3"/>
  <c r="U534" i="3"/>
  <c r="V533" i="3"/>
  <c r="U533" i="3"/>
  <c r="V532" i="3"/>
  <c r="U532" i="3"/>
  <c r="V531" i="3"/>
  <c r="U531" i="3"/>
  <c r="V530" i="3"/>
  <c r="U530" i="3"/>
  <c r="V529" i="3"/>
  <c r="U529" i="3"/>
  <c r="V528" i="3"/>
  <c r="U528" i="3"/>
  <c r="V527" i="3"/>
  <c r="U527" i="3"/>
  <c r="V526" i="3"/>
  <c r="U526" i="3"/>
  <c r="V525" i="3"/>
  <c r="U525" i="3"/>
  <c r="V524" i="3"/>
  <c r="U524" i="3"/>
  <c r="V523" i="3"/>
  <c r="U523" i="3"/>
  <c r="V522" i="3"/>
  <c r="U522" i="3"/>
  <c r="V521" i="3"/>
  <c r="U521" i="3"/>
  <c r="V520" i="3"/>
  <c r="U520" i="3"/>
  <c r="V519" i="3"/>
  <c r="U519" i="3"/>
  <c r="V518" i="3"/>
  <c r="U518" i="3"/>
  <c r="V517" i="3"/>
  <c r="U517" i="3"/>
  <c r="V516" i="3"/>
  <c r="U516" i="3"/>
  <c r="V515" i="3"/>
  <c r="U515" i="3"/>
  <c r="V514" i="3"/>
  <c r="U514" i="3"/>
  <c r="V513" i="3"/>
  <c r="U513" i="3"/>
  <c r="V512" i="3"/>
  <c r="U512" i="3"/>
  <c r="V511" i="3"/>
  <c r="U511" i="3"/>
  <c r="V510" i="3"/>
  <c r="U510" i="3"/>
  <c r="V509" i="3"/>
  <c r="U509" i="3"/>
  <c r="V508" i="3"/>
  <c r="U508" i="3"/>
  <c r="V507" i="3"/>
  <c r="U507" i="3"/>
  <c r="V506" i="3"/>
  <c r="U506" i="3"/>
  <c r="V505" i="3"/>
  <c r="U505" i="3"/>
  <c r="V504" i="3"/>
  <c r="U504" i="3"/>
  <c r="V503" i="3"/>
  <c r="U503" i="3"/>
  <c r="V502" i="3"/>
  <c r="U502" i="3"/>
  <c r="V501" i="3"/>
  <c r="U501" i="3"/>
  <c r="V500" i="3"/>
  <c r="U500" i="3"/>
  <c r="V499" i="3"/>
  <c r="U499" i="3"/>
  <c r="V498" i="3"/>
  <c r="U498" i="3"/>
  <c r="V497" i="3"/>
  <c r="U497" i="3"/>
  <c r="V496" i="3"/>
  <c r="U496" i="3"/>
  <c r="V495" i="3"/>
  <c r="U495" i="3"/>
  <c r="V494" i="3"/>
  <c r="U494" i="3"/>
  <c r="V493" i="3"/>
  <c r="U493" i="3"/>
  <c r="V492" i="3"/>
  <c r="U492" i="3"/>
  <c r="V491" i="3"/>
  <c r="U491" i="3"/>
  <c r="V490" i="3"/>
  <c r="U490" i="3"/>
  <c r="V489" i="3"/>
  <c r="U489" i="3"/>
  <c r="V488" i="3"/>
  <c r="U488" i="3"/>
  <c r="V487" i="3"/>
  <c r="U487" i="3"/>
  <c r="V486" i="3"/>
  <c r="U486" i="3"/>
  <c r="V485" i="3"/>
  <c r="U485" i="3"/>
  <c r="V484" i="3"/>
  <c r="U484" i="3"/>
  <c r="V483" i="3"/>
  <c r="U483" i="3"/>
  <c r="V482" i="3"/>
  <c r="U482" i="3"/>
  <c r="V481" i="3"/>
  <c r="U481" i="3"/>
  <c r="V480" i="3"/>
  <c r="U480" i="3"/>
  <c r="V479" i="3"/>
  <c r="U479" i="3"/>
  <c r="V478" i="3"/>
  <c r="U478" i="3"/>
  <c r="V477" i="3"/>
  <c r="U477" i="3"/>
  <c r="V476" i="3"/>
  <c r="U476" i="3"/>
  <c r="V475" i="3"/>
  <c r="U475" i="3"/>
  <c r="V474" i="3"/>
  <c r="U474" i="3"/>
  <c r="V473" i="3"/>
  <c r="U473" i="3"/>
  <c r="V472" i="3"/>
  <c r="U472" i="3"/>
  <c r="V471" i="3"/>
  <c r="U471" i="3"/>
  <c r="V470" i="3"/>
  <c r="U470" i="3"/>
  <c r="V469" i="3"/>
  <c r="U469" i="3"/>
  <c r="V468" i="3"/>
  <c r="U468" i="3"/>
  <c r="V466" i="3"/>
  <c r="U466" i="3"/>
  <c r="V465" i="3"/>
  <c r="U465" i="3"/>
  <c r="V464" i="3"/>
  <c r="U464" i="3"/>
  <c r="V463" i="3"/>
  <c r="U463" i="3"/>
  <c r="V462" i="3"/>
  <c r="U462" i="3"/>
  <c r="V461" i="3"/>
  <c r="U461" i="3"/>
  <c r="V460" i="3"/>
  <c r="U460" i="3"/>
  <c r="V459" i="3"/>
  <c r="U459" i="3"/>
  <c r="V458" i="3"/>
  <c r="U458" i="3"/>
  <c r="V457" i="3"/>
  <c r="U457" i="3"/>
  <c r="V456" i="3"/>
  <c r="U456" i="3"/>
  <c r="V455" i="3"/>
  <c r="U455" i="3"/>
  <c r="V454" i="3"/>
  <c r="U454" i="3"/>
  <c r="V453" i="3"/>
  <c r="U453" i="3"/>
  <c r="V452" i="3"/>
  <c r="U452" i="3"/>
  <c r="V451" i="3"/>
  <c r="U451" i="3"/>
  <c r="V450" i="3"/>
  <c r="U450" i="3"/>
  <c r="V449" i="3"/>
  <c r="U449" i="3"/>
  <c r="V448" i="3"/>
  <c r="U448" i="3"/>
  <c r="V447" i="3"/>
  <c r="U447" i="3"/>
  <c r="V446" i="3"/>
  <c r="U446" i="3"/>
  <c r="V445" i="3"/>
  <c r="U445" i="3"/>
  <c r="V444" i="3"/>
  <c r="U444" i="3"/>
  <c r="V443" i="3"/>
  <c r="U443" i="3"/>
  <c r="V442" i="3"/>
  <c r="U442" i="3"/>
  <c r="V441" i="3"/>
  <c r="U441" i="3"/>
  <c r="V440" i="3"/>
  <c r="U440" i="3"/>
  <c r="V439" i="3"/>
  <c r="U439" i="3"/>
  <c r="V438" i="3"/>
  <c r="U438" i="3"/>
  <c r="V437" i="3"/>
  <c r="U437" i="3"/>
  <c r="V436" i="3"/>
  <c r="U436" i="3"/>
  <c r="V435" i="3"/>
  <c r="U435" i="3"/>
  <c r="V434" i="3"/>
  <c r="U434" i="3"/>
  <c r="V433" i="3"/>
  <c r="U433" i="3"/>
  <c r="V432" i="3"/>
  <c r="U432" i="3"/>
  <c r="V431" i="3"/>
  <c r="U431" i="3"/>
  <c r="V430" i="3"/>
  <c r="U430" i="3"/>
  <c r="V429" i="3"/>
  <c r="U429" i="3"/>
  <c r="V428" i="3"/>
  <c r="U428" i="3"/>
  <c r="V427" i="3"/>
  <c r="U427" i="3"/>
  <c r="V426" i="3"/>
  <c r="U426" i="3"/>
  <c r="V425" i="3"/>
  <c r="U425" i="3"/>
  <c r="V424" i="3"/>
  <c r="U424" i="3"/>
  <c r="V423" i="3"/>
  <c r="U423" i="3"/>
  <c r="V422" i="3"/>
  <c r="U422" i="3"/>
  <c r="V421" i="3"/>
  <c r="U421" i="3"/>
  <c r="V420" i="3"/>
  <c r="U420" i="3"/>
  <c r="V419" i="3"/>
  <c r="U419" i="3"/>
  <c r="V418" i="3"/>
  <c r="U418" i="3"/>
  <c r="V417" i="3"/>
  <c r="U417" i="3"/>
  <c r="V416" i="3"/>
  <c r="U416" i="3"/>
  <c r="V415" i="3"/>
  <c r="U415" i="3"/>
  <c r="V414" i="3"/>
  <c r="U414" i="3"/>
  <c r="V413" i="3"/>
  <c r="U413" i="3"/>
  <c r="V412" i="3"/>
  <c r="U412" i="3"/>
  <c r="V411" i="3"/>
  <c r="U411" i="3"/>
  <c r="V410" i="3"/>
  <c r="U410" i="3"/>
  <c r="V409" i="3"/>
  <c r="U409" i="3"/>
  <c r="V408" i="3"/>
  <c r="U408" i="3"/>
  <c r="V407" i="3"/>
  <c r="U407" i="3"/>
  <c r="V406" i="3"/>
  <c r="U406" i="3"/>
  <c r="V405" i="3"/>
  <c r="U405" i="3"/>
  <c r="V404" i="3"/>
  <c r="U404" i="3"/>
  <c r="V403" i="3"/>
  <c r="U403" i="3"/>
  <c r="V402" i="3"/>
  <c r="U402" i="3"/>
  <c r="V401" i="3"/>
  <c r="U401" i="3"/>
  <c r="V400" i="3"/>
  <c r="U400" i="3"/>
  <c r="V399" i="3"/>
  <c r="U399" i="3"/>
  <c r="V398" i="3"/>
  <c r="U398" i="3"/>
  <c r="V397" i="3"/>
  <c r="U397" i="3"/>
  <c r="V396" i="3"/>
  <c r="U396" i="3"/>
  <c r="V395" i="3"/>
  <c r="U395" i="3"/>
  <c r="V394" i="3"/>
  <c r="U394" i="3"/>
  <c r="V393" i="3"/>
  <c r="U393" i="3"/>
  <c r="V392" i="3"/>
  <c r="U392" i="3"/>
  <c r="V391" i="3"/>
  <c r="U391" i="3"/>
  <c r="V390" i="3"/>
  <c r="U390" i="3"/>
  <c r="V389" i="3"/>
  <c r="U389" i="3"/>
  <c r="V388" i="3"/>
  <c r="U388" i="3"/>
  <c r="V387" i="3"/>
  <c r="U387" i="3"/>
  <c r="V386" i="3"/>
  <c r="U386" i="3"/>
  <c r="V385" i="3"/>
  <c r="U385" i="3"/>
  <c r="V384" i="3"/>
  <c r="U384" i="3"/>
  <c r="V383" i="3"/>
  <c r="U383" i="3"/>
  <c r="V382" i="3"/>
  <c r="U382" i="3"/>
  <c r="V381" i="3"/>
  <c r="U381" i="3"/>
  <c r="V380" i="3"/>
  <c r="U380" i="3"/>
  <c r="V379" i="3"/>
  <c r="U379" i="3"/>
  <c r="V378" i="3"/>
  <c r="U378" i="3"/>
  <c r="V377" i="3"/>
  <c r="U377" i="3"/>
  <c r="V376" i="3"/>
  <c r="U376" i="3"/>
  <c r="V375" i="3"/>
  <c r="U375" i="3"/>
  <c r="V374" i="3"/>
  <c r="U374" i="3"/>
  <c r="V373" i="3"/>
  <c r="U373" i="3"/>
  <c r="V372" i="3"/>
  <c r="U372" i="3"/>
  <c r="V371" i="3"/>
  <c r="U371" i="3"/>
  <c r="V370" i="3"/>
  <c r="U370" i="3"/>
  <c r="V369" i="3"/>
  <c r="U369" i="3"/>
  <c r="V368" i="3"/>
  <c r="U368" i="3"/>
  <c r="V367" i="3"/>
  <c r="U367" i="3"/>
  <c r="V366" i="3"/>
  <c r="U366" i="3"/>
  <c r="V365" i="3"/>
  <c r="U365" i="3"/>
  <c r="V364" i="3"/>
  <c r="U364" i="3"/>
  <c r="V363" i="3"/>
  <c r="U363" i="3"/>
  <c r="V362" i="3"/>
  <c r="U362" i="3"/>
  <c r="V361" i="3"/>
  <c r="U361" i="3"/>
  <c r="V360" i="3"/>
  <c r="U360" i="3"/>
  <c r="V359" i="3"/>
  <c r="U359" i="3"/>
  <c r="V358" i="3"/>
  <c r="U358" i="3"/>
  <c r="V357" i="3"/>
  <c r="U357" i="3"/>
  <c r="V356" i="3"/>
  <c r="U356" i="3"/>
  <c r="V355" i="3"/>
  <c r="U355" i="3"/>
  <c r="V354" i="3"/>
  <c r="U354" i="3"/>
  <c r="V353" i="3"/>
  <c r="U353" i="3"/>
  <c r="V352" i="3"/>
  <c r="U352" i="3"/>
  <c r="V351" i="3"/>
  <c r="U351" i="3"/>
  <c r="V350" i="3"/>
  <c r="U350" i="3"/>
  <c r="V349" i="3"/>
  <c r="U349" i="3"/>
  <c r="V348" i="3"/>
  <c r="U348" i="3"/>
  <c r="V347" i="3"/>
  <c r="U347" i="3"/>
  <c r="V346" i="3"/>
  <c r="U346" i="3"/>
  <c r="V345" i="3"/>
  <c r="U345" i="3"/>
  <c r="V344" i="3"/>
  <c r="U344" i="3"/>
  <c r="V343" i="3"/>
  <c r="U343" i="3"/>
  <c r="V342" i="3"/>
  <c r="U342" i="3"/>
  <c r="V341" i="3"/>
  <c r="U341" i="3"/>
  <c r="V340" i="3"/>
  <c r="U340" i="3"/>
  <c r="V339" i="3"/>
  <c r="U339" i="3"/>
  <c r="V338" i="3"/>
  <c r="U338" i="3"/>
  <c r="V337" i="3"/>
  <c r="U337" i="3"/>
  <c r="V336" i="3"/>
  <c r="U336" i="3"/>
  <c r="V335" i="3"/>
  <c r="U335" i="3"/>
  <c r="V334" i="3"/>
  <c r="U334" i="3"/>
  <c r="V333" i="3"/>
  <c r="U333" i="3"/>
  <c r="V332" i="3"/>
  <c r="U332" i="3"/>
  <c r="V331" i="3"/>
  <c r="U331" i="3"/>
  <c r="V330" i="3"/>
  <c r="U330" i="3"/>
  <c r="V329" i="3"/>
  <c r="U329" i="3"/>
  <c r="V328" i="3"/>
  <c r="U328" i="3"/>
  <c r="V327" i="3"/>
  <c r="U327" i="3"/>
  <c r="V326" i="3"/>
  <c r="U326" i="3"/>
  <c r="V325" i="3"/>
  <c r="U325" i="3"/>
  <c r="V324" i="3"/>
  <c r="U324" i="3"/>
  <c r="V323" i="3"/>
  <c r="U323" i="3"/>
  <c r="V322" i="3"/>
  <c r="U322" i="3"/>
  <c r="V321" i="3"/>
  <c r="U321" i="3"/>
  <c r="V320" i="3"/>
  <c r="U320" i="3"/>
  <c r="V319" i="3"/>
  <c r="U319" i="3"/>
  <c r="V318" i="3"/>
  <c r="U318" i="3"/>
  <c r="V317" i="3"/>
  <c r="U317" i="3"/>
  <c r="V316" i="3"/>
  <c r="U316" i="3"/>
  <c r="V315" i="3"/>
  <c r="U315" i="3"/>
  <c r="V314" i="3"/>
  <c r="U314" i="3"/>
  <c r="V313" i="3"/>
  <c r="U313" i="3"/>
  <c r="V312" i="3"/>
  <c r="U312" i="3"/>
  <c r="V311" i="3"/>
  <c r="U311" i="3"/>
  <c r="V310" i="3"/>
  <c r="U310" i="3"/>
  <c r="V309" i="3"/>
  <c r="U309" i="3"/>
  <c r="V308" i="3"/>
  <c r="U308" i="3"/>
  <c r="V307" i="3"/>
  <c r="U307" i="3"/>
  <c r="V306" i="3"/>
  <c r="U306" i="3"/>
  <c r="V305" i="3"/>
  <c r="U305" i="3"/>
  <c r="V304" i="3"/>
  <c r="U304" i="3"/>
  <c r="V303" i="3"/>
  <c r="U303" i="3"/>
  <c r="V302" i="3"/>
  <c r="U302" i="3"/>
  <c r="V301" i="3"/>
  <c r="U301" i="3"/>
  <c r="V300" i="3"/>
  <c r="U300" i="3"/>
  <c r="V299" i="3"/>
  <c r="U299" i="3"/>
  <c r="V298" i="3"/>
  <c r="U298" i="3"/>
  <c r="V297" i="3"/>
  <c r="U297" i="3"/>
  <c r="V296" i="3"/>
  <c r="U296" i="3"/>
  <c r="V295" i="3"/>
  <c r="U295" i="3"/>
  <c r="V294" i="3"/>
  <c r="U294" i="3"/>
  <c r="V293" i="3"/>
  <c r="U293" i="3"/>
  <c r="V292" i="3"/>
  <c r="U292" i="3"/>
  <c r="V291" i="3"/>
  <c r="U291" i="3"/>
  <c r="V290" i="3"/>
  <c r="U290" i="3"/>
  <c r="V289" i="3"/>
  <c r="U289" i="3"/>
  <c r="V288" i="3"/>
  <c r="U288" i="3"/>
  <c r="V287" i="3"/>
  <c r="U287" i="3"/>
  <c r="V286" i="3"/>
  <c r="U286" i="3"/>
  <c r="V285" i="3"/>
  <c r="U285" i="3"/>
  <c r="V284" i="3"/>
  <c r="U284" i="3"/>
  <c r="V283" i="3"/>
  <c r="U283" i="3"/>
  <c r="V282" i="3"/>
  <c r="U282" i="3"/>
  <c r="V281" i="3"/>
  <c r="U281" i="3"/>
  <c r="V280" i="3"/>
  <c r="U280" i="3"/>
  <c r="V279" i="3"/>
  <c r="U279" i="3"/>
  <c r="V278" i="3"/>
  <c r="U278" i="3"/>
  <c r="V277" i="3"/>
  <c r="U277" i="3"/>
  <c r="V276" i="3"/>
  <c r="U276" i="3"/>
  <c r="V275" i="3"/>
  <c r="U275" i="3"/>
  <c r="V274" i="3"/>
  <c r="U274" i="3"/>
  <c r="V273" i="3"/>
  <c r="U273" i="3"/>
  <c r="V272" i="3"/>
  <c r="U272" i="3"/>
  <c r="V271" i="3"/>
  <c r="U271" i="3"/>
  <c r="V270" i="3"/>
  <c r="U270" i="3"/>
  <c r="V269" i="3"/>
  <c r="U269" i="3"/>
  <c r="V268" i="3"/>
  <c r="U268" i="3"/>
  <c r="V267" i="3"/>
  <c r="U267" i="3"/>
  <c r="V266" i="3"/>
  <c r="U266" i="3"/>
  <c r="V265" i="3"/>
  <c r="U265" i="3"/>
  <c r="V264" i="3"/>
  <c r="U264" i="3"/>
  <c r="V263" i="3"/>
  <c r="U263" i="3"/>
  <c r="V262" i="3"/>
  <c r="U262" i="3"/>
  <c r="V261" i="3"/>
  <c r="U261" i="3"/>
  <c r="V260" i="3"/>
  <c r="U260" i="3"/>
  <c r="V259" i="3"/>
  <c r="U259" i="3"/>
  <c r="V258" i="3"/>
  <c r="U258" i="3"/>
  <c r="V257" i="3"/>
  <c r="U257" i="3"/>
  <c r="V256" i="3"/>
  <c r="U256" i="3"/>
  <c r="V255" i="3"/>
  <c r="U255" i="3"/>
  <c r="V254" i="3"/>
  <c r="U254" i="3"/>
  <c r="V253" i="3"/>
  <c r="U253" i="3"/>
  <c r="V252" i="3"/>
  <c r="U252" i="3"/>
  <c r="V251" i="3"/>
  <c r="U251" i="3"/>
  <c r="V250" i="3"/>
  <c r="U250" i="3"/>
  <c r="V249" i="3"/>
  <c r="U249" i="3"/>
  <c r="V248" i="3"/>
  <c r="U248" i="3"/>
  <c r="V247" i="3"/>
  <c r="U247" i="3"/>
  <c r="V246" i="3"/>
  <c r="U246" i="3"/>
  <c r="V245" i="3"/>
  <c r="U245" i="3"/>
  <c r="V244" i="3"/>
  <c r="U244" i="3"/>
  <c r="V243" i="3"/>
  <c r="U243" i="3"/>
  <c r="V242" i="3"/>
  <c r="U242" i="3"/>
  <c r="V241" i="3"/>
  <c r="U241" i="3"/>
  <c r="V240" i="3"/>
  <c r="U240" i="3"/>
  <c r="V239" i="3"/>
  <c r="U239" i="3"/>
  <c r="V238" i="3"/>
  <c r="U238" i="3"/>
  <c r="V237" i="3"/>
  <c r="U237" i="3"/>
  <c r="V236" i="3"/>
  <c r="U236" i="3"/>
  <c r="V235" i="3"/>
  <c r="U235" i="3"/>
  <c r="V234" i="3"/>
  <c r="U234" i="3"/>
  <c r="V233" i="3"/>
  <c r="U233" i="3"/>
  <c r="V232" i="3"/>
  <c r="U232" i="3"/>
  <c r="V231" i="3"/>
  <c r="U231" i="3"/>
  <c r="V230" i="3"/>
  <c r="U230" i="3"/>
  <c r="V229" i="3"/>
  <c r="U229" i="3"/>
  <c r="V228" i="3"/>
  <c r="U228" i="3"/>
  <c r="V227" i="3"/>
  <c r="U227" i="3"/>
  <c r="V226" i="3"/>
  <c r="U226" i="3"/>
  <c r="V225" i="3"/>
  <c r="U225" i="3"/>
  <c r="V224" i="3"/>
  <c r="U224" i="3"/>
  <c r="V223" i="3"/>
  <c r="U223" i="3"/>
  <c r="V222" i="3"/>
  <c r="U222" i="3"/>
  <c r="V221" i="3"/>
  <c r="U221" i="3"/>
  <c r="V220" i="3"/>
  <c r="U220" i="3"/>
  <c r="V219" i="3"/>
  <c r="U219" i="3"/>
  <c r="V218" i="3"/>
  <c r="U218" i="3"/>
  <c r="V217" i="3"/>
  <c r="U217" i="3"/>
  <c r="V216" i="3"/>
  <c r="U216" i="3"/>
  <c r="V215" i="3"/>
  <c r="U215" i="3"/>
  <c r="V214" i="3"/>
  <c r="U214" i="3"/>
  <c r="V213" i="3"/>
  <c r="U213" i="3"/>
  <c r="V212" i="3"/>
  <c r="U212" i="3"/>
  <c r="V211" i="3"/>
  <c r="U211" i="3"/>
  <c r="V210" i="3"/>
  <c r="U210" i="3"/>
  <c r="V209" i="3"/>
  <c r="U209" i="3"/>
  <c r="V208" i="3"/>
  <c r="U208" i="3"/>
  <c r="V207" i="3"/>
  <c r="U207" i="3"/>
  <c r="V206" i="3"/>
  <c r="U206" i="3"/>
  <c r="V205" i="3"/>
  <c r="U205" i="3"/>
  <c r="V204" i="3"/>
  <c r="U204" i="3"/>
  <c r="V203" i="3"/>
  <c r="U203" i="3"/>
  <c r="V202" i="3"/>
  <c r="U202" i="3"/>
  <c r="V201" i="3"/>
  <c r="U201" i="3"/>
  <c r="V200" i="3"/>
  <c r="U200" i="3"/>
  <c r="V199" i="3"/>
  <c r="U199" i="3"/>
  <c r="V198" i="3"/>
  <c r="U198" i="3"/>
  <c r="V197" i="3"/>
  <c r="U197" i="3"/>
  <c r="V196" i="3"/>
  <c r="U196" i="3"/>
  <c r="V195" i="3"/>
  <c r="U195" i="3"/>
  <c r="V194" i="3"/>
  <c r="U194" i="3"/>
  <c r="V193" i="3"/>
  <c r="U193" i="3"/>
  <c r="V192" i="3"/>
  <c r="U192" i="3"/>
  <c r="V191" i="3"/>
  <c r="U191" i="3"/>
  <c r="V190" i="3"/>
  <c r="U190" i="3"/>
  <c r="V189" i="3"/>
  <c r="U189" i="3"/>
  <c r="V188" i="3"/>
  <c r="U188" i="3"/>
  <c r="V187" i="3"/>
  <c r="U187" i="3"/>
  <c r="V186" i="3"/>
  <c r="U186" i="3"/>
  <c r="V185" i="3"/>
  <c r="U185" i="3"/>
  <c r="V184" i="3"/>
  <c r="U184" i="3"/>
  <c r="V183" i="3"/>
  <c r="U183" i="3"/>
  <c r="V182" i="3"/>
  <c r="U182" i="3"/>
  <c r="V181" i="3"/>
  <c r="U181" i="3"/>
  <c r="V180" i="3"/>
  <c r="U180" i="3"/>
  <c r="V179" i="3"/>
  <c r="U179" i="3"/>
  <c r="V178" i="3"/>
  <c r="U178" i="3"/>
  <c r="V177" i="3"/>
  <c r="U177" i="3"/>
  <c r="V176" i="3"/>
  <c r="U176" i="3"/>
  <c r="V175" i="3"/>
  <c r="U175" i="3"/>
  <c r="V174" i="3"/>
  <c r="U174" i="3"/>
  <c r="V173" i="3"/>
  <c r="U173" i="3"/>
  <c r="V172" i="3"/>
  <c r="U172" i="3"/>
  <c r="V171" i="3"/>
  <c r="U171" i="3"/>
  <c r="V170" i="3"/>
  <c r="U170" i="3"/>
  <c r="V169" i="3"/>
  <c r="U169" i="3"/>
  <c r="V168" i="3"/>
  <c r="U168" i="3"/>
  <c r="V167" i="3"/>
  <c r="U167" i="3"/>
  <c r="V166" i="3"/>
  <c r="U166" i="3"/>
  <c r="V165" i="3"/>
  <c r="U165" i="3"/>
  <c r="V164" i="3"/>
  <c r="U164" i="3"/>
  <c r="V163" i="3"/>
  <c r="U163" i="3"/>
  <c r="V162" i="3"/>
  <c r="U162" i="3"/>
  <c r="V161" i="3"/>
  <c r="U161" i="3"/>
  <c r="V160" i="3"/>
  <c r="U160" i="3"/>
  <c r="V159" i="3"/>
  <c r="U159" i="3"/>
  <c r="V158" i="3"/>
  <c r="U158" i="3"/>
  <c r="V157" i="3"/>
  <c r="U157" i="3"/>
  <c r="V156" i="3"/>
  <c r="U156" i="3"/>
  <c r="V155" i="3"/>
  <c r="U155" i="3"/>
  <c r="V154" i="3"/>
  <c r="U154" i="3"/>
  <c r="V153" i="3"/>
  <c r="U153" i="3"/>
  <c r="V152" i="3"/>
  <c r="U152" i="3"/>
  <c r="V151" i="3"/>
  <c r="U151" i="3"/>
  <c r="V150" i="3"/>
  <c r="U150" i="3"/>
  <c r="V149" i="3"/>
  <c r="U149" i="3"/>
  <c r="V148" i="3"/>
  <c r="U148" i="3"/>
  <c r="V147" i="3"/>
  <c r="U147" i="3"/>
  <c r="V146" i="3"/>
  <c r="U146" i="3"/>
  <c r="V145" i="3"/>
  <c r="U145" i="3"/>
  <c r="V144" i="3"/>
  <c r="U144" i="3"/>
  <c r="V143" i="3"/>
  <c r="U143" i="3"/>
  <c r="V142" i="3"/>
  <c r="U142" i="3"/>
  <c r="V141" i="3"/>
  <c r="U141" i="3"/>
  <c r="V140" i="3"/>
  <c r="U140" i="3"/>
  <c r="V139" i="3"/>
  <c r="U139" i="3"/>
  <c r="V138" i="3"/>
  <c r="U138" i="3"/>
  <c r="V137" i="3"/>
  <c r="U137" i="3"/>
  <c r="V136" i="3"/>
  <c r="U136" i="3"/>
  <c r="V135" i="3"/>
  <c r="U135" i="3"/>
  <c r="V134" i="3"/>
  <c r="U134" i="3"/>
  <c r="V133" i="3"/>
  <c r="U133" i="3"/>
  <c r="V132" i="3"/>
  <c r="U132" i="3"/>
  <c r="V131" i="3"/>
  <c r="U131" i="3"/>
  <c r="V130" i="3"/>
  <c r="U130" i="3"/>
  <c r="V129" i="3"/>
  <c r="U129" i="3"/>
  <c r="V128" i="3"/>
  <c r="U128" i="3"/>
  <c r="V127" i="3"/>
  <c r="U127" i="3"/>
  <c r="V126" i="3"/>
  <c r="U126" i="3"/>
  <c r="V125" i="3"/>
  <c r="U125" i="3"/>
  <c r="V124" i="3"/>
  <c r="U124" i="3"/>
  <c r="V123" i="3"/>
  <c r="U123" i="3"/>
  <c r="V122" i="3"/>
  <c r="U122" i="3"/>
  <c r="V121" i="3"/>
  <c r="U121" i="3"/>
  <c r="V120" i="3"/>
  <c r="U120" i="3"/>
  <c r="V119" i="3"/>
  <c r="U119" i="3"/>
  <c r="V118" i="3"/>
  <c r="U118" i="3"/>
  <c r="V117" i="3"/>
  <c r="U117" i="3"/>
  <c r="V116" i="3"/>
  <c r="U116" i="3"/>
  <c r="V115" i="3"/>
  <c r="U115" i="3"/>
  <c r="V114" i="3"/>
  <c r="U114" i="3"/>
  <c r="V113" i="3"/>
  <c r="U113" i="3"/>
  <c r="V112" i="3"/>
  <c r="U112" i="3"/>
  <c r="V111" i="3"/>
  <c r="U111" i="3"/>
  <c r="V110" i="3"/>
  <c r="U110" i="3"/>
  <c r="V109" i="3"/>
  <c r="U109" i="3"/>
  <c r="V108" i="3"/>
  <c r="U108" i="3"/>
  <c r="V107" i="3"/>
  <c r="U107" i="3"/>
  <c r="V106" i="3"/>
  <c r="U106" i="3"/>
  <c r="V105" i="3"/>
  <c r="U105" i="3"/>
  <c r="V104" i="3"/>
  <c r="U104" i="3"/>
  <c r="V103" i="3"/>
  <c r="U103" i="3"/>
  <c r="V102" i="3"/>
  <c r="U102" i="3"/>
  <c r="V101" i="3"/>
  <c r="U101" i="3"/>
  <c r="V100" i="3"/>
  <c r="U100" i="3"/>
  <c r="V99" i="3"/>
  <c r="U99" i="3"/>
  <c r="V98" i="3"/>
  <c r="U98" i="3"/>
  <c r="V97" i="3"/>
  <c r="U97" i="3"/>
  <c r="V96" i="3"/>
  <c r="U96" i="3"/>
  <c r="V95" i="3"/>
  <c r="U95" i="3"/>
  <c r="V94" i="3"/>
  <c r="U94" i="3"/>
  <c r="V93" i="3"/>
  <c r="U93" i="3"/>
  <c r="V92" i="3"/>
  <c r="U92" i="3"/>
  <c r="V91" i="3"/>
  <c r="U91" i="3"/>
  <c r="V90" i="3"/>
  <c r="U90" i="3"/>
  <c r="V89" i="3"/>
  <c r="U89" i="3"/>
  <c r="V88" i="3"/>
  <c r="U88" i="3"/>
  <c r="V87" i="3"/>
  <c r="U87" i="3"/>
  <c r="V86" i="3"/>
  <c r="U86" i="3"/>
  <c r="V85" i="3"/>
  <c r="U85" i="3"/>
  <c r="V84" i="3"/>
  <c r="U84" i="3"/>
  <c r="V83" i="3"/>
  <c r="U83" i="3"/>
  <c r="V82" i="3"/>
  <c r="U82" i="3"/>
  <c r="V81" i="3"/>
  <c r="U81" i="3"/>
  <c r="V80" i="3"/>
  <c r="U80" i="3"/>
  <c r="V79" i="3"/>
  <c r="U79" i="3"/>
  <c r="V78" i="3"/>
  <c r="U78" i="3"/>
  <c r="V77" i="3"/>
  <c r="U77" i="3"/>
  <c r="V76" i="3"/>
  <c r="U76" i="3"/>
  <c r="V75" i="3"/>
  <c r="U75" i="3"/>
  <c r="V74" i="3"/>
  <c r="U74" i="3"/>
  <c r="V73" i="3"/>
  <c r="U73" i="3"/>
  <c r="V72" i="3"/>
  <c r="U72" i="3"/>
  <c r="V71" i="3"/>
  <c r="U71" i="3"/>
  <c r="V70" i="3"/>
  <c r="U70" i="3"/>
  <c r="V69" i="3"/>
  <c r="U69" i="3"/>
  <c r="V68" i="3"/>
  <c r="U68" i="3"/>
  <c r="V67" i="3"/>
  <c r="U67" i="3"/>
  <c r="V66" i="3"/>
  <c r="U66" i="3"/>
  <c r="V65" i="3"/>
  <c r="U65" i="3"/>
  <c r="V64" i="3"/>
  <c r="U64" i="3"/>
  <c r="V63" i="3"/>
  <c r="U63" i="3"/>
  <c r="V62" i="3"/>
  <c r="U62" i="3"/>
  <c r="V61" i="3"/>
  <c r="U61" i="3"/>
  <c r="V60" i="3"/>
  <c r="U60" i="3"/>
  <c r="V59" i="3"/>
  <c r="U59" i="3"/>
  <c r="V58" i="3"/>
  <c r="U58" i="3"/>
  <c r="V57" i="3"/>
  <c r="U57" i="3"/>
  <c r="V56" i="3"/>
  <c r="U56" i="3"/>
  <c r="V55" i="3"/>
  <c r="U55" i="3"/>
  <c r="V54" i="3"/>
  <c r="U54" i="3"/>
  <c r="V53" i="3"/>
  <c r="U53" i="3"/>
  <c r="V52" i="3"/>
  <c r="U52" i="3"/>
  <c r="V51" i="3"/>
  <c r="U51" i="3"/>
  <c r="V50" i="3"/>
  <c r="U50" i="3"/>
  <c r="V49" i="3"/>
  <c r="U49" i="3"/>
  <c r="V48" i="3"/>
  <c r="U48" i="3"/>
  <c r="V47" i="3"/>
  <c r="U47" i="3"/>
  <c r="V46" i="3"/>
  <c r="U46" i="3"/>
  <c r="V45" i="3"/>
  <c r="U45" i="3"/>
  <c r="V44" i="3"/>
  <c r="U44" i="3"/>
  <c r="V43" i="3"/>
  <c r="U43" i="3"/>
  <c r="V42" i="3"/>
  <c r="U42" i="3"/>
  <c r="V41" i="3"/>
  <c r="U41" i="3"/>
  <c r="V40" i="3"/>
  <c r="U40" i="3"/>
  <c r="V39" i="3"/>
  <c r="U39" i="3"/>
  <c r="V38" i="3"/>
  <c r="U38" i="3"/>
  <c r="V37" i="3"/>
  <c r="U37" i="3"/>
  <c r="V36" i="3"/>
  <c r="U36" i="3"/>
  <c r="V35" i="3"/>
  <c r="U35" i="3"/>
  <c r="V34" i="3"/>
  <c r="U34" i="3"/>
  <c r="V33" i="3"/>
  <c r="U33" i="3"/>
  <c r="V32" i="3"/>
  <c r="U32" i="3"/>
  <c r="V31" i="3"/>
  <c r="U31" i="3"/>
  <c r="V30" i="3"/>
  <c r="U30" i="3"/>
  <c r="V29" i="3"/>
  <c r="U29" i="3"/>
  <c r="V28" i="3"/>
  <c r="U28" i="3"/>
  <c r="V27" i="3"/>
  <c r="U27" i="3"/>
  <c r="V26" i="3"/>
  <c r="U26" i="3"/>
  <c r="V25" i="3"/>
  <c r="U25" i="3"/>
  <c r="V24" i="3"/>
  <c r="U24" i="3"/>
  <c r="V23" i="3"/>
  <c r="U23" i="3"/>
  <c r="V22" i="3"/>
  <c r="U22" i="3"/>
  <c r="V21" i="3"/>
  <c r="U21" i="3"/>
  <c r="V20" i="3"/>
  <c r="U20" i="3"/>
  <c r="V19" i="3"/>
  <c r="U19" i="3"/>
  <c r="V18" i="3"/>
  <c r="U18" i="3"/>
  <c r="V17" i="3"/>
  <c r="U17" i="3"/>
  <c r="V16" i="3"/>
  <c r="U16" i="3"/>
  <c r="V15" i="3"/>
  <c r="U15" i="3"/>
  <c r="V14" i="3"/>
  <c r="U14" i="3"/>
  <c r="V13" i="3"/>
  <c r="U13" i="3"/>
  <c r="V12" i="3"/>
  <c r="U12" i="3"/>
  <c r="V11" i="3"/>
  <c r="U11" i="3"/>
  <c r="V10" i="3"/>
  <c r="R576" i="3"/>
  <c r="Q576" i="3"/>
  <c r="R575" i="3"/>
  <c r="Q575" i="3"/>
  <c r="R574" i="3"/>
  <c r="Q574" i="3"/>
  <c r="R573" i="3"/>
  <c r="Q573" i="3"/>
  <c r="R572" i="3"/>
  <c r="Q572" i="3"/>
  <c r="R571" i="3"/>
  <c r="Q571" i="3"/>
  <c r="R570" i="3"/>
  <c r="Q570" i="3"/>
  <c r="R569" i="3"/>
  <c r="Q569" i="3"/>
  <c r="R568" i="3"/>
  <c r="Q568" i="3"/>
  <c r="R567" i="3"/>
  <c r="Q567" i="3"/>
  <c r="R566" i="3"/>
  <c r="Q566" i="3"/>
  <c r="R565" i="3"/>
  <c r="Q565" i="3"/>
  <c r="R564" i="3"/>
  <c r="Q564" i="3"/>
  <c r="R563" i="3"/>
  <c r="Q563" i="3"/>
  <c r="R562" i="3"/>
  <c r="Q562" i="3"/>
  <c r="R561" i="3"/>
  <c r="Q561" i="3"/>
  <c r="R560" i="3"/>
  <c r="Q560" i="3"/>
  <c r="R559" i="3"/>
  <c r="Q559" i="3"/>
  <c r="R558" i="3"/>
  <c r="Q558" i="3"/>
  <c r="R557" i="3"/>
  <c r="Q557" i="3"/>
  <c r="R556" i="3"/>
  <c r="Q556" i="3"/>
  <c r="R555" i="3"/>
  <c r="Q555" i="3"/>
  <c r="R554" i="3"/>
  <c r="Q554" i="3"/>
  <c r="R553" i="3"/>
  <c r="Q553" i="3"/>
  <c r="R552" i="3"/>
  <c r="Q552" i="3"/>
  <c r="R551" i="3"/>
  <c r="Q551" i="3"/>
  <c r="R550" i="3"/>
  <c r="Q550" i="3"/>
  <c r="R549" i="3"/>
  <c r="Q549" i="3"/>
  <c r="R548" i="3"/>
  <c r="Q548" i="3"/>
  <c r="R547" i="3"/>
  <c r="Q547" i="3"/>
  <c r="R546" i="3"/>
  <c r="Q546" i="3"/>
  <c r="R545" i="3"/>
  <c r="Q545" i="3"/>
  <c r="R544" i="3"/>
  <c r="Q544" i="3"/>
  <c r="R543" i="3"/>
  <c r="Q543" i="3"/>
  <c r="R542" i="3"/>
  <c r="Q542" i="3"/>
  <c r="R541" i="3"/>
  <c r="Q541" i="3"/>
  <c r="R540" i="3"/>
  <c r="Q540" i="3"/>
  <c r="R539" i="3"/>
  <c r="Q539" i="3"/>
  <c r="R538" i="3"/>
  <c r="Q538" i="3"/>
  <c r="R537" i="3"/>
  <c r="Q537" i="3"/>
  <c r="R536" i="3"/>
  <c r="Q536" i="3"/>
  <c r="R535" i="3"/>
  <c r="Q535" i="3"/>
  <c r="R534" i="3"/>
  <c r="Q534" i="3"/>
  <c r="R533" i="3"/>
  <c r="Q533" i="3"/>
  <c r="R532" i="3"/>
  <c r="Q532" i="3"/>
  <c r="R531" i="3"/>
  <c r="Q531" i="3"/>
  <c r="R530" i="3"/>
  <c r="Q530" i="3"/>
  <c r="R529" i="3"/>
  <c r="Q529" i="3"/>
  <c r="R528" i="3"/>
  <c r="Q528" i="3"/>
  <c r="R527" i="3"/>
  <c r="Q527" i="3"/>
  <c r="R526" i="3"/>
  <c r="Q526" i="3"/>
  <c r="R525" i="3"/>
  <c r="Q525" i="3"/>
  <c r="R524" i="3"/>
  <c r="Q524" i="3"/>
  <c r="R523" i="3"/>
  <c r="Q523" i="3"/>
  <c r="R522" i="3"/>
  <c r="Q522" i="3"/>
  <c r="R521" i="3"/>
  <c r="Q521" i="3"/>
  <c r="R520" i="3"/>
  <c r="Q520" i="3"/>
  <c r="R519" i="3"/>
  <c r="Q519" i="3"/>
  <c r="R518" i="3"/>
  <c r="Q518" i="3"/>
  <c r="R517" i="3"/>
  <c r="Q517" i="3"/>
  <c r="R516" i="3"/>
  <c r="Q516" i="3"/>
  <c r="R515" i="3"/>
  <c r="Q515" i="3"/>
  <c r="R514" i="3"/>
  <c r="Q514" i="3"/>
  <c r="R513" i="3"/>
  <c r="Q513" i="3"/>
  <c r="R512" i="3"/>
  <c r="Q512" i="3"/>
  <c r="R511" i="3"/>
  <c r="Q511" i="3"/>
  <c r="R510" i="3"/>
  <c r="Q510" i="3"/>
  <c r="R509" i="3"/>
  <c r="Q509" i="3"/>
  <c r="R508" i="3"/>
  <c r="Q508" i="3"/>
  <c r="R507" i="3"/>
  <c r="Q507" i="3"/>
  <c r="R506" i="3"/>
  <c r="Q506" i="3"/>
  <c r="R505" i="3"/>
  <c r="Q505" i="3"/>
  <c r="R504" i="3"/>
  <c r="Q504" i="3"/>
  <c r="R503" i="3"/>
  <c r="Q503" i="3"/>
  <c r="R502" i="3"/>
  <c r="Q502" i="3"/>
  <c r="R501" i="3"/>
  <c r="Q501" i="3"/>
  <c r="R500" i="3"/>
  <c r="Q500" i="3"/>
  <c r="R499" i="3"/>
  <c r="Q499" i="3"/>
  <c r="R498" i="3"/>
  <c r="Q498" i="3"/>
  <c r="R497" i="3"/>
  <c r="Q497" i="3"/>
  <c r="R496" i="3"/>
  <c r="Q496" i="3"/>
  <c r="R495" i="3"/>
  <c r="Q495" i="3"/>
  <c r="R494" i="3"/>
  <c r="Q494" i="3"/>
  <c r="R493" i="3"/>
  <c r="Q493" i="3"/>
  <c r="R492" i="3"/>
  <c r="Q492" i="3"/>
  <c r="R491" i="3"/>
  <c r="Q491" i="3"/>
  <c r="R490" i="3"/>
  <c r="Q490" i="3"/>
  <c r="R489" i="3"/>
  <c r="Q489" i="3"/>
  <c r="R488" i="3"/>
  <c r="Q488" i="3"/>
  <c r="R487" i="3"/>
  <c r="Q487" i="3"/>
  <c r="R486" i="3"/>
  <c r="Q486" i="3"/>
  <c r="R485" i="3"/>
  <c r="Q485" i="3"/>
  <c r="R484" i="3"/>
  <c r="Q484" i="3"/>
  <c r="R483" i="3"/>
  <c r="Q483" i="3"/>
  <c r="R482" i="3"/>
  <c r="Q482" i="3"/>
  <c r="R481" i="3"/>
  <c r="Q481" i="3"/>
  <c r="R480" i="3"/>
  <c r="Q480" i="3"/>
  <c r="R479" i="3"/>
  <c r="Q479" i="3"/>
  <c r="R478" i="3"/>
  <c r="Q478" i="3"/>
  <c r="R477" i="3"/>
  <c r="Q477" i="3"/>
  <c r="R476" i="3"/>
  <c r="Q476" i="3"/>
  <c r="R475" i="3"/>
  <c r="Q475" i="3"/>
  <c r="R474" i="3"/>
  <c r="Q474" i="3"/>
  <c r="R473" i="3"/>
  <c r="Q473" i="3"/>
  <c r="R472" i="3"/>
  <c r="Q472" i="3"/>
  <c r="R471" i="3"/>
  <c r="Q471" i="3"/>
  <c r="R470" i="3"/>
  <c r="Q470" i="3"/>
  <c r="R469" i="3"/>
  <c r="Q469" i="3"/>
  <c r="R468" i="3"/>
  <c r="Q468" i="3"/>
  <c r="R466" i="3"/>
  <c r="Q466" i="3"/>
  <c r="R465" i="3"/>
  <c r="Q465" i="3"/>
  <c r="R464" i="3"/>
  <c r="Q464" i="3"/>
  <c r="R463" i="3"/>
  <c r="Q463" i="3"/>
  <c r="R462" i="3"/>
  <c r="Q462" i="3"/>
  <c r="R461" i="3"/>
  <c r="Q461" i="3"/>
  <c r="R460" i="3"/>
  <c r="Q460" i="3"/>
  <c r="R459" i="3"/>
  <c r="Q459" i="3"/>
  <c r="R458" i="3"/>
  <c r="Q458" i="3"/>
  <c r="R457" i="3"/>
  <c r="Q457" i="3"/>
  <c r="R456" i="3"/>
  <c r="Q456" i="3"/>
  <c r="R455" i="3"/>
  <c r="Q455" i="3"/>
  <c r="R454" i="3"/>
  <c r="Q454" i="3"/>
  <c r="R453" i="3"/>
  <c r="Q453" i="3"/>
  <c r="R452" i="3"/>
  <c r="Q452" i="3"/>
  <c r="R451" i="3"/>
  <c r="Q451" i="3"/>
  <c r="R450" i="3"/>
  <c r="Q450" i="3"/>
  <c r="R449" i="3"/>
  <c r="Q449" i="3"/>
  <c r="R448" i="3"/>
  <c r="Q448" i="3"/>
  <c r="R447" i="3"/>
  <c r="Q447" i="3"/>
  <c r="R446" i="3"/>
  <c r="Q446" i="3"/>
  <c r="R445" i="3"/>
  <c r="Q445" i="3"/>
  <c r="R444" i="3"/>
  <c r="Q444" i="3"/>
  <c r="R443" i="3"/>
  <c r="Q443" i="3"/>
  <c r="R442" i="3"/>
  <c r="Q442" i="3"/>
  <c r="R441" i="3"/>
  <c r="Q441" i="3"/>
  <c r="R440" i="3"/>
  <c r="Q440" i="3"/>
  <c r="R439" i="3"/>
  <c r="Q439" i="3"/>
  <c r="R438" i="3"/>
  <c r="Q438" i="3"/>
  <c r="R437" i="3"/>
  <c r="Q437" i="3"/>
  <c r="R436" i="3"/>
  <c r="Q436" i="3"/>
  <c r="R435" i="3"/>
  <c r="Q435" i="3"/>
  <c r="R434" i="3"/>
  <c r="Q434" i="3"/>
  <c r="R433" i="3"/>
  <c r="Q433" i="3"/>
  <c r="R432" i="3"/>
  <c r="Q432" i="3"/>
  <c r="R431" i="3"/>
  <c r="Q431" i="3"/>
  <c r="R430" i="3"/>
  <c r="Q430" i="3"/>
  <c r="R429" i="3"/>
  <c r="Q429" i="3"/>
  <c r="R428" i="3"/>
  <c r="Q428" i="3"/>
  <c r="R427" i="3"/>
  <c r="Q427" i="3"/>
  <c r="R426" i="3"/>
  <c r="Q426" i="3"/>
  <c r="R425" i="3"/>
  <c r="Q425" i="3"/>
  <c r="R424" i="3"/>
  <c r="Q424" i="3"/>
  <c r="R423" i="3"/>
  <c r="Q423" i="3"/>
  <c r="R422" i="3"/>
  <c r="Q422" i="3"/>
  <c r="R421" i="3"/>
  <c r="Q421" i="3"/>
  <c r="R420" i="3"/>
  <c r="Q420" i="3"/>
  <c r="R419" i="3"/>
  <c r="Q419" i="3"/>
  <c r="R418" i="3"/>
  <c r="Q418" i="3"/>
  <c r="R417" i="3"/>
  <c r="Q417" i="3"/>
  <c r="R416" i="3"/>
  <c r="Q416" i="3"/>
  <c r="R415" i="3"/>
  <c r="Q415" i="3"/>
  <c r="R414" i="3"/>
  <c r="Q414" i="3"/>
  <c r="R413" i="3"/>
  <c r="Q413" i="3"/>
  <c r="R412" i="3"/>
  <c r="Q412" i="3"/>
  <c r="R411" i="3"/>
  <c r="Q411" i="3"/>
  <c r="R410" i="3"/>
  <c r="Q410" i="3"/>
  <c r="R409" i="3"/>
  <c r="Q409" i="3"/>
  <c r="R408" i="3"/>
  <c r="Q408" i="3"/>
  <c r="R407" i="3"/>
  <c r="Q407" i="3"/>
  <c r="R406" i="3"/>
  <c r="Q406" i="3"/>
  <c r="R405" i="3"/>
  <c r="Q405" i="3"/>
  <c r="R404" i="3"/>
  <c r="Q404" i="3"/>
  <c r="R403" i="3"/>
  <c r="Q403" i="3"/>
  <c r="R402" i="3"/>
  <c r="Q402" i="3"/>
  <c r="R401" i="3"/>
  <c r="Q401" i="3"/>
  <c r="R400" i="3"/>
  <c r="Q400" i="3"/>
  <c r="R399" i="3"/>
  <c r="Q399" i="3"/>
  <c r="R398" i="3"/>
  <c r="Q398" i="3"/>
  <c r="R397" i="3"/>
  <c r="Q397" i="3"/>
  <c r="R396" i="3"/>
  <c r="Q396" i="3"/>
  <c r="R395" i="3"/>
  <c r="Q395" i="3"/>
  <c r="R394" i="3"/>
  <c r="Q394" i="3"/>
  <c r="R393" i="3"/>
  <c r="Q393" i="3"/>
  <c r="R392" i="3"/>
  <c r="Q392" i="3"/>
  <c r="R391" i="3"/>
  <c r="Q391" i="3"/>
  <c r="R390" i="3"/>
  <c r="Q390" i="3"/>
  <c r="R389" i="3"/>
  <c r="Q389" i="3"/>
  <c r="R388" i="3"/>
  <c r="Q388" i="3"/>
  <c r="R387" i="3"/>
  <c r="Q387" i="3"/>
  <c r="R386" i="3"/>
  <c r="Q386" i="3"/>
  <c r="R385" i="3"/>
  <c r="Q385" i="3"/>
  <c r="R384" i="3"/>
  <c r="Q384" i="3"/>
  <c r="R383" i="3"/>
  <c r="Q383" i="3"/>
  <c r="R382" i="3"/>
  <c r="Q382" i="3"/>
  <c r="R381" i="3"/>
  <c r="Q381" i="3"/>
  <c r="R380" i="3"/>
  <c r="Q380" i="3"/>
  <c r="R379" i="3"/>
  <c r="Q379" i="3"/>
  <c r="R378" i="3"/>
  <c r="Q378" i="3"/>
  <c r="R377" i="3"/>
  <c r="Q377" i="3"/>
  <c r="R376" i="3"/>
  <c r="Q376" i="3"/>
  <c r="R375" i="3"/>
  <c r="Q375" i="3"/>
  <c r="R374" i="3"/>
  <c r="Q374" i="3"/>
  <c r="R373" i="3"/>
  <c r="Q373" i="3"/>
  <c r="R372" i="3"/>
  <c r="Q372" i="3"/>
  <c r="R371" i="3"/>
  <c r="Q371" i="3"/>
  <c r="R370" i="3"/>
  <c r="Q370" i="3"/>
  <c r="R369" i="3"/>
  <c r="Q369" i="3"/>
  <c r="R368" i="3"/>
  <c r="Q368" i="3"/>
  <c r="R367" i="3"/>
  <c r="Q367" i="3"/>
  <c r="R366" i="3"/>
  <c r="Q366" i="3"/>
  <c r="R365" i="3"/>
  <c r="Q365" i="3"/>
  <c r="R364" i="3"/>
  <c r="Q364" i="3"/>
  <c r="R363" i="3"/>
  <c r="Q363" i="3"/>
  <c r="R362" i="3"/>
  <c r="Q362" i="3"/>
  <c r="R361" i="3"/>
  <c r="Q361" i="3"/>
  <c r="R360" i="3"/>
  <c r="Q360" i="3"/>
  <c r="R359" i="3"/>
  <c r="Q359" i="3"/>
  <c r="R358" i="3"/>
  <c r="Q358" i="3"/>
  <c r="R357" i="3"/>
  <c r="Q357" i="3"/>
  <c r="R356" i="3"/>
  <c r="Q356" i="3"/>
  <c r="R355" i="3"/>
  <c r="Q355" i="3"/>
  <c r="R354" i="3"/>
  <c r="Q354" i="3"/>
  <c r="R353" i="3"/>
  <c r="Q353" i="3"/>
  <c r="R352" i="3"/>
  <c r="Q352" i="3"/>
  <c r="R351" i="3"/>
  <c r="Q351" i="3"/>
  <c r="R350" i="3"/>
  <c r="Q350" i="3"/>
  <c r="R349" i="3"/>
  <c r="Q349" i="3"/>
  <c r="R348" i="3"/>
  <c r="Q348" i="3"/>
  <c r="R347" i="3"/>
  <c r="Q347" i="3"/>
  <c r="R346" i="3"/>
  <c r="Q346" i="3"/>
  <c r="R345" i="3"/>
  <c r="Q345" i="3"/>
  <c r="R344" i="3"/>
  <c r="Q344" i="3"/>
  <c r="R343" i="3"/>
  <c r="Q343" i="3"/>
  <c r="R342" i="3"/>
  <c r="Q342" i="3"/>
  <c r="R341" i="3"/>
  <c r="Q341" i="3"/>
  <c r="R340" i="3"/>
  <c r="Q340" i="3"/>
  <c r="R339" i="3"/>
  <c r="Q339" i="3"/>
  <c r="R338" i="3"/>
  <c r="Q338" i="3"/>
  <c r="R337" i="3"/>
  <c r="Q337" i="3"/>
  <c r="R336" i="3"/>
  <c r="Q336" i="3"/>
  <c r="R335" i="3"/>
  <c r="Q335" i="3"/>
  <c r="R334" i="3"/>
  <c r="Q334" i="3"/>
  <c r="R333" i="3"/>
  <c r="Q333" i="3"/>
  <c r="R332" i="3"/>
  <c r="Q332" i="3"/>
  <c r="R331" i="3"/>
  <c r="Q331" i="3"/>
  <c r="R330" i="3"/>
  <c r="Q330" i="3"/>
  <c r="R329" i="3"/>
  <c r="Q329" i="3"/>
  <c r="R328" i="3"/>
  <c r="Q328" i="3"/>
  <c r="R327" i="3"/>
  <c r="Q327" i="3"/>
  <c r="R326" i="3"/>
  <c r="Q326" i="3"/>
  <c r="R325" i="3"/>
  <c r="Q325" i="3"/>
  <c r="R324" i="3"/>
  <c r="Q324" i="3"/>
  <c r="R323" i="3"/>
  <c r="Q323" i="3"/>
  <c r="R322" i="3"/>
  <c r="Q322" i="3"/>
  <c r="R321" i="3"/>
  <c r="Q321" i="3"/>
  <c r="R320" i="3"/>
  <c r="Q320" i="3"/>
  <c r="R319" i="3"/>
  <c r="Q319" i="3"/>
  <c r="R318" i="3"/>
  <c r="Q318" i="3"/>
  <c r="R317" i="3"/>
  <c r="Q317" i="3"/>
  <c r="R316" i="3"/>
  <c r="Q316" i="3"/>
  <c r="R315" i="3"/>
  <c r="Q315" i="3"/>
  <c r="R314" i="3"/>
  <c r="Q314" i="3"/>
  <c r="R313" i="3"/>
  <c r="Q313" i="3"/>
  <c r="R312" i="3"/>
  <c r="Q312" i="3"/>
  <c r="R311" i="3"/>
  <c r="Q311" i="3"/>
  <c r="R310" i="3"/>
  <c r="Q310" i="3"/>
  <c r="R309" i="3"/>
  <c r="Q309" i="3"/>
  <c r="R308" i="3"/>
  <c r="Q308" i="3"/>
  <c r="R307" i="3"/>
  <c r="Q307" i="3"/>
  <c r="R306" i="3"/>
  <c r="Q306" i="3"/>
  <c r="R305" i="3"/>
  <c r="Q305" i="3"/>
  <c r="R304" i="3"/>
  <c r="Q304" i="3"/>
  <c r="R303" i="3"/>
  <c r="Q303" i="3"/>
  <c r="R302" i="3"/>
  <c r="Q302" i="3"/>
  <c r="R301" i="3"/>
  <c r="Q301" i="3"/>
  <c r="R300" i="3"/>
  <c r="Q300" i="3"/>
  <c r="R299" i="3"/>
  <c r="Q299" i="3"/>
  <c r="R298" i="3"/>
  <c r="Q298" i="3"/>
  <c r="R297" i="3"/>
  <c r="Q297" i="3"/>
  <c r="R296" i="3"/>
  <c r="Q296" i="3"/>
  <c r="R295" i="3"/>
  <c r="Q295" i="3"/>
  <c r="R294" i="3"/>
  <c r="Q294" i="3"/>
  <c r="R293" i="3"/>
  <c r="Q293" i="3"/>
  <c r="R292" i="3"/>
  <c r="Q292" i="3"/>
  <c r="R291" i="3"/>
  <c r="Q291" i="3"/>
  <c r="R290" i="3"/>
  <c r="Q290" i="3"/>
  <c r="R289" i="3"/>
  <c r="Q289" i="3"/>
  <c r="R288" i="3"/>
  <c r="Q288" i="3"/>
  <c r="R287" i="3"/>
  <c r="Q287" i="3"/>
  <c r="R286" i="3"/>
  <c r="Q286" i="3"/>
  <c r="R285" i="3"/>
  <c r="Q285" i="3"/>
  <c r="R284" i="3"/>
  <c r="Q284" i="3"/>
  <c r="R283" i="3"/>
  <c r="Q283" i="3"/>
  <c r="R282" i="3"/>
  <c r="Q282" i="3"/>
  <c r="R281" i="3"/>
  <c r="Q281" i="3"/>
  <c r="R280" i="3"/>
  <c r="Q280" i="3"/>
  <c r="R279" i="3"/>
  <c r="Q279" i="3"/>
  <c r="R278" i="3"/>
  <c r="Q278" i="3"/>
  <c r="R277" i="3"/>
  <c r="Q277" i="3"/>
  <c r="R276" i="3"/>
  <c r="Q276" i="3"/>
  <c r="R275" i="3"/>
  <c r="Q275" i="3"/>
  <c r="R274" i="3"/>
  <c r="Q274" i="3"/>
  <c r="R273" i="3"/>
  <c r="Q273" i="3"/>
  <c r="R272" i="3"/>
  <c r="Q272" i="3"/>
  <c r="R271" i="3"/>
  <c r="Q271" i="3"/>
  <c r="R270" i="3"/>
  <c r="Q270" i="3"/>
  <c r="R269" i="3"/>
  <c r="Q269" i="3"/>
  <c r="R268" i="3"/>
  <c r="Q268" i="3"/>
  <c r="R267" i="3"/>
  <c r="Q267" i="3"/>
  <c r="R266" i="3"/>
  <c r="Q266" i="3"/>
  <c r="R265" i="3"/>
  <c r="Q265" i="3"/>
  <c r="R264" i="3"/>
  <c r="Q264" i="3"/>
  <c r="R263" i="3"/>
  <c r="Q263" i="3"/>
  <c r="R262" i="3"/>
  <c r="Q262" i="3"/>
  <c r="R261" i="3"/>
  <c r="Q261" i="3"/>
  <c r="R260" i="3"/>
  <c r="Q260" i="3"/>
  <c r="R259" i="3"/>
  <c r="Q259" i="3"/>
  <c r="R258" i="3"/>
  <c r="Q258" i="3"/>
  <c r="R257" i="3"/>
  <c r="Q257" i="3"/>
  <c r="R256" i="3"/>
  <c r="Q256" i="3"/>
  <c r="R255" i="3"/>
  <c r="Q255" i="3"/>
  <c r="R254" i="3"/>
  <c r="Q254" i="3"/>
  <c r="R253" i="3"/>
  <c r="Q253" i="3"/>
  <c r="R252" i="3"/>
  <c r="Q252" i="3"/>
  <c r="R251" i="3"/>
  <c r="Q251" i="3"/>
  <c r="R250" i="3"/>
  <c r="Q250" i="3"/>
  <c r="R249" i="3"/>
  <c r="Q249" i="3"/>
  <c r="R248" i="3"/>
  <c r="Q248" i="3"/>
  <c r="R247" i="3"/>
  <c r="Q247" i="3"/>
  <c r="R246" i="3"/>
  <c r="Q246" i="3"/>
  <c r="R245" i="3"/>
  <c r="Q245" i="3"/>
  <c r="R244" i="3"/>
  <c r="Q244" i="3"/>
  <c r="R243" i="3"/>
  <c r="Q243" i="3"/>
  <c r="R242" i="3"/>
  <c r="Q242" i="3"/>
  <c r="R241" i="3"/>
  <c r="Q241" i="3"/>
  <c r="R240" i="3"/>
  <c r="Q240" i="3"/>
  <c r="R239" i="3"/>
  <c r="Q239" i="3"/>
  <c r="R238" i="3"/>
  <c r="Q238" i="3"/>
  <c r="R237" i="3"/>
  <c r="Q237" i="3"/>
  <c r="R236" i="3"/>
  <c r="Q236" i="3"/>
  <c r="R235" i="3"/>
  <c r="Q235" i="3"/>
  <c r="R234" i="3"/>
  <c r="Q234" i="3"/>
  <c r="R233" i="3"/>
  <c r="Q233" i="3"/>
  <c r="R232" i="3"/>
  <c r="Q232" i="3"/>
  <c r="R231" i="3"/>
  <c r="Q231" i="3"/>
  <c r="R230" i="3"/>
  <c r="Q230" i="3"/>
  <c r="R229" i="3"/>
  <c r="Q229" i="3"/>
  <c r="R228" i="3"/>
  <c r="Q228" i="3"/>
  <c r="R227" i="3"/>
  <c r="Q227" i="3"/>
  <c r="R226" i="3"/>
  <c r="Q226" i="3"/>
  <c r="R225" i="3"/>
  <c r="Q225" i="3"/>
  <c r="R224" i="3"/>
  <c r="Q224" i="3"/>
  <c r="R223" i="3"/>
  <c r="Q223" i="3"/>
  <c r="R222" i="3"/>
  <c r="Q222" i="3"/>
  <c r="R221" i="3"/>
  <c r="Q221" i="3"/>
  <c r="R220" i="3"/>
  <c r="Q220" i="3"/>
  <c r="R219" i="3"/>
  <c r="Q219" i="3"/>
  <c r="R218" i="3"/>
  <c r="Q218" i="3"/>
  <c r="R217" i="3"/>
  <c r="Q217" i="3"/>
  <c r="R216" i="3"/>
  <c r="Q216" i="3"/>
  <c r="R215" i="3"/>
  <c r="Q215" i="3"/>
  <c r="R214" i="3"/>
  <c r="Q214" i="3"/>
  <c r="R213" i="3"/>
  <c r="Q213" i="3"/>
  <c r="R212" i="3"/>
  <c r="Q212" i="3"/>
  <c r="R211" i="3"/>
  <c r="Q211" i="3"/>
  <c r="R210" i="3"/>
  <c r="Q210" i="3"/>
  <c r="R209" i="3"/>
  <c r="Q209" i="3"/>
  <c r="R208" i="3"/>
  <c r="Q208" i="3"/>
  <c r="R207" i="3"/>
  <c r="Q207" i="3"/>
  <c r="R206" i="3"/>
  <c r="Q206" i="3"/>
  <c r="R205" i="3"/>
  <c r="Q205" i="3"/>
  <c r="R204" i="3"/>
  <c r="Q204" i="3"/>
  <c r="R203" i="3"/>
  <c r="Q203" i="3"/>
  <c r="R202" i="3"/>
  <c r="Q202" i="3"/>
  <c r="R201" i="3"/>
  <c r="Q201" i="3"/>
  <c r="R200" i="3"/>
  <c r="Q200" i="3"/>
  <c r="R199" i="3"/>
  <c r="Q199" i="3"/>
  <c r="R198" i="3"/>
  <c r="Q198" i="3"/>
  <c r="R197" i="3"/>
  <c r="Q197" i="3"/>
  <c r="R196" i="3"/>
  <c r="Q196" i="3"/>
  <c r="R195" i="3"/>
  <c r="Q195" i="3"/>
  <c r="R194" i="3"/>
  <c r="Q194" i="3"/>
  <c r="R193" i="3"/>
  <c r="Q193" i="3"/>
  <c r="R192" i="3"/>
  <c r="Q192" i="3"/>
  <c r="R191" i="3"/>
  <c r="Q191" i="3"/>
  <c r="R190" i="3"/>
  <c r="Q190" i="3"/>
  <c r="R189" i="3"/>
  <c r="Q189" i="3"/>
  <c r="R188" i="3"/>
  <c r="Q188" i="3"/>
  <c r="R187" i="3"/>
  <c r="Q187" i="3"/>
  <c r="R186" i="3"/>
  <c r="Q186" i="3"/>
  <c r="R185" i="3"/>
  <c r="Q185" i="3"/>
  <c r="R184" i="3"/>
  <c r="Q184" i="3"/>
  <c r="R183" i="3"/>
  <c r="Q183" i="3"/>
  <c r="R182" i="3"/>
  <c r="Q182" i="3"/>
  <c r="R181" i="3"/>
  <c r="Q181" i="3"/>
  <c r="R180" i="3"/>
  <c r="Q180" i="3"/>
  <c r="R179" i="3"/>
  <c r="Q179" i="3"/>
  <c r="R178" i="3"/>
  <c r="Q178" i="3"/>
  <c r="R177" i="3"/>
  <c r="Q177" i="3"/>
  <c r="R176" i="3"/>
  <c r="Q176" i="3"/>
  <c r="R175" i="3"/>
  <c r="Q175" i="3"/>
  <c r="R174" i="3"/>
  <c r="Q174" i="3"/>
  <c r="R173" i="3"/>
  <c r="Q173" i="3"/>
  <c r="R172" i="3"/>
  <c r="Q172" i="3"/>
  <c r="R171" i="3"/>
  <c r="Q171" i="3"/>
  <c r="R170" i="3"/>
  <c r="Q170" i="3"/>
  <c r="R169" i="3"/>
  <c r="Q169" i="3"/>
  <c r="R168" i="3"/>
  <c r="Q168" i="3"/>
  <c r="R167" i="3"/>
  <c r="Q167" i="3"/>
  <c r="R166" i="3"/>
  <c r="Q166" i="3"/>
  <c r="R165" i="3"/>
  <c r="Q165" i="3"/>
  <c r="R164" i="3"/>
  <c r="Q164" i="3"/>
  <c r="R163" i="3"/>
  <c r="Q163" i="3"/>
  <c r="R162" i="3"/>
  <c r="Q162" i="3"/>
  <c r="R161" i="3"/>
  <c r="Q161" i="3"/>
  <c r="R160" i="3"/>
  <c r="Q160" i="3"/>
  <c r="R159" i="3"/>
  <c r="Q159" i="3"/>
  <c r="R158" i="3"/>
  <c r="Q158" i="3"/>
  <c r="R157" i="3"/>
  <c r="Q157" i="3"/>
  <c r="R156" i="3"/>
  <c r="Q156" i="3"/>
  <c r="R155" i="3"/>
  <c r="Q155" i="3"/>
  <c r="R154" i="3"/>
  <c r="Q154" i="3"/>
  <c r="R153" i="3"/>
  <c r="Q153" i="3"/>
  <c r="R152" i="3"/>
  <c r="Q152" i="3"/>
  <c r="R151" i="3"/>
  <c r="Q151" i="3"/>
  <c r="R150" i="3"/>
  <c r="Q150" i="3"/>
  <c r="R149" i="3"/>
  <c r="Q149" i="3"/>
  <c r="R148" i="3"/>
  <c r="Q148" i="3"/>
  <c r="R147" i="3"/>
  <c r="Q147" i="3"/>
  <c r="R146" i="3"/>
  <c r="Q146" i="3"/>
  <c r="R145" i="3"/>
  <c r="Q145" i="3"/>
  <c r="R144" i="3"/>
  <c r="Q144" i="3"/>
  <c r="R143" i="3"/>
  <c r="Q143" i="3"/>
  <c r="R142" i="3"/>
  <c r="Q142" i="3"/>
  <c r="R141" i="3"/>
  <c r="Q141" i="3"/>
  <c r="R140" i="3"/>
  <c r="Q140" i="3"/>
  <c r="R139" i="3"/>
  <c r="Q139" i="3"/>
  <c r="R138" i="3"/>
  <c r="Q138" i="3"/>
  <c r="R137" i="3"/>
  <c r="Q137" i="3"/>
  <c r="R136" i="3"/>
  <c r="Q136" i="3"/>
  <c r="R135" i="3"/>
  <c r="Q135" i="3"/>
  <c r="R134" i="3"/>
  <c r="Q134" i="3"/>
  <c r="R133" i="3"/>
  <c r="Q133" i="3"/>
  <c r="R132" i="3"/>
  <c r="Q132" i="3"/>
  <c r="R131" i="3"/>
  <c r="Q131" i="3"/>
  <c r="R130" i="3"/>
  <c r="Q130" i="3"/>
  <c r="R129" i="3"/>
  <c r="Q129" i="3"/>
  <c r="R128" i="3"/>
  <c r="Q128" i="3"/>
  <c r="R127" i="3"/>
  <c r="Q127" i="3"/>
  <c r="R126" i="3"/>
  <c r="Q126" i="3"/>
  <c r="R125" i="3"/>
  <c r="Q125" i="3"/>
  <c r="R124" i="3"/>
  <c r="Q124" i="3"/>
  <c r="R123" i="3"/>
  <c r="Q123" i="3"/>
  <c r="R122" i="3"/>
  <c r="Q122" i="3"/>
  <c r="R121" i="3"/>
  <c r="Q121" i="3"/>
  <c r="R120" i="3"/>
  <c r="Q120" i="3"/>
  <c r="R119" i="3"/>
  <c r="Q119" i="3"/>
  <c r="R118" i="3"/>
  <c r="Q118" i="3"/>
  <c r="R117" i="3"/>
  <c r="Q117" i="3"/>
  <c r="R116" i="3"/>
  <c r="Q116" i="3"/>
  <c r="R115" i="3"/>
  <c r="Q115" i="3"/>
  <c r="R114" i="3"/>
  <c r="Q114" i="3"/>
  <c r="R113" i="3"/>
  <c r="Q113" i="3"/>
  <c r="R112" i="3"/>
  <c r="Q112" i="3"/>
  <c r="R111" i="3"/>
  <c r="Q111" i="3"/>
  <c r="R110" i="3"/>
  <c r="Q110" i="3"/>
  <c r="R109" i="3"/>
  <c r="Q109" i="3"/>
  <c r="R108" i="3"/>
  <c r="Q108" i="3"/>
  <c r="R107" i="3"/>
  <c r="Q107" i="3"/>
  <c r="R106" i="3"/>
  <c r="Q106" i="3"/>
  <c r="R105" i="3"/>
  <c r="Q105" i="3"/>
  <c r="R104" i="3"/>
  <c r="Q104" i="3"/>
  <c r="R103" i="3"/>
  <c r="Q103" i="3"/>
  <c r="R102" i="3"/>
  <c r="Q102" i="3"/>
  <c r="R101" i="3"/>
  <c r="Q101" i="3"/>
  <c r="R100" i="3"/>
  <c r="Q100" i="3"/>
  <c r="R99" i="3"/>
  <c r="Q99" i="3"/>
  <c r="R98" i="3"/>
  <c r="Q98" i="3"/>
  <c r="R97" i="3"/>
  <c r="Q97" i="3"/>
  <c r="R96" i="3"/>
  <c r="Q96" i="3"/>
  <c r="R95" i="3"/>
  <c r="Q95" i="3"/>
  <c r="R94" i="3"/>
  <c r="Q94" i="3"/>
  <c r="R93" i="3"/>
  <c r="Q93" i="3"/>
  <c r="R92" i="3"/>
  <c r="Q92" i="3"/>
  <c r="R91" i="3"/>
  <c r="Q91" i="3"/>
  <c r="R90" i="3"/>
  <c r="Q90" i="3"/>
  <c r="R89" i="3"/>
  <c r="Q89" i="3"/>
  <c r="R88" i="3"/>
  <c r="Q88" i="3"/>
  <c r="R87" i="3"/>
  <c r="Q87" i="3"/>
  <c r="R86" i="3"/>
  <c r="Q86" i="3"/>
  <c r="R85" i="3"/>
  <c r="Q85" i="3"/>
  <c r="R84" i="3"/>
  <c r="Q84" i="3"/>
  <c r="R83" i="3"/>
  <c r="Q83" i="3"/>
  <c r="R82" i="3"/>
  <c r="Q82" i="3"/>
  <c r="R81" i="3"/>
  <c r="Q81" i="3"/>
  <c r="R80" i="3"/>
  <c r="Q80" i="3"/>
  <c r="R79" i="3"/>
  <c r="Q79" i="3"/>
  <c r="R78" i="3"/>
  <c r="Q78" i="3"/>
  <c r="R77" i="3"/>
  <c r="Q77" i="3"/>
  <c r="R76" i="3"/>
  <c r="Q76" i="3"/>
  <c r="R75" i="3"/>
  <c r="Q75" i="3"/>
  <c r="R74" i="3"/>
  <c r="Q74" i="3"/>
  <c r="R73" i="3"/>
  <c r="Q73" i="3"/>
  <c r="R72" i="3"/>
  <c r="Q72" i="3"/>
  <c r="R71" i="3"/>
  <c r="Q71" i="3"/>
  <c r="R70" i="3"/>
  <c r="Q70" i="3"/>
  <c r="R69" i="3"/>
  <c r="Q69" i="3"/>
  <c r="R68" i="3"/>
  <c r="Q68" i="3"/>
  <c r="R67" i="3"/>
  <c r="Q67" i="3"/>
  <c r="R66" i="3"/>
  <c r="Q66" i="3"/>
  <c r="R65" i="3"/>
  <c r="Q65" i="3"/>
  <c r="R64" i="3"/>
  <c r="Q64" i="3"/>
  <c r="R63" i="3"/>
  <c r="Q63" i="3"/>
  <c r="R62" i="3"/>
  <c r="Q62" i="3"/>
  <c r="R61" i="3"/>
  <c r="Q61" i="3"/>
  <c r="R60" i="3"/>
  <c r="Q60" i="3"/>
  <c r="R59" i="3"/>
  <c r="Q59" i="3"/>
  <c r="R58" i="3"/>
  <c r="Q58" i="3"/>
  <c r="R57" i="3"/>
  <c r="Q57" i="3"/>
  <c r="R56" i="3"/>
  <c r="Q56" i="3"/>
  <c r="R55" i="3"/>
  <c r="Q55" i="3"/>
  <c r="R54" i="3"/>
  <c r="Q54" i="3"/>
  <c r="R53" i="3"/>
  <c r="Q53" i="3"/>
  <c r="R52" i="3"/>
  <c r="Q52" i="3"/>
  <c r="R51" i="3"/>
  <c r="Q51" i="3"/>
  <c r="R50" i="3"/>
  <c r="Q50" i="3"/>
  <c r="R49" i="3"/>
  <c r="Q49" i="3"/>
  <c r="R48" i="3"/>
  <c r="Q48" i="3"/>
  <c r="R47" i="3"/>
  <c r="Q47" i="3"/>
  <c r="R46" i="3"/>
  <c r="Q46" i="3"/>
  <c r="R45" i="3"/>
  <c r="Q45" i="3"/>
  <c r="R44" i="3"/>
  <c r="Q44" i="3"/>
  <c r="R43" i="3"/>
  <c r="Q43" i="3"/>
  <c r="R42" i="3"/>
  <c r="Q42" i="3"/>
  <c r="R41" i="3"/>
  <c r="Q41" i="3"/>
  <c r="R40" i="3"/>
  <c r="Q40" i="3"/>
  <c r="R39" i="3"/>
  <c r="Q39" i="3"/>
  <c r="R38" i="3"/>
  <c r="Q38" i="3"/>
  <c r="R37" i="3"/>
  <c r="Q37" i="3"/>
  <c r="R36" i="3"/>
  <c r="Q36" i="3"/>
  <c r="R35" i="3"/>
  <c r="Q35" i="3"/>
  <c r="R34" i="3"/>
  <c r="Q34" i="3"/>
  <c r="R33" i="3"/>
  <c r="Q33" i="3"/>
  <c r="R32" i="3"/>
  <c r="Q32" i="3"/>
  <c r="R31" i="3"/>
  <c r="Q31" i="3"/>
  <c r="R30" i="3"/>
  <c r="Q30" i="3"/>
  <c r="R29" i="3"/>
  <c r="Q29" i="3"/>
  <c r="R28" i="3"/>
  <c r="Q28" i="3"/>
  <c r="R27" i="3"/>
  <c r="Q27" i="3"/>
  <c r="R26" i="3"/>
  <c r="Q26" i="3"/>
  <c r="R25" i="3"/>
  <c r="Q25" i="3"/>
  <c r="R24" i="3"/>
  <c r="Q24" i="3"/>
  <c r="R23" i="3"/>
  <c r="Q23" i="3"/>
  <c r="R22" i="3"/>
  <c r="Q22" i="3"/>
  <c r="R21" i="3"/>
  <c r="Q21" i="3"/>
  <c r="R20" i="3"/>
  <c r="Q20" i="3"/>
  <c r="R19" i="3"/>
  <c r="Q19" i="3"/>
  <c r="R18" i="3"/>
  <c r="Q18" i="3"/>
  <c r="R17" i="3"/>
  <c r="Q17" i="3"/>
  <c r="R16" i="3"/>
  <c r="Q16" i="3"/>
  <c r="R15" i="3"/>
  <c r="Q15" i="3"/>
  <c r="R14" i="3"/>
  <c r="Q14" i="3"/>
  <c r="R13" i="3"/>
  <c r="Q13" i="3"/>
  <c r="R12" i="3"/>
  <c r="Q12" i="3"/>
  <c r="R11" i="3"/>
  <c r="Q11" i="3"/>
  <c r="R10" i="3"/>
  <c r="N576" i="3"/>
  <c r="M576" i="3"/>
  <c r="N575" i="3"/>
  <c r="M575" i="3"/>
  <c r="N574" i="3"/>
  <c r="M574" i="3"/>
  <c r="N573" i="3"/>
  <c r="M573" i="3"/>
  <c r="N572" i="3"/>
  <c r="M572" i="3"/>
  <c r="N571" i="3"/>
  <c r="M571" i="3"/>
  <c r="N570" i="3"/>
  <c r="M570" i="3"/>
  <c r="N569" i="3"/>
  <c r="M569" i="3"/>
  <c r="N568" i="3"/>
  <c r="M568" i="3"/>
  <c r="N567" i="3"/>
  <c r="M567" i="3"/>
  <c r="N566" i="3"/>
  <c r="M566" i="3"/>
  <c r="N565" i="3"/>
  <c r="M565" i="3"/>
  <c r="N564" i="3"/>
  <c r="M564" i="3"/>
  <c r="N563" i="3"/>
  <c r="M563" i="3"/>
  <c r="N562" i="3"/>
  <c r="M562" i="3"/>
  <c r="N561" i="3"/>
  <c r="M561" i="3"/>
  <c r="N560" i="3"/>
  <c r="M560" i="3"/>
  <c r="N559" i="3"/>
  <c r="M559" i="3"/>
  <c r="N558" i="3"/>
  <c r="M558" i="3"/>
  <c r="N557" i="3"/>
  <c r="M557" i="3"/>
  <c r="N556" i="3"/>
  <c r="M556" i="3"/>
  <c r="N555" i="3"/>
  <c r="M555" i="3"/>
  <c r="N554" i="3"/>
  <c r="M554" i="3"/>
  <c r="N553" i="3"/>
  <c r="M553" i="3"/>
  <c r="N552" i="3"/>
  <c r="M552" i="3"/>
  <c r="N551" i="3"/>
  <c r="M551" i="3"/>
  <c r="N550" i="3"/>
  <c r="M550" i="3"/>
  <c r="N549" i="3"/>
  <c r="M549" i="3"/>
  <c r="N548" i="3"/>
  <c r="M548" i="3"/>
  <c r="N547" i="3"/>
  <c r="M547" i="3"/>
  <c r="N546" i="3"/>
  <c r="M546" i="3"/>
  <c r="N545" i="3"/>
  <c r="M545" i="3"/>
  <c r="N544" i="3"/>
  <c r="M544" i="3"/>
  <c r="N543" i="3"/>
  <c r="M543" i="3"/>
  <c r="N542" i="3"/>
  <c r="M542" i="3"/>
  <c r="N541" i="3"/>
  <c r="M541" i="3"/>
  <c r="N540" i="3"/>
  <c r="M540" i="3"/>
  <c r="N539" i="3"/>
  <c r="M539" i="3"/>
  <c r="N538" i="3"/>
  <c r="M538" i="3"/>
  <c r="N537" i="3"/>
  <c r="M537" i="3"/>
  <c r="N536" i="3"/>
  <c r="M536" i="3"/>
  <c r="N535" i="3"/>
  <c r="M535" i="3"/>
  <c r="N534" i="3"/>
  <c r="M534" i="3"/>
  <c r="N533" i="3"/>
  <c r="M533" i="3"/>
  <c r="N532" i="3"/>
  <c r="M532" i="3"/>
  <c r="N531" i="3"/>
  <c r="M531" i="3"/>
  <c r="N530" i="3"/>
  <c r="M530" i="3"/>
  <c r="N529" i="3"/>
  <c r="M529" i="3"/>
  <c r="N528" i="3"/>
  <c r="M528" i="3"/>
  <c r="N527" i="3"/>
  <c r="M527" i="3"/>
  <c r="N526" i="3"/>
  <c r="M526" i="3"/>
  <c r="N525" i="3"/>
  <c r="M525" i="3"/>
  <c r="N524" i="3"/>
  <c r="M524" i="3"/>
  <c r="N523" i="3"/>
  <c r="M523" i="3"/>
  <c r="N522" i="3"/>
  <c r="M522" i="3"/>
  <c r="N521" i="3"/>
  <c r="M521" i="3"/>
  <c r="N520" i="3"/>
  <c r="M520" i="3"/>
  <c r="N519" i="3"/>
  <c r="M519" i="3"/>
  <c r="N518" i="3"/>
  <c r="M518" i="3"/>
  <c r="N517" i="3"/>
  <c r="M517" i="3"/>
  <c r="N516" i="3"/>
  <c r="M516" i="3"/>
  <c r="N515" i="3"/>
  <c r="M515" i="3"/>
  <c r="N514" i="3"/>
  <c r="M514" i="3"/>
  <c r="N513" i="3"/>
  <c r="M513" i="3"/>
  <c r="N512" i="3"/>
  <c r="M512" i="3"/>
  <c r="N511" i="3"/>
  <c r="M511" i="3"/>
  <c r="N510" i="3"/>
  <c r="M510" i="3"/>
  <c r="N509" i="3"/>
  <c r="M509" i="3"/>
  <c r="N508" i="3"/>
  <c r="M508" i="3"/>
  <c r="N507" i="3"/>
  <c r="M507" i="3"/>
  <c r="N506" i="3"/>
  <c r="M506" i="3"/>
  <c r="N505" i="3"/>
  <c r="M505" i="3"/>
  <c r="N504" i="3"/>
  <c r="M504" i="3"/>
  <c r="N503" i="3"/>
  <c r="M503" i="3"/>
  <c r="N502" i="3"/>
  <c r="M502" i="3"/>
  <c r="N501" i="3"/>
  <c r="M501" i="3"/>
  <c r="N500" i="3"/>
  <c r="M500" i="3"/>
  <c r="N499" i="3"/>
  <c r="M499" i="3"/>
  <c r="N498" i="3"/>
  <c r="M498" i="3"/>
  <c r="N497" i="3"/>
  <c r="M497" i="3"/>
  <c r="N496" i="3"/>
  <c r="M496" i="3"/>
  <c r="N495" i="3"/>
  <c r="M495" i="3"/>
  <c r="N494" i="3"/>
  <c r="M494" i="3"/>
  <c r="N493" i="3"/>
  <c r="M493" i="3"/>
  <c r="N492" i="3"/>
  <c r="M492" i="3"/>
  <c r="N491" i="3"/>
  <c r="M491" i="3"/>
  <c r="N490" i="3"/>
  <c r="M490" i="3"/>
  <c r="N489" i="3"/>
  <c r="M489" i="3"/>
  <c r="N488" i="3"/>
  <c r="M488" i="3"/>
  <c r="N487" i="3"/>
  <c r="M487" i="3"/>
  <c r="N486" i="3"/>
  <c r="M486" i="3"/>
  <c r="N485" i="3"/>
  <c r="M485" i="3"/>
  <c r="N484" i="3"/>
  <c r="M484" i="3"/>
  <c r="N483" i="3"/>
  <c r="M483" i="3"/>
  <c r="N482" i="3"/>
  <c r="M482" i="3"/>
  <c r="N481" i="3"/>
  <c r="M481" i="3"/>
  <c r="N480" i="3"/>
  <c r="M480" i="3"/>
  <c r="N479" i="3"/>
  <c r="M479" i="3"/>
  <c r="N478" i="3"/>
  <c r="M478" i="3"/>
  <c r="N477" i="3"/>
  <c r="M477" i="3"/>
  <c r="N476" i="3"/>
  <c r="M476" i="3"/>
  <c r="N475" i="3"/>
  <c r="M475" i="3"/>
  <c r="N474" i="3"/>
  <c r="M474" i="3"/>
  <c r="N473" i="3"/>
  <c r="M473" i="3"/>
  <c r="N472" i="3"/>
  <c r="M472" i="3"/>
  <c r="N471" i="3"/>
  <c r="M471" i="3"/>
  <c r="N470" i="3"/>
  <c r="M470" i="3"/>
  <c r="N469" i="3"/>
  <c r="M469" i="3"/>
  <c r="N468" i="3"/>
  <c r="M468" i="3"/>
  <c r="N466" i="3"/>
  <c r="M466" i="3"/>
  <c r="N465" i="3"/>
  <c r="M465" i="3"/>
  <c r="N464" i="3"/>
  <c r="M464" i="3"/>
  <c r="N463" i="3"/>
  <c r="M463" i="3"/>
  <c r="N462" i="3"/>
  <c r="M462" i="3"/>
  <c r="N461" i="3"/>
  <c r="M461" i="3"/>
  <c r="N460" i="3"/>
  <c r="M460" i="3"/>
  <c r="N459" i="3"/>
  <c r="M459" i="3"/>
  <c r="N458" i="3"/>
  <c r="M458" i="3"/>
  <c r="N457" i="3"/>
  <c r="M457" i="3"/>
  <c r="N456" i="3"/>
  <c r="M456" i="3"/>
  <c r="N455" i="3"/>
  <c r="M455" i="3"/>
  <c r="N454" i="3"/>
  <c r="M454" i="3"/>
  <c r="N453" i="3"/>
  <c r="M453" i="3"/>
  <c r="N452" i="3"/>
  <c r="M452" i="3"/>
  <c r="N451" i="3"/>
  <c r="M451" i="3"/>
  <c r="N450" i="3"/>
  <c r="M450" i="3"/>
  <c r="N449" i="3"/>
  <c r="M449" i="3"/>
  <c r="N448" i="3"/>
  <c r="M448" i="3"/>
  <c r="N447" i="3"/>
  <c r="M447" i="3"/>
  <c r="N446" i="3"/>
  <c r="M446" i="3"/>
  <c r="N445" i="3"/>
  <c r="M445" i="3"/>
  <c r="N444" i="3"/>
  <c r="M444" i="3"/>
  <c r="N443" i="3"/>
  <c r="M443" i="3"/>
  <c r="N442" i="3"/>
  <c r="M442" i="3"/>
  <c r="N441" i="3"/>
  <c r="M441" i="3"/>
  <c r="N440" i="3"/>
  <c r="M440" i="3"/>
  <c r="N439" i="3"/>
  <c r="M439" i="3"/>
  <c r="N438" i="3"/>
  <c r="M438" i="3"/>
  <c r="N437" i="3"/>
  <c r="M437" i="3"/>
  <c r="N436" i="3"/>
  <c r="M436" i="3"/>
  <c r="N435" i="3"/>
  <c r="M435" i="3"/>
  <c r="N434" i="3"/>
  <c r="M434" i="3"/>
  <c r="N433" i="3"/>
  <c r="M433" i="3"/>
  <c r="N432" i="3"/>
  <c r="M432" i="3"/>
  <c r="N431" i="3"/>
  <c r="M431" i="3"/>
  <c r="N430" i="3"/>
  <c r="M430" i="3"/>
  <c r="N429" i="3"/>
  <c r="M429" i="3"/>
  <c r="N428" i="3"/>
  <c r="M428" i="3"/>
  <c r="N427" i="3"/>
  <c r="M427" i="3"/>
  <c r="N426" i="3"/>
  <c r="M426" i="3"/>
  <c r="N425" i="3"/>
  <c r="M425" i="3"/>
  <c r="N424" i="3"/>
  <c r="M424" i="3"/>
  <c r="N423" i="3"/>
  <c r="M423" i="3"/>
  <c r="N422" i="3"/>
  <c r="M422" i="3"/>
  <c r="N421" i="3"/>
  <c r="M421" i="3"/>
  <c r="N420" i="3"/>
  <c r="M420" i="3"/>
  <c r="N419" i="3"/>
  <c r="M419" i="3"/>
  <c r="N418" i="3"/>
  <c r="M418" i="3"/>
  <c r="N417" i="3"/>
  <c r="M417" i="3"/>
  <c r="N416" i="3"/>
  <c r="M416" i="3"/>
  <c r="N415" i="3"/>
  <c r="M415" i="3"/>
  <c r="N414" i="3"/>
  <c r="M414" i="3"/>
  <c r="N413" i="3"/>
  <c r="M413" i="3"/>
  <c r="N412" i="3"/>
  <c r="M412" i="3"/>
  <c r="N411" i="3"/>
  <c r="M411" i="3"/>
  <c r="N410" i="3"/>
  <c r="M410" i="3"/>
  <c r="N409" i="3"/>
  <c r="M409" i="3"/>
  <c r="N408" i="3"/>
  <c r="M408" i="3"/>
  <c r="N407" i="3"/>
  <c r="M407" i="3"/>
  <c r="N406" i="3"/>
  <c r="M406" i="3"/>
  <c r="N405" i="3"/>
  <c r="M405" i="3"/>
  <c r="N404" i="3"/>
  <c r="M404" i="3"/>
  <c r="N403" i="3"/>
  <c r="M403" i="3"/>
  <c r="N402" i="3"/>
  <c r="M402" i="3"/>
  <c r="N401" i="3"/>
  <c r="M401" i="3"/>
  <c r="N400" i="3"/>
  <c r="M400" i="3"/>
  <c r="N399" i="3"/>
  <c r="M399" i="3"/>
  <c r="N398" i="3"/>
  <c r="M398" i="3"/>
  <c r="N397" i="3"/>
  <c r="M397" i="3"/>
  <c r="N396" i="3"/>
  <c r="M396" i="3"/>
  <c r="N395" i="3"/>
  <c r="M395" i="3"/>
  <c r="N394" i="3"/>
  <c r="M394" i="3"/>
  <c r="N393" i="3"/>
  <c r="M393" i="3"/>
  <c r="N392" i="3"/>
  <c r="M392" i="3"/>
  <c r="N391" i="3"/>
  <c r="M391" i="3"/>
  <c r="N390" i="3"/>
  <c r="M390" i="3"/>
  <c r="N389" i="3"/>
  <c r="M389" i="3"/>
  <c r="N388" i="3"/>
  <c r="M388" i="3"/>
  <c r="N387" i="3"/>
  <c r="M387" i="3"/>
  <c r="N386" i="3"/>
  <c r="M386" i="3"/>
  <c r="N385" i="3"/>
  <c r="M385" i="3"/>
  <c r="N384" i="3"/>
  <c r="M384" i="3"/>
  <c r="N383" i="3"/>
  <c r="M383" i="3"/>
  <c r="N382" i="3"/>
  <c r="M382" i="3"/>
  <c r="N381" i="3"/>
  <c r="M381" i="3"/>
  <c r="N380" i="3"/>
  <c r="M380" i="3"/>
  <c r="N379" i="3"/>
  <c r="M379" i="3"/>
  <c r="N378" i="3"/>
  <c r="M378" i="3"/>
  <c r="N377" i="3"/>
  <c r="M377" i="3"/>
  <c r="N376" i="3"/>
  <c r="M376" i="3"/>
  <c r="N375" i="3"/>
  <c r="M375" i="3"/>
  <c r="N374" i="3"/>
  <c r="M374" i="3"/>
  <c r="N373" i="3"/>
  <c r="M373" i="3"/>
  <c r="N372" i="3"/>
  <c r="M372" i="3"/>
  <c r="N371" i="3"/>
  <c r="M371" i="3"/>
  <c r="N370" i="3"/>
  <c r="M370" i="3"/>
  <c r="N369" i="3"/>
  <c r="M369" i="3"/>
  <c r="N368" i="3"/>
  <c r="M368" i="3"/>
  <c r="N367" i="3"/>
  <c r="M367" i="3"/>
  <c r="N366" i="3"/>
  <c r="M366" i="3"/>
  <c r="N365" i="3"/>
  <c r="M365" i="3"/>
  <c r="N364" i="3"/>
  <c r="M364" i="3"/>
  <c r="N363" i="3"/>
  <c r="M363" i="3"/>
  <c r="N362" i="3"/>
  <c r="M362" i="3"/>
  <c r="N361" i="3"/>
  <c r="M361" i="3"/>
  <c r="N360" i="3"/>
  <c r="M360" i="3"/>
  <c r="N359" i="3"/>
  <c r="M359" i="3"/>
  <c r="N358" i="3"/>
  <c r="M358" i="3"/>
  <c r="N357" i="3"/>
  <c r="M357" i="3"/>
  <c r="N356" i="3"/>
  <c r="M356" i="3"/>
  <c r="N355" i="3"/>
  <c r="M355" i="3"/>
  <c r="N354" i="3"/>
  <c r="M354" i="3"/>
  <c r="N353" i="3"/>
  <c r="M353" i="3"/>
  <c r="N352" i="3"/>
  <c r="M352" i="3"/>
  <c r="N351" i="3"/>
  <c r="M351" i="3"/>
  <c r="N350" i="3"/>
  <c r="M350" i="3"/>
  <c r="N349" i="3"/>
  <c r="M349" i="3"/>
  <c r="N348" i="3"/>
  <c r="M348" i="3"/>
  <c r="N347" i="3"/>
  <c r="M347" i="3"/>
  <c r="N346" i="3"/>
  <c r="M346" i="3"/>
  <c r="N345" i="3"/>
  <c r="M345" i="3"/>
  <c r="N344" i="3"/>
  <c r="M344" i="3"/>
  <c r="N343" i="3"/>
  <c r="M343" i="3"/>
  <c r="N342" i="3"/>
  <c r="M342" i="3"/>
  <c r="N341" i="3"/>
  <c r="M341" i="3"/>
  <c r="N340" i="3"/>
  <c r="M340" i="3"/>
  <c r="N339" i="3"/>
  <c r="M339" i="3"/>
  <c r="N338" i="3"/>
  <c r="M338" i="3"/>
  <c r="N337" i="3"/>
  <c r="M337" i="3"/>
  <c r="N336" i="3"/>
  <c r="M336" i="3"/>
  <c r="N335" i="3"/>
  <c r="M335" i="3"/>
  <c r="N334" i="3"/>
  <c r="M334" i="3"/>
  <c r="N333" i="3"/>
  <c r="M333" i="3"/>
  <c r="N332" i="3"/>
  <c r="M332" i="3"/>
  <c r="N331" i="3"/>
  <c r="M331" i="3"/>
  <c r="N330" i="3"/>
  <c r="M330" i="3"/>
  <c r="N329" i="3"/>
  <c r="M329" i="3"/>
  <c r="N328" i="3"/>
  <c r="M328" i="3"/>
  <c r="N327" i="3"/>
  <c r="M327" i="3"/>
  <c r="N326" i="3"/>
  <c r="M326" i="3"/>
  <c r="N325" i="3"/>
  <c r="M325" i="3"/>
  <c r="N324" i="3"/>
  <c r="M324" i="3"/>
  <c r="N323" i="3"/>
  <c r="M323" i="3"/>
  <c r="N322" i="3"/>
  <c r="M322" i="3"/>
  <c r="N321" i="3"/>
  <c r="M321" i="3"/>
  <c r="N320" i="3"/>
  <c r="M320" i="3"/>
  <c r="N319" i="3"/>
  <c r="M319" i="3"/>
  <c r="N318" i="3"/>
  <c r="M318" i="3"/>
  <c r="N317" i="3"/>
  <c r="M317" i="3"/>
  <c r="N316" i="3"/>
  <c r="M316" i="3"/>
  <c r="N315" i="3"/>
  <c r="M315" i="3"/>
  <c r="N314" i="3"/>
  <c r="M314" i="3"/>
  <c r="N313" i="3"/>
  <c r="M313" i="3"/>
  <c r="N312" i="3"/>
  <c r="M312" i="3"/>
  <c r="N311" i="3"/>
  <c r="M311" i="3"/>
  <c r="N310" i="3"/>
  <c r="M310" i="3"/>
  <c r="N309" i="3"/>
  <c r="M309" i="3"/>
  <c r="N308" i="3"/>
  <c r="M308" i="3"/>
  <c r="N307" i="3"/>
  <c r="M307" i="3"/>
  <c r="N306" i="3"/>
  <c r="M306" i="3"/>
  <c r="N305" i="3"/>
  <c r="M305" i="3"/>
  <c r="N304" i="3"/>
  <c r="M304" i="3"/>
  <c r="N303" i="3"/>
  <c r="M303" i="3"/>
  <c r="N302" i="3"/>
  <c r="M302" i="3"/>
  <c r="N301" i="3"/>
  <c r="M301" i="3"/>
  <c r="N300" i="3"/>
  <c r="M300" i="3"/>
  <c r="N299" i="3"/>
  <c r="M299" i="3"/>
  <c r="N298" i="3"/>
  <c r="M298" i="3"/>
  <c r="N297" i="3"/>
  <c r="M297" i="3"/>
  <c r="N296" i="3"/>
  <c r="M296" i="3"/>
  <c r="N295" i="3"/>
  <c r="M295" i="3"/>
  <c r="N294" i="3"/>
  <c r="M294" i="3"/>
  <c r="N293" i="3"/>
  <c r="M293" i="3"/>
  <c r="N292" i="3"/>
  <c r="M292" i="3"/>
  <c r="N291" i="3"/>
  <c r="M291" i="3"/>
  <c r="N290" i="3"/>
  <c r="M290" i="3"/>
  <c r="N289" i="3"/>
  <c r="M289" i="3"/>
  <c r="N288" i="3"/>
  <c r="M288" i="3"/>
  <c r="N287" i="3"/>
  <c r="M287" i="3"/>
  <c r="N286" i="3"/>
  <c r="M286" i="3"/>
  <c r="N285" i="3"/>
  <c r="M285" i="3"/>
  <c r="N284" i="3"/>
  <c r="M284" i="3"/>
  <c r="N283" i="3"/>
  <c r="M283" i="3"/>
  <c r="N282" i="3"/>
  <c r="M282" i="3"/>
  <c r="N281" i="3"/>
  <c r="M281" i="3"/>
  <c r="N280" i="3"/>
  <c r="M280" i="3"/>
  <c r="N279" i="3"/>
  <c r="M279" i="3"/>
  <c r="N278" i="3"/>
  <c r="M278" i="3"/>
  <c r="N277" i="3"/>
  <c r="M277" i="3"/>
  <c r="N276" i="3"/>
  <c r="M276" i="3"/>
  <c r="N275" i="3"/>
  <c r="M275" i="3"/>
  <c r="N274" i="3"/>
  <c r="M274" i="3"/>
  <c r="N273" i="3"/>
  <c r="M273" i="3"/>
  <c r="N272" i="3"/>
  <c r="M272" i="3"/>
  <c r="N271" i="3"/>
  <c r="M271" i="3"/>
  <c r="N270" i="3"/>
  <c r="M270" i="3"/>
  <c r="N269" i="3"/>
  <c r="M269" i="3"/>
  <c r="N268" i="3"/>
  <c r="M268" i="3"/>
  <c r="N267" i="3"/>
  <c r="M267" i="3"/>
  <c r="N266" i="3"/>
  <c r="M266" i="3"/>
  <c r="N265" i="3"/>
  <c r="M265" i="3"/>
  <c r="N264" i="3"/>
  <c r="M264" i="3"/>
  <c r="N263" i="3"/>
  <c r="M263" i="3"/>
  <c r="N262" i="3"/>
  <c r="M262" i="3"/>
  <c r="N261" i="3"/>
  <c r="M261" i="3"/>
  <c r="N260" i="3"/>
  <c r="M260" i="3"/>
  <c r="N259" i="3"/>
  <c r="M259" i="3"/>
  <c r="N258" i="3"/>
  <c r="M258" i="3"/>
  <c r="N257" i="3"/>
  <c r="M257" i="3"/>
  <c r="N256" i="3"/>
  <c r="M256" i="3"/>
  <c r="N255" i="3"/>
  <c r="M255" i="3"/>
  <c r="N254" i="3"/>
  <c r="M254" i="3"/>
  <c r="N253" i="3"/>
  <c r="M253" i="3"/>
  <c r="N252" i="3"/>
  <c r="M252" i="3"/>
  <c r="N251" i="3"/>
  <c r="M251" i="3"/>
  <c r="N250" i="3"/>
  <c r="M250" i="3"/>
  <c r="N249" i="3"/>
  <c r="M249" i="3"/>
  <c r="N248" i="3"/>
  <c r="M248" i="3"/>
  <c r="N247" i="3"/>
  <c r="M247" i="3"/>
  <c r="N246" i="3"/>
  <c r="M246" i="3"/>
  <c r="N245" i="3"/>
  <c r="M245" i="3"/>
  <c r="N244" i="3"/>
  <c r="M244" i="3"/>
  <c r="N243" i="3"/>
  <c r="M243" i="3"/>
  <c r="N242" i="3"/>
  <c r="M242" i="3"/>
  <c r="N241" i="3"/>
  <c r="M241" i="3"/>
  <c r="N240" i="3"/>
  <c r="M240" i="3"/>
  <c r="N239" i="3"/>
  <c r="M239" i="3"/>
  <c r="N238" i="3"/>
  <c r="M238" i="3"/>
  <c r="N237" i="3"/>
  <c r="M237" i="3"/>
  <c r="N236" i="3"/>
  <c r="M236" i="3"/>
  <c r="N235" i="3"/>
  <c r="M235" i="3"/>
  <c r="N234" i="3"/>
  <c r="M234" i="3"/>
  <c r="N233" i="3"/>
  <c r="M233" i="3"/>
  <c r="N232" i="3"/>
  <c r="M232" i="3"/>
  <c r="N231" i="3"/>
  <c r="M231" i="3"/>
  <c r="N230" i="3"/>
  <c r="M230" i="3"/>
  <c r="N229" i="3"/>
  <c r="M229" i="3"/>
  <c r="N228" i="3"/>
  <c r="M228" i="3"/>
  <c r="N227" i="3"/>
  <c r="M227" i="3"/>
  <c r="N226" i="3"/>
  <c r="M226" i="3"/>
  <c r="N225" i="3"/>
  <c r="M225" i="3"/>
  <c r="N224" i="3"/>
  <c r="M224" i="3"/>
  <c r="N223" i="3"/>
  <c r="M223" i="3"/>
  <c r="N222" i="3"/>
  <c r="M222" i="3"/>
  <c r="N221" i="3"/>
  <c r="M221" i="3"/>
  <c r="N220" i="3"/>
  <c r="M220" i="3"/>
  <c r="N219" i="3"/>
  <c r="M219" i="3"/>
  <c r="N218" i="3"/>
  <c r="M218" i="3"/>
  <c r="N217" i="3"/>
  <c r="M217" i="3"/>
  <c r="N216" i="3"/>
  <c r="M216" i="3"/>
  <c r="N215" i="3"/>
  <c r="M215" i="3"/>
  <c r="N214" i="3"/>
  <c r="M214" i="3"/>
  <c r="N213" i="3"/>
  <c r="M213" i="3"/>
  <c r="N212" i="3"/>
  <c r="M212" i="3"/>
  <c r="N211" i="3"/>
  <c r="M211" i="3"/>
  <c r="N210" i="3"/>
  <c r="M210" i="3"/>
  <c r="N209" i="3"/>
  <c r="M209" i="3"/>
  <c r="N208" i="3"/>
  <c r="M208" i="3"/>
  <c r="N207" i="3"/>
  <c r="M207" i="3"/>
  <c r="N206" i="3"/>
  <c r="M206" i="3"/>
  <c r="N205" i="3"/>
  <c r="M205" i="3"/>
  <c r="N204" i="3"/>
  <c r="M204" i="3"/>
  <c r="N203" i="3"/>
  <c r="M203" i="3"/>
  <c r="N202" i="3"/>
  <c r="M202" i="3"/>
  <c r="N201" i="3"/>
  <c r="M201" i="3"/>
  <c r="N200" i="3"/>
  <c r="M200" i="3"/>
  <c r="N199" i="3"/>
  <c r="M199" i="3"/>
  <c r="N198" i="3"/>
  <c r="M198" i="3"/>
  <c r="N197" i="3"/>
  <c r="M197" i="3"/>
  <c r="N196" i="3"/>
  <c r="M196" i="3"/>
  <c r="N195" i="3"/>
  <c r="M195" i="3"/>
  <c r="N194" i="3"/>
  <c r="M194" i="3"/>
  <c r="N193" i="3"/>
  <c r="M193" i="3"/>
  <c r="N192" i="3"/>
  <c r="M192" i="3"/>
  <c r="N191" i="3"/>
  <c r="M191" i="3"/>
  <c r="N190" i="3"/>
  <c r="M190" i="3"/>
  <c r="N189" i="3"/>
  <c r="M189" i="3"/>
  <c r="N188" i="3"/>
  <c r="M188" i="3"/>
  <c r="N187" i="3"/>
  <c r="M187" i="3"/>
  <c r="N186" i="3"/>
  <c r="M186" i="3"/>
  <c r="N185" i="3"/>
  <c r="M185" i="3"/>
  <c r="N184" i="3"/>
  <c r="M184" i="3"/>
  <c r="N183" i="3"/>
  <c r="M183" i="3"/>
  <c r="N182" i="3"/>
  <c r="M182" i="3"/>
  <c r="N181" i="3"/>
  <c r="M181" i="3"/>
  <c r="N180" i="3"/>
  <c r="M180" i="3"/>
  <c r="N179" i="3"/>
  <c r="M179" i="3"/>
  <c r="N178" i="3"/>
  <c r="M178" i="3"/>
  <c r="N177" i="3"/>
  <c r="M177" i="3"/>
  <c r="N176" i="3"/>
  <c r="M176" i="3"/>
  <c r="N175" i="3"/>
  <c r="M175" i="3"/>
  <c r="N174" i="3"/>
  <c r="M174" i="3"/>
  <c r="N173" i="3"/>
  <c r="M173" i="3"/>
  <c r="N172" i="3"/>
  <c r="M172" i="3"/>
  <c r="N171" i="3"/>
  <c r="M171" i="3"/>
  <c r="N170" i="3"/>
  <c r="M170" i="3"/>
  <c r="N169" i="3"/>
  <c r="M169" i="3"/>
  <c r="N168" i="3"/>
  <c r="M168" i="3"/>
  <c r="N167" i="3"/>
  <c r="M167" i="3"/>
  <c r="N166" i="3"/>
  <c r="M166" i="3"/>
  <c r="N165" i="3"/>
  <c r="M165" i="3"/>
  <c r="N164" i="3"/>
  <c r="M164" i="3"/>
  <c r="N163" i="3"/>
  <c r="M163" i="3"/>
  <c r="N162" i="3"/>
  <c r="M162" i="3"/>
  <c r="N161" i="3"/>
  <c r="M161" i="3"/>
  <c r="N160" i="3"/>
  <c r="M160" i="3"/>
  <c r="N159" i="3"/>
  <c r="M159" i="3"/>
  <c r="N158" i="3"/>
  <c r="M158" i="3"/>
  <c r="N157" i="3"/>
  <c r="M157" i="3"/>
  <c r="N156" i="3"/>
  <c r="M156" i="3"/>
  <c r="N155" i="3"/>
  <c r="M155" i="3"/>
  <c r="N154" i="3"/>
  <c r="M154" i="3"/>
  <c r="N153" i="3"/>
  <c r="M153" i="3"/>
  <c r="N152" i="3"/>
  <c r="M152" i="3"/>
  <c r="N151" i="3"/>
  <c r="M151" i="3"/>
  <c r="N150" i="3"/>
  <c r="M150" i="3"/>
  <c r="N149" i="3"/>
  <c r="M149" i="3"/>
  <c r="N148" i="3"/>
  <c r="M148" i="3"/>
  <c r="N147" i="3"/>
  <c r="M147" i="3"/>
  <c r="N146" i="3"/>
  <c r="M146" i="3"/>
  <c r="N145" i="3"/>
  <c r="M145" i="3"/>
  <c r="N144" i="3"/>
  <c r="M144" i="3"/>
  <c r="N143" i="3"/>
  <c r="M143" i="3"/>
  <c r="N142" i="3"/>
  <c r="M142" i="3"/>
  <c r="N141" i="3"/>
  <c r="M141" i="3"/>
  <c r="N140" i="3"/>
  <c r="M140" i="3"/>
  <c r="N139" i="3"/>
  <c r="M139" i="3"/>
  <c r="N138" i="3"/>
  <c r="M138" i="3"/>
  <c r="N137" i="3"/>
  <c r="M137" i="3"/>
  <c r="N136" i="3"/>
  <c r="M136" i="3"/>
  <c r="N135" i="3"/>
  <c r="M135" i="3"/>
  <c r="N134" i="3"/>
  <c r="M134" i="3"/>
  <c r="N133" i="3"/>
  <c r="M133" i="3"/>
  <c r="N132" i="3"/>
  <c r="M132" i="3"/>
  <c r="N131" i="3"/>
  <c r="M131" i="3"/>
  <c r="N130" i="3"/>
  <c r="M130" i="3"/>
  <c r="N129" i="3"/>
  <c r="M129" i="3"/>
  <c r="N128" i="3"/>
  <c r="M128" i="3"/>
  <c r="N127" i="3"/>
  <c r="M127" i="3"/>
  <c r="N126" i="3"/>
  <c r="M126" i="3"/>
  <c r="N125" i="3"/>
  <c r="M125" i="3"/>
  <c r="N124" i="3"/>
  <c r="M124" i="3"/>
  <c r="N123" i="3"/>
  <c r="M123" i="3"/>
  <c r="N122" i="3"/>
  <c r="M122" i="3"/>
  <c r="N121" i="3"/>
  <c r="M121" i="3"/>
  <c r="N120" i="3"/>
  <c r="M120" i="3"/>
  <c r="N119" i="3"/>
  <c r="M119" i="3"/>
  <c r="N118" i="3"/>
  <c r="M118" i="3"/>
  <c r="N117" i="3"/>
  <c r="M117" i="3"/>
  <c r="N116" i="3"/>
  <c r="M116" i="3"/>
  <c r="N115" i="3"/>
  <c r="M115" i="3"/>
  <c r="N114" i="3"/>
  <c r="M114" i="3"/>
  <c r="N113" i="3"/>
  <c r="M113" i="3"/>
  <c r="N112" i="3"/>
  <c r="M112" i="3"/>
  <c r="N111" i="3"/>
  <c r="M111" i="3"/>
  <c r="N110" i="3"/>
  <c r="M110" i="3"/>
  <c r="N109" i="3"/>
  <c r="M109" i="3"/>
  <c r="N108" i="3"/>
  <c r="M108" i="3"/>
  <c r="N107" i="3"/>
  <c r="M107" i="3"/>
  <c r="N106" i="3"/>
  <c r="M106" i="3"/>
  <c r="N105" i="3"/>
  <c r="M105" i="3"/>
  <c r="N104" i="3"/>
  <c r="M104" i="3"/>
  <c r="N103" i="3"/>
  <c r="M103" i="3"/>
  <c r="N102" i="3"/>
  <c r="M102" i="3"/>
  <c r="N101" i="3"/>
  <c r="M101" i="3"/>
  <c r="N100" i="3"/>
  <c r="M100" i="3"/>
  <c r="N99" i="3"/>
  <c r="M99" i="3"/>
  <c r="N98" i="3"/>
  <c r="M98" i="3"/>
  <c r="N97" i="3"/>
  <c r="M97" i="3"/>
  <c r="N96" i="3"/>
  <c r="M96" i="3"/>
  <c r="N95" i="3"/>
  <c r="M95" i="3"/>
  <c r="N94" i="3"/>
  <c r="M94" i="3"/>
  <c r="N93" i="3"/>
  <c r="M93" i="3"/>
  <c r="N92" i="3"/>
  <c r="M92" i="3"/>
  <c r="N91" i="3"/>
  <c r="M91" i="3"/>
  <c r="N90" i="3"/>
  <c r="M90" i="3"/>
  <c r="N89" i="3"/>
  <c r="M89" i="3"/>
  <c r="N88" i="3"/>
  <c r="M88" i="3"/>
  <c r="N87" i="3"/>
  <c r="M87" i="3"/>
  <c r="N86" i="3"/>
  <c r="M86" i="3"/>
  <c r="N85" i="3"/>
  <c r="M85" i="3"/>
  <c r="N84" i="3"/>
  <c r="M84" i="3"/>
  <c r="N83" i="3"/>
  <c r="M83" i="3"/>
  <c r="N82" i="3"/>
  <c r="M82" i="3"/>
  <c r="N81" i="3"/>
  <c r="M81" i="3"/>
  <c r="N80" i="3"/>
  <c r="M80" i="3"/>
  <c r="N79" i="3"/>
  <c r="M79" i="3"/>
  <c r="N78" i="3"/>
  <c r="M78" i="3"/>
  <c r="N77" i="3"/>
  <c r="M77" i="3"/>
  <c r="N76" i="3"/>
  <c r="M76" i="3"/>
  <c r="N75" i="3"/>
  <c r="M75" i="3"/>
  <c r="N74" i="3"/>
  <c r="M74" i="3"/>
  <c r="N73" i="3"/>
  <c r="M73" i="3"/>
  <c r="N72" i="3"/>
  <c r="M72" i="3"/>
  <c r="N71" i="3"/>
  <c r="M71" i="3"/>
  <c r="N70" i="3"/>
  <c r="M70" i="3"/>
  <c r="N69" i="3"/>
  <c r="M69" i="3"/>
  <c r="N68" i="3"/>
  <c r="M68" i="3"/>
  <c r="N67" i="3"/>
  <c r="M67" i="3"/>
  <c r="N66" i="3"/>
  <c r="M66" i="3"/>
  <c r="N65" i="3"/>
  <c r="M65" i="3"/>
  <c r="N64" i="3"/>
  <c r="M64" i="3"/>
  <c r="N63" i="3"/>
  <c r="M63" i="3"/>
  <c r="N62" i="3"/>
  <c r="M62" i="3"/>
  <c r="N61" i="3"/>
  <c r="M61" i="3"/>
  <c r="N60" i="3"/>
  <c r="M60" i="3"/>
  <c r="N59" i="3"/>
  <c r="M59" i="3"/>
  <c r="N58" i="3"/>
  <c r="M58" i="3"/>
  <c r="N57" i="3"/>
  <c r="M57" i="3"/>
  <c r="N56" i="3"/>
  <c r="M56" i="3"/>
  <c r="N55" i="3"/>
  <c r="M55" i="3"/>
  <c r="N54" i="3"/>
  <c r="M54" i="3"/>
  <c r="N53" i="3"/>
  <c r="M53" i="3"/>
  <c r="N52" i="3"/>
  <c r="M52" i="3"/>
  <c r="N51" i="3"/>
  <c r="M51" i="3"/>
  <c r="N50" i="3"/>
  <c r="M50" i="3"/>
  <c r="N49" i="3"/>
  <c r="M49" i="3"/>
  <c r="N48" i="3"/>
  <c r="M48" i="3"/>
  <c r="N47" i="3"/>
  <c r="M47" i="3"/>
  <c r="N46" i="3"/>
  <c r="M46" i="3"/>
  <c r="N45" i="3"/>
  <c r="M45" i="3"/>
  <c r="N44" i="3"/>
  <c r="M44" i="3"/>
  <c r="N43" i="3"/>
  <c r="M43" i="3"/>
  <c r="N42" i="3"/>
  <c r="M42" i="3"/>
  <c r="N41" i="3"/>
  <c r="M41" i="3"/>
  <c r="N40" i="3"/>
  <c r="M40" i="3"/>
  <c r="N39" i="3"/>
  <c r="M39" i="3"/>
  <c r="N38" i="3"/>
  <c r="M38" i="3"/>
  <c r="N37" i="3"/>
  <c r="M37" i="3"/>
  <c r="N36" i="3"/>
  <c r="M36" i="3"/>
  <c r="N35" i="3"/>
  <c r="M35" i="3"/>
  <c r="N34" i="3"/>
  <c r="M34" i="3"/>
  <c r="N33" i="3"/>
  <c r="M33" i="3"/>
  <c r="N32" i="3"/>
  <c r="M32" i="3"/>
  <c r="N31" i="3"/>
  <c r="M31" i="3"/>
  <c r="N30" i="3"/>
  <c r="M30" i="3"/>
  <c r="N29" i="3"/>
  <c r="M29" i="3"/>
  <c r="N28" i="3"/>
  <c r="M28" i="3"/>
  <c r="N27" i="3"/>
  <c r="M27" i="3"/>
  <c r="N26" i="3"/>
  <c r="M26" i="3"/>
  <c r="N25" i="3"/>
  <c r="M25" i="3"/>
  <c r="N24" i="3"/>
  <c r="M24" i="3"/>
  <c r="N23" i="3"/>
  <c r="M23" i="3"/>
  <c r="N22" i="3"/>
  <c r="M22" i="3"/>
  <c r="N21" i="3"/>
  <c r="M21" i="3"/>
  <c r="N20" i="3"/>
  <c r="M20" i="3"/>
  <c r="N19" i="3"/>
  <c r="M19" i="3"/>
  <c r="N18" i="3"/>
  <c r="M18" i="3"/>
  <c r="N17" i="3"/>
  <c r="M17" i="3"/>
  <c r="N16" i="3"/>
  <c r="M16" i="3"/>
  <c r="N15" i="3"/>
  <c r="M15" i="3"/>
  <c r="N14" i="3"/>
  <c r="M14" i="3"/>
  <c r="N13" i="3"/>
  <c r="M13" i="3"/>
  <c r="N12" i="3"/>
  <c r="M12" i="3"/>
  <c r="N11" i="3"/>
  <c r="M11" i="3"/>
  <c r="N10" i="3"/>
  <c r="J576" i="3"/>
  <c r="I576" i="3"/>
  <c r="J575" i="3"/>
  <c r="I575" i="3"/>
  <c r="J574" i="3"/>
  <c r="I574" i="3"/>
  <c r="J573" i="3"/>
  <c r="I573" i="3"/>
  <c r="J572" i="3"/>
  <c r="I572" i="3"/>
  <c r="J571" i="3"/>
  <c r="I571" i="3"/>
  <c r="J570" i="3"/>
  <c r="I570" i="3"/>
  <c r="J569" i="3"/>
  <c r="I569" i="3"/>
  <c r="J568" i="3"/>
  <c r="I568" i="3"/>
  <c r="J567" i="3"/>
  <c r="I567" i="3"/>
  <c r="J566" i="3"/>
  <c r="I566" i="3"/>
  <c r="J565" i="3"/>
  <c r="I565" i="3"/>
  <c r="J564" i="3"/>
  <c r="I564" i="3"/>
  <c r="J563" i="3"/>
  <c r="I563" i="3"/>
  <c r="J562" i="3"/>
  <c r="I562" i="3"/>
  <c r="J561" i="3"/>
  <c r="I561" i="3"/>
  <c r="J560" i="3"/>
  <c r="I560" i="3"/>
  <c r="J559" i="3"/>
  <c r="I559" i="3"/>
  <c r="J558" i="3"/>
  <c r="I558" i="3"/>
  <c r="J557" i="3"/>
  <c r="I557" i="3"/>
  <c r="J556" i="3"/>
  <c r="I556" i="3"/>
  <c r="J555" i="3"/>
  <c r="I555" i="3"/>
  <c r="J554" i="3"/>
  <c r="I554" i="3"/>
  <c r="J553" i="3"/>
  <c r="I553" i="3"/>
  <c r="J552" i="3"/>
  <c r="I552" i="3"/>
  <c r="J551" i="3"/>
  <c r="I551" i="3"/>
  <c r="J550" i="3"/>
  <c r="I550" i="3"/>
  <c r="J549" i="3"/>
  <c r="I549" i="3"/>
  <c r="J548" i="3"/>
  <c r="I548" i="3"/>
  <c r="J547" i="3"/>
  <c r="I547" i="3"/>
  <c r="J546" i="3"/>
  <c r="I546" i="3"/>
  <c r="J545" i="3"/>
  <c r="I545" i="3"/>
  <c r="J544" i="3"/>
  <c r="I544" i="3"/>
  <c r="J543" i="3"/>
  <c r="I543" i="3"/>
  <c r="J542" i="3"/>
  <c r="I542" i="3"/>
  <c r="J541" i="3"/>
  <c r="I541" i="3"/>
  <c r="J540" i="3"/>
  <c r="I540" i="3"/>
  <c r="J539" i="3"/>
  <c r="I539" i="3"/>
  <c r="J538" i="3"/>
  <c r="I538" i="3"/>
  <c r="J537" i="3"/>
  <c r="I537" i="3"/>
  <c r="J536" i="3"/>
  <c r="I536" i="3"/>
  <c r="J535" i="3"/>
  <c r="I535" i="3"/>
  <c r="J534" i="3"/>
  <c r="I534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J514" i="3"/>
  <c r="I514" i="3"/>
  <c r="J513" i="3"/>
  <c r="I513" i="3"/>
  <c r="J512" i="3"/>
  <c r="I512" i="3"/>
  <c r="J511" i="3"/>
  <c r="I511" i="3"/>
  <c r="J510" i="3"/>
  <c r="I510" i="3"/>
  <c r="J509" i="3"/>
  <c r="I509" i="3"/>
  <c r="J508" i="3"/>
  <c r="I508" i="3"/>
  <c r="J507" i="3"/>
  <c r="I507" i="3"/>
  <c r="J506" i="3"/>
  <c r="I506" i="3"/>
  <c r="J505" i="3"/>
  <c r="I505" i="3"/>
  <c r="J504" i="3"/>
  <c r="I504" i="3"/>
  <c r="J503" i="3"/>
  <c r="I503" i="3"/>
  <c r="J502" i="3"/>
  <c r="I502" i="3"/>
  <c r="J501" i="3"/>
  <c r="I501" i="3"/>
  <c r="J500" i="3"/>
  <c r="I500" i="3"/>
  <c r="J499" i="3"/>
  <c r="I499" i="3"/>
  <c r="J498" i="3"/>
  <c r="I498" i="3"/>
  <c r="J497" i="3"/>
  <c r="I497" i="3"/>
  <c r="J496" i="3"/>
  <c r="I496" i="3"/>
  <c r="J495" i="3"/>
  <c r="I495" i="3"/>
  <c r="J494" i="3"/>
  <c r="I494" i="3"/>
  <c r="J493" i="3"/>
  <c r="I493" i="3"/>
  <c r="J492" i="3"/>
  <c r="I492" i="3"/>
  <c r="J491" i="3"/>
  <c r="I491" i="3"/>
  <c r="J490" i="3"/>
  <c r="I490" i="3"/>
  <c r="J489" i="3"/>
  <c r="I489" i="3"/>
  <c r="J488" i="3"/>
  <c r="I488" i="3"/>
  <c r="J487" i="3"/>
  <c r="I487" i="3"/>
  <c r="J486" i="3"/>
  <c r="I486" i="3"/>
  <c r="J485" i="3"/>
  <c r="I485" i="3"/>
  <c r="J484" i="3"/>
  <c r="I484" i="3"/>
  <c r="J483" i="3"/>
  <c r="I483" i="3"/>
  <c r="J482" i="3"/>
  <c r="I482" i="3"/>
  <c r="J481" i="3"/>
  <c r="I481" i="3"/>
  <c r="J480" i="3"/>
  <c r="I480" i="3"/>
  <c r="J479" i="3"/>
  <c r="I479" i="3"/>
  <c r="J478" i="3"/>
  <c r="I478" i="3"/>
  <c r="J477" i="3"/>
  <c r="I477" i="3"/>
  <c r="J476" i="3"/>
  <c r="I476" i="3"/>
  <c r="J475" i="3"/>
  <c r="I475" i="3"/>
  <c r="J474" i="3"/>
  <c r="I474" i="3"/>
  <c r="J473" i="3"/>
  <c r="I473" i="3"/>
  <c r="J472" i="3"/>
  <c r="I472" i="3"/>
  <c r="J471" i="3"/>
  <c r="I471" i="3"/>
  <c r="J470" i="3"/>
  <c r="I470" i="3"/>
  <c r="J469" i="3"/>
  <c r="I469" i="3"/>
  <c r="J468" i="3"/>
  <c r="I468" i="3"/>
  <c r="J466" i="3"/>
  <c r="I466" i="3"/>
  <c r="J465" i="3"/>
  <c r="I465" i="3"/>
  <c r="J464" i="3"/>
  <c r="I464" i="3"/>
  <c r="J463" i="3"/>
  <c r="I463" i="3"/>
  <c r="J462" i="3"/>
  <c r="I462" i="3"/>
  <c r="J461" i="3"/>
  <c r="I461" i="3"/>
  <c r="J460" i="3"/>
  <c r="I460" i="3"/>
  <c r="J459" i="3"/>
  <c r="I459" i="3"/>
  <c r="J458" i="3"/>
  <c r="I458" i="3"/>
  <c r="J457" i="3"/>
  <c r="I457" i="3"/>
  <c r="J456" i="3"/>
  <c r="I456" i="3"/>
  <c r="J455" i="3"/>
  <c r="I455" i="3"/>
  <c r="J454" i="3"/>
  <c r="I454" i="3"/>
  <c r="J453" i="3"/>
  <c r="I453" i="3"/>
  <c r="J452" i="3"/>
  <c r="I452" i="3"/>
  <c r="J451" i="3"/>
  <c r="I451" i="3"/>
  <c r="J450" i="3"/>
  <c r="I450" i="3"/>
  <c r="J449" i="3"/>
  <c r="I449" i="3"/>
  <c r="J448" i="3"/>
  <c r="I448" i="3"/>
  <c r="J447" i="3"/>
  <c r="I447" i="3"/>
  <c r="J446" i="3"/>
  <c r="I446" i="3"/>
  <c r="J445" i="3"/>
  <c r="I445" i="3"/>
  <c r="J444" i="3"/>
  <c r="I444" i="3"/>
  <c r="J443" i="3"/>
  <c r="I443" i="3"/>
  <c r="J442" i="3"/>
  <c r="I442" i="3"/>
  <c r="J441" i="3"/>
  <c r="I441" i="3"/>
  <c r="J440" i="3"/>
  <c r="I440" i="3"/>
  <c r="J439" i="3"/>
  <c r="I439" i="3"/>
  <c r="J438" i="3"/>
  <c r="I438" i="3"/>
  <c r="J437" i="3"/>
  <c r="I437" i="3"/>
  <c r="J436" i="3"/>
  <c r="I436" i="3"/>
  <c r="J435" i="3"/>
  <c r="I435" i="3"/>
  <c r="J434" i="3"/>
  <c r="I434" i="3"/>
  <c r="J433" i="3"/>
  <c r="I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I415" i="3"/>
  <c r="J414" i="3"/>
  <c r="I414" i="3"/>
  <c r="J413" i="3"/>
  <c r="I413" i="3"/>
  <c r="J412" i="3"/>
  <c r="I412" i="3"/>
  <c r="J411" i="3"/>
  <c r="I411" i="3"/>
  <c r="J410" i="3"/>
  <c r="I410" i="3"/>
  <c r="J409" i="3"/>
  <c r="I409" i="3"/>
  <c r="J408" i="3"/>
  <c r="I408" i="3"/>
  <c r="J407" i="3"/>
  <c r="I407" i="3"/>
  <c r="J406" i="3"/>
  <c r="I406" i="3"/>
  <c r="J405" i="3"/>
  <c r="I405" i="3"/>
  <c r="J404" i="3"/>
  <c r="I404" i="3"/>
  <c r="J403" i="3"/>
  <c r="I403" i="3"/>
  <c r="J402" i="3"/>
  <c r="I402" i="3"/>
  <c r="J401" i="3"/>
  <c r="I401" i="3"/>
  <c r="J400" i="3"/>
  <c r="I400" i="3"/>
  <c r="J399" i="3"/>
  <c r="I399" i="3"/>
  <c r="J398" i="3"/>
  <c r="I398" i="3"/>
  <c r="J397" i="3"/>
  <c r="I397" i="3"/>
  <c r="J396" i="3"/>
  <c r="I396" i="3"/>
  <c r="J395" i="3"/>
  <c r="I395" i="3"/>
  <c r="J394" i="3"/>
  <c r="I394" i="3"/>
  <c r="J393" i="3"/>
  <c r="I393" i="3"/>
  <c r="J392" i="3"/>
  <c r="I392" i="3"/>
  <c r="J391" i="3"/>
  <c r="I391" i="3"/>
  <c r="J390" i="3"/>
  <c r="I390" i="3"/>
  <c r="J389" i="3"/>
  <c r="I389" i="3"/>
  <c r="J388" i="3"/>
  <c r="I388" i="3"/>
  <c r="J387" i="3"/>
  <c r="I387" i="3"/>
  <c r="J386" i="3"/>
  <c r="I386" i="3"/>
  <c r="J385" i="3"/>
  <c r="I385" i="3"/>
  <c r="J384" i="3"/>
  <c r="I384" i="3"/>
  <c r="J383" i="3"/>
  <c r="I383" i="3"/>
  <c r="J382" i="3"/>
  <c r="I382" i="3"/>
  <c r="J381" i="3"/>
  <c r="I381" i="3"/>
  <c r="J380" i="3"/>
  <c r="I380" i="3"/>
  <c r="J379" i="3"/>
  <c r="I379" i="3"/>
  <c r="J378" i="3"/>
  <c r="I378" i="3"/>
  <c r="J377" i="3"/>
  <c r="I377" i="3"/>
  <c r="J376" i="3"/>
  <c r="I376" i="3"/>
  <c r="J375" i="3"/>
  <c r="I375" i="3"/>
  <c r="J374" i="3"/>
  <c r="I374" i="3"/>
  <c r="J373" i="3"/>
  <c r="I373" i="3"/>
  <c r="J372" i="3"/>
  <c r="I372" i="3"/>
  <c r="J371" i="3"/>
  <c r="I371" i="3"/>
  <c r="J370" i="3"/>
  <c r="I370" i="3"/>
  <c r="J369" i="3"/>
  <c r="I369" i="3"/>
  <c r="J368" i="3"/>
  <c r="I368" i="3"/>
  <c r="J367" i="3"/>
  <c r="I367" i="3"/>
  <c r="J366" i="3"/>
  <c r="I366" i="3"/>
  <c r="J365" i="3"/>
  <c r="I365" i="3"/>
  <c r="J364" i="3"/>
  <c r="I364" i="3"/>
  <c r="J363" i="3"/>
  <c r="I363" i="3"/>
  <c r="J362" i="3"/>
  <c r="I362" i="3"/>
  <c r="J361" i="3"/>
  <c r="I361" i="3"/>
  <c r="J360" i="3"/>
  <c r="I360" i="3"/>
  <c r="J359" i="3"/>
  <c r="I359" i="3"/>
  <c r="J358" i="3"/>
  <c r="I358" i="3"/>
  <c r="J357" i="3"/>
  <c r="I357" i="3"/>
  <c r="J356" i="3"/>
  <c r="I356" i="3"/>
  <c r="J355" i="3"/>
  <c r="I355" i="3"/>
  <c r="J354" i="3"/>
  <c r="I354" i="3"/>
  <c r="J353" i="3"/>
  <c r="I353" i="3"/>
  <c r="J352" i="3"/>
  <c r="I352" i="3"/>
  <c r="J351" i="3"/>
  <c r="I351" i="3"/>
  <c r="J350" i="3"/>
  <c r="I350" i="3"/>
  <c r="J349" i="3"/>
  <c r="I349" i="3"/>
  <c r="J348" i="3"/>
  <c r="I348" i="3"/>
  <c r="J347" i="3"/>
  <c r="I347" i="3"/>
  <c r="J346" i="3"/>
  <c r="I346" i="3"/>
  <c r="J345" i="3"/>
  <c r="I345" i="3"/>
  <c r="J344" i="3"/>
  <c r="I344" i="3"/>
  <c r="J343" i="3"/>
  <c r="I343" i="3"/>
  <c r="J342" i="3"/>
  <c r="I342" i="3"/>
  <c r="J341" i="3"/>
  <c r="I341" i="3"/>
  <c r="J340" i="3"/>
  <c r="I340" i="3"/>
  <c r="J339" i="3"/>
  <c r="I339" i="3"/>
  <c r="J338" i="3"/>
  <c r="I338" i="3"/>
  <c r="J337" i="3"/>
  <c r="I337" i="3"/>
  <c r="J336" i="3"/>
  <c r="I336" i="3"/>
  <c r="J335" i="3"/>
  <c r="I335" i="3"/>
  <c r="J334" i="3"/>
  <c r="I334" i="3"/>
  <c r="J333" i="3"/>
  <c r="I333" i="3"/>
  <c r="J332" i="3"/>
  <c r="I332" i="3"/>
  <c r="J331" i="3"/>
  <c r="I331" i="3"/>
  <c r="J330" i="3"/>
  <c r="I330" i="3"/>
  <c r="J329" i="3"/>
  <c r="I329" i="3"/>
  <c r="J328" i="3"/>
  <c r="I328" i="3"/>
  <c r="J327" i="3"/>
  <c r="I327" i="3"/>
  <c r="J326" i="3"/>
  <c r="I326" i="3"/>
  <c r="J325" i="3"/>
  <c r="I325" i="3"/>
  <c r="J324" i="3"/>
  <c r="I324" i="3"/>
  <c r="J323" i="3"/>
  <c r="I323" i="3"/>
  <c r="J322" i="3"/>
  <c r="I322" i="3"/>
  <c r="J321" i="3"/>
  <c r="I321" i="3"/>
  <c r="J320" i="3"/>
  <c r="I320" i="3"/>
  <c r="J319" i="3"/>
  <c r="I319" i="3"/>
  <c r="J318" i="3"/>
  <c r="I318" i="3"/>
  <c r="J317" i="3"/>
  <c r="I317" i="3"/>
  <c r="J316" i="3"/>
  <c r="I316" i="3"/>
  <c r="J315" i="3"/>
  <c r="I315" i="3"/>
  <c r="J314" i="3"/>
  <c r="I314" i="3"/>
  <c r="J313" i="3"/>
  <c r="I313" i="3"/>
  <c r="J312" i="3"/>
  <c r="I312" i="3"/>
  <c r="J311" i="3"/>
  <c r="I311" i="3"/>
  <c r="J310" i="3"/>
  <c r="I310" i="3"/>
  <c r="J309" i="3"/>
  <c r="I309" i="3"/>
  <c r="J308" i="3"/>
  <c r="I308" i="3"/>
  <c r="J307" i="3"/>
  <c r="I307" i="3"/>
  <c r="J306" i="3"/>
  <c r="I306" i="3"/>
  <c r="J305" i="3"/>
  <c r="I305" i="3"/>
  <c r="J304" i="3"/>
  <c r="I304" i="3"/>
  <c r="J303" i="3"/>
  <c r="I303" i="3"/>
  <c r="J302" i="3"/>
  <c r="I302" i="3"/>
  <c r="J301" i="3"/>
  <c r="I301" i="3"/>
  <c r="J300" i="3"/>
  <c r="I300" i="3"/>
  <c r="J299" i="3"/>
  <c r="I299" i="3"/>
  <c r="J298" i="3"/>
  <c r="I298" i="3"/>
  <c r="J297" i="3"/>
  <c r="I297" i="3"/>
  <c r="J296" i="3"/>
  <c r="I296" i="3"/>
  <c r="J295" i="3"/>
  <c r="I295" i="3"/>
  <c r="J294" i="3"/>
  <c r="I294" i="3"/>
  <c r="J293" i="3"/>
  <c r="I293" i="3"/>
  <c r="J292" i="3"/>
  <c r="I292" i="3"/>
  <c r="J291" i="3"/>
  <c r="I291" i="3"/>
  <c r="J290" i="3"/>
  <c r="I290" i="3"/>
  <c r="J289" i="3"/>
  <c r="I289" i="3"/>
  <c r="J288" i="3"/>
  <c r="I288" i="3"/>
  <c r="J287" i="3"/>
  <c r="I287" i="3"/>
  <c r="J286" i="3"/>
  <c r="I286" i="3"/>
  <c r="J285" i="3"/>
  <c r="I285" i="3"/>
  <c r="J284" i="3"/>
  <c r="I284" i="3"/>
  <c r="J283" i="3"/>
  <c r="I283" i="3"/>
  <c r="J282" i="3"/>
  <c r="I282" i="3"/>
  <c r="J281" i="3"/>
  <c r="I281" i="3"/>
  <c r="J280" i="3"/>
  <c r="I280" i="3"/>
  <c r="J279" i="3"/>
  <c r="I279" i="3"/>
  <c r="J278" i="3"/>
  <c r="I278" i="3"/>
  <c r="J277" i="3"/>
  <c r="I277" i="3"/>
  <c r="J276" i="3"/>
  <c r="I276" i="3"/>
  <c r="J275" i="3"/>
  <c r="I275" i="3"/>
  <c r="J274" i="3"/>
  <c r="I274" i="3"/>
  <c r="J273" i="3"/>
  <c r="I273" i="3"/>
  <c r="J272" i="3"/>
  <c r="I272" i="3"/>
  <c r="J271" i="3"/>
  <c r="I271" i="3"/>
  <c r="J270" i="3"/>
  <c r="I270" i="3"/>
  <c r="J269" i="3"/>
  <c r="I269" i="3"/>
  <c r="J268" i="3"/>
  <c r="I268" i="3"/>
  <c r="J267" i="3"/>
  <c r="I267" i="3"/>
  <c r="J266" i="3"/>
  <c r="I266" i="3"/>
  <c r="J265" i="3"/>
  <c r="I265" i="3"/>
  <c r="J264" i="3"/>
  <c r="I264" i="3"/>
  <c r="J263" i="3"/>
  <c r="I263" i="3"/>
  <c r="J262" i="3"/>
  <c r="I262" i="3"/>
  <c r="J261" i="3"/>
  <c r="I261" i="3"/>
  <c r="J260" i="3"/>
  <c r="I260" i="3"/>
  <c r="J259" i="3"/>
  <c r="I259" i="3"/>
  <c r="J258" i="3"/>
  <c r="I258" i="3"/>
  <c r="J257" i="3"/>
  <c r="I257" i="3"/>
  <c r="J256" i="3"/>
  <c r="I256" i="3"/>
  <c r="J255" i="3"/>
  <c r="I255" i="3"/>
  <c r="J254" i="3"/>
  <c r="I254" i="3"/>
  <c r="J253" i="3"/>
  <c r="I253" i="3"/>
  <c r="J252" i="3"/>
  <c r="I252" i="3"/>
  <c r="J251" i="3"/>
  <c r="I251" i="3"/>
  <c r="J250" i="3"/>
  <c r="I250" i="3"/>
  <c r="J249" i="3"/>
  <c r="I249" i="3"/>
  <c r="J248" i="3"/>
  <c r="I248" i="3"/>
  <c r="J247" i="3"/>
  <c r="I247" i="3"/>
  <c r="J246" i="3"/>
  <c r="I246" i="3"/>
  <c r="J245" i="3"/>
  <c r="I245" i="3"/>
  <c r="J244" i="3"/>
  <c r="I244" i="3"/>
  <c r="J243" i="3"/>
  <c r="I243" i="3"/>
  <c r="J242" i="3"/>
  <c r="I242" i="3"/>
  <c r="J241" i="3"/>
  <c r="I241" i="3"/>
  <c r="J240" i="3"/>
  <c r="I240" i="3"/>
  <c r="J239" i="3"/>
  <c r="I239" i="3"/>
  <c r="J238" i="3"/>
  <c r="I238" i="3"/>
  <c r="J237" i="3"/>
  <c r="I237" i="3"/>
  <c r="J236" i="3"/>
  <c r="I236" i="3"/>
  <c r="J235" i="3"/>
  <c r="I235" i="3"/>
  <c r="J234" i="3"/>
  <c r="I234" i="3"/>
  <c r="J233" i="3"/>
  <c r="I233" i="3"/>
  <c r="J232" i="3"/>
  <c r="I232" i="3"/>
  <c r="J231" i="3"/>
  <c r="I231" i="3"/>
  <c r="J230" i="3"/>
  <c r="I230" i="3"/>
  <c r="J229" i="3"/>
  <c r="I229" i="3"/>
  <c r="J228" i="3"/>
  <c r="I228" i="3"/>
  <c r="J227" i="3"/>
  <c r="I227" i="3"/>
  <c r="J226" i="3"/>
  <c r="I226" i="3"/>
  <c r="J225" i="3"/>
  <c r="I225" i="3"/>
  <c r="J224" i="3"/>
  <c r="I224" i="3"/>
  <c r="J223" i="3"/>
  <c r="I223" i="3"/>
  <c r="J222" i="3"/>
  <c r="I222" i="3"/>
  <c r="J221" i="3"/>
  <c r="I221" i="3"/>
  <c r="J220" i="3"/>
  <c r="I220" i="3"/>
  <c r="J219" i="3"/>
  <c r="I219" i="3"/>
  <c r="J218" i="3"/>
  <c r="I218" i="3"/>
  <c r="J217" i="3"/>
  <c r="I217" i="3"/>
  <c r="J216" i="3"/>
  <c r="I216" i="3"/>
  <c r="J215" i="3"/>
  <c r="I215" i="3"/>
  <c r="J214" i="3"/>
  <c r="I214" i="3"/>
  <c r="J213" i="3"/>
  <c r="I213" i="3"/>
  <c r="J212" i="3"/>
  <c r="I212" i="3"/>
  <c r="J211" i="3"/>
  <c r="I211" i="3"/>
  <c r="J210" i="3"/>
  <c r="I210" i="3"/>
  <c r="J209" i="3"/>
  <c r="I209" i="3"/>
  <c r="J208" i="3"/>
  <c r="I208" i="3"/>
  <c r="J207" i="3"/>
  <c r="I207" i="3"/>
  <c r="J206" i="3"/>
  <c r="I206" i="3"/>
  <c r="J205" i="3"/>
  <c r="I205" i="3"/>
  <c r="J204" i="3"/>
  <c r="I204" i="3"/>
  <c r="J203" i="3"/>
  <c r="I203" i="3"/>
  <c r="J202" i="3"/>
  <c r="I202" i="3"/>
  <c r="J201" i="3"/>
  <c r="I201" i="3"/>
  <c r="J200" i="3"/>
  <c r="I200" i="3"/>
  <c r="J199" i="3"/>
  <c r="I199" i="3"/>
  <c r="J198" i="3"/>
  <c r="I198" i="3"/>
  <c r="J197" i="3"/>
  <c r="I197" i="3"/>
  <c r="J196" i="3"/>
  <c r="I196" i="3"/>
  <c r="J195" i="3"/>
  <c r="I195" i="3"/>
  <c r="J194" i="3"/>
  <c r="I194" i="3"/>
  <c r="J193" i="3"/>
  <c r="I193" i="3"/>
  <c r="J192" i="3"/>
  <c r="I192" i="3"/>
  <c r="J191" i="3"/>
  <c r="I191" i="3"/>
  <c r="J190" i="3"/>
  <c r="I190" i="3"/>
  <c r="J189" i="3"/>
  <c r="I189" i="3"/>
  <c r="J188" i="3"/>
  <c r="I188" i="3"/>
  <c r="J187" i="3"/>
  <c r="I187" i="3"/>
  <c r="J186" i="3"/>
  <c r="I186" i="3"/>
  <c r="J185" i="3"/>
  <c r="I185" i="3"/>
  <c r="J184" i="3"/>
  <c r="I184" i="3"/>
  <c r="J183" i="3"/>
  <c r="I183" i="3"/>
  <c r="J182" i="3"/>
  <c r="I182" i="3"/>
  <c r="J181" i="3"/>
  <c r="I181" i="3"/>
  <c r="J180" i="3"/>
  <c r="I180" i="3"/>
  <c r="J179" i="3"/>
  <c r="I179" i="3"/>
  <c r="J178" i="3"/>
  <c r="I178" i="3"/>
  <c r="J177" i="3"/>
  <c r="I177" i="3"/>
  <c r="J176" i="3"/>
  <c r="I176" i="3"/>
  <c r="J175" i="3"/>
  <c r="I175" i="3"/>
  <c r="J174" i="3"/>
  <c r="I174" i="3"/>
  <c r="J173" i="3"/>
  <c r="I173" i="3"/>
  <c r="J172" i="3"/>
  <c r="I172" i="3"/>
  <c r="J171" i="3"/>
  <c r="I171" i="3"/>
  <c r="J170" i="3"/>
  <c r="I170" i="3"/>
  <c r="J169" i="3"/>
  <c r="I169" i="3"/>
  <c r="J168" i="3"/>
  <c r="I168" i="3"/>
  <c r="J167" i="3"/>
  <c r="I167" i="3"/>
  <c r="J166" i="3"/>
  <c r="I166" i="3"/>
  <c r="J165" i="3"/>
  <c r="I165" i="3"/>
  <c r="J164" i="3"/>
  <c r="I164" i="3"/>
  <c r="J163" i="3"/>
  <c r="I163" i="3"/>
  <c r="J162" i="3"/>
  <c r="I162" i="3"/>
  <c r="J161" i="3"/>
  <c r="I161" i="3"/>
  <c r="J160" i="3"/>
  <c r="I160" i="3"/>
  <c r="J159" i="3"/>
  <c r="I159" i="3"/>
  <c r="J158" i="3"/>
  <c r="I158" i="3"/>
  <c r="J157" i="3"/>
  <c r="I157" i="3"/>
  <c r="J156" i="3"/>
  <c r="I156" i="3"/>
  <c r="J155" i="3"/>
  <c r="I155" i="3"/>
  <c r="J154" i="3"/>
  <c r="I154" i="3"/>
  <c r="J153" i="3"/>
  <c r="I153" i="3"/>
  <c r="J152" i="3"/>
  <c r="I152" i="3"/>
  <c r="J151" i="3"/>
  <c r="I151" i="3"/>
  <c r="J150" i="3"/>
  <c r="I150" i="3"/>
  <c r="J149" i="3"/>
  <c r="I149" i="3"/>
  <c r="J148" i="3"/>
  <c r="I148" i="3"/>
  <c r="J147" i="3"/>
  <c r="I147" i="3"/>
  <c r="J146" i="3"/>
  <c r="I146" i="3"/>
  <c r="J145" i="3"/>
  <c r="I145" i="3"/>
  <c r="J144" i="3"/>
  <c r="I144" i="3"/>
  <c r="J143" i="3"/>
  <c r="I143" i="3"/>
  <c r="J142" i="3"/>
  <c r="I142" i="3"/>
  <c r="J141" i="3"/>
  <c r="I141" i="3"/>
  <c r="J140" i="3"/>
  <c r="I140" i="3"/>
  <c r="J139" i="3"/>
  <c r="I139" i="3"/>
  <c r="J138" i="3"/>
  <c r="I138" i="3"/>
  <c r="J137" i="3"/>
  <c r="I137" i="3"/>
  <c r="J136" i="3"/>
  <c r="I136" i="3"/>
  <c r="J135" i="3"/>
  <c r="I135" i="3"/>
  <c r="J134" i="3"/>
  <c r="I134" i="3"/>
  <c r="J133" i="3"/>
  <c r="I133" i="3"/>
  <c r="J132" i="3"/>
  <c r="I132" i="3"/>
  <c r="J131" i="3"/>
  <c r="I131" i="3"/>
  <c r="J130" i="3"/>
  <c r="I130" i="3"/>
  <c r="J129" i="3"/>
  <c r="I129" i="3"/>
  <c r="J128" i="3"/>
  <c r="I128" i="3"/>
  <c r="J127" i="3"/>
  <c r="I127" i="3"/>
  <c r="J126" i="3"/>
  <c r="I126" i="3"/>
  <c r="J125" i="3"/>
  <c r="I125" i="3"/>
  <c r="J124" i="3"/>
  <c r="I124" i="3"/>
  <c r="J123" i="3"/>
  <c r="I123" i="3"/>
  <c r="J122" i="3"/>
  <c r="I122" i="3"/>
  <c r="J121" i="3"/>
  <c r="I121" i="3"/>
  <c r="J120" i="3"/>
  <c r="I120" i="3"/>
  <c r="J119" i="3"/>
  <c r="I119" i="3"/>
  <c r="J118" i="3"/>
  <c r="I118" i="3"/>
  <c r="J117" i="3"/>
  <c r="I117" i="3"/>
  <c r="J116" i="3"/>
  <c r="I116" i="3"/>
  <c r="J115" i="3"/>
  <c r="I115" i="3"/>
  <c r="J114" i="3"/>
  <c r="I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I107" i="3"/>
  <c r="J106" i="3"/>
  <c r="I106" i="3"/>
  <c r="J105" i="3"/>
  <c r="I105" i="3"/>
  <c r="J104" i="3"/>
  <c r="I104" i="3"/>
  <c r="J103" i="3"/>
  <c r="I103" i="3"/>
  <c r="J102" i="3"/>
  <c r="I102" i="3"/>
  <c r="J101" i="3"/>
  <c r="I101" i="3"/>
  <c r="J100" i="3"/>
  <c r="I100" i="3"/>
  <c r="J99" i="3"/>
  <c r="I99" i="3"/>
  <c r="J98" i="3"/>
  <c r="I98" i="3"/>
  <c r="J97" i="3"/>
  <c r="I97" i="3"/>
  <c r="J96" i="3"/>
  <c r="I96" i="3"/>
  <c r="J95" i="3"/>
  <c r="I95" i="3"/>
  <c r="J94" i="3"/>
  <c r="I94" i="3"/>
  <c r="J93" i="3"/>
  <c r="I93" i="3"/>
  <c r="J92" i="3"/>
  <c r="I92" i="3"/>
  <c r="J91" i="3"/>
  <c r="I91" i="3"/>
  <c r="J90" i="3"/>
  <c r="I90" i="3"/>
  <c r="J89" i="3"/>
  <c r="I89" i="3"/>
  <c r="J88" i="3"/>
  <c r="I88" i="3"/>
  <c r="J87" i="3"/>
  <c r="I87" i="3"/>
  <c r="J86" i="3"/>
  <c r="I86" i="3"/>
  <c r="J85" i="3"/>
  <c r="I85" i="3"/>
  <c r="J84" i="3"/>
  <c r="I84" i="3"/>
  <c r="J83" i="3"/>
  <c r="I83" i="3"/>
  <c r="J82" i="3"/>
  <c r="I82" i="3"/>
  <c r="J81" i="3"/>
  <c r="I81" i="3"/>
  <c r="J80" i="3"/>
  <c r="I80" i="3"/>
  <c r="J79" i="3"/>
  <c r="I79" i="3"/>
  <c r="J78" i="3"/>
  <c r="I78" i="3"/>
  <c r="J77" i="3"/>
  <c r="I77" i="3"/>
  <c r="J76" i="3"/>
  <c r="I76" i="3"/>
  <c r="J75" i="3"/>
  <c r="I75" i="3"/>
  <c r="J74" i="3"/>
  <c r="I74" i="3"/>
  <c r="J73" i="3"/>
  <c r="I73" i="3"/>
  <c r="J72" i="3"/>
  <c r="I72" i="3"/>
  <c r="J71" i="3"/>
  <c r="I71" i="3"/>
  <c r="J70" i="3"/>
  <c r="I70" i="3"/>
  <c r="J69" i="3"/>
  <c r="I69" i="3"/>
  <c r="J68" i="3"/>
  <c r="I68" i="3"/>
  <c r="J67" i="3"/>
  <c r="I67" i="3"/>
  <c r="J66" i="3"/>
  <c r="I66" i="3"/>
  <c r="J65" i="3"/>
  <c r="I65" i="3"/>
  <c r="J64" i="3"/>
  <c r="I64" i="3"/>
  <c r="J63" i="3"/>
  <c r="I63" i="3"/>
  <c r="J62" i="3"/>
  <c r="I62" i="3"/>
  <c r="J61" i="3"/>
  <c r="I61" i="3"/>
  <c r="J60" i="3"/>
  <c r="I60" i="3"/>
  <c r="J59" i="3"/>
  <c r="I59" i="3"/>
  <c r="J58" i="3"/>
  <c r="I58" i="3"/>
  <c r="J57" i="3"/>
  <c r="I57" i="3"/>
  <c r="J56" i="3"/>
  <c r="I56" i="3"/>
  <c r="J55" i="3"/>
  <c r="I55" i="3"/>
  <c r="J54" i="3"/>
  <c r="I54" i="3"/>
  <c r="J53" i="3"/>
  <c r="I53" i="3"/>
  <c r="J52" i="3"/>
  <c r="I52" i="3"/>
  <c r="J51" i="3"/>
  <c r="I51" i="3"/>
  <c r="J50" i="3"/>
  <c r="I50" i="3"/>
  <c r="J49" i="3"/>
  <c r="I49" i="3"/>
  <c r="J48" i="3"/>
  <c r="I48" i="3"/>
  <c r="J47" i="3"/>
  <c r="I47" i="3"/>
  <c r="J46" i="3"/>
  <c r="I46" i="3"/>
  <c r="J45" i="3"/>
  <c r="I45" i="3"/>
  <c r="J44" i="3"/>
  <c r="I44" i="3"/>
  <c r="J43" i="3"/>
  <c r="I43" i="3"/>
  <c r="J42" i="3"/>
  <c r="I42" i="3"/>
  <c r="J41" i="3"/>
  <c r="I41" i="3"/>
  <c r="J40" i="3"/>
  <c r="I40" i="3"/>
  <c r="J39" i="3"/>
  <c r="I39" i="3"/>
  <c r="J38" i="3"/>
  <c r="I38" i="3"/>
  <c r="J37" i="3"/>
  <c r="I37" i="3"/>
  <c r="J36" i="3"/>
  <c r="I36" i="3"/>
  <c r="J35" i="3"/>
  <c r="I35" i="3"/>
  <c r="J34" i="3"/>
  <c r="I34" i="3"/>
  <c r="J33" i="3"/>
  <c r="I33" i="3"/>
  <c r="J32" i="3"/>
  <c r="I32" i="3"/>
  <c r="J31" i="3"/>
  <c r="I31" i="3"/>
  <c r="J30" i="3"/>
  <c r="I30" i="3"/>
  <c r="J29" i="3"/>
  <c r="I29" i="3"/>
  <c r="J28" i="3"/>
  <c r="I28" i="3"/>
  <c r="J27" i="3"/>
  <c r="I27" i="3"/>
  <c r="J26" i="3"/>
  <c r="I26" i="3"/>
  <c r="J25" i="3"/>
  <c r="I25" i="3"/>
  <c r="J24" i="3"/>
  <c r="I24" i="3"/>
  <c r="J23" i="3"/>
  <c r="I23" i="3"/>
  <c r="J22" i="3"/>
  <c r="I22" i="3"/>
  <c r="J21" i="3"/>
  <c r="I21" i="3"/>
  <c r="J20" i="3"/>
  <c r="I20" i="3"/>
  <c r="J19" i="3"/>
  <c r="I19" i="3"/>
  <c r="J18" i="3"/>
  <c r="I18" i="3"/>
  <c r="J17" i="3"/>
  <c r="I17" i="3"/>
  <c r="J16" i="3"/>
  <c r="I16" i="3"/>
  <c r="J15" i="3"/>
  <c r="I15" i="3"/>
  <c r="J14" i="3"/>
  <c r="I14" i="3"/>
  <c r="J13" i="3"/>
  <c r="I13" i="3"/>
  <c r="J12" i="3"/>
  <c r="I12" i="3"/>
  <c r="J11" i="3"/>
  <c r="I11" i="3"/>
  <c r="J10" i="3"/>
  <c r="F576" i="3"/>
  <c r="E576" i="3"/>
  <c r="F575" i="3"/>
  <c r="E575" i="3"/>
  <c r="F574" i="3"/>
  <c r="E574" i="3"/>
  <c r="F573" i="3"/>
  <c r="E573" i="3"/>
  <c r="F572" i="3"/>
  <c r="E572" i="3"/>
  <c r="F571" i="3"/>
  <c r="E571" i="3"/>
  <c r="F570" i="3"/>
  <c r="E570" i="3"/>
  <c r="F569" i="3"/>
  <c r="E569" i="3"/>
  <c r="F568" i="3"/>
  <c r="E568" i="3"/>
  <c r="F567" i="3"/>
  <c r="E567" i="3"/>
  <c r="F566" i="3"/>
  <c r="E566" i="3"/>
  <c r="F565" i="3"/>
  <c r="E565" i="3"/>
  <c r="F564" i="3"/>
  <c r="E564" i="3"/>
  <c r="F563" i="3"/>
  <c r="E563" i="3"/>
  <c r="F562" i="3"/>
  <c r="E562" i="3"/>
  <c r="F561" i="3"/>
  <c r="E561" i="3"/>
  <c r="F560" i="3"/>
  <c r="E560" i="3"/>
  <c r="F559" i="3"/>
  <c r="E559" i="3"/>
  <c r="F558" i="3"/>
  <c r="E558" i="3"/>
  <c r="F557" i="3"/>
  <c r="E557" i="3"/>
  <c r="F556" i="3"/>
  <c r="E556" i="3"/>
  <c r="F555" i="3"/>
  <c r="E555" i="3"/>
  <c r="F554" i="3"/>
  <c r="E554" i="3"/>
  <c r="F553" i="3"/>
  <c r="E553" i="3"/>
  <c r="F552" i="3"/>
  <c r="E552" i="3"/>
  <c r="F551" i="3"/>
  <c r="E551" i="3"/>
  <c r="F550" i="3"/>
  <c r="E550" i="3"/>
  <c r="F549" i="3"/>
  <c r="E549" i="3"/>
  <c r="F548" i="3"/>
  <c r="E548" i="3"/>
  <c r="F547" i="3"/>
  <c r="E547" i="3"/>
  <c r="F546" i="3"/>
  <c r="E546" i="3"/>
  <c r="F545" i="3"/>
  <c r="E545" i="3"/>
  <c r="F544" i="3"/>
  <c r="E544" i="3"/>
  <c r="F543" i="3"/>
  <c r="E543" i="3"/>
  <c r="F542" i="3"/>
  <c r="E542" i="3"/>
  <c r="F541" i="3"/>
  <c r="E541" i="3"/>
  <c r="F540" i="3"/>
  <c r="E540" i="3"/>
  <c r="F539" i="3"/>
  <c r="E539" i="3"/>
  <c r="F538" i="3"/>
  <c r="E538" i="3"/>
  <c r="F537" i="3"/>
  <c r="E537" i="3"/>
  <c r="F536" i="3"/>
  <c r="E536" i="3"/>
  <c r="F535" i="3"/>
  <c r="E535" i="3"/>
  <c r="F534" i="3"/>
  <c r="E534" i="3"/>
  <c r="F533" i="3"/>
  <c r="E533" i="3"/>
  <c r="F532" i="3"/>
  <c r="E532" i="3"/>
  <c r="F531" i="3"/>
  <c r="E531" i="3"/>
  <c r="F530" i="3"/>
  <c r="E530" i="3"/>
  <c r="F529" i="3"/>
  <c r="E529" i="3"/>
  <c r="F528" i="3"/>
  <c r="E528" i="3"/>
  <c r="F527" i="3"/>
  <c r="E527" i="3"/>
  <c r="F526" i="3"/>
  <c r="E526" i="3"/>
  <c r="F525" i="3"/>
  <c r="E525" i="3"/>
  <c r="F524" i="3"/>
  <c r="E524" i="3"/>
  <c r="F523" i="3"/>
  <c r="E523" i="3"/>
  <c r="F522" i="3"/>
  <c r="E522" i="3"/>
  <c r="F521" i="3"/>
  <c r="E521" i="3"/>
  <c r="F520" i="3"/>
  <c r="E520" i="3"/>
  <c r="F519" i="3"/>
  <c r="E519" i="3"/>
  <c r="F518" i="3"/>
  <c r="E518" i="3"/>
  <c r="F517" i="3"/>
  <c r="E517" i="3"/>
  <c r="F516" i="3"/>
  <c r="E516" i="3"/>
  <c r="F515" i="3"/>
  <c r="E515" i="3"/>
  <c r="F514" i="3"/>
  <c r="E514" i="3"/>
  <c r="F513" i="3"/>
  <c r="E513" i="3"/>
  <c r="F512" i="3"/>
  <c r="E512" i="3"/>
  <c r="F511" i="3"/>
  <c r="E511" i="3"/>
  <c r="F510" i="3"/>
  <c r="E510" i="3"/>
  <c r="F509" i="3"/>
  <c r="E509" i="3"/>
  <c r="F508" i="3"/>
  <c r="E508" i="3"/>
  <c r="F507" i="3"/>
  <c r="E507" i="3"/>
  <c r="F506" i="3"/>
  <c r="E506" i="3"/>
  <c r="F505" i="3"/>
  <c r="E505" i="3"/>
  <c r="F504" i="3"/>
  <c r="E504" i="3"/>
  <c r="F503" i="3"/>
  <c r="E503" i="3"/>
  <c r="F502" i="3"/>
  <c r="E502" i="3"/>
  <c r="F501" i="3"/>
  <c r="E501" i="3"/>
  <c r="F500" i="3"/>
  <c r="E500" i="3"/>
  <c r="F499" i="3"/>
  <c r="E499" i="3"/>
  <c r="F498" i="3"/>
  <c r="E498" i="3"/>
  <c r="F497" i="3"/>
  <c r="E497" i="3"/>
  <c r="F496" i="3"/>
  <c r="E496" i="3"/>
  <c r="F495" i="3"/>
  <c r="E495" i="3"/>
  <c r="F494" i="3"/>
  <c r="E494" i="3"/>
  <c r="F493" i="3"/>
  <c r="E493" i="3"/>
  <c r="F492" i="3"/>
  <c r="E492" i="3"/>
  <c r="F491" i="3"/>
  <c r="E491" i="3"/>
  <c r="F490" i="3"/>
  <c r="E490" i="3"/>
  <c r="F489" i="3"/>
  <c r="E489" i="3"/>
  <c r="F488" i="3"/>
  <c r="E488" i="3"/>
  <c r="F487" i="3"/>
  <c r="E487" i="3"/>
  <c r="F486" i="3"/>
  <c r="E486" i="3"/>
  <c r="F485" i="3"/>
  <c r="E485" i="3"/>
  <c r="F484" i="3"/>
  <c r="E484" i="3"/>
  <c r="F483" i="3"/>
  <c r="E483" i="3"/>
  <c r="F482" i="3"/>
  <c r="E482" i="3"/>
  <c r="F481" i="3"/>
  <c r="E481" i="3"/>
  <c r="F480" i="3"/>
  <c r="E480" i="3"/>
  <c r="F479" i="3"/>
  <c r="E479" i="3"/>
  <c r="F478" i="3"/>
  <c r="E478" i="3"/>
  <c r="F477" i="3"/>
  <c r="E477" i="3"/>
  <c r="F476" i="3"/>
  <c r="E476" i="3"/>
  <c r="F475" i="3"/>
  <c r="E475" i="3"/>
  <c r="F474" i="3"/>
  <c r="E474" i="3"/>
  <c r="F473" i="3"/>
  <c r="E473" i="3"/>
  <c r="F472" i="3"/>
  <c r="E472" i="3"/>
  <c r="F471" i="3"/>
  <c r="E471" i="3"/>
  <c r="F470" i="3"/>
  <c r="E470" i="3"/>
  <c r="F469" i="3"/>
  <c r="E469" i="3"/>
  <c r="F468" i="3"/>
  <c r="E468" i="3"/>
  <c r="F466" i="3"/>
  <c r="E466" i="3"/>
  <c r="F465" i="3"/>
  <c r="E465" i="3"/>
  <c r="F464" i="3"/>
  <c r="E464" i="3"/>
  <c r="F463" i="3"/>
  <c r="E463" i="3"/>
  <c r="F462" i="3"/>
  <c r="E462" i="3"/>
  <c r="F461" i="3"/>
  <c r="E461" i="3"/>
  <c r="F460" i="3"/>
  <c r="E460" i="3"/>
  <c r="F459" i="3"/>
  <c r="E459" i="3"/>
  <c r="F458" i="3"/>
  <c r="E458" i="3"/>
  <c r="F457" i="3"/>
  <c r="E457" i="3"/>
  <c r="F456" i="3"/>
  <c r="E456" i="3"/>
  <c r="F455" i="3"/>
  <c r="E455" i="3"/>
  <c r="F454" i="3"/>
  <c r="E454" i="3"/>
  <c r="F453" i="3"/>
  <c r="E453" i="3"/>
  <c r="F452" i="3"/>
  <c r="E452" i="3"/>
  <c r="F451" i="3"/>
  <c r="E451" i="3"/>
  <c r="F450" i="3"/>
  <c r="E450" i="3"/>
  <c r="F449" i="3"/>
  <c r="E449" i="3"/>
  <c r="F448" i="3"/>
  <c r="E448" i="3"/>
  <c r="F447" i="3"/>
  <c r="E447" i="3"/>
  <c r="F446" i="3"/>
  <c r="E446" i="3"/>
  <c r="F445" i="3"/>
  <c r="E445" i="3"/>
  <c r="F444" i="3"/>
  <c r="E444" i="3"/>
  <c r="F443" i="3"/>
  <c r="E443" i="3"/>
  <c r="F442" i="3"/>
  <c r="E442" i="3"/>
  <c r="F441" i="3"/>
  <c r="E441" i="3"/>
  <c r="F440" i="3"/>
  <c r="E440" i="3"/>
  <c r="F439" i="3"/>
  <c r="E439" i="3"/>
  <c r="F438" i="3"/>
  <c r="E438" i="3"/>
  <c r="F437" i="3"/>
  <c r="E437" i="3"/>
  <c r="F436" i="3"/>
  <c r="E436" i="3"/>
  <c r="F435" i="3"/>
  <c r="E435" i="3"/>
  <c r="F434" i="3"/>
  <c r="E434" i="3"/>
  <c r="F433" i="3"/>
  <c r="E433" i="3"/>
  <c r="F432" i="3"/>
  <c r="E432" i="3"/>
  <c r="F431" i="3"/>
  <c r="E431" i="3"/>
  <c r="F430" i="3"/>
  <c r="E430" i="3"/>
  <c r="F429" i="3"/>
  <c r="E429" i="3"/>
  <c r="F428" i="3"/>
  <c r="E428" i="3"/>
  <c r="F427" i="3"/>
  <c r="E427" i="3"/>
  <c r="F426" i="3"/>
  <c r="E426" i="3"/>
  <c r="F425" i="3"/>
  <c r="E425" i="3"/>
  <c r="F424" i="3"/>
  <c r="E424" i="3"/>
  <c r="F423" i="3"/>
  <c r="E423" i="3"/>
  <c r="F422" i="3"/>
  <c r="E422" i="3"/>
  <c r="F421" i="3"/>
  <c r="E421" i="3"/>
  <c r="F420" i="3"/>
  <c r="E420" i="3"/>
  <c r="F419" i="3"/>
  <c r="E419" i="3"/>
  <c r="F418" i="3"/>
  <c r="E418" i="3"/>
  <c r="F417" i="3"/>
  <c r="E417" i="3"/>
  <c r="F416" i="3"/>
  <c r="E416" i="3"/>
  <c r="F415" i="3"/>
  <c r="E415" i="3"/>
  <c r="F414" i="3"/>
  <c r="E414" i="3"/>
  <c r="F413" i="3"/>
  <c r="E413" i="3"/>
  <c r="F412" i="3"/>
  <c r="E412" i="3"/>
  <c r="F411" i="3"/>
  <c r="E411" i="3"/>
  <c r="F410" i="3"/>
  <c r="E410" i="3"/>
  <c r="F409" i="3"/>
  <c r="E409" i="3"/>
  <c r="F408" i="3"/>
  <c r="E408" i="3"/>
  <c r="F407" i="3"/>
  <c r="E407" i="3"/>
  <c r="F406" i="3"/>
  <c r="E406" i="3"/>
  <c r="F405" i="3"/>
  <c r="E405" i="3"/>
  <c r="F404" i="3"/>
  <c r="E404" i="3"/>
  <c r="F403" i="3"/>
  <c r="E403" i="3"/>
  <c r="F402" i="3"/>
  <c r="E402" i="3"/>
  <c r="F401" i="3"/>
  <c r="E401" i="3"/>
  <c r="F400" i="3"/>
  <c r="E400" i="3"/>
  <c r="F399" i="3"/>
  <c r="E399" i="3"/>
  <c r="F398" i="3"/>
  <c r="E398" i="3"/>
  <c r="F397" i="3"/>
  <c r="E397" i="3"/>
  <c r="F396" i="3"/>
  <c r="E396" i="3"/>
  <c r="F395" i="3"/>
  <c r="E395" i="3"/>
  <c r="F394" i="3"/>
  <c r="E394" i="3"/>
  <c r="F393" i="3"/>
  <c r="E393" i="3"/>
  <c r="F392" i="3"/>
  <c r="E392" i="3"/>
  <c r="F391" i="3"/>
  <c r="E391" i="3"/>
  <c r="F390" i="3"/>
  <c r="E390" i="3"/>
  <c r="F389" i="3"/>
  <c r="E389" i="3"/>
  <c r="F388" i="3"/>
  <c r="E388" i="3"/>
  <c r="F387" i="3"/>
  <c r="E387" i="3"/>
  <c r="F386" i="3"/>
  <c r="E386" i="3"/>
  <c r="F385" i="3"/>
  <c r="E385" i="3"/>
  <c r="F384" i="3"/>
  <c r="E384" i="3"/>
  <c r="F383" i="3"/>
  <c r="E383" i="3"/>
  <c r="F382" i="3"/>
  <c r="E382" i="3"/>
  <c r="F381" i="3"/>
  <c r="E381" i="3"/>
  <c r="F380" i="3"/>
  <c r="E380" i="3"/>
  <c r="F379" i="3"/>
  <c r="E379" i="3"/>
  <c r="F378" i="3"/>
  <c r="E378" i="3"/>
  <c r="F377" i="3"/>
  <c r="E377" i="3"/>
  <c r="F376" i="3"/>
  <c r="E376" i="3"/>
  <c r="F375" i="3"/>
  <c r="E375" i="3"/>
  <c r="F374" i="3"/>
  <c r="E374" i="3"/>
  <c r="F373" i="3"/>
  <c r="E373" i="3"/>
  <c r="F372" i="3"/>
  <c r="E372" i="3"/>
  <c r="F371" i="3"/>
  <c r="E371" i="3"/>
  <c r="F370" i="3"/>
  <c r="E370" i="3"/>
  <c r="F369" i="3"/>
  <c r="E369" i="3"/>
  <c r="F368" i="3"/>
  <c r="E368" i="3"/>
  <c r="F367" i="3"/>
  <c r="E367" i="3"/>
  <c r="F366" i="3"/>
  <c r="E366" i="3"/>
  <c r="F365" i="3"/>
  <c r="E365" i="3"/>
  <c r="F364" i="3"/>
  <c r="E364" i="3"/>
  <c r="F363" i="3"/>
  <c r="E363" i="3"/>
  <c r="F362" i="3"/>
  <c r="E362" i="3"/>
  <c r="F361" i="3"/>
  <c r="E361" i="3"/>
  <c r="F360" i="3"/>
  <c r="E360" i="3"/>
  <c r="F359" i="3"/>
  <c r="E359" i="3"/>
  <c r="F358" i="3"/>
  <c r="E358" i="3"/>
  <c r="F357" i="3"/>
  <c r="E357" i="3"/>
  <c r="F356" i="3"/>
  <c r="E356" i="3"/>
  <c r="F355" i="3"/>
  <c r="E355" i="3"/>
  <c r="F354" i="3"/>
  <c r="E354" i="3"/>
  <c r="F353" i="3"/>
  <c r="E353" i="3"/>
  <c r="F352" i="3"/>
  <c r="E352" i="3"/>
  <c r="F351" i="3"/>
  <c r="E351" i="3"/>
  <c r="F350" i="3"/>
  <c r="E350" i="3"/>
  <c r="F349" i="3"/>
  <c r="E349" i="3"/>
  <c r="F348" i="3"/>
  <c r="E348" i="3"/>
  <c r="F347" i="3"/>
  <c r="E347" i="3"/>
  <c r="F346" i="3"/>
  <c r="E346" i="3"/>
  <c r="F345" i="3"/>
  <c r="E345" i="3"/>
  <c r="F344" i="3"/>
  <c r="E344" i="3"/>
  <c r="F343" i="3"/>
  <c r="E343" i="3"/>
  <c r="F342" i="3"/>
  <c r="E342" i="3"/>
  <c r="F341" i="3"/>
  <c r="E341" i="3"/>
  <c r="F340" i="3"/>
  <c r="E340" i="3"/>
  <c r="F339" i="3"/>
  <c r="E339" i="3"/>
  <c r="F338" i="3"/>
  <c r="E338" i="3"/>
  <c r="F337" i="3"/>
  <c r="E337" i="3"/>
  <c r="F336" i="3"/>
  <c r="E336" i="3"/>
  <c r="F335" i="3"/>
  <c r="E335" i="3"/>
  <c r="F334" i="3"/>
  <c r="E334" i="3"/>
  <c r="F333" i="3"/>
  <c r="E333" i="3"/>
  <c r="F332" i="3"/>
  <c r="E332" i="3"/>
  <c r="F331" i="3"/>
  <c r="E331" i="3"/>
  <c r="F330" i="3"/>
  <c r="E330" i="3"/>
  <c r="F329" i="3"/>
  <c r="E329" i="3"/>
  <c r="F328" i="3"/>
  <c r="E328" i="3"/>
  <c r="F327" i="3"/>
  <c r="E327" i="3"/>
  <c r="F326" i="3"/>
  <c r="E326" i="3"/>
  <c r="F325" i="3"/>
  <c r="E325" i="3"/>
  <c r="F324" i="3"/>
  <c r="E324" i="3"/>
  <c r="F323" i="3"/>
  <c r="E323" i="3"/>
  <c r="F322" i="3"/>
  <c r="E322" i="3"/>
  <c r="F321" i="3"/>
  <c r="E321" i="3"/>
  <c r="F320" i="3"/>
  <c r="E320" i="3"/>
  <c r="F319" i="3"/>
  <c r="E319" i="3"/>
  <c r="F318" i="3"/>
  <c r="E318" i="3"/>
  <c r="F317" i="3"/>
  <c r="E317" i="3"/>
  <c r="F316" i="3"/>
  <c r="E316" i="3"/>
  <c r="F315" i="3"/>
  <c r="E315" i="3"/>
  <c r="F314" i="3"/>
  <c r="E314" i="3"/>
  <c r="F313" i="3"/>
  <c r="E313" i="3"/>
  <c r="F312" i="3"/>
  <c r="E312" i="3"/>
  <c r="F311" i="3"/>
  <c r="E311" i="3"/>
  <c r="F310" i="3"/>
  <c r="E310" i="3"/>
  <c r="F309" i="3"/>
  <c r="E309" i="3"/>
  <c r="F308" i="3"/>
  <c r="E308" i="3"/>
  <c r="F307" i="3"/>
  <c r="E307" i="3"/>
  <c r="F306" i="3"/>
  <c r="E306" i="3"/>
  <c r="F305" i="3"/>
  <c r="E305" i="3"/>
  <c r="F304" i="3"/>
  <c r="E304" i="3"/>
  <c r="F303" i="3"/>
  <c r="E303" i="3"/>
  <c r="F302" i="3"/>
  <c r="E302" i="3"/>
  <c r="F301" i="3"/>
  <c r="E301" i="3"/>
  <c r="F300" i="3"/>
  <c r="E300" i="3"/>
  <c r="F299" i="3"/>
  <c r="E299" i="3"/>
  <c r="F298" i="3"/>
  <c r="E298" i="3"/>
  <c r="F297" i="3"/>
  <c r="E297" i="3"/>
  <c r="F296" i="3"/>
  <c r="E296" i="3"/>
  <c r="F295" i="3"/>
  <c r="E295" i="3"/>
  <c r="F294" i="3"/>
  <c r="E294" i="3"/>
  <c r="F293" i="3"/>
  <c r="E293" i="3"/>
  <c r="F292" i="3"/>
  <c r="E292" i="3"/>
  <c r="F291" i="3"/>
  <c r="E291" i="3"/>
  <c r="F290" i="3"/>
  <c r="E290" i="3"/>
  <c r="F289" i="3"/>
  <c r="E289" i="3"/>
  <c r="F288" i="3"/>
  <c r="E288" i="3"/>
  <c r="F287" i="3"/>
  <c r="E287" i="3"/>
  <c r="F286" i="3"/>
  <c r="E286" i="3"/>
  <c r="F285" i="3"/>
  <c r="E285" i="3"/>
  <c r="F284" i="3"/>
  <c r="E284" i="3"/>
  <c r="F283" i="3"/>
  <c r="E283" i="3"/>
  <c r="F282" i="3"/>
  <c r="E282" i="3"/>
  <c r="F281" i="3"/>
  <c r="E281" i="3"/>
  <c r="F280" i="3"/>
  <c r="E280" i="3"/>
  <c r="F279" i="3"/>
  <c r="E279" i="3"/>
  <c r="F278" i="3"/>
  <c r="E278" i="3"/>
  <c r="F277" i="3"/>
  <c r="E277" i="3"/>
  <c r="F276" i="3"/>
  <c r="E276" i="3"/>
  <c r="F275" i="3"/>
  <c r="E275" i="3"/>
  <c r="F274" i="3"/>
  <c r="E274" i="3"/>
  <c r="F273" i="3"/>
  <c r="E273" i="3"/>
  <c r="F272" i="3"/>
  <c r="E272" i="3"/>
  <c r="F271" i="3"/>
  <c r="E271" i="3"/>
  <c r="F270" i="3"/>
  <c r="E270" i="3"/>
  <c r="F269" i="3"/>
  <c r="E269" i="3"/>
  <c r="F268" i="3"/>
  <c r="E268" i="3"/>
  <c r="F267" i="3"/>
  <c r="E267" i="3"/>
  <c r="F266" i="3"/>
  <c r="E266" i="3"/>
  <c r="F265" i="3"/>
  <c r="E265" i="3"/>
  <c r="F264" i="3"/>
  <c r="E264" i="3"/>
  <c r="F263" i="3"/>
  <c r="E263" i="3"/>
  <c r="F262" i="3"/>
  <c r="E262" i="3"/>
  <c r="F261" i="3"/>
  <c r="E261" i="3"/>
  <c r="F260" i="3"/>
  <c r="E260" i="3"/>
  <c r="F259" i="3"/>
  <c r="E259" i="3"/>
  <c r="F258" i="3"/>
  <c r="E258" i="3"/>
  <c r="F257" i="3"/>
  <c r="E257" i="3"/>
  <c r="F256" i="3"/>
  <c r="E256" i="3"/>
  <c r="F255" i="3"/>
  <c r="E255" i="3"/>
  <c r="F254" i="3"/>
  <c r="E254" i="3"/>
  <c r="F253" i="3"/>
  <c r="E253" i="3"/>
  <c r="F252" i="3"/>
  <c r="E252" i="3"/>
  <c r="F251" i="3"/>
  <c r="E251" i="3"/>
  <c r="F250" i="3"/>
  <c r="E250" i="3"/>
  <c r="F249" i="3"/>
  <c r="E249" i="3"/>
  <c r="F248" i="3"/>
  <c r="E248" i="3"/>
  <c r="F247" i="3"/>
  <c r="E247" i="3"/>
  <c r="F246" i="3"/>
  <c r="E246" i="3"/>
  <c r="F245" i="3"/>
  <c r="E245" i="3"/>
  <c r="F244" i="3"/>
  <c r="E244" i="3"/>
  <c r="F243" i="3"/>
  <c r="E243" i="3"/>
  <c r="F242" i="3"/>
  <c r="E242" i="3"/>
  <c r="F241" i="3"/>
  <c r="E241" i="3"/>
  <c r="F240" i="3"/>
  <c r="E240" i="3"/>
  <c r="F239" i="3"/>
  <c r="E239" i="3"/>
  <c r="F238" i="3"/>
  <c r="E238" i="3"/>
  <c r="F237" i="3"/>
  <c r="E237" i="3"/>
  <c r="F236" i="3"/>
  <c r="E236" i="3"/>
  <c r="F235" i="3"/>
  <c r="E235" i="3"/>
  <c r="F234" i="3"/>
  <c r="E234" i="3"/>
  <c r="F233" i="3"/>
  <c r="E233" i="3"/>
  <c r="F232" i="3"/>
  <c r="E232" i="3"/>
  <c r="F231" i="3"/>
  <c r="E231" i="3"/>
  <c r="F230" i="3"/>
  <c r="E230" i="3"/>
  <c r="F229" i="3"/>
  <c r="E229" i="3"/>
  <c r="F228" i="3"/>
  <c r="E228" i="3"/>
  <c r="F227" i="3"/>
  <c r="E227" i="3"/>
  <c r="F226" i="3"/>
  <c r="E226" i="3"/>
  <c r="F225" i="3"/>
  <c r="E225" i="3"/>
  <c r="F224" i="3"/>
  <c r="E224" i="3"/>
  <c r="F223" i="3"/>
  <c r="E223" i="3"/>
  <c r="F222" i="3"/>
  <c r="E222" i="3"/>
  <c r="F221" i="3"/>
  <c r="E221" i="3"/>
  <c r="F220" i="3"/>
  <c r="E220" i="3"/>
  <c r="F219" i="3"/>
  <c r="E219" i="3"/>
  <c r="F218" i="3"/>
  <c r="E218" i="3"/>
  <c r="F217" i="3"/>
  <c r="E217" i="3"/>
  <c r="F216" i="3"/>
  <c r="E216" i="3"/>
  <c r="F215" i="3"/>
  <c r="E215" i="3"/>
  <c r="F214" i="3"/>
  <c r="E214" i="3"/>
  <c r="F213" i="3"/>
  <c r="E213" i="3"/>
  <c r="F212" i="3"/>
  <c r="E212" i="3"/>
  <c r="F211" i="3"/>
  <c r="E211" i="3"/>
  <c r="F210" i="3"/>
  <c r="E210" i="3"/>
  <c r="F209" i="3"/>
  <c r="E209" i="3"/>
  <c r="F208" i="3"/>
  <c r="E208" i="3"/>
  <c r="F207" i="3"/>
  <c r="E207" i="3"/>
  <c r="F206" i="3"/>
  <c r="E206" i="3"/>
  <c r="F205" i="3"/>
  <c r="E205" i="3"/>
  <c r="F204" i="3"/>
  <c r="E204" i="3"/>
  <c r="F203" i="3"/>
  <c r="E203" i="3"/>
  <c r="F202" i="3"/>
  <c r="E202" i="3"/>
  <c r="F201" i="3"/>
  <c r="E201" i="3"/>
  <c r="F200" i="3"/>
  <c r="E200" i="3"/>
  <c r="F199" i="3"/>
  <c r="E199" i="3"/>
  <c r="F198" i="3"/>
  <c r="E198" i="3"/>
  <c r="F197" i="3"/>
  <c r="E197" i="3"/>
  <c r="F196" i="3"/>
  <c r="E196" i="3"/>
  <c r="F195" i="3"/>
  <c r="E195" i="3"/>
  <c r="F194" i="3"/>
  <c r="E194" i="3"/>
  <c r="F193" i="3"/>
  <c r="E193" i="3"/>
  <c r="F192" i="3"/>
  <c r="E192" i="3"/>
  <c r="F191" i="3"/>
  <c r="E191" i="3"/>
  <c r="F190" i="3"/>
  <c r="E190" i="3"/>
  <c r="F189" i="3"/>
  <c r="E189" i="3"/>
  <c r="F188" i="3"/>
  <c r="E188" i="3"/>
  <c r="F187" i="3"/>
  <c r="E187" i="3"/>
  <c r="F186" i="3"/>
  <c r="E186" i="3"/>
  <c r="F185" i="3"/>
  <c r="E185" i="3"/>
  <c r="F184" i="3"/>
  <c r="E184" i="3"/>
  <c r="F183" i="3"/>
  <c r="E183" i="3"/>
  <c r="F182" i="3"/>
  <c r="E182" i="3"/>
  <c r="F181" i="3"/>
  <c r="E181" i="3"/>
  <c r="F180" i="3"/>
  <c r="E180" i="3"/>
  <c r="F179" i="3"/>
  <c r="E179" i="3"/>
  <c r="F178" i="3"/>
  <c r="E178" i="3"/>
  <c r="F177" i="3"/>
  <c r="E177" i="3"/>
  <c r="F176" i="3"/>
  <c r="E176" i="3"/>
  <c r="F175" i="3"/>
  <c r="E175" i="3"/>
  <c r="F174" i="3"/>
  <c r="E174" i="3"/>
  <c r="F173" i="3"/>
  <c r="E173" i="3"/>
  <c r="F172" i="3"/>
  <c r="E172" i="3"/>
  <c r="F171" i="3"/>
  <c r="E171" i="3"/>
  <c r="F170" i="3"/>
  <c r="E170" i="3"/>
  <c r="F169" i="3"/>
  <c r="E169" i="3"/>
  <c r="F168" i="3"/>
  <c r="E168" i="3"/>
  <c r="F167" i="3"/>
  <c r="E167" i="3"/>
  <c r="F166" i="3"/>
  <c r="E166" i="3"/>
  <c r="F165" i="3"/>
  <c r="E165" i="3"/>
  <c r="F164" i="3"/>
  <c r="E164" i="3"/>
  <c r="F163" i="3"/>
  <c r="E163" i="3"/>
  <c r="F162" i="3"/>
  <c r="E162" i="3"/>
  <c r="F161" i="3"/>
  <c r="E161" i="3"/>
  <c r="F160" i="3"/>
  <c r="E160" i="3"/>
  <c r="F159" i="3"/>
  <c r="E159" i="3"/>
  <c r="F158" i="3"/>
  <c r="E158" i="3"/>
  <c r="F157" i="3"/>
  <c r="E157" i="3"/>
  <c r="F156" i="3"/>
  <c r="E156" i="3"/>
  <c r="F155" i="3"/>
  <c r="E155" i="3"/>
  <c r="F154" i="3"/>
  <c r="E154" i="3"/>
  <c r="F153" i="3"/>
  <c r="E153" i="3"/>
  <c r="F152" i="3"/>
  <c r="E152" i="3"/>
  <c r="F151" i="3"/>
  <c r="E151" i="3"/>
  <c r="F150" i="3"/>
  <c r="E150" i="3"/>
  <c r="F149" i="3"/>
  <c r="E149" i="3"/>
  <c r="F148" i="3"/>
  <c r="E148" i="3"/>
  <c r="F147" i="3"/>
  <c r="E147" i="3"/>
  <c r="F146" i="3"/>
  <c r="E146" i="3"/>
  <c r="F145" i="3"/>
  <c r="E145" i="3"/>
  <c r="F144" i="3"/>
  <c r="E144" i="3"/>
  <c r="F143" i="3"/>
  <c r="E143" i="3"/>
  <c r="F142" i="3"/>
  <c r="E142" i="3"/>
  <c r="F141" i="3"/>
  <c r="E141" i="3"/>
  <c r="F140" i="3"/>
  <c r="E140" i="3"/>
  <c r="F139" i="3"/>
  <c r="E139" i="3"/>
  <c r="F138" i="3"/>
  <c r="E138" i="3"/>
  <c r="F137" i="3"/>
  <c r="E137" i="3"/>
  <c r="F136" i="3"/>
  <c r="E136" i="3"/>
  <c r="F135" i="3"/>
  <c r="E135" i="3"/>
  <c r="F134" i="3"/>
  <c r="E134" i="3"/>
  <c r="F133" i="3"/>
  <c r="E133" i="3"/>
  <c r="F132" i="3"/>
  <c r="E132" i="3"/>
  <c r="F131" i="3"/>
  <c r="E131" i="3"/>
  <c r="F130" i="3"/>
  <c r="E130" i="3"/>
  <c r="F129" i="3"/>
  <c r="E129" i="3"/>
  <c r="F128" i="3"/>
  <c r="E128" i="3"/>
  <c r="F127" i="3"/>
  <c r="E127" i="3"/>
  <c r="F126" i="3"/>
  <c r="E126" i="3"/>
  <c r="F125" i="3"/>
  <c r="E125" i="3"/>
  <c r="F124" i="3"/>
  <c r="E124" i="3"/>
  <c r="F123" i="3"/>
  <c r="E123" i="3"/>
  <c r="F122" i="3"/>
  <c r="E122" i="3"/>
  <c r="F121" i="3"/>
  <c r="E121" i="3"/>
  <c r="F120" i="3"/>
  <c r="E120" i="3"/>
  <c r="F119" i="3"/>
  <c r="E119" i="3"/>
  <c r="F118" i="3"/>
  <c r="E118" i="3"/>
  <c r="F117" i="3"/>
  <c r="E117" i="3"/>
  <c r="F116" i="3"/>
  <c r="E116" i="3"/>
  <c r="F115" i="3"/>
  <c r="E115" i="3"/>
  <c r="F114" i="3"/>
  <c r="E114" i="3"/>
  <c r="F113" i="3"/>
  <c r="E113" i="3"/>
  <c r="F112" i="3"/>
  <c r="E112" i="3"/>
  <c r="F111" i="3"/>
  <c r="E111" i="3"/>
  <c r="F110" i="3"/>
  <c r="E110" i="3"/>
  <c r="F109" i="3"/>
  <c r="E109" i="3"/>
  <c r="F108" i="3"/>
  <c r="E108" i="3"/>
  <c r="F107" i="3"/>
  <c r="E107" i="3"/>
  <c r="F106" i="3"/>
  <c r="E106" i="3"/>
  <c r="F105" i="3"/>
  <c r="E105" i="3"/>
  <c r="F104" i="3"/>
  <c r="E104" i="3"/>
  <c r="F103" i="3"/>
  <c r="E103" i="3"/>
  <c r="F102" i="3"/>
  <c r="E102" i="3"/>
  <c r="F101" i="3"/>
  <c r="E101" i="3"/>
  <c r="F100" i="3"/>
  <c r="E100" i="3"/>
  <c r="F99" i="3"/>
  <c r="E99" i="3"/>
  <c r="F98" i="3"/>
  <c r="E98" i="3"/>
  <c r="F97" i="3"/>
  <c r="E97" i="3"/>
  <c r="F96" i="3"/>
  <c r="E96" i="3"/>
  <c r="F95" i="3"/>
  <c r="E95" i="3"/>
  <c r="F94" i="3"/>
  <c r="E94" i="3"/>
  <c r="F93" i="3"/>
  <c r="E93" i="3"/>
  <c r="F92" i="3"/>
  <c r="E92" i="3"/>
  <c r="F91" i="3"/>
  <c r="E91" i="3"/>
  <c r="F90" i="3"/>
  <c r="E90" i="3"/>
  <c r="F89" i="3"/>
  <c r="E89" i="3"/>
  <c r="F88" i="3"/>
  <c r="E88" i="3"/>
  <c r="F87" i="3"/>
  <c r="E87" i="3"/>
  <c r="F86" i="3"/>
  <c r="E86" i="3"/>
  <c r="F85" i="3"/>
  <c r="E85" i="3"/>
  <c r="F84" i="3"/>
  <c r="E84" i="3"/>
  <c r="F83" i="3"/>
  <c r="E83" i="3"/>
  <c r="F82" i="3"/>
  <c r="E82" i="3"/>
  <c r="F81" i="3"/>
  <c r="E81" i="3"/>
  <c r="F80" i="3"/>
  <c r="E80" i="3"/>
  <c r="F79" i="3"/>
  <c r="E79" i="3"/>
  <c r="F78" i="3"/>
  <c r="E78" i="3"/>
  <c r="F77" i="3"/>
  <c r="E77" i="3"/>
  <c r="F76" i="3"/>
  <c r="E76" i="3"/>
  <c r="F75" i="3"/>
  <c r="E75" i="3"/>
  <c r="F74" i="3"/>
  <c r="E74" i="3"/>
  <c r="F73" i="3"/>
  <c r="E73" i="3"/>
  <c r="F72" i="3"/>
  <c r="E72" i="3"/>
  <c r="F71" i="3"/>
  <c r="E71" i="3"/>
  <c r="F70" i="3"/>
  <c r="E70" i="3"/>
  <c r="F69" i="3"/>
  <c r="E69" i="3"/>
  <c r="F68" i="3"/>
  <c r="E68" i="3"/>
  <c r="F67" i="3"/>
  <c r="E67" i="3"/>
  <c r="F66" i="3"/>
  <c r="E66" i="3"/>
  <c r="F65" i="3"/>
  <c r="E65" i="3"/>
  <c r="F64" i="3"/>
  <c r="E64" i="3"/>
  <c r="F63" i="3"/>
  <c r="E63" i="3"/>
  <c r="F62" i="3"/>
  <c r="E62" i="3"/>
  <c r="F61" i="3"/>
  <c r="E61" i="3"/>
  <c r="F60" i="3"/>
  <c r="E60" i="3"/>
  <c r="F59" i="3"/>
  <c r="E59" i="3"/>
  <c r="F58" i="3"/>
  <c r="E58" i="3"/>
  <c r="F57" i="3"/>
  <c r="E57" i="3"/>
  <c r="F56" i="3"/>
  <c r="E56" i="3"/>
  <c r="F55" i="3"/>
  <c r="E55" i="3"/>
  <c r="F54" i="3"/>
  <c r="E54" i="3"/>
  <c r="F53" i="3"/>
  <c r="E53" i="3"/>
  <c r="F52" i="3"/>
  <c r="E52" i="3"/>
  <c r="F51" i="3"/>
  <c r="E51" i="3"/>
  <c r="F50" i="3"/>
  <c r="E50" i="3"/>
  <c r="F49" i="3"/>
  <c r="E49" i="3"/>
  <c r="F48" i="3"/>
  <c r="E48" i="3"/>
  <c r="F47" i="3"/>
  <c r="E47" i="3"/>
  <c r="F46" i="3"/>
  <c r="E46" i="3"/>
  <c r="F45" i="3"/>
  <c r="E45" i="3"/>
  <c r="F44" i="3"/>
  <c r="E44" i="3"/>
  <c r="F43" i="3"/>
  <c r="E43" i="3"/>
  <c r="F42" i="3"/>
  <c r="E42" i="3"/>
  <c r="F41" i="3"/>
  <c r="E41" i="3"/>
  <c r="F40" i="3"/>
  <c r="E40" i="3"/>
  <c r="F39" i="3"/>
  <c r="E39" i="3"/>
  <c r="F38" i="3"/>
  <c r="E38" i="3"/>
  <c r="F37" i="3"/>
  <c r="E37" i="3"/>
  <c r="F36" i="3"/>
  <c r="E36" i="3"/>
  <c r="F35" i="3"/>
  <c r="E35" i="3"/>
  <c r="F34" i="3"/>
  <c r="E34" i="3"/>
  <c r="F33" i="3"/>
  <c r="E33" i="3"/>
  <c r="F32" i="3"/>
  <c r="E32" i="3"/>
  <c r="F31" i="3"/>
  <c r="E31" i="3"/>
  <c r="F30" i="3"/>
  <c r="E30" i="3"/>
  <c r="F29" i="3"/>
  <c r="E29" i="3"/>
  <c r="F28" i="3"/>
  <c r="E28" i="3"/>
  <c r="F27" i="3"/>
  <c r="E27" i="3"/>
  <c r="F26" i="3"/>
  <c r="E26" i="3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16" i="3"/>
  <c r="E16" i="3"/>
  <c r="F15" i="3"/>
  <c r="E15" i="3"/>
  <c r="F14" i="3"/>
  <c r="E14" i="3"/>
  <c r="F13" i="3"/>
  <c r="E13" i="3"/>
  <c r="F12" i="3"/>
  <c r="E12" i="3"/>
  <c r="F11" i="3"/>
  <c r="E11" i="3"/>
  <c r="F10" i="3"/>
  <c r="E10" i="3"/>
  <c r="BN576" i="3"/>
  <c r="BM576" i="3"/>
  <c r="BN575" i="3"/>
  <c r="BM575" i="3"/>
  <c r="BN574" i="3"/>
  <c r="BM574" i="3"/>
  <c r="BN573" i="3"/>
  <c r="BM573" i="3"/>
  <c r="BN572" i="3"/>
  <c r="BM572" i="3"/>
  <c r="BN571" i="3"/>
  <c r="BM571" i="3"/>
  <c r="BN570" i="3"/>
  <c r="BM570" i="3"/>
  <c r="BN569" i="3"/>
  <c r="BM569" i="3"/>
  <c r="BN568" i="3"/>
  <c r="BM568" i="3"/>
  <c r="BN567" i="3"/>
  <c r="BM567" i="3"/>
  <c r="BN566" i="3"/>
  <c r="BM566" i="3"/>
  <c r="BN565" i="3"/>
  <c r="BM565" i="3"/>
  <c r="BN564" i="3"/>
  <c r="BM564" i="3"/>
  <c r="BN563" i="3"/>
  <c r="BM563" i="3"/>
  <c r="BN562" i="3"/>
  <c r="BM562" i="3"/>
  <c r="BN561" i="3"/>
  <c r="BM561" i="3"/>
  <c r="BN560" i="3"/>
  <c r="BM560" i="3"/>
  <c r="BN559" i="3"/>
  <c r="BM559" i="3"/>
  <c r="BN558" i="3"/>
  <c r="BM558" i="3"/>
  <c r="BN557" i="3"/>
  <c r="BM557" i="3"/>
  <c r="BN556" i="3"/>
  <c r="BM556" i="3"/>
  <c r="BN555" i="3"/>
  <c r="BM555" i="3"/>
  <c r="BN554" i="3"/>
  <c r="BM554" i="3"/>
  <c r="BN553" i="3"/>
  <c r="BM553" i="3"/>
  <c r="BN552" i="3"/>
  <c r="BM552" i="3"/>
  <c r="BN551" i="3"/>
  <c r="BM551" i="3"/>
  <c r="BN550" i="3"/>
  <c r="BM550" i="3"/>
  <c r="BN549" i="3"/>
  <c r="BM549" i="3"/>
  <c r="BN548" i="3"/>
  <c r="BM548" i="3"/>
  <c r="BN547" i="3"/>
  <c r="BM547" i="3"/>
  <c r="BN546" i="3"/>
  <c r="BM546" i="3"/>
  <c r="BN545" i="3"/>
  <c r="BM545" i="3"/>
  <c r="BN544" i="3"/>
  <c r="BM544" i="3"/>
  <c r="BN543" i="3"/>
  <c r="BM543" i="3"/>
  <c r="BN542" i="3"/>
  <c r="BM542" i="3"/>
  <c r="BN541" i="3"/>
  <c r="BM541" i="3"/>
  <c r="BN540" i="3"/>
  <c r="BM540" i="3"/>
  <c r="BN539" i="3"/>
  <c r="BM539" i="3"/>
  <c r="BN538" i="3"/>
  <c r="BM538" i="3"/>
  <c r="BN537" i="3"/>
  <c r="BM537" i="3"/>
  <c r="BN536" i="3"/>
  <c r="BM536" i="3"/>
  <c r="BN535" i="3"/>
  <c r="BM535" i="3"/>
  <c r="BN534" i="3"/>
  <c r="BM534" i="3"/>
  <c r="BN533" i="3"/>
  <c r="BM533" i="3"/>
  <c r="BN532" i="3"/>
  <c r="BM532" i="3"/>
  <c r="BN531" i="3"/>
  <c r="BM531" i="3"/>
  <c r="BN530" i="3"/>
  <c r="BM530" i="3"/>
  <c r="BN529" i="3"/>
  <c r="BM529" i="3"/>
  <c r="BN528" i="3"/>
  <c r="BM528" i="3"/>
  <c r="BN527" i="3"/>
  <c r="BM527" i="3"/>
  <c r="BN526" i="3"/>
  <c r="BM526" i="3"/>
  <c r="BN525" i="3"/>
  <c r="BM525" i="3"/>
  <c r="BN524" i="3"/>
  <c r="BM524" i="3"/>
  <c r="BN523" i="3"/>
  <c r="BM523" i="3"/>
  <c r="BN522" i="3"/>
  <c r="BM522" i="3"/>
  <c r="BN521" i="3"/>
  <c r="BM521" i="3"/>
  <c r="BN520" i="3"/>
  <c r="BM520" i="3"/>
  <c r="BN519" i="3"/>
  <c r="BM519" i="3"/>
  <c r="BN518" i="3"/>
  <c r="BM518" i="3"/>
  <c r="BN517" i="3"/>
  <c r="BM517" i="3"/>
  <c r="BN516" i="3"/>
  <c r="BM516" i="3"/>
  <c r="BN515" i="3"/>
  <c r="BM515" i="3"/>
  <c r="BN514" i="3"/>
  <c r="BM514" i="3"/>
  <c r="BN513" i="3"/>
  <c r="BM513" i="3"/>
  <c r="BN512" i="3"/>
  <c r="BM512" i="3"/>
  <c r="BN511" i="3"/>
  <c r="BM511" i="3"/>
  <c r="BN510" i="3"/>
  <c r="BM510" i="3"/>
  <c r="BN509" i="3"/>
  <c r="BM509" i="3"/>
  <c r="BN508" i="3"/>
  <c r="BM508" i="3"/>
  <c r="BN507" i="3"/>
  <c r="BM507" i="3"/>
  <c r="BN506" i="3"/>
  <c r="BM506" i="3"/>
  <c r="BN505" i="3"/>
  <c r="BM505" i="3"/>
  <c r="BN504" i="3"/>
  <c r="BM504" i="3"/>
  <c r="BN503" i="3"/>
  <c r="BM503" i="3"/>
  <c r="BN502" i="3"/>
  <c r="BM502" i="3"/>
  <c r="BN501" i="3"/>
  <c r="BM501" i="3"/>
  <c r="BN500" i="3"/>
  <c r="BM500" i="3"/>
  <c r="BN499" i="3"/>
  <c r="BM499" i="3"/>
  <c r="BN498" i="3"/>
  <c r="BM498" i="3"/>
  <c r="BN497" i="3"/>
  <c r="BM497" i="3"/>
  <c r="BN496" i="3"/>
  <c r="BM496" i="3"/>
  <c r="BN495" i="3"/>
  <c r="BM495" i="3"/>
  <c r="BN494" i="3"/>
  <c r="BM494" i="3"/>
  <c r="BN493" i="3"/>
  <c r="BM493" i="3"/>
  <c r="BN492" i="3"/>
  <c r="BM492" i="3"/>
  <c r="BN491" i="3"/>
  <c r="BM491" i="3"/>
  <c r="BN490" i="3"/>
  <c r="BM490" i="3"/>
  <c r="BN489" i="3"/>
  <c r="BM489" i="3"/>
  <c r="BN488" i="3"/>
  <c r="BM488" i="3"/>
  <c r="BN487" i="3"/>
  <c r="BM487" i="3"/>
  <c r="BN486" i="3"/>
  <c r="BM486" i="3"/>
  <c r="BN485" i="3"/>
  <c r="BM485" i="3"/>
  <c r="BN484" i="3"/>
  <c r="BM484" i="3"/>
  <c r="BN483" i="3"/>
  <c r="BM483" i="3"/>
  <c r="BN482" i="3"/>
  <c r="BM482" i="3"/>
  <c r="BN481" i="3"/>
  <c r="BM481" i="3"/>
  <c r="BN480" i="3"/>
  <c r="BM480" i="3"/>
  <c r="BN479" i="3"/>
  <c r="BM479" i="3"/>
  <c r="BN478" i="3"/>
  <c r="BM478" i="3"/>
  <c r="BN477" i="3"/>
  <c r="BM477" i="3"/>
  <c r="BN476" i="3"/>
  <c r="BM476" i="3"/>
  <c r="BN475" i="3"/>
  <c r="BM475" i="3"/>
  <c r="BN474" i="3"/>
  <c r="BM474" i="3"/>
  <c r="BN473" i="3"/>
  <c r="BM473" i="3"/>
  <c r="BN472" i="3"/>
  <c r="BM472" i="3"/>
  <c r="BN471" i="3"/>
  <c r="BM471" i="3"/>
  <c r="BN470" i="3"/>
  <c r="BM470" i="3"/>
  <c r="BN469" i="3"/>
  <c r="BM469" i="3"/>
  <c r="BN468" i="3"/>
  <c r="BM468" i="3"/>
  <c r="BN466" i="3"/>
  <c r="BM466" i="3"/>
  <c r="BN465" i="3"/>
  <c r="BM465" i="3"/>
  <c r="BN464" i="3"/>
  <c r="BM464" i="3"/>
  <c r="BN463" i="3"/>
  <c r="BM463" i="3"/>
  <c r="BN462" i="3"/>
  <c r="BM462" i="3"/>
  <c r="BN461" i="3"/>
  <c r="BM461" i="3"/>
  <c r="BN460" i="3"/>
  <c r="BM460" i="3"/>
  <c r="BN459" i="3"/>
  <c r="BM459" i="3"/>
  <c r="BN458" i="3"/>
  <c r="BM458" i="3"/>
  <c r="BN457" i="3"/>
  <c r="BM457" i="3"/>
  <c r="BN456" i="3"/>
  <c r="BM456" i="3"/>
  <c r="BN455" i="3"/>
  <c r="BM455" i="3"/>
  <c r="BN454" i="3"/>
  <c r="BM454" i="3"/>
  <c r="BN453" i="3"/>
  <c r="BM453" i="3"/>
  <c r="BN452" i="3"/>
  <c r="BM452" i="3"/>
  <c r="BN451" i="3"/>
  <c r="BM451" i="3"/>
  <c r="BN450" i="3"/>
  <c r="BM450" i="3"/>
  <c r="BN449" i="3"/>
  <c r="BM449" i="3"/>
  <c r="BN448" i="3"/>
  <c r="BM448" i="3"/>
  <c r="BN447" i="3"/>
  <c r="BM447" i="3"/>
  <c r="BN446" i="3"/>
  <c r="BM446" i="3"/>
  <c r="BN445" i="3"/>
  <c r="BM445" i="3"/>
  <c r="BN444" i="3"/>
  <c r="BM444" i="3"/>
  <c r="BN443" i="3"/>
  <c r="BM443" i="3"/>
  <c r="BN442" i="3"/>
  <c r="BM442" i="3"/>
  <c r="BN441" i="3"/>
  <c r="BM441" i="3"/>
  <c r="BN440" i="3"/>
  <c r="BM440" i="3"/>
  <c r="BN439" i="3"/>
  <c r="BM439" i="3"/>
  <c r="BN438" i="3"/>
  <c r="BM438" i="3"/>
  <c r="BN437" i="3"/>
  <c r="BM437" i="3"/>
  <c r="BN436" i="3"/>
  <c r="BM436" i="3"/>
  <c r="BN435" i="3"/>
  <c r="BM435" i="3"/>
  <c r="BN434" i="3"/>
  <c r="BM434" i="3"/>
  <c r="BN433" i="3"/>
  <c r="BM433" i="3"/>
  <c r="BN432" i="3"/>
  <c r="BM432" i="3"/>
  <c r="BN431" i="3"/>
  <c r="BM431" i="3"/>
  <c r="BN430" i="3"/>
  <c r="BM430" i="3"/>
  <c r="BN429" i="3"/>
  <c r="BM429" i="3"/>
  <c r="BN428" i="3"/>
  <c r="BM428" i="3"/>
  <c r="BN427" i="3"/>
  <c r="BM427" i="3"/>
  <c r="BN426" i="3"/>
  <c r="BM426" i="3"/>
  <c r="BN425" i="3"/>
  <c r="BM425" i="3"/>
  <c r="BN424" i="3"/>
  <c r="BM424" i="3"/>
  <c r="BN423" i="3"/>
  <c r="BM423" i="3"/>
  <c r="BN422" i="3"/>
  <c r="BM422" i="3"/>
  <c r="BN421" i="3"/>
  <c r="BM421" i="3"/>
  <c r="BN420" i="3"/>
  <c r="BM420" i="3"/>
  <c r="BN419" i="3"/>
  <c r="BM419" i="3"/>
  <c r="BN418" i="3"/>
  <c r="BM418" i="3"/>
  <c r="BN417" i="3"/>
  <c r="BM417" i="3"/>
  <c r="BN416" i="3"/>
  <c r="BM416" i="3"/>
  <c r="BN415" i="3"/>
  <c r="BM415" i="3"/>
  <c r="BN414" i="3"/>
  <c r="BM414" i="3"/>
  <c r="BN413" i="3"/>
  <c r="BM413" i="3"/>
  <c r="BN412" i="3"/>
  <c r="BM412" i="3"/>
  <c r="BN411" i="3"/>
  <c r="BM411" i="3"/>
  <c r="BN410" i="3"/>
  <c r="BM410" i="3"/>
  <c r="BN409" i="3"/>
  <c r="BM409" i="3"/>
  <c r="BN408" i="3"/>
  <c r="BM408" i="3"/>
  <c r="BN407" i="3"/>
  <c r="BM407" i="3"/>
  <c r="BN406" i="3"/>
  <c r="BM406" i="3"/>
  <c r="BN405" i="3"/>
  <c r="BM405" i="3"/>
  <c r="BN404" i="3"/>
  <c r="BM404" i="3"/>
  <c r="BN403" i="3"/>
  <c r="BM403" i="3"/>
  <c r="BN402" i="3"/>
  <c r="BM402" i="3"/>
  <c r="BN401" i="3"/>
  <c r="BM401" i="3"/>
  <c r="BN400" i="3"/>
  <c r="BM400" i="3"/>
  <c r="BN399" i="3"/>
  <c r="BM399" i="3"/>
  <c r="BN398" i="3"/>
  <c r="BM398" i="3"/>
  <c r="BN397" i="3"/>
  <c r="BM397" i="3"/>
  <c r="BN396" i="3"/>
  <c r="BM396" i="3"/>
  <c r="BN395" i="3"/>
  <c r="BM395" i="3"/>
  <c r="BN394" i="3"/>
  <c r="BM394" i="3"/>
  <c r="BN393" i="3"/>
  <c r="BM393" i="3"/>
  <c r="BN392" i="3"/>
  <c r="BM392" i="3"/>
  <c r="BN391" i="3"/>
  <c r="BM391" i="3"/>
  <c r="BN390" i="3"/>
  <c r="BM390" i="3"/>
  <c r="BN389" i="3"/>
  <c r="BM389" i="3"/>
  <c r="BN388" i="3"/>
  <c r="BM388" i="3"/>
  <c r="BN387" i="3"/>
  <c r="BM387" i="3"/>
  <c r="BN386" i="3"/>
  <c r="BM386" i="3"/>
  <c r="BN385" i="3"/>
  <c r="BM385" i="3"/>
  <c r="BN384" i="3"/>
  <c r="BM384" i="3"/>
  <c r="BN383" i="3"/>
  <c r="BM383" i="3"/>
  <c r="BN382" i="3"/>
  <c r="BM382" i="3"/>
  <c r="BN381" i="3"/>
  <c r="BM381" i="3"/>
  <c r="BN380" i="3"/>
  <c r="BM380" i="3"/>
  <c r="BN379" i="3"/>
  <c r="BM379" i="3"/>
  <c r="BN378" i="3"/>
  <c r="BM378" i="3"/>
  <c r="BN377" i="3"/>
  <c r="BM377" i="3"/>
  <c r="BN376" i="3"/>
  <c r="BM376" i="3"/>
  <c r="BN375" i="3"/>
  <c r="BM375" i="3"/>
  <c r="BN374" i="3"/>
  <c r="BM374" i="3"/>
  <c r="BN373" i="3"/>
  <c r="BM373" i="3"/>
  <c r="BN372" i="3"/>
  <c r="BM372" i="3"/>
  <c r="BN371" i="3"/>
  <c r="BM371" i="3"/>
  <c r="BN370" i="3"/>
  <c r="BM370" i="3"/>
  <c r="BN369" i="3"/>
  <c r="BM369" i="3"/>
  <c r="BN368" i="3"/>
  <c r="BM368" i="3"/>
  <c r="BN367" i="3"/>
  <c r="BM367" i="3"/>
  <c r="BN366" i="3"/>
  <c r="BM366" i="3"/>
  <c r="BN365" i="3"/>
  <c r="BM365" i="3"/>
  <c r="BN364" i="3"/>
  <c r="BM364" i="3"/>
  <c r="BN363" i="3"/>
  <c r="BM363" i="3"/>
  <c r="BN362" i="3"/>
  <c r="BM362" i="3"/>
  <c r="BN361" i="3"/>
  <c r="BM361" i="3"/>
  <c r="BN360" i="3"/>
  <c r="BM360" i="3"/>
  <c r="BN359" i="3"/>
  <c r="BM359" i="3"/>
  <c r="BN358" i="3"/>
  <c r="BM358" i="3"/>
  <c r="BN357" i="3"/>
  <c r="BM357" i="3"/>
  <c r="BN356" i="3"/>
  <c r="BM356" i="3"/>
  <c r="BN355" i="3"/>
  <c r="BM355" i="3"/>
  <c r="BN354" i="3"/>
  <c r="BM354" i="3"/>
  <c r="BN353" i="3"/>
  <c r="BM353" i="3"/>
  <c r="BN352" i="3"/>
  <c r="BM352" i="3"/>
  <c r="BN351" i="3"/>
  <c r="BM351" i="3"/>
  <c r="BN350" i="3"/>
  <c r="BM350" i="3"/>
  <c r="BN349" i="3"/>
  <c r="BM349" i="3"/>
  <c r="BN348" i="3"/>
  <c r="BM348" i="3"/>
  <c r="BN347" i="3"/>
  <c r="BM347" i="3"/>
  <c r="BN346" i="3"/>
  <c r="BM346" i="3"/>
  <c r="BN345" i="3"/>
  <c r="BM345" i="3"/>
  <c r="BN344" i="3"/>
  <c r="BM344" i="3"/>
  <c r="BN343" i="3"/>
  <c r="BM343" i="3"/>
  <c r="BN342" i="3"/>
  <c r="BM342" i="3"/>
  <c r="BN341" i="3"/>
  <c r="BM341" i="3"/>
  <c r="BN340" i="3"/>
  <c r="BM340" i="3"/>
  <c r="BN339" i="3"/>
  <c r="BM339" i="3"/>
  <c r="BN338" i="3"/>
  <c r="BM338" i="3"/>
  <c r="BN337" i="3"/>
  <c r="BM337" i="3"/>
  <c r="BN336" i="3"/>
  <c r="BM336" i="3"/>
  <c r="BN335" i="3"/>
  <c r="BM335" i="3"/>
  <c r="BN334" i="3"/>
  <c r="BM334" i="3"/>
  <c r="BN333" i="3"/>
  <c r="BM333" i="3"/>
  <c r="BN332" i="3"/>
  <c r="BM332" i="3"/>
  <c r="BN331" i="3"/>
  <c r="BM331" i="3"/>
  <c r="BN330" i="3"/>
  <c r="BM330" i="3"/>
  <c r="BN329" i="3"/>
  <c r="BM329" i="3"/>
  <c r="BN328" i="3"/>
  <c r="BM328" i="3"/>
  <c r="BN327" i="3"/>
  <c r="BM327" i="3"/>
  <c r="BN326" i="3"/>
  <c r="BM326" i="3"/>
  <c r="BN325" i="3"/>
  <c r="BM325" i="3"/>
  <c r="BN324" i="3"/>
  <c r="BM324" i="3"/>
  <c r="BN323" i="3"/>
  <c r="BM323" i="3"/>
  <c r="BN322" i="3"/>
  <c r="BM322" i="3"/>
  <c r="BN321" i="3"/>
  <c r="BM321" i="3"/>
  <c r="BN320" i="3"/>
  <c r="BM320" i="3"/>
  <c r="BN319" i="3"/>
  <c r="BM319" i="3"/>
  <c r="BN318" i="3"/>
  <c r="BM318" i="3"/>
  <c r="BN317" i="3"/>
  <c r="BM317" i="3"/>
  <c r="BN316" i="3"/>
  <c r="BM316" i="3"/>
  <c r="BN315" i="3"/>
  <c r="BM315" i="3"/>
  <c r="BN314" i="3"/>
  <c r="BM314" i="3"/>
  <c r="BN313" i="3"/>
  <c r="BM313" i="3"/>
  <c r="BN312" i="3"/>
  <c r="BM312" i="3"/>
  <c r="BN311" i="3"/>
  <c r="BM311" i="3"/>
  <c r="BN310" i="3"/>
  <c r="BM310" i="3"/>
  <c r="BN309" i="3"/>
  <c r="BM309" i="3"/>
  <c r="BN308" i="3"/>
  <c r="BM308" i="3"/>
  <c r="BN307" i="3"/>
  <c r="BM307" i="3"/>
  <c r="BN306" i="3"/>
  <c r="BM306" i="3"/>
  <c r="BN305" i="3"/>
  <c r="BM305" i="3"/>
  <c r="BN304" i="3"/>
  <c r="BM304" i="3"/>
  <c r="BN303" i="3"/>
  <c r="BM303" i="3"/>
  <c r="BN302" i="3"/>
  <c r="BM302" i="3"/>
  <c r="BN301" i="3"/>
  <c r="BM301" i="3"/>
  <c r="BN300" i="3"/>
  <c r="BM300" i="3"/>
  <c r="BN299" i="3"/>
  <c r="BM299" i="3"/>
  <c r="BN298" i="3"/>
  <c r="BM298" i="3"/>
  <c r="BN297" i="3"/>
  <c r="BM297" i="3"/>
  <c r="BN296" i="3"/>
  <c r="BM296" i="3"/>
  <c r="BN295" i="3"/>
  <c r="BM295" i="3"/>
  <c r="BN294" i="3"/>
  <c r="BM294" i="3"/>
  <c r="BN293" i="3"/>
  <c r="BM293" i="3"/>
  <c r="BN292" i="3"/>
  <c r="BM292" i="3"/>
  <c r="BN291" i="3"/>
  <c r="BM291" i="3"/>
  <c r="BN290" i="3"/>
  <c r="BM290" i="3"/>
  <c r="BN289" i="3"/>
  <c r="BM289" i="3"/>
  <c r="BN288" i="3"/>
  <c r="BM288" i="3"/>
  <c r="BN287" i="3"/>
  <c r="BM287" i="3"/>
  <c r="BN286" i="3"/>
  <c r="BM286" i="3"/>
  <c r="BN285" i="3"/>
  <c r="BM285" i="3"/>
  <c r="BN284" i="3"/>
  <c r="BM284" i="3"/>
  <c r="BN283" i="3"/>
  <c r="BM283" i="3"/>
  <c r="BN282" i="3"/>
  <c r="BM282" i="3"/>
  <c r="BN281" i="3"/>
  <c r="BM281" i="3"/>
  <c r="BN280" i="3"/>
  <c r="BM280" i="3"/>
  <c r="BN279" i="3"/>
  <c r="BM279" i="3"/>
  <c r="BN278" i="3"/>
  <c r="BM278" i="3"/>
  <c r="BN277" i="3"/>
  <c r="BM277" i="3"/>
  <c r="BN276" i="3"/>
  <c r="BM276" i="3"/>
  <c r="BN275" i="3"/>
  <c r="BM275" i="3"/>
  <c r="BN274" i="3"/>
  <c r="BM274" i="3"/>
  <c r="BN273" i="3"/>
  <c r="BM273" i="3"/>
  <c r="BN272" i="3"/>
  <c r="BM272" i="3"/>
  <c r="BN271" i="3"/>
  <c r="BM271" i="3"/>
  <c r="BN270" i="3"/>
  <c r="BM270" i="3"/>
  <c r="BN269" i="3"/>
  <c r="BM269" i="3"/>
  <c r="BN268" i="3"/>
  <c r="BM268" i="3"/>
  <c r="BN267" i="3"/>
  <c r="BM267" i="3"/>
  <c r="BN266" i="3"/>
  <c r="BM266" i="3"/>
  <c r="BN265" i="3"/>
  <c r="BM265" i="3"/>
  <c r="BN264" i="3"/>
  <c r="BM264" i="3"/>
  <c r="BN263" i="3"/>
  <c r="BM263" i="3"/>
  <c r="BN262" i="3"/>
  <c r="BM262" i="3"/>
  <c r="BN261" i="3"/>
  <c r="BM261" i="3"/>
  <c r="BN260" i="3"/>
  <c r="BM260" i="3"/>
  <c r="BN259" i="3"/>
  <c r="BM259" i="3"/>
  <c r="BN258" i="3"/>
  <c r="BM258" i="3"/>
  <c r="BN257" i="3"/>
  <c r="BM257" i="3"/>
  <c r="BN256" i="3"/>
  <c r="BM256" i="3"/>
  <c r="BN255" i="3"/>
  <c r="BM255" i="3"/>
  <c r="BN254" i="3"/>
  <c r="BM254" i="3"/>
  <c r="BN253" i="3"/>
  <c r="BM253" i="3"/>
  <c r="BN252" i="3"/>
  <c r="BM252" i="3"/>
  <c r="BN251" i="3"/>
  <c r="BM251" i="3"/>
  <c r="BN250" i="3"/>
  <c r="BM250" i="3"/>
  <c r="BN249" i="3"/>
  <c r="BM249" i="3"/>
  <c r="BN248" i="3"/>
  <c r="BM248" i="3"/>
  <c r="BN247" i="3"/>
  <c r="BM247" i="3"/>
  <c r="BN246" i="3"/>
  <c r="BM246" i="3"/>
  <c r="BN245" i="3"/>
  <c r="BM245" i="3"/>
  <c r="BN244" i="3"/>
  <c r="BM244" i="3"/>
  <c r="BN243" i="3"/>
  <c r="BM243" i="3"/>
  <c r="BN242" i="3"/>
  <c r="BM242" i="3"/>
  <c r="BN241" i="3"/>
  <c r="BM241" i="3"/>
  <c r="BN240" i="3"/>
  <c r="BM240" i="3"/>
  <c r="BN239" i="3"/>
  <c r="BM239" i="3"/>
  <c r="BN238" i="3"/>
  <c r="BM238" i="3"/>
  <c r="BN237" i="3"/>
  <c r="BM237" i="3"/>
  <c r="BN236" i="3"/>
  <c r="BM236" i="3"/>
  <c r="BN235" i="3"/>
  <c r="BM235" i="3"/>
  <c r="BN234" i="3"/>
  <c r="BM234" i="3"/>
  <c r="BN233" i="3"/>
  <c r="BM233" i="3"/>
  <c r="BN232" i="3"/>
  <c r="BM232" i="3"/>
  <c r="BN231" i="3"/>
  <c r="BM231" i="3"/>
  <c r="BN230" i="3"/>
  <c r="BM230" i="3"/>
  <c r="BN229" i="3"/>
  <c r="BM229" i="3"/>
  <c r="BN228" i="3"/>
  <c r="BM228" i="3"/>
  <c r="BN227" i="3"/>
  <c r="BM227" i="3"/>
  <c r="BN226" i="3"/>
  <c r="BM226" i="3"/>
  <c r="BN225" i="3"/>
  <c r="BM225" i="3"/>
  <c r="BN224" i="3"/>
  <c r="BM224" i="3"/>
  <c r="BN223" i="3"/>
  <c r="BM223" i="3"/>
  <c r="BN222" i="3"/>
  <c r="BM222" i="3"/>
  <c r="BN221" i="3"/>
  <c r="BM221" i="3"/>
  <c r="BN220" i="3"/>
  <c r="BM220" i="3"/>
  <c r="BN219" i="3"/>
  <c r="BM219" i="3"/>
  <c r="BN218" i="3"/>
  <c r="BM218" i="3"/>
  <c r="BN217" i="3"/>
  <c r="BM217" i="3"/>
  <c r="BN216" i="3"/>
  <c r="BM216" i="3"/>
  <c r="BN215" i="3"/>
  <c r="BM215" i="3"/>
  <c r="BN214" i="3"/>
  <c r="BM214" i="3"/>
  <c r="BN213" i="3"/>
  <c r="BM213" i="3"/>
  <c r="BN212" i="3"/>
  <c r="BM212" i="3"/>
  <c r="BN211" i="3"/>
  <c r="BM211" i="3"/>
  <c r="BN210" i="3"/>
  <c r="BM210" i="3"/>
  <c r="BN209" i="3"/>
  <c r="BM209" i="3"/>
  <c r="BN208" i="3"/>
  <c r="BM208" i="3"/>
  <c r="BN207" i="3"/>
  <c r="BM207" i="3"/>
  <c r="BN206" i="3"/>
  <c r="BM206" i="3"/>
  <c r="BN205" i="3"/>
  <c r="BM205" i="3"/>
  <c r="BN204" i="3"/>
  <c r="BM204" i="3"/>
  <c r="BN203" i="3"/>
  <c r="BM203" i="3"/>
  <c r="BN202" i="3"/>
  <c r="BM202" i="3"/>
  <c r="BN201" i="3"/>
  <c r="BM201" i="3"/>
  <c r="BN200" i="3"/>
  <c r="BM200" i="3"/>
  <c r="BN199" i="3"/>
  <c r="BM199" i="3"/>
  <c r="BN198" i="3"/>
  <c r="BM198" i="3"/>
  <c r="BN197" i="3"/>
  <c r="BM197" i="3"/>
  <c r="BN196" i="3"/>
  <c r="BM196" i="3"/>
  <c r="BN195" i="3"/>
  <c r="BM195" i="3"/>
  <c r="BN194" i="3"/>
  <c r="BM194" i="3"/>
  <c r="BN193" i="3"/>
  <c r="BM193" i="3"/>
  <c r="BN192" i="3"/>
  <c r="BM192" i="3"/>
  <c r="BN191" i="3"/>
  <c r="BM191" i="3"/>
  <c r="BN190" i="3"/>
  <c r="BM190" i="3"/>
  <c r="BN189" i="3"/>
  <c r="BM189" i="3"/>
  <c r="BN188" i="3"/>
  <c r="BM188" i="3"/>
  <c r="BN187" i="3"/>
  <c r="BM187" i="3"/>
  <c r="BN186" i="3"/>
  <c r="BM186" i="3"/>
  <c r="BN185" i="3"/>
  <c r="BM185" i="3"/>
  <c r="BN184" i="3"/>
  <c r="BM184" i="3"/>
  <c r="BN183" i="3"/>
  <c r="BM183" i="3"/>
  <c r="BN182" i="3"/>
  <c r="BM182" i="3"/>
  <c r="BN181" i="3"/>
  <c r="BM181" i="3"/>
  <c r="BN180" i="3"/>
  <c r="BM180" i="3"/>
  <c r="BN179" i="3"/>
  <c r="BM179" i="3"/>
  <c r="BN178" i="3"/>
  <c r="BM178" i="3"/>
  <c r="BN177" i="3"/>
  <c r="BM177" i="3"/>
  <c r="BN176" i="3"/>
  <c r="BM176" i="3"/>
  <c r="BN175" i="3"/>
  <c r="BM175" i="3"/>
  <c r="BN174" i="3"/>
  <c r="BM174" i="3"/>
  <c r="BN173" i="3"/>
  <c r="BM173" i="3"/>
  <c r="BN172" i="3"/>
  <c r="BM172" i="3"/>
  <c r="BN171" i="3"/>
  <c r="BM171" i="3"/>
  <c r="BN170" i="3"/>
  <c r="BM170" i="3"/>
  <c r="BN169" i="3"/>
  <c r="BM169" i="3"/>
  <c r="BN168" i="3"/>
  <c r="BM168" i="3"/>
  <c r="BN167" i="3"/>
  <c r="BM167" i="3"/>
  <c r="BN166" i="3"/>
  <c r="BM166" i="3"/>
  <c r="BN165" i="3"/>
  <c r="BM165" i="3"/>
  <c r="BN164" i="3"/>
  <c r="BM164" i="3"/>
  <c r="BN163" i="3"/>
  <c r="BM163" i="3"/>
  <c r="BN162" i="3"/>
  <c r="BM162" i="3"/>
  <c r="BN161" i="3"/>
  <c r="BM161" i="3"/>
  <c r="BN160" i="3"/>
  <c r="BM160" i="3"/>
  <c r="BN159" i="3"/>
  <c r="BM159" i="3"/>
  <c r="BN158" i="3"/>
  <c r="BM158" i="3"/>
  <c r="BN157" i="3"/>
  <c r="BM157" i="3"/>
  <c r="BN156" i="3"/>
  <c r="BM156" i="3"/>
  <c r="BN155" i="3"/>
  <c r="BM155" i="3"/>
  <c r="BN154" i="3"/>
  <c r="BM154" i="3"/>
  <c r="BN153" i="3"/>
  <c r="BM153" i="3"/>
  <c r="BN152" i="3"/>
  <c r="BM152" i="3"/>
  <c r="BN151" i="3"/>
  <c r="BM151" i="3"/>
  <c r="BN150" i="3"/>
  <c r="BM150" i="3"/>
  <c r="BN149" i="3"/>
  <c r="BM149" i="3"/>
  <c r="BN148" i="3"/>
  <c r="BM148" i="3"/>
  <c r="BN147" i="3"/>
  <c r="BM147" i="3"/>
  <c r="BN146" i="3"/>
  <c r="BM146" i="3"/>
  <c r="BN145" i="3"/>
  <c r="BM145" i="3"/>
  <c r="BN144" i="3"/>
  <c r="BM144" i="3"/>
  <c r="BN143" i="3"/>
  <c r="BM143" i="3"/>
  <c r="BN142" i="3"/>
  <c r="BM142" i="3"/>
  <c r="BN141" i="3"/>
  <c r="BM141" i="3"/>
  <c r="BN140" i="3"/>
  <c r="BM140" i="3"/>
  <c r="BN139" i="3"/>
  <c r="BM139" i="3"/>
  <c r="BN138" i="3"/>
  <c r="BM138" i="3"/>
  <c r="BN137" i="3"/>
  <c r="BM137" i="3"/>
  <c r="BN136" i="3"/>
  <c r="BM136" i="3"/>
  <c r="BN135" i="3"/>
  <c r="BM135" i="3"/>
  <c r="BN134" i="3"/>
  <c r="BM134" i="3"/>
  <c r="BN133" i="3"/>
  <c r="BM133" i="3"/>
  <c r="BN132" i="3"/>
  <c r="BM132" i="3"/>
  <c r="BN131" i="3"/>
  <c r="BM131" i="3"/>
  <c r="BN130" i="3"/>
  <c r="BM130" i="3"/>
  <c r="BN129" i="3"/>
  <c r="BM129" i="3"/>
  <c r="BN128" i="3"/>
  <c r="BM128" i="3"/>
  <c r="BN127" i="3"/>
  <c r="BM127" i="3"/>
  <c r="BN126" i="3"/>
  <c r="BM126" i="3"/>
  <c r="BN125" i="3"/>
  <c r="BM125" i="3"/>
  <c r="BN124" i="3"/>
  <c r="BM124" i="3"/>
  <c r="BN123" i="3"/>
  <c r="BM123" i="3"/>
  <c r="BN122" i="3"/>
  <c r="BM122" i="3"/>
  <c r="BN121" i="3"/>
  <c r="BM121" i="3"/>
  <c r="BN120" i="3"/>
  <c r="BM120" i="3"/>
  <c r="BN119" i="3"/>
  <c r="BM119" i="3"/>
  <c r="BN118" i="3"/>
  <c r="BM118" i="3"/>
  <c r="BN117" i="3"/>
  <c r="BM117" i="3"/>
  <c r="BN116" i="3"/>
  <c r="BM116" i="3"/>
  <c r="BN115" i="3"/>
  <c r="BM115" i="3"/>
  <c r="BN114" i="3"/>
  <c r="BM114" i="3"/>
  <c r="BN113" i="3"/>
  <c r="BM113" i="3"/>
  <c r="BN112" i="3"/>
  <c r="BM112" i="3"/>
  <c r="BN111" i="3"/>
  <c r="BM111" i="3"/>
  <c r="BN110" i="3"/>
  <c r="BM110" i="3"/>
  <c r="BN109" i="3"/>
  <c r="BM109" i="3"/>
  <c r="BN108" i="3"/>
  <c r="BM108" i="3"/>
  <c r="BN107" i="3"/>
  <c r="BM107" i="3"/>
  <c r="BN106" i="3"/>
  <c r="BM106" i="3"/>
  <c r="BN105" i="3"/>
  <c r="BM105" i="3"/>
  <c r="BN104" i="3"/>
  <c r="BM104" i="3"/>
  <c r="BN103" i="3"/>
  <c r="BM103" i="3"/>
  <c r="BN102" i="3"/>
  <c r="BM102" i="3"/>
  <c r="BN101" i="3"/>
  <c r="BM101" i="3"/>
  <c r="BN100" i="3"/>
  <c r="BM100" i="3"/>
  <c r="BN99" i="3"/>
  <c r="BM99" i="3"/>
  <c r="BN98" i="3"/>
  <c r="BM98" i="3"/>
  <c r="BN97" i="3"/>
  <c r="BM97" i="3"/>
  <c r="BN96" i="3"/>
  <c r="BM96" i="3"/>
  <c r="BN95" i="3"/>
  <c r="BM95" i="3"/>
  <c r="BN94" i="3"/>
  <c r="BM94" i="3"/>
  <c r="BN93" i="3"/>
  <c r="BM93" i="3"/>
  <c r="BN92" i="3"/>
  <c r="BM92" i="3"/>
  <c r="BN91" i="3"/>
  <c r="BM91" i="3"/>
  <c r="BN90" i="3"/>
  <c r="BM90" i="3"/>
  <c r="BN89" i="3"/>
  <c r="BM89" i="3"/>
  <c r="BN88" i="3"/>
  <c r="BM88" i="3"/>
  <c r="BN87" i="3"/>
  <c r="BM87" i="3"/>
  <c r="BN86" i="3"/>
  <c r="BM86" i="3"/>
  <c r="BN85" i="3"/>
  <c r="BM85" i="3"/>
  <c r="BN84" i="3"/>
  <c r="BM84" i="3"/>
  <c r="BN83" i="3"/>
  <c r="BM83" i="3"/>
  <c r="BN82" i="3"/>
  <c r="BM82" i="3"/>
  <c r="BN81" i="3"/>
  <c r="BM81" i="3"/>
  <c r="BN80" i="3"/>
  <c r="BM80" i="3"/>
  <c r="BN79" i="3"/>
  <c r="BM79" i="3"/>
  <c r="BN78" i="3"/>
  <c r="BM78" i="3"/>
  <c r="BN77" i="3"/>
  <c r="BM77" i="3"/>
  <c r="BN76" i="3"/>
  <c r="BM76" i="3"/>
  <c r="BN75" i="3"/>
  <c r="BM75" i="3"/>
  <c r="BN74" i="3"/>
  <c r="BM74" i="3"/>
  <c r="BN73" i="3"/>
  <c r="BM73" i="3"/>
  <c r="BN72" i="3"/>
  <c r="BM72" i="3"/>
  <c r="BN71" i="3"/>
  <c r="BM71" i="3"/>
  <c r="BN70" i="3"/>
  <c r="BM70" i="3"/>
  <c r="BN69" i="3"/>
  <c r="BM69" i="3"/>
  <c r="BN68" i="3"/>
  <c r="BM68" i="3"/>
  <c r="BN67" i="3"/>
  <c r="BM67" i="3"/>
  <c r="BN66" i="3"/>
  <c r="BM66" i="3"/>
  <c r="BN65" i="3"/>
  <c r="BM65" i="3"/>
  <c r="BN64" i="3"/>
  <c r="BM64" i="3"/>
  <c r="BN63" i="3"/>
  <c r="BM63" i="3"/>
  <c r="BN62" i="3"/>
  <c r="BM62" i="3"/>
  <c r="BN61" i="3"/>
  <c r="BM61" i="3"/>
  <c r="BN60" i="3"/>
  <c r="BM60" i="3"/>
  <c r="BN59" i="3"/>
  <c r="BM59" i="3"/>
  <c r="BN58" i="3"/>
  <c r="BM58" i="3"/>
  <c r="BN57" i="3"/>
  <c r="BM57" i="3"/>
  <c r="BN56" i="3"/>
  <c r="BM56" i="3"/>
  <c r="BN55" i="3"/>
  <c r="BM55" i="3"/>
  <c r="BN54" i="3"/>
  <c r="BM54" i="3"/>
  <c r="BN53" i="3"/>
  <c r="BM53" i="3"/>
  <c r="BN52" i="3"/>
  <c r="BM52" i="3"/>
  <c r="BN51" i="3"/>
  <c r="BM51" i="3"/>
  <c r="BN50" i="3"/>
  <c r="BM50" i="3"/>
  <c r="BN49" i="3"/>
  <c r="BM49" i="3"/>
  <c r="BN48" i="3"/>
  <c r="BM48" i="3"/>
  <c r="BN47" i="3"/>
  <c r="BM47" i="3"/>
  <c r="BN46" i="3"/>
  <c r="BM46" i="3"/>
  <c r="BN45" i="3"/>
  <c r="BM45" i="3"/>
  <c r="BN44" i="3"/>
  <c r="BM44" i="3"/>
  <c r="BN43" i="3"/>
  <c r="BM43" i="3"/>
  <c r="BN42" i="3"/>
  <c r="BM42" i="3"/>
  <c r="BN41" i="3"/>
  <c r="BM41" i="3"/>
  <c r="BN40" i="3"/>
  <c r="BM40" i="3"/>
  <c r="BN39" i="3"/>
  <c r="BM39" i="3"/>
  <c r="BN38" i="3"/>
  <c r="BM38" i="3"/>
  <c r="BN37" i="3"/>
  <c r="BM37" i="3"/>
  <c r="BN36" i="3"/>
  <c r="BM36" i="3"/>
  <c r="BN35" i="3"/>
  <c r="BM35" i="3"/>
  <c r="BN34" i="3"/>
  <c r="BM34" i="3"/>
  <c r="BN33" i="3"/>
  <c r="BM33" i="3"/>
  <c r="BN32" i="3"/>
  <c r="BM32" i="3"/>
  <c r="BN31" i="3"/>
  <c r="BM31" i="3"/>
  <c r="BN30" i="3"/>
  <c r="BM30" i="3"/>
  <c r="BN29" i="3"/>
  <c r="BM29" i="3"/>
  <c r="BN28" i="3"/>
  <c r="BM28" i="3"/>
  <c r="BN27" i="3"/>
  <c r="BM27" i="3"/>
  <c r="BN26" i="3"/>
  <c r="BM26" i="3"/>
  <c r="BN25" i="3"/>
  <c r="BM25" i="3"/>
  <c r="BN24" i="3"/>
  <c r="BM24" i="3"/>
  <c r="BN23" i="3"/>
  <c r="BM23" i="3"/>
  <c r="BN22" i="3"/>
  <c r="BM22" i="3"/>
  <c r="BN21" i="3"/>
  <c r="BM21" i="3"/>
  <c r="BN20" i="3"/>
  <c r="BM20" i="3"/>
  <c r="BN19" i="3"/>
  <c r="BM19" i="3"/>
  <c r="BN18" i="3"/>
  <c r="BM18" i="3"/>
  <c r="BN17" i="3"/>
  <c r="BM17" i="3"/>
  <c r="BN16" i="3"/>
  <c r="BM16" i="3"/>
  <c r="BN15" i="3"/>
  <c r="BM15" i="3"/>
  <c r="BN14" i="3"/>
  <c r="BM14" i="3"/>
  <c r="BN13" i="3"/>
  <c r="BM13" i="3"/>
  <c r="BN12" i="3"/>
  <c r="BM12" i="3"/>
  <c r="BN11" i="3"/>
  <c r="BM11" i="3"/>
  <c r="BN10" i="3"/>
  <c r="BJ576" i="3"/>
  <c r="BI576" i="3"/>
  <c r="BJ575" i="3"/>
  <c r="BI575" i="3"/>
  <c r="BJ574" i="3"/>
  <c r="BI574" i="3"/>
  <c r="BJ573" i="3"/>
  <c r="BI573" i="3"/>
  <c r="BJ572" i="3"/>
  <c r="BI572" i="3"/>
  <c r="BJ571" i="3"/>
  <c r="BI571" i="3"/>
  <c r="BJ570" i="3"/>
  <c r="BI570" i="3"/>
  <c r="BJ569" i="3"/>
  <c r="BI569" i="3"/>
  <c r="BJ568" i="3"/>
  <c r="BI568" i="3"/>
  <c r="BJ567" i="3"/>
  <c r="BI567" i="3"/>
  <c r="BJ566" i="3"/>
  <c r="BI566" i="3"/>
  <c r="BJ565" i="3"/>
  <c r="BI565" i="3"/>
  <c r="BJ564" i="3"/>
  <c r="BI564" i="3"/>
  <c r="BJ563" i="3"/>
  <c r="BI563" i="3"/>
  <c r="BJ562" i="3"/>
  <c r="BI562" i="3"/>
  <c r="BJ561" i="3"/>
  <c r="BI561" i="3"/>
  <c r="BJ560" i="3"/>
  <c r="BI560" i="3"/>
  <c r="BJ559" i="3"/>
  <c r="BI559" i="3"/>
  <c r="BJ558" i="3"/>
  <c r="BI558" i="3"/>
  <c r="BJ557" i="3"/>
  <c r="BI557" i="3"/>
  <c r="BJ556" i="3"/>
  <c r="BI556" i="3"/>
  <c r="BJ555" i="3"/>
  <c r="BI555" i="3"/>
  <c r="BJ554" i="3"/>
  <c r="BI554" i="3"/>
  <c r="BJ553" i="3"/>
  <c r="BI553" i="3"/>
  <c r="BJ552" i="3"/>
  <c r="BI552" i="3"/>
  <c r="BJ551" i="3"/>
  <c r="BI551" i="3"/>
  <c r="BJ550" i="3"/>
  <c r="BI550" i="3"/>
  <c r="BJ549" i="3"/>
  <c r="BI549" i="3"/>
  <c r="BJ548" i="3"/>
  <c r="BI548" i="3"/>
  <c r="BJ547" i="3"/>
  <c r="BI547" i="3"/>
  <c r="BJ546" i="3"/>
  <c r="BI546" i="3"/>
  <c r="BJ545" i="3"/>
  <c r="BI545" i="3"/>
  <c r="BJ544" i="3"/>
  <c r="BI544" i="3"/>
  <c r="BJ543" i="3"/>
  <c r="BI543" i="3"/>
  <c r="BJ542" i="3"/>
  <c r="BI542" i="3"/>
  <c r="BJ541" i="3"/>
  <c r="BI541" i="3"/>
  <c r="BJ540" i="3"/>
  <c r="BI540" i="3"/>
  <c r="BJ539" i="3"/>
  <c r="BI539" i="3"/>
  <c r="BJ538" i="3"/>
  <c r="BI538" i="3"/>
  <c r="BJ537" i="3"/>
  <c r="BI537" i="3"/>
  <c r="BJ536" i="3"/>
  <c r="BI536" i="3"/>
  <c r="BJ535" i="3"/>
  <c r="BI535" i="3"/>
  <c r="BJ534" i="3"/>
  <c r="BI534" i="3"/>
  <c r="BJ533" i="3"/>
  <c r="BI533" i="3"/>
  <c r="BJ532" i="3"/>
  <c r="BI532" i="3"/>
  <c r="BJ531" i="3"/>
  <c r="BI531" i="3"/>
  <c r="BJ530" i="3"/>
  <c r="BI530" i="3"/>
  <c r="BJ529" i="3"/>
  <c r="BI529" i="3"/>
  <c r="BJ528" i="3"/>
  <c r="BI528" i="3"/>
  <c r="BJ527" i="3"/>
  <c r="BI527" i="3"/>
  <c r="BJ526" i="3"/>
  <c r="BI526" i="3"/>
  <c r="BJ525" i="3"/>
  <c r="BI525" i="3"/>
  <c r="BJ524" i="3"/>
  <c r="BI524" i="3"/>
  <c r="BJ523" i="3"/>
  <c r="BI523" i="3"/>
  <c r="BJ522" i="3"/>
  <c r="BI522" i="3"/>
  <c r="BJ521" i="3"/>
  <c r="BI521" i="3"/>
  <c r="BJ520" i="3"/>
  <c r="BI520" i="3"/>
  <c r="BJ519" i="3"/>
  <c r="BI519" i="3"/>
  <c r="BJ518" i="3"/>
  <c r="BI518" i="3"/>
  <c r="BJ517" i="3"/>
  <c r="BI517" i="3"/>
  <c r="BJ516" i="3"/>
  <c r="BI516" i="3"/>
  <c r="BJ515" i="3"/>
  <c r="BI515" i="3"/>
  <c r="BJ514" i="3"/>
  <c r="BI514" i="3"/>
  <c r="BJ513" i="3"/>
  <c r="BI513" i="3"/>
  <c r="BJ512" i="3"/>
  <c r="BI512" i="3"/>
  <c r="BJ511" i="3"/>
  <c r="BI511" i="3"/>
  <c r="BJ510" i="3"/>
  <c r="BI510" i="3"/>
  <c r="BJ509" i="3"/>
  <c r="BI509" i="3"/>
  <c r="BJ508" i="3"/>
  <c r="BI508" i="3"/>
  <c r="BJ507" i="3"/>
  <c r="BI507" i="3"/>
  <c r="BJ506" i="3"/>
  <c r="BI506" i="3"/>
  <c r="BJ505" i="3"/>
  <c r="BI505" i="3"/>
  <c r="BJ504" i="3"/>
  <c r="BI504" i="3"/>
  <c r="BJ503" i="3"/>
  <c r="BI503" i="3"/>
  <c r="BJ502" i="3"/>
  <c r="BI502" i="3"/>
  <c r="BJ501" i="3"/>
  <c r="BI501" i="3"/>
  <c r="BJ500" i="3"/>
  <c r="BI500" i="3"/>
  <c r="BJ499" i="3"/>
  <c r="BI499" i="3"/>
  <c r="BJ498" i="3"/>
  <c r="BI498" i="3"/>
  <c r="BJ497" i="3"/>
  <c r="BI497" i="3"/>
  <c r="BJ496" i="3"/>
  <c r="BI496" i="3"/>
  <c r="BJ495" i="3"/>
  <c r="BI495" i="3"/>
  <c r="BJ494" i="3"/>
  <c r="BI494" i="3"/>
  <c r="BJ493" i="3"/>
  <c r="BI493" i="3"/>
  <c r="BJ492" i="3"/>
  <c r="BI492" i="3"/>
  <c r="BJ491" i="3"/>
  <c r="BI491" i="3"/>
  <c r="BJ490" i="3"/>
  <c r="BI490" i="3"/>
  <c r="BJ489" i="3"/>
  <c r="BI489" i="3"/>
  <c r="BJ488" i="3"/>
  <c r="BI488" i="3"/>
  <c r="BJ487" i="3"/>
  <c r="BI487" i="3"/>
  <c r="BJ486" i="3"/>
  <c r="BI486" i="3"/>
  <c r="BJ485" i="3"/>
  <c r="BI485" i="3"/>
  <c r="BJ484" i="3"/>
  <c r="BI484" i="3"/>
  <c r="BJ483" i="3"/>
  <c r="BI483" i="3"/>
  <c r="BJ482" i="3"/>
  <c r="BI482" i="3"/>
  <c r="BJ481" i="3"/>
  <c r="BI481" i="3"/>
  <c r="BJ480" i="3"/>
  <c r="BI480" i="3"/>
  <c r="BJ479" i="3"/>
  <c r="BI479" i="3"/>
  <c r="BJ478" i="3"/>
  <c r="BI478" i="3"/>
  <c r="BJ477" i="3"/>
  <c r="BI477" i="3"/>
  <c r="BJ476" i="3"/>
  <c r="BI476" i="3"/>
  <c r="BJ475" i="3"/>
  <c r="BI475" i="3"/>
  <c r="BJ474" i="3"/>
  <c r="BI474" i="3"/>
  <c r="BJ473" i="3"/>
  <c r="BI473" i="3"/>
  <c r="BJ472" i="3"/>
  <c r="BI472" i="3"/>
  <c r="BJ471" i="3"/>
  <c r="BI471" i="3"/>
  <c r="BJ470" i="3"/>
  <c r="BI470" i="3"/>
  <c r="BJ469" i="3"/>
  <c r="BI469" i="3"/>
  <c r="BJ468" i="3"/>
  <c r="BI468" i="3"/>
  <c r="BJ466" i="3"/>
  <c r="BI466" i="3"/>
  <c r="BJ465" i="3"/>
  <c r="BI465" i="3"/>
  <c r="BJ464" i="3"/>
  <c r="BI464" i="3"/>
  <c r="BJ463" i="3"/>
  <c r="BI463" i="3"/>
  <c r="BJ462" i="3"/>
  <c r="BI462" i="3"/>
  <c r="BJ461" i="3"/>
  <c r="BI461" i="3"/>
  <c r="BJ460" i="3"/>
  <c r="BI460" i="3"/>
  <c r="BJ459" i="3"/>
  <c r="BI459" i="3"/>
  <c r="BJ458" i="3"/>
  <c r="BI458" i="3"/>
  <c r="BJ457" i="3"/>
  <c r="BI457" i="3"/>
  <c r="BJ456" i="3"/>
  <c r="BI456" i="3"/>
  <c r="BJ455" i="3"/>
  <c r="BI455" i="3"/>
  <c r="BJ454" i="3"/>
  <c r="BI454" i="3"/>
  <c r="BJ453" i="3"/>
  <c r="BI453" i="3"/>
  <c r="BJ452" i="3"/>
  <c r="BI452" i="3"/>
  <c r="BJ451" i="3"/>
  <c r="BI451" i="3"/>
  <c r="BJ450" i="3"/>
  <c r="BI450" i="3"/>
  <c r="BJ449" i="3"/>
  <c r="BI449" i="3"/>
  <c r="BJ448" i="3"/>
  <c r="BI448" i="3"/>
  <c r="BJ447" i="3"/>
  <c r="BI447" i="3"/>
  <c r="BJ446" i="3"/>
  <c r="BI446" i="3"/>
  <c r="BJ445" i="3"/>
  <c r="BI445" i="3"/>
  <c r="BJ444" i="3"/>
  <c r="BI444" i="3"/>
  <c r="BJ443" i="3"/>
  <c r="BI443" i="3"/>
  <c r="BJ442" i="3"/>
  <c r="BI442" i="3"/>
  <c r="BJ441" i="3"/>
  <c r="BI441" i="3"/>
  <c r="BJ440" i="3"/>
  <c r="BI440" i="3"/>
  <c r="BJ439" i="3"/>
  <c r="BI439" i="3"/>
  <c r="BJ438" i="3"/>
  <c r="BI438" i="3"/>
  <c r="BJ437" i="3"/>
  <c r="BI437" i="3"/>
  <c r="BJ436" i="3"/>
  <c r="BI436" i="3"/>
  <c r="BJ435" i="3"/>
  <c r="BI435" i="3"/>
  <c r="BJ434" i="3"/>
  <c r="BI434" i="3"/>
  <c r="BJ433" i="3"/>
  <c r="BI433" i="3"/>
  <c r="BJ432" i="3"/>
  <c r="BI432" i="3"/>
  <c r="BJ431" i="3"/>
  <c r="BI431" i="3"/>
  <c r="BJ430" i="3"/>
  <c r="BI430" i="3"/>
  <c r="BJ429" i="3"/>
  <c r="BI429" i="3"/>
  <c r="BJ428" i="3"/>
  <c r="BI428" i="3"/>
  <c r="BJ427" i="3"/>
  <c r="BI427" i="3"/>
  <c r="BJ426" i="3"/>
  <c r="BI426" i="3"/>
  <c r="BJ425" i="3"/>
  <c r="BI425" i="3"/>
  <c r="BJ424" i="3"/>
  <c r="BI424" i="3"/>
  <c r="BJ423" i="3"/>
  <c r="BI423" i="3"/>
  <c r="BJ422" i="3"/>
  <c r="BI422" i="3"/>
  <c r="BJ421" i="3"/>
  <c r="BI421" i="3"/>
  <c r="BJ420" i="3"/>
  <c r="BI420" i="3"/>
  <c r="BJ419" i="3"/>
  <c r="BI419" i="3"/>
  <c r="BJ418" i="3"/>
  <c r="BI418" i="3"/>
  <c r="BJ417" i="3"/>
  <c r="BI417" i="3"/>
  <c r="BJ416" i="3"/>
  <c r="BI416" i="3"/>
  <c r="BJ415" i="3"/>
  <c r="BI415" i="3"/>
  <c r="BJ414" i="3"/>
  <c r="BI414" i="3"/>
  <c r="BJ413" i="3"/>
  <c r="BI413" i="3"/>
  <c r="BJ412" i="3"/>
  <c r="BI412" i="3"/>
  <c r="BJ411" i="3"/>
  <c r="BI411" i="3"/>
  <c r="BJ410" i="3"/>
  <c r="BI410" i="3"/>
  <c r="BJ409" i="3"/>
  <c r="BI409" i="3"/>
  <c r="BJ408" i="3"/>
  <c r="BI408" i="3"/>
  <c r="BJ407" i="3"/>
  <c r="BI407" i="3"/>
  <c r="BJ406" i="3"/>
  <c r="BI406" i="3"/>
  <c r="BJ405" i="3"/>
  <c r="BI405" i="3"/>
  <c r="BJ404" i="3"/>
  <c r="BI404" i="3"/>
  <c r="BJ403" i="3"/>
  <c r="BI403" i="3"/>
  <c r="BJ402" i="3"/>
  <c r="BI402" i="3"/>
  <c r="BJ401" i="3"/>
  <c r="BI401" i="3"/>
  <c r="BJ400" i="3"/>
  <c r="BI400" i="3"/>
  <c r="BJ399" i="3"/>
  <c r="BI399" i="3"/>
  <c r="BJ398" i="3"/>
  <c r="BI398" i="3"/>
  <c r="BJ397" i="3"/>
  <c r="BI397" i="3"/>
  <c r="BJ396" i="3"/>
  <c r="BI396" i="3"/>
  <c r="BJ395" i="3"/>
  <c r="BI395" i="3"/>
  <c r="BJ394" i="3"/>
  <c r="BI394" i="3"/>
  <c r="BJ393" i="3"/>
  <c r="BI393" i="3"/>
  <c r="BJ392" i="3"/>
  <c r="BI392" i="3"/>
  <c r="BJ391" i="3"/>
  <c r="BI391" i="3"/>
  <c r="BJ390" i="3"/>
  <c r="BI390" i="3"/>
  <c r="BJ389" i="3"/>
  <c r="BI389" i="3"/>
  <c r="BJ388" i="3"/>
  <c r="BI388" i="3"/>
  <c r="BJ387" i="3"/>
  <c r="BI387" i="3"/>
  <c r="BJ386" i="3"/>
  <c r="BI386" i="3"/>
  <c r="BJ385" i="3"/>
  <c r="BI385" i="3"/>
  <c r="BJ384" i="3"/>
  <c r="BI384" i="3"/>
  <c r="BJ383" i="3"/>
  <c r="BI383" i="3"/>
  <c r="BJ382" i="3"/>
  <c r="BI382" i="3"/>
  <c r="BJ381" i="3"/>
  <c r="BI381" i="3"/>
  <c r="BJ380" i="3"/>
  <c r="BI380" i="3"/>
  <c r="BJ379" i="3"/>
  <c r="BI379" i="3"/>
  <c r="BJ378" i="3"/>
  <c r="BI378" i="3"/>
  <c r="BJ377" i="3"/>
  <c r="BI377" i="3"/>
  <c r="BJ376" i="3"/>
  <c r="BI376" i="3"/>
  <c r="BJ375" i="3"/>
  <c r="BI375" i="3"/>
  <c r="BJ374" i="3"/>
  <c r="BI374" i="3"/>
  <c r="BJ373" i="3"/>
  <c r="BI373" i="3"/>
  <c r="BJ372" i="3"/>
  <c r="BI372" i="3"/>
  <c r="BJ371" i="3"/>
  <c r="BI371" i="3"/>
  <c r="BJ370" i="3"/>
  <c r="BI370" i="3"/>
  <c r="BJ369" i="3"/>
  <c r="BI369" i="3"/>
  <c r="BJ368" i="3"/>
  <c r="BI368" i="3"/>
  <c r="BJ367" i="3"/>
  <c r="BI367" i="3"/>
  <c r="BJ366" i="3"/>
  <c r="BI366" i="3"/>
  <c r="BJ365" i="3"/>
  <c r="BI365" i="3"/>
  <c r="BJ364" i="3"/>
  <c r="BI364" i="3"/>
  <c r="BJ363" i="3"/>
  <c r="BI363" i="3"/>
  <c r="BJ362" i="3"/>
  <c r="BI362" i="3"/>
  <c r="BJ361" i="3"/>
  <c r="BI361" i="3"/>
  <c r="BJ360" i="3"/>
  <c r="BI360" i="3"/>
  <c r="BJ359" i="3"/>
  <c r="BI359" i="3"/>
  <c r="BJ358" i="3"/>
  <c r="BI358" i="3"/>
  <c r="BJ357" i="3"/>
  <c r="BI357" i="3"/>
  <c r="BJ356" i="3"/>
  <c r="BI356" i="3"/>
  <c r="BJ355" i="3"/>
  <c r="BI355" i="3"/>
  <c r="BJ354" i="3"/>
  <c r="BI354" i="3"/>
  <c r="BJ353" i="3"/>
  <c r="BI353" i="3"/>
  <c r="BJ352" i="3"/>
  <c r="BI352" i="3"/>
  <c r="BJ351" i="3"/>
  <c r="BI351" i="3"/>
  <c r="BJ350" i="3"/>
  <c r="BI350" i="3"/>
  <c r="BJ349" i="3"/>
  <c r="BI349" i="3"/>
  <c r="BJ348" i="3"/>
  <c r="BI348" i="3"/>
  <c r="BJ347" i="3"/>
  <c r="BI347" i="3"/>
  <c r="BJ346" i="3"/>
  <c r="BI346" i="3"/>
  <c r="BJ345" i="3"/>
  <c r="BI345" i="3"/>
  <c r="BJ344" i="3"/>
  <c r="BI344" i="3"/>
  <c r="BJ343" i="3"/>
  <c r="BI343" i="3"/>
  <c r="BJ342" i="3"/>
  <c r="BI342" i="3"/>
  <c r="BJ341" i="3"/>
  <c r="BI341" i="3"/>
  <c r="BJ340" i="3"/>
  <c r="BI340" i="3"/>
  <c r="BJ339" i="3"/>
  <c r="BI339" i="3"/>
  <c r="BJ338" i="3"/>
  <c r="BI338" i="3"/>
  <c r="BJ337" i="3"/>
  <c r="BI337" i="3"/>
  <c r="BJ336" i="3"/>
  <c r="BI336" i="3"/>
  <c r="BJ335" i="3"/>
  <c r="BI335" i="3"/>
  <c r="BJ334" i="3"/>
  <c r="BI334" i="3"/>
  <c r="BJ333" i="3"/>
  <c r="BI333" i="3"/>
  <c r="BJ332" i="3"/>
  <c r="BI332" i="3"/>
  <c r="BJ331" i="3"/>
  <c r="BI331" i="3"/>
  <c r="BJ330" i="3"/>
  <c r="BI330" i="3"/>
  <c r="BJ329" i="3"/>
  <c r="BI329" i="3"/>
  <c r="BJ328" i="3"/>
  <c r="BI328" i="3"/>
  <c r="BJ327" i="3"/>
  <c r="BI327" i="3"/>
  <c r="BJ326" i="3"/>
  <c r="BI326" i="3"/>
  <c r="BJ325" i="3"/>
  <c r="BI325" i="3"/>
  <c r="BJ324" i="3"/>
  <c r="BI324" i="3"/>
  <c r="BJ323" i="3"/>
  <c r="BI323" i="3"/>
  <c r="BJ322" i="3"/>
  <c r="BI322" i="3"/>
  <c r="BJ321" i="3"/>
  <c r="BI321" i="3"/>
  <c r="BJ320" i="3"/>
  <c r="BI320" i="3"/>
  <c r="BJ319" i="3"/>
  <c r="BI319" i="3"/>
  <c r="BJ318" i="3"/>
  <c r="BI318" i="3"/>
  <c r="BJ317" i="3"/>
  <c r="BI317" i="3"/>
  <c r="BJ316" i="3"/>
  <c r="BI316" i="3"/>
  <c r="BJ315" i="3"/>
  <c r="BI315" i="3"/>
  <c r="BJ314" i="3"/>
  <c r="BI314" i="3"/>
  <c r="BJ313" i="3"/>
  <c r="BI313" i="3"/>
  <c r="BJ312" i="3"/>
  <c r="BI312" i="3"/>
  <c r="BJ311" i="3"/>
  <c r="BI311" i="3"/>
  <c r="BJ310" i="3"/>
  <c r="BI310" i="3"/>
  <c r="BJ309" i="3"/>
  <c r="BI309" i="3"/>
  <c r="BJ308" i="3"/>
  <c r="BI308" i="3"/>
  <c r="BJ307" i="3"/>
  <c r="BI307" i="3"/>
  <c r="BJ306" i="3"/>
  <c r="BI306" i="3"/>
  <c r="BJ305" i="3"/>
  <c r="BI305" i="3"/>
  <c r="BJ304" i="3"/>
  <c r="BI304" i="3"/>
  <c r="BJ303" i="3"/>
  <c r="BI303" i="3"/>
  <c r="BJ302" i="3"/>
  <c r="BI302" i="3"/>
  <c r="BJ301" i="3"/>
  <c r="BI301" i="3"/>
  <c r="BJ300" i="3"/>
  <c r="BI300" i="3"/>
  <c r="BJ299" i="3"/>
  <c r="BI299" i="3"/>
  <c r="BJ298" i="3"/>
  <c r="BI298" i="3"/>
  <c r="BJ297" i="3"/>
  <c r="BI297" i="3"/>
  <c r="BJ296" i="3"/>
  <c r="BI296" i="3"/>
  <c r="BJ295" i="3"/>
  <c r="BI295" i="3"/>
  <c r="BJ294" i="3"/>
  <c r="BI294" i="3"/>
  <c r="BJ293" i="3"/>
  <c r="BI293" i="3"/>
  <c r="BJ292" i="3"/>
  <c r="BI292" i="3"/>
  <c r="BJ291" i="3"/>
  <c r="BI291" i="3"/>
  <c r="BJ290" i="3"/>
  <c r="BI290" i="3"/>
  <c r="BJ289" i="3"/>
  <c r="BI289" i="3"/>
  <c r="BJ288" i="3"/>
  <c r="BI288" i="3"/>
  <c r="BJ287" i="3"/>
  <c r="BI287" i="3"/>
  <c r="BJ286" i="3"/>
  <c r="BI286" i="3"/>
  <c r="BJ285" i="3"/>
  <c r="BI285" i="3"/>
  <c r="BJ284" i="3"/>
  <c r="BI284" i="3"/>
  <c r="BJ283" i="3"/>
  <c r="BI283" i="3"/>
  <c r="BJ282" i="3"/>
  <c r="BI282" i="3"/>
  <c r="BJ281" i="3"/>
  <c r="BI281" i="3"/>
  <c r="BJ280" i="3"/>
  <c r="BI280" i="3"/>
  <c r="BJ279" i="3"/>
  <c r="BI279" i="3"/>
  <c r="BJ278" i="3"/>
  <c r="BI278" i="3"/>
  <c r="BJ277" i="3"/>
  <c r="BI277" i="3"/>
  <c r="BJ276" i="3"/>
  <c r="BI276" i="3"/>
  <c r="BJ275" i="3"/>
  <c r="BI275" i="3"/>
  <c r="BJ274" i="3"/>
  <c r="BI274" i="3"/>
  <c r="BJ273" i="3"/>
  <c r="BI273" i="3"/>
  <c r="BJ272" i="3"/>
  <c r="BI272" i="3"/>
  <c r="BJ271" i="3"/>
  <c r="BI271" i="3"/>
  <c r="BJ270" i="3"/>
  <c r="BI270" i="3"/>
  <c r="BJ269" i="3"/>
  <c r="BI269" i="3"/>
  <c r="BJ268" i="3"/>
  <c r="BI268" i="3"/>
  <c r="BJ267" i="3"/>
  <c r="BI267" i="3"/>
  <c r="BJ266" i="3"/>
  <c r="BI266" i="3"/>
  <c r="BJ265" i="3"/>
  <c r="BI265" i="3"/>
  <c r="BJ264" i="3"/>
  <c r="BI264" i="3"/>
  <c r="BJ263" i="3"/>
  <c r="BI263" i="3"/>
  <c r="BJ262" i="3"/>
  <c r="BI262" i="3"/>
  <c r="BJ261" i="3"/>
  <c r="BI261" i="3"/>
  <c r="BJ260" i="3"/>
  <c r="BI260" i="3"/>
  <c r="BJ259" i="3"/>
  <c r="BI259" i="3"/>
  <c r="BJ258" i="3"/>
  <c r="BI258" i="3"/>
  <c r="BJ257" i="3"/>
  <c r="BI257" i="3"/>
  <c r="BJ256" i="3"/>
  <c r="BI256" i="3"/>
  <c r="BJ255" i="3"/>
  <c r="BI255" i="3"/>
  <c r="BJ254" i="3"/>
  <c r="BI254" i="3"/>
  <c r="BJ253" i="3"/>
  <c r="BI253" i="3"/>
  <c r="BJ252" i="3"/>
  <c r="BI252" i="3"/>
  <c r="BJ251" i="3"/>
  <c r="BI251" i="3"/>
  <c r="BJ250" i="3"/>
  <c r="BI250" i="3"/>
  <c r="BJ249" i="3"/>
  <c r="BI249" i="3"/>
  <c r="BJ248" i="3"/>
  <c r="BI248" i="3"/>
  <c r="BJ247" i="3"/>
  <c r="BI247" i="3"/>
  <c r="BJ246" i="3"/>
  <c r="BI246" i="3"/>
  <c r="BJ245" i="3"/>
  <c r="BI245" i="3"/>
  <c r="BJ244" i="3"/>
  <c r="BI244" i="3"/>
  <c r="BJ243" i="3"/>
  <c r="BI243" i="3"/>
  <c r="BJ242" i="3"/>
  <c r="BI242" i="3"/>
  <c r="BJ241" i="3"/>
  <c r="BI241" i="3"/>
  <c r="BJ240" i="3"/>
  <c r="BI240" i="3"/>
  <c r="BJ239" i="3"/>
  <c r="BI239" i="3"/>
  <c r="BJ238" i="3"/>
  <c r="BI238" i="3"/>
  <c r="BJ237" i="3"/>
  <c r="BI237" i="3"/>
  <c r="BJ236" i="3"/>
  <c r="BI236" i="3"/>
  <c r="BJ235" i="3"/>
  <c r="BI235" i="3"/>
  <c r="BJ234" i="3"/>
  <c r="BI234" i="3"/>
  <c r="BJ233" i="3"/>
  <c r="BI233" i="3"/>
  <c r="BJ232" i="3"/>
  <c r="BI232" i="3"/>
  <c r="BJ231" i="3"/>
  <c r="BI231" i="3"/>
  <c r="BJ230" i="3"/>
  <c r="BI230" i="3"/>
  <c r="BJ229" i="3"/>
  <c r="BI229" i="3"/>
  <c r="BJ228" i="3"/>
  <c r="BI228" i="3"/>
  <c r="BJ227" i="3"/>
  <c r="BI227" i="3"/>
  <c r="BJ226" i="3"/>
  <c r="BI226" i="3"/>
  <c r="BJ225" i="3"/>
  <c r="BI225" i="3"/>
  <c r="BJ224" i="3"/>
  <c r="BI224" i="3"/>
  <c r="BJ223" i="3"/>
  <c r="BI223" i="3"/>
  <c r="BJ222" i="3"/>
  <c r="BI222" i="3"/>
  <c r="BJ221" i="3"/>
  <c r="BI221" i="3"/>
  <c r="BJ220" i="3"/>
  <c r="BI220" i="3"/>
  <c r="BJ219" i="3"/>
  <c r="BI219" i="3"/>
  <c r="BJ218" i="3"/>
  <c r="BI218" i="3"/>
  <c r="BJ217" i="3"/>
  <c r="BI217" i="3"/>
  <c r="BJ216" i="3"/>
  <c r="BI216" i="3"/>
  <c r="BJ215" i="3"/>
  <c r="BI215" i="3"/>
  <c r="BJ214" i="3"/>
  <c r="BI214" i="3"/>
  <c r="BJ213" i="3"/>
  <c r="BI213" i="3"/>
  <c r="BJ212" i="3"/>
  <c r="BI212" i="3"/>
  <c r="BJ211" i="3"/>
  <c r="BI211" i="3"/>
  <c r="BJ210" i="3"/>
  <c r="BI210" i="3"/>
  <c r="BJ209" i="3"/>
  <c r="BI209" i="3"/>
  <c r="BJ208" i="3"/>
  <c r="BI208" i="3"/>
  <c r="BJ207" i="3"/>
  <c r="BI207" i="3"/>
  <c r="BJ206" i="3"/>
  <c r="BI206" i="3"/>
  <c r="BJ205" i="3"/>
  <c r="BI205" i="3"/>
  <c r="BJ204" i="3"/>
  <c r="BI204" i="3"/>
  <c r="BJ203" i="3"/>
  <c r="BI203" i="3"/>
  <c r="BJ202" i="3"/>
  <c r="BI202" i="3"/>
  <c r="BJ201" i="3"/>
  <c r="BI201" i="3"/>
  <c r="BJ200" i="3"/>
  <c r="BI200" i="3"/>
  <c r="BJ199" i="3"/>
  <c r="BI199" i="3"/>
  <c r="BJ198" i="3"/>
  <c r="BI198" i="3"/>
  <c r="BJ197" i="3"/>
  <c r="BI197" i="3"/>
  <c r="BJ196" i="3"/>
  <c r="BI196" i="3"/>
  <c r="BJ195" i="3"/>
  <c r="BI195" i="3"/>
  <c r="BJ194" i="3"/>
  <c r="BI194" i="3"/>
  <c r="BJ193" i="3"/>
  <c r="BI193" i="3"/>
  <c r="BJ192" i="3"/>
  <c r="BI192" i="3"/>
  <c r="BJ191" i="3"/>
  <c r="BI191" i="3"/>
  <c r="BJ190" i="3"/>
  <c r="BI190" i="3"/>
  <c r="BJ189" i="3"/>
  <c r="BI189" i="3"/>
  <c r="BJ188" i="3"/>
  <c r="BI188" i="3"/>
  <c r="BJ187" i="3"/>
  <c r="BI187" i="3"/>
  <c r="BJ186" i="3"/>
  <c r="BI186" i="3"/>
  <c r="BJ185" i="3"/>
  <c r="BI185" i="3"/>
  <c r="BJ184" i="3"/>
  <c r="BI184" i="3"/>
  <c r="BJ183" i="3"/>
  <c r="BI183" i="3"/>
  <c r="BJ182" i="3"/>
  <c r="BI182" i="3"/>
  <c r="BJ181" i="3"/>
  <c r="BI181" i="3"/>
  <c r="BJ180" i="3"/>
  <c r="BI180" i="3"/>
  <c r="BJ179" i="3"/>
  <c r="BI179" i="3"/>
  <c r="BJ178" i="3"/>
  <c r="BI178" i="3"/>
  <c r="BJ177" i="3"/>
  <c r="BI177" i="3"/>
  <c r="BJ176" i="3"/>
  <c r="BI176" i="3"/>
  <c r="BJ175" i="3"/>
  <c r="BI175" i="3"/>
  <c r="BJ174" i="3"/>
  <c r="BI174" i="3"/>
  <c r="BJ173" i="3"/>
  <c r="BI173" i="3"/>
  <c r="BJ172" i="3"/>
  <c r="BI172" i="3"/>
  <c r="BJ171" i="3"/>
  <c r="BI171" i="3"/>
  <c r="BJ170" i="3"/>
  <c r="BI170" i="3"/>
  <c r="BJ169" i="3"/>
  <c r="BI169" i="3"/>
  <c r="BJ168" i="3"/>
  <c r="BI168" i="3"/>
  <c r="BJ167" i="3"/>
  <c r="BI167" i="3"/>
  <c r="BJ166" i="3"/>
  <c r="BI166" i="3"/>
  <c r="BJ165" i="3"/>
  <c r="BI165" i="3"/>
  <c r="BJ164" i="3"/>
  <c r="BI164" i="3"/>
  <c r="BJ163" i="3"/>
  <c r="BI163" i="3"/>
  <c r="BJ162" i="3"/>
  <c r="BI162" i="3"/>
  <c r="BJ161" i="3"/>
  <c r="BI161" i="3"/>
  <c r="BJ160" i="3"/>
  <c r="BI160" i="3"/>
  <c r="BJ159" i="3"/>
  <c r="BI159" i="3"/>
  <c r="BJ158" i="3"/>
  <c r="BI158" i="3"/>
  <c r="BJ157" i="3"/>
  <c r="BI157" i="3"/>
  <c r="BJ156" i="3"/>
  <c r="BI156" i="3"/>
  <c r="BJ155" i="3"/>
  <c r="BI155" i="3"/>
  <c r="BJ154" i="3"/>
  <c r="BI154" i="3"/>
  <c r="BJ153" i="3"/>
  <c r="BI153" i="3"/>
  <c r="BJ152" i="3"/>
  <c r="BI152" i="3"/>
  <c r="BJ151" i="3"/>
  <c r="BI151" i="3"/>
  <c r="BJ150" i="3"/>
  <c r="BI150" i="3"/>
  <c r="BJ149" i="3"/>
  <c r="BI149" i="3"/>
  <c r="BJ148" i="3"/>
  <c r="BI148" i="3"/>
  <c r="BJ147" i="3"/>
  <c r="BI147" i="3"/>
  <c r="BJ146" i="3"/>
  <c r="BI146" i="3"/>
  <c r="BJ145" i="3"/>
  <c r="BI145" i="3"/>
  <c r="BJ144" i="3"/>
  <c r="BI144" i="3"/>
  <c r="BJ143" i="3"/>
  <c r="BI143" i="3"/>
  <c r="BJ142" i="3"/>
  <c r="BI142" i="3"/>
  <c r="BJ141" i="3"/>
  <c r="BI141" i="3"/>
  <c r="BJ140" i="3"/>
  <c r="BI140" i="3"/>
  <c r="BJ139" i="3"/>
  <c r="BI139" i="3"/>
  <c r="BJ138" i="3"/>
  <c r="BI138" i="3"/>
  <c r="BJ137" i="3"/>
  <c r="BI137" i="3"/>
  <c r="BJ136" i="3"/>
  <c r="BI136" i="3"/>
  <c r="BJ135" i="3"/>
  <c r="BI135" i="3"/>
  <c r="BJ134" i="3"/>
  <c r="BI134" i="3"/>
  <c r="BJ133" i="3"/>
  <c r="BI133" i="3"/>
  <c r="BJ132" i="3"/>
  <c r="BI132" i="3"/>
  <c r="BJ131" i="3"/>
  <c r="BI131" i="3"/>
  <c r="BJ130" i="3"/>
  <c r="BI130" i="3"/>
  <c r="BJ129" i="3"/>
  <c r="BI129" i="3"/>
  <c r="BJ128" i="3"/>
  <c r="BI128" i="3"/>
  <c r="BJ127" i="3"/>
  <c r="BI127" i="3"/>
  <c r="BJ126" i="3"/>
  <c r="BI126" i="3"/>
  <c r="BJ125" i="3"/>
  <c r="BI125" i="3"/>
  <c r="BJ124" i="3"/>
  <c r="BI124" i="3"/>
  <c r="BJ123" i="3"/>
  <c r="BI123" i="3"/>
  <c r="BJ122" i="3"/>
  <c r="BI122" i="3"/>
  <c r="BJ121" i="3"/>
  <c r="BI121" i="3"/>
  <c r="BJ120" i="3"/>
  <c r="BI120" i="3"/>
  <c r="BJ119" i="3"/>
  <c r="BI119" i="3"/>
  <c r="BJ118" i="3"/>
  <c r="BI118" i="3"/>
  <c r="BJ117" i="3"/>
  <c r="BI117" i="3"/>
  <c r="BJ116" i="3"/>
  <c r="BI116" i="3"/>
  <c r="BJ115" i="3"/>
  <c r="BI115" i="3"/>
  <c r="BJ114" i="3"/>
  <c r="BI114" i="3"/>
  <c r="BJ113" i="3"/>
  <c r="BI113" i="3"/>
  <c r="BJ112" i="3"/>
  <c r="BI112" i="3"/>
  <c r="BJ111" i="3"/>
  <c r="BI111" i="3"/>
  <c r="BJ110" i="3"/>
  <c r="BI110" i="3"/>
  <c r="BJ109" i="3"/>
  <c r="BI109" i="3"/>
  <c r="BJ108" i="3"/>
  <c r="BI108" i="3"/>
  <c r="BJ107" i="3"/>
  <c r="BI107" i="3"/>
  <c r="BJ106" i="3"/>
  <c r="BI106" i="3"/>
  <c r="BJ105" i="3"/>
  <c r="BI105" i="3"/>
  <c r="BJ104" i="3"/>
  <c r="BI104" i="3"/>
  <c r="BJ103" i="3"/>
  <c r="BI103" i="3"/>
  <c r="BJ102" i="3"/>
  <c r="BI102" i="3"/>
  <c r="BJ101" i="3"/>
  <c r="BI101" i="3"/>
  <c r="BJ100" i="3"/>
  <c r="BI100" i="3"/>
  <c r="BJ99" i="3"/>
  <c r="BI99" i="3"/>
  <c r="BJ98" i="3"/>
  <c r="BI98" i="3"/>
  <c r="BJ97" i="3"/>
  <c r="BI97" i="3"/>
  <c r="BJ96" i="3"/>
  <c r="BI96" i="3"/>
  <c r="BJ95" i="3"/>
  <c r="BI95" i="3"/>
  <c r="BJ94" i="3"/>
  <c r="BI94" i="3"/>
  <c r="BJ93" i="3"/>
  <c r="BI93" i="3"/>
  <c r="BJ92" i="3"/>
  <c r="BI92" i="3"/>
  <c r="BJ91" i="3"/>
  <c r="BI91" i="3"/>
  <c r="BJ90" i="3"/>
  <c r="BI90" i="3"/>
  <c r="BJ89" i="3"/>
  <c r="BI89" i="3"/>
  <c r="BJ88" i="3"/>
  <c r="BI88" i="3"/>
  <c r="BJ87" i="3"/>
  <c r="BI87" i="3"/>
  <c r="BJ86" i="3"/>
  <c r="BI86" i="3"/>
  <c r="BJ85" i="3"/>
  <c r="BI85" i="3"/>
  <c r="BJ84" i="3"/>
  <c r="BI84" i="3"/>
  <c r="BJ83" i="3"/>
  <c r="BI83" i="3"/>
  <c r="BJ82" i="3"/>
  <c r="BI82" i="3"/>
  <c r="BJ81" i="3"/>
  <c r="BI81" i="3"/>
  <c r="BJ80" i="3"/>
  <c r="BI80" i="3"/>
  <c r="BJ79" i="3"/>
  <c r="BI79" i="3"/>
  <c r="BJ78" i="3"/>
  <c r="BI78" i="3"/>
  <c r="BJ77" i="3"/>
  <c r="BI77" i="3"/>
  <c r="BJ76" i="3"/>
  <c r="BI76" i="3"/>
  <c r="BJ75" i="3"/>
  <c r="BI75" i="3"/>
  <c r="BJ74" i="3"/>
  <c r="BI74" i="3"/>
  <c r="BJ73" i="3"/>
  <c r="BI73" i="3"/>
  <c r="BJ72" i="3"/>
  <c r="BI72" i="3"/>
  <c r="BJ71" i="3"/>
  <c r="BI71" i="3"/>
  <c r="BJ70" i="3"/>
  <c r="BI70" i="3"/>
  <c r="BJ69" i="3"/>
  <c r="BI69" i="3"/>
  <c r="BJ68" i="3"/>
  <c r="BI68" i="3"/>
  <c r="BJ67" i="3"/>
  <c r="BI67" i="3"/>
  <c r="BJ66" i="3"/>
  <c r="BI66" i="3"/>
  <c r="BJ65" i="3"/>
  <c r="BI65" i="3"/>
  <c r="BJ64" i="3"/>
  <c r="BI64" i="3"/>
  <c r="BJ63" i="3"/>
  <c r="BI63" i="3"/>
  <c r="BJ62" i="3"/>
  <c r="BI62" i="3"/>
  <c r="BJ61" i="3"/>
  <c r="BI61" i="3"/>
  <c r="BJ60" i="3"/>
  <c r="BI60" i="3"/>
  <c r="BJ59" i="3"/>
  <c r="BI59" i="3"/>
  <c r="BJ58" i="3"/>
  <c r="BI58" i="3"/>
  <c r="BJ57" i="3"/>
  <c r="BI57" i="3"/>
  <c r="BJ56" i="3"/>
  <c r="BI56" i="3"/>
  <c r="BJ55" i="3"/>
  <c r="BI55" i="3"/>
  <c r="BJ54" i="3"/>
  <c r="BI54" i="3"/>
  <c r="BJ53" i="3"/>
  <c r="BI53" i="3"/>
  <c r="BJ52" i="3"/>
  <c r="BI52" i="3"/>
  <c r="BJ51" i="3"/>
  <c r="BI51" i="3"/>
  <c r="BJ50" i="3"/>
  <c r="BI50" i="3"/>
  <c r="BJ49" i="3"/>
  <c r="BI49" i="3"/>
  <c r="BJ48" i="3"/>
  <c r="BI48" i="3"/>
  <c r="BJ47" i="3"/>
  <c r="BI47" i="3"/>
  <c r="BJ46" i="3"/>
  <c r="BI46" i="3"/>
  <c r="BJ45" i="3"/>
  <c r="BI45" i="3"/>
  <c r="BJ44" i="3"/>
  <c r="BI44" i="3"/>
  <c r="BJ43" i="3"/>
  <c r="BI43" i="3"/>
  <c r="BJ42" i="3"/>
  <c r="BI42" i="3"/>
  <c r="BJ41" i="3"/>
  <c r="BI41" i="3"/>
  <c r="BJ40" i="3"/>
  <c r="BI40" i="3"/>
  <c r="BJ39" i="3"/>
  <c r="BI39" i="3"/>
  <c r="BJ38" i="3"/>
  <c r="BI38" i="3"/>
  <c r="BJ37" i="3"/>
  <c r="BI37" i="3"/>
  <c r="BJ36" i="3"/>
  <c r="BI36" i="3"/>
  <c r="BJ35" i="3"/>
  <c r="BI35" i="3"/>
  <c r="BJ34" i="3"/>
  <c r="BI34" i="3"/>
  <c r="BJ33" i="3"/>
  <c r="BI33" i="3"/>
  <c r="BJ32" i="3"/>
  <c r="BI32" i="3"/>
  <c r="BJ31" i="3"/>
  <c r="BI31" i="3"/>
  <c r="BJ30" i="3"/>
  <c r="BI30" i="3"/>
  <c r="BJ29" i="3"/>
  <c r="BI29" i="3"/>
  <c r="BJ28" i="3"/>
  <c r="BI28" i="3"/>
  <c r="BJ27" i="3"/>
  <c r="BI27" i="3"/>
  <c r="BJ26" i="3"/>
  <c r="BI26" i="3"/>
  <c r="BJ25" i="3"/>
  <c r="BI25" i="3"/>
  <c r="BJ24" i="3"/>
  <c r="BI24" i="3"/>
  <c r="BJ23" i="3"/>
  <c r="BI23" i="3"/>
  <c r="BJ22" i="3"/>
  <c r="BI22" i="3"/>
  <c r="BJ21" i="3"/>
  <c r="BI21" i="3"/>
  <c r="BJ20" i="3"/>
  <c r="BI20" i="3"/>
  <c r="BJ19" i="3"/>
  <c r="BI19" i="3"/>
  <c r="BJ18" i="3"/>
  <c r="BI18" i="3"/>
  <c r="BJ17" i="3"/>
  <c r="BI17" i="3"/>
  <c r="BJ16" i="3"/>
  <c r="BI16" i="3"/>
  <c r="BJ15" i="3"/>
  <c r="BI15" i="3"/>
  <c r="BJ14" i="3"/>
  <c r="BI14" i="3"/>
  <c r="BJ13" i="3"/>
  <c r="BI13" i="3"/>
  <c r="BJ12" i="3"/>
  <c r="BI12" i="3"/>
  <c r="BJ11" i="3"/>
  <c r="BI11" i="3"/>
  <c r="BJ10" i="3"/>
  <c r="BF576" i="3"/>
  <c r="BE576" i="3"/>
  <c r="BF575" i="3"/>
  <c r="BE575" i="3"/>
  <c r="BF574" i="3"/>
  <c r="BE574" i="3"/>
  <c r="BF573" i="3"/>
  <c r="BE573" i="3"/>
  <c r="BF572" i="3"/>
  <c r="BE572" i="3"/>
  <c r="BF571" i="3"/>
  <c r="BE571" i="3"/>
  <c r="BF570" i="3"/>
  <c r="BE570" i="3"/>
  <c r="BF569" i="3"/>
  <c r="BE569" i="3"/>
  <c r="BF568" i="3"/>
  <c r="BE568" i="3"/>
  <c r="BF567" i="3"/>
  <c r="BE567" i="3"/>
  <c r="BF566" i="3"/>
  <c r="BE566" i="3"/>
  <c r="BF565" i="3"/>
  <c r="BE565" i="3"/>
  <c r="BF564" i="3"/>
  <c r="BE564" i="3"/>
  <c r="BF563" i="3"/>
  <c r="BE563" i="3"/>
  <c r="BF562" i="3"/>
  <c r="BE562" i="3"/>
  <c r="BF561" i="3"/>
  <c r="BE561" i="3"/>
  <c r="BF560" i="3"/>
  <c r="BE560" i="3"/>
  <c r="BF559" i="3"/>
  <c r="BE559" i="3"/>
  <c r="BF558" i="3"/>
  <c r="BE558" i="3"/>
  <c r="BF557" i="3"/>
  <c r="BE557" i="3"/>
  <c r="BF556" i="3"/>
  <c r="BE556" i="3"/>
  <c r="BF555" i="3"/>
  <c r="BE555" i="3"/>
  <c r="BF554" i="3"/>
  <c r="BE554" i="3"/>
  <c r="BF553" i="3"/>
  <c r="BE553" i="3"/>
  <c r="BF552" i="3"/>
  <c r="BE552" i="3"/>
  <c r="BF551" i="3"/>
  <c r="BE551" i="3"/>
  <c r="BF550" i="3"/>
  <c r="BE550" i="3"/>
  <c r="BF549" i="3"/>
  <c r="BE549" i="3"/>
  <c r="BF548" i="3"/>
  <c r="BE548" i="3"/>
  <c r="BF547" i="3"/>
  <c r="BE547" i="3"/>
  <c r="BF546" i="3"/>
  <c r="BE546" i="3"/>
  <c r="BF545" i="3"/>
  <c r="BE545" i="3"/>
  <c r="BF544" i="3"/>
  <c r="BE544" i="3"/>
  <c r="BF543" i="3"/>
  <c r="BE543" i="3"/>
  <c r="BF542" i="3"/>
  <c r="BE542" i="3"/>
  <c r="BF541" i="3"/>
  <c r="BE541" i="3"/>
  <c r="BF540" i="3"/>
  <c r="BE540" i="3"/>
  <c r="BF539" i="3"/>
  <c r="BE539" i="3"/>
  <c r="BF538" i="3"/>
  <c r="BE538" i="3"/>
  <c r="BF537" i="3"/>
  <c r="BE537" i="3"/>
  <c r="BF536" i="3"/>
  <c r="BE536" i="3"/>
  <c r="BF535" i="3"/>
  <c r="BE535" i="3"/>
  <c r="BF534" i="3"/>
  <c r="BE534" i="3"/>
  <c r="BF533" i="3"/>
  <c r="BE533" i="3"/>
  <c r="BF532" i="3"/>
  <c r="BE532" i="3"/>
  <c r="BF531" i="3"/>
  <c r="BE531" i="3"/>
  <c r="BF530" i="3"/>
  <c r="BE530" i="3"/>
  <c r="BF529" i="3"/>
  <c r="BE529" i="3"/>
  <c r="BF528" i="3"/>
  <c r="BE528" i="3"/>
  <c r="BF527" i="3"/>
  <c r="BE527" i="3"/>
  <c r="BF526" i="3"/>
  <c r="BE526" i="3"/>
  <c r="BF525" i="3"/>
  <c r="BE525" i="3"/>
  <c r="BF524" i="3"/>
  <c r="BE524" i="3"/>
  <c r="BF523" i="3"/>
  <c r="BE523" i="3"/>
  <c r="BF522" i="3"/>
  <c r="BE522" i="3"/>
  <c r="BF521" i="3"/>
  <c r="BE521" i="3"/>
  <c r="BF520" i="3"/>
  <c r="BE520" i="3"/>
  <c r="BF519" i="3"/>
  <c r="BE519" i="3"/>
  <c r="BF518" i="3"/>
  <c r="BE518" i="3"/>
  <c r="BF517" i="3"/>
  <c r="BE517" i="3"/>
  <c r="BF516" i="3"/>
  <c r="BE516" i="3"/>
  <c r="BF515" i="3"/>
  <c r="BE515" i="3"/>
  <c r="BF514" i="3"/>
  <c r="BE514" i="3"/>
  <c r="BF513" i="3"/>
  <c r="BE513" i="3"/>
  <c r="BF512" i="3"/>
  <c r="BE512" i="3"/>
  <c r="BF511" i="3"/>
  <c r="BE511" i="3"/>
  <c r="BF510" i="3"/>
  <c r="BE510" i="3"/>
  <c r="BF509" i="3"/>
  <c r="BE509" i="3"/>
  <c r="BF508" i="3"/>
  <c r="BE508" i="3"/>
  <c r="BF507" i="3"/>
  <c r="BE507" i="3"/>
  <c r="BF506" i="3"/>
  <c r="BE506" i="3"/>
  <c r="BF505" i="3"/>
  <c r="BE505" i="3"/>
  <c r="BF504" i="3"/>
  <c r="BE504" i="3"/>
  <c r="BF503" i="3"/>
  <c r="BE503" i="3"/>
  <c r="BF502" i="3"/>
  <c r="BE502" i="3"/>
  <c r="BF501" i="3"/>
  <c r="BE501" i="3"/>
  <c r="BF500" i="3"/>
  <c r="BE500" i="3"/>
  <c r="BF499" i="3"/>
  <c r="BE499" i="3"/>
  <c r="BF498" i="3"/>
  <c r="BE498" i="3"/>
  <c r="BF497" i="3"/>
  <c r="BE497" i="3"/>
  <c r="BF496" i="3"/>
  <c r="BE496" i="3"/>
  <c r="BF495" i="3"/>
  <c r="BE495" i="3"/>
  <c r="BF494" i="3"/>
  <c r="BE494" i="3"/>
  <c r="BF493" i="3"/>
  <c r="BE493" i="3"/>
  <c r="BF492" i="3"/>
  <c r="BE492" i="3"/>
  <c r="BF491" i="3"/>
  <c r="BE491" i="3"/>
  <c r="BF490" i="3"/>
  <c r="BE490" i="3"/>
  <c r="BF489" i="3"/>
  <c r="BE489" i="3"/>
  <c r="BF488" i="3"/>
  <c r="BE488" i="3"/>
  <c r="BF487" i="3"/>
  <c r="BE487" i="3"/>
  <c r="BF486" i="3"/>
  <c r="BE486" i="3"/>
  <c r="BF485" i="3"/>
  <c r="BE485" i="3"/>
  <c r="BF484" i="3"/>
  <c r="BE484" i="3"/>
  <c r="BF483" i="3"/>
  <c r="BE483" i="3"/>
  <c r="BF482" i="3"/>
  <c r="BE482" i="3"/>
  <c r="BF481" i="3"/>
  <c r="BE481" i="3"/>
  <c r="BF480" i="3"/>
  <c r="BE480" i="3"/>
  <c r="BF479" i="3"/>
  <c r="BE479" i="3"/>
  <c r="BF478" i="3"/>
  <c r="BE478" i="3"/>
  <c r="BF477" i="3"/>
  <c r="BE477" i="3"/>
  <c r="BF476" i="3"/>
  <c r="BE476" i="3"/>
  <c r="BF475" i="3"/>
  <c r="BE475" i="3"/>
  <c r="BF474" i="3"/>
  <c r="BE474" i="3"/>
  <c r="BF473" i="3"/>
  <c r="BE473" i="3"/>
  <c r="BF472" i="3"/>
  <c r="BE472" i="3"/>
  <c r="BF471" i="3"/>
  <c r="BE471" i="3"/>
  <c r="BF470" i="3"/>
  <c r="BE470" i="3"/>
  <c r="BF469" i="3"/>
  <c r="BE469" i="3"/>
  <c r="BF468" i="3"/>
  <c r="BE468" i="3"/>
  <c r="BF466" i="3"/>
  <c r="BE466" i="3"/>
  <c r="BF465" i="3"/>
  <c r="BE465" i="3"/>
  <c r="BF464" i="3"/>
  <c r="BE464" i="3"/>
  <c r="BF463" i="3"/>
  <c r="BE463" i="3"/>
  <c r="BF462" i="3"/>
  <c r="BE462" i="3"/>
  <c r="BF461" i="3"/>
  <c r="BE461" i="3"/>
  <c r="BF460" i="3"/>
  <c r="BE460" i="3"/>
  <c r="BF459" i="3"/>
  <c r="BE459" i="3"/>
  <c r="BF458" i="3"/>
  <c r="BE458" i="3"/>
  <c r="BF457" i="3"/>
  <c r="BE457" i="3"/>
  <c r="BF456" i="3"/>
  <c r="BE456" i="3"/>
  <c r="BF455" i="3"/>
  <c r="BE455" i="3"/>
  <c r="BF454" i="3"/>
  <c r="BE454" i="3"/>
  <c r="BF453" i="3"/>
  <c r="BE453" i="3"/>
  <c r="BF452" i="3"/>
  <c r="BE452" i="3"/>
  <c r="BF451" i="3"/>
  <c r="BE451" i="3"/>
  <c r="BF450" i="3"/>
  <c r="BE450" i="3"/>
  <c r="BF449" i="3"/>
  <c r="BE449" i="3"/>
  <c r="BF448" i="3"/>
  <c r="BE448" i="3"/>
  <c r="BF447" i="3"/>
  <c r="BE447" i="3"/>
  <c r="BF446" i="3"/>
  <c r="BE446" i="3"/>
  <c r="BF445" i="3"/>
  <c r="BE445" i="3"/>
  <c r="BF444" i="3"/>
  <c r="BE444" i="3"/>
  <c r="BF443" i="3"/>
  <c r="BE443" i="3"/>
  <c r="BF442" i="3"/>
  <c r="BE442" i="3"/>
  <c r="BF441" i="3"/>
  <c r="BE441" i="3"/>
  <c r="BF440" i="3"/>
  <c r="BE440" i="3"/>
  <c r="BF439" i="3"/>
  <c r="BE439" i="3"/>
  <c r="BF438" i="3"/>
  <c r="BE438" i="3"/>
  <c r="BF437" i="3"/>
  <c r="BE437" i="3"/>
  <c r="BF436" i="3"/>
  <c r="BE436" i="3"/>
  <c r="BF435" i="3"/>
  <c r="BE435" i="3"/>
  <c r="BF434" i="3"/>
  <c r="BE434" i="3"/>
  <c r="BF433" i="3"/>
  <c r="BE433" i="3"/>
  <c r="BF432" i="3"/>
  <c r="BE432" i="3"/>
  <c r="BF431" i="3"/>
  <c r="BE431" i="3"/>
  <c r="BF430" i="3"/>
  <c r="BE430" i="3"/>
  <c r="BF429" i="3"/>
  <c r="BE429" i="3"/>
  <c r="BF428" i="3"/>
  <c r="BE428" i="3"/>
  <c r="BF427" i="3"/>
  <c r="BE427" i="3"/>
  <c r="BF426" i="3"/>
  <c r="BE426" i="3"/>
  <c r="BF425" i="3"/>
  <c r="BE425" i="3"/>
  <c r="BF424" i="3"/>
  <c r="BE424" i="3"/>
  <c r="BF423" i="3"/>
  <c r="BE423" i="3"/>
  <c r="BF422" i="3"/>
  <c r="BE422" i="3"/>
  <c r="BF421" i="3"/>
  <c r="BE421" i="3"/>
  <c r="BF420" i="3"/>
  <c r="BE420" i="3"/>
  <c r="BF419" i="3"/>
  <c r="BE419" i="3"/>
  <c r="BF418" i="3"/>
  <c r="BE418" i="3"/>
  <c r="BF417" i="3"/>
  <c r="BE417" i="3"/>
  <c r="BF416" i="3"/>
  <c r="BE416" i="3"/>
  <c r="BF415" i="3"/>
  <c r="BE415" i="3"/>
  <c r="BF414" i="3"/>
  <c r="BE414" i="3"/>
  <c r="BF413" i="3"/>
  <c r="BE413" i="3"/>
  <c r="BF412" i="3"/>
  <c r="BE412" i="3"/>
  <c r="BF411" i="3"/>
  <c r="BE411" i="3"/>
  <c r="BF410" i="3"/>
  <c r="BE410" i="3"/>
  <c r="BF409" i="3"/>
  <c r="BE409" i="3"/>
  <c r="BF408" i="3"/>
  <c r="BE408" i="3"/>
  <c r="BF407" i="3"/>
  <c r="BE407" i="3"/>
  <c r="BF406" i="3"/>
  <c r="BE406" i="3"/>
  <c r="BF405" i="3"/>
  <c r="BE405" i="3"/>
  <c r="BF404" i="3"/>
  <c r="BE404" i="3"/>
  <c r="BF403" i="3"/>
  <c r="BE403" i="3"/>
  <c r="BF402" i="3"/>
  <c r="BE402" i="3"/>
  <c r="BF401" i="3"/>
  <c r="BE401" i="3"/>
  <c r="BF400" i="3"/>
  <c r="BE400" i="3"/>
  <c r="BF399" i="3"/>
  <c r="BE399" i="3"/>
  <c r="BF398" i="3"/>
  <c r="BE398" i="3"/>
  <c r="BF397" i="3"/>
  <c r="BE397" i="3"/>
  <c r="BF396" i="3"/>
  <c r="BE396" i="3"/>
  <c r="BF395" i="3"/>
  <c r="BE395" i="3"/>
  <c r="BF394" i="3"/>
  <c r="BE394" i="3"/>
  <c r="BF393" i="3"/>
  <c r="BE393" i="3"/>
  <c r="BF392" i="3"/>
  <c r="BE392" i="3"/>
  <c r="BF391" i="3"/>
  <c r="BE391" i="3"/>
  <c r="BF390" i="3"/>
  <c r="BE390" i="3"/>
  <c r="BF389" i="3"/>
  <c r="BE389" i="3"/>
  <c r="BF388" i="3"/>
  <c r="BE388" i="3"/>
  <c r="BF387" i="3"/>
  <c r="BE387" i="3"/>
  <c r="BF386" i="3"/>
  <c r="BE386" i="3"/>
  <c r="BF385" i="3"/>
  <c r="BE385" i="3"/>
  <c r="BF384" i="3"/>
  <c r="BE384" i="3"/>
  <c r="BF383" i="3"/>
  <c r="BE383" i="3"/>
  <c r="BF382" i="3"/>
  <c r="BE382" i="3"/>
  <c r="BF381" i="3"/>
  <c r="BE381" i="3"/>
  <c r="BF380" i="3"/>
  <c r="BE380" i="3"/>
  <c r="BF379" i="3"/>
  <c r="BE379" i="3"/>
  <c r="BF378" i="3"/>
  <c r="BE378" i="3"/>
  <c r="BF377" i="3"/>
  <c r="BE377" i="3"/>
  <c r="BF376" i="3"/>
  <c r="BE376" i="3"/>
  <c r="BF375" i="3"/>
  <c r="BE375" i="3"/>
  <c r="BF374" i="3"/>
  <c r="BE374" i="3"/>
  <c r="BF373" i="3"/>
  <c r="BE373" i="3"/>
  <c r="BF372" i="3"/>
  <c r="BE372" i="3"/>
  <c r="BF371" i="3"/>
  <c r="BE371" i="3"/>
  <c r="BF370" i="3"/>
  <c r="BE370" i="3"/>
  <c r="BF369" i="3"/>
  <c r="BE369" i="3"/>
  <c r="BF368" i="3"/>
  <c r="BE368" i="3"/>
  <c r="BF367" i="3"/>
  <c r="BE367" i="3"/>
  <c r="BF366" i="3"/>
  <c r="BE366" i="3"/>
  <c r="BF365" i="3"/>
  <c r="BE365" i="3"/>
  <c r="BF364" i="3"/>
  <c r="BE364" i="3"/>
  <c r="BF363" i="3"/>
  <c r="BE363" i="3"/>
  <c r="BF362" i="3"/>
  <c r="BE362" i="3"/>
  <c r="BF361" i="3"/>
  <c r="BE361" i="3"/>
  <c r="BF360" i="3"/>
  <c r="BE360" i="3"/>
  <c r="BF359" i="3"/>
  <c r="BE359" i="3"/>
  <c r="BF358" i="3"/>
  <c r="BE358" i="3"/>
  <c r="BF357" i="3"/>
  <c r="BE357" i="3"/>
  <c r="BF356" i="3"/>
  <c r="BE356" i="3"/>
  <c r="BF355" i="3"/>
  <c r="BE355" i="3"/>
  <c r="BF354" i="3"/>
  <c r="BE354" i="3"/>
  <c r="BF353" i="3"/>
  <c r="BE353" i="3"/>
  <c r="BF352" i="3"/>
  <c r="BE352" i="3"/>
  <c r="BF351" i="3"/>
  <c r="BE351" i="3"/>
  <c r="BF350" i="3"/>
  <c r="BE350" i="3"/>
  <c r="BF349" i="3"/>
  <c r="BE349" i="3"/>
  <c r="BF348" i="3"/>
  <c r="BE348" i="3"/>
  <c r="BF347" i="3"/>
  <c r="BE347" i="3"/>
  <c r="BF346" i="3"/>
  <c r="BE346" i="3"/>
  <c r="BF345" i="3"/>
  <c r="BE345" i="3"/>
  <c r="BF344" i="3"/>
  <c r="BE344" i="3"/>
  <c r="BF343" i="3"/>
  <c r="BE343" i="3"/>
  <c r="BF342" i="3"/>
  <c r="BE342" i="3"/>
  <c r="BF341" i="3"/>
  <c r="BE341" i="3"/>
  <c r="BF340" i="3"/>
  <c r="BE340" i="3"/>
  <c r="BF339" i="3"/>
  <c r="BE339" i="3"/>
  <c r="BF338" i="3"/>
  <c r="BE338" i="3"/>
  <c r="BF337" i="3"/>
  <c r="BE337" i="3"/>
  <c r="BF336" i="3"/>
  <c r="BE336" i="3"/>
  <c r="BF335" i="3"/>
  <c r="BE335" i="3"/>
  <c r="BF334" i="3"/>
  <c r="BE334" i="3"/>
  <c r="BF333" i="3"/>
  <c r="BE333" i="3"/>
  <c r="BF332" i="3"/>
  <c r="BE332" i="3"/>
  <c r="BF331" i="3"/>
  <c r="BE331" i="3"/>
  <c r="BF330" i="3"/>
  <c r="BE330" i="3"/>
  <c r="BF329" i="3"/>
  <c r="BE329" i="3"/>
  <c r="BF328" i="3"/>
  <c r="BE328" i="3"/>
  <c r="BF327" i="3"/>
  <c r="BE327" i="3"/>
  <c r="BF326" i="3"/>
  <c r="BE326" i="3"/>
  <c r="BF325" i="3"/>
  <c r="BE325" i="3"/>
  <c r="BF324" i="3"/>
  <c r="BE324" i="3"/>
  <c r="BF323" i="3"/>
  <c r="BE323" i="3"/>
  <c r="BF322" i="3"/>
  <c r="BE322" i="3"/>
  <c r="BF321" i="3"/>
  <c r="BE321" i="3"/>
  <c r="BF320" i="3"/>
  <c r="BE320" i="3"/>
  <c r="BF319" i="3"/>
  <c r="BE319" i="3"/>
  <c r="BF318" i="3"/>
  <c r="BE318" i="3"/>
  <c r="BF317" i="3"/>
  <c r="BE317" i="3"/>
  <c r="BF316" i="3"/>
  <c r="BE316" i="3"/>
  <c r="BF315" i="3"/>
  <c r="BE315" i="3"/>
  <c r="BF314" i="3"/>
  <c r="BE314" i="3"/>
  <c r="BF313" i="3"/>
  <c r="BE313" i="3"/>
  <c r="BF312" i="3"/>
  <c r="BE312" i="3"/>
  <c r="BF311" i="3"/>
  <c r="BE311" i="3"/>
  <c r="BF310" i="3"/>
  <c r="BE310" i="3"/>
  <c r="BF309" i="3"/>
  <c r="BE309" i="3"/>
  <c r="BF308" i="3"/>
  <c r="BE308" i="3"/>
  <c r="BF307" i="3"/>
  <c r="BE307" i="3"/>
  <c r="BF306" i="3"/>
  <c r="BE306" i="3"/>
  <c r="BF305" i="3"/>
  <c r="BE305" i="3"/>
  <c r="BF304" i="3"/>
  <c r="BE304" i="3"/>
  <c r="BF303" i="3"/>
  <c r="BE303" i="3"/>
  <c r="BF302" i="3"/>
  <c r="BE302" i="3"/>
  <c r="BF301" i="3"/>
  <c r="BE301" i="3"/>
  <c r="BF300" i="3"/>
  <c r="BE300" i="3"/>
  <c r="BF299" i="3"/>
  <c r="BE299" i="3"/>
  <c r="BF298" i="3"/>
  <c r="BE298" i="3"/>
  <c r="BF297" i="3"/>
  <c r="BE297" i="3"/>
  <c r="BF296" i="3"/>
  <c r="BE296" i="3"/>
  <c r="BF295" i="3"/>
  <c r="BE295" i="3"/>
  <c r="BF294" i="3"/>
  <c r="BE294" i="3"/>
  <c r="BF293" i="3"/>
  <c r="BE293" i="3"/>
  <c r="BF292" i="3"/>
  <c r="BE292" i="3"/>
  <c r="BF291" i="3"/>
  <c r="BE291" i="3"/>
  <c r="BF290" i="3"/>
  <c r="BE290" i="3"/>
  <c r="BF289" i="3"/>
  <c r="BE289" i="3"/>
  <c r="BF288" i="3"/>
  <c r="BE288" i="3"/>
  <c r="BF287" i="3"/>
  <c r="BE287" i="3"/>
  <c r="BF286" i="3"/>
  <c r="BE286" i="3"/>
  <c r="BF285" i="3"/>
  <c r="BE285" i="3"/>
  <c r="BF284" i="3"/>
  <c r="BE284" i="3"/>
  <c r="BF283" i="3"/>
  <c r="BE283" i="3"/>
  <c r="BF282" i="3"/>
  <c r="BE282" i="3"/>
  <c r="BF281" i="3"/>
  <c r="BE281" i="3"/>
  <c r="BF280" i="3"/>
  <c r="BE280" i="3"/>
  <c r="BF279" i="3"/>
  <c r="BE279" i="3"/>
  <c r="BF278" i="3"/>
  <c r="BE278" i="3"/>
  <c r="BF277" i="3"/>
  <c r="BE277" i="3"/>
  <c r="BF276" i="3"/>
  <c r="BE276" i="3"/>
  <c r="BF275" i="3"/>
  <c r="BE275" i="3"/>
  <c r="BF274" i="3"/>
  <c r="BE274" i="3"/>
  <c r="BF273" i="3"/>
  <c r="BE273" i="3"/>
  <c r="BF272" i="3"/>
  <c r="BE272" i="3"/>
  <c r="BF271" i="3"/>
  <c r="BE271" i="3"/>
  <c r="BF270" i="3"/>
  <c r="BE270" i="3"/>
  <c r="BF269" i="3"/>
  <c r="BE269" i="3"/>
  <c r="BF268" i="3"/>
  <c r="BE268" i="3"/>
  <c r="BF267" i="3"/>
  <c r="BE267" i="3"/>
  <c r="BF266" i="3"/>
  <c r="BE266" i="3"/>
  <c r="BF265" i="3"/>
  <c r="BE265" i="3"/>
  <c r="BF264" i="3"/>
  <c r="BE264" i="3"/>
  <c r="BF263" i="3"/>
  <c r="BE263" i="3"/>
  <c r="BF262" i="3"/>
  <c r="BE262" i="3"/>
  <c r="BF261" i="3"/>
  <c r="BE261" i="3"/>
  <c r="BF260" i="3"/>
  <c r="BE260" i="3"/>
  <c r="BF259" i="3"/>
  <c r="BE259" i="3"/>
  <c r="BF258" i="3"/>
  <c r="BE258" i="3"/>
  <c r="BF257" i="3"/>
  <c r="BE257" i="3"/>
  <c r="BF256" i="3"/>
  <c r="BE256" i="3"/>
  <c r="BF255" i="3"/>
  <c r="BE255" i="3"/>
  <c r="BF254" i="3"/>
  <c r="BE254" i="3"/>
  <c r="BF253" i="3"/>
  <c r="BE253" i="3"/>
  <c r="BF252" i="3"/>
  <c r="BE252" i="3"/>
  <c r="BF251" i="3"/>
  <c r="BE251" i="3"/>
  <c r="BF250" i="3"/>
  <c r="BE250" i="3"/>
  <c r="BF249" i="3"/>
  <c r="BE249" i="3"/>
  <c r="BF248" i="3"/>
  <c r="BE248" i="3"/>
  <c r="BF247" i="3"/>
  <c r="BE247" i="3"/>
  <c r="BF246" i="3"/>
  <c r="BE246" i="3"/>
  <c r="BF245" i="3"/>
  <c r="BE245" i="3"/>
  <c r="BF244" i="3"/>
  <c r="BE244" i="3"/>
  <c r="BF243" i="3"/>
  <c r="BE243" i="3"/>
  <c r="BF242" i="3"/>
  <c r="BE242" i="3"/>
  <c r="BF241" i="3"/>
  <c r="BE241" i="3"/>
  <c r="BF240" i="3"/>
  <c r="BE240" i="3"/>
  <c r="BF239" i="3"/>
  <c r="BE239" i="3"/>
  <c r="BF238" i="3"/>
  <c r="BE238" i="3"/>
  <c r="BF237" i="3"/>
  <c r="BE237" i="3"/>
  <c r="BF236" i="3"/>
  <c r="BE236" i="3"/>
  <c r="BF235" i="3"/>
  <c r="BE235" i="3"/>
  <c r="BF234" i="3"/>
  <c r="BE234" i="3"/>
  <c r="BF233" i="3"/>
  <c r="BE233" i="3"/>
  <c r="BF232" i="3"/>
  <c r="BE232" i="3"/>
  <c r="BF231" i="3"/>
  <c r="BE231" i="3"/>
  <c r="BF230" i="3"/>
  <c r="BE230" i="3"/>
  <c r="BF229" i="3"/>
  <c r="BE229" i="3"/>
  <c r="BF228" i="3"/>
  <c r="BE228" i="3"/>
  <c r="BF227" i="3"/>
  <c r="BE227" i="3"/>
  <c r="BF226" i="3"/>
  <c r="BE226" i="3"/>
  <c r="BF225" i="3"/>
  <c r="BE225" i="3"/>
  <c r="BF224" i="3"/>
  <c r="BE224" i="3"/>
  <c r="BF223" i="3"/>
  <c r="BE223" i="3"/>
  <c r="BF222" i="3"/>
  <c r="BE222" i="3"/>
  <c r="BF221" i="3"/>
  <c r="BE221" i="3"/>
  <c r="BF220" i="3"/>
  <c r="BE220" i="3"/>
  <c r="BF219" i="3"/>
  <c r="BE219" i="3"/>
  <c r="BF218" i="3"/>
  <c r="BE218" i="3"/>
  <c r="BF217" i="3"/>
  <c r="BE217" i="3"/>
  <c r="BF216" i="3"/>
  <c r="BE216" i="3"/>
  <c r="BF215" i="3"/>
  <c r="BE215" i="3"/>
  <c r="BF214" i="3"/>
  <c r="BE214" i="3"/>
  <c r="BF213" i="3"/>
  <c r="BE213" i="3"/>
  <c r="BF212" i="3"/>
  <c r="BE212" i="3"/>
  <c r="BF211" i="3"/>
  <c r="BE211" i="3"/>
  <c r="BF210" i="3"/>
  <c r="BE210" i="3"/>
  <c r="BF209" i="3"/>
  <c r="BE209" i="3"/>
  <c r="BF208" i="3"/>
  <c r="BE208" i="3"/>
  <c r="BF207" i="3"/>
  <c r="BE207" i="3"/>
  <c r="BF206" i="3"/>
  <c r="BE206" i="3"/>
  <c r="BF205" i="3"/>
  <c r="BE205" i="3"/>
  <c r="BF204" i="3"/>
  <c r="BE204" i="3"/>
  <c r="BF203" i="3"/>
  <c r="BE203" i="3"/>
  <c r="BF202" i="3"/>
  <c r="BE202" i="3"/>
  <c r="BF201" i="3"/>
  <c r="BE201" i="3"/>
  <c r="BF200" i="3"/>
  <c r="BE200" i="3"/>
  <c r="BF199" i="3"/>
  <c r="BE199" i="3"/>
  <c r="BF198" i="3"/>
  <c r="BE198" i="3"/>
  <c r="BF197" i="3"/>
  <c r="BE197" i="3"/>
  <c r="BF196" i="3"/>
  <c r="BE196" i="3"/>
  <c r="BF195" i="3"/>
  <c r="BE195" i="3"/>
  <c r="BF194" i="3"/>
  <c r="BE194" i="3"/>
  <c r="BF193" i="3"/>
  <c r="BE193" i="3"/>
  <c r="BF192" i="3"/>
  <c r="BE192" i="3"/>
  <c r="BF191" i="3"/>
  <c r="BE191" i="3"/>
  <c r="BF190" i="3"/>
  <c r="BE190" i="3"/>
  <c r="BF189" i="3"/>
  <c r="BE189" i="3"/>
  <c r="BF188" i="3"/>
  <c r="BE188" i="3"/>
  <c r="BF187" i="3"/>
  <c r="BE187" i="3"/>
  <c r="BF186" i="3"/>
  <c r="BE186" i="3"/>
  <c r="BF185" i="3"/>
  <c r="BE185" i="3"/>
  <c r="BF184" i="3"/>
  <c r="BE184" i="3"/>
  <c r="BF183" i="3"/>
  <c r="BE183" i="3"/>
  <c r="BF182" i="3"/>
  <c r="BE182" i="3"/>
  <c r="BF181" i="3"/>
  <c r="BE181" i="3"/>
  <c r="BF180" i="3"/>
  <c r="BE180" i="3"/>
  <c r="BF179" i="3"/>
  <c r="BE179" i="3"/>
  <c r="BF178" i="3"/>
  <c r="BE178" i="3"/>
  <c r="BF177" i="3"/>
  <c r="BE177" i="3"/>
  <c r="BF176" i="3"/>
  <c r="BE176" i="3"/>
  <c r="BF175" i="3"/>
  <c r="BE175" i="3"/>
  <c r="BF174" i="3"/>
  <c r="BE174" i="3"/>
  <c r="BF173" i="3"/>
  <c r="BE173" i="3"/>
  <c r="BF172" i="3"/>
  <c r="BE172" i="3"/>
  <c r="BF171" i="3"/>
  <c r="BE171" i="3"/>
  <c r="BF170" i="3"/>
  <c r="BE170" i="3"/>
  <c r="BF169" i="3"/>
  <c r="BE169" i="3"/>
  <c r="BF168" i="3"/>
  <c r="BE168" i="3"/>
  <c r="BF167" i="3"/>
  <c r="BE167" i="3"/>
  <c r="BF166" i="3"/>
  <c r="BE166" i="3"/>
  <c r="BF165" i="3"/>
  <c r="BE165" i="3"/>
  <c r="BF164" i="3"/>
  <c r="BE164" i="3"/>
  <c r="BF163" i="3"/>
  <c r="BE163" i="3"/>
  <c r="BF162" i="3"/>
  <c r="BE162" i="3"/>
  <c r="BF161" i="3"/>
  <c r="BE161" i="3"/>
  <c r="BF160" i="3"/>
  <c r="BE160" i="3"/>
  <c r="BF159" i="3"/>
  <c r="BE159" i="3"/>
  <c r="BF158" i="3"/>
  <c r="BE158" i="3"/>
  <c r="BF157" i="3"/>
  <c r="BE157" i="3"/>
  <c r="BF156" i="3"/>
  <c r="BE156" i="3"/>
  <c r="BF155" i="3"/>
  <c r="BE155" i="3"/>
  <c r="BF154" i="3"/>
  <c r="BE154" i="3"/>
  <c r="BF153" i="3"/>
  <c r="BE153" i="3"/>
  <c r="BF152" i="3"/>
  <c r="BE152" i="3"/>
  <c r="BF151" i="3"/>
  <c r="BE151" i="3"/>
  <c r="BF150" i="3"/>
  <c r="BE150" i="3"/>
  <c r="BF149" i="3"/>
  <c r="BE149" i="3"/>
  <c r="BF148" i="3"/>
  <c r="BE148" i="3"/>
  <c r="BF147" i="3"/>
  <c r="BE147" i="3"/>
  <c r="BF146" i="3"/>
  <c r="BE146" i="3"/>
  <c r="BF145" i="3"/>
  <c r="BE145" i="3"/>
  <c r="BF144" i="3"/>
  <c r="BE144" i="3"/>
  <c r="BF143" i="3"/>
  <c r="BE143" i="3"/>
  <c r="BF142" i="3"/>
  <c r="BE142" i="3"/>
  <c r="BF141" i="3"/>
  <c r="BE141" i="3"/>
  <c r="BF140" i="3"/>
  <c r="BE140" i="3"/>
  <c r="BF139" i="3"/>
  <c r="BE139" i="3"/>
  <c r="BF138" i="3"/>
  <c r="BE138" i="3"/>
  <c r="BF137" i="3"/>
  <c r="BE137" i="3"/>
  <c r="BF136" i="3"/>
  <c r="BE136" i="3"/>
  <c r="BF135" i="3"/>
  <c r="BE135" i="3"/>
  <c r="BF134" i="3"/>
  <c r="BE134" i="3"/>
  <c r="BF133" i="3"/>
  <c r="BE133" i="3"/>
  <c r="BF132" i="3"/>
  <c r="BE132" i="3"/>
  <c r="BF131" i="3"/>
  <c r="BE131" i="3"/>
  <c r="BF130" i="3"/>
  <c r="BE130" i="3"/>
  <c r="BF129" i="3"/>
  <c r="BE129" i="3"/>
  <c r="BF128" i="3"/>
  <c r="BE128" i="3"/>
  <c r="BF127" i="3"/>
  <c r="BE127" i="3"/>
  <c r="BF126" i="3"/>
  <c r="BE126" i="3"/>
  <c r="BF125" i="3"/>
  <c r="BE125" i="3"/>
  <c r="BF124" i="3"/>
  <c r="BE124" i="3"/>
  <c r="BF123" i="3"/>
  <c r="BE123" i="3"/>
  <c r="BF122" i="3"/>
  <c r="BE122" i="3"/>
  <c r="BF121" i="3"/>
  <c r="BE121" i="3"/>
  <c r="BF120" i="3"/>
  <c r="BE120" i="3"/>
  <c r="BF119" i="3"/>
  <c r="BE119" i="3"/>
  <c r="BF118" i="3"/>
  <c r="BE118" i="3"/>
  <c r="BF117" i="3"/>
  <c r="BE117" i="3"/>
  <c r="BF116" i="3"/>
  <c r="BE116" i="3"/>
  <c r="BF115" i="3"/>
  <c r="BE115" i="3"/>
  <c r="BF114" i="3"/>
  <c r="BE114" i="3"/>
  <c r="BF113" i="3"/>
  <c r="BE113" i="3"/>
  <c r="BF112" i="3"/>
  <c r="BE112" i="3"/>
  <c r="BF111" i="3"/>
  <c r="BE111" i="3"/>
  <c r="BF110" i="3"/>
  <c r="BE110" i="3"/>
  <c r="BF109" i="3"/>
  <c r="BE109" i="3"/>
  <c r="BF108" i="3"/>
  <c r="BE108" i="3"/>
  <c r="BF107" i="3"/>
  <c r="BE107" i="3"/>
  <c r="BF106" i="3"/>
  <c r="BE106" i="3"/>
  <c r="BF105" i="3"/>
  <c r="BE105" i="3"/>
  <c r="BF104" i="3"/>
  <c r="BE104" i="3"/>
  <c r="BF103" i="3"/>
  <c r="BE103" i="3"/>
  <c r="BF102" i="3"/>
  <c r="BE102" i="3"/>
  <c r="BF101" i="3"/>
  <c r="BE101" i="3"/>
  <c r="BF100" i="3"/>
  <c r="BE100" i="3"/>
  <c r="BF99" i="3"/>
  <c r="BE99" i="3"/>
  <c r="BF98" i="3"/>
  <c r="BE98" i="3"/>
  <c r="BF97" i="3"/>
  <c r="BE97" i="3"/>
  <c r="BF96" i="3"/>
  <c r="BE96" i="3"/>
  <c r="BF95" i="3"/>
  <c r="BE95" i="3"/>
  <c r="BF94" i="3"/>
  <c r="BE94" i="3"/>
  <c r="BF93" i="3"/>
  <c r="BE93" i="3"/>
  <c r="BF92" i="3"/>
  <c r="BE92" i="3"/>
  <c r="BF91" i="3"/>
  <c r="BE91" i="3"/>
  <c r="BF90" i="3"/>
  <c r="BE90" i="3"/>
  <c r="BF89" i="3"/>
  <c r="BE89" i="3"/>
  <c r="BF88" i="3"/>
  <c r="BE88" i="3"/>
  <c r="BF87" i="3"/>
  <c r="BE87" i="3"/>
  <c r="BF86" i="3"/>
  <c r="BE86" i="3"/>
  <c r="BF85" i="3"/>
  <c r="BE85" i="3"/>
  <c r="BF84" i="3"/>
  <c r="BE84" i="3"/>
  <c r="BF83" i="3"/>
  <c r="BE83" i="3"/>
  <c r="BF82" i="3"/>
  <c r="BE82" i="3"/>
  <c r="BF81" i="3"/>
  <c r="BE81" i="3"/>
  <c r="BF80" i="3"/>
  <c r="BE80" i="3"/>
  <c r="BF79" i="3"/>
  <c r="BE79" i="3"/>
  <c r="BF78" i="3"/>
  <c r="BE78" i="3"/>
  <c r="BF77" i="3"/>
  <c r="BE77" i="3"/>
  <c r="BF76" i="3"/>
  <c r="BE76" i="3"/>
  <c r="BF75" i="3"/>
  <c r="BE75" i="3"/>
  <c r="BF74" i="3"/>
  <c r="BE74" i="3"/>
  <c r="BF73" i="3"/>
  <c r="BE73" i="3"/>
  <c r="BF72" i="3"/>
  <c r="BE72" i="3"/>
  <c r="BF71" i="3"/>
  <c r="BE71" i="3"/>
  <c r="BF70" i="3"/>
  <c r="BE70" i="3"/>
  <c r="BF69" i="3"/>
  <c r="BE69" i="3"/>
  <c r="BF68" i="3"/>
  <c r="BE68" i="3"/>
  <c r="BF67" i="3"/>
  <c r="BE67" i="3"/>
  <c r="BF66" i="3"/>
  <c r="BE66" i="3"/>
  <c r="BF65" i="3"/>
  <c r="BE65" i="3"/>
  <c r="BF64" i="3"/>
  <c r="BE64" i="3"/>
  <c r="BF63" i="3"/>
  <c r="BE63" i="3"/>
  <c r="BF62" i="3"/>
  <c r="BE62" i="3"/>
  <c r="BF61" i="3"/>
  <c r="BE61" i="3"/>
  <c r="BF60" i="3"/>
  <c r="BE60" i="3"/>
  <c r="BF59" i="3"/>
  <c r="BE59" i="3"/>
  <c r="BF58" i="3"/>
  <c r="BE58" i="3"/>
  <c r="BF57" i="3"/>
  <c r="BE57" i="3"/>
  <c r="BF56" i="3"/>
  <c r="BE56" i="3"/>
  <c r="BF55" i="3"/>
  <c r="BE55" i="3"/>
  <c r="BF54" i="3"/>
  <c r="BE54" i="3"/>
  <c r="BF53" i="3"/>
  <c r="BE53" i="3"/>
  <c r="BF52" i="3"/>
  <c r="BE52" i="3"/>
  <c r="BF51" i="3"/>
  <c r="BE51" i="3"/>
  <c r="BF50" i="3"/>
  <c r="BE50" i="3"/>
  <c r="BF49" i="3"/>
  <c r="BE49" i="3"/>
  <c r="BF48" i="3"/>
  <c r="BE48" i="3"/>
  <c r="BF47" i="3"/>
  <c r="BE47" i="3"/>
  <c r="BF46" i="3"/>
  <c r="BE46" i="3"/>
  <c r="BF45" i="3"/>
  <c r="BE45" i="3"/>
  <c r="BF44" i="3"/>
  <c r="BE44" i="3"/>
  <c r="BF43" i="3"/>
  <c r="BE43" i="3"/>
  <c r="BF42" i="3"/>
  <c r="BE42" i="3"/>
  <c r="BF41" i="3"/>
  <c r="BE41" i="3"/>
  <c r="BF40" i="3"/>
  <c r="BE40" i="3"/>
  <c r="BF39" i="3"/>
  <c r="BE39" i="3"/>
  <c r="BF38" i="3"/>
  <c r="BE38" i="3"/>
  <c r="BF37" i="3"/>
  <c r="BE37" i="3"/>
  <c r="BF36" i="3"/>
  <c r="BE36" i="3"/>
  <c r="BF35" i="3"/>
  <c r="BE35" i="3"/>
  <c r="BF34" i="3"/>
  <c r="BE34" i="3"/>
  <c r="BF33" i="3"/>
  <c r="BE33" i="3"/>
  <c r="BF32" i="3"/>
  <c r="BE32" i="3"/>
  <c r="BF31" i="3"/>
  <c r="BE31" i="3"/>
  <c r="BF30" i="3"/>
  <c r="BE30" i="3"/>
  <c r="BF29" i="3"/>
  <c r="BE29" i="3"/>
  <c r="BF28" i="3"/>
  <c r="BE28" i="3"/>
  <c r="BF27" i="3"/>
  <c r="BE27" i="3"/>
  <c r="BF26" i="3"/>
  <c r="BE26" i="3"/>
  <c r="BF25" i="3"/>
  <c r="BE25" i="3"/>
  <c r="BF24" i="3"/>
  <c r="BE24" i="3"/>
  <c r="BF23" i="3"/>
  <c r="BE23" i="3"/>
  <c r="BF22" i="3"/>
  <c r="BE22" i="3"/>
  <c r="BF21" i="3"/>
  <c r="BE21" i="3"/>
  <c r="BF20" i="3"/>
  <c r="BE20" i="3"/>
  <c r="BF19" i="3"/>
  <c r="BE19" i="3"/>
  <c r="BF18" i="3"/>
  <c r="BE18" i="3"/>
  <c r="BF17" i="3"/>
  <c r="BE17" i="3"/>
  <c r="BF16" i="3"/>
  <c r="BE16" i="3"/>
  <c r="BF15" i="3"/>
  <c r="BE15" i="3"/>
  <c r="BF14" i="3"/>
  <c r="BE14" i="3"/>
  <c r="BF13" i="3"/>
  <c r="BE13" i="3"/>
  <c r="BF12" i="3"/>
  <c r="BE12" i="3"/>
  <c r="BF11" i="3"/>
  <c r="BE11" i="3"/>
  <c r="BF10" i="3"/>
  <c r="AW57" i="3"/>
  <c r="C54" i="7" s="1"/>
  <c r="AW312" i="3"/>
  <c r="AW10" i="3"/>
  <c r="AE12" i="7"/>
  <c r="AF12" i="7"/>
  <c r="AG12" i="7"/>
  <c r="AH12" i="7"/>
  <c r="AI12" i="7"/>
  <c r="AJ12" i="7"/>
  <c r="AK12" i="7"/>
  <c r="AL12" i="7"/>
  <c r="AM12" i="7"/>
  <c r="AE13" i="7"/>
  <c r="AF13" i="7"/>
  <c r="AG13" i="7"/>
  <c r="AH13" i="7"/>
  <c r="AI13" i="7"/>
  <c r="AJ13" i="7"/>
  <c r="AK13" i="7"/>
  <c r="AL13" i="7"/>
  <c r="AM13" i="7"/>
  <c r="AE14" i="7"/>
  <c r="AF14" i="7"/>
  <c r="AG14" i="7"/>
  <c r="AH14" i="7"/>
  <c r="AI14" i="7"/>
  <c r="AJ14" i="7"/>
  <c r="AK14" i="7"/>
  <c r="AL14" i="7"/>
  <c r="AM14" i="7"/>
  <c r="AE15" i="7"/>
  <c r="AF15" i="7"/>
  <c r="AG15" i="7"/>
  <c r="AH15" i="7"/>
  <c r="AI15" i="7"/>
  <c r="AJ15" i="7"/>
  <c r="AK15" i="7"/>
  <c r="AL15" i="7"/>
  <c r="AM15" i="7"/>
  <c r="AE16" i="7"/>
  <c r="AF16" i="7"/>
  <c r="AG16" i="7"/>
  <c r="AH16" i="7"/>
  <c r="AI16" i="7"/>
  <c r="AJ16" i="7"/>
  <c r="AK16" i="7"/>
  <c r="AL16" i="7"/>
  <c r="AM16" i="7"/>
  <c r="AE17" i="7"/>
  <c r="AF17" i="7"/>
  <c r="AG17" i="7"/>
  <c r="AH17" i="7"/>
  <c r="AI17" i="7"/>
  <c r="AJ17" i="7"/>
  <c r="AK17" i="7"/>
  <c r="AL17" i="7"/>
  <c r="AM17" i="7"/>
  <c r="AE18" i="7"/>
  <c r="AF18" i="7"/>
  <c r="AG18" i="7"/>
  <c r="AH18" i="7"/>
  <c r="AI18" i="7"/>
  <c r="AJ18" i="7"/>
  <c r="AK18" i="7"/>
  <c r="AL18" i="7"/>
  <c r="AM18" i="7"/>
  <c r="AE19" i="7"/>
  <c r="AF19" i="7"/>
  <c r="AG19" i="7"/>
  <c r="AH19" i="7"/>
  <c r="AI19" i="7"/>
  <c r="AJ19" i="7"/>
  <c r="AK19" i="7"/>
  <c r="AL19" i="7"/>
  <c r="AM19" i="7"/>
  <c r="AE20" i="7"/>
  <c r="AF20" i="7"/>
  <c r="AG20" i="7"/>
  <c r="AH20" i="7"/>
  <c r="AI20" i="7"/>
  <c r="AJ20" i="7"/>
  <c r="AK20" i="7"/>
  <c r="AL20" i="7"/>
  <c r="AM20" i="7"/>
  <c r="AE21" i="7"/>
  <c r="AF21" i="7"/>
  <c r="AG21" i="7"/>
  <c r="AH21" i="7"/>
  <c r="AI21" i="7"/>
  <c r="AJ21" i="7"/>
  <c r="AK21" i="7"/>
  <c r="AL21" i="7"/>
  <c r="AM21" i="7"/>
  <c r="AE22" i="7"/>
  <c r="AF22" i="7"/>
  <c r="AG22" i="7"/>
  <c r="AH22" i="7"/>
  <c r="AI22" i="7"/>
  <c r="AJ22" i="7"/>
  <c r="AK22" i="7"/>
  <c r="AL22" i="7"/>
  <c r="AM22" i="7"/>
  <c r="AE23" i="7"/>
  <c r="AF23" i="7"/>
  <c r="AG23" i="7"/>
  <c r="AH23" i="7"/>
  <c r="AI23" i="7"/>
  <c r="AJ23" i="7"/>
  <c r="AK23" i="7"/>
  <c r="AL23" i="7"/>
  <c r="AM23" i="7"/>
  <c r="AE24" i="7"/>
  <c r="AF24" i="7"/>
  <c r="AG24" i="7"/>
  <c r="AH24" i="7"/>
  <c r="AI24" i="7"/>
  <c r="AJ24" i="7"/>
  <c r="AK24" i="7"/>
  <c r="AL24" i="7"/>
  <c r="AM24" i="7"/>
  <c r="AE25" i="7"/>
  <c r="AF25" i="7"/>
  <c r="AG25" i="7"/>
  <c r="AH25" i="7"/>
  <c r="AI25" i="7"/>
  <c r="AJ25" i="7"/>
  <c r="AK25" i="7"/>
  <c r="AL25" i="7"/>
  <c r="AM25" i="7"/>
  <c r="AE26" i="7"/>
  <c r="AF26" i="7"/>
  <c r="AG26" i="7"/>
  <c r="AH26" i="7"/>
  <c r="AI26" i="7"/>
  <c r="AJ26" i="7"/>
  <c r="AK26" i="7"/>
  <c r="AL26" i="7"/>
  <c r="AM26" i="7"/>
  <c r="AE27" i="7"/>
  <c r="AF27" i="7"/>
  <c r="AG27" i="7"/>
  <c r="AH27" i="7"/>
  <c r="AI27" i="7"/>
  <c r="AJ27" i="7"/>
  <c r="AK27" i="7"/>
  <c r="AL27" i="7"/>
  <c r="AM27" i="7"/>
  <c r="AE28" i="7"/>
  <c r="AF28" i="7"/>
  <c r="AG28" i="7"/>
  <c r="AH28" i="7"/>
  <c r="AI28" i="7"/>
  <c r="AJ28" i="7"/>
  <c r="AK28" i="7"/>
  <c r="AL28" i="7"/>
  <c r="AM28" i="7"/>
  <c r="AE29" i="7"/>
  <c r="AF29" i="7"/>
  <c r="AG29" i="7"/>
  <c r="AH29" i="7"/>
  <c r="AI29" i="7"/>
  <c r="AJ29" i="7"/>
  <c r="AK29" i="7"/>
  <c r="AL29" i="7"/>
  <c r="AM29" i="7"/>
  <c r="AE30" i="7"/>
  <c r="AF30" i="7"/>
  <c r="AG30" i="7"/>
  <c r="AH30" i="7"/>
  <c r="AI30" i="7"/>
  <c r="AJ30" i="7"/>
  <c r="AK30" i="7"/>
  <c r="AL30" i="7"/>
  <c r="AM30" i="7"/>
  <c r="AE31" i="7"/>
  <c r="AF31" i="7"/>
  <c r="AG31" i="7"/>
  <c r="AH31" i="7"/>
  <c r="AI31" i="7"/>
  <c r="AJ31" i="7"/>
  <c r="AK31" i="7"/>
  <c r="AL31" i="7"/>
  <c r="AM31" i="7"/>
  <c r="AE32" i="7"/>
  <c r="AF32" i="7"/>
  <c r="AG32" i="7"/>
  <c r="AH32" i="7"/>
  <c r="AI32" i="7"/>
  <c r="AJ32" i="7"/>
  <c r="AK32" i="7"/>
  <c r="AL32" i="7"/>
  <c r="AM32" i="7"/>
  <c r="AE33" i="7"/>
  <c r="AF33" i="7"/>
  <c r="AG33" i="7"/>
  <c r="AH33" i="7"/>
  <c r="AI33" i="7"/>
  <c r="AJ33" i="7"/>
  <c r="AK33" i="7"/>
  <c r="AL33" i="7"/>
  <c r="AM33" i="7"/>
  <c r="AE34" i="7"/>
  <c r="AF34" i="7"/>
  <c r="AG34" i="7"/>
  <c r="AH34" i="7"/>
  <c r="AI34" i="7"/>
  <c r="AJ34" i="7"/>
  <c r="AK34" i="7"/>
  <c r="AL34" i="7"/>
  <c r="AM34" i="7"/>
  <c r="AE35" i="7"/>
  <c r="AF35" i="7"/>
  <c r="AG35" i="7"/>
  <c r="AH35" i="7"/>
  <c r="AI35" i="7"/>
  <c r="AJ35" i="7"/>
  <c r="AK35" i="7"/>
  <c r="AL35" i="7"/>
  <c r="AM35" i="7"/>
  <c r="AE36" i="7"/>
  <c r="AF36" i="7"/>
  <c r="AG36" i="7"/>
  <c r="AH36" i="7"/>
  <c r="AI36" i="7"/>
  <c r="AJ36" i="7"/>
  <c r="AK36" i="7"/>
  <c r="AL36" i="7"/>
  <c r="AM36" i="7"/>
  <c r="AE37" i="7"/>
  <c r="AF37" i="7"/>
  <c r="AG37" i="7"/>
  <c r="AH37" i="7"/>
  <c r="AI37" i="7"/>
  <c r="AJ37" i="7"/>
  <c r="AK37" i="7"/>
  <c r="AL37" i="7"/>
  <c r="AM37" i="7"/>
  <c r="AE38" i="7"/>
  <c r="AF38" i="7"/>
  <c r="AG38" i="7"/>
  <c r="AH38" i="7"/>
  <c r="AI38" i="7"/>
  <c r="AJ38" i="7"/>
  <c r="AK38" i="7"/>
  <c r="AL38" i="7"/>
  <c r="AM38" i="7"/>
  <c r="AE39" i="7"/>
  <c r="AF39" i="7"/>
  <c r="AG39" i="7"/>
  <c r="AH39" i="7"/>
  <c r="AI39" i="7"/>
  <c r="AJ39" i="7"/>
  <c r="AK39" i="7"/>
  <c r="AL39" i="7"/>
  <c r="AM39" i="7"/>
  <c r="AE40" i="7"/>
  <c r="AF40" i="7"/>
  <c r="AG40" i="7"/>
  <c r="AH40" i="7"/>
  <c r="AI40" i="7"/>
  <c r="AJ40" i="7"/>
  <c r="AK40" i="7"/>
  <c r="AL40" i="7"/>
  <c r="AM40" i="7"/>
  <c r="AE41" i="7"/>
  <c r="AF41" i="7"/>
  <c r="AG41" i="7"/>
  <c r="AH41" i="7"/>
  <c r="AI41" i="7"/>
  <c r="AJ41" i="7"/>
  <c r="AK41" i="7"/>
  <c r="AL41" i="7"/>
  <c r="AM41" i="7"/>
  <c r="AE42" i="7"/>
  <c r="AF42" i="7"/>
  <c r="AG42" i="7"/>
  <c r="AH42" i="7"/>
  <c r="AI42" i="7"/>
  <c r="AJ42" i="7"/>
  <c r="AK42" i="7"/>
  <c r="AL42" i="7"/>
  <c r="AM42" i="7"/>
  <c r="AE43" i="7"/>
  <c r="AF43" i="7"/>
  <c r="AG43" i="7"/>
  <c r="AH43" i="7"/>
  <c r="AI43" i="7"/>
  <c r="AJ43" i="7"/>
  <c r="AK43" i="7"/>
  <c r="AL43" i="7"/>
  <c r="AM43" i="7"/>
  <c r="AE44" i="7"/>
  <c r="AF44" i="7"/>
  <c r="AG44" i="7"/>
  <c r="AH44" i="7"/>
  <c r="AI44" i="7"/>
  <c r="AJ44" i="7"/>
  <c r="AK44" i="7"/>
  <c r="AL44" i="7"/>
  <c r="AM44" i="7"/>
  <c r="AE45" i="7"/>
  <c r="AF45" i="7"/>
  <c r="AG45" i="7"/>
  <c r="AH45" i="7"/>
  <c r="AI45" i="7"/>
  <c r="AJ45" i="7"/>
  <c r="AK45" i="7"/>
  <c r="AL45" i="7"/>
  <c r="AM45" i="7"/>
  <c r="AE46" i="7"/>
  <c r="AF46" i="7"/>
  <c r="AG46" i="7"/>
  <c r="AH46" i="7"/>
  <c r="AI46" i="7"/>
  <c r="AJ46" i="7"/>
  <c r="AK46" i="7"/>
  <c r="AL46" i="7"/>
  <c r="AM46" i="7"/>
  <c r="AE47" i="7"/>
  <c r="AF47" i="7"/>
  <c r="AG47" i="7"/>
  <c r="AH47" i="7"/>
  <c r="AI47" i="7"/>
  <c r="AJ47" i="7"/>
  <c r="AK47" i="7"/>
  <c r="AL47" i="7"/>
  <c r="AM47" i="7"/>
  <c r="AE48" i="7"/>
  <c r="AF48" i="7"/>
  <c r="AG48" i="7"/>
  <c r="AH48" i="7"/>
  <c r="AI48" i="7"/>
  <c r="AJ48" i="7"/>
  <c r="AK48" i="7"/>
  <c r="AL48" i="7"/>
  <c r="AM48" i="7"/>
  <c r="AE49" i="7"/>
  <c r="AF49" i="7"/>
  <c r="AG49" i="7"/>
  <c r="AH49" i="7"/>
  <c r="AI49" i="7"/>
  <c r="AJ49" i="7"/>
  <c r="AK49" i="7"/>
  <c r="AL49" i="7"/>
  <c r="AM49" i="7"/>
  <c r="AE50" i="7"/>
  <c r="AF50" i="7"/>
  <c r="AG50" i="7"/>
  <c r="AH50" i="7"/>
  <c r="AI50" i="7"/>
  <c r="AJ50" i="7"/>
  <c r="AK50" i="7"/>
  <c r="AL50" i="7"/>
  <c r="AM50" i="7"/>
  <c r="AE51" i="7"/>
  <c r="AF51" i="7"/>
  <c r="AG51" i="7"/>
  <c r="AH51" i="7"/>
  <c r="AI51" i="7"/>
  <c r="AJ51" i="7"/>
  <c r="AK51" i="7"/>
  <c r="AL51" i="7"/>
  <c r="AM51" i="7"/>
  <c r="AE52" i="7"/>
  <c r="AF52" i="7"/>
  <c r="AG52" i="7"/>
  <c r="AH52" i="7"/>
  <c r="AI52" i="7"/>
  <c r="AJ52" i="7"/>
  <c r="AK52" i="7"/>
  <c r="AL52" i="7"/>
  <c r="AM52" i="7"/>
  <c r="AE53" i="7"/>
  <c r="AF53" i="7"/>
  <c r="AG53" i="7"/>
  <c r="AH53" i="7"/>
  <c r="AI53" i="7"/>
  <c r="AJ53" i="7"/>
  <c r="AK53" i="7"/>
  <c r="AL53" i="7"/>
  <c r="AM53" i="7"/>
  <c r="AE54" i="7"/>
  <c r="AF54" i="7"/>
  <c r="AG54" i="7"/>
  <c r="AH54" i="7"/>
  <c r="AI54" i="7"/>
  <c r="AJ54" i="7"/>
  <c r="AK54" i="7"/>
  <c r="AL54" i="7"/>
  <c r="AM54" i="7"/>
  <c r="AE55" i="7"/>
  <c r="AF55" i="7"/>
  <c r="AG55" i="7"/>
  <c r="AH55" i="7"/>
  <c r="AI55" i="7"/>
  <c r="AJ55" i="7"/>
  <c r="AK55" i="7"/>
  <c r="AL55" i="7"/>
  <c r="AM55" i="7"/>
  <c r="AE56" i="7"/>
  <c r="AF56" i="7"/>
  <c r="AG56" i="7"/>
  <c r="AH56" i="7"/>
  <c r="AI56" i="7"/>
  <c r="AJ56" i="7"/>
  <c r="AK56" i="7"/>
  <c r="AL56" i="7"/>
  <c r="AM56" i="7"/>
  <c r="AE57" i="7"/>
  <c r="AF57" i="7"/>
  <c r="AG57" i="7"/>
  <c r="AH57" i="7"/>
  <c r="AI57" i="7"/>
  <c r="AJ57" i="7"/>
  <c r="AK57" i="7"/>
  <c r="AL57" i="7"/>
  <c r="AM57" i="7"/>
  <c r="AE58" i="7"/>
  <c r="AF58" i="7"/>
  <c r="AG58" i="7"/>
  <c r="AH58" i="7"/>
  <c r="AI58" i="7"/>
  <c r="AJ58" i="7"/>
  <c r="AK58" i="7"/>
  <c r="AL58" i="7"/>
  <c r="AM58" i="7"/>
  <c r="AE59" i="7"/>
  <c r="AF59" i="7"/>
  <c r="AG59" i="7"/>
  <c r="AH59" i="7"/>
  <c r="AI59" i="7"/>
  <c r="AJ59" i="7"/>
  <c r="AK59" i="7"/>
  <c r="AL59" i="7"/>
  <c r="AM59" i="7"/>
  <c r="AE60" i="7"/>
  <c r="AF60" i="7"/>
  <c r="AG60" i="7"/>
  <c r="AH60" i="7"/>
  <c r="AI60" i="7"/>
  <c r="AJ60" i="7"/>
  <c r="AK60" i="7"/>
  <c r="AL60" i="7"/>
  <c r="AM60" i="7"/>
  <c r="AE61" i="7"/>
  <c r="AF61" i="7"/>
  <c r="AG61" i="7"/>
  <c r="AH61" i="7"/>
  <c r="AI61" i="7"/>
  <c r="AJ61" i="7"/>
  <c r="AK61" i="7"/>
  <c r="AL61" i="7"/>
  <c r="AM61" i="7"/>
  <c r="AE62" i="7"/>
  <c r="AF62" i="7"/>
  <c r="AG62" i="7"/>
  <c r="AH62" i="7"/>
  <c r="AI62" i="7"/>
  <c r="AJ62" i="7"/>
  <c r="AK62" i="7"/>
  <c r="AL62" i="7"/>
  <c r="AM62" i="7"/>
  <c r="AE63" i="7"/>
  <c r="AF63" i="7"/>
  <c r="AG63" i="7"/>
  <c r="AH63" i="7"/>
  <c r="AI63" i="7"/>
  <c r="AJ63" i="7"/>
  <c r="AK63" i="7"/>
  <c r="AL63" i="7"/>
  <c r="AM63" i="7"/>
  <c r="AE64" i="7"/>
  <c r="AF64" i="7"/>
  <c r="AG64" i="7"/>
  <c r="AH64" i="7"/>
  <c r="AI64" i="7"/>
  <c r="AJ64" i="7"/>
  <c r="AK64" i="7"/>
  <c r="AL64" i="7"/>
  <c r="AM64" i="7"/>
  <c r="AE65" i="7"/>
  <c r="AF65" i="7"/>
  <c r="AG65" i="7"/>
  <c r="AH65" i="7"/>
  <c r="AI65" i="7"/>
  <c r="AJ65" i="7"/>
  <c r="AK65" i="7"/>
  <c r="AL65" i="7"/>
  <c r="AM65" i="7"/>
  <c r="AE66" i="7"/>
  <c r="AF66" i="7"/>
  <c r="AG66" i="7"/>
  <c r="AH66" i="7"/>
  <c r="AI66" i="7"/>
  <c r="AJ66" i="7"/>
  <c r="AK66" i="7"/>
  <c r="AL66" i="7"/>
  <c r="AM66" i="7"/>
  <c r="AE67" i="7"/>
  <c r="AF67" i="7"/>
  <c r="AG67" i="7"/>
  <c r="AH67" i="7"/>
  <c r="AI67" i="7"/>
  <c r="AJ67" i="7"/>
  <c r="AK67" i="7"/>
  <c r="AL67" i="7"/>
  <c r="AM67" i="7"/>
  <c r="AE68" i="7"/>
  <c r="AF68" i="7"/>
  <c r="AG68" i="7"/>
  <c r="AH68" i="7"/>
  <c r="AI68" i="7"/>
  <c r="AJ68" i="7"/>
  <c r="AK68" i="7"/>
  <c r="AL68" i="7"/>
  <c r="AM68" i="7"/>
  <c r="AE69" i="7"/>
  <c r="AF69" i="7"/>
  <c r="AG69" i="7"/>
  <c r="AH69" i="7"/>
  <c r="AI69" i="7"/>
  <c r="AJ69" i="7"/>
  <c r="AK69" i="7"/>
  <c r="AL69" i="7"/>
  <c r="AM69" i="7"/>
  <c r="AE70" i="7"/>
  <c r="AF70" i="7"/>
  <c r="AG70" i="7"/>
  <c r="AH70" i="7"/>
  <c r="AI70" i="7"/>
  <c r="AJ70" i="7"/>
  <c r="AK70" i="7"/>
  <c r="AL70" i="7"/>
  <c r="AM70" i="7"/>
  <c r="AE71" i="7"/>
  <c r="AF71" i="7"/>
  <c r="AG71" i="7"/>
  <c r="AH71" i="7"/>
  <c r="AI71" i="7"/>
  <c r="AJ71" i="7"/>
  <c r="AK71" i="7"/>
  <c r="AL71" i="7"/>
  <c r="AM71" i="7"/>
  <c r="AE72" i="7"/>
  <c r="AF72" i="7"/>
  <c r="AG72" i="7"/>
  <c r="AH72" i="7"/>
  <c r="AI72" i="7"/>
  <c r="AJ72" i="7"/>
  <c r="AK72" i="7"/>
  <c r="AL72" i="7"/>
  <c r="AM72" i="7"/>
  <c r="AE73" i="7"/>
  <c r="AF73" i="7"/>
  <c r="AG73" i="7"/>
  <c r="AH73" i="7"/>
  <c r="AI73" i="7"/>
  <c r="AJ73" i="7"/>
  <c r="AK73" i="7"/>
  <c r="AL73" i="7"/>
  <c r="AM73" i="7"/>
  <c r="AE74" i="7"/>
  <c r="AF74" i="7"/>
  <c r="AG74" i="7"/>
  <c r="AH74" i="7"/>
  <c r="AI74" i="7"/>
  <c r="AJ74" i="7"/>
  <c r="AK74" i="7"/>
  <c r="AL74" i="7"/>
  <c r="AM74" i="7"/>
  <c r="AE75" i="7"/>
  <c r="AF75" i="7"/>
  <c r="AG75" i="7"/>
  <c r="AH75" i="7"/>
  <c r="AI75" i="7"/>
  <c r="AJ75" i="7"/>
  <c r="AK75" i="7"/>
  <c r="AL75" i="7"/>
  <c r="AM75" i="7"/>
  <c r="AE76" i="7"/>
  <c r="AF76" i="7"/>
  <c r="AG76" i="7"/>
  <c r="AH76" i="7"/>
  <c r="AI76" i="7"/>
  <c r="AJ76" i="7"/>
  <c r="AK76" i="7"/>
  <c r="AL76" i="7"/>
  <c r="AM76" i="7"/>
  <c r="AE77" i="7"/>
  <c r="AF77" i="7"/>
  <c r="AG77" i="7"/>
  <c r="AH77" i="7"/>
  <c r="AI77" i="7"/>
  <c r="AJ77" i="7"/>
  <c r="AK77" i="7"/>
  <c r="AL77" i="7"/>
  <c r="AM77" i="7"/>
  <c r="AE78" i="7"/>
  <c r="AF78" i="7"/>
  <c r="AG78" i="7"/>
  <c r="AH78" i="7"/>
  <c r="AI78" i="7"/>
  <c r="AJ78" i="7"/>
  <c r="AK78" i="7"/>
  <c r="AL78" i="7"/>
  <c r="AM78" i="7"/>
  <c r="AE79" i="7"/>
  <c r="AF79" i="7"/>
  <c r="AG79" i="7"/>
  <c r="AH79" i="7"/>
  <c r="AI79" i="7"/>
  <c r="AJ79" i="7"/>
  <c r="AK79" i="7"/>
  <c r="AL79" i="7"/>
  <c r="AM79" i="7"/>
  <c r="AE80" i="7"/>
  <c r="AF80" i="7"/>
  <c r="AG80" i="7"/>
  <c r="AH80" i="7"/>
  <c r="AI80" i="7"/>
  <c r="AJ80" i="7"/>
  <c r="AK80" i="7"/>
  <c r="AL80" i="7"/>
  <c r="AM80" i="7"/>
  <c r="AE81" i="7"/>
  <c r="AF81" i="7"/>
  <c r="AG81" i="7"/>
  <c r="AH81" i="7"/>
  <c r="AI81" i="7"/>
  <c r="AJ81" i="7"/>
  <c r="AK81" i="7"/>
  <c r="AL81" i="7"/>
  <c r="AM81" i="7"/>
  <c r="AE82" i="7"/>
  <c r="AF82" i="7"/>
  <c r="AG82" i="7"/>
  <c r="AH82" i="7"/>
  <c r="AI82" i="7"/>
  <c r="AJ82" i="7"/>
  <c r="AK82" i="7"/>
  <c r="AL82" i="7"/>
  <c r="AM82" i="7"/>
  <c r="AE83" i="7"/>
  <c r="AF83" i="7"/>
  <c r="AG83" i="7"/>
  <c r="AH83" i="7"/>
  <c r="AI83" i="7"/>
  <c r="AJ83" i="7"/>
  <c r="AK83" i="7"/>
  <c r="AL83" i="7"/>
  <c r="AM83" i="7"/>
  <c r="AE84" i="7"/>
  <c r="AF84" i="7"/>
  <c r="AG84" i="7"/>
  <c r="AH84" i="7"/>
  <c r="AI84" i="7"/>
  <c r="AJ84" i="7"/>
  <c r="AK84" i="7"/>
  <c r="AL84" i="7"/>
  <c r="AM84" i="7"/>
  <c r="AE85" i="7"/>
  <c r="AF85" i="7"/>
  <c r="AG85" i="7"/>
  <c r="AH85" i="7"/>
  <c r="AI85" i="7"/>
  <c r="AJ85" i="7"/>
  <c r="AK85" i="7"/>
  <c r="AL85" i="7"/>
  <c r="AM85" i="7"/>
  <c r="AE86" i="7"/>
  <c r="AF86" i="7"/>
  <c r="AG86" i="7"/>
  <c r="AH86" i="7"/>
  <c r="AI86" i="7"/>
  <c r="AJ86" i="7"/>
  <c r="AK86" i="7"/>
  <c r="AL86" i="7"/>
  <c r="AM86" i="7"/>
  <c r="AE87" i="7"/>
  <c r="AF87" i="7"/>
  <c r="AG87" i="7"/>
  <c r="AH87" i="7"/>
  <c r="AI87" i="7"/>
  <c r="AJ87" i="7"/>
  <c r="AK87" i="7"/>
  <c r="AL87" i="7"/>
  <c r="AM87" i="7"/>
  <c r="AE88" i="7"/>
  <c r="AF88" i="7"/>
  <c r="AG88" i="7"/>
  <c r="AH88" i="7"/>
  <c r="AI88" i="7"/>
  <c r="AJ88" i="7"/>
  <c r="AK88" i="7"/>
  <c r="AL88" i="7"/>
  <c r="AM88" i="7"/>
  <c r="AE89" i="7"/>
  <c r="AF89" i="7"/>
  <c r="AG89" i="7"/>
  <c r="AH89" i="7"/>
  <c r="AI89" i="7"/>
  <c r="AJ89" i="7"/>
  <c r="AK89" i="7"/>
  <c r="AL89" i="7"/>
  <c r="AM89" i="7"/>
  <c r="AE90" i="7"/>
  <c r="AF90" i="7"/>
  <c r="AG90" i="7"/>
  <c r="AH90" i="7"/>
  <c r="AI90" i="7"/>
  <c r="AJ90" i="7"/>
  <c r="AK90" i="7"/>
  <c r="AL90" i="7"/>
  <c r="AM90" i="7"/>
  <c r="AE91" i="7"/>
  <c r="AF91" i="7"/>
  <c r="AG91" i="7"/>
  <c r="AH91" i="7"/>
  <c r="AI91" i="7"/>
  <c r="AJ91" i="7"/>
  <c r="AK91" i="7"/>
  <c r="AL91" i="7"/>
  <c r="AM91" i="7"/>
  <c r="AE92" i="7"/>
  <c r="AF92" i="7"/>
  <c r="AG92" i="7"/>
  <c r="AH92" i="7"/>
  <c r="AI92" i="7"/>
  <c r="AJ92" i="7"/>
  <c r="AK92" i="7"/>
  <c r="AL92" i="7"/>
  <c r="AM92" i="7"/>
  <c r="AE93" i="7"/>
  <c r="AF93" i="7"/>
  <c r="AG93" i="7"/>
  <c r="AH93" i="7"/>
  <c r="AI93" i="7"/>
  <c r="AJ93" i="7"/>
  <c r="AK93" i="7"/>
  <c r="AL93" i="7"/>
  <c r="AM93" i="7"/>
  <c r="AE94" i="7"/>
  <c r="AF94" i="7"/>
  <c r="AG94" i="7"/>
  <c r="AH94" i="7"/>
  <c r="AI94" i="7"/>
  <c r="AJ94" i="7"/>
  <c r="AK94" i="7"/>
  <c r="AL94" i="7"/>
  <c r="AM94" i="7"/>
  <c r="AE95" i="7"/>
  <c r="AF95" i="7"/>
  <c r="AG95" i="7"/>
  <c r="AH95" i="7"/>
  <c r="AI95" i="7"/>
  <c r="AJ95" i="7"/>
  <c r="AK95" i="7"/>
  <c r="AL95" i="7"/>
  <c r="AM95" i="7"/>
  <c r="AE96" i="7"/>
  <c r="AF96" i="7"/>
  <c r="AG96" i="7"/>
  <c r="AH96" i="7"/>
  <c r="AI96" i="7"/>
  <c r="AJ96" i="7"/>
  <c r="AK96" i="7"/>
  <c r="AL96" i="7"/>
  <c r="AM96" i="7"/>
  <c r="AE97" i="7"/>
  <c r="AF97" i="7"/>
  <c r="AG97" i="7"/>
  <c r="AH97" i="7"/>
  <c r="AI97" i="7"/>
  <c r="AJ97" i="7"/>
  <c r="AK97" i="7"/>
  <c r="AL97" i="7"/>
  <c r="AM97" i="7"/>
  <c r="AE98" i="7"/>
  <c r="AF98" i="7"/>
  <c r="AG98" i="7"/>
  <c r="AH98" i="7"/>
  <c r="AI98" i="7"/>
  <c r="AJ98" i="7"/>
  <c r="AK98" i="7"/>
  <c r="AL98" i="7"/>
  <c r="AM98" i="7"/>
  <c r="AE99" i="7"/>
  <c r="AF99" i="7"/>
  <c r="AG99" i="7"/>
  <c r="AH99" i="7"/>
  <c r="AI99" i="7"/>
  <c r="AJ99" i="7"/>
  <c r="AK99" i="7"/>
  <c r="AL99" i="7"/>
  <c r="AM99" i="7"/>
  <c r="AE100" i="7"/>
  <c r="AF100" i="7"/>
  <c r="AG100" i="7"/>
  <c r="AH100" i="7"/>
  <c r="AI100" i="7"/>
  <c r="AJ100" i="7"/>
  <c r="AK100" i="7"/>
  <c r="AL100" i="7"/>
  <c r="AM100" i="7"/>
  <c r="AE101" i="7"/>
  <c r="AF101" i="7"/>
  <c r="AG101" i="7"/>
  <c r="AH101" i="7"/>
  <c r="AI101" i="7"/>
  <c r="AJ101" i="7"/>
  <c r="AK101" i="7"/>
  <c r="AL101" i="7"/>
  <c r="AM101" i="7"/>
  <c r="AE102" i="7"/>
  <c r="AF102" i="7"/>
  <c r="AG102" i="7"/>
  <c r="AH102" i="7"/>
  <c r="AI102" i="7"/>
  <c r="AJ102" i="7"/>
  <c r="AK102" i="7"/>
  <c r="AL102" i="7"/>
  <c r="AM102" i="7"/>
  <c r="AE103" i="7"/>
  <c r="AF103" i="7"/>
  <c r="AG103" i="7"/>
  <c r="AH103" i="7"/>
  <c r="AI103" i="7"/>
  <c r="AJ103" i="7"/>
  <c r="AK103" i="7"/>
  <c r="AL103" i="7"/>
  <c r="AM103" i="7"/>
  <c r="AE104" i="7"/>
  <c r="AF104" i="7"/>
  <c r="AG104" i="7"/>
  <c r="AH104" i="7"/>
  <c r="AI104" i="7"/>
  <c r="AJ104" i="7"/>
  <c r="AK104" i="7"/>
  <c r="AL104" i="7"/>
  <c r="AM104" i="7"/>
  <c r="AE105" i="7"/>
  <c r="AF105" i="7"/>
  <c r="AG105" i="7"/>
  <c r="AH105" i="7"/>
  <c r="AI105" i="7"/>
  <c r="AJ105" i="7"/>
  <c r="AK105" i="7"/>
  <c r="AL105" i="7"/>
  <c r="AM105" i="7"/>
  <c r="AE106" i="7"/>
  <c r="AF106" i="7"/>
  <c r="AG106" i="7"/>
  <c r="AH106" i="7"/>
  <c r="AI106" i="7"/>
  <c r="AJ106" i="7"/>
  <c r="AK106" i="7"/>
  <c r="AL106" i="7"/>
  <c r="AM106" i="7"/>
  <c r="AE107" i="7"/>
  <c r="AF107" i="7"/>
  <c r="AG107" i="7"/>
  <c r="AH107" i="7"/>
  <c r="AI107" i="7"/>
  <c r="AJ107" i="7"/>
  <c r="AK107" i="7"/>
  <c r="AL107" i="7"/>
  <c r="AM107" i="7"/>
  <c r="AE108" i="7"/>
  <c r="AF108" i="7"/>
  <c r="AG108" i="7"/>
  <c r="AH108" i="7"/>
  <c r="AI108" i="7"/>
  <c r="AJ108" i="7"/>
  <c r="AK108" i="7"/>
  <c r="AL108" i="7"/>
  <c r="AM108" i="7"/>
  <c r="AE109" i="7"/>
  <c r="AF109" i="7"/>
  <c r="AG109" i="7"/>
  <c r="AH109" i="7"/>
  <c r="AI109" i="7"/>
  <c r="AJ109" i="7"/>
  <c r="AK109" i="7"/>
  <c r="AL109" i="7"/>
  <c r="AM109" i="7"/>
  <c r="AE110" i="7"/>
  <c r="AF110" i="7"/>
  <c r="AG110" i="7"/>
  <c r="AH110" i="7"/>
  <c r="AI110" i="7"/>
  <c r="AJ110" i="7"/>
  <c r="AK110" i="7"/>
  <c r="AL110" i="7"/>
  <c r="AM110" i="7"/>
  <c r="AE111" i="7"/>
  <c r="AF111" i="7"/>
  <c r="AG111" i="7"/>
  <c r="AH111" i="7"/>
  <c r="AI111" i="7"/>
  <c r="AJ111" i="7"/>
  <c r="AK111" i="7"/>
  <c r="AL111" i="7"/>
  <c r="AM111" i="7"/>
  <c r="AE112" i="7"/>
  <c r="AF112" i="7"/>
  <c r="AG112" i="7"/>
  <c r="AH112" i="7"/>
  <c r="AI112" i="7"/>
  <c r="AJ112" i="7"/>
  <c r="AK112" i="7"/>
  <c r="AL112" i="7"/>
  <c r="AM112" i="7"/>
  <c r="AE113" i="7"/>
  <c r="AF113" i="7"/>
  <c r="AG113" i="7"/>
  <c r="AH113" i="7"/>
  <c r="AI113" i="7"/>
  <c r="AJ113" i="7"/>
  <c r="AK113" i="7"/>
  <c r="AL113" i="7"/>
  <c r="AM113" i="7"/>
  <c r="AE114" i="7"/>
  <c r="AF114" i="7"/>
  <c r="AG114" i="7"/>
  <c r="AH114" i="7"/>
  <c r="AI114" i="7"/>
  <c r="AJ114" i="7"/>
  <c r="AK114" i="7"/>
  <c r="AL114" i="7"/>
  <c r="AM114" i="7"/>
  <c r="AE115" i="7"/>
  <c r="AF115" i="7"/>
  <c r="AG115" i="7"/>
  <c r="AH115" i="7"/>
  <c r="AI115" i="7"/>
  <c r="AJ115" i="7"/>
  <c r="AK115" i="7"/>
  <c r="AL115" i="7"/>
  <c r="AM115" i="7"/>
  <c r="AE116" i="7"/>
  <c r="AF116" i="7"/>
  <c r="AG116" i="7"/>
  <c r="AH116" i="7"/>
  <c r="AI116" i="7"/>
  <c r="AJ116" i="7"/>
  <c r="AK116" i="7"/>
  <c r="AL116" i="7"/>
  <c r="AM116" i="7"/>
  <c r="AE117" i="7"/>
  <c r="AF117" i="7"/>
  <c r="AG117" i="7"/>
  <c r="AH117" i="7"/>
  <c r="AI117" i="7"/>
  <c r="AJ117" i="7"/>
  <c r="AK117" i="7"/>
  <c r="AL117" i="7"/>
  <c r="AM117" i="7"/>
  <c r="AE118" i="7"/>
  <c r="AF118" i="7"/>
  <c r="AG118" i="7"/>
  <c r="AH118" i="7"/>
  <c r="AI118" i="7"/>
  <c r="AJ118" i="7"/>
  <c r="AK118" i="7"/>
  <c r="AL118" i="7"/>
  <c r="AM118" i="7"/>
  <c r="AE119" i="7"/>
  <c r="AF119" i="7"/>
  <c r="AG119" i="7"/>
  <c r="AH119" i="7"/>
  <c r="AI119" i="7"/>
  <c r="AJ119" i="7"/>
  <c r="AK119" i="7"/>
  <c r="AL119" i="7"/>
  <c r="AM119" i="7"/>
  <c r="AE120" i="7"/>
  <c r="AF120" i="7"/>
  <c r="AG120" i="7"/>
  <c r="AH120" i="7"/>
  <c r="AI120" i="7"/>
  <c r="AJ120" i="7"/>
  <c r="AK120" i="7"/>
  <c r="AL120" i="7"/>
  <c r="AM120" i="7"/>
  <c r="AE121" i="7"/>
  <c r="AF121" i="7"/>
  <c r="AG121" i="7"/>
  <c r="AH121" i="7"/>
  <c r="AI121" i="7"/>
  <c r="AJ121" i="7"/>
  <c r="AK121" i="7"/>
  <c r="AL121" i="7"/>
  <c r="AM121" i="7"/>
  <c r="AE122" i="7"/>
  <c r="AF122" i="7"/>
  <c r="AG122" i="7"/>
  <c r="AH122" i="7"/>
  <c r="AI122" i="7"/>
  <c r="AJ122" i="7"/>
  <c r="AK122" i="7"/>
  <c r="AL122" i="7"/>
  <c r="AM122" i="7"/>
  <c r="AE123" i="7"/>
  <c r="AF123" i="7"/>
  <c r="AG123" i="7"/>
  <c r="AH123" i="7"/>
  <c r="AI123" i="7"/>
  <c r="AJ123" i="7"/>
  <c r="AK123" i="7"/>
  <c r="AL123" i="7"/>
  <c r="AM123" i="7"/>
  <c r="AE124" i="7"/>
  <c r="AF124" i="7"/>
  <c r="AG124" i="7"/>
  <c r="AH124" i="7"/>
  <c r="AI124" i="7"/>
  <c r="AJ124" i="7"/>
  <c r="AK124" i="7"/>
  <c r="AL124" i="7"/>
  <c r="AM124" i="7"/>
  <c r="AE125" i="7"/>
  <c r="AF125" i="7"/>
  <c r="AG125" i="7"/>
  <c r="AH125" i="7"/>
  <c r="AI125" i="7"/>
  <c r="AJ125" i="7"/>
  <c r="AK125" i="7"/>
  <c r="AL125" i="7"/>
  <c r="AM125" i="7"/>
  <c r="AE126" i="7"/>
  <c r="AF126" i="7"/>
  <c r="AG126" i="7"/>
  <c r="AH126" i="7"/>
  <c r="AI126" i="7"/>
  <c r="AJ126" i="7"/>
  <c r="AK126" i="7"/>
  <c r="AL126" i="7"/>
  <c r="AM126" i="7"/>
  <c r="AE127" i="7"/>
  <c r="AF127" i="7"/>
  <c r="AG127" i="7"/>
  <c r="AH127" i="7"/>
  <c r="AI127" i="7"/>
  <c r="AJ127" i="7"/>
  <c r="AK127" i="7"/>
  <c r="AL127" i="7"/>
  <c r="AM127" i="7"/>
  <c r="AE128" i="7"/>
  <c r="AF128" i="7"/>
  <c r="AG128" i="7"/>
  <c r="AH128" i="7"/>
  <c r="AI128" i="7"/>
  <c r="AJ128" i="7"/>
  <c r="AK128" i="7"/>
  <c r="AL128" i="7"/>
  <c r="AM128" i="7"/>
  <c r="AE129" i="7"/>
  <c r="AF129" i="7"/>
  <c r="AG129" i="7"/>
  <c r="AH129" i="7"/>
  <c r="AI129" i="7"/>
  <c r="AJ129" i="7"/>
  <c r="AK129" i="7"/>
  <c r="AL129" i="7"/>
  <c r="AM129" i="7"/>
  <c r="AE130" i="7"/>
  <c r="AF130" i="7"/>
  <c r="AG130" i="7"/>
  <c r="AH130" i="7"/>
  <c r="AI130" i="7"/>
  <c r="AJ130" i="7"/>
  <c r="AK130" i="7"/>
  <c r="AL130" i="7"/>
  <c r="AM130" i="7"/>
  <c r="AE131" i="7"/>
  <c r="AF131" i="7"/>
  <c r="AG131" i="7"/>
  <c r="AH131" i="7"/>
  <c r="AI131" i="7"/>
  <c r="AJ131" i="7"/>
  <c r="AK131" i="7"/>
  <c r="AL131" i="7"/>
  <c r="AM131" i="7"/>
  <c r="AE132" i="7"/>
  <c r="AF132" i="7"/>
  <c r="AG132" i="7"/>
  <c r="AH132" i="7"/>
  <c r="AI132" i="7"/>
  <c r="AJ132" i="7"/>
  <c r="AK132" i="7"/>
  <c r="AL132" i="7"/>
  <c r="AM132" i="7"/>
  <c r="AE133" i="7"/>
  <c r="AF133" i="7"/>
  <c r="AG133" i="7"/>
  <c r="AH133" i="7"/>
  <c r="AI133" i="7"/>
  <c r="AJ133" i="7"/>
  <c r="AK133" i="7"/>
  <c r="AL133" i="7"/>
  <c r="AM133" i="7"/>
  <c r="AE134" i="7"/>
  <c r="AF134" i="7"/>
  <c r="AG134" i="7"/>
  <c r="AH134" i="7"/>
  <c r="AI134" i="7"/>
  <c r="AJ134" i="7"/>
  <c r="AK134" i="7"/>
  <c r="AL134" i="7"/>
  <c r="AM134" i="7"/>
  <c r="AE135" i="7"/>
  <c r="AF135" i="7"/>
  <c r="AG135" i="7"/>
  <c r="AH135" i="7"/>
  <c r="AI135" i="7"/>
  <c r="AJ135" i="7"/>
  <c r="AK135" i="7"/>
  <c r="AL135" i="7"/>
  <c r="AM135" i="7"/>
  <c r="AE136" i="7"/>
  <c r="AF136" i="7"/>
  <c r="AG136" i="7"/>
  <c r="AH136" i="7"/>
  <c r="AI136" i="7"/>
  <c r="AJ136" i="7"/>
  <c r="AK136" i="7"/>
  <c r="AL136" i="7"/>
  <c r="AM136" i="7"/>
  <c r="AE137" i="7"/>
  <c r="AF137" i="7"/>
  <c r="AG137" i="7"/>
  <c r="AH137" i="7"/>
  <c r="AI137" i="7"/>
  <c r="AJ137" i="7"/>
  <c r="AK137" i="7"/>
  <c r="AL137" i="7"/>
  <c r="AM137" i="7"/>
  <c r="AE138" i="7"/>
  <c r="AF138" i="7"/>
  <c r="AG138" i="7"/>
  <c r="AH138" i="7"/>
  <c r="AI138" i="7"/>
  <c r="AJ138" i="7"/>
  <c r="AK138" i="7"/>
  <c r="AL138" i="7"/>
  <c r="AM138" i="7"/>
  <c r="AE139" i="7"/>
  <c r="AF139" i="7"/>
  <c r="AG139" i="7"/>
  <c r="AH139" i="7"/>
  <c r="AI139" i="7"/>
  <c r="AJ139" i="7"/>
  <c r="AK139" i="7"/>
  <c r="AL139" i="7"/>
  <c r="AM139" i="7"/>
  <c r="AE140" i="7"/>
  <c r="AF140" i="7"/>
  <c r="AG140" i="7"/>
  <c r="AH140" i="7"/>
  <c r="AI140" i="7"/>
  <c r="AJ140" i="7"/>
  <c r="AK140" i="7"/>
  <c r="AL140" i="7"/>
  <c r="AM140" i="7"/>
  <c r="AE141" i="7"/>
  <c r="AF141" i="7"/>
  <c r="AG141" i="7"/>
  <c r="AH141" i="7"/>
  <c r="AI141" i="7"/>
  <c r="AJ141" i="7"/>
  <c r="AK141" i="7"/>
  <c r="AL141" i="7"/>
  <c r="AM141" i="7"/>
  <c r="AE142" i="7"/>
  <c r="AF142" i="7"/>
  <c r="AG142" i="7"/>
  <c r="AH142" i="7"/>
  <c r="AI142" i="7"/>
  <c r="AJ142" i="7"/>
  <c r="AK142" i="7"/>
  <c r="AL142" i="7"/>
  <c r="AM142" i="7"/>
  <c r="AE143" i="7"/>
  <c r="AF143" i="7"/>
  <c r="AG143" i="7"/>
  <c r="AH143" i="7"/>
  <c r="AI143" i="7"/>
  <c r="AJ143" i="7"/>
  <c r="AK143" i="7"/>
  <c r="AL143" i="7"/>
  <c r="AM143" i="7"/>
  <c r="AE144" i="7"/>
  <c r="AF144" i="7"/>
  <c r="AG144" i="7"/>
  <c r="AH144" i="7"/>
  <c r="AI144" i="7"/>
  <c r="AJ144" i="7"/>
  <c r="AK144" i="7"/>
  <c r="AL144" i="7"/>
  <c r="AM144" i="7"/>
  <c r="AE145" i="7"/>
  <c r="AF145" i="7"/>
  <c r="AG145" i="7"/>
  <c r="AH145" i="7"/>
  <c r="AI145" i="7"/>
  <c r="AJ145" i="7"/>
  <c r="AK145" i="7"/>
  <c r="AL145" i="7"/>
  <c r="AM145" i="7"/>
  <c r="AE146" i="7"/>
  <c r="AF146" i="7"/>
  <c r="AG146" i="7"/>
  <c r="AH146" i="7"/>
  <c r="AI146" i="7"/>
  <c r="AJ146" i="7"/>
  <c r="AK146" i="7"/>
  <c r="AL146" i="7"/>
  <c r="AM146" i="7"/>
  <c r="AE147" i="7"/>
  <c r="AF147" i="7"/>
  <c r="AG147" i="7"/>
  <c r="AH147" i="7"/>
  <c r="AI147" i="7"/>
  <c r="AJ147" i="7"/>
  <c r="AK147" i="7"/>
  <c r="AL147" i="7"/>
  <c r="AM147" i="7"/>
  <c r="AE148" i="7"/>
  <c r="AF148" i="7"/>
  <c r="AG148" i="7"/>
  <c r="AH148" i="7"/>
  <c r="AI148" i="7"/>
  <c r="AJ148" i="7"/>
  <c r="AK148" i="7"/>
  <c r="AL148" i="7"/>
  <c r="AM148" i="7"/>
  <c r="AE149" i="7"/>
  <c r="AF149" i="7"/>
  <c r="AG149" i="7"/>
  <c r="AH149" i="7"/>
  <c r="AI149" i="7"/>
  <c r="AJ149" i="7"/>
  <c r="AK149" i="7"/>
  <c r="AL149" i="7"/>
  <c r="AM149" i="7"/>
  <c r="AE150" i="7"/>
  <c r="AF150" i="7"/>
  <c r="AG150" i="7"/>
  <c r="AH150" i="7"/>
  <c r="AI150" i="7"/>
  <c r="AJ150" i="7"/>
  <c r="AK150" i="7"/>
  <c r="AL150" i="7"/>
  <c r="AM150" i="7"/>
  <c r="AE151" i="7"/>
  <c r="AF151" i="7"/>
  <c r="AG151" i="7"/>
  <c r="AH151" i="7"/>
  <c r="AI151" i="7"/>
  <c r="AJ151" i="7"/>
  <c r="AK151" i="7"/>
  <c r="AL151" i="7"/>
  <c r="AM151" i="7"/>
  <c r="AE152" i="7"/>
  <c r="AF152" i="7"/>
  <c r="AG152" i="7"/>
  <c r="AH152" i="7"/>
  <c r="AI152" i="7"/>
  <c r="AJ152" i="7"/>
  <c r="AK152" i="7"/>
  <c r="AL152" i="7"/>
  <c r="AM152" i="7"/>
  <c r="AE153" i="7"/>
  <c r="AF153" i="7"/>
  <c r="AG153" i="7"/>
  <c r="AH153" i="7"/>
  <c r="AI153" i="7"/>
  <c r="AJ153" i="7"/>
  <c r="AK153" i="7"/>
  <c r="AL153" i="7"/>
  <c r="AM153" i="7"/>
  <c r="AE154" i="7"/>
  <c r="AF154" i="7"/>
  <c r="AG154" i="7"/>
  <c r="AH154" i="7"/>
  <c r="AI154" i="7"/>
  <c r="AJ154" i="7"/>
  <c r="AK154" i="7"/>
  <c r="AL154" i="7"/>
  <c r="AM154" i="7"/>
  <c r="AE155" i="7"/>
  <c r="AF155" i="7"/>
  <c r="AG155" i="7"/>
  <c r="AH155" i="7"/>
  <c r="AI155" i="7"/>
  <c r="AJ155" i="7"/>
  <c r="AK155" i="7"/>
  <c r="AL155" i="7"/>
  <c r="AM155" i="7"/>
  <c r="AE156" i="7"/>
  <c r="AF156" i="7"/>
  <c r="AG156" i="7"/>
  <c r="AH156" i="7"/>
  <c r="AI156" i="7"/>
  <c r="AJ156" i="7"/>
  <c r="AK156" i="7"/>
  <c r="AL156" i="7"/>
  <c r="AM156" i="7"/>
  <c r="AE157" i="7"/>
  <c r="AF157" i="7"/>
  <c r="AG157" i="7"/>
  <c r="AH157" i="7"/>
  <c r="AI157" i="7"/>
  <c r="AJ157" i="7"/>
  <c r="AK157" i="7"/>
  <c r="AL157" i="7"/>
  <c r="AM157" i="7"/>
  <c r="AE158" i="7"/>
  <c r="AF158" i="7"/>
  <c r="AG158" i="7"/>
  <c r="AH158" i="7"/>
  <c r="AI158" i="7"/>
  <c r="AJ158" i="7"/>
  <c r="AK158" i="7"/>
  <c r="AL158" i="7"/>
  <c r="AM158" i="7"/>
  <c r="AE159" i="7"/>
  <c r="AF159" i="7"/>
  <c r="AG159" i="7"/>
  <c r="AH159" i="7"/>
  <c r="AI159" i="7"/>
  <c r="AJ159" i="7"/>
  <c r="AK159" i="7"/>
  <c r="AL159" i="7"/>
  <c r="AM159" i="7"/>
  <c r="AE160" i="7"/>
  <c r="AF160" i="7"/>
  <c r="AG160" i="7"/>
  <c r="AH160" i="7"/>
  <c r="AI160" i="7"/>
  <c r="AJ160" i="7"/>
  <c r="AK160" i="7"/>
  <c r="AL160" i="7"/>
  <c r="AM160" i="7"/>
  <c r="AE161" i="7"/>
  <c r="AF161" i="7"/>
  <c r="AG161" i="7"/>
  <c r="AH161" i="7"/>
  <c r="AI161" i="7"/>
  <c r="AJ161" i="7"/>
  <c r="AK161" i="7"/>
  <c r="AL161" i="7"/>
  <c r="AM161" i="7"/>
  <c r="AE162" i="7"/>
  <c r="AF162" i="7"/>
  <c r="AG162" i="7"/>
  <c r="AH162" i="7"/>
  <c r="AI162" i="7"/>
  <c r="AJ162" i="7"/>
  <c r="AK162" i="7"/>
  <c r="AL162" i="7"/>
  <c r="AM162" i="7"/>
  <c r="AE163" i="7"/>
  <c r="AF163" i="7"/>
  <c r="AG163" i="7"/>
  <c r="AH163" i="7"/>
  <c r="AI163" i="7"/>
  <c r="AJ163" i="7"/>
  <c r="AK163" i="7"/>
  <c r="AL163" i="7"/>
  <c r="AM163" i="7"/>
  <c r="AE164" i="7"/>
  <c r="AF164" i="7"/>
  <c r="AG164" i="7"/>
  <c r="AH164" i="7"/>
  <c r="AI164" i="7"/>
  <c r="AJ164" i="7"/>
  <c r="AK164" i="7"/>
  <c r="AL164" i="7"/>
  <c r="AM164" i="7"/>
  <c r="AE165" i="7"/>
  <c r="AF165" i="7"/>
  <c r="AG165" i="7"/>
  <c r="AH165" i="7"/>
  <c r="AI165" i="7"/>
  <c r="AJ165" i="7"/>
  <c r="AK165" i="7"/>
  <c r="AL165" i="7"/>
  <c r="AM165" i="7"/>
  <c r="AE166" i="7"/>
  <c r="AF166" i="7"/>
  <c r="AG166" i="7"/>
  <c r="AH166" i="7"/>
  <c r="AI166" i="7"/>
  <c r="AJ166" i="7"/>
  <c r="AK166" i="7"/>
  <c r="AL166" i="7"/>
  <c r="AM166" i="7"/>
  <c r="AE167" i="7"/>
  <c r="AF167" i="7"/>
  <c r="AG167" i="7"/>
  <c r="AH167" i="7"/>
  <c r="AI167" i="7"/>
  <c r="AJ167" i="7"/>
  <c r="AK167" i="7"/>
  <c r="AL167" i="7"/>
  <c r="AM167" i="7"/>
  <c r="AE168" i="7"/>
  <c r="AF168" i="7"/>
  <c r="AG168" i="7"/>
  <c r="AH168" i="7"/>
  <c r="AI168" i="7"/>
  <c r="AJ168" i="7"/>
  <c r="AK168" i="7"/>
  <c r="AL168" i="7"/>
  <c r="AM168" i="7"/>
  <c r="AE169" i="7"/>
  <c r="AF169" i="7"/>
  <c r="AG169" i="7"/>
  <c r="AH169" i="7"/>
  <c r="AI169" i="7"/>
  <c r="AJ169" i="7"/>
  <c r="AK169" i="7"/>
  <c r="AL169" i="7"/>
  <c r="AM169" i="7"/>
  <c r="AE170" i="7"/>
  <c r="AF170" i="7"/>
  <c r="AG170" i="7"/>
  <c r="AH170" i="7"/>
  <c r="AI170" i="7"/>
  <c r="AJ170" i="7"/>
  <c r="AK170" i="7"/>
  <c r="AL170" i="7"/>
  <c r="AM170" i="7"/>
  <c r="AE171" i="7"/>
  <c r="AF171" i="7"/>
  <c r="AG171" i="7"/>
  <c r="AH171" i="7"/>
  <c r="AI171" i="7"/>
  <c r="AJ171" i="7"/>
  <c r="AK171" i="7"/>
  <c r="AL171" i="7"/>
  <c r="AM171" i="7"/>
  <c r="AE172" i="7"/>
  <c r="AF172" i="7"/>
  <c r="AG172" i="7"/>
  <c r="AH172" i="7"/>
  <c r="AI172" i="7"/>
  <c r="AJ172" i="7"/>
  <c r="AK172" i="7"/>
  <c r="AL172" i="7"/>
  <c r="AM172" i="7"/>
  <c r="AE173" i="7"/>
  <c r="AF173" i="7"/>
  <c r="AG173" i="7"/>
  <c r="AH173" i="7"/>
  <c r="AI173" i="7"/>
  <c r="AJ173" i="7"/>
  <c r="AK173" i="7"/>
  <c r="AL173" i="7"/>
  <c r="AM173" i="7"/>
  <c r="AE174" i="7"/>
  <c r="AF174" i="7"/>
  <c r="AG174" i="7"/>
  <c r="AH174" i="7"/>
  <c r="AI174" i="7"/>
  <c r="AJ174" i="7"/>
  <c r="AK174" i="7"/>
  <c r="AL174" i="7"/>
  <c r="AM174" i="7"/>
  <c r="AE175" i="7"/>
  <c r="AF175" i="7"/>
  <c r="AG175" i="7"/>
  <c r="AH175" i="7"/>
  <c r="AI175" i="7"/>
  <c r="AJ175" i="7"/>
  <c r="AK175" i="7"/>
  <c r="AL175" i="7"/>
  <c r="AM175" i="7"/>
  <c r="AE176" i="7"/>
  <c r="AF176" i="7"/>
  <c r="AG176" i="7"/>
  <c r="AH176" i="7"/>
  <c r="AI176" i="7"/>
  <c r="AJ176" i="7"/>
  <c r="AK176" i="7"/>
  <c r="AL176" i="7"/>
  <c r="AM176" i="7"/>
  <c r="AE177" i="7"/>
  <c r="AF177" i="7"/>
  <c r="AG177" i="7"/>
  <c r="AH177" i="7"/>
  <c r="AI177" i="7"/>
  <c r="AJ177" i="7"/>
  <c r="AK177" i="7"/>
  <c r="AL177" i="7"/>
  <c r="AM177" i="7"/>
  <c r="AE178" i="7"/>
  <c r="AF178" i="7"/>
  <c r="AG178" i="7"/>
  <c r="AH178" i="7"/>
  <c r="AI178" i="7"/>
  <c r="AJ178" i="7"/>
  <c r="AK178" i="7"/>
  <c r="AL178" i="7"/>
  <c r="AM178" i="7"/>
  <c r="AE179" i="7"/>
  <c r="AF179" i="7"/>
  <c r="AG179" i="7"/>
  <c r="AH179" i="7"/>
  <c r="AI179" i="7"/>
  <c r="AJ179" i="7"/>
  <c r="AK179" i="7"/>
  <c r="AL179" i="7"/>
  <c r="AM179" i="7"/>
  <c r="AE180" i="7"/>
  <c r="AF180" i="7"/>
  <c r="AG180" i="7"/>
  <c r="AH180" i="7"/>
  <c r="AI180" i="7"/>
  <c r="AJ180" i="7"/>
  <c r="AK180" i="7"/>
  <c r="AL180" i="7"/>
  <c r="AM180" i="7"/>
  <c r="AE181" i="7"/>
  <c r="AF181" i="7"/>
  <c r="AG181" i="7"/>
  <c r="AH181" i="7"/>
  <c r="AI181" i="7"/>
  <c r="AJ181" i="7"/>
  <c r="AK181" i="7"/>
  <c r="AL181" i="7"/>
  <c r="AM181" i="7"/>
  <c r="AE182" i="7"/>
  <c r="AF182" i="7"/>
  <c r="AG182" i="7"/>
  <c r="AH182" i="7"/>
  <c r="AI182" i="7"/>
  <c r="AJ182" i="7"/>
  <c r="AK182" i="7"/>
  <c r="AL182" i="7"/>
  <c r="AM182" i="7"/>
  <c r="AE183" i="7"/>
  <c r="AF183" i="7"/>
  <c r="AG183" i="7"/>
  <c r="AH183" i="7"/>
  <c r="AI183" i="7"/>
  <c r="AJ183" i="7"/>
  <c r="AK183" i="7"/>
  <c r="AL183" i="7"/>
  <c r="AM183" i="7"/>
  <c r="AE184" i="7"/>
  <c r="AF184" i="7"/>
  <c r="AG184" i="7"/>
  <c r="AH184" i="7"/>
  <c r="AI184" i="7"/>
  <c r="AJ184" i="7"/>
  <c r="AK184" i="7"/>
  <c r="AL184" i="7"/>
  <c r="AM184" i="7"/>
  <c r="AE185" i="7"/>
  <c r="AF185" i="7"/>
  <c r="AG185" i="7"/>
  <c r="AH185" i="7"/>
  <c r="AI185" i="7"/>
  <c r="AJ185" i="7"/>
  <c r="AK185" i="7"/>
  <c r="AL185" i="7"/>
  <c r="AM185" i="7"/>
  <c r="AE186" i="7"/>
  <c r="AF186" i="7"/>
  <c r="AG186" i="7"/>
  <c r="AH186" i="7"/>
  <c r="AI186" i="7"/>
  <c r="AJ186" i="7"/>
  <c r="AK186" i="7"/>
  <c r="AL186" i="7"/>
  <c r="AM186" i="7"/>
  <c r="AE187" i="7"/>
  <c r="AF187" i="7"/>
  <c r="AG187" i="7"/>
  <c r="AH187" i="7"/>
  <c r="AI187" i="7"/>
  <c r="AJ187" i="7"/>
  <c r="AK187" i="7"/>
  <c r="AL187" i="7"/>
  <c r="AM187" i="7"/>
  <c r="AE188" i="7"/>
  <c r="AF188" i="7"/>
  <c r="AG188" i="7"/>
  <c r="AH188" i="7"/>
  <c r="AI188" i="7"/>
  <c r="AJ188" i="7"/>
  <c r="AK188" i="7"/>
  <c r="AL188" i="7"/>
  <c r="AM188" i="7"/>
  <c r="AE189" i="7"/>
  <c r="AF189" i="7"/>
  <c r="AG189" i="7"/>
  <c r="AH189" i="7"/>
  <c r="AI189" i="7"/>
  <c r="AJ189" i="7"/>
  <c r="AK189" i="7"/>
  <c r="AL189" i="7"/>
  <c r="AM189" i="7"/>
  <c r="AE190" i="7"/>
  <c r="AF190" i="7"/>
  <c r="AG190" i="7"/>
  <c r="AH190" i="7"/>
  <c r="AI190" i="7"/>
  <c r="AJ190" i="7"/>
  <c r="AK190" i="7"/>
  <c r="AL190" i="7"/>
  <c r="AM190" i="7"/>
  <c r="AE191" i="7"/>
  <c r="AF191" i="7"/>
  <c r="AG191" i="7"/>
  <c r="AH191" i="7"/>
  <c r="AI191" i="7"/>
  <c r="AJ191" i="7"/>
  <c r="AK191" i="7"/>
  <c r="AL191" i="7"/>
  <c r="AM191" i="7"/>
  <c r="AE192" i="7"/>
  <c r="AF192" i="7"/>
  <c r="AG192" i="7"/>
  <c r="AH192" i="7"/>
  <c r="AI192" i="7"/>
  <c r="AJ192" i="7"/>
  <c r="AK192" i="7"/>
  <c r="AL192" i="7"/>
  <c r="AM192" i="7"/>
  <c r="AE193" i="7"/>
  <c r="AF193" i="7"/>
  <c r="AG193" i="7"/>
  <c r="AH193" i="7"/>
  <c r="AI193" i="7"/>
  <c r="AJ193" i="7"/>
  <c r="AK193" i="7"/>
  <c r="AL193" i="7"/>
  <c r="AM193" i="7"/>
  <c r="AE194" i="7"/>
  <c r="AF194" i="7"/>
  <c r="AG194" i="7"/>
  <c r="AH194" i="7"/>
  <c r="AI194" i="7"/>
  <c r="AJ194" i="7"/>
  <c r="AK194" i="7"/>
  <c r="AL194" i="7"/>
  <c r="AM194" i="7"/>
  <c r="AE195" i="7"/>
  <c r="AF195" i="7"/>
  <c r="AG195" i="7"/>
  <c r="AH195" i="7"/>
  <c r="AI195" i="7"/>
  <c r="AJ195" i="7"/>
  <c r="AK195" i="7"/>
  <c r="AL195" i="7"/>
  <c r="AM195" i="7"/>
  <c r="AE196" i="7"/>
  <c r="AF196" i="7"/>
  <c r="AG196" i="7"/>
  <c r="AH196" i="7"/>
  <c r="AI196" i="7"/>
  <c r="AJ196" i="7"/>
  <c r="AK196" i="7"/>
  <c r="AL196" i="7"/>
  <c r="AM196" i="7"/>
  <c r="AE197" i="7"/>
  <c r="AF197" i="7"/>
  <c r="AG197" i="7"/>
  <c r="AH197" i="7"/>
  <c r="AI197" i="7"/>
  <c r="AJ197" i="7"/>
  <c r="AK197" i="7"/>
  <c r="AL197" i="7"/>
  <c r="AM197" i="7"/>
  <c r="AE198" i="7"/>
  <c r="AF198" i="7"/>
  <c r="AG198" i="7"/>
  <c r="AH198" i="7"/>
  <c r="AI198" i="7"/>
  <c r="AJ198" i="7"/>
  <c r="AK198" i="7"/>
  <c r="AL198" i="7"/>
  <c r="AM198" i="7"/>
  <c r="AE199" i="7"/>
  <c r="AF199" i="7"/>
  <c r="AG199" i="7"/>
  <c r="AH199" i="7"/>
  <c r="AI199" i="7"/>
  <c r="AJ199" i="7"/>
  <c r="AK199" i="7"/>
  <c r="AL199" i="7"/>
  <c r="AM199" i="7"/>
  <c r="AE200" i="7"/>
  <c r="AF200" i="7"/>
  <c r="AG200" i="7"/>
  <c r="AH200" i="7"/>
  <c r="AI200" i="7"/>
  <c r="AJ200" i="7"/>
  <c r="AK200" i="7"/>
  <c r="AL200" i="7"/>
  <c r="AM200" i="7"/>
  <c r="AE201" i="7"/>
  <c r="AF201" i="7"/>
  <c r="AG201" i="7"/>
  <c r="AH201" i="7"/>
  <c r="AI201" i="7"/>
  <c r="AJ201" i="7"/>
  <c r="AK201" i="7"/>
  <c r="AL201" i="7"/>
  <c r="AM201" i="7"/>
  <c r="AE202" i="7"/>
  <c r="AF202" i="7"/>
  <c r="AG202" i="7"/>
  <c r="AH202" i="7"/>
  <c r="AI202" i="7"/>
  <c r="AJ202" i="7"/>
  <c r="AK202" i="7"/>
  <c r="AL202" i="7"/>
  <c r="AM202" i="7"/>
  <c r="AE203" i="7"/>
  <c r="AF203" i="7"/>
  <c r="AG203" i="7"/>
  <c r="AH203" i="7"/>
  <c r="AI203" i="7"/>
  <c r="AJ203" i="7"/>
  <c r="AK203" i="7"/>
  <c r="AL203" i="7"/>
  <c r="AM203" i="7"/>
  <c r="AE204" i="7"/>
  <c r="AF204" i="7"/>
  <c r="AG204" i="7"/>
  <c r="AH204" i="7"/>
  <c r="AI204" i="7"/>
  <c r="AJ204" i="7"/>
  <c r="AK204" i="7"/>
  <c r="AL204" i="7"/>
  <c r="AM204" i="7"/>
  <c r="AE205" i="7"/>
  <c r="AF205" i="7"/>
  <c r="AG205" i="7"/>
  <c r="AH205" i="7"/>
  <c r="AI205" i="7"/>
  <c r="AJ205" i="7"/>
  <c r="AK205" i="7"/>
  <c r="AL205" i="7"/>
  <c r="AM205" i="7"/>
  <c r="AE206" i="7"/>
  <c r="AF206" i="7"/>
  <c r="AG206" i="7"/>
  <c r="AH206" i="7"/>
  <c r="AI206" i="7"/>
  <c r="AJ206" i="7"/>
  <c r="AK206" i="7"/>
  <c r="AL206" i="7"/>
  <c r="AM206" i="7"/>
  <c r="AE207" i="7"/>
  <c r="AF207" i="7"/>
  <c r="AG207" i="7"/>
  <c r="AH207" i="7"/>
  <c r="AI207" i="7"/>
  <c r="AJ207" i="7"/>
  <c r="AK207" i="7"/>
  <c r="AL207" i="7"/>
  <c r="AM207" i="7"/>
  <c r="AE208" i="7"/>
  <c r="AF208" i="7"/>
  <c r="AG208" i="7"/>
  <c r="AH208" i="7"/>
  <c r="AI208" i="7"/>
  <c r="AJ208" i="7"/>
  <c r="AK208" i="7"/>
  <c r="AL208" i="7"/>
  <c r="AM208" i="7"/>
  <c r="AE209" i="7"/>
  <c r="AF209" i="7"/>
  <c r="AG209" i="7"/>
  <c r="AH209" i="7"/>
  <c r="AI209" i="7"/>
  <c r="AJ209" i="7"/>
  <c r="AK209" i="7"/>
  <c r="AL209" i="7"/>
  <c r="AM209" i="7"/>
  <c r="AE210" i="7"/>
  <c r="AF210" i="7"/>
  <c r="AG210" i="7"/>
  <c r="AH210" i="7"/>
  <c r="AI210" i="7"/>
  <c r="AJ210" i="7"/>
  <c r="AK210" i="7"/>
  <c r="AL210" i="7"/>
  <c r="AM210" i="7"/>
  <c r="AE211" i="7"/>
  <c r="AF211" i="7"/>
  <c r="AG211" i="7"/>
  <c r="AH211" i="7"/>
  <c r="AI211" i="7"/>
  <c r="AJ211" i="7"/>
  <c r="AK211" i="7"/>
  <c r="AL211" i="7"/>
  <c r="AM211" i="7"/>
  <c r="AE212" i="7"/>
  <c r="AF212" i="7"/>
  <c r="AG212" i="7"/>
  <c r="AH212" i="7"/>
  <c r="AI212" i="7"/>
  <c r="AJ212" i="7"/>
  <c r="AK212" i="7"/>
  <c r="AL212" i="7"/>
  <c r="AM212" i="7"/>
  <c r="AE213" i="7"/>
  <c r="AF213" i="7"/>
  <c r="AG213" i="7"/>
  <c r="AH213" i="7"/>
  <c r="AI213" i="7"/>
  <c r="AJ213" i="7"/>
  <c r="AK213" i="7"/>
  <c r="AL213" i="7"/>
  <c r="AM213" i="7"/>
  <c r="AE214" i="7"/>
  <c r="AF214" i="7"/>
  <c r="AG214" i="7"/>
  <c r="AH214" i="7"/>
  <c r="AI214" i="7"/>
  <c r="AJ214" i="7"/>
  <c r="AK214" i="7"/>
  <c r="AL214" i="7"/>
  <c r="AM214" i="7"/>
  <c r="AE215" i="7"/>
  <c r="AF215" i="7"/>
  <c r="AG215" i="7"/>
  <c r="AH215" i="7"/>
  <c r="AI215" i="7"/>
  <c r="AJ215" i="7"/>
  <c r="AK215" i="7"/>
  <c r="AL215" i="7"/>
  <c r="AM215" i="7"/>
  <c r="AE216" i="7"/>
  <c r="AF216" i="7"/>
  <c r="AG216" i="7"/>
  <c r="AH216" i="7"/>
  <c r="AI216" i="7"/>
  <c r="AJ216" i="7"/>
  <c r="AK216" i="7"/>
  <c r="AL216" i="7"/>
  <c r="AM216" i="7"/>
  <c r="AE217" i="7"/>
  <c r="AF217" i="7"/>
  <c r="AG217" i="7"/>
  <c r="AH217" i="7"/>
  <c r="AI217" i="7"/>
  <c r="AJ217" i="7"/>
  <c r="AK217" i="7"/>
  <c r="AL217" i="7"/>
  <c r="AM217" i="7"/>
  <c r="AE218" i="7"/>
  <c r="AF218" i="7"/>
  <c r="AG218" i="7"/>
  <c r="AH218" i="7"/>
  <c r="AI218" i="7"/>
  <c r="AJ218" i="7"/>
  <c r="AK218" i="7"/>
  <c r="AL218" i="7"/>
  <c r="AM218" i="7"/>
  <c r="AE219" i="7"/>
  <c r="AF219" i="7"/>
  <c r="AG219" i="7"/>
  <c r="AH219" i="7"/>
  <c r="AI219" i="7"/>
  <c r="AJ219" i="7"/>
  <c r="AK219" i="7"/>
  <c r="AL219" i="7"/>
  <c r="AM219" i="7"/>
  <c r="AE220" i="7"/>
  <c r="AF220" i="7"/>
  <c r="AG220" i="7"/>
  <c r="AH220" i="7"/>
  <c r="AI220" i="7"/>
  <c r="AJ220" i="7"/>
  <c r="AK220" i="7"/>
  <c r="AL220" i="7"/>
  <c r="AM220" i="7"/>
  <c r="AE221" i="7"/>
  <c r="AF221" i="7"/>
  <c r="AG221" i="7"/>
  <c r="AH221" i="7"/>
  <c r="AI221" i="7"/>
  <c r="AJ221" i="7"/>
  <c r="AK221" i="7"/>
  <c r="AL221" i="7"/>
  <c r="AM221" i="7"/>
  <c r="AE222" i="7"/>
  <c r="AF222" i="7"/>
  <c r="AG222" i="7"/>
  <c r="AH222" i="7"/>
  <c r="AI222" i="7"/>
  <c r="AJ222" i="7"/>
  <c r="AK222" i="7"/>
  <c r="AL222" i="7"/>
  <c r="AM222" i="7"/>
  <c r="AE223" i="7"/>
  <c r="AF223" i="7"/>
  <c r="AG223" i="7"/>
  <c r="AH223" i="7"/>
  <c r="AI223" i="7"/>
  <c r="AJ223" i="7"/>
  <c r="AK223" i="7"/>
  <c r="AL223" i="7"/>
  <c r="AM223" i="7"/>
  <c r="AE224" i="7"/>
  <c r="AF224" i="7"/>
  <c r="AG224" i="7"/>
  <c r="AH224" i="7"/>
  <c r="AI224" i="7"/>
  <c r="AJ224" i="7"/>
  <c r="AK224" i="7"/>
  <c r="AL224" i="7"/>
  <c r="AM224" i="7"/>
  <c r="AE225" i="7"/>
  <c r="AF225" i="7"/>
  <c r="AG225" i="7"/>
  <c r="AH225" i="7"/>
  <c r="AI225" i="7"/>
  <c r="AJ225" i="7"/>
  <c r="AK225" i="7"/>
  <c r="AL225" i="7"/>
  <c r="AM225" i="7"/>
  <c r="AE226" i="7"/>
  <c r="AF226" i="7"/>
  <c r="AG226" i="7"/>
  <c r="AH226" i="7"/>
  <c r="AI226" i="7"/>
  <c r="AJ226" i="7"/>
  <c r="AK226" i="7"/>
  <c r="AL226" i="7"/>
  <c r="AM226" i="7"/>
  <c r="AE227" i="7"/>
  <c r="AF227" i="7"/>
  <c r="AG227" i="7"/>
  <c r="AH227" i="7"/>
  <c r="AI227" i="7"/>
  <c r="AJ227" i="7"/>
  <c r="AK227" i="7"/>
  <c r="AL227" i="7"/>
  <c r="AM227" i="7"/>
  <c r="AE228" i="7"/>
  <c r="AF228" i="7"/>
  <c r="AG228" i="7"/>
  <c r="AH228" i="7"/>
  <c r="AI228" i="7"/>
  <c r="AJ228" i="7"/>
  <c r="AK228" i="7"/>
  <c r="AL228" i="7"/>
  <c r="AM228" i="7"/>
  <c r="AE229" i="7"/>
  <c r="AF229" i="7"/>
  <c r="AG229" i="7"/>
  <c r="AH229" i="7"/>
  <c r="AI229" i="7"/>
  <c r="AJ229" i="7"/>
  <c r="AK229" i="7"/>
  <c r="AL229" i="7"/>
  <c r="AM229" i="7"/>
  <c r="AE230" i="7"/>
  <c r="AF230" i="7"/>
  <c r="AG230" i="7"/>
  <c r="AH230" i="7"/>
  <c r="AI230" i="7"/>
  <c r="AJ230" i="7"/>
  <c r="AK230" i="7"/>
  <c r="AL230" i="7"/>
  <c r="AM230" i="7"/>
  <c r="AE231" i="7"/>
  <c r="AF231" i="7"/>
  <c r="AG231" i="7"/>
  <c r="AH231" i="7"/>
  <c r="AI231" i="7"/>
  <c r="AJ231" i="7"/>
  <c r="AK231" i="7"/>
  <c r="AL231" i="7"/>
  <c r="AM231" i="7"/>
  <c r="AE232" i="7"/>
  <c r="AF232" i="7"/>
  <c r="AG232" i="7"/>
  <c r="AH232" i="7"/>
  <c r="AI232" i="7"/>
  <c r="AJ232" i="7"/>
  <c r="AK232" i="7"/>
  <c r="AL232" i="7"/>
  <c r="AM232" i="7"/>
  <c r="AE233" i="7"/>
  <c r="AF233" i="7"/>
  <c r="AG233" i="7"/>
  <c r="AH233" i="7"/>
  <c r="AI233" i="7"/>
  <c r="AJ233" i="7"/>
  <c r="AK233" i="7"/>
  <c r="AL233" i="7"/>
  <c r="AM233" i="7"/>
  <c r="AE234" i="7"/>
  <c r="AF234" i="7"/>
  <c r="AG234" i="7"/>
  <c r="AH234" i="7"/>
  <c r="AI234" i="7"/>
  <c r="AJ234" i="7"/>
  <c r="AK234" i="7"/>
  <c r="AL234" i="7"/>
  <c r="AM234" i="7"/>
  <c r="AE235" i="7"/>
  <c r="AF235" i="7"/>
  <c r="AG235" i="7"/>
  <c r="AH235" i="7"/>
  <c r="AI235" i="7"/>
  <c r="AJ235" i="7"/>
  <c r="AK235" i="7"/>
  <c r="AL235" i="7"/>
  <c r="AM235" i="7"/>
  <c r="AE236" i="7"/>
  <c r="AF236" i="7"/>
  <c r="AG236" i="7"/>
  <c r="AH236" i="7"/>
  <c r="AI236" i="7"/>
  <c r="AJ236" i="7"/>
  <c r="AK236" i="7"/>
  <c r="AL236" i="7"/>
  <c r="AM236" i="7"/>
  <c r="AE237" i="7"/>
  <c r="AF237" i="7"/>
  <c r="AG237" i="7"/>
  <c r="AH237" i="7"/>
  <c r="AI237" i="7"/>
  <c r="AJ237" i="7"/>
  <c r="AK237" i="7"/>
  <c r="AL237" i="7"/>
  <c r="AM237" i="7"/>
  <c r="AE238" i="7"/>
  <c r="AF238" i="7"/>
  <c r="AG238" i="7"/>
  <c r="AH238" i="7"/>
  <c r="AI238" i="7"/>
  <c r="AJ238" i="7"/>
  <c r="AK238" i="7"/>
  <c r="AL238" i="7"/>
  <c r="AM238" i="7"/>
  <c r="AE239" i="7"/>
  <c r="AF239" i="7"/>
  <c r="AG239" i="7"/>
  <c r="AH239" i="7"/>
  <c r="AI239" i="7"/>
  <c r="AJ239" i="7"/>
  <c r="AK239" i="7"/>
  <c r="AL239" i="7"/>
  <c r="AM239" i="7"/>
  <c r="AE240" i="7"/>
  <c r="AF240" i="7"/>
  <c r="AG240" i="7"/>
  <c r="AH240" i="7"/>
  <c r="AI240" i="7"/>
  <c r="AJ240" i="7"/>
  <c r="AK240" i="7"/>
  <c r="AL240" i="7"/>
  <c r="AM240" i="7"/>
  <c r="AE241" i="7"/>
  <c r="AF241" i="7"/>
  <c r="AG241" i="7"/>
  <c r="AH241" i="7"/>
  <c r="AI241" i="7"/>
  <c r="AJ241" i="7"/>
  <c r="AK241" i="7"/>
  <c r="AL241" i="7"/>
  <c r="AM241" i="7"/>
  <c r="AE242" i="7"/>
  <c r="AF242" i="7"/>
  <c r="AG242" i="7"/>
  <c r="AH242" i="7"/>
  <c r="AI242" i="7"/>
  <c r="AJ242" i="7"/>
  <c r="AK242" i="7"/>
  <c r="AL242" i="7"/>
  <c r="AM242" i="7"/>
  <c r="AE243" i="7"/>
  <c r="AF243" i="7"/>
  <c r="AG243" i="7"/>
  <c r="AH243" i="7"/>
  <c r="AI243" i="7"/>
  <c r="AJ243" i="7"/>
  <c r="AK243" i="7"/>
  <c r="AL243" i="7"/>
  <c r="AM243" i="7"/>
  <c r="AE244" i="7"/>
  <c r="AF244" i="7"/>
  <c r="AG244" i="7"/>
  <c r="AH244" i="7"/>
  <c r="AI244" i="7"/>
  <c r="AJ244" i="7"/>
  <c r="AK244" i="7"/>
  <c r="AL244" i="7"/>
  <c r="AM244" i="7"/>
  <c r="AE245" i="7"/>
  <c r="AF245" i="7"/>
  <c r="AG245" i="7"/>
  <c r="AH245" i="7"/>
  <c r="AI245" i="7"/>
  <c r="AJ245" i="7"/>
  <c r="AK245" i="7"/>
  <c r="AL245" i="7"/>
  <c r="AM245" i="7"/>
  <c r="AE246" i="7"/>
  <c r="AF246" i="7"/>
  <c r="AG246" i="7"/>
  <c r="AH246" i="7"/>
  <c r="AI246" i="7"/>
  <c r="AJ246" i="7"/>
  <c r="AK246" i="7"/>
  <c r="AL246" i="7"/>
  <c r="AM246" i="7"/>
  <c r="AE247" i="7"/>
  <c r="AF247" i="7"/>
  <c r="AG247" i="7"/>
  <c r="AH247" i="7"/>
  <c r="AI247" i="7"/>
  <c r="AJ247" i="7"/>
  <c r="AK247" i="7"/>
  <c r="AL247" i="7"/>
  <c r="AM247" i="7"/>
  <c r="AE248" i="7"/>
  <c r="AF248" i="7"/>
  <c r="AG248" i="7"/>
  <c r="AH248" i="7"/>
  <c r="AI248" i="7"/>
  <c r="AJ248" i="7"/>
  <c r="AK248" i="7"/>
  <c r="AL248" i="7"/>
  <c r="AM248" i="7"/>
  <c r="AE249" i="7"/>
  <c r="AF249" i="7"/>
  <c r="AG249" i="7"/>
  <c r="AH249" i="7"/>
  <c r="AI249" i="7"/>
  <c r="AJ249" i="7"/>
  <c r="AK249" i="7"/>
  <c r="AL249" i="7"/>
  <c r="AM249" i="7"/>
  <c r="AE250" i="7"/>
  <c r="AF250" i="7"/>
  <c r="AG250" i="7"/>
  <c r="AH250" i="7"/>
  <c r="AI250" i="7"/>
  <c r="AJ250" i="7"/>
  <c r="AK250" i="7"/>
  <c r="AL250" i="7"/>
  <c r="AM250" i="7"/>
  <c r="AE251" i="7"/>
  <c r="AF251" i="7"/>
  <c r="AG251" i="7"/>
  <c r="AH251" i="7"/>
  <c r="AI251" i="7"/>
  <c r="AJ251" i="7"/>
  <c r="AK251" i="7"/>
  <c r="AL251" i="7"/>
  <c r="AM251" i="7"/>
  <c r="AE252" i="7"/>
  <c r="AF252" i="7"/>
  <c r="AG252" i="7"/>
  <c r="AH252" i="7"/>
  <c r="AI252" i="7"/>
  <c r="AJ252" i="7"/>
  <c r="AK252" i="7"/>
  <c r="AL252" i="7"/>
  <c r="AM252" i="7"/>
  <c r="AE253" i="7"/>
  <c r="AF253" i="7"/>
  <c r="AG253" i="7"/>
  <c r="AH253" i="7"/>
  <c r="AI253" i="7"/>
  <c r="AJ253" i="7"/>
  <c r="AK253" i="7"/>
  <c r="AL253" i="7"/>
  <c r="AM253" i="7"/>
  <c r="AE254" i="7"/>
  <c r="AF254" i="7"/>
  <c r="AG254" i="7"/>
  <c r="AH254" i="7"/>
  <c r="AI254" i="7"/>
  <c r="AJ254" i="7"/>
  <c r="AK254" i="7"/>
  <c r="AL254" i="7"/>
  <c r="AM254" i="7"/>
  <c r="AE255" i="7"/>
  <c r="AF255" i="7"/>
  <c r="AG255" i="7"/>
  <c r="AH255" i="7"/>
  <c r="AI255" i="7"/>
  <c r="AJ255" i="7"/>
  <c r="AK255" i="7"/>
  <c r="AL255" i="7"/>
  <c r="AM255" i="7"/>
  <c r="AE256" i="7"/>
  <c r="AF256" i="7"/>
  <c r="AG256" i="7"/>
  <c r="AH256" i="7"/>
  <c r="AI256" i="7"/>
  <c r="AJ256" i="7"/>
  <c r="AK256" i="7"/>
  <c r="AL256" i="7"/>
  <c r="AM256" i="7"/>
  <c r="AE257" i="7"/>
  <c r="AF257" i="7"/>
  <c r="AG257" i="7"/>
  <c r="AH257" i="7"/>
  <c r="AI257" i="7"/>
  <c r="AJ257" i="7"/>
  <c r="AK257" i="7"/>
  <c r="AL257" i="7"/>
  <c r="AM257" i="7"/>
  <c r="AE258" i="7"/>
  <c r="AF258" i="7"/>
  <c r="AG258" i="7"/>
  <c r="AH258" i="7"/>
  <c r="AI258" i="7"/>
  <c r="AJ258" i="7"/>
  <c r="AK258" i="7"/>
  <c r="AL258" i="7"/>
  <c r="AM258" i="7"/>
  <c r="AE259" i="7"/>
  <c r="AF259" i="7"/>
  <c r="AG259" i="7"/>
  <c r="AH259" i="7"/>
  <c r="AI259" i="7"/>
  <c r="AJ259" i="7"/>
  <c r="AK259" i="7"/>
  <c r="AL259" i="7"/>
  <c r="AM259" i="7"/>
  <c r="AE260" i="7"/>
  <c r="AF260" i="7"/>
  <c r="AG260" i="7"/>
  <c r="AH260" i="7"/>
  <c r="AI260" i="7"/>
  <c r="AJ260" i="7"/>
  <c r="AK260" i="7"/>
  <c r="AL260" i="7"/>
  <c r="AM260" i="7"/>
  <c r="AE261" i="7"/>
  <c r="AF261" i="7"/>
  <c r="AG261" i="7"/>
  <c r="AH261" i="7"/>
  <c r="AI261" i="7"/>
  <c r="AJ261" i="7"/>
  <c r="AK261" i="7"/>
  <c r="AL261" i="7"/>
  <c r="AM261" i="7"/>
  <c r="AE262" i="7"/>
  <c r="AF262" i="7"/>
  <c r="AG262" i="7"/>
  <c r="AH262" i="7"/>
  <c r="AI262" i="7"/>
  <c r="AJ262" i="7"/>
  <c r="AK262" i="7"/>
  <c r="AL262" i="7"/>
  <c r="AM262" i="7"/>
  <c r="AE263" i="7"/>
  <c r="AF263" i="7"/>
  <c r="AG263" i="7"/>
  <c r="AH263" i="7"/>
  <c r="AI263" i="7"/>
  <c r="AJ263" i="7"/>
  <c r="AK263" i="7"/>
  <c r="AL263" i="7"/>
  <c r="AM263" i="7"/>
  <c r="AE264" i="7"/>
  <c r="AF264" i="7"/>
  <c r="AG264" i="7"/>
  <c r="AH264" i="7"/>
  <c r="AI264" i="7"/>
  <c r="AJ264" i="7"/>
  <c r="AK264" i="7"/>
  <c r="AL264" i="7"/>
  <c r="AM264" i="7"/>
  <c r="AE265" i="7"/>
  <c r="AF265" i="7"/>
  <c r="AG265" i="7"/>
  <c r="AH265" i="7"/>
  <c r="AI265" i="7"/>
  <c r="AJ265" i="7"/>
  <c r="AK265" i="7"/>
  <c r="AL265" i="7"/>
  <c r="AM265" i="7"/>
  <c r="AE266" i="7"/>
  <c r="AF266" i="7"/>
  <c r="AG266" i="7"/>
  <c r="AH266" i="7"/>
  <c r="AI266" i="7"/>
  <c r="AJ266" i="7"/>
  <c r="AK266" i="7"/>
  <c r="AL266" i="7"/>
  <c r="AM266" i="7"/>
  <c r="AE267" i="7"/>
  <c r="AF267" i="7"/>
  <c r="AG267" i="7"/>
  <c r="AH267" i="7"/>
  <c r="AI267" i="7"/>
  <c r="AJ267" i="7"/>
  <c r="AK267" i="7"/>
  <c r="AL267" i="7"/>
  <c r="AM267" i="7"/>
  <c r="AE268" i="7"/>
  <c r="AF268" i="7"/>
  <c r="AG268" i="7"/>
  <c r="AH268" i="7"/>
  <c r="AI268" i="7"/>
  <c r="AJ268" i="7"/>
  <c r="AK268" i="7"/>
  <c r="AL268" i="7"/>
  <c r="AM268" i="7"/>
  <c r="AE269" i="7"/>
  <c r="AF269" i="7"/>
  <c r="AG269" i="7"/>
  <c r="AH269" i="7"/>
  <c r="AI269" i="7"/>
  <c r="AJ269" i="7"/>
  <c r="AK269" i="7"/>
  <c r="AL269" i="7"/>
  <c r="AM269" i="7"/>
  <c r="AE270" i="7"/>
  <c r="AF270" i="7"/>
  <c r="AG270" i="7"/>
  <c r="AH270" i="7"/>
  <c r="AI270" i="7"/>
  <c r="AJ270" i="7"/>
  <c r="AK270" i="7"/>
  <c r="AL270" i="7"/>
  <c r="AM270" i="7"/>
  <c r="AE271" i="7"/>
  <c r="AF271" i="7"/>
  <c r="AG271" i="7"/>
  <c r="AH271" i="7"/>
  <c r="AI271" i="7"/>
  <c r="AJ271" i="7"/>
  <c r="AK271" i="7"/>
  <c r="AL271" i="7"/>
  <c r="AM271" i="7"/>
  <c r="AE272" i="7"/>
  <c r="AF272" i="7"/>
  <c r="AG272" i="7"/>
  <c r="AH272" i="7"/>
  <c r="AI272" i="7"/>
  <c r="AJ272" i="7"/>
  <c r="AK272" i="7"/>
  <c r="AL272" i="7"/>
  <c r="AM272" i="7"/>
  <c r="AE273" i="7"/>
  <c r="AF273" i="7"/>
  <c r="AG273" i="7"/>
  <c r="AH273" i="7"/>
  <c r="AI273" i="7"/>
  <c r="AJ273" i="7"/>
  <c r="AK273" i="7"/>
  <c r="AL273" i="7"/>
  <c r="AM273" i="7"/>
  <c r="AE274" i="7"/>
  <c r="AF274" i="7"/>
  <c r="AG274" i="7"/>
  <c r="AH274" i="7"/>
  <c r="AI274" i="7"/>
  <c r="AJ274" i="7"/>
  <c r="AK274" i="7"/>
  <c r="AL274" i="7"/>
  <c r="AM274" i="7"/>
  <c r="AE275" i="7"/>
  <c r="AF275" i="7"/>
  <c r="AG275" i="7"/>
  <c r="AH275" i="7"/>
  <c r="AI275" i="7"/>
  <c r="AJ275" i="7"/>
  <c r="AK275" i="7"/>
  <c r="AL275" i="7"/>
  <c r="AM275" i="7"/>
  <c r="AE276" i="7"/>
  <c r="AF276" i="7"/>
  <c r="AG276" i="7"/>
  <c r="AH276" i="7"/>
  <c r="AI276" i="7"/>
  <c r="AJ276" i="7"/>
  <c r="AK276" i="7"/>
  <c r="AL276" i="7"/>
  <c r="AM276" i="7"/>
  <c r="AE277" i="7"/>
  <c r="AF277" i="7"/>
  <c r="AG277" i="7"/>
  <c r="AH277" i="7"/>
  <c r="AI277" i="7"/>
  <c r="AJ277" i="7"/>
  <c r="AK277" i="7"/>
  <c r="AL277" i="7"/>
  <c r="AM277" i="7"/>
  <c r="AE278" i="7"/>
  <c r="AF278" i="7"/>
  <c r="AG278" i="7"/>
  <c r="AH278" i="7"/>
  <c r="AI278" i="7"/>
  <c r="AJ278" i="7"/>
  <c r="AK278" i="7"/>
  <c r="AL278" i="7"/>
  <c r="AM278" i="7"/>
  <c r="AE279" i="7"/>
  <c r="AF279" i="7"/>
  <c r="AG279" i="7"/>
  <c r="AH279" i="7"/>
  <c r="AI279" i="7"/>
  <c r="AJ279" i="7"/>
  <c r="AK279" i="7"/>
  <c r="AL279" i="7"/>
  <c r="AM279" i="7"/>
  <c r="AE280" i="7"/>
  <c r="AF280" i="7"/>
  <c r="AG280" i="7"/>
  <c r="AH280" i="7"/>
  <c r="AI280" i="7"/>
  <c r="AJ280" i="7"/>
  <c r="AK280" i="7"/>
  <c r="AL280" i="7"/>
  <c r="AM280" i="7"/>
  <c r="AE281" i="7"/>
  <c r="AF281" i="7"/>
  <c r="AG281" i="7"/>
  <c r="AH281" i="7"/>
  <c r="AI281" i="7"/>
  <c r="AJ281" i="7"/>
  <c r="AK281" i="7"/>
  <c r="AL281" i="7"/>
  <c r="AM281" i="7"/>
  <c r="AE282" i="7"/>
  <c r="AF282" i="7"/>
  <c r="AG282" i="7"/>
  <c r="AH282" i="7"/>
  <c r="AI282" i="7"/>
  <c r="AJ282" i="7"/>
  <c r="AK282" i="7"/>
  <c r="AL282" i="7"/>
  <c r="AM282" i="7"/>
  <c r="AE283" i="7"/>
  <c r="AF283" i="7"/>
  <c r="AG283" i="7"/>
  <c r="AH283" i="7"/>
  <c r="AI283" i="7"/>
  <c r="AJ283" i="7"/>
  <c r="AK283" i="7"/>
  <c r="AL283" i="7"/>
  <c r="AM283" i="7"/>
  <c r="AE284" i="7"/>
  <c r="AF284" i="7"/>
  <c r="AG284" i="7"/>
  <c r="AH284" i="7"/>
  <c r="AI284" i="7"/>
  <c r="AJ284" i="7"/>
  <c r="AK284" i="7"/>
  <c r="AL284" i="7"/>
  <c r="AM284" i="7"/>
  <c r="AE285" i="7"/>
  <c r="AF285" i="7"/>
  <c r="AG285" i="7"/>
  <c r="AH285" i="7"/>
  <c r="AI285" i="7"/>
  <c r="AJ285" i="7"/>
  <c r="AK285" i="7"/>
  <c r="AL285" i="7"/>
  <c r="AM285" i="7"/>
  <c r="AE286" i="7"/>
  <c r="AF286" i="7"/>
  <c r="AG286" i="7"/>
  <c r="AH286" i="7"/>
  <c r="AI286" i="7"/>
  <c r="AJ286" i="7"/>
  <c r="AK286" i="7"/>
  <c r="AL286" i="7"/>
  <c r="AM286" i="7"/>
  <c r="AE287" i="7"/>
  <c r="AF287" i="7"/>
  <c r="AG287" i="7"/>
  <c r="AH287" i="7"/>
  <c r="AI287" i="7"/>
  <c r="AJ287" i="7"/>
  <c r="AK287" i="7"/>
  <c r="AL287" i="7"/>
  <c r="AM287" i="7"/>
  <c r="AE288" i="7"/>
  <c r="AF288" i="7"/>
  <c r="AG288" i="7"/>
  <c r="AH288" i="7"/>
  <c r="AI288" i="7"/>
  <c r="AJ288" i="7"/>
  <c r="AK288" i="7"/>
  <c r="AL288" i="7"/>
  <c r="AM288" i="7"/>
  <c r="AE289" i="7"/>
  <c r="AF289" i="7"/>
  <c r="AG289" i="7"/>
  <c r="AH289" i="7"/>
  <c r="AI289" i="7"/>
  <c r="AJ289" i="7"/>
  <c r="AK289" i="7"/>
  <c r="AL289" i="7"/>
  <c r="AM289" i="7"/>
  <c r="AE290" i="7"/>
  <c r="AF290" i="7"/>
  <c r="AG290" i="7"/>
  <c r="AH290" i="7"/>
  <c r="AI290" i="7"/>
  <c r="AJ290" i="7"/>
  <c r="AK290" i="7"/>
  <c r="AL290" i="7"/>
  <c r="AM290" i="7"/>
  <c r="AE291" i="7"/>
  <c r="AF291" i="7"/>
  <c r="AG291" i="7"/>
  <c r="AH291" i="7"/>
  <c r="AI291" i="7"/>
  <c r="AJ291" i="7"/>
  <c r="AK291" i="7"/>
  <c r="AL291" i="7"/>
  <c r="AM291" i="7"/>
  <c r="AE292" i="7"/>
  <c r="AF292" i="7"/>
  <c r="AG292" i="7"/>
  <c r="AH292" i="7"/>
  <c r="AI292" i="7"/>
  <c r="AJ292" i="7"/>
  <c r="AK292" i="7"/>
  <c r="AL292" i="7"/>
  <c r="AM292" i="7"/>
  <c r="AE293" i="7"/>
  <c r="AF293" i="7"/>
  <c r="AG293" i="7"/>
  <c r="AH293" i="7"/>
  <c r="AI293" i="7"/>
  <c r="AJ293" i="7"/>
  <c r="AK293" i="7"/>
  <c r="AL293" i="7"/>
  <c r="AM293" i="7"/>
  <c r="AE294" i="7"/>
  <c r="AF294" i="7"/>
  <c r="AG294" i="7"/>
  <c r="AH294" i="7"/>
  <c r="AI294" i="7"/>
  <c r="AJ294" i="7"/>
  <c r="AK294" i="7"/>
  <c r="AL294" i="7"/>
  <c r="AM294" i="7"/>
  <c r="AE295" i="7"/>
  <c r="AF295" i="7"/>
  <c r="AG295" i="7"/>
  <c r="AH295" i="7"/>
  <c r="AI295" i="7"/>
  <c r="AJ295" i="7"/>
  <c r="AK295" i="7"/>
  <c r="AL295" i="7"/>
  <c r="AM295" i="7"/>
  <c r="AE296" i="7"/>
  <c r="AF296" i="7"/>
  <c r="AG296" i="7"/>
  <c r="AH296" i="7"/>
  <c r="AI296" i="7"/>
  <c r="AJ296" i="7"/>
  <c r="AK296" i="7"/>
  <c r="AL296" i="7"/>
  <c r="AM296" i="7"/>
  <c r="AE297" i="7"/>
  <c r="AF297" i="7"/>
  <c r="AG297" i="7"/>
  <c r="AH297" i="7"/>
  <c r="AI297" i="7"/>
  <c r="AJ297" i="7"/>
  <c r="AK297" i="7"/>
  <c r="AL297" i="7"/>
  <c r="AM297" i="7"/>
  <c r="AE8" i="7"/>
  <c r="AF8" i="7"/>
  <c r="AG8" i="7"/>
  <c r="AH8" i="7"/>
  <c r="AI8" i="7"/>
  <c r="AJ8" i="7"/>
  <c r="AK8" i="7"/>
  <c r="AL8" i="7"/>
  <c r="AM8" i="7"/>
  <c r="AE9" i="7"/>
  <c r="AF9" i="7"/>
  <c r="AG9" i="7"/>
  <c r="AH9" i="7"/>
  <c r="AI9" i="7"/>
  <c r="AJ9" i="7"/>
  <c r="AK9" i="7"/>
  <c r="AL9" i="7"/>
  <c r="AM9" i="7"/>
  <c r="AE10" i="7"/>
  <c r="AF10" i="7"/>
  <c r="AG10" i="7"/>
  <c r="AH10" i="7"/>
  <c r="AI10" i="7"/>
  <c r="AJ10" i="7"/>
  <c r="AK10" i="7"/>
  <c r="AL10" i="7"/>
  <c r="AM10" i="7"/>
  <c r="AE11" i="7"/>
  <c r="AF11" i="7"/>
  <c r="AG11" i="7"/>
  <c r="AH11" i="7"/>
  <c r="AI11" i="7"/>
  <c r="AJ11" i="7"/>
  <c r="AK11" i="7"/>
  <c r="AL11" i="7"/>
  <c r="AM11" i="7"/>
  <c r="AF7" i="7"/>
  <c r="AG7" i="7"/>
  <c r="AH7" i="7"/>
  <c r="AJ7" i="7"/>
  <c r="AK7" i="7"/>
  <c r="AL7" i="7"/>
  <c r="AN7" i="7"/>
  <c r="AN573" i="7" s="1"/>
  <c r="AE7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Z126" i="7"/>
  <c r="AA126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Z135" i="7"/>
  <c r="AA135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Z141" i="7"/>
  <c r="AA141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Z161" i="7"/>
  <c r="AA161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P7" i="7"/>
  <c r="Q7" i="7"/>
  <c r="R7" i="7"/>
  <c r="T7" i="7"/>
  <c r="U7" i="7"/>
  <c r="V7" i="7"/>
  <c r="X7" i="7"/>
  <c r="Y7" i="7"/>
  <c r="Z7" i="7"/>
  <c r="N7" i="7"/>
  <c r="O7" i="7"/>
  <c r="M7" i="7"/>
  <c r="AW11" i="3" l="1"/>
  <c r="C8" i="7" s="1"/>
  <c r="AW573" i="3"/>
  <c r="C569" i="7" s="1"/>
  <c r="AW569" i="3"/>
  <c r="C565" i="7" s="1"/>
  <c r="AW565" i="3"/>
  <c r="C561" i="7" s="1"/>
  <c r="AW561" i="3"/>
  <c r="C557" i="7" s="1"/>
  <c r="AW557" i="3"/>
  <c r="C553" i="7" s="1"/>
  <c r="AW553" i="3"/>
  <c r="AW549" i="3"/>
  <c r="AW545" i="3"/>
  <c r="C541" i="7" s="1"/>
  <c r="AW541" i="3"/>
  <c r="C537" i="7" s="1"/>
  <c r="AW537" i="3"/>
  <c r="C533" i="7" s="1"/>
  <c r="AW533" i="3"/>
  <c r="AW529" i="3"/>
  <c r="C525" i="7" s="1"/>
  <c r="AW525" i="3"/>
  <c r="C521" i="7" s="1"/>
  <c r="AW521" i="3"/>
  <c r="C517" i="7" s="1"/>
  <c r="AW517" i="3"/>
  <c r="AW513" i="3"/>
  <c r="C509" i="7" s="1"/>
  <c r="AW509" i="3"/>
  <c r="C505" i="7" s="1"/>
  <c r="AW505" i="3"/>
  <c r="AZ505" i="3" s="1"/>
  <c r="AW501" i="3"/>
  <c r="AW497" i="3"/>
  <c r="C493" i="7" s="1"/>
  <c r="AW493" i="3"/>
  <c r="C489" i="7" s="1"/>
  <c r="AW489" i="3"/>
  <c r="C485" i="7" s="1"/>
  <c r="AW485" i="3"/>
  <c r="AW481" i="3"/>
  <c r="C477" i="7" s="1"/>
  <c r="AW477" i="3"/>
  <c r="C473" i="7" s="1"/>
  <c r="AW473" i="3"/>
  <c r="C469" i="7" s="1"/>
  <c r="AW469" i="3"/>
  <c r="AW464" i="3"/>
  <c r="C460" i="7" s="1"/>
  <c r="AW460" i="3"/>
  <c r="C456" i="7" s="1"/>
  <c r="AW456" i="3"/>
  <c r="C452" i="7" s="1"/>
  <c r="AW452" i="3"/>
  <c r="AW448" i="3"/>
  <c r="C444" i="7" s="1"/>
  <c r="AW444" i="3"/>
  <c r="C440" i="7" s="1"/>
  <c r="AW440" i="3"/>
  <c r="C436" i="7" s="1"/>
  <c r="AW436" i="3"/>
  <c r="AW432" i="3"/>
  <c r="C428" i="7" s="1"/>
  <c r="AW428" i="3"/>
  <c r="C424" i="7" s="1"/>
  <c r="AW424" i="3"/>
  <c r="C420" i="7" s="1"/>
  <c r="AW420" i="3"/>
  <c r="AW416" i="3"/>
  <c r="C412" i="7" s="1"/>
  <c r="AW412" i="3"/>
  <c r="C408" i="7" s="1"/>
  <c r="AW408" i="3"/>
  <c r="C404" i="7" s="1"/>
  <c r="AW404" i="3"/>
  <c r="AW400" i="3"/>
  <c r="C396" i="7" s="1"/>
  <c r="AW396" i="3"/>
  <c r="C392" i="7" s="1"/>
  <c r="AW392" i="3"/>
  <c r="C388" i="7" s="1"/>
  <c r="AW388" i="3"/>
  <c r="AW384" i="3"/>
  <c r="C380" i="7" s="1"/>
  <c r="AW380" i="3"/>
  <c r="C376" i="7" s="1"/>
  <c r="AW376" i="3"/>
  <c r="C372" i="7" s="1"/>
  <c r="AW372" i="3"/>
  <c r="AW368" i="3"/>
  <c r="C364" i="7" s="1"/>
  <c r="AW364" i="3"/>
  <c r="C360" i="7" s="1"/>
  <c r="AW360" i="3"/>
  <c r="C356" i="7" s="1"/>
  <c r="AW356" i="3"/>
  <c r="AW352" i="3"/>
  <c r="C348" i="7" s="1"/>
  <c r="AW348" i="3"/>
  <c r="C344" i="7" s="1"/>
  <c r="AW344" i="3"/>
  <c r="C340" i="7" s="1"/>
  <c r="AW340" i="3"/>
  <c r="AW336" i="3"/>
  <c r="C332" i="7" s="1"/>
  <c r="AW332" i="3"/>
  <c r="C328" i="7" s="1"/>
  <c r="AW328" i="3"/>
  <c r="C324" i="7" s="1"/>
  <c r="AW324" i="3"/>
  <c r="AW320" i="3"/>
  <c r="C316" i="7" s="1"/>
  <c r="AW316" i="3"/>
  <c r="C312" i="7" s="1"/>
  <c r="AW308" i="3"/>
  <c r="AW304" i="3"/>
  <c r="C301" i="7" s="1"/>
  <c r="AW300" i="3"/>
  <c r="C297" i="7" s="1"/>
  <c r="AW296" i="3"/>
  <c r="C293" i="7" s="1"/>
  <c r="AW292" i="3"/>
  <c r="AW288" i="3"/>
  <c r="C285" i="7" s="1"/>
  <c r="AW284" i="3"/>
  <c r="C281" i="7" s="1"/>
  <c r="AW280" i="3"/>
  <c r="C277" i="7" s="1"/>
  <c r="AW276" i="3"/>
  <c r="AW272" i="3"/>
  <c r="C269" i="7" s="1"/>
  <c r="AW268" i="3"/>
  <c r="C265" i="7" s="1"/>
  <c r="AW264" i="3"/>
  <c r="C261" i="7" s="1"/>
  <c r="AW260" i="3"/>
  <c r="AW256" i="3"/>
  <c r="C253" i="7" s="1"/>
  <c r="AW252" i="3"/>
  <c r="C249" i="7" s="1"/>
  <c r="AW248" i="3"/>
  <c r="C245" i="7" s="1"/>
  <c r="AW244" i="3"/>
  <c r="AW240" i="3"/>
  <c r="C237" i="7" s="1"/>
  <c r="AW236" i="3"/>
  <c r="C233" i="7" s="1"/>
  <c r="AW232" i="3"/>
  <c r="C229" i="7" s="1"/>
  <c r="AW228" i="3"/>
  <c r="AW224" i="3"/>
  <c r="C221" i="7" s="1"/>
  <c r="AW220" i="3"/>
  <c r="C217" i="7" s="1"/>
  <c r="AW216" i="3"/>
  <c r="C213" i="7" s="1"/>
  <c r="AW212" i="3"/>
  <c r="AW208" i="3"/>
  <c r="C205" i="7" s="1"/>
  <c r="AW204" i="3"/>
  <c r="C201" i="7" s="1"/>
  <c r="AW200" i="3"/>
  <c r="C197" i="7" s="1"/>
  <c r="AW196" i="3"/>
  <c r="AW192" i="3"/>
  <c r="C189" i="7" s="1"/>
  <c r="AW188" i="3"/>
  <c r="C185" i="7" s="1"/>
  <c r="AW184" i="3"/>
  <c r="C181" i="7" s="1"/>
  <c r="AW180" i="3"/>
  <c r="AW176" i="3"/>
  <c r="C173" i="7" s="1"/>
  <c r="AW172" i="3"/>
  <c r="C169" i="7" s="1"/>
  <c r="AW168" i="3"/>
  <c r="C165" i="7" s="1"/>
  <c r="AW164" i="3"/>
  <c r="AW160" i="3"/>
  <c r="C157" i="7" s="1"/>
  <c r="AW156" i="3"/>
  <c r="C153" i="7" s="1"/>
  <c r="AW152" i="3"/>
  <c r="C149" i="7" s="1"/>
  <c r="AW148" i="3"/>
  <c r="AW144" i="3"/>
  <c r="C141" i="7" s="1"/>
  <c r="AW140" i="3"/>
  <c r="C137" i="7" s="1"/>
  <c r="AW136" i="3"/>
  <c r="C133" i="7" s="1"/>
  <c r="AW132" i="3"/>
  <c r="AW128" i="3"/>
  <c r="C125" i="7" s="1"/>
  <c r="AW124" i="3"/>
  <c r="C121" i="7" s="1"/>
  <c r="AW120" i="3"/>
  <c r="C117" i="7" s="1"/>
  <c r="AW116" i="3"/>
  <c r="AW112" i="3"/>
  <c r="C109" i="7" s="1"/>
  <c r="AW108" i="3"/>
  <c r="C105" i="7" s="1"/>
  <c r="AW104" i="3"/>
  <c r="C101" i="7" s="1"/>
  <c r="AW100" i="3"/>
  <c r="AW96" i="3"/>
  <c r="C93" i="7" s="1"/>
  <c r="AW92" i="3"/>
  <c r="C89" i="7" s="1"/>
  <c r="AW88" i="3"/>
  <c r="C85" i="7" s="1"/>
  <c r="AW84" i="3"/>
  <c r="AW80" i="3"/>
  <c r="C77" i="7" s="1"/>
  <c r="AW76" i="3"/>
  <c r="C73" i="7" s="1"/>
  <c r="AW72" i="3"/>
  <c r="C69" i="7" s="1"/>
  <c r="AW68" i="3"/>
  <c r="AW64" i="3"/>
  <c r="C61" i="7" s="1"/>
  <c r="AW60" i="3"/>
  <c r="C57" i="7" s="1"/>
  <c r="AW56" i="3"/>
  <c r="C53" i="7" s="1"/>
  <c r="AW52" i="3"/>
  <c r="AW48" i="3"/>
  <c r="C45" i="7" s="1"/>
  <c r="AW44" i="3"/>
  <c r="C41" i="7" s="1"/>
  <c r="AW40" i="3"/>
  <c r="C37" i="7" s="1"/>
  <c r="AW36" i="3"/>
  <c r="AW32" i="3"/>
  <c r="C29" i="7" s="1"/>
  <c r="AW28" i="3"/>
  <c r="C25" i="7" s="1"/>
  <c r="AW24" i="3"/>
  <c r="C21" i="7" s="1"/>
  <c r="AW20" i="3"/>
  <c r="AW16" i="3"/>
  <c r="C13" i="7" s="1"/>
  <c r="AW12" i="3"/>
  <c r="C9" i="7" s="1"/>
  <c r="AX11" i="3"/>
  <c r="CA11" i="3"/>
  <c r="AX573" i="3"/>
  <c r="AY573" i="3" s="1"/>
  <c r="CA573" i="3"/>
  <c r="CA569" i="3"/>
  <c r="AX569" i="3"/>
  <c r="AY569" i="3" s="1"/>
  <c r="CA565" i="3"/>
  <c r="AX565" i="3"/>
  <c r="AX561" i="3"/>
  <c r="CA561" i="3"/>
  <c r="CA557" i="3"/>
  <c r="AX557" i="3"/>
  <c r="AX553" i="3"/>
  <c r="CA553" i="3"/>
  <c r="CA549" i="3"/>
  <c r="AX549" i="3"/>
  <c r="CA545" i="3"/>
  <c r="AX545" i="3"/>
  <c r="AY545" i="3" s="1"/>
  <c r="AX541" i="3"/>
  <c r="AY541" i="3" s="1"/>
  <c r="CA541" i="3"/>
  <c r="CA537" i="3"/>
  <c r="AX537" i="3"/>
  <c r="AZ537" i="3" s="1"/>
  <c r="CA533" i="3"/>
  <c r="AX533" i="3"/>
  <c r="AX529" i="3"/>
  <c r="CA529" i="3"/>
  <c r="CA525" i="3"/>
  <c r="AX525" i="3"/>
  <c r="CA521" i="3"/>
  <c r="AX521" i="3"/>
  <c r="AY521" i="3" s="1"/>
  <c r="AX517" i="3"/>
  <c r="AY517" i="3" s="1"/>
  <c r="CA517" i="3"/>
  <c r="CA513" i="3"/>
  <c r="AX513" i="3"/>
  <c r="AY513" i="3" s="1"/>
  <c r="CA509" i="3"/>
  <c r="AX509" i="3"/>
  <c r="AX505" i="3"/>
  <c r="CA505" i="3"/>
  <c r="CA501" i="3"/>
  <c r="AX501" i="3"/>
  <c r="CA497" i="3"/>
  <c r="AX497" i="3"/>
  <c r="AY497" i="3" s="1"/>
  <c r="AX493" i="3"/>
  <c r="AY493" i="3" s="1"/>
  <c r="CA493" i="3"/>
  <c r="CA489" i="3"/>
  <c r="AX489" i="3"/>
  <c r="AZ489" i="3" s="1"/>
  <c r="CA485" i="3"/>
  <c r="AX485" i="3"/>
  <c r="AX481" i="3"/>
  <c r="CA481" i="3"/>
  <c r="CA477" i="3"/>
  <c r="AX477" i="3"/>
  <c r="CA473" i="3"/>
  <c r="AX473" i="3"/>
  <c r="AY473" i="3" s="1"/>
  <c r="AX469" i="3"/>
  <c r="CA469" i="3"/>
  <c r="CA464" i="3"/>
  <c r="AX464" i="3"/>
  <c r="BR464" i="3" s="1"/>
  <c r="CA460" i="3"/>
  <c r="AX460" i="3"/>
  <c r="CA456" i="3"/>
  <c r="AX456" i="3"/>
  <c r="BR456" i="3" s="1"/>
  <c r="CA452" i="3"/>
  <c r="AX452" i="3"/>
  <c r="CA448" i="3"/>
  <c r="AX448" i="3"/>
  <c r="BR448" i="3" s="1"/>
  <c r="CA444" i="3"/>
  <c r="AX444" i="3"/>
  <c r="CA440" i="3"/>
  <c r="AX440" i="3"/>
  <c r="BR440" i="3" s="1"/>
  <c r="CA436" i="3"/>
  <c r="AX436" i="3"/>
  <c r="CA432" i="3"/>
  <c r="AX432" i="3"/>
  <c r="BR432" i="3" s="1"/>
  <c r="CA428" i="3"/>
  <c r="AX428" i="3"/>
  <c r="CA424" i="3"/>
  <c r="AX424" i="3"/>
  <c r="BR424" i="3" s="1"/>
  <c r="CA420" i="3"/>
  <c r="AX420" i="3"/>
  <c r="CA416" i="3"/>
  <c r="AX416" i="3"/>
  <c r="BR416" i="3" s="1"/>
  <c r="CA412" i="3"/>
  <c r="AX412" i="3"/>
  <c r="CA408" i="3"/>
  <c r="AX408" i="3"/>
  <c r="BR408" i="3" s="1"/>
  <c r="CA404" i="3"/>
  <c r="AX404" i="3"/>
  <c r="CA400" i="3"/>
  <c r="AX400" i="3"/>
  <c r="BR400" i="3" s="1"/>
  <c r="CA396" i="3"/>
  <c r="AX396" i="3"/>
  <c r="CA392" i="3"/>
  <c r="AX392" i="3"/>
  <c r="BR392" i="3" s="1"/>
  <c r="CA388" i="3"/>
  <c r="AX388" i="3"/>
  <c r="CA384" i="3"/>
  <c r="AX384" i="3"/>
  <c r="BR384" i="3" s="1"/>
  <c r="CA380" i="3"/>
  <c r="AX380" i="3"/>
  <c r="CA376" i="3"/>
  <c r="AX376" i="3"/>
  <c r="BR376" i="3" s="1"/>
  <c r="CA372" i="3"/>
  <c r="AX372" i="3"/>
  <c r="CA368" i="3"/>
  <c r="AX368" i="3"/>
  <c r="BR368" i="3" s="1"/>
  <c r="CA364" i="3"/>
  <c r="AX364" i="3"/>
  <c r="CA360" i="3"/>
  <c r="AX360" i="3"/>
  <c r="BR360" i="3" s="1"/>
  <c r="CA356" i="3"/>
  <c r="AX356" i="3"/>
  <c r="CA352" i="3"/>
  <c r="AX352" i="3"/>
  <c r="BR352" i="3" s="1"/>
  <c r="CA348" i="3"/>
  <c r="AX348" i="3"/>
  <c r="CA344" i="3"/>
  <c r="AX344" i="3"/>
  <c r="BR344" i="3" s="1"/>
  <c r="CA340" i="3"/>
  <c r="AX340" i="3"/>
  <c r="CA336" i="3"/>
  <c r="AX336" i="3"/>
  <c r="BR336" i="3" s="1"/>
  <c r="CA332" i="3"/>
  <c r="AX332" i="3"/>
  <c r="CA328" i="3"/>
  <c r="AX328" i="3"/>
  <c r="BR328" i="3" s="1"/>
  <c r="CA324" i="3"/>
  <c r="AX324" i="3"/>
  <c r="CA320" i="3"/>
  <c r="AX320" i="3"/>
  <c r="BR320" i="3" s="1"/>
  <c r="CA316" i="3"/>
  <c r="AX316" i="3"/>
  <c r="CA312" i="3"/>
  <c r="AX312" i="3"/>
  <c r="BR312" i="3" s="1"/>
  <c r="CA308" i="3"/>
  <c r="AX308" i="3"/>
  <c r="CA304" i="3"/>
  <c r="AX304" i="3"/>
  <c r="AY304" i="3" s="1"/>
  <c r="CA300" i="3"/>
  <c r="AX300" i="3"/>
  <c r="CA296" i="3"/>
  <c r="AX296" i="3"/>
  <c r="AY296" i="3" s="1"/>
  <c r="CA292" i="3"/>
  <c r="AX292" i="3"/>
  <c r="CA288" i="3"/>
  <c r="AX288" i="3"/>
  <c r="AZ288" i="3" s="1"/>
  <c r="CA284" i="3"/>
  <c r="AX284" i="3"/>
  <c r="CA280" i="3"/>
  <c r="AX280" i="3"/>
  <c r="AZ280" i="3" s="1"/>
  <c r="CA276" i="3"/>
  <c r="AX276" i="3"/>
  <c r="CA272" i="3"/>
  <c r="AX272" i="3"/>
  <c r="AY272" i="3" s="1"/>
  <c r="CA268" i="3"/>
  <c r="AX268" i="3"/>
  <c r="CA264" i="3"/>
  <c r="AX264" i="3"/>
  <c r="AZ264" i="3" s="1"/>
  <c r="CA260" i="3"/>
  <c r="AX260" i="3"/>
  <c r="CA256" i="3"/>
  <c r="AX256" i="3"/>
  <c r="AZ256" i="3" s="1"/>
  <c r="CA252" i="3"/>
  <c r="AX252" i="3"/>
  <c r="CA248" i="3"/>
  <c r="AX248" i="3"/>
  <c r="AZ248" i="3" s="1"/>
  <c r="CA244" i="3"/>
  <c r="AX244" i="3"/>
  <c r="CA240" i="3"/>
  <c r="AX240" i="3"/>
  <c r="AY240" i="3" s="1"/>
  <c r="CA236" i="3"/>
  <c r="AX236" i="3"/>
  <c r="CA232" i="3"/>
  <c r="AX232" i="3"/>
  <c r="AZ232" i="3" s="1"/>
  <c r="CA228" i="3"/>
  <c r="AX228" i="3"/>
  <c r="CA224" i="3"/>
  <c r="AX224" i="3"/>
  <c r="AZ224" i="3" s="1"/>
  <c r="CA220" i="3"/>
  <c r="AX220" i="3"/>
  <c r="CA216" i="3"/>
  <c r="AX216" i="3"/>
  <c r="AZ216" i="3" s="1"/>
  <c r="CA212" i="3"/>
  <c r="AX212" i="3"/>
  <c r="CA208" i="3"/>
  <c r="AX208" i="3"/>
  <c r="AZ208" i="3" s="1"/>
  <c r="CA204" i="3"/>
  <c r="AX204" i="3"/>
  <c r="CA200" i="3"/>
  <c r="AX200" i="3"/>
  <c r="AY200" i="3" s="1"/>
  <c r="CA196" i="3"/>
  <c r="AX196" i="3"/>
  <c r="CA192" i="3"/>
  <c r="AX192" i="3"/>
  <c r="AY192" i="3" s="1"/>
  <c r="CA188" i="3"/>
  <c r="AX188" i="3"/>
  <c r="CA184" i="3"/>
  <c r="AX184" i="3"/>
  <c r="AZ184" i="3" s="1"/>
  <c r="CA180" i="3"/>
  <c r="AX180" i="3"/>
  <c r="CA176" i="3"/>
  <c r="AX176" i="3"/>
  <c r="AZ176" i="3" s="1"/>
  <c r="CA172" i="3"/>
  <c r="AX172" i="3"/>
  <c r="CA168" i="3"/>
  <c r="AX168" i="3"/>
  <c r="AZ168" i="3" s="1"/>
  <c r="CA164" i="3"/>
  <c r="AX164" i="3"/>
  <c r="CA160" i="3"/>
  <c r="AX160" i="3"/>
  <c r="AY160" i="3" s="1"/>
  <c r="CA156" i="3"/>
  <c r="AX156" i="3"/>
  <c r="CA152" i="3"/>
  <c r="AX152" i="3"/>
  <c r="AY152" i="3" s="1"/>
  <c r="CA148" i="3"/>
  <c r="AX148" i="3"/>
  <c r="CA144" i="3"/>
  <c r="AX144" i="3"/>
  <c r="AZ144" i="3" s="1"/>
  <c r="CA140" i="3"/>
  <c r="AX140" i="3"/>
  <c r="CA136" i="3"/>
  <c r="AX136" i="3"/>
  <c r="AZ136" i="3" s="1"/>
  <c r="CA132" i="3"/>
  <c r="AX132" i="3"/>
  <c r="CA128" i="3"/>
  <c r="AX128" i="3"/>
  <c r="AZ128" i="3" s="1"/>
  <c r="CA124" i="3"/>
  <c r="AX124" i="3"/>
  <c r="CA120" i="3"/>
  <c r="AX120" i="3"/>
  <c r="AY120" i="3" s="1"/>
  <c r="CA116" i="3"/>
  <c r="AX116" i="3"/>
  <c r="CA112" i="3"/>
  <c r="AX112" i="3"/>
  <c r="AY112" i="3" s="1"/>
  <c r="CA108" i="3"/>
  <c r="AX108" i="3"/>
  <c r="CA104" i="3"/>
  <c r="AX104" i="3"/>
  <c r="AY104" i="3" s="1"/>
  <c r="CA100" i="3"/>
  <c r="AX100" i="3"/>
  <c r="CA96" i="3"/>
  <c r="AX96" i="3"/>
  <c r="AZ96" i="3" s="1"/>
  <c r="CA92" i="3"/>
  <c r="AX92" i="3"/>
  <c r="CA88" i="3"/>
  <c r="AX88" i="3"/>
  <c r="AY88" i="3" s="1"/>
  <c r="CA84" i="3"/>
  <c r="AX84" i="3"/>
  <c r="CA80" i="3"/>
  <c r="AX80" i="3"/>
  <c r="AY80" i="3" s="1"/>
  <c r="CA76" i="3"/>
  <c r="AX76" i="3"/>
  <c r="CA72" i="3"/>
  <c r="AX72" i="3"/>
  <c r="AY72" i="3" s="1"/>
  <c r="CA68" i="3"/>
  <c r="AX68" i="3"/>
  <c r="CA64" i="3"/>
  <c r="AX64" i="3"/>
  <c r="AZ64" i="3" s="1"/>
  <c r="CA60" i="3"/>
  <c r="AX60" i="3"/>
  <c r="CA56" i="3"/>
  <c r="AX56" i="3"/>
  <c r="AY56" i="3" s="1"/>
  <c r="CA52" i="3"/>
  <c r="AX52" i="3"/>
  <c r="CA48" i="3"/>
  <c r="AX48" i="3"/>
  <c r="AY48" i="3" s="1"/>
  <c r="CA44" i="3"/>
  <c r="AX44" i="3"/>
  <c r="CA40" i="3"/>
  <c r="AX40" i="3"/>
  <c r="AY40" i="3" s="1"/>
  <c r="CA36" i="3"/>
  <c r="AX36" i="3"/>
  <c r="CA32" i="3"/>
  <c r="AX32" i="3"/>
  <c r="AZ32" i="3" s="1"/>
  <c r="CA28" i="3"/>
  <c r="AX28" i="3"/>
  <c r="CA24" i="3"/>
  <c r="AX24" i="3"/>
  <c r="AZ24" i="3" s="1"/>
  <c r="CA20" i="3"/>
  <c r="AX20" i="3"/>
  <c r="CA16" i="3"/>
  <c r="AX16" i="3"/>
  <c r="AZ16" i="3" s="1"/>
  <c r="CA12" i="3"/>
  <c r="AX12" i="3"/>
  <c r="AA7" i="7"/>
  <c r="AA573" i="7" s="1"/>
  <c r="W7" i="7"/>
  <c r="W573" i="7" s="1"/>
  <c r="S7" i="7"/>
  <c r="S573" i="7" s="1"/>
  <c r="AD538" i="7"/>
  <c r="AD510" i="7"/>
  <c r="AD502" i="7"/>
  <c r="AD458" i="7"/>
  <c r="AD422" i="7"/>
  <c r="AD418" i="7"/>
  <c r="AD334" i="7"/>
  <c r="AD330" i="7"/>
  <c r="AD307" i="7"/>
  <c r="M291" i="7"/>
  <c r="AD291" i="7" s="1"/>
  <c r="M267" i="7"/>
  <c r="AD267" i="7" s="1"/>
  <c r="M255" i="7"/>
  <c r="AD255" i="7" s="1"/>
  <c r="M251" i="7"/>
  <c r="AD251" i="7" s="1"/>
  <c r="M203" i="7"/>
  <c r="AD203" i="7" s="1"/>
  <c r="M183" i="7"/>
  <c r="AD183" i="7" s="1"/>
  <c r="M179" i="7"/>
  <c r="AD179" i="7" s="1"/>
  <c r="M175" i="7"/>
  <c r="AD175" i="7" s="1"/>
  <c r="M171" i="7"/>
  <c r="AD171" i="7" s="1"/>
  <c r="M167" i="7"/>
  <c r="AM7" i="7"/>
  <c r="AM573" i="7" s="1"/>
  <c r="AI7" i="7"/>
  <c r="AI573" i="7" s="1"/>
  <c r="AW576" i="3"/>
  <c r="C572" i="7" s="1"/>
  <c r="AW572" i="3"/>
  <c r="C568" i="7" s="1"/>
  <c r="AW568" i="3"/>
  <c r="C564" i="7" s="1"/>
  <c r="AW564" i="3"/>
  <c r="C560" i="7" s="1"/>
  <c r="AW560" i="3"/>
  <c r="C556" i="7" s="1"/>
  <c r="AW556" i="3"/>
  <c r="C552" i="7" s="1"/>
  <c r="AW552" i="3"/>
  <c r="C548" i="7" s="1"/>
  <c r="AW548" i="3"/>
  <c r="C544" i="7" s="1"/>
  <c r="AW544" i="3"/>
  <c r="C540" i="7" s="1"/>
  <c r="AW540" i="3"/>
  <c r="C536" i="7" s="1"/>
  <c r="AW536" i="3"/>
  <c r="C532" i="7" s="1"/>
  <c r="AW532" i="3"/>
  <c r="C528" i="7" s="1"/>
  <c r="AW528" i="3"/>
  <c r="C524" i="7" s="1"/>
  <c r="AW524" i="3"/>
  <c r="C520" i="7" s="1"/>
  <c r="AW520" i="3"/>
  <c r="C516" i="7" s="1"/>
  <c r="AW516" i="3"/>
  <c r="C512" i="7" s="1"/>
  <c r="AW512" i="3"/>
  <c r="C508" i="7" s="1"/>
  <c r="AW508" i="3"/>
  <c r="AW504" i="3"/>
  <c r="C500" i="7" s="1"/>
  <c r="AW500" i="3"/>
  <c r="C496" i="7" s="1"/>
  <c r="AW496" i="3"/>
  <c r="C492" i="7" s="1"/>
  <c r="AW492" i="3"/>
  <c r="AW488" i="3"/>
  <c r="C484" i="7" s="1"/>
  <c r="AW484" i="3"/>
  <c r="C480" i="7" s="1"/>
  <c r="AW480" i="3"/>
  <c r="C476" i="7" s="1"/>
  <c r="AW476" i="3"/>
  <c r="C472" i="7" s="1"/>
  <c r="AW472" i="3"/>
  <c r="C468" i="7" s="1"/>
  <c r="AW468" i="3"/>
  <c r="C464" i="7" s="1"/>
  <c r="AW463" i="3"/>
  <c r="C459" i="7" s="1"/>
  <c r="AW459" i="3"/>
  <c r="C455" i="7" s="1"/>
  <c r="AW455" i="3"/>
  <c r="C451" i="7" s="1"/>
  <c r="AW451" i="3"/>
  <c r="C447" i="7" s="1"/>
  <c r="AW447" i="3"/>
  <c r="C443" i="7" s="1"/>
  <c r="AW443" i="3"/>
  <c r="AZ443" i="3" s="1"/>
  <c r="AW439" i="3"/>
  <c r="C435" i="7" s="1"/>
  <c r="AW435" i="3"/>
  <c r="C431" i="7" s="1"/>
  <c r="AW431" i="3"/>
  <c r="C427" i="7" s="1"/>
  <c r="AW427" i="3"/>
  <c r="AW423" i="3"/>
  <c r="C419" i="7" s="1"/>
  <c r="AW419" i="3"/>
  <c r="C415" i="7" s="1"/>
  <c r="AW415" i="3"/>
  <c r="C411" i="7" s="1"/>
  <c r="AW411" i="3"/>
  <c r="C407" i="7" s="1"/>
  <c r="AW407" i="3"/>
  <c r="C403" i="7" s="1"/>
  <c r="AW403" i="3"/>
  <c r="C399" i="7" s="1"/>
  <c r="AW399" i="3"/>
  <c r="C395" i="7" s="1"/>
  <c r="AW395" i="3"/>
  <c r="AW391" i="3"/>
  <c r="C387" i="7" s="1"/>
  <c r="AW387" i="3"/>
  <c r="C383" i="7" s="1"/>
  <c r="AW383" i="3"/>
  <c r="C379" i="7" s="1"/>
  <c r="AW379" i="3"/>
  <c r="C375" i="7" s="1"/>
  <c r="AW375" i="3"/>
  <c r="C371" i="7" s="1"/>
  <c r="AW371" i="3"/>
  <c r="C367" i="7" s="1"/>
  <c r="AW367" i="3"/>
  <c r="C363" i="7" s="1"/>
  <c r="AW363" i="3"/>
  <c r="AW359" i="3"/>
  <c r="C355" i="7" s="1"/>
  <c r="AW355" i="3"/>
  <c r="C351" i="7" s="1"/>
  <c r="AW351" i="3"/>
  <c r="C347" i="7" s="1"/>
  <c r="AW347" i="3"/>
  <c r="AW343" i="3"/>
  <c r="C339" i="7" s="1"/>
  <c r="AW339" i="3"/>
  <c r="C335" i="7" s="1"/>
  <c r="AW335" i="3"/>
  <c r="C331" i="7" s="1"/>
  <c r="AW331" i="3"/>
  <c r="C327" i="7" s="1"/>
  <c r="AW327" i="3"/>
  <c r="C323" i="7" s="1"/>
  <c r="AW323" i="3"/>
  <c r="C319" i="7" s="1"/>
  <c r="AW319" i="3"/>
  <c r="C315" i="7" s="1"/>
  <c r="AW315" i="3"/>
  <c r="AW311" i="3"/>
  <c r="C308" i="7" s="1"/>
  <c r="AW307" i="3"/>
  <c r="C304" i="7" s="1"/>
  <c r="AW303" i="3"/>
  <c r="C300" i="7" s="1"/>
  <c r="AW299" i="3"/>
  <c r="C296" i="7" s="1"/>
  <c r="AW295" i="3"/>
  <c r="C292" i="7" s="1"/>
  <c r="AW291" i="3"/>
  <c r="C288" i="7" s="1"/>
  <c r="AW287" i="3"/>
  <c r="C284" i="7" s="1"/>
  <c r="AW283" i="3"/>
  <c r="AY283" i="3" s="1"/>
  <c r="AW279" i="3"/>
  <c r="C276" i="7" s="1"/>
  <c r="AW275" i="3"/>
  <c r="C272" i="7" s="1"/>
  <c r="AW271" i="3"/>
  <c r="C268" i="7" s="1"/>
  <c r="AW267" i="3"/>
  <c r="AW263" i="3"/>
  <c r="C260" i="7" s="1"/>
  <c r="AW259" i="3"/>
  <c r="C256" i="7" s="1"/>
  <c r="AW255" i="3"/>
  <c r="C252" i="7" s="1"/>
  <c r="AW251" i="3"/>
  <c r="AW247" i="3"/>
  <c r="C244" i="7" s="1"/>
  <c r="AW243" i="3"/>
  <c r="C240" i="7" s="1"/>
  <c r="AW239" i="3"/>
  <c r="C236" i="7" s="1"/>
  <c r="AW235" i="3"/>
  <c r="AW231" i="3"/>
  <c r="C228" i="7" s="1"/>
  <c r="AW227" i="3"/>
  <c r="C224" i="7" s="1"/>
  <c r="AW223" i="3"/>
  <c r="C220" i="7" s="1"/>
  <c r="AW219" i="3"/>
  <c r="AW215" i="3"/>
  <c r="C212" i="7" s="1"/>
  <c r="AW211" i="3"/>
  <c r="C208" i="7" s="1"/>
  <c r="AW207" i="3"/>
  <c r="C204" i="7" s="1"/>
  <c r="AW203" i="3"/>
  <c r="AZ203" i="3" s="1"/>
  <c r="AW199" i="3"/>
  <c r="C196" i="7" s="1"/>
  <c r="AW195" i="3"/>
  <c r="C192" i="7" s="1"/>
  <c r="AW191" i="3"/>
  <c r="C188" i="7" s="1"/>
  <c r="AW187" i="3"/>
  <c r="AW183" i="3"/>
  <c r="C180" i="7" s="1"/>
  <c r="AW179" i="3"/>
  <c r="C176" i="7" s="1"/>
  <c r="AW175" i="3"/>
  <c r="C172" i="7" s="1"/>
  <c r="AW171" i="3"/>
  <c r="AZ171" i="3" s="1"/>
  <c r="AW167" i="3"/>
  <c r="C164" i="7" s="1"/>
  <c r="AW163" i="3"/>
  <c r="C160" i="7" s="1"/>
  <c r="AW159" i="3"/>
  <c r="C156" i="7" s="1"/>
  <c r="AW155" i="3"/>
  <c r="C152" i="7" s="1"/>
  <c r="AW151" i="3"/>
  <c r="C148" i="7" s="1"/>
  <c r="AW147" i="3"/>
  <c r="C144" i="7" s="1"/>
  <c r="AW143" i="3"/>
  <c r="C140" i="7" s="1"/>
  <c r="AW139" i="3"/>
  <c r="AY139" i="3" s="1"/>
  <c r="AW135" i="3"/>
  <c r="C132" i="7" s="1"/>
  <c r="AW131" i="3"/>
  <c r="C128" i="7" s="1"/>
  <c r="AW127" i="3"/>
  <c r="C124" i="7" s="1"/>
  <c r="AW123" i="3"/>
  <c r="AW119" i="3"/>
  <c r="C116" i="7" s="1"/>
  <c r="AW115" i="3"/>
  <c r="C112" i="7" s="1"/>
  <c r="AW111" i="3"/>
  <c r="C108" i="7" s="1"/>
  <c r="AW107" i="3"/>
  <c r="AY107" i="3" s="1"/>
  <c r="AW103" i="3"/>
  <c r="C100" i="7" s="1"/>
  <c r="AW99" i="3"/>
  <c r="C96" i="7" s="1"/>
  <c r="AW95" i="3"/>
  <c r="C92" i="7" s="1"/>
  <c r="AW91" i="3"/>
  <c r="C88" i="7" s="1"/>
  <c r="AW87" i="3"/>
  <c r="C84" i="7" s="1"/>
  <c r="AW83" i="3"/>
  <c r="C80" i="7" s="1"/>
  <c r="AW79" i="3"/>
  <c r="C76" i="7" s="1"/>
  <c r="AW75" i="3"/>
  <c r="AZ75" i="3" s="1"/>
  <c r="AW71" i="3"/>
  <c r="C68" i="7" s="1"/>
  <c r="AW67" i="3"/>
  <c r="C64" i="7" s="1"/>
  <c r="AW63" i="3"/>
  <c r="C60" i="7" s="1"/>
  <c r="AW59" i="3"/>
  <c r="AW55" i="3"/>
  <c r="C52" i="7" s="1"/>
  <c r="AW51" i="3"/>
  <c r="C48" i="7" s="1"/>
  <c r="AW47" i="3"/>
  <c r="C44" i="7" s="1"/>
  <c r="AW43" i="3"/>
  <c r="AW39" i="3"/>
  <c r="C36" i="7" s="1"/>
  <c r="AW35" i="3"/>
  <c r="C32" i="7" s="1"/>
  <c r="AW31" i="3"/>
  <c r="C28" i="7" s="1"/>
  <c r="AW27" i="3"/>
  <c r="C24" i="7" s="1"/>
  <c r="AW23" i="3"/>
  <c r="C20" i="7" s="1"/>
  <c r="AW19" i="3"/>
  <c r="C16" i="7" s="1"/>
  <c r="AW15" i="3"/>
  <c r="C12" i="7" s="1"/>
  <c r="AX576" i="3"/>
  <c r="AY576" i="3" s="1"/>
  <c r="CA576" i="3"/>
  <c r="CA572" i="3"/>
  <c r="AX572" i="3"/>
  <c r="AX568" i="3"/>
  <c r="AY568" i="3" s="1"/>
  <c r="CA568" i="3"/>
  <c r="CA564" i="3"/>
  <c r="AX564" i="3"/>
  <c r="AZ564" i="3" s="1"/>
  <c r="AX560" i="3"/>
  <c r="AY560" i="3" s="1"/>
  <c r="CA560" i="3"/>
  <c r="CA556" i="3"/>
  <c r="AX556" i="3"/>
  <c r="AX552" i="3"/>
  <c r="CA552" i="3"/>
  <c r="CA548" i="3"/>
  <c r="AX548" i="3"/>
  <c r="AZ548" i="3" s="1"/>
  <c r="CA544" i="3"/>
  <c r="AX544" i="3"/>
  <c r="CA540" i="3"/>
  <c r="AX540" i="3"/>
  <c r="CA536" i="3"/>
  <c r="AX536" i="3"/>
  <c r="AZ536" i="3" s="1"/>
  <c r="CA532" i="3"/>
  <c r="AX532" i="3"/>
  <c r="AY532" i="3" s="1"/>
  <c r="CA528" i="3"/>
  <c r="AX528" i="3"/>
  <c r="AZ528" i="3" s="1"/>
  <c r="CA524" i="3"/>
  <c r="AX524" i="3"/>
  <c r="CA520" i="3"/>
  <c r="AX520" i="3"/>
  <c r="CA516" i="3"/>
  <c r="AX516" i="3"/>
  <c r="AZ516" i="3" s="1"/>
  <c r="CA512" i="3"/>
  <c r="AX512" i="3"/>
  <c r="AY512" i="3" s="1"/>
  <c r="CA508" i="3"/>
  <c r="AX508" i="3"/>
  <c r="CA504" i="3"/>
  <c r="AX504" i="3"/>
  <c r="CA500" i="3"/>
  <c r="AX500" i="3"/>
  <c r="CA496" i="3"/>
  <c r="AX496" i="3"/>
  <c r="AY496" i="3" s="1"/>
  <c r="CA492" i="3"/>
  <c r="AX492" i="3"/>
  <c r="CA488" i="3"/>
  <c r="AX488" i="3"/>
  <c r="CA484" i="3"/>
  <c r="AX484" i="3"/>
  <c r="CA480" i="3"/>
  <c r="AX480" i="3"/>
  <c r="AZ480" i="3" s="1"/>
  <c r="CA476" i="3"/>
  <c r="AX476" i="3"/>
  <c r="CA472" i="3"/>
  <c r="AX472" i="3"/>
  <c r="AY472" i="3" s="1"/>
  <c r="CA468" i="3"/>
  <c r="AX468" i="3"/>
  <c r="AX463" i="3"/>
  <c r="AY463" i="3" s="1"/>
  <c r="CA463" i="3"/>
  <c r="AX459" i="3"/>
  <c r="CA459" i="3"/>
  <c r="AX455" i="3"/>
  <c r="AZ455" i="3" s="1"/>
  <c r="CA455" i="3"/>
  <c r="AX451" i="3"/>
  <c r="CA451" i="3"/>
  <c r="AX447" i="3"/>
  <c r="CA447" i="3"/>
  <c r="AX443" i="3"/>
  <c r="CA443" i="3"/>
  <c r="AX439" i="3"/>
  <c r="AZ439" i="3" s="1"/>
  <c r="CA439" i="3"/>
  <c r="AX435" i="3"/>
  <c r="CA435" i="3"/>
  <c r="AX431" i="3"/>
  <c r="CA431" i="3"/>
  <c r="AX427" i="3"/>
  <c r="CA427" i="3"/>
  <c r="AX423" i="3"/>
  <c r="AZ423" i="3" s="1"/>
  <c r="CA423" i="3"/>
  <c r="AX419" i="3"/>
  <c r="CA419" i="3"/>
  <c r="AX415" i="3"/>
  <c r="AY415" i="3" s="1"/>
  <c r="CA415" i="3"/>
  <c r="AX411" i="3"/>
  <c r="CA411" i="3"/>
  <c r="AX407" i="3"/>
  <c r="CA407" i="3"/>
  <c r="AX403" i="3"/>
  <c r="CA403" i="3"/>
  <c r="AX399" i="3"/>
  <c r="AY399" i="3" s="1"/>
  <c r="CA399" i="3"/>
  <c r="AX395" i="3"/>
  <c r="CA395" i="3"/>
  <c r="AX391" i="3"/>
  <c r="AZ391" i="3" s="1"/>
  <c r="CA391" i="3"/>
  <c r="AX387" i="3"/>
  <c r="CA387" i="3"/>
  <c r="AX383" i="3"/>
  <c r="AZ383" i="3" s="1"/>
  <c r="CA383" i="3"/>
  <c r="AX379" i="3"/>
  <c r="CA379" i="3"/>
  <c r="AX375" i="3"/>
  <c r="AY375" i="3" s="1"/>
  <c r="CA375" i="3"/>
  <c r="AX371" i="3"/>
  <c r="CA371" i="3"/>
  <c r="AX367" i="3"/>
  <c r="AZ367" i="3" s="1"/>
  <c r="CA367" i="3"/>
  <c r="AX363" i="3"/>
  <c r="CA363" i="3"/>
  <c r="AX359" i="3"/>
  <c r="AZ359" i="3" s="1"/>
  <c r="CA359" i="3"/>
  <c r="AX355" i="3"/>
  <c r="CA355" i="3"/>
  <c r="AX351" i="3"/>
  <c r="AZ351" i="3" s="1"/>
  <c r="CA351" i="3"/>
  <c r="AX347" i="3"/>
  <c r="CA347" i="3"/>
  <c r="AX343" i="3"/>
  <c r="AY343" i="3" s="1"/>
  <c r="CA343" i="3"/>
  <c r="AX339" i="3"/>
  <c r="CA339" i="3"/>
  <c r="AX335" i="3"/>
  <c r="AZ335" i="3" s="1"/>
  <c r="CA335" i="3"/>
  <c r="AX331" i="3"/>
  <c r="CA331" i="3"/>
  <c r="AX327" i="3"/>
  <c r="CA327" i="3"/>
  <c r="AX323" i="3"/>
  <c r="CA323" i="3"/>
  <c r="AX319" i="3"/>
  <c r="CA319" i="3"/>
  <c r="AX315" i="3"/>
  <c r="CA315" i="3"/>
  <c r="AX311" i="3"/>
  <c r="AY311" i="3" s="1"/>
  <c r="CA311" i="3"/>
  <c r="AX307" i="3"/>
  <c r="CA307" i="3"/>
  <c r="AX303" i="3"/>
  <c r="AY303" i="3" s="1"/>
  <c r="CA303" i="3"/>
  <c r="AX299" i="3"/>
  <c r="CA299" i="3"/>
  <c r="AX295" i="3"/>
  <c r="CA295" i="3"/>
  <c r="AX291" i="3"/>
  <c r="CA291" i="3"/>
  <c r="AX287" i="3"/>
  <c r="AZ287" i="3" s="1"/>
  <c r="CA287" i="3"/>
  <c r="AX283" i="3"/>
  <c r="CA283" i="3"/>
  <c r="AX279" i="3"/>
  <c r="AY279" i="3" s="1"/>
  <c r="CA279" i="3"/>
  <c r="AX275" i="3"/>
  <c r="CA275" i="3"/>
  <c r="AX271" i="3"/>
  <c r="AZ271" i="3" s="1"/>
  <c r="CA271" i="3"/>
  <c r="AX267" i="3"/>
  <c r="CA267" i="3"/>
  <c r="AX263" i="3"/>
  <c r="AZ263" i="3" s="1"/>
  <c r="CA263" i="3"/>
  <c r="AX259" i="3"/>
  <c r="CA259" i="3"/>
  <c r="AX255" i="3"/>
  <c r="AZ255" i="3" s="1"/>
  <c r="CA255" i="3"/>
  <c r="AX251" i="3"/>
  <c r="CA251" i="3"/>
  <c r="AX247" i="3"/>
  <c r="AY247" i="3" s="1"/>
  <c r="CA247" i="3"/>
  <c r="AX243" i="3"/>
  <c r="CA243" i="3"/>
  <c r="AX239" i="3"/>
  <c r="CA239" i="3"/>
  <c r="AX235" i="3"/>
  <c r="CA235" i="3"/>
  <c r="AX231" i="3"/>
  <c r="AY231" i="3" s="1"/>
  <c r="CA231" i="3"/>
  <c r="AX227" i="3"/>
  <c r="CA227" i="3"/>
  <c r="AX223" i="3"/>
  <c r="AZ223" i="3" s="1"/>
  <c r="CA223" i="3"/>
  <c r="AX219" i="3"/>
  <c r="CA219" i="3"/>
  <c r="AX215" i="3"/>
  <c r="AY215" i="3" s="1"/>
  <c r="CA215" i="3"/>
  <c r="AX211" i="3"/>
  <c r="CA211" i="3"/>
  <c r="AX207" i="3"/>
  <c r="AY207" i="3" s="1"/>
  <c r="CA207" i="3"/>
  <c r="AX203" i="3"/>
  <c r="CA203" i="3"/>
  <c r="AX199" i="3"/>
  <c r="AZ199" i="3" s="1"/>
  <c r="CA199" i="3"/>
  <c r="AX195" i="3"/>
  <c r="CA195" i="3"/>
  <c r="AX191" i="3"/>
  <c r="AZ191" i="3" s="1"/>
  <c r="CA191" i="3"/>
  <c r="AX187" i="3"/>
  <c r="CA187" i="3"/>
  <c r="AX183" i="3"/>
  <c r="AZ183" i="3" s="1"/>
  <c r="CA183" i="3"/>
  <c r="AX179" i="3"/>
  <c r="CA179" i="3"/>
  <c r="AX175" i="3"/>
  <c r="AZ175" i="3" s="1"/>
  <c r="CA175" i="3"/>
  <c r="AX171" i="3"/>
  <c r="CA171" i="3"/>
  <c r="AX167" i="3"/>
  <c r="AZ167" i="3" s="1"/>
  <c r="CA167" i="3"/>
  <c r="AX163" i="3"/>
  <c r="CA163" i="3"/>
  <c r="AX159" i="3"/>
  <c r="AZ159" i="3" s="1"/>
  <c r="CA159" i="3"/>
  <c r="AX155" i="3"/>
  <c r="CA155" i="3"/>
  <c r="AX151" i="3"/>
  <c r="CA151" i="3"/>
  <c r="AX147" i="3"/>
  <c r="CA147" i="3"/>
  <c r="AX143" i="3"/>
  <c r="AZ143" i="3" s="1"/>
  <c r="CA143" i="3"/>
  <c r="AX139" i="3"/>
  <c r="CA139" i="3"/>
  <c r="AX135" i="3"/>
  <c r="AZ135" i="3" s="1"/>
  <c r="CA135" i="3"/>
  <c r="AX131" i="3"/>
  <c r="CA131" i="3"/>
  <c r="AX127" i="3"/>
  <c r="AZ127" i="3" s="1"/>
  <c r="CA127" i="3"/>
  <c r="AX123" i="3"/>
  <c r="CA123" i="3"/>
  <c r="AX119" i="3"/>
  <c r="AZ119" i="3" s="1"/>
  <c r="CA119" i="3"/>
  <c r="AX115" i="3"/>
  <c r="CA115" i="3"/>
  <c r="AX111" i="3"/>
  <c r="CA111" i="3"/>
  <c r="AX107" i="3"/>
  <c r="CA107" i="3"/>
  <c r="AX103" i="3"/>
  <c r="AZ103" i="3" s="1"/>
  <c r="CA103" i="3"/>
  <c r="AX99" i="3"/>
  <c r="CA99" i="3"/>
  <c r="AX95" i="3"/>
  <c r="AZ95" i="3" s="1"/>
  <c r="CA95" i="3"/>
  <c r="AX91" i="3"/>
  <c r="CA91" i="3"/>
  <c r="AX87" i="3"/>
  <c r="CA87" i="3"/>
  <c r="AX83" i="3"/>
  <c r="CA83" i="3"/>
  <c r="AX79" i="3"/>
  <c r="AZ79" i="3" s="1"/>
  <c r="CA79" i="3"/>
  <c r="AX75" i="3"/>
  <c r="CA75" i="3"/>
  <c r="AX71" i="3"/>
  <c r="AY71" i="3" s="1"/>
  <c r="CA71" i="3"/>
  <c r="AX67" i="3"/>
  <c r="CA67" i="3"/>
  <c r="AX63" i="3"/>
  <c r="AZ63" i="3" s="1"/>
  <c r="CA63" i="3"/>
  <c r="AX59" i="3"/>
  <c r="CA59" i="3"/>
  <c r="AX55" i="3"/>
  <c r="AZ55" i="3" s="1"/>
  <c r="CA55" i="3"/>
  <c r="AX51" i="3"/>
  <c r="CA51" i="3"/>
  <c r="AX47" i="3"/>
  <c r="AZ47" i="3" s="1"/>
  <c r="CA47" i="3"/>
  <c r="AX43" i="3"/>
  <c r="CA43" i="3"/>
  <c r="AX39" i="3"/>
  <c r="AY39" i="3" s="1"/>
  <c r="CA39" i="3"/>
  <c r="AX35" i="3"/>
  <c r="CA35" i="3"/>
  <c r="AX31" i="3"/>
  <c r="AZ31" i="3" s="1"/>
  <c r="CA31" i="3"/>
  <c r="AX27" i="3"/>
  <c r="CA27" i="3"/>
  <c r="AX23" i="3"/>
  <c r="CA23" i="3"/>
  <c r="AX19" i="3"/>
  <c r="CA19" i="3"/>
  <c r="AX15" i="3"/>
  <c r="AZ15" i="3" s="1"/>
  <c r="CA15" i="3"/>
  <c r="BE10" i="3"/>
  <c r="BE577" i="3" s="1"/>
  <c r="BI10" i="3"/>
  <c r="BI577" i="3" s="1"/>
  <c r="BM10" i="3"/>
  <c r="BM577" i="3" s="1"/>
  <c r="BM590" i="3" s="1"/>
  <c r="I10" i="3"/>
  <c r="M10" i="3"/>
  <c r="M577" i="3" s="1"/>
  <c r="Q10" i="3"/>
  <c r="Q577" i="3" s="1"/>
  <c r="U10" i="3"/>
  <c r="U577" i="3" s="1"/>
  <c r="Y10" i="3"/>
  <c r="Y577" i="3" s="1"/>
  <c r="AC10" i="3"/>
  <c r="AC577" i="3" s="1"/>
  <c r="AG10" i="3"/>
  <c r="AG577" i="3" s="1"/>
  <c r="AK10" i="3"/>
  <c r="AK577" i="3" s="1"/>
  <c r="AO10" i="3"/>
  <c r="AO577" i="3" s="1"/>
  <c r="AS10" i="3"/>
  <c r="AS577" i="3" s="1"/>
  <c r="AW575" i="3"/>
  <c r="C571" i="7" s="1"/>
  <c r="AW571" i="3"/>
  <c r="C567" i="7" s="1"/>
  <c r="AW567" i="3"/>
  <c r="AW563" i="3"/>
  <c r="C559" i="7" s="1"/>
  <c r="AW559" i="3"/>
  <c r="C555" i="7" s="1"/>
  <c r="AW555" i="3"/>
  <c r="C551" i="7" s="1"/>
  <c r="AW551" i="3"/>
  <c r="AW547" i="3"/>
  <c r="C543" i="7" s="1"/>
  <c r="AW543" i="3"/>
  <c r="C539" i="7" s="1"/>
  <c r="AW539" i="3"/>
  <c r="C535" i="7" s="1"/>
  <c r="AW535" i="3"/>
  <c r="AW531" i="3"/>
  <c r="C527" i="7" s="1"/>
  <c r="AW527" i="3"/>
  <c r="C523" i="7" s="1"/>
  <c r="AW523" i="3"/>
  <c r="C519" i="7" s="1"/>
  <c r="AW519" i="3"/>
  <c r="AW515" i="3"/>
  <c r="C511" i="7" s="1"/>
  <c r="AW511" i="3"/>
  <c r="C507" i="7" s="1"/>
  <c r="AW507" i="3"/>
  <c r="C503" i="7" s="1"/>
  <c r="AW503" i="3"/>
  <c r="AW499" i="3"/>
  <c r="C495" i="7" s="1"/>
  <c r="AW495" i="3"/>
  <c r="C491" i="7" s="1"/>
  <c r="AW491" i="3"/>
  <c r="C487" i="7" s="1"/>
  <c r="AW487" i="3"/>
  <c r="AW483" i="3"/>
  <c r="C479" i="7" s="1"/>
  <c r="AW479" i="3"/>
  <c r="C475" i="7" s="1"/>
  <c r="AW475" i="3"/>
  <c r="C471" i="7" s="1"/>
  <c r="AW471" i="3"/>
  <c r="AW466" i="3"/>
  <c r="C462" i="7" s="1"/>
  <c r="AW462" i="3"/>
  <c r="C458" i="7" s="1"/>
  <c r="AW458" i="3"/>
  <c r="BQ458" i="3" s="1"/>
  <c r="BX458" i="3" s="1"/>
  <c r="BW458" i="3" s="1"/>
  <c r="AW454" i="3"/>
  <c r="AW450" i="3"/>
  <c r="C446" i="7" s="1"/>
  <c r="AW446" i="3"/>
  <c r="C442" i="7" s="1"/>
  <c r="AW442" i="3"/>
  <c r="C438" i="7" s="1"/>
  <c r="AW438" i="3"/>
  <c r="AW434" i="3"/>
  <c r="C430" i="7" s="1"/>
  <c r="AW430" i="3"/>
  <c r="C426" i="7" s="1"/>
  <c r="AW426" i="3"/>
  <c r="BQ426" i="3" s="1"/>
  <c r="AW422" i="3"/>
  <c r="AW418" i="3"/>
  <c r="C414" i="7" s="1"/>
  <c r="AW414" i="3"/>
  <c r="C410" i="7" s="1"/>
  <c r="AW410" i="3"/>
  <c r="C406" i="7" s="1"/>
  <c r="AW406" i="3"/>
  <c r="AW402" i="3"/>
  <c r="C398" i="7" s="1"/>
  <c r="AW398" i="3"/>
  <c r="C394" i="7" s="1"/>
  <c r="AW394" i="3"/>
  <c r="BQ394" i="3" s="1"/>
  <c r="BX394" i="3" s="1"/>
  <c r="BW394" i="3" s="1"/>
  <c r="AW390" i="3"/>
  <c r="AW386" i="3"/>
  <c r="C382" i="7" s="1"/>
  <c r="AW382" i="3"/>
  <c r="C378" i="7" s="1"/>
  <c r="AW378" i="3"/>
  <c r="C374" i="7" s="1"/>
  <c r="AW374" i="3"/>
  <c r="AW370" i="3"/>
  <c r="C366" i="7" s="1"/>
  <c r="AW366" i="3"/>
  <c r="C362" i="7" s="1"/>
  <c r="AW362" i="3"/>
  <c r="BQ362" i="3" s="1"/>
  <c r="BX362" i="3" s="1"/>
  <c r="BW362" i="3" s="1"/>
  <c r="AW358" i="3"/>
  <c r="AW354" i="3"/>
  <c r="C350" i="7" s="1"/>
  <c r="AW350" i="3"/>
  <c r="C346" i="7" s="1"/>
  <c r="AW346" i="3"/>
  <c r="C342" i="7" s="1"/>
  <c r="AW342" i="3"/>
  <c r="AW338" i="3"/>
  <c r="C334" i="7" s="1"/>
  <c r="AW334" i="3"/>
  <c r="C330" i="7" s="1"/>
  <c r="AW330" i="3"/>
  <c r="BQ330" i="3" s="1"/>
  <c r="BX330" i="3" s="1"/>
  <c r="BW330" i="3" s="1"/>
  <c r="AW326" i="3"/>
  <c r="AW322" i="3"/>
  <c r="C318" i="7" s="1"/>
  <c r="AW318" i="3"/>
  <c r="C314" i="7" s="1"/>
  <c r="AW314" i="3"/>
  <c r="C310" i="7" s="1"/>
  <c r="AW310" i="3"/>
  <c r="C307" i="7" s="1"/>
  <c r="AW306" i="3"/>
  <c r="C303" i="7" s="1"/>
  <c r="AW302" i="3"/>
  <c r="C299" i="7" s="1"/>
  <c r="AW298" i="3"/>
  <c r="AW294" i="3"/>
  <c r="C291" i="7" s="1"/>
  <c r="AW290" i="3"/>
  <c r="C287" i="7" s="1"/>
  <c r="AW286" i="3"/>
  <c r="C283" i="7" s="1"/>
  <c r="AW282" i="3"/>
  <c r="AW278" i="3"/>
  <c r="C275" i="7" s="1"/>
  <c r="AW274" i="3"/>
  <c r="C271" i="7" s="1"/>
  <c r="AW270" i="3"/>
  <c r="C267" i="7" s="1"/>
  <c r="AW266" i="3"/>
  <c r="AW262" i="3"/>
  <c r="C259" i="7" s="1"/>
  <c r="AW258" i="3"/>
  <c r="C255" i="7" s="1"/>
  <c r="AW254" i="3"/>
  <c r="C251" i="7" s="1"/>
  <c r="AW250" i="3"/>
  <c r="AW246" i="3"/>
  <c r="C243" i="7" s="1"/>
  <c r="AW242" i="3"/>
  <c r="C239" i="7" s="1"/>
  <c r="AW238" i="3"/>
  <c r="C235" i="7" s="1"/>
  <c r="AW234" i="3"/>
  <c r="AW230" i="3"/>
  <c r="C227" i="7" s="1"/>
  <c r="AW226" i="3"/>
  <c r="C223" i="7" s="1"/>
  <c r="AW222" i="3"/>
  <c r="C219" i="7" s="1"/>
  <c r="AW218" i="3"/>
  <c r="AW214" i="3"/>
  <c r="C211" i="7" s="1"/>
  <c r="AW210" i="3"/>
  <c r="C207" i="7" s="1"/>
  <c r="AW206" i="3"/>
  <c r="C203" i="7" s="1"/>
  <c r="AW202" i="3"/>
  <c r="AW198" i="3"/>
  <c r="C195" i="7" s="1"/>
  <c r="AW194" i="3"/>
  <c r="C191" i="7" s="1"/>
  <c r="AW190" i="3"/>
  <c r="C187" i="7" s="1"/>
  <c r="AW186" i="3"/>
  <c r="AW182" i="3"/>
  <c r="C179" i="7" s="1"/>
  <c r="AW178" i="3"/>
  <c r="C175" i="7" s="1"/>
  <c r="AW174" i="3"/>
  <c r="C171" i="7" s="1"/>
  <c r="AW170" i="3"/>
  <c r="AW166" i="3"/>
  <c r="C163" i="7" s="1"/>
  <c r="AW162" i="3"/>
  <c r="C159" i="7" s="1"/>
  <c r="AW158" i="3"/>
  <c r="C155" i="7" s="1"/>
  <c r="AW154" i="3"/>
  <c r="AW150" i="3"/>
  <c r="C147" i="7" s="1"/>
  <c r="AW146" i="3"/>
  <c r="C143" i="7" s="1"/>
  <c r="AW142" i="3"/>
  <c r="C139" i="7" s="1"/>
  <c r="AW138" i="3"/>
  <c r="AW134" i="3"/>
  <c r="C131" i="7" s="1"/>
  <c r="AW130" i="3"/>
  <c r="C127" i="7" s="1"/>
  <c r="AW126" i="3"/>
  <c r="C123" i="7" s="1"/>
  <c r="AW122" i="3"/>
  <c r="AW118" i="3"/>
  <c r="C115" i="7" s="1"/>
  <c r="AW114" i="3"/>
  <c r="C111" i="7" s="1"/>
  <c r="AW110" i="3"/>
  <c r="C107" i="7" s="1"/>
  <c r="AW106" i="3"/>
  <c r="AW102" i="3"/>
  <c r="C99" i="7" s="1"/>
  <c r="AW98" i="3"/>
  <c r="C95" i="7" s="1"/>
  <c r="AW94" i="3"/>
  <c r="C91" i="7" s="1"/>
  <c r="AW90" i="3"/>
  <c r="AW86" i="3"/>
  <c r="C83" i="7" s="1"/>
  <c r="AW82" i="3"/>
  <c r="C79" i="7" s="1"/>
  <c r="AW78" i="3"/>
  <c r="C75" i="7" s="1"/>
  <c r="AW74" i="3"/>
  <c r="AW70" i="3"/>
  <c r="C67" i="7" s="1"/>
  <c r="AW66" i="3"/>
  <c r="C63" i="7" s="1"/>
  <c r="AW62" i="3"/>
  <c r="C59" i="7" s="1"/>
  <c r="AW58" i="3"/>
  <c r="AW54" i="3"/>
  <c r="C51" i="7" s="1"/>
  <c r="AW50" i="3"/>
  <c r="C47" i="7" s="1"/>
  <c r="AW46" i="3"/>
  <c r="C43" i="7" s="1"/>
  <c r="AW42" i="3"/>
  <c r="AW38" i="3"/>
  <c r="C35" i="7" s="1"/>
  <c r="AW34" i="3"/>
  <c r="C31" i="7" s="1"/>
  <c r="AW30" i="3"/>
  <c r="C27" i="7" s="1"/>
  <c r="AW26" i="3"/>
  <c r="AW22" i="3"/>
  <c r="C19" i="7" s="1"/>
  <c r="AW18" i="3"/>
  <c r="C15" i="7" s="1"/>
  <c r="AW14" i="3"/>
  <c r="C11" i="7" s="1"/>
  <c r="AX575" i="3"/>
  <c r="BR575" i="3" s="1"/>
  <c r="CA575" i="3"/>
  <c r="AX571" i="3"/>
  <c r="CA571" i="3"/>
  <c r="AX567" i="3"/>
  <c r="BR567" i="3" s="1"/>
  <c r="CA567" i="3"/>
  <c r="AX563" i="3"/>
  <c r="AY563" i="3" s="1"/>
  <c r="CA563" i="3"/>
  <c r="AX559" i="3"/>
  <c r="AZ559" i="3" s="1"/>
  <c r="CA559" i="3"/>
  <c r="AX555" i="3"/>
  <c r="CA555" i="3"/>
  <c r="AX551" i="3"/>
  <c r="AZ551" i="3" s="1"/>
  <c r="CA551" i="3"/>
  <c r="AX547" i="3"/>
  <c r="CA547" i="3"/>
  <c r="AX543" i="3"/>
  <c r="AY543" i="3" s="1"/>
  <c r="CA543" i="3"/>
  <c r="AX539" i="3"/>
  <c r="CA539" i="3"/>
  <c r="AX535" i="3"/>
  <c r="CA535" i="3"/>
  <c r="AX531" i="3"/>
  <c r="CA531" i="3"/>
  <c r="AX527" i="3"/>
  <c r="AZ527" i="3" s="1"/>
  <c r="CA527" i="3"/>
  <c r="AX523" i="3"/>
  <c r="CA523" i="3"/>
  <c r="AX519" i="3"/>
  <c r="BR519" i="3" s="1"/>
  <c r="CA519" i="3"/>
  <c r="AX515" i="3"/>
  <c r="AZ515" i="3" s="1"/>
  <c r="CA515" i="3"/>
  <c r="AX511" i="3"/>
  <c r="AY511" i="3" s="1"/>
  <c r="CA511" i="3"/>
  <c r="AX507" i="3"/>
  <c r="CA507" i="3"/>
  <c r="AX503" i="3"/>
  <c r="AZ503" i="3" s="1"/>
  <c r="CA503" i="3"/>
  <c r="AX499" i="3"/>
  <c r="AY499" i="3" s="1"/>
  <c r="CA499" i="3"/>
  <c r="AX495" i="3"/>
  <c r="BR495" i="3" s="1"/>
  <c r="CA495" i="3"/>
  <c r="AX491" i="3"/>
  <c r="CA491" i="3"/>
  <c r="AX487" i="3"/>
  <c r="AZ487" i="3" s="1"/>
  <c r="CA487" i="3"/>
  <c r="AX483" i="3"/>
  <c r="CA483" i="3"/>
  <c r="AX479" i="3"/>
  <c r="AZ479" i="3" s="1"/>
  <c r="CA479" i="3"/>
  <c r="AX475" i="3"/>
  <c r="CA475" i="3"/>
  <c r="AX471" i="3"/>
  <c r="CA471" i="3"/>
  <c r="CA466" i="3"/>
  <c r="AX466" i="3"/>
  <c r="CA462" i="3"/>
  <c r="AX462" i="3"/>
  <c r="AY462" i="3" s="1"/>
  <c r="CA458" i="3"/>
  <c r="AX458" i="3"/>
  <c r="CA454" i="3"/>
  <c r="AX454" i="3"/>
  <c r="AY454" i="3" s="1"/>
  <c r="CA450" i="3"/>
  <c r="AX450" i="3"/>
  <c r="CA446" i="3"/>
  <c r="AX446" i="3"/>
  <c r="AZ446" i="3" s="1"/>
  <c r="CA442" i="3"/>
  <c r="AX442" i="3"/>
  <c r="CA438" i="3"/>
  <c r="AX438" i="3"/>
  <c r="CA434" i="3"/>
  <c r="AX434" i="3"/>
  <c r="CA430" i="3"/>
  <c r="AX430" i="3"/>
  <c r="AY430" i="3" s="1"/>
  <c r="CA426" i="3"/>
  <c r="AX426" i="3"/>
  <c r="CA422" i="3"/>
  <c r="AX422" i="3"/>
  <c r="AY422" i="3" s="1"/>
  <c r="CA418" i="3"/>
  <c r="AX418" i="3"/>
  <c r="CA414" i="3"/>
  <c r="AX414" i="3"/>
  <c r="AZ414" i="3" s="1"/>
  <c r="CA410" i="3"/>
  <c r="AX410" i="3"/>
  <c r="CA406" i="3"/>
  <c r="AX406" i="3"/>
  <c r="CA402" i="3"/>
  <c r="AX402" i="3"/>
  <c r="CA398" i="3"/>
  <c r="AX398" i="3"/>
  <c r="AY398" i="3" s="1"/>
  <c r="CA394" i="3"/>
  <c r="AX394" i="3"/>
  <c r="CA390" i="3"/>
  <c r="AX390" i="3"/>
  <c r="CA386" i="3"/>
  <c r="AX386" i="3"/>
  <c r="CA382" i="3"/>
  <c r="AX382" i="3"/>
  <c r="AZ382" i="3" s="1"/>
  <c r="CA378" i="3"/>
  <c r="AX378" i="3"/>
  <c r="CA374" i="3"/>
  <c r="AX374" i="3"/>
  <c r="CA370" i="3"/>
  <c r="AX370" i="3"/>
  <c r="CA366" i="3"/>
  <c r="AX366" i="3"/>
  <c r="AY366" i="3" s="1"/>
  <c r="CA362" i="3"/>
  <c r="AX362" i="3"/>
  <c r="CA358" i="3"/>
  <c r="AX358" i="3"/>
  <c r="CA354" i="3"/>
  <c r="AX354" i="3"/>
  <c r="CA350" i="3"/>
  <c r="AX350" i="3"/>
  <c r="AZ350" i="3" s="1"/>
  <c r="CA346" i="3"/>
  <c r="AX346" i="3"/>
  <c r="CA342" i="3"/>
  <c r="AX342" i="3"/>
  <c r="CA338" i="3"/>
  <c r="AX338" i="3"/>
  <c r="CA334" i="3"/>
  <c r="AX334" i="3"/>
  <c r="AY334" i="3" s="1"/>
  <c r="CA330" i="3"/>
  <c r="AX330" i="3"/>
  <c r="CA326" i="3"/>
  <c r="AX326" i="3"/>
  <c r="AZ326" i="3" s="1"/>
  <c r="CA322" i="3"/>
  <c r="AX322" i="3"/>
  <c r="CA318" i="3"/>
  <c r="AX318" i="3"/>
  <c r="AZ318" i="3" s="1"/>
  <c r="CA314" i="3"/>
  <c r="AX314" i="3"/>
  <c r="CA310" i="3"/>
  <c r="AX310" i="3"/>
  <c r="CA306" i="3"/>
  <c r="AX306" i="3"/>
  <c r="CA302" i="3"/>
  <c r="AX302" i="3"/>
  <c r="CA298" i="3"/>
  <c r="AX298" i="3"/>
  <c r="CA294" i="3"/>
  <c r="AX294" i="3"/>
  <c r="CA290" i="3"/>
  <c r="AX290" i="3"/>
  <c r="CA286" i="3"/>
  <c r="AX286" i="3"/>
  <c r="AY286" i="3" s="1"/>
  <c r="CA282" i="3"/>
  <c r="AX282" i="3"/>
  <c r="CA278" i="3"/>
  <c r="AX278" i="3"/>
  <c r="CA274" i="3"/>
  <c r="AX274" i="3"/>
  <c r="CA270" i="3"/>
  <c r="AX270" i="3"/>
  <c r="CA266" i="3"/>
  <c r="AX266" i="3"/>
  <c r="CA262" i="3"/>
  <c r="AX262" i="3"/>
  <c r="CA258" i="3"/>
  <c r="AX258" i="3"/>
  <c r="CA254" i="3"/>
  <c r="AX254" i="3"/>
  <c r="AY254" i="3" s="1"/>
  <c r="CA250" i="3"/>
  <c r="AX250" i="3"/>
  <c r="CA246" i="3"/>
  <c r="AX246" i="3"/>
  <c r="CA242" i="3"/>
  <c r="AX242" i="3"/>
  <c r="CA238" i="3"/>
  <c r="AX238" i="3"/>
  <c r="CA234" i="3"/>
  <c r="AX234" i="3"/>
  <c r="CA230" i="3"/>
  <c r="AX230" i="3"/>
  <c r="CA226" i="3"/>
  <c r="AX226" i="3"/>
  <c r="CA222" i="3"/>
  <c r="AX222" i="3"/>
  <c r="AY222" i="3" s="1"/>
  <c r="CA218" i="3"/>
  <c r="AX218" i="3"/>
  <c r="CA214" i="3"/>
  <c r="AX214" i="3"/>
  <c r="CA210" i="3"/>
  <c r="AX210" i="3"/>
  <c r="CA206" i="3"/>
  <c r="AX206" i="3"/>
  <c r="CA202" i="3"/>
  <c r="AX202" i="3"/>
  <c r="CA198" i="3"/>
  <c r="AX198" i="3"/>
  <c r="CA194" i="3"/>
  <c r="AX194" i="3"/>
  <c r="CA190" i="3"/>
  <c r="AX190" i="3"/>
  <c r="AY190" i="3" s="1"/>
  <c r="CA186" i="3"/>
  <c r="AX186" i="3"/>
  <c r="CA182" i="3"/>
  <c r="AX182" i="3"/>
  <c r="CA178" i="3"/>
  <c r="AX178" i="3"/>
  <c r="CA174" i="3"/>
  <c r="AX174" i="3"/>
  <c r="CA170" i="3"/>
  <c r="AX170" i="3"/>
  <c r="CA166" i="3"/>
  <c r="AX166" i="3"/>
  <c r="CA162" i="3"/>
  <c r="AX162" i="3"/>
  <c r="CA158" i="3"/>
  <c r="AX158" i="3"/>
  <c r="AZ158" i="3" s="1"/>
  <c r="CA154" i="3"/>
  <c r="AX154" i="3"/>
  <c r="CA150" i="3"/>
  <c r="AX150" i="3"/>
  <c r="CA146" i="3"/>
  <c r="AX146" i="3"/>
  <c r="CA142" i="3"/>
  <c r="AX142" i="3"/>
  <c r="BR142" i="3" s="1"/>
  <c r="CA138" i="3"/>
  <c r="AX138" i="3"/>
  <c r="CA134" i="3"/>
  <c r="AX134" i="3"/>
  <c r="AZ134" i="3" s="1"/>
  <c r="CA130" i="3"/>
  <c r="AX130" i="3"/>
  <c r="CA126" i="3"/>
  <c r="AX126" i="3"/>
  <c r="AY126" i="3" s="1"/>
  <c r="CA122" i="3"/>
  <c r="AX122" i="3"/>
  <c r="CA118" i="3"/>
  <c r="AX118" i="3"/>
  <c r="AZ118" i="3" s="1"/>
  <c r="CA114" i="3"/>
  <c r="AX114" i="3"/>
  <c r="CA110" i="3"/>
  <c r="AX110" i="3"/>
  <c r="AY110" i="3" s="1"/>
  <c r="CA106" i="3"/>
  <c r="AX106" i="3"/>
  <c r="CA102" i="3"/>
  <c r="AX102" i="3"/>
  <c r="AY102" i="3" s="1"/>
  <c r="CA98" i="3"/>
  <c r="AX98" i="3"/>
  <c r="CA94" i="3"/>
  <c r="AX94" i="3"/>
  <c r="CA90" i="3"/>
  <c r="AX90" i="3"/>
  <c r="CA86" i="3"/>
  <c r="AX86" i="3"/>
  <c r="AY86" i="3" s="1"/>
  <c r="CA82" i="3"/>
  <c r="AX82" i="3"/>
  <c r="CA78" i="3"/>
  <c r="AX78" i="3"/>
  <c r="AY78" i="3" s="1"/>
  <c r="CA74" i="3"/>
  <c r="AX74" i="3"/>
  <c r="CA70" i="3"/>
  <c r="AX70" i="3"/>
  <c r="AZ70" i="3" s="1"/>
  <c r="CA66" i="3"/>
  <c r="AX66" i="3"/>
  <c r="CA62" i="3"/>
  <c r="AX62" i="3"/>
  <c r="AY62" i="3" s="1"/>
  <c r="CA58" i="3"/>
  <c r="AX58" i="3"/>
  <c r="CA54" i="3"/>
  <c r="AX54" i="3"/>
  <c r="AZ54" i="3" s="1"/>
  <c r="CA50" i="3"/>
  <c r="AX50" i="3"/>
  <c r="CA46" i="3"/>
  <c r="AX46" i="3"/>
  <c r="AZ46" i="3" s="1"/>
  <c r="CA42" i="3"/>
  <c r="AX42" i="3"/>
  <c r="CA38" i="3"/>
  <c r="AX38" i="3"/>
  <c r="AY38" i="3" s="1"/>
  <c r="CA34" i="3"/>
  <c r="AX34" i="3"/>
  <c r="CA30" i="3"/>
  <c r="AX30" i="3"/>
  <c r="CA26" i="3"/>
  <c r="AX26" i="3"/>
  <c r="CA22" i="3"/>
  <c r="AX22" i="3"/>
  <c r="AY22" i="3" s="1"/>
  <c r="AX18" i="3"/>
  <c r="CA18" i="3"/>
  <c r="AX14" i="3"/>
  <c r="AY14" i="3" s="1"/>
  <c r="CA14" i="3"/>
  <c r="AW574" i="3"/>
  <c r="C570" i="7" s="1"/>
  <c r="AW570" i="3"/>
  <c r="C566" i="7" s="1"/>
  <c r="AW566" i="3"/>
  <c r="C562" i="7" s="1"/>
  <c r="AW562" i="3"/>
  <c r="AW558" i="3"/>
  <c r="C554" i="7" s="1"/>
  <c r="AW554" i="3"/>
  <c r="C550" i="7" s="1"/>
  <c r="AW550" i="3"/>
  <c r="C546" i="7" s="1"/>
  <c r="AW546" i="3"/>
  <c r="C542" i="7" s="1"/>
  <c r="AW542" i="3"/>
  <c r="C538" i="7" s="1"/>
  <c r="AW538" i="3"/>
  <c r="C534" i="7" s="1"/>
  <c r="AW534" i="3"/>
  <c r="C530" i="7" s="1"/>
  <c r="AW530" i="3"/>
  <c r="C526" i="7" s="1"/>
  <c r="AW526" i="3"/>
  <c r="C522" i="7" s="1"/>
  <c r="AW522" i="3"/>
  <c r="C518" i="7" s="1"/>
  <c r="AW518" i="3"/>
  <c r="C514" i="7" s="1"/>
  <c r="AW514" i="3"/>
  <c r="C510" i="7" s="1"/>
  <c r="AW510" i="3"/>
  <c r="C506" i="7" s="1"/>
  <c r="AW506" i="3"/>
  <c r="C502" i="7" s="1"/>
  <c r="AW502" i="3"/>
  <c r="C498" i="7" s="1"/>
  <c r="AW498" i="3"/>
  <c r="C494" i="7" s="1"/>
  <c r="AW494" i="3"/>
  <c r="C490" i="7" s="1"/>
  <c r="AW490" i="3"/>
  <c r="C486" i="7" s="1"/>
  <c r="AW486" i="3"/>
  <c r="C482" i="7" s="1"/>
  <c r="AW482" i="3"/>
  <c r="C478" i="7" s="1"/>
  <c r="AW478" i="3"/>
  <c r="C474" i="7" s="1"/>
  <c r="AW474" i="3"/>
  <c r="C470" i="7" s="1"/>
  <c r="AW470" i="3"/>
  <c r="C466" i="7" s="1"/>
  <c r="AW465" i="3"/>
  <c r="C461" i="7" s="1"/>
  <c r="AW461" i="3"/>
  <c r="C457" i="7" s="1"/>
  <c r="AW457" i="3"/>
  <c r="C453" i="7" s="1"/>
  <c r="AW453" i="3"/>
  <c r="C449" i="7" s="1"/>
  <c r="AW449" i="3"/>
  <c r="C445" i="7" s="1"/>
  <c r="AW445" i="3"/>
  <c r="C441" i="7" s="1"/>
  <c r="AW441" i="3"/>
  <c r="C437" i="7" s="1"/>
  <c r="AW437" i="3"/>
  <c r="C433" i="7" s="1"/>
  <c r="AW433" i="3"/>
  <c r="C429" i="7" s="1"/>
  <c r="AW429" i="3"/>
  <c r="C425" i="7" s="1"/>
  <c r="AW425" i="3"/>
  <c r="C421" i="7" s="1"/>
  <c r="AW421" i="3"/>
  <c r="C417" i="7" s="1"/>
  <c r="AW417" i="3"/>
  <c r="C413" i="7" s="1"/>
  <c r="AW413" i="3"/>
  <c r="C409" i="7" s="1"/>
  <c r="AW409" i="3"/>
  <c r="C405" i="7" s="1"/>
  <c r="AW405" i="3"/>
  <c r="C401" i="7" s="1"/>
  <c r="AW401" i="3"/>
  <c r="C397" i="7" s="1"/>
  <c r="AW397" i="3"/>
  <c r="C393" i="7" s="1"/>
  <c r="AW393" i="3"/>
  <c r="C389" i="7" s="1"/>
  <c r="AW389" i="3"/>
  <c r="C385" i="7" s="1"/>
  <c r="AW385" i="3"/>
  <c r="C381" i="7" s="1"/>
  <c r="AW381" i="3"/>
  <c r="C377" i="7" s="1"/>
  <c r="AW377" i="3"/>
  <c r="C373" i="7" s="1"/>
  <c r="AW373" i="3"/>
  <c r="C369" i="7" s="1"/>
  <c r="AW369" i="3"/>
  <c r="AW365" i="3"/>
  <c r="C361" i="7" s="1"/>
  <c r="AW361" i="3"/>
  <c r="C357" i="7" s="1"/>
  <c r="AW357" i="3"/>
  <c r="C353" i="7" s="1"/>
  <c r="AW353" i="3"/>
  <c r="C349" i="7" s="1"/>
  <c r="AW349" i="3"/>
  <c r="C345" i="7" s="1"/>
  <c r="AW345" i="3"/>
  <c r="C341" i="7" s="1"/>
  <c r="AW341" i="3"/>
  <c r="C337" i="7" s="1"/>
  <c r="AW337" i="3"/>
  <c r="C333" i="7" s="1"/>
  <c r="AW333" i="3"/>
  <c r="C329" i="7" s="1"/>
  <c r="AW329" i="3"/>
  <c r="C325" i="7" s="1"/>
  <c r="AW325" i="3"/>
  <c r="C321" i="7" s="1"/>
  <c r="AW321" i="3"/>
  <c r="C317" i="7" s="1"/>
  <c r="AW317" i="3"/>
  <c r="C313" i="7" s="1"/>
  <c r="AW313" i="3"/>
  <c r="C309" i="7" s="1"/>
  <c r="AW309" i="3"/>
  <c r="C306" i="7" s="1"/>
  <c r="AW305" i="3"/>
  <c r="C302" i="7" s="1"/>
  <c r="AW301" i="3"/>
  <c r="C298" i="7" s="1"/>
  <c r="AW297" i="3"/>
  <c r="C294" i="7" s="1"/>
  <c r="AW293" i="3"/>
  <c r="C290" i="7" s="1"/>
  <c r="AW289" i="3"/>
  <c r="C286" i="7" s="1"/>
  <c r="AW285" i="3"/>
  <c r="C282" i="7" s="1"/>
  <c r="AW281" i="3"/>
  <c r="C278" i="7" s="1"/>
  <c r="AW277" i="3"/>
  <c r="C274" i="7" s="1"/>
  <c r="AW273" i="3"/>
  <c r="C270" i="7" s="1"/>
  <c r="AW269" i="3"/>
  <c r="C266" i="7" s="1"/>
  <c r="AW265" i="3"/>
  <c r="C262" i="7" s="1"/>
  <c r="AW261" i="3"/>
  <c r="C258" i="7" s="1"/>
  <c r="AW257" i="3"/>
  <c r="C254" i="7" s="1"/>
  <c r="AW253" i="3"/>
  <c r="C250" i="7" s="1"/>
  <c r="AW249" i="3"/>
  <c r="C246" i="7" s="1"/>
  <c r="AW245" i="3"/>
  <c r="C242" i="7" s="1"/>
  <c r="AW241" i="3"/>
  <c r="C238" i="7" s="1"/>
  <c r="AW237" i="3"/>
  <c r="C234" i="7" s="1"/>
  <c r="AW233" i="3"/>
  <c r="C230" i="7" s="1"/>
  <c r="AW229" i="3"/>
  <c r="C226" i="7" s="1"/>
  <c r="AW225" i="3"/>
  <c r="C222" i="7" s="1"/>
  <c r="AW221" i="3"/>
  <c r="C218" i="7" s="1"/>
  <c r="AW217" i="3"/>
  <c r="C214" i="7" s="1"/>
  <c r="AW213" i="3"/>
  <c r="C210" i="7" s="1"/>
  <c r="AW209" i="3"/>
  <c r="C206" i="7" s="1"/>
  <c r="AW205" i="3"/>
  <c r="C202" i="7" s="1"/>
  <c r="AW201" i="3"/>
  <c r="C198" i="7" s="1"/>
  <c r="AW197" i="3"/>
  <c r="C194" i="7" s="1"/>
  <c r="AW193" i="3"/>
  <c r="C190" i="7" s="1"/>
  <c r="AW189" i="3"/>
  <c r="C186" i="7" s="1"/>
  <c r="AW185" i="3"/>
  <c r="C182" i="7" s="1"/>
  <c r="AW181" i="3"/>
  <c r="C178" i="7" s="1"/>
  <c r="AW177" i="3"/>
  <c r="C174" i="7" s="1"/>
  <c r="AW173" i="3"/>
  <c r="C170" i="7" s="1"/>
  <c r="AW169" i="3"/>
  <c r="C166" i="7" s="1"/>
  <c r="AW165" i="3"/>
  <c r="C162" i="7" s="1"/>
  <c r="AW161" i="3"/>
  <c r="C158" i="7" s="1"/>
  <c r="AW157" i="3"/>
  <c r="C154" i="7" s="1"/>
  <c r="AW153" i="3"/>
  <c r="C150" i="7" s="1"/>
  <c r="AW149" i="3"/>
  <c r="C146" i="7" s="1"/>
  <c r="AW145" i="3"/>
  <c r="C142" i="7" s="1"/>
  <c r="AW141" i="3"/>
  <c r="C138" i="7" s="1"/>
  <c r="AW137" i="3"/>
  <c r="C134" i="7" s="1"/>
  <c r="AW133" i="3"/>
  <c r="C130" i="7" s="1"/>
  <c r="AW129" i="3"/>
  <c r="C126" i="7" s="1"/>
  <c r="AW125" i="3"/>
  <c r="C122" i="7" s="1"/>
  <c r="AW121" i="3"/>
  <c r="C118" i="7" s="1"/>
  <c r="AW117" i="3"/>
  <c r="C114" i="7" s="1"/>
  <c r="AW113" i="3"/>
  <c r="C110" i="7" s="1"/>
  <c r="AW109" i="3"/>
  <c r="C106" i="7" s="1"/>
  <c r="AW105" i="3"/>
  <c r="C102" i="7" s="1"/>
  <c r="AW101" i="3"/>
  <c r="C98" i="7" s="1"/>
  <c r="AW97" i="3"/>
  <c r="C94" i="7" s="1"/>
  <c r="AW93" i="3"/>
  <c r="C90" i="7" s="1"/>
  <c r="AW89" i="3"/>
  <c r="C86" i="7" s="1"/>
  <c r="AW85" i="3"/>
  <c r="C82" i="7" s="1"/>
  <c r="AW81" i="3"/>
  <c r="C78" i="7" s="1"/>
  <c r="AW77" i="3"/>
  <c r="C74" i="7" s="1"/>
  <c r="AW73" i="3"/>
  <c r="C70" i="7" s="1"/>
  <c r="AW69" i="3"/>
  <c r="C66" i="7" s="1"/>
  <c r="AW65" i="3"/>
  <c r="C62" i="7" s="1"/>
  <c r="AW61" i="3"/>
  <c r="C58" i="7" s="1"/>
  <c r="AW53" i="3"/>
  <c r="C50" i="7" s="1"/>
  <c r="AW49" i="3"/>
  <c r="C46" i="7" s="1"/>
  <c r="AW45" i="3"/>
  <c r="C42" i="7" s="1"/>
  <c r="AW41" i="3"/>
  <c r="C38" i="7" s="1"/>
  <c r="AW37" i="3"/>
  <c r="C34" i="7" s="1"/>
  <c r="AW33" i="3"/>
  <c r="C30" i="7" s="1"/>
  <c r="AW29" i="3"/>
  <c r="C26" i="7" s="1"/>
  <c r="AW25" i="3"/>
  <c r="C22" i="7" s="1"/>
  <c r="AW21" i="3"/>
  <c r="C18" i="7" s="1"/>
  <c r="AW17" i="3"/>
  <c r="C14" i="7" s="1"/>
  <c r="AW13" i="3"/>
  <c r="C10" i="7" s="1"/>
  <c r="AX10" i="3"/>
  <c r="CA10" i="3"/>
  <c r="CA574" i="3"/>
  <c r="AX574" i="3"/>
  <c r="AZ574" i="3" s="1"/>
  <c r="CA570" i="3"/>
  <c r="AX570" i="3"/>
  <c r="AY570" i="3" s="1"/>
  <c r="CA566" i="3"/>
  <c r="AX566" i="3"/>
  <c r="AX562" i="3"/>
  <c r="CA562" i="3"/>
  <c r="CA558" i="3"/>
  <c r="AX558" i="3"/>
  <c r="CA554" i="3"/>
  <c r="AX554" i="3"/>
  <c r="AX550" i="3"/>
  <c r="AY550" i="3" s="1"/>
  <c r="CA550" i="3"/>
  <c r="CA546" i="3"/>
  <c r="AX546" i="3"/>
  <c r="CA542" i="3"/>
  <c r="AX542" i="3"/>
  <c r="CA538" i="3"/>
  <c r="AX538" i="3"/>
  <c r="AZ538" i="3" s="1"/>
  <c r="AX534" i="3"/>
  <c r="AY534" i="3" s="1"/>
  <c r="CA534" i="3"/>
  <c r="CA530" i="3"/>
  <c r="AX530" i="3"/>
  <c r="CA526" i="3"/>
  <c r="AX526" i="3"/>
  <c r="AZ526" i="3" s="1"/>
  <c r="CA522" i="3"/>
  <c r="AX522" i="3"/>
  <c r="AY522" i="3" s="1"/>
  <c r="AX518" i="3"/>
  <c r="AZ518" i="3" s="1"/>
  <c r="CA518" i="3"/>
  <c r="CA514" i="3"/>
  <c r="AX514" i="3"/>
  <c r="CA510" i="3"/>
  <c r="AX510" i="3"/>
  <c r="AZ510" i="3" s="1"/>
  <c r="AX506" i="3"/>
  <c r="AZ506" i="3" s="1"/>
  <c r="CA506" i="3"/>
  <c r="CA502" i="3"/>
  <c r="AX502" i="3"/>
  <c r="CA498" i="3"/>
  <c r="AX498" i="3"/>
  <c r="CA494" i="3"/>
  <c r="AX494" i="3"/>
  <c r="CA490" i="3"/>
  <c r="AX490" i="3"/>
  <c r="AY490" i="3" s="1"/>
  <c r="CA486" i="3"/>
  <c r="AX486" i="3"/>
  <c r="CA482" i="3"/>
  <c r="AX482" i="3"/>
  <c r="CA478" i="3"/>
  <c r="AX478" i="3"/>
  <c r="AY478" i="3" s="1"/>
  <c r="CA474" i="3"/>
  <c r="AX474" i="3"/>
  <c r="AZ474" i="3" s="1"/>
  <c r="CA470" i="3"/>
  <c r="AX470" i="3"/>
  <c r="CA465" i="3"/>
  <c r="AX465" i="3"/>
  <c r="AX461" i="3"/>
  <c r="AZ461" i="3" s="1"/>
  <c r="CA461" i="3"/>
  <c r="CA457" i="3"/>
  <c r="AX457" i="3"/>
  <c r="CA453" i="3"/>
  <c r="AX453" i="3"/>
  <c r="AX449" i="3"/>
  <c r="CA449" i="3"/>
  <c r="CA445" i="3"/>
  <c r="AX445" i="3"/>
  <c r="AY445" i="3" s="1"/>
  <c r="CA441" i="3"/>
  <c r="AX441" i="3"/>
  <c r="AY441" i="3" s="1"/>
  <c r="CA437" i="3"/>
  <c r="AX437" i="3"/>
  <c r="CA433" i="3"/>
  <c r="AX433" i="3"/>
  <c r="CA429" i="3"/>
  <c r="AX429" i="3"/>
  <c r="AZ429" i="3" s="1"/>
  <c r="CA425" i="3"/>
  <c r="AX425" i="3"/>
  <c r="CA421" i="3"/>
  <c r="AX421" i="3"/>
  <c r="CA417" i="3"/>
  <c r="AX417" i="3"/>
  <c r="CA413" i="3"/>
  <c r="AX413" i="3"/>
  <c r="AY413" i="3" s="1"/>
  <c r="CA409" i="3"/>
  <c r="AX409" i="3"/>
  <c r="AZ409" i="3" s="1"/>
  <c r="CA405" i="3"/>
  <c r="AX405" i="3"/>
  <c r="CA401" i="3"/>
  <c r="AX401" i="3"/>
  <c r="CA397" i="3"/>
  <c r="AX397" i="3"/>
  <c r="AZ397" i="3" s="1"/>
  <c r="CA393" i="3"/>
  <c r="AX393" i="3"/>
  <c r="CA389" i="3"/>
  <c r="AX389" i="3"/>
  <c r="CA385" i="3"/>
  <c r="AX385" i="3"/>
  <c r="CA381" i="3"/>
  <c r="AX381" i="3"/>
  <c r="CA377" i="3"/>
  <c r="AX377" i="3"/>
  <c r="AY377" i="3" s="1"/>
  <c r="CA373" i="3"/>
  <c r="AX373" i="3"/>
  <c r="CA369" i="3"/>
  <c r="AX369" i="3"/>
  <c r="CA365" i="3"/>
  <c r="AX365" i="3"/>
  <c r="AY365" i="3" s="1"/>
  <c r="CA361" i="3"/>
  <c r="AX361" i="3"/>
  <c r="CA357" i="3"/>
  <c r="AX357" i="3"/>
  <c r="CA353" i="3"/>
  <c r="AX353" i="3"/>
  <c r="CA349" i="3"/>
  <c r="AX349" i="3"/>
  <c r="AY349" i="3" s="1"/>
  <c r="CA345" i="3"/>
  <c r="AX345" i="3"/>
  <c r="AZ345" i="3" s="1"/>
  <c r="CA341" i="3"/>
  <c r="AX341" i="3"/>
  <c r="CA337" i="3"/>
  <c r="AX337" i="3"/>
  <c r="CA333" i="3"/>
  <c r="AX333" i="3"/>
  <c r="AZ333" i="3" s="1"/>
  <c r="CA329" i="3"/>
  <c r="AX329" i="3"/>
  <c r="CA325" i="3"/>
  <c r="AX325" i="3"/>
  <c r="CA321" i="3"/>
  <c r="AX321" i="3"/>
  <c r="CA317" i="3"/>
  <c r="AX317" i="3"/>
  <c r="AY317" i="3" s="1"/>
  <c r="CA313" i="3"/>
  <c r="AX313" i="3"/>
  <c r="AY313" i="3" s="1"/>
  <c r="CA309" i="3"/>
  <c r="AX309" i="3"/>
  <c r="CA305" i="3"/>
  <c r="AX305" i="3"/>
  <c r="CA301" i="3"/>
  <c r="AX301" i="3"/>
  <c r="AY301" i="3" s="1"/>
  <c r="CA297" i="3"/>
  <c r="AX297" i="3"/>
  <c r="CA293" i="3"/>
  <c r="AX293" i="3"/>
  <c r="CA289" i="3"/>
  <c r="AX289" i="3"/>
  <c r="CA285" i="3"/>
  <c r="AX285" i="3"/>
  <c r="CA281" i="3"/>
  <c r="AX281" i="3"/>
  <c r="AZ281" i="3" s="1"/>
  <c r="CA277" i="3"/>
  <c r="AX277" i="3"/>
  <c r="CA273" i="3"/>
  <c r="AX273" i="3"/>
  <c r="CA269" i="3"/>
  <c r="AX269" i="3"/>
  <c r="AY269" i="3" s="1"/>
  <c r="CA265" i="3"/>
  <c r="AX265" i="3"/>
  <c r="CA261" i="3"/>
  <c r="AX261" i="3"/>
  <c r="CA257" i="3"/>
  <c r="AX257" i="3"/>
  <c r="CA253" i="3"/>
  <c r="AX253" i="3"/>
  <c r="CA249" i="3"/>
  <c r="AX249" i="3"/>
  <c r="AZ249" i="3" s="1"/>
  <c r="CA245" i="3"/>
  <c r="AX245" i="3"/>
  <c r="CA241" i="3"/>
  <c r="AX241" i="3"/>
  <c r="CA237" i="3"/>
  <c r="AX237" i="3"/>
  <c r="AZ237" i="3" s="1"/>
  <c r="CA233" i="3"/>
  <c r="AX233" i="3"/>
  <c r="CA229" i="3"/>
  <c r="AX229" i="3"/>
  <c r="CA225" i="3"/>
  <c r="AX225" i="3"/>
  <c r="CA221" i="3"/>
  <c r="AX221" i="3"/>
  <c r="AZ221" i="3" s="1"/>
  <c r="CA217" i="3"/>
  <c r="AX217" i="3"/>
  <c r="AY217" i="3" s="1"/>
  <c r="CA213" i="3"/>
  <c r="AX213" i="3"/>
  <c r="CA209" i="3"/>
  <c r="AX209" i="3"/>
  <c r="CA205" i="3"/>
  <c r="AX205" i="3"/>
  <c r="AY205" i="3" s="1"/>
  <c r="CA201" i="3"/>
  <c r="AX201" i="3"/>
  <c r="CA197" i="3"/>
  <c r="AX197" i="3"/>
  <c r="CA193" i="3"/>
  <c r="AX193" i="3"/>
  <c r="CA189" i="3"/>
  <c r="AX189" i="3"/>
  <c r="CA185" i="3"/>
  <c r="AX185" i="3"/>
  <c r="CA181" i="3"/>
  <c r="AX181" i="3"/>
  <c r="CA177" i="3"/>
  <c r="AX177" i="3"/>
  <c r="CA173" i="3"/>
  <c r="AX173" i="3"/>
  <c r="AY173" i="3" s="1"/>
  <c r="CA169" i="3"/>
  <c r="AX169" i="3"/>
  <c r="AZ169" i="3" s="1"/>
  <c r="CA165" i="3"/>
  <c r="AX165" i="3"/>
  <c r="CA161" i="3"/>
  <c r="AX161" i="3"/>
  <c r="CA157" i="3"/>
  <c r="AX157" i="3"/>
  <c r="CA153" i="3"/>
  <c r="AX153" i="3"/>
  <c r="CA149" i="3"/>
  <c r="AX149" i="3"/>
  <c r="CA145" i="3"/>
  <c r="AX145" i="3"/>
  <c r="CA141" i="3"/>
  <c r="AX141" i="3"/>
  <c r="CA137" i="3"/>
  <c r="AX137" i="3"/>
  <c r="CA133" i="3"/>
  <c r="AX133" i="3"/>
  <c r="CA129" i="3"/>
  <c r="AX129" i="3"/>
  <c r="CA125" i="3"/>
  <c r="AX125" i="3"/>
  <c r="AY125" i="3" s="1"/>
  <c r="CA121" i="3"/>
  <c r="AX121" i="3"/>
  <c r="CA117" i="3"/>
  <c r="AX117" i="3"/>
  <c r="CA113" i="3"/>
  <c r="AX113" i="3"/>
  <c r="CA109" i="3"/>
  <c r="AX109" i="3"/>
  <c r="AY109" i="3" s="1"/>
  <c r="CA105" i="3"/>
  <c r="AX105" i="3"/>
  <c r="CA101" i="3"/>
  <c r="AX101" i="3"/>
  <c r="CA97" i="3"/>
  <c r="AX97" i="3"/>
  <c r="CA93" i="3"/>
  <c r="AX93" i="3"/>
  <c r="AY93" i="3" s="1"/>
  <c r="CA89" i="3"/>
  <c r="AX89" i="3"/>
  <c r="AZ89" i="3" s="1"/>
  <c r="CA85" i="3"/>
  <c r="AX85" i="3"/>
  <c r="CA81" i="3"/>
  <c r="AX81" i="3"/>
  <c r="CA77" i="3"/>
  <c r="AX77" i="3"/>
  <c r="CA73" i="3"/>
  <c r="AX73" i="3"/>
  <c r="AY73" i="3" s="1"/>
  <c r="CA69" i="3"/>
  <c r="AX69" i="3"/>
  <c r="CA65" i="3"/>
  <c r="AX65" i="3"/>
  <c r="CA61" i="3"/>
  <c r="AX61" i="3"/>
  <c r="AZ61" i="3" s="1"/>
  <c r="CA57" i="3"/>
  <c r="AX57" i="3"/>
  <c r="AZ57" i="3" s="1"/>
  <c r="CA53" i="3"/>
  <c r="AX53" i="3"/>
  <c r="CA49" i="3"/>
  <c r="AX49" i="3"/>
  <c r="CA45" i="3"/>
  <c r="AX45" i="3"/>
  <c r="CA41" i="3"/>
  <c r="AX41" i="3"/>
  <c r="CA37" i="3"/>
  <c r="AX37" i="3"/>
  <c r="CA33" i="3"/>
  <c r="AX33" i="3"/>
  <c r="CA29" i="3"/>
  <c r="AX29" i="3"/>
  <c r="AY29" i="3" s="1"/>
  <c r="CA25" i="3"/>
  <c r="AX25" i="3"/>
  <c r="CA21" i="3"/>
  <c r="AX21" i="3"/>
  <c r="AY21" i="3" s="1"/>
  <c r="AX17" i="3"/>
  <c r="CA17" i="3"/>
  <c r="AX13" i="3"/>
  <c r="AY13" i="3" s="1"/>
  <c r="CA13" i="3"/>
  <c r="BQ57" i="3"/>
  <c r="AD558" i="7"/>
  <c r="AD554" i="7"/>
  <c r="AD546" i="7"/>
  <c r="AD506" i="7"/>
  <c r="AD478" i="7"/>
  <c r="AD446" i="7"/>
  <c r="AD426" i="7"/>
  <c r="AD378" i="7"/>
  <c r="AD370" i="7"/>
  <c r="AD362" i="7"/>
  <c r="AD354" i="7"/>
  <c r="AD350" i="7"/>
  <c r="AD342" i="7"/>
  <c r="AD310" i="7"/>
  <c r="AD299" i="7"/>
  <c r="AD283" i="7"/>
  <c r="AD227" i="7"/>
  <c r="AD219" i="7"/>
  <c r="N573" i="7"/>
  <c r="X573" i="7"/>
  <c r="T573" i="7"/>
  <c r="P573" i="7"/>
  <c r="AD569" i="7"/>
  <c r="AD565" i="7"/>
  <c r="AD561" i="7"/>
  <c r="AD557" i="7"/>
  <c r="AD553" i="7"/>
  <c r="AD549" i="7"/>
  <c r="AD545" i="7"/>
  <c r="AD541" i="7"/>
  <c r="AD537" i="7"/>
  <c r="AD533" i="7"/>
  <c r="AD529" i="7"/>
  <c r="AD525" i="7"/>
  <c r="AD521" i="7"/>
  <c r="AD517" i="7"/>
  <c r="AD513" i="7"/>
  <c r="AD509" i="7"/>
  <c r="AD505" i="7"/>
  <c r="AD501" i="7"/>
  <c r="AD497" i="7"/>
  <c r="AD493" i="7"/>
  <c r="AD489" i="7"/>
  <c r="AD485" i="7"/>
  <c r="AD481" i="7"/>
  <c r="AD477" i="7"/>
  <c r="AD473" i="7"/>
  <c r="AD469" i="7"/>
  <c r="AD465" i="7"/>
  <c r="AD461" i="7"/>
  <c r="AD457" i="7"/>
  <c r="AD453" i="7"/>
  <c r="AD449" i="7"/>
  <c r="AD445" i="7"/>
  <c r="AD441" i="7"/>
  <c r="AD437" i="7"/>
  <c r="AD433" i="7"/>
  <c r="AD429" i="7"/>
  <c r="AD425" i="7"/>
  <c r="AD421" i="7"/>
  <c r="AD417" i="7"/>
  <c r="AD413" i="7"/>
  <c r="AD409" i="7"/>
  <c r="AD405" i="7"/>
  <c r="AD401" i="7"/>
  <c r="AD397" i="7"/>
  <c r="AD393" i="7"/>
  <c r="AD389" i="7"/>
  <c r="AD385" i="7"/>
  <c r="AD381" i="7"/>
  <c r="AD377" i="7"/>
  <c r="AD373" i="7"/>
  <c r="AD369" i="7"/>
  <c r="AD365" i="7"/>
  <c r="AD361" i="7"/>
  <c r="AD357" i="7"/>
  <c r="AD353" i="7"/>
  <c r="AD349" i="7"/>
  <c r="AD345" i="7"/>
  <c r="AD341" i="7"/>
  <c r="AD337" i="7"/>
  <c r="AD333" i="7"/>
  <c r="AD329" i="7"/>
  <c r="AD325" i="7"/>
  <c r="AD321" i="7"/>
  <c r="AD317" i="7"/>
  <c r="AD313" i="7"/>
  <c r="AD309" i="7"/>
  <c r="AD306" i="7"/>
  <c r="AD302" i="7"/>
  <c r="AD298" i="7"/>
  <c r="AD294" i="7"/>
  <c r="AD290" i="7"/>
  <c r="AD286" i="7"/>
  <c r="AD282" i="7"/>
  <c r="AD278" i="7"/>
  <c r="AD274" i="7"/>
  <c r="AD270" i="7"/>
  <c r="AD266" i="7"/>
  <c r="AD262" i="7"/>
  <c r="AD258" i="7"/>
  <c r="AD254" i="7"/>
  <c r="AD250" i="7"/>
  <c r="AD246" i="7"/>
  <c r="AD242" i="7"/>
  <c r="AD238" i="7"/>
  <c r="AD234" i="7"/>
  <c r="AD230" i="7"/>
  <c r="AD226" i="7"/>
  <c r="AD222" i="7"/>
  <c r="AD218" i="7"/>
  <c r="AD214" i="7"/>
  <c r="AD210" i="7"/>
  <c r="AD206" i="7"/>
  <c r="AD202" i="7"/>
  <c r="AD198" i="7"/>
  <c r="AD194" i="7"/>
  <c r="AD190" i="7"/>
  <c r="AD186" i="7"/>
  <c r="AD182" i="7"/>
  <c r="AD178" i="7"/>
  <c r="AD174" i="7"/>
  <c r="AD170" i="7"/>
  <c r="AD166" i="7"/>
  <c r="AD162" i="7"/>
  <c r="AD158" i="7"/>
  <c r="AD154" i="7"/>
  <c r="AD150" i="7"/>
  <c r="AD146" i="7"/>
  <c r="AD142" i="7"/>
  <c r="AD138" i="7"/>
  <c r="AD134" i="7"/>
  <c r="AD130" i="7"/>
  <c r="AD126" i="7"/>
  <c r="AD122" i="7"/>
  <c r="AD118" i="7"/>
  <c r="AD114" i="7"/>
  <c r="AD110" i="7"/>
  <c r="AD106" i="7"/>
  <c r="AD102" i="7"/>
  <c r="AD98" i="7"/>
  <c r="AD94" i="7"/>
  <c r="AD90" i="7"/>
  <c r="AD86" i="7"/>
  <c r="AD82" i="7"/>
  <c r="AD78" i="7"/>
  <c r="AD74" i="7"/>
  <c r="AD70" i="7"/>
  <c r="AD66" i="7"/>
  <c r="AD62" i="7"/>
  <c r="AD58" i="7"/>
  <c r="AD54" i="7"/>
  <c r="AD50" i="7"/>
  <c r="AD46" i="7"/>
  <c r="AD42" i="7"/>
  <c r="AD38" i="7"/>
  <c r="AD34" i="7"/>
  <c r="AD30" i="7"/>
  <c r="AD26" i="7"/>
  <c r="AD22" i="7"/>
  <c r="AD18" i="7"/>
  <c r="AD14" i="7"/>
  <c r="AD10" i="7"/>
  <c r="AJ573" i="7"/>
  <c r="AF573" i="7"/>
  <c r="AO8" i="7"/>
  <c r="AO569" i="7"/>
  <c r="AO565" i="7"/>
  <c r="AO561" i="7"/>
  <c r="AO557" i="7"/>
  <c r="AO553" i="7"/>
  <c r="AO549" i="7"/>
  <c r="AO545" i="7"/>
  <c r="AO541" i="7"/>
  <c r="AO537" i="7"/>
  <c r="AO533" i="7"/>
  <c r="AO529" i="7"/>
  <c r="AO525" i="7"/>
  <c r="AO521" i="7"/>
  <c r="AO517" i="7"/>
  <c r="AO513" i="7"/>
  <c r="AO509" i="7"/>
  <c r="AO505" i="7"/>
  <c r="AO501" i="7"/>
  <c r="AO497" i="7"/>
  <c r="AO493" i="7"/>
  <c r="AO489" i="7"/>
  <c r="AO485" i="7"/>
  <c r="AO481" i="7"/>
  <c r="AO477" i="7"/>
  <c r="AO473" i="7"/>
  <c r="AO469" i="7"/>
  <c r="AO465" i="7"/>
  <c r="AO461" i="7"/>
  <c r="AO457" i="7"/>
  <c r="AO453" i="7"/>
  <c r="AO449" i="7"/>
  <c r="AO445" i="7"/>
  <c r="AO441" i="7"/>
  <c r="AO437" i="7"/>
  <c r="AO433" i="7"/>
  <c r="AO429" i="7"/>
  <c r="AO425" i="7"/>
  <c r="AO421" i="7"/>
  <c r="AO417" i="7"/>
  <c r="AO413" i="7"/>
  <c r="AO409" i="7"/>
  <c r="AO405" i="7"/>
  <c r="AO401" i="7"/>
  <c r="AO397" i="7"/>
  <c r="AO393" i="7"/>
  <c r="AO389" i="7"/>
  <c r="AO385" i="7"/>
  <c r="AO381" i="7"/>
  <c r="AO377" i="7"/>
  <c r="AO373" i="7"/>
  <c r="AO369" i="7"/>
  <c r="AO365" i="7"/>
  <c r="AO361" i="7"/>
  <c r="AO357" i="7"/>
  <c r="AO353" i="7"/>
  <c r="AO349" i="7"/>
  <c r="AO345" i="7"/>
  <c r="AO341" i="7"/>
  <c r="AO337" i="7"/>
  <c r="AO333" i="7"/>
  <c r="AO329" i="7"/>
  <c r="AO325" i="7"/>
  <c r="AO321" i="7"/>
  <c r="AO317" i="7"/>
  <c r="AO313" i="7"/>
  <c r="AO309" i="7"/>
  <c r="AO306" i="7"/>
  <c r="AO302" i="7"/>
  <c r="AO298" i="7"/>
  <c r="AO294" i="7"/>
  <c r="AO290" i="7"/>
  <c r="AO286" i="7"/>
  <c r="AO282" i="7"/>
  <c r="AO278" i="7"/>
  <c r="AO274" i="7"/>
  <c r="AO270" i="7"/>
  <c r="AO266" i="7"/>
  <c r="AO262" i="7"/>
  <c r="AO258" i="7"/>
  <c r="AO254" i="7"/>
  <c r="AO250" i="7"/>
  <c r="AO246" i="7"/>
  <c r="AO242" i="7"/>
  <c r="AO238" i="7"/>
  <c r="AO234" i="7"/>
  <c r="AO230" i="7"/>
  <c r="AO226" i="7"/>
  <c r="AO222" i="7"/>
  <c r="AO218" i="7"/>
  <c r="AO214" i="7"/>
  <c r="AO210" i="7"/>
  <c r="AO206" i="7"/>
  <c r="AO202" i="7"/>
  <c r="AO198" i="7"/>
  <c r="AO194" i="7"/>
  <c r="AO190" i="7"/>
  <c r="AO186" i="7"/>
  <c r="AO182" i="7"/>
  <c r="AO178" i="7"/>
  <c r="AO174" i="7"/>
  <c r="AO170" i="7"/>
  <c r="AO166" i="7"/>
  <c r="AO162" i="7"/>
  <c r="AO158" i="7"/>
  <c r="AO154" i="7"/>
  <c r="AO150" i="7"/>
  <c r="AO146" i="7"/>
  <c r="AO142" i="7"/>
  <c r="AO138" i="7"/>
  <c r="AO134" i="7"/>
  <c r="AO130" i="7"/>
  <c r="AO126" i="7"/>
  <c r="AO122" i="7"/>
  <c r="AO118" i="7"/>
  <c r="AO114" i="7"/>
  <c r="AO110" i="7"/>
  <c r="AO106" i="7"/>
  <c r="AO102" i="7"/>
  <c r="AO98" i="7"/>
  <c r="AO94" i="7"/>
  <c r="AO90" i="7"/>
  <c r="AO86" i="7"/>
  <c r="AO82" i="7"/>
  <c r="AO78" i="7"/>
  <c r="AO74" i="7"/>
  <c r="AO70" i="7"/>
  <c r="AO66" i="7"/>
  <c r="AO62" i="7"/>
  <c r="AO58" i="7"/>
  <c r="AO54" i="7"/>
  <c r="AO50" i="7"/>
  <c r="AO46" i="7"/>
  <c r="AO42" i="7"/>
  <c r="AO38" i="7"/>
  <c r="AO34" i="7"/>
  <c r="AO30" i="7"/>
  <c r="AO26" i="7"/>
  <c r="AO22" i="7"/>
  <c r="AO18" i="7"/>
  <c r="AO14" i="7"/>
  <c r="AY11" i="3"/>
  <c r="AZ11" i="3"/>
  <c r="AZ573" i="3"/>
  <c r="AZ569" i="3"/>
  <c r="AY565" i="3"/>
  <c r="AZ561" i="3"/>
  <c r="AY561" i="3"/>
  <c r="AY557" i="3"/>
  <c r="AZ557" i="3"/>
  <c r="AZ549" i="3"/>
  <c r="AZ545" i="3"/>
  <c r="AZ541" i="3"/>
  <c r="AZ533" i="3"/>
  <c r="AZ529" i="3"/>
  <c r="AY529" i="3"/>
  <c r="AY525" i="3"/>
  <c r="AZ525" i="3"/>
  <c r="AZ521" i="3"/>
  <c r="AZ517" i="3"/>
  <c r="AY509" i="3"/>
  <c r="AZ509" i="3"/>
  <c r="AZ501" i="3"/>
  <c r="AZ493" i="3"/>
  <c r="AZ485" i="3"/>
  <c r="AY481" i="3"/>
  <c r="AZ481" i="3"/>
  <c r="AY477" i="3"/>
  <c r="AZ477" i="3"/>
  <c r="AD566" i="7"/>
  <c r="AD550" i="7"/>
  <c r="AD534" i="7"/>
  <c r="AD522" i="7"/>
  <c r="AD518" i="7"/>
  <c r="AD494" i="7"/>
  <c r="AD490" i="7"/>
  <c r="AD454" i="7"/>
  <c r="AD442" i="7"/>
  <c r="AD438" i="7"/>
  <c r="AD430" i="7"/>
  <c r="AD414" i="7"/>
  <c r="AD402" i="7"/>
  <c r="AD394" i="7"/>
  <c r="AD382" i="7"/>
  <c r="AD374" i="7"/>
  <c r="AD366" i="7"/>
  <c r="AD346" i="7"/>
  <c r="AD338" i="7"/>
  <c r="AD322" i="7"/>
  <c r="AD314" i="7"/>
  <c r="AD303" i="7"/>
  <c r="AD287" i="7"/>
  <c r="AD279" i="7"/>
  <c r="AD247" i="7"/>
  <c r="AD231" i="7"/>
  <c r="AD223" i="7"/>
  <c r="AD215" i="7"/>
  <c r="AD211" i="7"/>
  <c r="AD207" i="7"/>
  <c r="AD195" i="7"/>
  <c r="AD191" i="7"/>
  <c r="AD163" i="7"/>
  <c r="AD159" i="7"/>
  <c r="AD155" i="7"/>
  <c r="AD151" i="7"/>
  <c r="AD147" i="7"/>
  <c r="AD143" i="7"/>
  <c r="AD139" i="7"/>
  <c r="AD135" i="7"/>
  <c r="AD131" i="7"/>
  <c r="AD127" i="7"/>
  <c r="AD123" i="7"/>
  <c r="AD119" i="7"/>
  <c r="AD115" i="7"/>
  <c r="AD111" i="7"/>
  <c r="AD107" i="7"/>
  <c r="AD103" i="7"/>
  <c r="AD99" i="7"/>
  <c r="AD95" i="7"/>
  <c r="AD91" i="7"/>
  <c r="AD87" i="7"/>
  <c r="AD83" i="7"/>
  <c r="AD79" i="7"/>
  <c r="AD75" i="7"/>
  <c r="AD71" i="7"/>
  <c r="AD67" i="7"/>
  <c r="AD63" i="7"/>
  <c r="AD59" i="7"/>
  <c r="AD55" i="7"/>
  <c r="AD51" i="7"/>
  <c r="AD47" i="7"/>
  <c r="AD43" i="7"/>
  <c r="AD39" i="7"/>
  <c r="AD35" i="7"/>
  <c r="AD31" i="7"/>
  <c r="AD27" i="7"/>
  <c r="AD23" i="7"/>
  <c r="AD19" i="7"/>
  <c r="AD15" i="7"/>
  <c r="AD11" i="7"/>
  <c r="AO11" i="7"/>
  <c r="AO572" i="7"/>
  <c r="AO568" i="7"/>
  <c r="AO564" i="7"/>
  <c r="AO560" i="7"/>
  <c r="AO556" i="7"/>
  <c r="AO552" i="7"/>
  <c r="AO548" i="7"/>
  <c r="AO544" i="7"/>
  <c r="AO540" i="7"/>
  <c r="AO536" i="7"/>
  <c r="AO532" i="7"/>
  <c r="AO528" i="7"/>
  <c r="AO524" i="7"/>
  <c r="AO520" i="7"/>
  <c r="AO516" i="7"/>
  <c r="AO512" i="7"/>
  <c r="AO508" i="7"/>
  <c r="AO504" i="7"/>
  <c r="AO500" i="7"/>
  <c r="AO496" i="7"/>
  <c r="AO492" i="7"/>
  <c r="AO488" i="7"/>
  <c r="AO484" i="7"/>
  <c r="AO480" i="7"/>
  <c r="AO476" i="7"/>
  <c r="AO472" i="7"/>
  <c r="AO468" i="7"/>
  <c r="AO464" i="7"/>
  <c r="AO460" i="7"/>
  <c r="AO456" i="7"/>
  <c r="AO452" i="7"/>
  <c r="AO448" i="7"/>
  <c r="AO444" i="7"/>
  <c r="AO440" i="7"/>
  <c r="AO436" i="7"/>
  <c r="AO432" i="7"/>
  <c r="AO428" i="7"/>
  <c r="AO424" i="7"/>
  <c r="AO420" i="7"/>
  <c r="AO416" i="7"/>
  <c r="AO412" i="7"/>
  <c r="AO408" i="7"/>
  <c r="AO404" i="7"/>
  <c r="AO400" i="7"/>
  <c r="AO396" i="7"/>
  <c r="AO392" i="7"/>
  <c r="AO388" i="7"/>
  <c r="AO384" i="7"/>
  <c r="AO380" i="7"/>
  <c r="AO376" i="7"/>
  <c r="AO372" i="7"/>
  <c r="AO368" i="7"/>
  <c r="AO364" i="7"/>
  <c r="AO360" i="7"/>
  <c r="AO356" i="7"/>
  <c r="AO352" i="7"/>
  <c r="AO348" i="7"/>
  <c r="AO344" i="7"/>
  <c r="AO340" i="7"/>
  <c r="AO336" i="7"/>
  <c r="AO332" i="7"/>
  <c r="AO328" i="7"/>
  <c r="AO324" i="7"/>
  <c r="AO320" i="7"/>
  <c r="AO316" i="7"/>
  <c r="AO312" i="7"/>
  <c r="AO305" i="7"/>
  <c r="AO301" i="7"/>
  <c r="AO297" i="7"/>
  <c r="AO293" i="7"/>
  <c r="AO289" i="7"/>
  <c r="AO285" i="7"/>
  <c r="AO281" i="7"/>
  <c r="AO277" i="7"/>
  <c r="AO273" i="7"/>
  <c r="AO269" i="7"/>
  <c r="AO265" i="7"/>
  <c r="AO261" i="7"/>
  <c r="AO257" i="7"/>
  <c r="AO253" i="7"/>
  <c r="AO249" i="7"/>
  <c r="AO245" i="7"/>
  <c r="AO241" i="7"/>
  <c r="AO237" i="7"/>
  <c r="AO233" i="7"/>
  <c r="AO229" i="7"/>
  <c r="AO225" i="7"/>
  <c r="AO221" i="7"/>
  <c r="AO217" i="7"/>
  <c r="AO213" i="7"/>
  <c r="AO209" i="7"/>
  <c r="AO205" i="7"/>
  <c r="AO201" i="7"/>
  <c r="AO197" i="7"/>
  <c r="AO193" i="7"/>
  <c r="AO189" i="7"/>
  <c r="AO185" i="7"/>
  <c r="AO181" i="7"/>
  <c r="AO177" i="7"/>
  <c r="AO173" i="7"/>
  <c r="AO169" i="7"/>
  <c r="AO165" i="7"/>
  <c r="AO161" i="7"/>
  <c r="AO157" i="7"/>
  <c r="AO153" i="7"/>
  <c r="AO149" i="7"/>
  <c r="AO145" i="7"/>
  <c r="AO141" i="7"/>
  <c r="AO137" i="7"/>
  <c r="AO133" i="7"/>
  <c r="AO129" i="7"/>
  <c r="AO125" i="7"/>
  <c r="AO121" i="7"/>
  <c r="AO117" i="7"/>
  <c r="AO113" i="7"/>
  <c r="AO109" i="7"/>
  <c r="AO105" i="7"/>
  <c r="AO101" i="7"/>
  <c r="AO97" i="7"/>
  <c r="AO93" i="7"/>
  <c r="AO89" i="7"/>
  <c r="AO85" i="7"/>
  <c r="AO81" i="7"/>
  <c r="AO77" i="7"/>
  <c r="AO73" i="7"/>
  <c r="AO69" i="7"/>
  <c r="AO65" i="7"/>
  <c r="AO61" i="7"/>
  <c r="AO57" i="7"/>
  <c r="AO53" i="7"/>
  <c r="AO49" i="7"/>
  <c r="AO45" i="7"/>
  <c r="AO41" i="7"/>
  <c r="AO37" i="7"/>
  <c r="AO33" i="7"/>
  <c r="AO29" i="7"/>
  <c r="AO25" i="7"/>
  <c r="AO21" i="7"/>
  <c r="AO17" i="7"/>
  <c r="AO13" i="7"/>
  <c r="AZ572" i="3"/>
  <c r="AY564" i="3"/>
  <c r="AZ556" i="3"/>
  <c r="AY548" i="3"/>
  <c r="AY520" i="3"/>
  <c r="AZ520" i="3"/>
  <c r="AZ504" i="3"/>
  <c r="AY500" i="3"/>
  <c r="AZ488" i="3"/>
  <c r="AY488" i="3"/>
  <c r="AY484" i="3"/>
  <c r="AZ472" i="3"/>
  <c r="AY459" i="3"/>
  <c r="AZ451" i="3"/>
  <c r="AY451" i="3"/>
  <c r="AY447" i="3"/>
  <c r="AY435" i="3"/>
  <c r="AZ435" i="3"/>
  <c r="AZ419" i="3"/>
  <c r="AY419" i="3"/>
  <c r="AZ411" i="3"/>
  <c r="AY403" i="3"/>
  <c r="AZ403" i="3"/>
  <c r="AY391" i="3"/>
  <c r="AY387" i="3"/>
  <c r="AY379" i="3"/>
  <c r="AY371" i="3"/>
  <c r="AZ355" i="3"/>
  <c r="AY355" i="3"/>
  <c r="AY339" i="3"/>
  <c r="AY323" i="3"/>
  <c r="AZ319" i="3"/>
  <c r="AZ307" i="3"/>
  <c r="AY307" i="3"/>
  <c r="AY291" i="3"/>
  <c r="AZ291" i="3"/>
  <c r="AZ275" i="3"/>
  <c r="AY275" i="3"/>
  <c r="AY259" i="3"/>
  <c r="AY251" i="3"/>
  <c r="AY243" i="3"/>
  <c r="AZ243" i="3"/>
  <c r="AZ239" i="3"/>
  <c r="AY227" i="3"/>
  <c r="AZ227" i="3"/>
  <c r="AY211" i="3"/>
  <c r="AZ211" i="3"/>
  <c r="AY195" i="3"/>
  <c r="AZ195" i="3"/>
  <c r="AY179" i="3"/>
  <c r="AZ179" i="3"/>
  <c r="AY167" i="3"/>
  <c r="AZ163" i="3"/>
  <c r="AY163" i="3"/>
  <c r="AY155" i="3"/>
  <c r="AZ147" i="3"/>
  <c r="AY147" i="3"/>
  <c r="AY135" i="3"/>
  <c r="AY131" i="3"/>
  <c r="AZ131" i="3"/>
  <c r="AY119" i="3"/>
  <c r="AY115" i="3"/>
  <c r="AZ115" i="3"/>
  <c r="AY111" i="3"/>
  <c r="AZ99" i="3"/>
  <c r="AY99" i="3"/>
  <c r="AZ83" i="3"/>
  <c r="AY83" i="3"/>
  <c r="AZ67" i="3"/>
  <c r="AY67" i="3"/>
  <c r="AY51" i="3"/>
  <c r="AZ51" i="3"/>
  <c r="AZ39" i="3"/>
  <c r="AY35" i="3"/>
  <c r="AZ35" i="3"/>
  <c r="AZ27" i="3"/>
  <c r="AZ19" i="3"/>
  <c r="AY19" i="3"/>
  <c r="BE608" i="3"/>
  <c r="BE590" i="3"/>
  <c r="AD530" i="7"/>
  <c r="AD498" i="7"/>
  <c r="AD486" i="7"/>
  <c r="AD470" i="7"/>
  <c r="AD466" i="7"/>
  <c r="AD450" i="7"/>
  <c r="AD434" i="7"/>
  <c r="AD406" i="7"/>
  <c r="AD398" i="7"/>
  <c r="AD390" i="7"/>
  <c r="AD386" i="7"/>
  <c r="AD358" i="7"/>
  <c r="AD326" i="7"/>
  <c r="AD318" i="7"/>
  <c r="AD271" i="7"/>
  <c r="AD263" i="7"/>
  <c r="AD259" i="7"/>
  <c r="AD239" i="7"/>
  <c r="AD199" i="7"/>
  <c r="AD187" i="7"/>
  <c r="Z573" i="7"/>
  <c r="V573" i="7"/>
  <c r="R573" i="7"/>
  <c r="AD571" i="7"/>
  <c r="AD567" i="7"/>
  <c r="AD563" i="7"/>
  <c r="AD559" i="7"/>
  <c r="AD555" i="7"/>
  <c r="AD551" i="7"/>
  <c r="AD547" i="7"/>
  <c r="AD543" i="7"/>
  <c r="AD539" i="7"/>
  <c r="AD535" i="7"/>
  <c r="AD531" i="7"/>
  <c r="AD527" i="7"/>
  <c r="AD523" i="7"/>
  <c r="AD519" i="7"/>
  <c r="AD515" i="7"/>
  <c r="AD511" i="7"/>
  <c r="AD507" i="7"/>
  <c r="AD503" i="7"/>
  <c r="AD499" i="7"/>
  <c r="AD495" i="7"/>
  <c r="AD491" i="7"/>
  <c r="AD487" i="7"/>
  <c r="AD483" i="7"/>
  <c r="AD479" i="7"/>
  <c r="AD475" i="7"/>
  <c r="AD471" i="7"/>
  <c r="AD467" i="7"/>
  <c r="AD463" i="7"/>
  <c r="AD459" i="7"/>
  <c r="AD455" i="7"/>
  <c r="AD451" i="7"/>
  <c r="AD447" i="7"/>
  <c r="AD443" i="7"/>
  <c r="AD439" i="7"/>
  <c r="AD435" i="7"/>
  <c r="AD431" i="7"/>
  <c r="AD427" i="7"/>
  <c r="AD423" i="7"/>
  <c r="AD419" i="7"/>
  <c r="AD415" i="7"/>
  <c r="AD411" i="7"/>
  <c r="AD407" i="7"/>
  <c r="AD403" i="7"/>
  <c r="AD399" i="7"/>
  <c r="AD395" i="7"/>
  <c r="AD391" i="7"/>
  <c r="AD387" i="7"/>
  <c r="AD383" i="7"/>
  <c r="AD379" i="7"/>
  <c r="AD375" i="7"/>
  <c r="AD371" i="7"/>
  <c r="AD367" i="7"/>
  <c r="AD363" i="7"/>
  <c r="AD359" i="7"/>
  <c r="AD355" i="7"/>
  <c r="AD351" i="7"/>
  <c r="AD347" i="7"/>
  <c r="AD343" i="7"/>
  <c r="AD339" i="7"/>
  <c r="AD335" i="7"/>
  <c r="AD331" i="7"/>
  <c r="AD327" i="7"/>
  <c r="AD323" i="7"/>
  <c r="AD319" i="7"/>
  <c r="AD315" i="7"/>
  <c r="AD311" i="7"/>
  <c r="AD308" i="7"/>
  <c r="AD304" i="7"/>
  <c r="AD300" i="7"/>
  <c r="AD296" i="7"/>
  <c r="AD292" i="7"/>
  <c r="AD288" i="7"/>
  <c r="AD284" i="7"/>
  <c r="AD280" i="7"/>
  <c r="AD276" i="7"/>
  <c r="AD272" i="7"/>
  <c r="AD268" i="7"/>
  <c r="AD264" i="7"/>
  <c r="AD260" i="7"/>
  <c r="AD256" i="7"/>
  <c r="AD252" i="7"/>
  <c r="AD248" i="7"/>
  <c r="AD244" i="7"/>
  <c r="AD240" i="7"/>
  <c r="AD236" i="7"/>
  <c r="AD232" i="7"/>
  <c r="AD228" i="7"/>
  <c r="AD224" i="7"/>
  <c r="AD220" i="7"/>
  <c r="AD216" i="7"/>
  <c r="AD212" i="7"/>
  <c r="AD208" i="7"/>
  <c r="AD204" i="7"/>
  <c r="AD200" i="7"/>
  <c r="AD196" i="7"/>
  <c r="AD192" i="7"/>
  <c r="AD188" i="7"/>
  <c r="AD184" i="7"/>
  <c r="AD180" i="7"/>
  <c r="AD176" i="7"/>
  <c r="AD172" i="7"/>
  <c r="AD168" i="7"/>
  <c r="AD164" i="7"/>
  <c r="AD160" i="7"/>
  <c r="AD156" i="7"/>
  <c r="AD152" i="7"/>
  <c r="AD148" i="7"/>
  <c r="AD144" i="7"/>
  <c r="AD140" i="7"/>
  <c r="AD136" i="7"/>
  <c r="AD132" i="7"/>
  <c r="AD128" i="7"/>
  <c r="AD124" i="7"/>
  <c r="AD120" i="7"/>
  <c r="AD116" i="7"/>
  <c r="AD112" i="7"/>
  <c r="AD108" i="7"/>
  <c r="AD104" i="7"/>
  <c r="AD100" i="7"/>
  <c r="AD96" i="7"/>
  <c r="AD92" i="7"/>
  <c r="AD88" i="7"/>
  <c r="AD84" i="7"/>
  <c r="AD80" i="7"/>
  <c r="AD76" i="7"/>
  <c r="AD72" i="7"/>
  <c r="AD68" i="7"/>
  <c r="AD64" i="7"/>
  <c r="AD60" i="7"/>
  <c r="AD56" i="7"/>
  <c r="AD52" i="7"/>
  <c r="AD48" i="7"/>
  <c r="AD44" i="7"/>
  <c r="AD40" i="7"/>
  <c r="AD36" i="7"/>
  <c r="AD32" i="7"/>
  <c r="AD28" i="7"/>
  <c r="AD24" i="7"/>
  <c r="AD20" i="7"/>
  <c r="AD16" i="7"/>
  <c r="AD12" i="7"/>
  <c r="AD8" i="7"/>
  <c r="AL573" i="7"/>
  <c r="AH573" i="7"/>
  <c r="AO10" i="7"/>
  <c r="AO571" i="7"/>
  <c r="AO567" i="7"/>
  <c r="AO563" i="7"/>
  <c r="AO559" i="7"/>
  <c r="AO555" i="7"/>
  <c r="AO551" i="7"/>
  <c r="AO547" i="7"/>
  <c r="AO543" i="7"/>
  <c r="AO539" i="7"/>
  <c r="AO535" i="7"/>
  <c r="AO531" i="7"/>
  <c r="AO527" i="7"/>
  <c r="AO523" i="7"/>
  <c r="AO519" i="7"/>
  <c r="AO515" i="7"/>
  <c r="AO511" i="7"/>
  <c r="AO507" i="7"/>
  <c r="AO503" i="7"/>
  <c r="AO499" i="7"/>
  <c r="AO495" i="7"/>
  <c r="AO491" i="7"/>
  <c r="AO487" i="7"/>
  <c r="AO483" i="7"/>
  <c r="AO479" i="7"/>
  <c r="AO475" i="7"/>
  <c r="AO471" i="7"/>
  <c r="AO467" i="7"/>
  <c r="AO463" i="7"/>
  <c r="AO459" i="7"/>
  <c r="AO455" i="7"/>
  <c r="AO451" i="7"/>
  <c r="AO447" i="7"/>
  <c r="AO443" i="7"/>
  <c r="AO439" i="7"/>
  <c r="AO435" i="7"/>
  <c r="AO431" i="7"/>
  <c r="AO427" i="7"/>
  <c r="AO423" i="7"/>
  <c r="AO419" i="7"/>
  <c r="AO415" i="7"/>
  <c r="AO411" i="7"/>
  <c r="AO407" i="7"/>
  <c r="AO403" i="7"/>
  <c r="AO399" i="7"/>
  <c r="AO395" i="7"/>
  <c r="AO391" i="7"/>
  <c r="AO387" i="7"/>
  <c r="AO383" i="7"/>
  <c r="AO379" i="7"/>
  <c r="AO375" i="7"/>
  <c r="AO371" i="7"/>
  <c r="AO367" i="7"/>
  <c r="AO363" i="7"/>
  <c r="AO359" i="7"/>
  <c r="AO355" i="7"/>
  <c r="AO351" i="7"/>
  <c r="AO347" i="7"/>
  <c r="AO343" i="7"/>
  <c r="AO339" i="7"/>
  <c r="AO335" i="7"/>
  <c r="AO331" i="7"/>
  <c r="AO327" i="7"/>
  <c r="AO323" i="7"/>
  <c r="AO319" i="7"/>
  <c r="AO315" i="7"/>
  <c r="AO311" i="7"/>
  <c r="AO308" i="7"/>
  <c r="AO304" i="7"/>
  <c r="AO300" i="7"/>
  <c r="AO296" i="7"/>
  <c r="AO292" i="7"/>
  <c r="AO288" i="7"/>
  <c r="AO284" i="7"/>
  <c r="AO280" i="7"/>
  <c r="AO276" i="7"/>
  <c r="AO272" i="7"/>
  <c r="AO268" i="7"/>
  <c r="AO264" i="7"/>
  <c r="AO260" i="7"/>
  <c r="AO256" i="7"/>
  <c r="AO252" i="7"/>
  <c r="AO248" i="7"/>
  <c r="AO244" i="7"/>
  <c r="AO240" i="7"/>
  <c r="AO236" i="7"/>
  <c r="AO232" i="7"/>
  <c r="AO228" i="7"/>
  <c r="AO224" i="7"/>
  <c r="AO220" i="7"/>
  <c r="AO216" i="7"/>
  <c r="AO212" i="7"/>
  <c r="AO208" i="7"/>
  <c r="AO204" i="7"/>
  <c r="AO200" i="7"/>
  <c r="AO196" i="7"/>
  <c r="AO192" i="7"/>
  <c r="AO188" i="7"/>
  <c r="AO184" i="7"/>
  <c r="AO180" i="7"/>
  <c r="AO176" i="7"/>
  <c r="AO172" i="7"/>
  <c r="AO168" i="7"/>
  <c r="AO164" i="7"/>
  <c r="AO160" i="7"/>
  <c r="AO156" i="7"/>
  <c r="AO152" i="7"/>
  <c r="AO148" i="7"/>
  <c r="AO144" i="7"/>
  <c r="AO140" i="7"/>
  <c r="AO136" i="7"/>
  <c r="AO132" i="7"/>
  <c r="AO128" i="7"/>
  <c r="AO124" i="7"/>
  <c r="AO120" i="7"/>
  <c r="AO116" i="7"/>
  <c r="AO112" i="7"/>
  <c r="AO108" i="7"/>
  <c r="AO104" i="7"/>
  <c r="AO100" i="7"/>
  <c r="AO96" i="7"/>
  <c r="AO92" i="7"/>
  <c r="AO88" i="7"/>
  <c r="AO84" i="7"/>
  <c r="AO80" i="7"/>
  <c r="AO76" i="7"/>
  <c r="AO72" i="7"/>
  <c r="AO68" i="7"/>
  <c r="AO64" i="7"/>
  <c r="AO60" i="7"/>
  <c r="AO56" i="7"/>
  <c r="AO52" i="7"/>
  <c r="AO48" i="7"/>
  <c r="AO44" i="7"/>
  <c r="AO40" i="7"/>
  <c r="AO36" i="7"/>
  <c r="AO32" i="7"/>
  <c r="AO28" i="7"/>
  <c r="AO24" i="7"/>
  <c r="AO20" i="7"/>
  <c r="AO16" i="7"/>
  <c r="AO12" i="7"/>
  <c r="AZ567" i="3"/>
  <c r="AY519" i="3"/>
  <c r="AD570" i="7"/>
  <c r="AD562" i="7"/>
  <c r="AD542" i="7"/>
  <c r="AD526" i="7"/>
  <c r="AD514" i="7"/>
  <c r="AD482" i="7"/>
  <c r="AD474" i="7"/>
  <c r="AD462" i="7"/>
  <c r="AD410" i="7"/>
  <c r="AD295" i="7"/>
  <c r="AD275" i="7"/>
  <c r="AD243" i="7"/>
  <c r="AD235" i="7"/>
  <c r="O573" i="7"/>
  <c r="Y573" i="7"/>
  <c r="U573" i="7"/>
  <c r="Q573" i="7"/>
  <c r="AD572" i="7"/>
  <c r="AD568" i="7"/>
  <c r="AD564" i="7"/>
  <c r="AD560" i="7"/>
  <c r="AD556" i="7"/>
  <c r="AD552" i="7"/>
  <c r="AD548" i="7"/>
  <c r="AD544" i="7"/>
  <c r="AD540" i="7"/>
  <c r="AD536" i="7"/>
  <c r="AD532" i="7"/>
  <c r="AD528" i="7"/>
  <c r="AD524" i="7"/>
  <c r="AD520" i="7"/>
  <c r="AD516" i="7"/>
  <c r="AD512" i="7"/>
  <c r="AD508" i="7"/>
  <c r="AD504" i="7"/>
  <c r="AD500" i="7"/>
  <c r="AD496" i="7"/>
  <c r="AD492" i="7"/>
  <c r="AD488" i="7"/>
  <c r="AD484" i="7"/>
  <c r="AD480" i="7"/>
  <c r="AD476" i="7"/>
  <c r="AD472" i="7"/>
  <c r="AD468" i="7"/>
  <c r="AD464" i="7"/>
  <c r="AD460" i="7"/>
  <c r="AD456" i="7"/>
  <c r="AD452" i="7"/>
  <c r="AD448" i="7"/>
  <c r="AD444" i="7"/>
  <c r="AD440" i="7"/>
  <c r="AD436" i="7"/>
  <c r="AD432" i="7"/>
  <c r="AD428" i="7"/>
  <c r="AD424" i="7"/>
  <c r="AD420" i="7"/>
  <c r="AD416" i="7"/>
  <c r="AD412" i="7"/>
  <c r="AD408" i="7"/>
  <c r="AD404" i="7"/>
  <c r="AD400" i="7"/>
  <c r="AD396" i="7"/>
  <c r="AD392" i="7"/>
  <c r="AD388" i="7"/>
  <c r="AD384" i="7"/>
  <c r="AD380" i="7"/>
  <c r="AD376" i="7"/>
  <c r="AD372" i="7"/>
  <c r="AD368" i="7"/>
  <c r="AD364" i="7"/>
  <c r="AD360" i="7"/>
  <c r="AD356" i="7"/>
  <c r="AD352" i="7"/>
  <c r="AD348" i="7"/>
  <c r="AD344" i="7"/>
  <c r="AD340" i="7"/>
  <c r="AD336" i="7"/>
  <c r="AD332" i="7"/>
  <c r="AD328" i="7"/>
  <c r="AD324" i="7"/>
  <c r="AD320" i="7"/>
  <c r="AD316" i="7"/>
  <c r="AD312" i="7"/>
  <c r="AD305" i="7"/>
  <c r="AD301" i="7"/>
  <c r="AD297" i="7"/>
  <c r="AD293" i="7"/>
  <c r="AD289" i="7"/>
  <c r="AD285" i="7"/>
  <c r="AD281" i="7"/>
  <c r="AD277" i="7"/>
  <c r="AD273" i="7"/>
  <c r="AD269" i="7"/>
  <c r="AD265" i="7"/>
  <c r="AD261" i="7"/>
  <c r="AD257" i="7"/>
  <c r="AD253" i="7"/>
  <c r="AD249" i="7"/>
  <c r="AD245" i="7"/>
  <c r="AD241" i="7"/>
  <c r="AD237" i="7"/>
  <c r="AD233" i="7"/>
  <c r="AD229" i="7"/>
  <c r="AD225" i="7"/>
  <c r="AD221" i="7"/>
  <c r="AD217" i="7"/>
  <c r="AD213" i="7"/>
  <c r="AD209" i="7"/>
  <c r="AD205" i="7"/>
  <c r="AD201" i="7"/>
  <c r="AD197" i="7"/>
  <c r="AD193" i="7"/>
  <c r="AD189" i="7"/>
  <c r="AD185" i="7"/>
  <c r="AD181" i="7"/>
  <c r="AD177" i="7"/>
  <c r="AD173" i="7"/>
  <c r="AD169" i="7"/>
  <c r="AD165" i="7"/>
  <c r="AD161" i="7"/>
  <c r="AD157" i="7"/>
  <c r="AD153" i="7"/>
  <c r="AD149" i="7"/>
  <c r="AD145" i="7"/>
  <c r="AD141" i="7"/>
  <c r="AD137" i="7"/>
  <c r="AD133" i="7"/>
  <c r="AD129" i="7"/>
  <c r="AD125" i="7"/>
  <c r="AD121" i="7"/>
  <c r="AD117" i="7"/>
  <c r="AD113" i="7"/>
  <c r="AD109" i="7"/>
  <c r="AD105" i="7"/>
  <c r="AD101" i="7"/>
  <c r="AD97" i="7"/>
  <c r="AD93" i="7"/>
  <c r="AD89" i="7"/>
  <c r="AD85" i="7"/>
  <c r="AD81" i="7"/>
  <c r="AD77" i="7"/>
  <c r="AD73" i="7"/>
  <c r="AD69" i="7"/>
  <c r="AD65" i="7"/>
  <c r="AD61" i="7"/>
  <c r="AD57" i="7"/>
  <c r="AD53" i="7"/>
  <c r="AD49" i="7"/>
  <c r="AD45" i="7"/>
  <c r="AD41" i="7"/>
  <c r="AD37" i="7"/>
  <c r="AD33" i="7"/>
  <c r="AD29" i="7"/>
  <c r="AD25" i="7"/>
  <c r="AD21" i="7"/>
  <c r="AD17" i="7"/>
  <c r="AD13" i="7"/>
  <c r="AD9" i="7"/>
  <c r="AE573" i="7"/>
  <c r="AO7" i="7"/>
  <c r="AK573" i="7"/>
  <c r="AG573" i="7"/>
  <c r="AO9" i="7"/>
  <c r="AO570" i="7"/>
  <c r="AO566" i="7"/>
  <c r="AO562" i="7"/>
  <c r="AO558" i="7"/>
  <c r="AO554" i="7"/>
  <c r="AO550" i="7"/>
  <c r="AO546" i="7"/>
  <c r="AO542" i="7"/>
  <c r="AO538" i="7"/>
  <c r="AO534" i="7"/>
  <c r="AO530" i="7"/>
  <c r="AO526" i="7"/>
  <c r="AO522" i="7"/>
  <c r="AO518" i="7"/>
  <c r="AO514" i="7"/>
  <c r="AO510" i="7"/>
  <c r="AO506" i="7"/>
  <c r="AO502" i="7"/>
  <c r="AO498" i="7"/>
  <c r="AO494" i="7"/>
  <c r="AO490" i="7"/>
  <c r="AO486" i="7"/>
  <c r="AO482" i="7"/>
  <c r="AO478" i="7"/>
  <c r="AO474" i="7"/>
  <c r="AO470" i="7"/>
  <c r="AO466" i="7"/>
  <c r="AO462" i="7"/>
  <c r="AO458" i="7"/>
  <c r="AO454" i="7"/>
  <c r="AO450" i="7"/>
  <c r="AO446" i="7"/>
  <c r="AO442" i="7"/>
  <c r="AO438" i="7"/>
  <c r="AO434" i="7"/>
  <c r="AO430" i="7"/>
  <c r="AO426" i="7"/>
  <c r="AO422" i="7"/>
  <c r="AO418" i="7"/>
  <c r="AO414" i="7"/>
  <c r="AO410" i="7"/>
  <c r="AO406" i="7"/>
  <c r="AO402" i="7"/>
  <c r="AO398" i="7"/>
  <c r="AO394" i="7"/>
  <c r="AO390" i="7"/>
  <c r="AO386" i="7"/>
  <c r="AO382" i="7"/>
  <c r="AO378" i="7"/>
  <c r="AO374" i="7"/>
  <c r="AO370" i="7"/>
  <c r="AO366" i="7"/>
  <c r="AO362" i="7"/>
  <c r="AO358" i="7"/>
  <c r="AO354" i="7"/>
  <c r="AO350" i="7"/>
  <c r="AO346" i="7"/>
  <c r="AO342" i="7"/>
  <c r="AO338" i="7"/>
  <c r="AO334" i="7"/>
  <c r="AO330" i="7"/>
  <c r="AO326" i="7"/>
  <c r="AO322" i="7"/>
  <c r="AO318" i="7"/>
  <c r="AO314" i="7"/>
  <c r="AO310" i="7"/>
  <c r="AO307" i="7"/>
  <c r="AO303" i="7"/>
  <c r="AO299" i="7"/>
  <c r="AO295" i="7"/>
  <c r="AO291" i="7"/>
  <c r="AO287" i="7"/>
  <c r="AO283" i="7"/>
  <c r="AO279" i="7"/>
  <c r="AO275" i="7"/>
  <c r="AO271" i="7"/>
  <c r="AO267" i="7"/>
  <c r="AO263" i="7"/>
  <c r="AO259" i="7"/>
  <c r="AO255" i="7"/>
  <c r="AO251" i="7"/>
  <c r="AO247" i="7"/>
  <c r="AO243" i="7"/>
  <c r="AO239" i="7"/>
  <c r="AO235" i="7"/>
  <c r="AO231" i="7"/>
  <c r="AO227" i="7"/>
  <c r="AO223" i="7"/>
  <c r="AO219" i="7"/>
  <c r="AO215" i="7"/>
  <c r="AO211" i="7"/>
  <c r="AO207" i="7"/>
  <c r="AO203" i="7"/>
  <c r="AO199" i="7"/>
  <c r="AO195" i="7"/>
  <c r="AO191" i="7"/>
  <c r="AO187" i="7"/>
  <c r="AO183" i="7"/>
  <c r="AO179" i="7"/>
  <c r="AO175" i="7"/>
  <c r="AO171" i="7"/>
  <c r="AO167" i="7"/>
  <c r="AO163" i="7"/>
  <c r="AO159" i="7"/>
  <c r="AO155" i="7"/>
  <c r="AO151" i="7"/>
  <c r="AO147" i="7"/>
  <c r="AO143" i="7"/>
  <c r="AO139" i="7"/>
  <c r="AO135" i="7"/>
  <c r="AO131" i="7"/>
  <c r="AO127" i="7"/>
  <c r="AO123" i="7"/>
  <c r="AO119" i="7"/>
  <c r="AO115" i="7"/>
  <c r="AO111" i="7"/>
  <c r="AO107" i="7"/>
  <c r="AO103" i="7"/>
  <c r="AO99" i="7"/>
  <c r="AO95" i="7"/>
  <c r="AO91" i="7"/>
  <c r="AO87" i="7"/>
  <c r="AO83" i="7"/>
  <c r="AO79" i="7"/>
  <c r="AO75" i="7"/>
  <c r="AO71" i="7"/>
  <c r="AO67" i="7"/>
  <c r="AO63" i="7"/>
  <c r="AO59" i="7"/>
  <c r="AO55" i="7"/>
  <c r="AO51" i="7"/>
  <c r="AO47" i="7"/>
  <c r="AO43" i="7"/>
  <c r="AO39" i="7"/>
  <c r="AO35" i="7"/>
  <c r="AO31" i="7"/>
  <c r="AO27" i="7"/>
  <c r="AO23" i="7"/>
  <c r="AO19" i="7"/>
  <c r="AO15" i="7"/>
  <c r="C7" i="7"/>
  <c r="AY10" i="3"/>
  <c r="AZ10" i="3"/>
  <c r="AZ570" i="3"/>
  <c r="AZ558" i="3"/>
  <c r="AZ522" i="3"/>
  <c r="AY506" i="3"/>
  <c r="AZ490" i="3"/>
  <c r="AZ437" i="3"/>
  <c r="AY433" i="3"/>
  <c r="AY409" i="3"/>
  <c r="AZ389" i="3"/>
  <c r="AY381" i="3"/>
  <c r="AY345" i="3"/>
  <c r="AY305" i="3"/>
  <c r="AZ285" i="3"/>
  <c r="AY281" i="3"/>
  <c r="AZ253" i="3"/>
  <c r="AY181" i="3"/>
  <c r="AZ157" i="3"/>
  <c r="AY101" i="3"/>
  <c r="AY57" i="3"/>
  <c r="AY37" i="3"/>
  <c r="AZ29" i="3"/>
  <c r="BM608" i="3"/>
  <c r="E577" i="3"/>
  <c r="BQ12" i="3"/>
  <c r="BX12" i="3" s="1"/>
  <c r="BW12" i="3" s="1"/>
  <c r="BQ14" i="3"/>
  <c r="BX14" i="3" s="1"/>
  <c r="BW14" i="3" s="1"/>
  <c r="BQ16" i="3"/>
  <c r="BX16" i="3" s="1"/>
  <c r="BW16" i="3" s="1"/>
  <c r="BQ18" i="3"/>
  <c r="BX18" i="3" s="1"/>
  <c r="BQ24" i="3"/>
  <c r="BX24" i="3" s="1"/>
  <c r="BW24" i="3" s="1"/>
  <c r="BQ28" i="3"/>
  <c r="BX28" i="3" s="1"/>
  <c r="BW28" i="3" s="1"/>
  <c r="BQ30" i="3"/>
  <c r="BX30" i="3" s="1"/>
  <c r="BQ32" i="3"/>
  <c r="BX32" i="3" s="1"/>
  <c r="BW32" i="3" s="1"/>
  <c r="BQ34" i="3"/>
  <c r="BX34" i="3" s="1"/>
  <c r="BQ38" i="3"/>
  <c r="BX38" i="3" s="1"/>
  <c r="BW38" i="3" s="1"/>
  <c r="BQ40" i="3"/>
  <c r="BX40" i="3" s="1"/>
  <c r="BQ44" i="3"/>
  <c r="BX44" i="3" s="1"/>
  <c r="BW44" i="3" s="1"/>
  <c r="BQ46" i="3"/>
  <c r="BX46" i="3" s="1"/>
  <c r="BW46" i="3" s="1"/>
  <c r="BQ48" i="3"/>
  <c r="BX48" i="3" s="1"/>
  <c r="BQ50" i="3"/>
  <c r="BX50" i="3" s="1"/>
  <c r="BQ56" i="3"/>
  <c r="BX56" i="3" s="1"/>
  <c r="BW56" i="3" s="1"/>
  <c r="BQ60" i="3"/>
  <c r="BX60" i="3" s="1"/>
  <c r="BW60" i="3" s="1"/>
  <c r="BQ62" i="3"/>
  <c r="BX62" i="3" s="1"/>
  <c r="BW62" i="3" s="1"/>
  <c r="BQ64" i="3"/>
  <c r="BX64" i="3" s="1"/>
  <c r="BW64" i="3" s="1"/>
  <c r="BQ66" i="3"/>
  <c r="BX66" i="3" s="1"/>
  <c r="BW66" i="3" s="1"/>
  <c r="BQ70" i="3"/>
  <c r="BX70" i="3" s="1"/>
  <c r="BW70" i="3" s="1"/>
  <c r="BQ72" i="3"/>
  <c r="BX72" i="3" s="1"/>
  <c r="BW72" i="3" s="1"/>
  <c r="BQ76" i="3"/>
  <c r="BX76" i="3" s="1"/>
  <c r="BW76" i="3" s="1"/>
  <c r="BQ78" i="3"/>
  <c r="BX78" i="3" s="1"/>
  <c r="BW78" i="3" s="1"/>
  <c r="BQ80" i="3"/>
  <c r="BX80" i="3" s="1"/>
  <c r="BQ82" i="3"/>
  <c r="BQ88" i="3"/>
  <c r="BX88" i="3" s="1"/>
  <c r="BW88" i="3" s="1"/>
  <c r="BQ92" i="3"/>
  <c r="BX92" i="3" s="1"/>
  <c r="BW92" i="3" s="1"/>
  <c r="BQ94" i="3"/>
  <c r="BX94" i="3" s="1"/>
  <c r="BW94" i="3" s="1"/>
  <c r="BQ96" i="3"/>
  <c r="BX96" i="3" s="1"/>
  <c r="BW96" i="3" s="1"/>
  <c r="BQ98" i="3"/>
  <c r="BX98" i="3" s="1"/>
  <c r="BW98" i="3" s="1"/>
  <c r="BQ102" i="3"/>
  <c r="BX102" i="3" s="1"/>
  <c r="BW102" i="3" s="1"/>
  <c r="BQ104" i="3"/>
  <c r="BX104" i="3" s="1"/>
  <c r="BW104" i="3" s="1"/>
  <c r="BQ108" i="3"/>
  <c r="BX108" i="3" s="1"/>
  <c r="BQ110" i="3"/>
  <c r="BX110" i="3" s="1"/>
  <c r="BQ112" i="3"/>
  <c r="BX112" i="3" s="1"/>
  <c r="BW112" i="3" s="1"/>
  <c r="BQ114" i="3"/>
  <c r="BX114" i="3" s="1"/>
  <c r="BQ120" i="3"/>
  <c r="BX120" i="3" s="1"/>
  <c r="BW120" i="3" s="1"/>
  <c r="BQ124" i="3"/>
  <c r="BX124" i="3" s="1"/>
  <c r="BQ126" i="3"/>
  <c r="BX126" i="3" s="1"/>
  <c r="BQ128" i="3"/>
  <c r="BX128" i="3" s="1"/>
  <c r="BW128" i="3" s="1"/>
  <c r="BQ130" i="3"/>
  <c r="BX130" i="3" s="1"/>
  <c r="BQ134" i="3"/>
  <c r="BX134" i="3" s="1"/>
  <c r="BQ136" i="3"/>
  <c r="BX136" i="3" s="1"/>
  <c r="BQ140" i="3"/>
  <c r="BX140" i="3" s="1"/>
  <c r="BQ142" i="3"/>
  <c r="BX142" i="3" s="1"/>
  <c r="BQ144" i="3"/>
  <c r="BX144" i="3" s="1"/>
  <c r="BQ146" i="3"/>
  <c r="BX146" i="3" s="1"/>
  <c r="BQ152" i="3"/>
  <c r="BX152" i="3" s="1"/>
  <c r="BQ156" i="3"/>
  <c r="BX156" i="3" s="1"/>
  <c r="BQ158" i="3"/>
  <c r="BX158" i="3" s="1"/>
  <c r="BW158" i="3" s="1"/>
  <c r="BQ160" i="3"/>
  <c r="BX160" i="3" s="1"/>
  <c r="BW160" i="3" s="1"/>
  <c r="BQ162" i="3"/>
  <c r="BX162" i="3" s="1"/>
  <c r="BW162" i="3" s="1"/>
  <c r="BQ166" i="3"/>
  <c r="BX166" i="3" s="1"/>
  <c r="BW166" i="3" s="1"/>
  <c r="BQ168" i="3"/>
  <c r="BX168" i="3" s="1"/>
  <c r="BQ172" i="3"/>
  <c r="BX172" i="3" s="1"/>
  <c r="BW172" i="3" s="1"/>
  <c r="BQ174" i="3"/>
  <c r="BX174" i="3" s="1"/>
  <c r="BW174" i="3" s="1"/>
  <c r="BQ176" i="3"/>
  <c r="BX176" i="3" s="1"/>
  <c r="BW176" i="3" s="1"/>
  <c r="BQ178" i="3"/>
  <c r="BX178" i="3" s="1"/>
  <c r="BW178" i="3" s="1"/>
  <c r="BQ184" i="3"/>
  <c r="BX184" i="3" s="1"/>
  <c r="BW184" i="3" s="1"/>
  <c r="BQ188" i="3"/>
  <c r="BX188" i="3" s="1"/>
  <c r="BW188" i="3" s="1"/>
  <c r="BQ190" i="3"/>
  <c r="BX190" i="3" s="1"/>
  <c r="BW190" i="3" s="1"/>
  <c r="BQ192" i="3"/>
  <c r="BX192" i="3" s="1"/>
  <c r="BW192" i="3" s="1"/>
  <c r="BQ194" i="3"/>
  <c r="BX194" i="3" s="1"/>
  <c r="BW194" i="3" s="1"/>
  <c r="BQ198" i="3"/>
  <c r="BX198" i="3" s="1"/>
  <c r="BW198" i="3" s="1"/>
  <c r="BQ200" i="3"/>
  <c r="BX200" i="3" s="1"/>
  <c r="BQ204" i="3"/>
  <c r="BX204" i="3" s="1"/>
  <c r="BW204" i="3" s="1"/>
  <c r="BQ206" i="3"/>
  <c r="BX206" i="3" s="1"/>
  <c r="BW206" i="3" s="1"/>
  <c r="BQ208" i="3"/>
  <c r="BX208" i="3" s="1"/>
  <c r="BQ210" i="3"/>
  <c r="BX210" i="3" s="1"/>
  <c r="BQ216" i="3"/>
  <c r="BX216" i="3" s="1"/>
  <c r="BQ220" i="3"/>
  <c r="BX220" i="3" s="1"/>
  <c r="BW220" i="3" s="1"/>
  <c r="BQ222" i="3"/>
  <c r="BX222" i="3" s="1"/>
  <c r="BQ224" i="3"/>
  <c r="BX224" i="3" s="1"/>
  <c r="BW224" i="3" s="1"/>
  <c r="BQ226" i="3"/>
  <c r="BX226" i="3" s="1"/>
  <c r="BQ230" i="3"/>
  <c r="BX230" i="3" s="1"/>
  <c r="BQ232" i="3"/>
  <c r="BX232" i="3" s="1"/>
  <c r="BW232" i="3" s="1"/>
  <c r="BQ236" i="3"/>
  <c r="BX236" i="3" s="1"/>
  <c r="BQ238" i="3"/>
  <c r="BX238" i="3" s="1"/>
  <c r="BW238" i="3" s="1"/>
  <c r="BQ240" i="3"/>
  <c r="BX240" i="3" s="1"/>
  <c r="BW240" i="3" s="1"/>
  <c r="BQ242" i="3"/>
  <c r="BX242" i="3" s="1"/>
  <c r="BW242" i="3" s="1"/>
  <c r="BQ248" i="3"/>
  <c r="BX248" i="3" s="1"/>
  <c r="BQ252" i="3"/>
  <c r="BX252" i="3" s="1"/>
  <c r="BQ254" i="3"/>
  <c r="BX254" i="3" s="1"/>
  <c r="BW254" i="3" s="1"/>
  <c r="BQ256" i="3"/>
  <c r="BX256" i="3" s="1"/>
  <c r="BW256" i="3" s="1"/>
  <c r="BQ258" i="3"/>
  <c r="BX258" i="3" s="1"/>
  <c r="BQ262" i="3"/>
  <c r="BX262" i="3" s="1"/>
  <c r="BW262" i="3" s="1"/>
  <c r="BQ264" i="3"/>
  <c r="BX264" i="3" s="1"/>
  <c r="BW264" i="3" s="1"/>
  <c r="BQ268" i="3"/>
  <c r="BX268" i="3" s="1"/>
  <c r="BW268" i="3" s="1"/>
  <c r="BQ270" i="3"/>
  <c r="BX270" i="3" s="1"/>
  <c r="BQ272" i="3"/>
  <c r="BX272" i="3" s="1"/>
  <c r="BW272" i="3" s="1"/>
  <c r="BQ274" i="3"/>
  <c r="BX274" i="3" s="1"/>
  <c r="BW274" i="3" s="1"/>
  <c r="BQ280" i="3"/>
  <c r="BX280" i="3" s="1"/>
  <c r="BQ284" i="3"/>
  <c r="BX284" i="3" s="1"/>
  <c r="BQ286" i="3"/>
  <c r="BX286" i="3" s="1"/>
  <c r="BQ288" i="3"/>
  <c r="BX288" i="3" s="1"/>
  <c r="BW288" i="3" s="1"/>
  <c r="BQ290" i="3"/>
  <c r="BX290" i="3" s="1"/>
  <c r="BW290" i="3" s="1"/>
  <c r="BQ294" i="3"/>
  <c r="BX294" i="3" s="1"/>
  <c r="BW294" i="3" s="1"/>
  <c r="BQ296" i="3"/>
  <c r="BX296" i="3" s="1"/>
  <c r="BW296" i="3" s="1"/>
  <c r="BQ300" i="3"/>
  <c r="BX300" i="3" s="1"/>
  <c r="BW300" i="3" s="1"/>
  <c r="BQ302" i="3"/>
  <c r="BX302" i="3" s="1"/>
  <c r="BQ304" i="3"/>
  <c r="BX304" i="3" s="1"/>
  <c r="BW304" i="3" s="1"/>
  <c r="BQ306" i="3"/>
  <c r="BX306" i="3" s="1"/>
  <c r="BW306" i="3" s="1"/>
  <c r="BQ316" i="3"/>
  <c r="BX316" i="3" s="1"/>
  <c r="BW316" i="3" s="1"/>
  <c r="BQ318" i="3"/>
  <c r="BX318" i="3" s="1"/>
  <c r="BQ320" i="3"/>
  <c r="BX320" i="3" s="1"/>
  <c r="BW320" i="3" s="1"/>
  <c r="BQ322" i="3"/>
  <c r="BX322" i="3" s="1"/>
  <c r="BQ328" i="3"/>
  <c r="BQ332" i="3"/>
  <c r="BX332" i="3" s="1"/>
  <c r="BQ334" i="3"/>
  <c r="BQ336" i="3"/>
  <c r="BX336" i="3" s="1"/>
  <c r="BQ338" i="3"/>
  <c r="BX338" i="3" s="1"/>
  <c r="BW338" i="3" s="1"/>
  <c r="BQ348" i="3"/>
  <c r="BX348" i="3" s="1"/>
  <c r="BW348" i="3" s="1"/>
  <c r="BQ350" i="3"/>
  <c r="BX350" i="3" s="1"/>
  <c r="BQ352" i="3"/>
  <c r="BX352" i="3" s="1"/>
  <c r="BQ354" i="3"/>
  <c r="BX354" i="3" s="1"/>
  <c r="BW354" i="3" s="1"/>
  <c r="BQ360" i="3"/>
  <c r="BX360" i="3" s="1"/>
  <c r="BW360" i="3" s="1"/>
  <c r="BQ364" i="3"/>
  <c r="BQ366" i="3"/>
  <c r="BX366" i="3" s="1"/>
  <c r="BW366" i="3" s="1"/>
  <c r="BQ368" i="3"/>
  <c r="BX368" i="3" s="1"/>
  <c r="BW368" i="3" s="1"/>
  <c r="BQ370" i="3"/>
  <c r="BX370" i="3" s="1"/>
  <c r="BQ380" i="3"/>
  <c r="BX380" i="3" s="1"/>
  <c r="BW380" i="3" s="1"/>
  <c r="BQ382" i="3"/>
  <c r="BX382" i="3" s="1"/>
  <c r="BW382" i="3" s="1"/>
  <c r="BQ384" i="3"/>
  <c r="BQ386" i="3"/>
  <c r="BX386" i="3" s="1"/>
  <c r="BW386" i="3" s="1"/>
  <c r="BQ392" i="3"/>
  <c r="BX392" i="3" s="1"/>
  <c r="BQ396" i="3"/>
  <c r="BX396" i="3" s="1"/>
  <c r="BQ398" i="3"/>
  <c r="BX398" i="3" s="1"/>
  <c r="BQ400" i="3"/>
  <c r="BQ402" i="3"/>
  <c r="BX402" i="3" s="1"/>
  <c r="BW402" i="3" s="1"/>
  <c r="BQ412" i="3"/>
  <c r="BX412" i="3" s="1"/>
  <c r="BQ414" i="3"/>
  <c r="BX414" i="3" s="1"/>
  <c r="BW414" i="3" s="1"/>
  <c r="BQ416" i="3"/>
  <c r="BX416" i="3" s="1"/>
  <c r="BW416" i="3" s="1"/>
  <c r="BQ418" i="3"/>
  <c r="BQ424" i="3"/>
  <c r="BX424" i="3" s="1"/>
  <c r="BW424" i="3" s="1"/>
  <c r="BQ428" i="3"/>
  <c r="BX428" i="3" s="1"/>
  <c r="BW428" i="3" s="1"/>
  <c r="BQ430" i="3"/>
  <c r="BX430" i="3" s="1"/>
  <c r="BW430" i="3" s="1"/>
  <c r="BQ432" i="3"/>
  <c r="BX432" i="3" s="1"/>
  <c r="BQ434" i="3"/>
  <c r="BX434" i="3" s="1"/>
  <c r="BW434" i="3" s="1"/>
  <c r="BQ444" i="3"/>
  <c r="BX444" i="3" s="1"/>
  <c r="BQ446" i="3"/>
  <c r="BX446" i="3" s="1"/>
  <c r="BW446" i="3" s="1"/>
  <c r="BQ448" i="3"/>
  <c r="BX448" i="3" s="1"/>
  <c r="BW448" i="3" s="1"/>
  <c r="BQ450" i="3"/>
  <c r="BX450" i="3" s="1"/>
  <c r="BW450" i="3" s="1"/>
  <c r="BQ456" i="3"/>
  <c r="BX456" i="3" s="1"/>
  <c r="BW456" i="3" s="1"/>
  <c r="BQ460" i="3"/>
  <c r="BX460" i="3" s="1"/>
  <c r="BQ462" i="3"/>
  <c r="BX462" i="3" s="1"/>
  <c r="BQ464" i="3"/>
  <c r="BX464" i="3" s="1"/>
  <c r="BW464" i="3" s="1"/>
  <c r="BQ466" i="3"/>
  <c r="BQ477" i="3"/>
  <c r="BX477" i="3" s="1"/>
  <c r="BW477" i="3" s="1"/>
  <c r="BQ479" i="3"/>
  <c r="BQ481" i="3"/>
  <c r="BX481" i="3" s="1"/>
  <c r="BQ483" i="3"/>
  <c r="BQ489" i="3"/>
  <c r="BQ493" i="3"/>
  <c r="BX493" i="3" s="1"/>
  <c r="BW493" i="3" s="1"/>
  <c r="BQ495" i="3"/>
  <c r="BX495" i="3" s="1"/>
  <c r="BW495" i="3" s="1"/>
  <c r="BQ497" i="3"/>
  <c r="BX497" i="3" s="1"/>
  <c r="BW497" i="3" s="1"/>
  <c r="BQ499" i="3"/>
  <c r="BX499" i="3" s="1"/>
  <c r="BW499" i="3" s="1"/>
  <c r="BQ509" i="3"/>
  <c r="BQ511" i="3"/>
  <c r="BX511" i="3" s="1"/>
  <c r="BW511" i="3" s="1"/>
  <c r="BQ513" i="3"/>
  <c r="BX513" i="3" s="1"/>
  <c r="BW513" i="3" s="1"/>
  <c r="BQ515" i="3"/>
  <c r="BX515" i="3" s="1"/>
  <c r="BQ521" i="3"/>
  <c r="BX521" i="3" s="1"/>
  <c r="BQ525" i="3"/>
  <c r="BQ527" i="3"/>
  <c r="BX527" i="3" s="1"/>
  <c r="BQ529" i="3"/>
  <c r="BX529" i="3" s="1"/>
  <c r="BW529" i="3" s="1"/>
  <c r="BQ531" i="3"/>
  <c r="BX531" i="3" s="1"/>
  <c r="BW531" i="3" s="1"/>
  <c r="BQ541" i="3"/>
  <c r="BX541" i="3" s="1"/>
  <c r="BQ543" i="3"/>
  <c r="BX543" i="3" s="1"/>
  <c r="BW543" i="3" s="1"/>
  <c r="BQ545" i="3"/>
  <c r="BX545" i="3" s="1"/>
  <c r="BW545" i="3" s="1"/>
  <c r="BQ547" i="3"/>
  <c r="BX547" i="3" s="1"/>
  <c r="BQ553" i="3"/>
  <c r="BX553" i="3" s="1"/>
  <c r="BW553" i="3" s="1"/>
  <c r="BQ557" i="3"/>
  <c r="BX557" i="3" s="1"/>
  <c r="BQ559" i="3"/>
  <c r="BX559" i="3" s="1"/>
  <c r="BW559" i="3" s="1"/>
  <c r="BQ561" i="3"/>
  <c r="BX561" i="3" s="1"/>
  <c r="BQ563" i="3"/>
  <c r="BX563" i="3" s="1"/>
  <c r="BW563" i="3" s="1"/>
  <c r="BQ569" i="3"/>
  <c r="BX569" i="3" s="1"/>
  <c r="BW569" i="3" s="1"/>
  <c r="BQ573" i="3"/>
  <c r="BX573" i="3" s="1"/>
  <c r="BQ575" i="3"/>
  <c r="BX575" i="3" s="1"/>
  <c r="BW575" i="3" s="1"/>
  <c r="AC590" i="3"/>
  <c r="AC608" i="3"/>
  <c r="AZ466" i="3"/>
  <c r="AZ462" i="3"/>
  <c r="AZ454" i="3"/>
  <c r="AZ450" i="3"/>
  <c r="AY446" i="3"/>
  <c r="AY434" i="3"/>
  <c r="AZ430" i="3"/>
  <c r="AZ422" i="3"/>
  <c r="AZ418" i="3"/>
  <c r="AY414" i="3"/>
  <c r="AZ402" i="3"/>
  <c r="AZ398" i="3"/>
  <c r="AY390" i="3"/>
  <c r="AZ390" i="3"/>
  <c r="AZ386" i="3"/>
  <c r="AY382" i="3"/>
  <c r="AZ378" i="3"/>
  <c r="AY370" i="3"/>
  <c r="AY358" i="3"/>
  <c r="AZ358" i="3"/>
  <c r="AY354" i="3"/>
  <c r="AY338" i="3"/>
  <c r="AZ334" i="3"/>
  <c r="AY326" i="3"/>
  <c r="AY322" i="3"/>
  <c r="AY318" i="3"/>
  <c r="AY302" i="3"/>
  <c r="AZ302" i="3"/>
  <c r="AZ286" i="3"/>
  <c r="AZ270" i="3"/>
  <c r="AY270" i="3"/>
  <c r="AZ254" i="3"/>
  <c r="AY238" i="3"/>
  <c r="AZ238" i="3"/>
  <c r="AZ222" i="3"/>
  <c r="AY206" i="3"/>
  <c r="AZ206" i="3"/>
  <c r="AZ190" i="3"/>
  <c r="AZ174" i="3"/>
  <c r="AY174" i="3"/>
  <c r="AY158" i="3"/>
  <c r="AY142" i="3"/>
  <c r="AY134" i="3"/>
  <c r="AY118" i="3"/>
  <c r="AZ110" i="3"/>
  <c r="AZ94" i="3"/>
  <c r="AY94" i="3"/>
  <c r="AZ78" i="3"/>
  <c r="AY70" i="3"/>
  <c r="AY54" i="3"/>
  <c r="AY46" i="3"/>
  <c r="AY30" i="3"/>
  <c r="AZ22" i="3"/>
  <c r="AY18" i="3"/>
  <c r="AZ18" i="3"/>
  <c r="AZ14" i="3"/>
  <c r="BF577" i="3"/>
  <c r="BG10" i="3"/>
  <c r="BH10" i="3"/>
  <c r="BG12" i="3"/>
  <c r="BH12" i="3"/>
  <c r="BG14" i="3"/>
  <c r="BH14" i="3"/>
  <c r="BG16" i="3"/>
  <c r="BH16" i="3"/>
  <c r="BG18" i="3"/>
  <c r="BH18" i="3"/>
  <c r="BG20" i="3"/>
  <c r="BH20" i="3"/>
  <c r="BG22" i="3"/>
  <c r="BH22" i="3"/>
  <c r="BG24" i="3"/>
  <c r="BH24" i="3"/>
  <c r="BG26" i="3"/>
  <c r="BH26" i="3"/>
  <c r="BG28" i="3"/>
  <c r="BH28" i="3"/>
  <c r="BG30" i="3"/>
  <c r="BH30" i="3"/>
  <c r="BG32" i="3"/>
  <c r="BH32" i="3"/>
  <c r="BG34" i="3"/>
  <c r="BH34" i="3"/>
  <c r="BG36" i="3"/>
  <c r="BH36" i="3"/>
  <c r="BG38" i="3"/>
  <c r="BH38" i="3"/>
  <c r="BG40" i="3"/>
  <c r="BH40" i="3"/>
  <c r="BG42" i="3"/>
  <c r="BH42" i="3"/>
  <c r="BG44" i="3"/>
  <c r="BH44" i="3"/>
  <c r="BG46" i="3"/>
  <c r="BH46" i="3"/>
  <c r="BG48" i="3"/>
  <c r="BH48" i="3"/>
  <c r="BG50" i="3"/>
  <c r="BH50" i="3"/>
  <c r="BG52" i="3"/>
  <c r="BH52" i="3"/>
  <c r="BG54" i="3"/>
  <c r="BH54" i="3"/>
  <c r="BG56" i="3"/>
  <c r="BH56" i="3"/>
  <c r="BG58" i="3"/>
  <c r="BH58" i="3"/>
  <c r="BG60" i="3"/>
  <c r="BH60" i="3"/>
  <c r="BG62" i="3"/>
  <c r="BH62" i="3"/>
  <c r="BG64" i="3"/>
  <c r="BH64" i="3"/>
  <c r="BG66" i="3"/>
  <c r="BH66" i="3"/>
  <c r="BG68" i="3"/>
  <c r="BH68" i="3"/>
  <c r="BG70" i="3"/>
  <c r="BH70" i="3"/>
  <c r="BG72" i="3"/>
  <c r="BH72" i="3"/>
  <c r="BG74" i="3"/>
  <c r="BH74" i="3"/>
  <c r="BG76" i="3"/>
  <c r="BH76" i="3"/>
  <c r="BG78" i="3"/>
  <c r="BH78" i="3"/>
  <c r="BG80" i="3"/>
  <c r="BH80" i="3"/>
  <c r="BG82" i="3"/>
  <c r="BH82" i="3"/>
  <c r="BG84" i="3"/>
  <c r="BH84" i="3"/>
  <c r="BG86" i="3"/>
  <c r="BH86" i="3"/>
  <c r="BG88" i="3"/>
  <c r="BH88" i="3"/>
  <c r="BG90" i="3"/>
  <c r="BH90" i="3"/>
  <c r="BG92" i="3"/>
  <c r="BH92" i="3"/>
  <c r="BG94" i="3"/>
  <c r="BH94" i="3"/>
  <c r="BG96" i="3"/>
  <c r="BH96" i="3"/>
  <c r="BG98" i="3"/>
  <c r="BH98" i="3"/>
  <c r="BG100" i="3"/>
  <c r="BH100" i="3"/>
  <c r="BG102" i="3"/>
  <c r="BH102" i="3"/>
  <c r="BG104" i="3"/>
  <c r="BH104" i="3"/>
  <c r="BG106" i="3"/>
  <c r="BH106" i="3"/>
  <c r="BG108" i="3"/>
  <c r="BH108" i="3"/>
  <c r="BG110" i="3"/>
  <c r="BH110" i="3"/>
  <c r="BG112" i="3"/>
  <c r="BH112" i="3"/>
  <c r="BG114" i="3"/>
  <c r="BH114" i="3"/>
  <c r="BG116" i="3"/>
  <c r="BH116" i="3"/>
  <c r="BG118" i="3"/>
  <c r="BH118" i="3"/>
  <c r="BG120" i="3"/>
  <c r="BH120" i="3"/>
  <c r="BG122" i="3"/>
  <c r="BH122" i="3"/>
  <c r="BG124" i="3"/>
  <c r="BH124" i="3"/>
  <c r="BG126" i="3"/>
  <c r="BH126" i="3"/>
  <c r="BG128" i="3"/>
  <c r="BH128" i="3"/>
  <c r="BG130" i="3"/>
  <c r="BH130" i="3"/>
  <c r="BG132" i="3"/>
  <c r="BH132" i="3"/>
  <c r="BG134" i="3"/>
  <c r="BH134" i="3"/>
  <c r="BG136" i="3"/>
  <c r="BH136" i="3"/>
  <c r="BG138" i="3"/>
  <c r="BH138" i="3"/>
  <c r="BG140" i="3"/>
  <c r="BH140" i="3"/>
  <c r="BG142" i="3"/>
  <c r="BH142" i="3"/>
  <c r="BG144" i="3"/>
  <c r="BH144" i="3"/>
  <c r="BG146" i="3"/>
  <c r="BH146" i="3"/>
  <c r="BG148" i="3"/>
  <c r="BH148" i="3"/>
  <c r="BG150" i="3"/>
  <c r="BH150" i="3"/>
  <c r="BG152" i="3"/>
  <c r="BH152" i="3"/>
  <c r="BG154" i="3"/>
  <c r="BH154" i="3"/>
  <c r="BG156" i="3"/>
  <c r="BH156" i="3"/>
  <c r="BG158" i="3"/>
  <c r="BH158" i="3"/>
  <c r="BG160" i="3"/>
  <c r="BH160" i="3"/>
  <c r="BG162" i="3"/>
  <c r="BH162" i="3"/>
  <c r="BG164" i="3"/>
  <c r="BH164" i="3"/>
  <c r="BG166" i="3"/>
  <c r="BH166" i="3"/>
  <c r="BG168" i="3"/>
  <c r="BH168" i="3"/>
  <c r="BG170" i="3"/>
  <c r="BH170" i="3"/>
  <c r="BG172" i="3"/>
  <c r="BH172" i="3"/>
  <c r="BG174" i="3"/>
  <c r="BH174" i="3"/>
  <c r="BG176" i="3"/>
  <c r="BH176" i="3"/>
  <c r="BG178" i="3"/>
  <c r="BH178" i="3"/>
  <c r="BG180" i="3"/>
  <c r="BH180" i="3"/>
  <c r="BG182" i="3"/>
  <c r="BH182" i="3"/>
  <c r="BG184" i="3"/>
  <c r="BH184" i="3"/>
  <c r="BG186" i="3"/>
  <c r="BH186" i="3"/>
  <c r="BG188" i="3"/>
  <c r="BH188" i="3"/>
  <c r="BG190" i="3"/>
  <c r="BH190" i="3"/>
  <c r="BG192" i="3"/>
  <c r="BH192" i="3"/>
  <c r="BG194" i="3"/>
  <c r="BH194" i="3"/>
  <c r="BG196" i="3"/>
  <c r="BH196" i="3"/>
  <c r="BG198" i="3"/>
  <c r="BH198" i="3"/>
  <c r="BG200" i="3"/>
  <c r="BH200" i="3"/>
  <c r="BG202" i="3"/>
  <c r="BH202" i="3"/>
  <c r="BG204" i="3"/>
  <c r="BH204" i="3"/>
  <c r="BG206" i="3"/>
  <c r="BH206" i="3"/>
  <c r="BG208" i="3"/>
  <c r="BH208" i="3"/>
  <c r="BG210" i="3"/>
  <c r="BH210" i="3"/>
  <c r="BG212" i="3"/>
  <c r="BH212" i="3"/>
  <c r="BG214" i="3"/>
  <c r="BH214" i="3"/>
  <c r="BG216" i="3"/>
  <c r="BH216" i="3"/>
  <c r="BG218" i="3"/>
  <c r="BH218" i="3"/>
  <c r="BG220" i="3"/>
  <c r="BH220" i="3"/>
  <c r="BG222" i="3"/>
  <c r="BH222" i="3"/>
  <c r="BG224" i="3"/>
  <c r="BH224" i="3"/>
  <c r="BG226" i="3"/>
  <c r="BH226" i="3"/>
  <c r="BG228" i="3"/>
  <c r="BH228" i="3"/>
  <c r="BG230" i="3"/>
  <c r="BH230" i="3"/>
  <c r="BG232" i="3"/>
  <c r="BH232" i="3"/>
  <c r="BG234" i="3"/>
  <c r="BH234" i="3"/>
  <c r="BG236" i="3"/>
  <c r="BH236" i="3"/>
  <c r="BG238" i="3"/>
  <c r="BH238" i="3"/>
  <c r="BG240" i="3"/>
  <c r="BH240" i="3"/>
  <c r="BG242" i="3"/>
  <c r="BH242" i="3"/>
  <c r="BG244" i="3"/>
  <c r="BH244" i="3"/>
  <c r="BG246" i="3"/>
  <c r="BH246" i="3"/>
  <c r="BG248" i="3"/>
  <c r="BH248" i="3"/>
  <c r="BG250" i="3"/>
  <c r="BH250" i="3"/>
  <c r="BG252" i="3"/>
  <c r="BH252" i="3"/>
  <c r="BG254" i="3"/>
  <c r="BH254" i="3"/>
  <c r="BG256" i="3"/>
  <c r="BH256" i="3"/>
  <c r="BG258" i="3"/>
  <c r="BH258" i="3"/>
  <c r="BG260" i="3"/>
  <c r="BH260" i="3"/>
  <c r="BG262" i="3"/>
  <c r="BH262" i="3"/>
  <c r="BG264" i="3"/>
  <c r="BH264" i="3"/>
  <c r="BG266" i="3"/>
  <c r="BH266" i="3"/>
  <c r="BG268" i="3"/>
  <c r="BH268" i="3"/>
  <c r="BG270" i="3"/>
  <c r="BH270" i="3"/>
  <c r="BG272" i="3"/>
  <c r="BH272" i="3"/>
  <c r="BG274" i="3"/>
  <c r="BH274" i="3"/>
  <c r="BG276" i="3"/>
  <c r="BH276" i="3"/>
  <c r="BG278" i="3"/>
  <c r="BH278" i="3"/>
  <c r="BG280" i="3"/>
  <c r="BH280" i="3"/>
  <c r="BG282" i="3"/>
  <c r="BH282" i="3"/>
  <c r="BG284" i="3"/>
  <c r="BH284" i="3"/>
  <c r="BG286" i="3"/>
  <c r="BH286" i="3"/>
  <c r="BG288" i="3"/>
  <c r="BH288" i="3"/>
  <c r="BG290" i="3"/>
  <c r="BH290" i="3"/>
  <c r="BG292" i="3"/>
  <c r="BH292" i="3"/>
  <c r="BG294" i="3"/>
  <c r="BH294" i="3"/>
  <c r="BG296" i="3"/>
  <c r="BH296" i="3"/>
  <c r="BG298" i="3"/>
  <c r="BH298" i="3"/>
  <c r="BG300" i="3"/>
  <c r="BH300" i="3"/>
  <c r="BG302" i="3"/>
  <c r="BH302" i="3"/>
  <c r="BG304" i="3"/>
  <c r="BH304" i="3"/>
  <c r="BG306" i="3"/>
  <c r="BH306" i="3"/>
  <c r="BG308" i="3"/>
  <c r="BH308" i="3"/>
  <c r="BG310" i="3"/>
  <c r="BH310" i="3"/>
  <c r="BH314" i="3"/>
  <c r="BG314" i="3"/>
  <c r="BH316" i="3"/>
  <c r="BG316" i="3"/>
  <c r="BH318" i="3"/>
  <c r="BG318" i="3"/>
  <c r="BH320" i="3"/>
  <c r="BG320" i="3"/>
  <c r="BH322" i="3"/>
  <c r="BG322" i="3"/>
  <c r="BH324" i="3"/>
  <c r="BG324" i="3"/>
  <c r="BH326" i="3"/>
  <c r="BG326" i="3"/>
  <c r="BH328" i="3"/>
  <c r="BG328" i="3"/>
  <c r="BH330" i="3"/>
  <c r="BG330" i="3"/>
  <c r="BH332" i="3"/>
  <c r="BG332" i="3"/>
  <c r="BH334" i="3"/>
  <c r="BG334" i="3"/>
  <c r="BH336" i="3"/>
  <c r="BG336" i="3"/>
  <c r="BH338" i="3"/>
  <c r="BG338" i="3"/>
  <c r="BH340" i="3"/>
  <c r="BG340" i="3"/>
  <c r="BH342" i="3"/>
  <c r="BG342" i="3"/>
  <c r="BH344" i="3"/>
  <c r="BG344" i="3"/>
  <c r="BH346" i="3"/>
  <c r="BG346" i="3"/>
  <c r="BH348" i="3"/>
  <c r="BG348" i="3"/>
  <c r="BH350" i="3"/>
  <c r="BG350" i="3"/>
  <c r="BH352" i="3"/>
  <c r="BG352" i="3"/>
  <c r="BH354" i="3"/>
  <c r="BG354" i="3"/>
  <c r="BH356" i="3"/>
  <c r="BG356" i="3"/>
  <c r="BH358" i="3"/>
  <c r="BG358" i="3"/>
  <c r="BH360" i="3"/>
  <c r="BG360" i="3"/>
  <c r="BH362" i="3"/>
  <c r="BG362" i="3"/>
  <c r="BH364" i="3"/>
  <c r="BG364" i="3"/>
  <c r="BH366" i="3"/>
  <c r="BG366" i="3"/>
  <c r="BH368" i="3"/>
  <c r="BG368" i="3"/>
  <c r="BH370" i="3"/>
  <c r="BG370" i="3"/>
  <c r="BH372" i="3"/>
  <c r="BG372" i="3"/>
  <c r="BH374" i="3"/>
  <c r="BG374" i="3"/>
  <c r="BH376" i="3"/>
  <c r="BG376" i="3"/>
  <c r="BH378" i="3"/>
  <c r="BG378" i="3"/>
  <c r="BH380" i="3"/>
  <c r="BG380" i="3"/>
  <c r="BH382" i="3"/>
  <c r="BG382" i="3"/>
  <c r="BH384" i="3"/>
  <c r="BG384" i="3"/>
  <c r="BH386" i="3"/>
  <c r="BG386" i="3"/>
  <c r="BH388" i="3"/>
  <c r="BG388" i="3"/>
  <c r="BH390" i="3"/>
  <c r="BG390" i="3"/>
  <c r="BH392" i="3"/>
  <c r="BG392" i="3"/>
  <c r="BH394" i="3"/>
  <c r="BG394" i="3"/>
  <c r="BH396" i="3"/>
  <c r="BG396" i="3"/>
  <c r="BH398" i="3"/>
  <c r="BG398" i="3"/>
  <c r="BH400" i="3"/>
  <c r="BG400" i="3"/>
  <c r="BH402" i="3"/>
  <c r="BG402" i="3"/>
  <c r="BH404" i="3"/>
  <c r="BG404" i="3"/>
  <c r="BH406" i="3"/>
  <c r="BG406" i="3"/>
  <c r="BH408" i="3"/>
  <c r="BG408" i="3"/>
  <c r="BH410" i="3"/>
  <c r="BG410" i="3"/>
  <c r="BH412" i="3"/>
  <c r="BG412" i="3"/>
  <c r="BH414" i="3"/>
  <c r="BG414" i="3"/>
  <c r="BH416" i="3"/>
  <c r="BG416" i="3"/>
  <c r="BH418" i="3"/>
  <c r="BG418" i="3"/>
  <c r="BH420" i="3"/>
  <c r="BG420" i="3"/>
  <c r="BH422" i="3"/>
  <c r="BG422" i="3"/>
  <c r="BH424" i="3"/>
  <c r="BG424" i="3"/>
  <c r="BH426" i="3"/>
  <c r="BG426" i="3"/>
  <c r="BH428" i="3"/>
  <c r="BG428" i="3"/>
  <c r="BH430" i="3"/>
  <c r="BG430" i="3"/>
  <c r="BH432" i="3"/>
  <c r="BG432" i="3"/>
  <c r="BH434" i="3"/>
  <c r="BG434" i="3"/>
  <c r="BH436" i="3"/>
  <c r="BG436" i="3"/>
  <c r="BH438" i="3"/>
  <c r="BG438" i="3"/>
  <c r="BH440" i="3"/>
  <c r="BG440" i="3"/>
  <c r="BH442" i="3"/>
  <c r="BG442" i="3"/>
  <c r="BH444" i="3"/>
  <c r="BG444" i="3"/>
  <c r="BH446" i="3"/>
  <c r="BG446" i="3"/>
  <c r="BH448" i="3"/>
  <c r="BG448" i="3"/>
  <c r="BH450" i="3"/>
  <c r="BG450" i="3"/>
  <c r="BH452" i="3"/>
  <c r="BG452" i="3"/>
  <c r="BH454" i="3"/>
  <c r="BG454" i="3"/>
  <c r="BH456" i="3"/>
  <c r="BG456" i="3"/>
  <c r="BH458" i="3"/>
  <c r="BG458" i="3"/>
  <c r="BH460" i="3"/>
  <c r="BG460" i="3"/>
  <c r="BH462" i="3"/>
  <c r="BG462" i="3"/>
  <c r="BH464" i="3"/>
  <c r="BG464" i="3"/>
  <c r="BH466" i="3"/>
  <c r="BG466" i="3"/>
  <c r="BH469" i="3"/>
  <c r="BG469" i="3"/>
  <c r="BH471" i="3"/>
  <c r="BG471" i="3"/>
  <c r="BH473" i="3"/>
  <c r="BG473" i="3"/>
  <c r="BH475" i="3"/>
  <c r="BG475" i="3"/>
  <c r="BH477" i="3"/>
  <c r="BG477" i="3"/>
  <c r="BH479" i="3"/>
  <c r="BG479" i="3"/>
  <c r="BH481" i="3"/>
  <c r="BG481" i="3"/>
  <c r="BH483" i="3"/>
  <c r="BG483" i="3"/>
  <c r="BH485" i="3"/>
  <c r="BG485" i="3"/>
  <c r="BH487" i="3"/>
  <c r="BG487" i="3"/>
  <c r="BH489" i="3"/>
  <c r="BG489" i="3"/>
  <c r="BH491" i="3"/>
  <c r="BG491" i="3"/>
  <c r="BH493" i="3"/>
  <c r="BG493" i="3"/>
  <c r="BH495" i="3"/>
  <c r="BG495" i="3"/>
  <c r="BH497" i="3"/>
  <c r="BG497" i="3"/>
  <c r="BH499" i="3"/>
  <c r="BG499" i="3"/>
  <c r="BH501" i="3"/>
  <c r="BG501" i="3"/>
  <c r="BH503" i="3"/>
  <c r="BG503" i="3"/>
  <c r="BH505" i="3"/>
  <c r="BG505" i="3"/>
  <c r="BH507" i="3"/>
  <c r="BG507" i="3"/>
  <c r="BH509" i="3"/>
  <c r="BG509" i="3"/>
  <c r="BH511" i="3"/>
  <c r="BG511" i="3"/>
  <c r="BH513" i="3"/>
  <c r="BG513" i="3"/>
  <c r="BH515" i="3"/>
  <c r="BG515" i="3"/>
  <c r="BH517" i="3"/>
  <c r="BG517" i="3"/>
  <c r="BH519" i="3"/>
  <c r="BG519" i="3"/>
  <c r="BH521" i="3"/>
  <c r="BG521" i="3"/>
  <c r="BH523" i="3"/>
  <c r="BG523" i="3"/>
  <c r="BH525" i="3"/>
  <c r="BG525" i="3"/>
  <c r="BH527" i="3"/>
  <c r="BG527" i="3"/>
  <c r="BH529" i="3"/>
  <c r="BG529" i="3"/>
  <c r="BH531" i="3"/>
  <c r="BG531" i="3"/>
  <c r="BH533" i="3"/>
  <c r="BG533" i="3"/>
  <c r="BH535" i="3"/>
  <c r="BG535" i="3"/>
  <c r="BH537" i="3"/>
  <c r="BG537" i="3"/>
  <c r="BH539" i="3"/>
  <c r="BG539" i="3"/>
  <c r="BH541" i="3"/>
  <c r="BG541" i="3"/>
  <c r="BH543" i="3"/>
  <c r="BG543" i="3"/>
  <c r="BH545" i="3"/>
  <c r="BG545" i="3"/>
  <c r="BH547" i="3"/>
  <c r="BG547" i="3"/>
  <c r="BH549" i="3"/>
  <c r="BG549" i="3"/>
  <c r="BH551" i="3"/>
  <c r="BG551" i="3"/>
  <c r="BH553" i="3"/>
  <c r="BG553" i="3"/>
  <c r="BH555" i="3"/>
  <c r="BG555" i="3"/>
  <c r="BH557" i="3"/>
  <c r="BG557" i="3"/>
  <c r="BH559" i="3"/>
  <c r="BG559" i="3"/>
  <c r="BH561" i="3"/>
  <c r="BG561" i="3"/>
  <c r="BH563" i="3"/>
  <c r="BG563" i="3"/>
  <c r="BH565" i="3"/>
  <c r="BG565" i="3"/>
  <c r="BH567" i="3"/>
  <c r="BG567" i="3"/>
  <c r="BH569" i="3"/>
  <c r="BG569" i="3"/>
  <c r="BH571" i="3"/>
  <c r="BG571" i="3"/>
  <c r="BH573" i="3"/>
  <c r="BG573" i="3"/>
  <c r="BH575" i="3"/>
  <c r="BG575" i="3"/>
  <c r="BL10" i="3"/>
  <c r="BK10" i="3"/>
  <c r="BJ577" i="3"/>
  <c r="BL12" i="3"/>
  <c r="BK12" i="3"/>
  <c r="BL14" i="3"/>
  <c r="BK14" i="3"/>
  <c r="BL16" i="3"/>
  <c r="BK16" i="3"/>
  <c r="BL18" i="3"/>
  <c r="BK18" i="3"/>
  <c r="BL20" i="3"/>
  <c r="BK20" i="3"/>
  <c r="BL22" i="3"/>
  <c r="BK22" i="3"/>
  <c r="BL24" i="3"/>
  <c r="BK24" i="3"/>
  <c r="BL26" i="3"/>
  <c r="BK26" i="3"/>
  <c r="BL28" i="3"/>
  <c r="BK28" i="3"/>
  <c r="BL30" i="3"/>
  <c r="BK30" i="3"/>
  <c r="BL32" i="3"/>
  <c r="BK32" i="3"/>
  <c r="BL34" i="3"/>
  <c r="BK34" i="3"/>
  <c r="BL36" i="3"/>
  <c r="BK36" i="3"/>
  <c r="BL38" i="3"/>
  <c r="BK38" i="3"/>
  <c r="BL40" i="3"/>
  <c r="BK40" i="3"/>
  <c r="BL42" i="3"/>
  <c r="BK42" i="3"/>
  <c r="BL44" i="3"/>
  <c r="BK44" i="3"/>
  <c r="BL46" i="3"/>
  <c r="BK46" i="3"/>
  <c r="BL48" i="3"/>
  <c r="BK48" i="3"/>
  <c r="BL50" i="3"/>
  <c r="BK50" i="3"/>
  <c r="BL52" i="3"/>
  <c r="BK52" i="3"/>
  <c r="BL54" i="3"/>
  <c r="BK54" i="3"/>
  <c r="BL56" i="3"/>
  <c r="BK56" i="3"/>
  <c r="BL58" i="3"/>
  <c r="BK58" i="3"/>
  <c r="BL60" i="3"/>
  <c r="BK60" i="3"/>
  <c r="BL62" i="3"/>
  <c r="BK62" i="3"/>
  <c r="BL64" i="3"/>
  <c r="BK64" i="3"/>
  <c r="BL66" i="3"/>
  <c r="BK66" i="3"/>
  <c r="BL68" i="3"/>
  <c r="BK68" i="3"/>
  <c r="BL70" i="3"/>
  <c r="BK70" i="3"/>
  <c r="BL72" i="3"/>
  <c r="BK72" i="3"/>
  <c r="BL74" i="3"/>
  <c r="BK74" i="3"/>
  <c r="BL76" i="3"/>
  <c r="BK76" i="3"/>
  <c r="BL78" i="3"/>
  <c r="BK78" i="3"/>
  <c r="BL80" i="3"/>
  <c r="BK80" i="3"/>
  <c r="BL82" i="3"/>
  <c r="BK82" i="3"/>
  <c r="BL84" i="3"/>
  <c r="BK84" i="3"/>
  <c r="BL86" i="3"/>
  <c r="BK86" i="3"/>
  <c r="BL88" i="3"/>
  <c r="BK88" i="3"/>
  <c r="BL90" i="3"/>
  <c r="BK90" i="3"/>
  <c r="BL92" i="3"/>
  <c r="BK92" i="3"/>
  <c r="BL94" i="3"/>
  <c r="BK94" i="3"/>
  <c r="BL96" i="3"/>
  <c r="BK96" i="3"/>
  <c r="BL98" i="3"/>
  <c r="BK98" i="3"/>
  <c r="BL100" i="3"/>
  <c r="BK100" i="3"/>
  <c r="BL102" i="3"/>
  <c r="BK102" i="3"/>
  <c r="BL104" i="3"/>
  <c r="BK104" i="3"/>
  <c r="BL106" i="3"/>
  <c r="BK106" i="3"/>
  <c r="BL108" i="3"/>
  <c r="BK108" i="3"/>
  <c r="BL110" i="3"/>
  <c r="BK110" i="3"/>
  <c r="BL112" i="3"/>
  <c r="BK112" i="3"/>
  <c r="BL114" i="3"/>
  <c r="BK114" i="3"/>
  <c r="BL116" i="3"/>
  <c r="BK116" i="3"/>
  <c r="BL118" i="3"/>
  <c r="BK118" i="3"/>
  <c r="BL120" i="3"/>
  <c r="BK120" i="3"/>
  <c r="BL122" i="3"/>
  <c r="BK122" i="3"/>
  <c r="BL124" i="3"/>
  <c r="BK124" i="3"/>
  <c r="BL126" i="3"/>
  <c r="BK126" i="3"/>
  <c r="BL128" i="3"/>
  <c r="BK128" i="3"/>
  <c r="BL130" i="3"/>
  <c r="BK130" i="3"/>
  <c r="BL132" i="3"/>
  <c r="BK132" i="3"/>
  <c r="BL134" i="3"/>
  <c r="BK134" i="3"/>
  <c r="BL136" i="3"/>
  <c r="BK136" i="3"/>
  <c r="BL138" i="3"/>
  <c r="BK138" i="3"/>
  <c r="BL140" i="3"/>
  <c r="BK140" i="3"/>
  <c r="BL142" i="3"/>
  <c r="BK142" i="3"/>
  <c r="BL144" i="3"/>
  <c r="BK144" i="3"/>
  <c r="BL146" i="3"/>
  <c r="BK146" i="3"/>
  <c r="BL148" i="3"/>
  <c r="BK148" i="3"/>
  <c r="BL150" i="3"/>
  <c r="BK150" i="3"/>
  <c r="BL152" i="3"/>
  <c r="BK152" i="3"/>
  <c r="BL154" i="3"/>
  <c r="BK154" i="3"/>
  <c r="BL156" i="3"/>
  <c r="BK156" i="3"/>
  <c r="BL158" i="3"/>
  <c r="BK158" i="3"/>
  <c r="BL160" i="3"/>
  <c r="BK160" i="3"/>
  <c r="BL162" i="3"/>
  <c r="BK162" i="3"/>
  <c r="BL164" i="3"/>
  <c r="BK164" i="3"/>
  <c r="BL166" i="3"/>
  <c r="BK166" i="3"/>
  <c r="BL168" i="3"/>
  <c r="BK168" i="3"/>
  <c r="BL170" i="3"/>
  <c r="BK170" i="3"/>
  <c r="BL172" i="3"/>
  <c r="BK172" i="3"/>
  <c r="BL174" i="3"/>
  <c r="BK174" i="3"/>
  <c r="BL176" i="3"/>
  <c r="BK176" i="3"/>
  <c r="BL178" i="3"/>
  <c r="BK178" i="3"/>
  <c r="BL180" i="3"/>
  <c r="BK180" i="3"/>
  <c r="BL182" i="3"/>
  <c r="BK182" i="3"/>
  <c r="BL184" i="3"/>
  <c r="BK184" i="3"/>
  <c r="BL186" i="3"/>
  <c r="BK186" i="3"/>
  <c r="BL188" i="3"/>
  <c r="BK188" i="3"/>
  <c r="BL190" i="3"/>
  <c r="BK190" i="3"/>
  <c r="BL192" i="3"/>
  <c r="BK192" i="3"/>
  <c r="BL194" i="3"/>
  <c r="BK194" i="3"/>
  <c r="BL196" i="3"/>
  <c r="BK196" i="3"/>
  <c r="BL198" i="3"/>
  <c r="BK198" i="3"/>
  <c r="BL200" i="3"/>
  <c r="BK200" i="3"/>
  <c r="BL202" i="3"/>
  <c r="BK202" i="3"/>
  <c r="BL204" i="3"/>
  <c r="BK204" i="3"/>
  <c r="BL206" i="3"/>
  <c r="BK206" i="3"/>
  <c r="BL208" i="3"/>
  <c r="BK208" i="3"/>
  <c r="BL210" i="3"/>
  <c r="BK210" i="3"/>
  <c r="BL212" i="3"/>
  <c r="BK212" i="3"/>
  <c r="BL214" i="3"/>
  <c r="BK214" i="3"/>
  <c r="BL216" i="3"/>
  <c r="BK216" i="3"/>
  <c r="BL218" i="3"/>
  <c r="BK218" i="3"/>
  <c r="BL220" i="3"/>
  <c r="BK220" i="3"/>
  <c r="BL222" i="3"/>
  <c r="BK222" i="3"/>
  <c r="BL224" i="3"/>
  <c r="BK224" i="3"/>
  <c r="BL226" i="3"/>
  <c r="BK226" i="3"/>
  <c r="BL228" i="3"/>
  <c r="BK228" i="3"/>
  <c r="BL230" i="3"/>
  <c r="BK230" i="3"/>
  <c r="BL232" i="3"/>
  <c r="BK232" i="3"/>
  <c r="BL234" i="3"/>
  <c r="BK234" i="3"/>
  <c r="BL236" i="3"/>
  <c r="BK236" i="3"/>
  <c r="BL238" i="3"/>
  <c r="BK238" i="3"/>
  <c r="BL240" i="3"/>
  <c r="BK240" i="3"/>
  <c r="BL242" i="3"/>
  <c r="BK242" i="3"/>
  <c r="BL244" i="3"/>
  <c r="BK244" i="3"/>
  <c r="BL246" i="3"/>
  <c r="BK246" i="3"/>
  <c r="BL248" i="3"/>
  <c r="BK248" i="3"/>
  <c r="BL250" i="3"/>
  <c r="BK250" i="3"/>
  <c r="BL252" i="3"/>
  <c r="BK252" i="3"/>
  <c r="BL254" i="3"/>
  <c r="BK254" i="3"/>
  <c r="BL256" i="3"/>
  <c r="BK256" i="3"/>
  <c r="BL258" i="3"/>
  <c r="BK258" i="3"/>
  <c r="BL260" i="3"/>
  <c r="BK260" i="3"/>
  <c r="BL262" i="3"/>
  <c r="BK262" i="3"/>
  <c r="BL264" i="3"/>
  <c r="BK264" i="3"/>
  <c r="BL266" i="3"/>
  <c r="BK266" i="3"/>
  <c r="BL268" i="3"/>
  <c r="BK268" i="3"/>
  <c r="BL270" i="3"/>
  <c r="BK270" i="3"/>
  <c r="BL272" i="3"/>
  <c r="BK272" i="3"/>
  <c r="BL274" i="3"/>
  <c r="BK274" i="3"/>
  <c r="BL276" i="3"/>
  <c r="BK276" i="3"/>
  <c r="BL278" i="3"/>
  <c r="BK278" i="3"/>
  <c r="BL280" i="3"/>
  <c r="BK280" i="3"/>
  <c r="BL282" i="3"/>
  <c r="BK282" i="3"/>
  <c r="BL284" i="3"/>
  <c r="BK284" i="3"/>
  <c r="BL286" i="3"/>
  <c r="BK286" i="3"/>
  <c r="BL288" i="3"/>
  <c r="BK288" i="3"/>
  <c r="BL290" i="3"/>
  <c r="BK290" i="3"/>
  <c r="BL292" i="3"/>
  <c r="BK292" i="3"/>
  <c r="BL294" i="3"/>
  <c r="BK294" i="3"/>
  <c r="BL296" i="3"/>
  <c r="BK296" i="3"/>
  <c r="BL298" i="3"/>
  <c r="BK298" i="3"/>
  <c r="BL300" i="3"/>
  <c r="BK300" i="3"/>
  <c r="BK302" i="3"/>
  <c r="BL302" i="3"/>
  <c r="BK304" i="3"/>
  <c r="BL304" i="3"/>
  <c r="BL306" i="3"/>
  <c r="BK306" i="3"/>
  <c r="BL308" i="3"/>
  <c r="BK308" i="3"/>
  <c r="BL310" i="3"/>
  <c r="BK310" i="3"/>
  <c r="BK314" i="3"/>
  <c r="BL314" i="3"/>
  <c r="BK316" i="3"/>
  <c r="BL316" i="3"/>
  <c r="BK318" i="3"/>
  <c r="BL318" i="3"/>
  <c r="BK320" i="3"/>
  <c r="BL320" i="3"/>
  <c r="BK322" i="3"/>
  <c r="BL322" i="3"/>
  <c r="BK324" i="3"/>
  <c r="BL324" i="3"/>
  <c r="BL326" i="3"/>
  <c r="BK326" i="3"/>
  <c r="BL328" i="3"/>
  <c r="BK328" i="3"/>
  <c r="BK330" i="3"/>
  <c r="BL330" i="3"/>
  <c r="BK332" i="3"/>
  <c r="BL332" i="3"/>
  <c r="BK334" i="3"/>
  <c r="BL334" i="3"/>
  <c r="BK336" i="3"/>
  <c r="BL336" i="3"/>
  <c r="BK338" i="3"/>
  <c r="BL338" i="3"/>
  <c r="BK340" i="3"/>
  <c r="BL340" i="3"/>
  <c r="BK342" i="3"/>
  <c r="BL342" i="3"/>
  <c r="BK344" i="3"/>
  <c r="BL344" i="3"/>
  <c r="BL346" i="3"/>
  <c r="BK346" i="3"/>
  <c r="BK348" i="3"/>
  <c r="BL348" i="3"/>
  <c r="BK350" i="3"/>
  <c r="BL350" i="3"/>
  <c r="BL352" i="3"/>
  <c r="BK352" i="3"/>
  <c r="BL354" i="3"/>
  <c r="BK354" i="3"/>
  <c r="BK356" i="3"/>
  <c r="BL356" i="3"/>
  <c r="BL358" i="3"/>
  <c r="BK358" i="3"/>
  <c r="BL360" i="3"/>
  <c r="BK360" i="3"/>
  <c r="BK362" i="3"/>
  <c r="BL362" i="3"/>
  <c r="BL364" i="3"/>
  <c r="BK364" i="3"/>
  <c r="BL366" i="3"/>
  <c r="BK366" i="3"/>
  <c r="BL368" i="3"/>
  <c r="BK368" i="3"/>
  <c r="BK370" i="3"/>
  <c r="BL370" i="3"/>
  <c r="BK372" i="3"/>
  <c r="BL372" i="3"/>
  <c r="BK374" i="3"/>
  <c r="BL374" i="3"/>
  <c r="BK376" i="3"/>
  <c r="BL376" i="3"/>
  <c r="BK378" i="3"/>
  <c r="BL378" i="3"/>
  <c r="BK380" i="3"/>
  <c r="BL380" i="3"/>
  <c r="BK382" i="3"/>
  <c r="BL382" i="3"/>
  <c r="BK384" i="3"/>
  <c r="BL384" i="3"/>
  <c r="BK386" i="3"/>
  <c r="BL386" i="3"/>
  <c r="BK388" i="3"/>
  <c r="BL388" i="3"/>
  <c r="BL390" i="3"/>
  <c r="BK390" i="3"/>
  <c r="BL392" i="3"/>
  <c r="BK392" i="3"/>
  <c r="BK394" i="3"/>
  <c r="BL394" i="3"/>
  <c r="BK396" i="3"/>
  <c r="BL396" i="3"/>
  <c r="BK398" i="3"/>
  <c r="BL398" i="3"/>
  <c r="BK400" i="3"/>
  <c r="BL400" i="3"/>
  <c r="BK402" i="3"/>
  <c r="BL402" i="3"/>
  <c r="BK404" i="3"/>
  <c r="BL404" i="3"/>
  <c r="BK406" i="3"/>
  <c r="BL406" i="3"/>
  <c r="BK408" i="3"/>
  <c r="BL408" i="3"/>
  <c r="BK410" i="3"/>
  <c r="BL410" i="3"/>
  <c r="BK412" i="3"/>
  <c r="BL412" i="3"/>
  <c r="BL414" i="3"/>
  <c r="BK414" i="3"/>
  <c r="BL416" i="3"/>
  <c r="BK416" i="3"/>
  <c r="BK418" i="3"/>
  <c r="BL418" i="3"/>
  <c r="BK420" i="3"/>
  <c r="BL420" i="3"/>
  <c r="BK422" i="3"/>
  <c r="BL422" i="3"/>
  <c r="BK424" i="3"/>
  <c r="BL424" i="3"/>
  <c r="BK426" i="3"/>
  <c r="BL426" i="3"/>
  <c r="BK428" i="3"/>
  <c r="BL428" i="3"/>
  <c r="BK430" i="3"/>
  <c r="BL430" i="3"/>
  <c r="BK432" i="3"/>
  <c r="BL432" i="3"/>
  <c r="BK434" i="3"/>
  <c r="BL434" i="3"/>
  <c r="BK436" i="3"/>
  <c r="BL436" i="3"/>
  <c r="BL438" i="3"/>
  <c r="BK438" i="3"/>
  <c r="BK440" i="3"/>
  <c r="BL440" i="3"/>
  <c r="BK442" i="3"/>
  <c r="BL442" i="3"/>
  <c r="BK444" i="3"/>
  <c r="BL444" i="3"/>
  <c r="BK446" i="3"/>
  <c r="BL446" i="3"/>
  <c r="BK448" i="3"/>
  <c r="BL448" i="3"/>
  <c r="BL450" i="3"/>
  <c r="BK450" i="3"/>
  <c r="BL452" i="3"/>
  <c r="BK452" i="3"/>
  <c r="BK454" i="3"/>
  <c r="BL454" i="3"/>
  <c r="BK456" i="3"/>
  <c r="BL456" i="3"/>
  <c r="BK458" i="3"/>
  <c r="BL458" i="3"/>
  <c r="BK460" i="3"/>
  <c r="BL460" i="3"/>
  <c r="BL462" i="3"/>
  <c r="BK462" i="3"/>
  <c r="BK464" i="3"/>
  <c r="BL464" i="3"/>
  <c r="BK466" i="3"/>
  <c r="BL466" i="3"/>
  <c r="BL469" i="3"/>
  <c r="BK469" i="3"/>
  <c r="BK471" i="3"/>
  <c r="BL471" i="3"/>
  <c r="BK473" i="3"/>
  <c r="BL473" i="3"/>
  <c r="BL475" i="3"/>
  <c r="BK475" i="3"/>
  <c r="BL477" i="3"/>
  <c r="BK477" i="3"/>
  <c r="BK479" i="3"/>
  <c r="BL479" i="3"/>
  <c r="BL481" i="3"/>
  <c r="BK481" i="3"/>
  <c r="BK483" i="3"/>
  <c r="BL483" i="3"/>
  <c r="BL485" i="3"/>
  <c r="BK485" i="3"/>
  <c r="BL487" i="3"/>
  <c r="BK487" i="3"/>
  <c r="BK489" i="3"/>
  <c r="BL489" i="3"/>
  <c r="BL491" i="3"/>
  <c r="BK491" i="3"/>
  <c r="BL493" i="3"/>
  <c r="BK493" i="3"/>
  <c r="BL495" i="3"/>
  <c r="BK495" i="3"/>
  <c r="BL497" i="3"/>
  <c r="BK497" i="3"/>
  <c r="BK499" i="3"/>
  <c r="BL499" i="3"/>
  <c r="BL501" i="3"/>
  <c r="BK501" i="3"/>
  <c r="BK503" i="3"/>
  <c r="BL503" i="3"/>
  <c r="BL505" i="3"/>
  <c r="BK505" i="3"/>
  <c r="BK507" i="3"/>
  <c r="BL507" i="3"/>
  <c r="BL509" i="3"/>
  <c r="BK509" i="3"/>
  <c r="BK511" i="3"/>
  <c r="BL511" i="3"/>
  <c r="BK513" i="3"/>
  <c r="BL513" i="3"/>
  <c r="BL515" i="3"/>
  <c r="BK515" i="3"/>
  <c r="BL517" i="3"/>
  <c r="BK517" i="3"/>
  <c r="BL519" i="3"/>
  <c r="BK519" i="3"/>
  <c r="BL521" i="3"/>
  <c r="BK521" i="3"/>
  <c r="BK523" i="3"/>
  <c r="BL523" i="3"/>
  <c r="BL525" i="3"/>
  <c r="BK525" i="3"/>
  <c r="BL527" i="3"/>
  <c r="BK527" i="3"/>
  <c r="BL529" i="3"/>
  <c r="BK529" i="3"/>
  <c r="BK531" i="3"/>
  <c r="BL531" i="3"/>
  <c r="BL533" i="3"/>
  <c r="BK533" i="3"/>
  <c r="BL535" i="3"/>
  <c r="BK535" i="3"/>
  <c r="BK537" i="3"/>
  <c r="BL537" i="3"/>
  <c r="BL539" i="3"/>
  <c r="BK539" i="3"/>
  <c r="BL541" i="3"/>
  <c r="BK541" i="3"/>
  <c r="BK543" i="3"/>
  <c r="BL543" i="3"/>
  <c r="BL545" i="3"/>
  <c r="BK545" i="3"/>
  <c r="BL547" i="3"/>
  <c r="BK547" i="3"/>
  <c r="BL549" i="3"/>
  <c r="BK549" i="3"/>
  <c r="BL551" i="3"/>
  <c r="BK551" i="3"/>
  <c r="BL553" i="3"/>
  <c r="BK553" i="3"/>
  <c r="BL555" i="3"/>
  <c r="BK555" i="3"/>
  <c r="BL557" i="3"/>
  <c r="BK557" i="3"/>
  <c r="BL559" i="3"/>
  <c r="BK559" i="3"/>
  <c r="BK561" i="3"/>
  <c r="BL561" i="3"/>
  <c r="BK563" i="3"/>
  <c r="BL563" i="3"/>
  <c r="BL565" i="3"/>
  <c r="BK565" i="3"/>
  <c r="BK567" i="3"/>
  <c r="BL567" i="3"/>
  <c r="BL569" i="3"/>
  <c r="BK569" i="3"/>
  <c r="BK571" i="3"/>
  <c r="BL571" i="3"/>
  <c r="BL573" i="3"/>
  <c r="BK573" i="3"/>
  <c r="BL575" i="3"/>
  <c r="BK575" i="3"/>
  <c r="BN577" i="3"/>
  <c r="BP12" i="3"/>
  <c r="BO12" i="3"/>
  <c r="BO14" i="3"/>
  <c r="BP14" i="3"/>
  <c r="BP16" i="3"/>
  <c r="BO16" i="3"/>
  <c r="BP18" i="3"/>
  <c r="BO18" i="3"/>
  <c r="BP20" i="3"/>
  <c r="BO20" i="3"/>
  <c r="BO22" i="3"/>
  <c r="BP22" i="3"/>
  <c r="BP24" i="3"/>
  <c r="BO24" i="3"/>
  <c r="BO26" i="3"/>
  <c r="BP26" i="3"/>
  <c r="BO28" i="3"/>
  <c r="BP28" i="3"/>
  <c r="BP30" i="3"/>
  <c r="BO30" i="3"/>
  <c r="BO32" i="3"/>
  <c r="BP32" i="3"/>
  <c r="BO34" i="3"/>
  <c r="BP34" i="3"/>
  <c r="BO36" i="3"/>
  <c r="BP36" i="3"/>
  <c r="BP38" i="3"/>
  <c r="BO38" i="3"/>
  <c r="BO40" i="3"/>
  <c r="BP40" i="3"/>
  <c r="BP42" i="3"/>
  <c r="BO42" i="3"/>
  <c r="BP44" i="3"/>
  <c r="BO44" i="3"/>
  <c r="BO46" i="3"/>
  <c r="BP46" i="3"/>
  <c r="BO48" i="3"/>
  <c r="BP48" i="3"/>
  <c r="BP50" i="3"/>
  <c r="BO50" i="3"/>
  <c r="BO52" i="3"/>
  <c r="BP52" i="3"/>
  <c r="BO54" i="3"/>
  <c r="BP54" i="3"/>
  <c r="BO56" i="3"/>
  <c r="BP56" i="3"/>
  <c r="BO58" i="3"/>
  <c r="BP58" i="3"/>
  <c r="BP60" i="3"/>
  <c r="BO60" i="3"/>
  <c r="BP62" i="3"/>
  <c r="BO62" i="3"/>
  <c r="BP64" i="3"/>
  <c r="BO64" i="3"/>
  <c r="BP66" i="3"/>
  <c r="BO66" i="3"/>
  <c r="BO68" i="3"/>
  <c r="BP68" i="3"/>
  <c r="BO70" i="3"/>
  <c r="BP70" i="3"/>
  <c r="BO72" i="3"/>
  <c r="BP72" i="3"/>
  <c r="BP74" i="3"/>
  <c r="BO74" i="3"/>
  <c r="BO76" i="3"/>
  <c r="BP76" i="3"/>
  <c r="BO78" i="3"/>
  <c r="BP78" i="3"/>
  <c r="BP80" i="3"/>
  <c r="BO80" i="3"/>
  <c r="BO82" i="3"/>
  <c r="BP82" i="3"/>
  <c r="BO84" i="3"/>
  <c r="BP84" i="3"/>
  <c r="BP86" i="3"/>
  <c r="BO86" i="3"/>
  <c r="BP88" i="3"/>
  <c r="BO88" i="3"/>
  <c r="BO90" i="3"/>
  <c r="BP90" i="3"/>
  <c r="BP92" i="3"/>
  <c r="BO92" i="3"/>
  <c r="BO94" i="3"/>
  <c r="BP94" i="3"/>
  <c r="BO96" i="3"/>
  <c r="BP96" i="3"/>
  <c r="BP98" i="3"/>
  <c r="BO98" i="3"/>
  <c r="BP100" i="3"/>
  <c r="BO100" i="3"/>
  <c r="BP102" i="3"/>
  <c r="BO102" i="3"/>
  <c r="BO104" i="3"/>
  <c r="BP104" i="3"/>
  <c r="BP106" i="3"/>
  <c r="BO106" i="3"/>
  <c r="BO108" i="3"/>
  <c r="BP108" i="3"/>
  <c r="BO110" i="3"/>
  <c r="BP110" i="3"/>
  <c r="BP112" i="3"/>
  <c r="BO112" i="3"/>
  <c r="BO114" i="3"/>
  <c r="BP114" i="3"/>
  <c r="BP116" i="3"/>
  <c r="BO116" i="3"/>
  <c r="BO118" i="3"/>
  <c r="BP118" i="3"/>
  <c r="BP120" i="3"/>
  <c r="BO120" i="3"/>
  <c r="BP122" i="3"/>
  <c r="BO122" i="3"/>
  <c r="BO124" i="3"/>
  <c r="BP124" i="3"/>
  <c r="BO126" i="3"/>
  <c r="BP126" i="3"/>
  <c r="BP128" i="3"/>
  <c r="BO128" i="3"/>
  <c r="BP130" i="3"/>
  <c r="BO130" i="3"/>
  <c r="BP132" i="3"/>
  <c r="BO132" i="3"/>
  <c r="BP134" i="3"/>
  <c r="BO134" i="3"/>
  <c r="BP136" i="3"/>
  <c r="BO136" i="3"/>
  <c r="BO138" i="3"/>
  <c r="BP138" i="3"/>
  <c r="BP140" i="3"/>
  <c r="BO140" i="3"/>
  <c r="BO142" i="3"/>
  <c r="BP142" i="3"/>
  <c r="BP144" i="3"/>
  <c r="BO144" i="3"/>
  <c r="BO146" i="3"/>
  <c r="BP146" i="3"/>
  <c r="BP148" i="3"/>
  <c r="BO148" i="3"/>
  <c r="BP150" i="3"/>
  <c r="BO150" i="3"/>
  <c r="BO152" i="3"/>
  <c r="BP152" i="3"/>
  <c r="BP154" i="3"/>
  <c r="BO154" i="3"/>
  <c r="BP156" i="3"/>
  <c r="BO156" i="3"/>
  <c r="BO158" i="3"/>
  <c r="BP158" i="3"/>
  <c r="BO160" i="3"/>
  <c r="BP160" i="3"/>
  <c r="BO162" i="3"/>
  <c r="BP162" i="3"/>
  <c r="BO164" i="3"/>
  <c r="BP164" i="3"/>
  <c r="BP166" i="3"/>
  <c r="BO166" i="3"/>
  <c r="BP168" i="3"/>
  <c r="BO168" i="3"/>
  <c r="BP170" i="3"/>
  <c r="BO170" i="3"/>
  <c r="BP172" i="3"/>
  <c r="BO172" i="3"/>
  <c r="BP174" i="3"/>
  <c r="BO174" i="3"/>
  <c r="BO176" i="3"/>
  <c r="BP176" i="3"/>
  <c r="BP178" i="3"/>
  <c r="BO178" i="3"/>
  <c r="BP180" i="3"/>
  <c r="BO180" i="3"/>
  <c r="BO182" i="3"/>
  <c r="BP182" i="3"/>
  <c r="BP184" i="3"/>
  <c r="BO184" i="3"/>
  <c r="BO186" i="3"/>
  <c r="BP186" i="3"/>
  <c r="BP188" i="3"/>
  <c r="BO188" i="3"/>
  <c r="BO190" i="3"/>
  <c r="BP190" i="3"/>
  <c r="BO192" i="3"/>
  <c r="BP192" i="3"/>
  <c r="BP194" i="3"/>
  <c r="BO194" i="3"/>
  <c r="BP196" i="3"/>
  <c r="BO196" i="3"/>
  <c r="BP198" i="3"/>
  <c r="BO198" i="3"/>
  <c r="BP200" i="3"/>
  <c r="BO200" i="3"/>
  <c r="BO202" i="3"/>
  <c r="BP202" i="3"/>
  <c r="BO204" i="3"/>
  <c r="BP204" i="3"/>
  <c r="BO206" i="3"/>
  <c r="BP206" i="3"/>
  <c r="BO208" i="3"/>
  <c r="BP208" i="3"/>
  <c r="BP210" i="3"/>
  <c r="BO210" i="3"/>
  <c r="BP212" i="3"/>
  <c r="BO212" i="3"/>
  <c r="BP214" i="3"/>
  <c r="BO214" i="3"/>
  <c r="BP216" i="3"/>
  <c r="BO216" i="3"/>
  <c r="BO218" i="3"/>
  <c r="BP218" i="3"/>
  <c r="BP220" i="3"/>
  <c r="BO220" i="3"/>
  <c r="BP222" i="3"/>
  <c r="BO222" i="3"/>
  <c r="BP224" i="3"/>
  <c r="BO224" i="3"/>
  <c r="BO226" i="3"/>
  <c r="BP226" i="3"/>
  <c r="BO228" i="3"/>
  <c r="BP228" i="3"/>
  <c r="BO230" i="3"/>
  <c r="BP230" i="3"/>
  <c r="BP232" i="3"/>
  <c r="BO232" i="3"/>
  <c r="BP234" i="3"/>
  <c r="BO234" i="3"/>
  <c r="BO236" i="3"/>
  <c r="BP236" i="3"/>
  <c r="BP238" i="3"/>
  <c r="BO238" i="3"/>
  <c r="BP240" i="3"/>
  <c r="BO240" i="3"/>
  <c r="BP242" i="3"/>
  <c r="BO242" i="3"/>
  <c r="BP244" i="3"/>
  <c r="BO244" i="3"/>
  <c r="BO246" i="3"/>
  <c r="BP246" i="3"/>
  <c r="BP248" i="3"/>
  <c r="BO248" i="3"/>
  <c r="BP250" i="3"/>
  <c r="BO250" i="3"/>
  <c r="BP252" i="3"/>
  <c r="BO252" i="3"/>
  <c r="BP254" i="3"/>
  <c r="BO254" i="3"/>
  <c r="BP256" i="3"/>
  <c r="BO256" i="3"/>
  <c r="BO258" i="3"/>
  <c r="BP258" i="3"/>
  <c r="BP260" i="3"/>
  <c r="BO260" i="3"/>
  <c r="BP262" i="3"/>
  <c r="BO262" i="3"/>
  <c r="BO264" i="3"/>
  <c r="BP264" i="3"/>
  <c r="BP266" i="3"/>
  <c r="BO266" i="3"/>
  <c r="BP268" i="3"/>
  <c r="BO268" i="3"/>
  <c r="BP270" i="3"/>
  <c r="BO270" i="3"/>
  <c r="BO272" i="3"/>
  <c r="BP272" i="3"/>
  <c r="BP274" i="3"/>
  <c r="BO274" i="3"/>
  <c r="BP276" i="3"/>
  <c r="BO276" i="3"/>
  <c r="BO278" i="3"/>
  <c r="BP278" i="3"/>
  <c r="BP280" i="3"/>
  <c r="BO280" i="3"/>
  <c r="BP282" i="3"/>
  <c r="BO282" i="3"/>
  <c r="BP284" i="3"/>
  <c r="BO284" i="3"/>
  <c r="BP286" i="3"/>
  <c r="BO286" i="3"/>
  <c r="BP288" i="3"/>
  <c r="BO288" i="3"/>
  <c r="BO290" i="3"/>
  <c r="BP290" i="3"/>
  <c r="BP292" i="3"/>
  <c r="BO292" i="3"/>
  <c r="BP294" i="3"/>
  <c r="BO294" i="3"/>
  <c r="BO296" i="3"/>
  <c r="BP296" i="3"/>
  <c r="BP298" i="3"/>
  <c r="BO298" i="3"/>
  <c r="BO300" i="3"/>
  <c r="BP300" i="3"/>
  <c r="BO302" i="3"/>
  <c r="BP302" i="3"/>
  <c r="BO304" i="3"/>
  <c r="BP304" i="3"/>
  <c r="BO306" i="3"/>
  <c r="BP306" i="3"/>
  <c r="BP308" i="3"/>
  <c r="BO308" i="3"/>
  <c r="BP310" i="3"/>
  <c r="BO310" i="3"/>
  <c r="BP314" i="3"/>
  <c r="BO314" i="3"/>
  <c r="BP316" i="3"/>
  <c r="BO316" i="3"/>
  <c r="BO318" i="3"/>
  <c r="BP318" i="3"/>
  <c r="BP320" i="3"/>
  <c r="BO320" i="3"/>
  <c r="BP322" i="3"/>
  <c r="BO322" i="3"/>
  <c r="BO324" i="3"/>
  <c r="BP324" i="3"/>
  <c r="BP326" i="3"/>
  <c r="BO326" i="3"/>
  <c r="BP328" i="3"/>
  <c r="BO328" i="3"/>
  <c r="BP330" i="3"/>
  <c r="BO330" i="3"/>
  <c r="BP332" i="3"/>
  <c r="BO332" i="3"/>
  <c r="BO334" i="3"/>
  <c r="BP334" i="3"/>
  <c r="BP336" i="3"/>
  <c r="BO336" i="3"/>
  <c r="BP338" i="3"/>
  <c r="BO338" i="3"/>
  <c r="BO340" i="3"/>
  <c r="BP340" i="3"/>
  <c r="BP342" i="3"/>
  <c r="BO342" i="3"/>
  <c r="BP344" i="3"/>
  <c r="BO344" i="3"/>
  <c r="BP346" i="3"/>
  <c r="BO346" i="3"/>
  <c r="BP348" i="3"/>
  <c r="BO348" i="3"/>
  <c r="BO350" i="3"/>
  <c r="BP350" i="3"/>
  <c r="BP352" i="3"/>
  <c r="BO352" i="3"/>
  <c r="BP354" i="3"/>
  <c r="BO354" i="3"/>
  <c r="BO356" i="3"/>
  <c r="BP356" i="3"/>
  <c r="BP358" i="3"/>
  <c r="BO358" i="3"/>
  <c r="BP360" i="3"/>
  <c r="BO360" i="3"/>
  <c r="BP362" i="3"/>
  <c r="BO362" i="3"/>
  <c r="BO364" i="3"/>
  <c r="BP364" i="3"/>
  <c r="BO366" i="3"/>
  <c r="BP366" i="3"/>
  <c r="BP368" i="3"/>
  <c r="BO368" i="3"/>
  <c r="BP370" i="3"/>
  <c r="BO370" i="3"/>
  <c r="BP372" i="3"/>
  <c r="BO372" i="3"/>
  <c r="BP374" i="3"/>
  <c r="BO374" i="3"/>
  <c r="BP376" i="3"/>
  <c r="BO376" i="3"/>
  <c r="BP378" i="3"/>
  <c r="BO378" i="3"/>
  <c r="BP380" i="3"/>
  <c r="BO380" i="3"/>
  <c r="BO382" i="3"/>
  <c r="BP382" i="3"/>
  <c r="BP384" i="3"/>
  <c r="BO384" i="3"/>
  <c r="BP386" i="3"/>
  <c r="BO386" i="3"/>
  <c r="BO388" i="3"/>
  <c r="BP388" i="3"/>
  <c r="BO390" i="3"/>
  <c r="BP390" i="3"/>
  <c r="BP392" i="3"/>
  <c r="BO392" i="3"/>
  <c r="BP394" i="3"/>
  <c r="BO394" i="3"/>
  <c r="BO396" i="3"/>
  <c r="BP396" i="3"/>
  <c r="BP398" i="3"/>
  <c r="BO398" i="3"/>
  <c r="BP400" i="3"/>
  <c r="BO400" i="3"/>
  <c r="BP402" i="3"/>
  <c r="BO402" i="3"/>
  <c r="BP404" i="3"/>
  <c r="BO404" i="3"/>
  <c r="BP406" i="3"/>
  <c r="BO406" i="3"/>
  <c r="BP408" i="3"/>
  <c r="BO408" i="3"/>
  <c r="BP410" i="3"/>
  <c r="BO410" i="3"/>
  <c r="BP412" i="3"/>
  <c r="BO412" i="3"/>
  <c r="BO414" i="3"/>
  <c r="BP414" i="3"/>
  <c r="BP416" i="3"/>
  <c r="BO416" i="3"/>
  <c r="BP418" i="3"/>
  <c r="BO418" i="3"/>
  <c r="BO420" i="3"/>
  <c r="BP420" i="3"/>
  <c r="BO422" i="3"/>
  <c r="BP422" i="3"/>
  <c r="BP424" i="3"/>
  <c r="BO424" i="3"/>
  <c r="BP426" i="3"/>
  <c r="BO426" i="3"/>
  <c r="BO428" i="3"/>
  <c r="BP428" i="3"/>
  <c r="BP430" i="3"/>
  <c r="BO430" i="3"/>
  <c r="BP432" i="3"/>
  <c r="BO432" i="3"/>
  <c r="BP434" i="3"/>
  <c r="BO434" i="3"/>
  <c r="BP436" i="3"/>
  <c r="BO436" i="3"/>
  <c r="BO438" i="3"/>
  <c r="BP438" i="3"/>
  <c r="BP440" i="3"/>
  <c r="BO440" i="3"/>
  <c r="BP442" i="3"/>
  <c r="BO442" i="3"/>
  <c r="BO444" i="3"/>
  <c r="BP444" i="3"/>
  <c r="BP446" i="3"/>
  <c r="BO446" i="3"/>
  <c r="BP448" i="3"/>
  <c r="BO448" i="3"/>
  <c r="BP450" i="3"/>
  <c r="BO450" i="3"/>
  <c r="BP452" i="3"/>
  <c r="BO452" i="3"/>
  <c r="BO454" i="3"/>
  <c r="BP454" i="3"/>
  <c r="BP456" i="3"/>
  <c r="BO456" i="3"/>
  <c r="BP458" i="3"/>
  <c r="BO458" i="3"/>
  <c r="BO460" i="3"/>
  <c r="BP460" i="3"/>
  <c r="BP462" i="3"/>
  <c r="BO462" i="3"/>
  <c r="BP464" i="3"/>
  <c r="BO464" i="3"/>
  <c r="BP466" i="3"/>
  <c r="BO466" i="3"/>
  <c r="BO469" i="3"/>
  <c r="BP469" i="3"/>
  <c r="BO471" i="3"/>
  <c r="BP471" i="3"/>
  <c r="BO473" i="3"/>
  <c r="BP473" i="3"/>
  <c r="BO475" i="3"/>
  <c r="BP475" i="3"/>
  <c r="BP477" i="3"/>
  <c r="BO477" i="3"/>
  <c r="BO479" i="3"/>
  <c r="BP479" i="3"/>
  <c r="BO481" i="3"/>
  <c r="BP481" i="3"/>
  <c r="BP483" i="3"/>
  <c r="BO483" i="3"/>
  <c r="BO485" i="3"/>
  <c r="BP485" i="3"/>
  <c r="BO487" i="3"/>
  <c r="BP487" i="3"/>
  <c r="BO489" i="3"/>
  <c r="BP489" i="3"/>
  <c r="BO491" i="3"/>
  <c r="BP491" i="3"/>
  <c r="BP493" i="3"/>
  <c r="BO493" i="3"/>
  <c r="BO495" i="3"/>
  <c r="BP495" i="3"/>
  <c r="BO497" i="3"/>
  <c r="BP497" i="3"/>
  <c r="BP499" i="3"/>
  <c r="BO499" i="3"/>
  <c r="BO501" i="3"/>
  <c r="BP501" i="3"/>
  <c r="BO503" i="3"/>
  <c r="BP503" i="3"/>
  <c r="BO505" i="3"/>
  <c r="BP505" i="3"/>
  <c r="BO507" i="3"/>
  <c r="BP507" i="3"/>
  <c r="BP509" i="3"/>
  <c r="BO509" i="3"/>
  <c r="BO511" i="3"/>
  <c r="BP511" i="3"/>
  <c r="BO513" i="3"/>
  <c r="BP513" i="3"/>
  <c r="BO515" i="3"/>
  <c r="BP515" i="3"/>
  <c r="BO517" i="3"/>
  <c r="BP517" i="3"/>
  <c r="BO519" i="3"/>
  <c r="BP519" i="3"/>
  <c r="BO521" i="3"/>
  <c r="BP521" i="3"/>
  <c r="BP523" i="3"/>
  <c r="BO523" i="3"/>
  <c r="BP525" i="3"/>
  <c r="BO525" i="3"/>
  <c r="BO527" i="3"/>
  <c r="BP527" i="3"/>
  <c r="BO529" i="3"/>
  <c r="BP529" i="3"/>
  <c r="BP531" i="3"/>
  <c r="BO531" i="3"/>
  <c r="BP533" i="3"/>
  <c r="BO533" i="3"/>
  <c r="BO535" i="3"/>
  <c r="BP535" i="3"/>
  <c r="BO537" i="3"/>
  <c r="BP537" i="3"/>
  <c r="BO539" i="3"/>
  <c r="BP539" i="3"/>
  <c r="BO541" i="3"/>
  <c r="BP541" i="3"/>
  <c r="BO543" i="3"/>
  <c r="BP543" i="3"/>
  <c r="BO545" i="3"/>
  <c r="BP545" i="3"/>
  <c r="BO547" i="3"/>
  <c r="BP547" i="3"/>
  <c r="BO549" i="3"/>
  <c r="BP549" i="3"/>
  <c r="BO551" i="3"/>
  <c r="BP551" i="3"/>
  <c r="BO553" i="3"/>
  <c r="BP553" i="3"/>
  <c r="BP555" i="3"/>
  <c r="BO555" i="3"/>
  <c r="BP557" i="3"/>
  <c r="BO557" i="3"/>
  <c r="BO559" i="3"/>
  <c r="BP559" i="3"/>
  <c r="BO561" i="3"/>
  <c r="BP561" i="3"/>
  <c r="BP563" i="3"/>
  <c r="BO563" i="3"/>
  <c r="BP565" i="3"/>
  <c r="BO565" i="3"/>
  <c r="BO567" i="3"/>
  <c r="BP567" i="3"/>
  <c r="BO569" i="3"/>
  <c r="BP569" i="3"/>
  <c r="BO571" i="3"/>
  <c r="BP571" i="3"/>
  <c r="BO573" i="3"/>
  <c r="BP573" i="3"/>
  <c r="BO575" i="3"/>
  <c r="BP575" i="3"/>
  <c r="G10" i="3"/>
  <c r="F577" i="3"/>
  <c r="H10" i="3"/>
  <c r="BR10" i="3"/>
  <c r="H12" i="3"/>
  <c r="G12" i="3"/>
  <c r="BR12" i="3"/>
  <c r="H14" i="3"/>
  <c r="G14" i="3"/>
  <c r="H16" i="3"/>
  <c r="G16" i="3"/>
  <c r="BR16" i="3"/>
  <c r="H18" i="3"/>
  <c r="G18" i="3"/>
  <c r="BR18" i="3"/>
  <c r="H20" i="3"/>
  <c r="G20" i="3"/>
  <c r="BR20" i="3"/>
  <c r="H22" i="3"/>
  <c r="G22" i="3"/>
  <c r="BR22" i="3"/>
  <c r="H24" i="3"/>
  <c r="G24" i="3"/>
  <c r="BR24" i="3"/>
  <c r="H26" i="3"/>
  <c r="G26" i="3"/>
  <c r="H28" i="3"/>
  <c r="G28" i="3"/>
  <c r="BR28" i="3"/>
  <c r="H30" i="3"/>
  <c r="G30" i="3"/>
  <c r="BR30" i="3"/>
  <c r="H32" i="3"/>
  <c r="G32" i="3"/>
  <c r="H34" i="3"/>
  <c r="G34" i="3"/>
  <c r="BR34" i="3"/>
  <c r="H36" i="3"/>
  <c r="G36" i="3"/>
  <c r="BR36" i="3"/>
  <c r="H38" i="3"/>
  <c r="G38" i="3"/>
  <c r="BR38" i="3"/>
  <c r="H40" i="3"/>
  <c r="G40" i="3"/>
  <c r="H42" i="3"/>
  <c r="G42" i="3"/>
  <c r="BR42" i="3"/>
  <c r="H44" i="3"/>
  <c r="G44" i="3"/>
  <c r="BR44" i="3"/>
  <c r="H46" i="3"/>
  <c r="G46" i="3"/>
  <c r="BR46" i="3"/>
  <c r="H48" i="3"/>
  <c r="G48" i="3"/>
  <c r="H50" i="3"/>
  <c r="G50" i="3"/>
  <c r="BR50" i="3"/>
  <c r="H52" i="3"/>
  <c r="G52" i="3"/>
  <c r="BR52" i="3"/>
  <c r="H54" i="3"/>
  <c r="G54" i="3"/>
  <c r="BR54" i="3"/>
  <c r="H56" i="3"/>
  <c r="G56" i="3"/>
  <c r="H58" i="3"/>
  <c r="G58" i="3"/>
  <c r="BR58" i="3"/>
  <c r="H60" i="3"/>
  <c r="G60" i="3"/>
  <c r="BR60" i="3"/>
  <c r="H62" i="3"/>
  <c r="G62" i="3"/>
  <c r="BR62" i="3"/>
  <c r="H64" i="3"/>
  <c r="G64" i="3"/>
  <c r="H66" i="3"/>
  <c r="G66" i="3"/>
  <c r="BR66" i="3"/>
  <c r="H68" i="3"/>
  <c r="G68" i="3"/>
  <c r="BR68" i="3"/>
  <c r="H70" i="3"/>
  <c r="G70" i="3"/>
  <c r="BR70" i="3"/>
  <c r="H72" i="3"/>
  <c r="G72" i="3"/>
  <c r="H74" i="3"/>
  <c r="G74" i="3"/>
  <c r="BR74" i="3"/>
  <c r="H76" i="3"/>
  <c r="G76" i="3"/>
  <c r="BR76" i="3"/>
  <c r="H78" i="3"/>
  <c r="G78" i="3"/>
  <c r="BR78" i="3"/>
  <c r="H80" i="3"/>
  <c r="G80" i="3"/>
  <c r="H82" i="3"/>
  <c r="G82" i="3"/>
  <c r="BR82" i="3"/>
  <c r="H84" i="3"/>
  <c r="G84" i="3"/>
  <c r="BR84" i="3"/>
  <c r="H86" i="3"/>
  <c r="G86" i="3"/>
  <c r="BR86" i="3"/>
  <c r="H88" i="3"/>
  <c r="G88" i="3"/>
  <c r="H90" i="3"/>
  <c r="G90" i="3"/>
  <c r="BR90" i="3"/>
  <c r="H92" i="3"/>
  <c r="G92" i="3"/>
  <c r="BR92" i="3"/>
  <c r="H94" i="3"/>
  <c r="G94" i="3"/>
  <c r="BR94" i="3"/>
  <c r="H96" i="3"/>
  <c r="G96" i="3"/>
  <c r="H98" i="3"/>
  <c r="G98" i="3"/>
  <c r="BR98" i="3"/>
  <c r="H100" i="3"/>
  <c r="G100" i="3"/>
  <c r="BR100" i="3"/>
  <c r="H102" i="3"/>
  <c r="G102" i="3"/>
  <c r="BR102" i="3"/>
  <c r="H104" i="3"/>
  <c r="G104" i="3"/>
  <c r="H106" i="3"/>
  <c r="G106" i="3"/>
  <c r="BR106" i="3"/>
  <c r="H108" i="3"/>
  <c r="G108" i="3"/>
  <c r="BR108" i="3"/>
  <c r="H110" i="3"/>
  <c r="G110" i="3"/>
  <c r="BR110" i="3"/>
  <c r="H112" i="3"/>
  <c r="G112" i="3"/>
  <c r="H114" i="3"/>
  <c r="G114" i="3"/>
  <c r="BR114" i="3"/>
  <c r="H116" i="3"/>
  <c r="G116" i="3"/>
  <c r="BR116" i="3"/>
  <c r="H118" i="3"/>
  <c r="G118" i="3"/>
  <c r="BR118" i="3"/>
  <c r="H120" i="3"/>
  <c r="G120" i="3"/>
  <c r="H122" i="3"/>
  <c r="G122" i="3"/>
  <c r="BR122" i="3"/>
  <c r="H124" i="3"/>
  <c r="G124" i="3"/>
  <c r="BR124" i="3"/>
  <c r="H126" i="3"/>
  <c r="G126" i="3"/>
  <c r="BR126" i="3"/>
  <c r="H128" i="3"/>
  <c r="G128" i="3"/>
  <c r="H130" i="3"/>
  <c r="G130" i="3"/>
  <c r="BR130" i="3"/>
  <c r="H132" i="3"/>
  <c r="G132" i="3"/>
  <c r="H134" i="3"/>
  <c r="G134" i="3"/>
  <c r="H136" i="3"/>
  <c r="G136" i="3"/>
  <c r="H138" i="3"/>
  <c r="G138" i="3"/>
  <c r="H140" i="3"/>
  <c r="G140" i="3"/>
  <c r="H142" i="3"/>
  <c r="G142" i="3"/>
  <c r="H144" i="3"/>
  <c r="G144" i="3"/>
  <c r="H146" i="3"/>
  <c r="G146" i="3"/>
  <c r="H148" i="3"/>
  <c r="G148" i="3"/>
  <c r="H150" i="3"/>
  <c r="G150" i="3"/>
  <c r="H152" i="3"/>
  <c r="G152" i="3"/>
  <c r="H154" i="3"/>
  <c r="G154" i="3"/>
  <c r="H156" i="3"/>
  <c r="G156" i="3"/>
  <c r="H158" i="3"/>
  <c r="G158" i="3"/>
  <c r="H160" i="3"/>
  <c r="G160" i="3"/>
  <c r="H162" i="3"/>
  <c r="G162" i="3"/>
  <c r="H164" i="3"/>
  <c r="G164" i="3"/>
  <c r="H166" i="3"/>
  <c r="G166" i="3"/>
  <c r="H168" i="3"/>
  <c r="G168" i="3"/>
  <c r="H170" i="3"/>
  <c r="G170" i="3"/>
  <c r="H172" i="3"/>
  <c r="G172" i="3"/>
  <c r="H174" i="3"/>
  <c r="G174" i="3"/>
  <c r="H176" i="3"/>
  <c r="G176" i="3"/>
  <c r="H178" i="3"/>
  <c r="G178" i="3"/>
  <c r="H180" i="3"/>
  <c r="G180" i="3"/>
  <c r="H182" i="3"/>
  <c r="G182" i="3"/>
  <c r="H184" i="3"/>
  <c r="G184" i="3"/>
  <c r="H186" i="3"/>
  <c r="G186" i="3"/>
  <c r="H188" i="3"/>
  <c r="G188" i="3"/>
  <c r="H190" i="3"/>
  <c r="G190" i="3"/>
  <c r="H192" i="3"/>
  <c r="G192" i="3"/>
  <c r="H194" i="3"/>
  <c r="G194" i="3"/>
  <c r="H196" i="3"/>
  <c r="G196" i="3"/>
  <c r="H198" i="3"/>
  <c r="G198" i="3"/>
  <c r="H200" i="3"/>
  <c r="G200" i="3"/>
  <c r="H202" i="3"/>
  <c r="G202" i="3"/>
  <c r="H204" i="3"/>
  <c r="G204" i="3"/>
  <c r="H206" i="3"/>
  <c r="G206" i="3"/>
  <c r="H208" i="3"/>
  <c r="G208" i="3"/>
  <c r="H210" i="3"/>
  <c r="G210" i="3"/>
  <c r="H212" i="3"/>
  <c r="G212" i="3"/>
  <c r="H214" i="3"/>
  <c r="G214" i="3"/>
  <c r="H216" i="3"/>
  <c r="G216" i="3"/>
  <c r="H218" i="3"/>
  <c r="G218" i="3"/>
  <c r="H220" i="3"/>
  <c r="G220" i="3"/>
  <c r="H222" i="3"/>
  <c r="G222" i="3"/>
  <c r="H224" i="3"/>
  <c r="G224" i="3"/>
  <c r="H226" i="3"/>
  <c r="G226" i="3"/>
  <c r="H228" i="3"/>
  <c r="G228" i="3"/>
  <c r="H230" i="3"/>
  <c r="G230" i="3"/>
  <c r="H232" i="3"/>
  <c r="G232" i="3"/>
  <c r="H234" i="3"/>
  <c r="G234" i="3"/>
  <c r="H236" i="3"/>
  <c r="G236" i="3"/>
  <c r="H238" i="3"/>
  <c r="G238" i="3"/>
  <c r="H240" i="3"/>
  <c r="G240" i="3"/>
  <c r="H242" i="3"/>
  <c r="G242" i="3"/>
  <c r="H244" i="3"/>
  <c r="G244" i="3"/>
  <c r="H246" i="3"/>
  <c r="G246" i="3"/>
  <c r="H248" i="3"/>
  <c r="G248" i="3"/>
  <c r="H250" i="3"/>
  <c r="G250" i="3"/>
  <c r="H252" i="3"/>
  <c r="G252" i="3"/>
  <c r="H254" i="3"/>
  <c r="G254" i="3"/>
  <c r="H256" i="3"/>
  <c r="G256" i="3"/>
  <c r="H258" i="3"/>
  <c r="G258" i="3"/>
  <c r="H260" i="3"/>
  <c r="G260" i="3"/>
  <c r="H262" i="3"/>
  <c r="G262" i="3"/>
  <c r="H264" i="3"/>
  <c r="G264" i="3"/>
  <c r="H266" i="3"/>
  <c r="G266" i="3"/>
  <c r="H268" i="3"/>
  <c r="G268" i="3"/>
  <c r="H270" i="3"/>
  <c r="G270" i="3"/>
  <c r="H272" i="3"/>
  <c r="G272" i="3"/>
  <c r="H274" i="3"/>
  <c r="G274" i="3"/>
  <c r="H276" i="3"/>
  <c r="G276" i="3"/>
  <c r="H278" i="3"/>
  <c r="G278" i="3"/>
  <c r="H280" i="3"/>
  <c r="G280" i="3"/>
  <c r="H282" i="3"/>
  <c r="G282" i="3"/>
  <c r="H284" i="3"/>
  <c r="G284" i="3"/>
  <c r="H286" i="3"/>
  <c r="G286" i="3"/>
  <c r="H288" i="3"/>
  <c r="G288" i="3"/>
  <c r="H290" i="3"/>
  <c r="G290" i="3"/>
  <c r="H292" i="3"/>
  <c r="G292" i="3"/>
  <c r="H294" i="3"/>
  <c r="G294" i="3"/>
  <c r="H296" i="3"/>
  <c r="G296" i="3"/>
  <c r="H298" i="3"/>
  <c r="G298" i="3"/>
  <c r="H300" i="3"/>
  <c r="G300" i="3"/>
  <c r="H302" i="3"/>
  <c r="G302" i="3"/>
  <c r="H304" i="3"/>
  <c r="G304" i="3"/>
  <c r="H306" i="3"/>
  <c r="G306" i="3"/>
  <c r="G308" i="3"/>
  <c r="H308" i="3"/>
  <c r="G310" i="3"/>
  <c r="H310" i="3"/>
  <c r="G314" i="3"/>
  <c r="H314" i="3"/>
  <c r="H316" i="3"/>
  <c r="G316" i="3"/>
  <c r="G318" i="3"/>
  <c r="H318" i="3"/>
  <c r="G320" i="3"/>
  <c r="H320" i="3"/>
  <c r="G322" i="3"/>
  <c r="H322" i="3"/>
  <c r="G324" i="3"/>
  <c r="H324" i="3"/>
  <c r="G326" i="3"/>
  <c r="H326" i="3"/>
  <c r="G328" i="3"/>
  <c r="H328" i="3"/>
  <c r="G330" i="3"/>
  <c r="H330" i="3"/>
  <c r="H332" i="3"/>
  <c r="G332" i="3"/>
  <c r="H334" i="3"/>
  <c r="G334" i="3"/>
  <c r="G336" i="3"/>
  <c r="H336" i="3"/>
  <c r="G338" i="3"/>
  <c r="H338" i="3"/>
  <c r="H340" i="3"/>
  <c r="G340" i="3"/>
  <c r="H342" i="3"/>
  <c r="G342" i="3"/>
  <c r="G344" i="3"/>
  <c r="H344" i="3"/>
  <c r="G346" i="3"/>
  <c r="H346" i="3"/>
  <c r="G348" i="3"/>
  <c r="H348" i="3"/>
  <c r="G350" i="3"/>
  <c r="H350" i="3"/>
  <c r="G352" i="3"/>
  <c r="H352" i="3"/>
  <c r="G354" i="3"/>
  <c r="H354" i="3"/>
  <c r="G356" i="3"/>
  <c r="H356" i="3"/>
  <c r="G358" i="3"/>
  <c r="H358" i="3"/>
  <c r="G360" i="3"/>
  <c r="H360" i="3"/>
  <c r="G362" i="3"/>
  <c r="H362" i="3"/>
  <c r="H364" i="3"/>
  <c r="G364" i="3"/>
  <c r="H366" i="3"/>
  <c r="G366" i="3"/>
  <c r="G368" i="3"/>
  <c r="H368" i="3"/>
  <c r="G370" i="3"/>
  <c r="H370" i="3"/>
  <c r="H372" i="3"/>
  <c r="G372" i="3"/>
  <c r="G374" i="3"/>
  <c r="H374" i="3"/>
  <c r="G376" i="3"/>
  <c r="H376" i="3"/>
  <c r="G378" i="3"/>
  <c r="H378" i="3"/>
  <c r="G380" i="3"/>
  <c r="H380" i="3"/>
  <c r="H382" i="3"/>
  <c r="G382" i="3"/>
  <c r="G384" i="3"/>
  <c r="H384" i="3"/>
  <c r="G386" i="3"/>
  <c r="H386" i="3"/>
  <c r="G388" i="3"/>
  <c r="H388" i="3"/>
  <c r="H390" i="3"/>
  <c r="G390" i="3"/>
  <c r="G392" i="3"/>
  <c r="H392" i="3"/>
  <c r="G394" i="3"/>
  <c r="H394" i="3"/>
  <c r="H396" i="3"/>
  <c r="G396" i="3"/>
  <c r="G398" i="3"/>
  <c r="H398" i="3"/>
  <c r="G400" i="3"/>
  <c r="H400" i="3"/>
  <c r="G402" i="3"/>
  <c r="H402" i="3"/>
  <c r="H404" i="3"/>
  <c r="G404" i="3"/>
  <c r="G406" i="3"/>
  <c r="H406" i="3"/>
  <c r="G408" i="3"/>
  <c r="H408" i="3"/>
  <c r="G410" i="3"/>
  <c r="H410" i="3"/>
  <c r="G412" i="3"/>
  <c r="H412" i="3"/>
  <c r="H414" i="3"/>
  <c r="G414" i="3"/>
  <c r="G416" i="3"/>
  <c r="H416" i="3"/>
  <c r="G418" i="3"/>
  <c r="H418" i="3"/>
  <c r="H420" i="3"/>
  <c r="G420" i="3"/>
  <c r="H422" i="3"/>
  <c r="G422" i="3"/>
  <c r="G424" i="3"/>
  <c r="H424" i="3"/>
  <c r="G426" i="3"/>
  <c r="H426" i="3"/>
  <c r="G428" i="3"/>
  <c r="H428" i="3"/>
  <c r="G430" i="3"/>
  <c r="H430" i="3"/>
  <c r="G432" i="3"/>
  <c r="H432" i="3"/>
  <c r="G434" i="3"/>
  <c r="H434" i="3"/>
  <c r="G436" i="3"/>
  <c r="H436" i="3"/>
  <c r="H438" i="3"/>
  <c r="G438" i="3"/>
  <c r="G440" i="3"/>
  <c r="H440" i="3"/>
  <c r="G442" i="3"/>
  <c r="H442" i="3"/>
  <c r="H444" i="3"/>
  <c r="G444" i="3"/>
  <c r="G446" i="3"/>
  <c r="H446" i="3"/>
  <c r="G448" i="3"/>
  <c r="H448" i="3"/>
  <c r="G450" i="3"/>
  <c r="H450" i="3"/>
  <c r="H452" i="3"/>
  <c r="G452" i="3"/>
  <c r="H454" i="3"/>
  <c r="G454" i="3"/>
  <c r="G456" i="3"/>
  <c r="H456" i="3"/>
  <c r="G458" i="3"/>
  <c r="H458" i="3"/>
  <c r="G460" i="3"/>
  <c r="H460" i="3"/>
  <c r="G462" i="3"/>
  <c r="H462" i="3"/>
  <c r="G464" i="3"/>
  <c r="H464" i="3"/>
  <c r="G466" i="3"/>
  <c r="H466" i="3"/>
  <c r="H469" i="3"/>
  <c r="G469" i="3"/>
  <c r="H471" i="3"/>
  <c r="G471" i="3"/>
  <c r="H473" i="3"/>
  <c r="G473" i="3"/>
  <c r="H475" i="3"/>
  <c r="G475" i="3"/>
  <c r="G477" i="3"/>
  <c r="H477" i="3"/>
  <c r="H479" i="3"/>
  <c r="G479" i="3"/>
  <c r="H481" i="3"/>
  <c r="G481" i="3"/>
  <c r="H483" i="3"/>
  <c r="G483" i="3"/>
  <c r="G485" i="3"/>
  <c r="H485" i="3"/>
  <c r="H487" i="3"/>
  <c r="G487" i="3"/>
  <c r="H489" i="3"/>
  <c r="G489" i="3"/>
  <c r="G491" i="3"/>
  <c r="H491" i="3"/>
  <c r="H493" i="3"/>
  <c r="G493" i="3"/>
  <c r="H495" i="3"/>
  <c r="G495" i="3"/>
  <c r="H497" i="3"/>
  <c r="G497" i="3"/>
  <c r="G499" i="3"/>
  <c r="H499" i="3"/>
  <c r="H501" i="3"/>
  <c r="G501" i="3"/>
  <c r="H503" i="3"/>
  <c r="G503" i="3"/>
  <c r="H505" i="3"/>
  <c r="G505" i="3"/>
  <c r="H507" i="3"/>
  <c r="G507" i="3"/>
  <c r="G509" i="3"/>
  <c r="H509" i="3"/>
  <c r="H511" i="3"/>
  <c r="G511" i="3"/>
  <c r="H513" i="3"/>
  <c r="G513" i="3"/>
  <c r="H515" i="3"/>
  <c r="G515" i="3"/>
  <c r="G517" i="3"/>
  <c r="H517" i="3"/>
  <c r="H519" i="3"/>
  <c r="G519" i="3"/>
  <c r="H521" i="3"/>
  <c r="G521" i="3"/>
  <c r="G523" i="3"/>
  <c r="H523" i="3"/>
  <c r="H525" i="3"/>
  <c r="G525" i="3"/>
  <c r="H527" i="3"/>
  <c r="G527" i="3"/>
  <c r="H529" i="3"/>
  <c r="G529" i="3"/>
  <c r="G531" i="3"/>
  <c r="H531" i="3"/>
  <c r="G533" i="3"/>
  <c r="H533" i="3"/>
  <c r="H535" i="3"/>
  <c r="G535" i="3"/>
  <c r="H537" i="3"/>
  <c r="G537" i="3"/>
  <c r="H539" i="3"/>
  <c r="G539" i="3"/>
  <c r="H541" i="3"/>
  <c r="G541" i="3"/>
  <c r="H543" i="3"/>
  <c r="G543" i="3"/>
  <c r="H545" i="3"/>
  <c r="G545" i="3"/>
  <c r="G547" i="3"/>
  <c r="H547" i="3"/>
  <c r="H549" i="3"/>
  <c r="G549" i="3"/>
  <c r="H551" i="3"/>
  <c r="G551" i="3"/>
  <c r="H553" i="3"/>
  <c r="G553" i="3"/>
  <c r="H555" i="3"/>
  <c r="G555" i="3"/>
  <c r="G557" i="3"/>
  <c r="H557" i="3"/>
  <c r="H559" i="3"/>
  <c r="G559" i="3"/>
  <c r="H561" i="3"/>
  <c r="G561" i="3"/>
  <c r="G563" i="3"/>
  <c r="H563" i="3"/>
  <c r="G565" i="3"/>
  <c r="H565" i="3"/>
  <c r="H567" i="3"/>
  <c r="G567" i="3"/>
  <c r="H569" i="3"/>
  <c r="G569" i="3"/>
  <c r="H571" i="3"/>
  <c r="G571" i="3"/>
  <c r="H573" i="3"/>
  <c r="G573" i="3"/>
  <c r="H575" i="3"/>
  <c r="G575" i="3"/>
  <c r="K10" i="3"/>
  <c r="L10" i="3"/>
  <c r="J577" i="3"/>
  <c r="L12" i="3"/>
  <c r="K12" i="3"/>
  <c r="K14" i="3"/>
  <c r="L14" i="3"/>
  <c r="K16" i="3"/>
  <c r="L16" i="3"/>
  <c r="L18" i="3"/>
  <c r="K18" i="3"/>
  <c r="K20" i="3"/>
  <c r="L20" i="3"/>
  <c r="L22" i="3"/>
  <c r="K22" i="3"/>
  <c r="L24" i="3"/>
  <c r="K24" i="3"/>
  <c r="L26" i="3"/>
  <c r="K26" i="3"/>
  <c r="L28" i="3"/>
  <c r="K28" i="3"/>
  <c r="K30" i="3"/>
  <c r="L30" i="3"/>
  <c r="K32" i="3"/>
  <c r="L32" i="3"/>
  <c r="L34" i="3"/>
  <c r="K34" i="3"/>
  <c r="K36" i="3"/>
  <c r="L36" i="3"/>
  <c r="K38" i="3"/>
  <c r="L38" i="3"/>
  <c r="L40" i="3"/>
  <c r="K40" i="3"/>
  <c r="K42" i="3"/>
  <c r="L42" i="3"/>
  <c r="L44" i="3"/>
  <c r="K44" i="3"/>
  <c r="K46" i="3"/>
  <c r="L46" i="3"/>
  <c r="K48" i="3"/>
  <c r="L48" i="3"/>
  <c r="L50" i="3"/>
  <c r="K50" i="3"/>
  <c r="L52" i="3"/>
  <c r="K52" i="3"/>
  <c r="K54" i="3"/>
  <c r="L54" i="3"/>
  <c r="K56" i="3"/>
  <c r="L56" i="3"/>
  <c r="K58" i="3"/>
  <c r="L58" i="3"/>
  <c r="K60" i="3"/>
  <c r="L60" i="3"/>
  <c r="L62" i="3"/>
  <c r="K62" i="3"/>
  <c r="K64" i="3"/>
  <c r="L64" i="3"/>
  <c r="K66" i="3"/>
  <c r="L66" i="3"/>
  <c r="K68" i="3"/>
  <c r="L68" i="3"/>
  <c r="K70" i="3"/>
  <c r="L70" i="3"/>
  <c r="K72" i="3"/>
  <c r="L72" i="3"/>
  <c r="K74" i="3"/>
  <c r="L74" i="3"/>
  <c r="L76" i="3"/>
  <c r="K76" i="3"/>
  <c r="K78" i="3"/>
  <c r="L78" i="3"/>
  <c r="K80" i="3"/>
  <c r="L80" i="3"/>
  <c r="L82" i="3"/>
  <c r="K82" i="3"/>
  <c r="K84" i="3"/>
  <c r="L84" i="3"/>
  <c r="K86" i="3"/>
  <c r="L86" i="3"/>
  <c r="K88" i="3"/>
  <c r="L88" i="3"/>
  <c r="K90" i="3"/>
  <c r="L90" i="3"/>
  <c r="K92" i="3"/>
  <c r="L92" i="3"/>
  <c r="K94" i="3"/>
  <c r="L94" i="3"/>
  <c r="K96" i="3"/>
  <c r="L96" i="3"/>
  <c r="K98" i="3"/>
  <c r="L98" i="3"/>
  <c r="L100" i="3"/>
  <c r="K100" i="3"/>
  <c r="K102" i="3"/>
  <c r="L102" i="3"/>
  <c r="K104" i="3"/>
  <c r="L104" i="3"/>
  <c r="K106" i="3"/>
  <c r="L106" i="3"/>
  <c r="K108" i="3"/>
  <c r="L108" i="3"/>
  <c r="K110" i="3"/>
  <c r="L110" i="3"/>
  <c r="K112" i="3"/>
  <c r="L112" i="3"/>
  <c r="L114" i="3"/>
  <c r="K114" i="3"/>
  <c r="K116" i="3"/>
  <c r="L116" i="3"/>
  <c r="K118" i="3"/>
  <c r="L118" i="3"/>
  <c r="K120" i="3"/>
  <c r="L120" i="3"/>
  <c r="L122" i="3"/>
  <c r="K122" i="3"/>
  <c r="K124" i="3"/>
  <c r="L124" i="3"/>
  <c r="K126" i="3"/>
  <c r="L126" i="3"/>
  <c r="K128" i="3"/>
  <c r="L128" i="3"/>
  <c r="K130" i="3"/>
  <c r="L130" i="3"/>
  <c r="K132" i="3"/>
  <c r="L132" i="3"/>
  <c r="K134" i="3"/>
  <c r="L134" i="3"/>
  <c r="K136" i="3"/>
  <c r="L136" i="3"/>
  <c r="L138" i="3"/>
  <c r="K138" i="3"/>
  <c r="L140" i="3"/>
  <c r="K140" i="3"/>
  <c r="K142" i="3"/>
  <c r="L142" i="3"/>
  <c r="L144" i="3"/>
  <c r="K144" i="3"/>
  <c r="K146" i="3"/>
  <c r="L146" i="3"/>
  <c r="L148" i="3"/>
  <c r="K148" i="3"/>
  <c r="K150" i="3"/>
  <c r="L150" i="3"/>
  <c r="K152" i="3"/>
  <c r="L152" i="3"/>
  <c r="K154" i="3"/>
  <c r="L154" i="3"/>
  <c r="K156" i="3"/>
  <c r="L156" i="3"/>
  <c r="K158" i="3"/>
  <c r="L158" i="3"/>
  <c r="K160" i="3"/>
  <c r="L160" i="3"/>
  <c r="L162" i="3"/>
  <c r="K162" i="3"/>
  <c r="K164" i="3"/>
  <c r="L164" i="3"/>
  <c r="K166" i="3"/>
  <c r="L166" i="3"/>
  <c r="K168" i="3"/>
  <c r="L168" i="3"/>
  <c r="L170" i="3"/>
  <c r="K170" i="3"/>
  <c r="L172" i="3"/>
  <c r="K172" i="3"/>
  <c r="K174" i="3"/>
  <c r="L174" i="3"/>
  <c r="L176" i="3"/>
  <c r="K176" i="3"/>
  <c r="L178" i="3"/>
  <c r="K178" i="3"/>
  <c r="L180" i="3"/>
  <c r="K180" i="3"/>
  <c r="K182" i="3"/>
  <c r="L182" i="3"/>
  <c r="L184" i="3"/>
  <c r="K184" i="3"/>
  <c r="K186" i="3"/>
  <c r="L186" i="3"/>
  <c r="K188" i="3"/>
  <c r="L188" i="3"/>
  <c r="K190" i="3"/>
  <c r="L190" i="3"/>
  <c r="L192" i="3"/>
  <c r="K192" i="3"/>
  <c r="K194" i="3"/>
  <c r="L194" i="3"/>
  <c r="K196" i="3"/>
  <c r="L196" i="3"/>
  <c r="K198" i="3"/>
  <c r="L198" i="3"/>
  <c r="L200" i="3"/>
  <c r="K200" i="3"/>
  <c r="K202" i="3"/>
  <c r="L202" i="3"/>
  <c r="L204" i="3"/>
  <c r="K204" i="3"/>
  <c r="K206" i="3"/>
  <c r="L206" i="3"/>
  <c r="L208" i="3"/>
  <c r="K208" i="3"/>
  <c r="K210" i="3"/>
  <c r="L210" i="3"/>
  <c r="L212" i="3"/>
  <c r="K212" i="3"/>
  <c r="K214" i="3"/>
  <c r="L214" i="3"/>
  <c r="K216" i="3"/>
  <c r="L216" i="3"/>
  <c r="L218" i="3"/>
  <c r="K218" i="3"/>
  <c r="K220" i="3"/>
  <c r="L220" i="3"/>
  <c r="K222" i="3"/>
  <c r="L222" i="3"/>
  <c r="L224" i="3"/>
  <c r="K224" i="3"/>
  <c r="K226" i="3"/>
  <c r="L226" i="3"/>
  <c r="L228" i="3"/>
  <c r="K228" i="3"/>
  <c r="L230" i="3"/>
  <c r="K230" i="3"/>
  <c r="L232" i="3"/>
  <c r="K232" i="3"/>
  <c r="K234" i="3"/>
  <c r="L234" i="3"/>
  <c r="K236" i="3"/>
  <c r="L236" i="3"/>
  <c r="K238" i="3"/>
  <c r="L238" i="3"/>
  <c r="K240" i="3"/>
  <c r="L240" i="3"/>
  <c r="K242" i="3"/>
  <c r="L242" i="3"/>
  <c r="K244" i="3"/>
  <c r="L244" i="3"/>
  <c r="K246" i="3"/>
  <c r="L246" i="3"/>
  <c r="L248" i="3"/>
  <c r="K248" i="3"/>
  <c r="K250" i="3"/>
  <c r="L250" i="3"/>
  <c r="K252" i="3"/>
  <c r="L252" i="3"/>
  <c r="K254" i="3"/>
  <c r="L254" i="3"/>
  <c r="K256" i="3"/>
  <c r="L256" i="3"/>
  <c r="K258" i="3"/>
  <c r="L258" i="3"/>
  <c r="K260" i="3"/>
  <c r="L260" i="3"/>
  <c r="K262" i="3"/>
  <c r="L262" i="3"/>
  <c r="K264" i="3"/>
  <c r="L264" i="3"/>
  <c r="K266" i="3"/>
  <c r="L266" i="3"/>
  <c r="K268" i="3"/>
  <c r="L268" i="3"/>
  <c r="K270" i="3"/>
  <c r="L270" i="3"/>
  <c r="L272" i="3"/>
  <c r="K272" i="3"/>
  <c r="K274" i="3"/>
  <c r="L274" i="3"/>
  <c r="K276" i="3"/>
  <c r="L276" i="3"/>
  <c r="K278" i="3"/>
  <c r="L278" i="3"/>
  <c r="K280" i="3"/>
  <c r="L280" i="3"/>
  <c r="K282" i="3"/>
  <c r="L282" i="3"/>
  <c r="K284" i="3"/>
  <c r="L284" i="3"/>
  <c r="K286" i="3"/>
  <c r="L286" i="3"/>
  <c r="L288" i="3"/>
  <c r="K288" i="3"/>
  <c r="L290" i="3"/>
  <c r="K290" i="3"/>
  <c r="K292" i="3"/>
  <c r="L292" i="3"/>
  <c r="L294" i="3"/>
  <c r="K294" i="3"/>
  <c r="L296" i="3"/>
  <c r="K296" i="3"/>
  <c r="K298" i="3"/>
  <c r="L298" i="3"/>
  <c r="K300" i="3"/>
  <c r="L300" i="3"/>
  <c r="L302" i="3"/>
  <c r="K302" i="3"/>
  <c r="L304" i="3"/>
  <c r="K304" i="3"/>
  <c r="K306" i="3"/>
  <c r="L306" i="3"/>
  <c r="K308" i="3"/>
  <c r="L308" i="3"/>
  <c r="L310" i="3"/>
  <c r="K310" i="3"/>
  <c r="K314" i="3"/>
  <c r="L314" i="3"/>
  <c r="K316" i="3"/>
  <c r="L316" i="3"/>
  <c r="L318" i="3"/>
  <c r="K318" i="3"/>
  <c r="K320" i="3"/>
  <c r="L320" i="3"/>
  <c r="K322" i="3"/>
  <c r="L322" i="3"/>
  <c r="K324" i="3"/>
  <c r="L324" i="3"/>
  <c r="L326" i="3"/>
  <c r="K326" i="3"/>
  <c r="K328" i="3"/>
  <c r="L328" i="3"/>
  <c r="K330" i="3"/>
  <c r="L330" i="3"/>
  <c r="K332" i="3"/>
  <c r="L332" i="3"/>
  <c r="L334" i="3"/>
  <c r="K334" i="3"/>
  <c r="K336" i="3"/>
  <c r="L336" i="3"/>
  <c r="K338" i="3"/>
  <c r="L338" i="3"/>
  <c r="L340" i="3"/>
  <c r="K340" i="3"/>
  <c r="K342" i="3"/>
  <c r="L342" i="3"/>
  <c r="K344" i="3"/>
  <c r="L344" i="3"/>
  <c r="K346" i="3"/>
  <c r="L346" i="3"/>
  <c r="L348" i="3"/>
  <c r="K348" i="3"/>
  <c r="K350" i="3"/>
  <c r="L350" i="3"/>
  <c r="K352" i="3"/>
  <c r="L352" i="3"/>
  <c r="K354" i="3"/>
  <c r="L354" i="3"/>
  <c r="K356" i="3"/>
  <c r="L356" i="3"/>
  <c r="L358" i="3"/>
  <c r="K358" i="3"/>
  <c r="K360" i="3"/>
  <c r="L360" i="3"/>
  <c r="K362" i="3"/>
  <c r="L362" i="3"/>
  <c r="K364" i="3"/>
  <c r="L364" i="3"/>
  <c r="K366" i="3"/>
  <c r="L366" i="3"/>
  <c r="K368" i="3"/>
  <c r="L368" i="3"/>
  <c r="K370" i="3"/>
  <c r="L370" i="3"/>
  <c r="K372" i="3"/>
  <c r="L372" i="3"/>
  <c r="K374" i="3"/>
  <c r="L374" i="3"/>
  <c r="K376" i="3"/>
  <c r="L376" i="3"/>
  <c r="K378" i="3"/>
  <c r="L378" i="3"/>
  <c r="K380" i="3"/>
  <c r="L380" i="3"/>
  <c r="K382" i="3"/>
  <c r="L382" i="3"/>
  <c r="K384" i="3"/>
  <c r="L384" i="3"/>
  <c r="K386" i="3"/>
  <c r="L386" i="3"/>
  <c r="K388" i="3"/>
  <c r="L388" i="3"/>
  <c r="K390" i="3"/>
  <c r="L390" i="3"/>
  <c r="K392" i="3"/>
  <c r="L392" i="3"/>
  <c r="K394" i="3"/>
  <c r="L394" i="3"/>
  <c r="K396" i="3"/>
  <c r="L396" i="3"/>
  <c r="K398" i="3"/>
  <c r="L398" i="3"/>
  <c r="K400" i="3"/>
  <c r="L400" i="3"/>
  <c r="K402" i="3"/>
  <c r="L402" i="3"/>
  <c r="K404" i="3"/>
  <c r="L404" i="3"/>
  <c r="K406" i="3"/>
  <c r="L406" i="3"/>
  <c r="K408" i="3"/>
  <c r="L408" i="3"/>
  <c r="K410" i="3"/>
  <c r="L410" i="3"/>
  <c r="K412" i="3"/>
  <c r="L412" i="3"/>
  <c r="K414" i="3"/>
  <c r="L414" i="3"/>
  <c r="K416" i="3"/>
  <c r="L416" i="3"/>
  <c r="K418" i="3"/>
  <c r="L418" i="3"/>
  <c r="K420" i="3"/>
  <c r="L420" i="3"/>
  <c r="K422" i="3"/>
  <c r="L422" i="3"/>
  <c r="K424" i="3"/>
  <c r="L424" i="3"/>
  <c r="K426" i="3"/>
  <c r="L426" i="3"/>
  <c r="K428" i="3"/>
  <c r="L428" i="3"/>
  <c r="K430" i="3"/>
  <c r="L430" i="3"/>
  <c r="K432" i="3"/>
  <c r="L432" i="3"/>
  <c r="K434" i="3"/>
  <c r="L434" i="3"/>
  <c r="K436" i="3"/>
  <c r="L436" i="3"/>
  <c r="K438" i="3"/>
  <c r="L438" i="3"/>
  <c r="K440" i="3"/>
  <c r="L440" i="3"/>
  <c r="K442" i="3"/>
  <c r="L442" i="3"/>
  <c r="K444" i="3"/>
  <c r="L444" i="3"/>
  <c r="K446" i="3"/>
  <c r="L446" i="3"/>
  <c r="K448" i="3"/>
  <c r="L448" i="3"/>
  <c r="K450" i="3"/>
  <c r="L450" i="3"/>
  <c r="K452" i="3"/>
  <c r="L452" i="3"/>
  <c r="K454" i="3"/>
  <c r="L454" i="3"/>
  <c r="K456" i="3"/>
  <c r="L456" i="3"/>
  <c r="K458" i="3"/>
  <c r="L458" i="3"/>
  <c r="K460" i="3"/>
  <c r="L460" i="3"/>
  <c r="K462" i="3"/>
  <c r="L462" i="3"/>
  <c r="K464" i="3"/>
  <c r="L464" i="3"/>
  <c r="K466" i="3"/>
  <c r="L466" i="3"/>
  <c r="K469" i="3"/>
  <c r="L469" i="3"/>
  <c r="K471" i="3"/>
  <c r="L471" i="3"/>
  <c r="K473" i="3"/>
  <c r="L473" i="3"/>
  <c r="K475" i="3"/>
  <c r="L475" i="3"/>
  <c r="K477" i="3"/>
  <c r="L477" i="3"/>
  <c r="K479" i="3"/>
  <c r="L479" i="3"/>
  <c r="K481" i="3"/>
  <c r="L481" i="3"/>
  <c r="K483" i="3"/>
  <c r="L483" i="3"/>
  <c r="K485" i="3"/>
  <c r="L485" i="3"/>
  <c r="K487" i="3"/>
  <c r="L487" i="3"/>
  <c r="K489" i="3"/>
  <c r="L489" i="3"/>
  <c r="K491" i="3"/>
  <c r="L491" i="3"/>
  <c r="K493" i="3"/>
  <c r="L493" i="3"/>
  <c r="K495" i="3"/>
  <c r="L495" i="3"/>
  <c r="K497" i="3"/>
  <c r="L497" i="3"/>
  <c r="K499" i="3"/>
  <c r="L499" i="3"/>
  <c r="K501" i="3"/>
  <c r="L501" i="3"/>
  <c r="K503" i="3"/>
  <c r="L503" i="3"/>
  <c r="K505" i="3"/>
  <c r="L505" i="3"/>
  <c r="K507" i="3"/>
  <c r="L507" i="3"/>
  <c r="K509" i="3"/>
  <c r="L509" i="3"/>
  <c r="K511" i="3"/>
  <c r="L511" i="3"/>
  <c r="K513" i="3"/>
  <c r="L513" i="3"/>
  <c r="K515" i="3"/>
  <c r="L515" i="3"/>
  <c r="K517" i="3"/>
  <c r="L517" i="3"/>
  <c r="K519" i="3"/>
  <c r="L519" i="3"/>
  <c r="K521" i="3"/>
  <c r="L521" i="3"/>
  <c r="K523" i="3"/>
  <c r="L523" i="3"/>
  <c r="K525" i="3"/>
  <c r="L525" i="3"/>
  <c r="K527" i="3"/>
  <c r="L527" i="3"/>
  <c r="K529" i="3"/>
  <c r="L529" i="3"/>
  <c r="K531" i="3"/>
  <c r="L531" i="3"/>
  <c r="K533" i="3"/>
  <c r="L533" i="3"/>
  <c r="K535" i="3"/>
  <c r="L535" i="3"/>
  <c r="K537" i="3"/>
  <c r="L537" i="3"/>
  <c r="K539" i="3"/>
  <c r="L539" i="3"/>
  <c r="K541" i="3"/>
  <c r="L541" i="3"/>
  <c r="K543" i="3"/>
  <c r="L543" i="3"/>
  <c r="K545" i="3"/>
  <c r="L545" i="3"/>
  <c r="K547" i="3"/>
  <c r="L547" i="3"/>
  <c r="K549" i="3"/>
  <c r="L549" i="3"/>
  <c r="K551" i="3"/>
  <c r="L551" i="3"/>
  <c r="K553" i="3"/>
  <c r="L553" i="3"/>
  <c r="K555" i="3"/>
  <c r="L555" i="3"/>
  <c r="K557" i="3"/>
  <c r="L557" i="3"/>
  <c r="K559" i="3"/>
  <c r="L559" i="3"/>
  <c r="K561" i="3"/>
  <c r="L561" i="3"/>
  <c r="K563" i="3"/>
  <c r="L563" i="3"/>
  <c r="K565" i="3"/>
  <c r="L565" i="3"/>
  <c r="K567" i="3"/>
  <c r="L567" i="3"/>
  <c r="K569" i="3"/>
  <c r="L569" i="3"/>
  <c r="K571" i="3"/>
  <c r="L571" i="3"/>
  <c r="K573" i="3"/>
  <c r="L573" i="3"/>
  <c r="K575" i="3"/>
  <c r="L575" i="3"/>
  <c r="O10" i="3"/>
  <c r="N577" i="3"/>
  <c r="P10" i="3"/>
  <c r="P12" i="3"/>
  <c r="O12" i="3"/>
  <c r="P14" i="3"/>
  <c r="O14" i="3"/>
  <c r="O16" i="3"/>
  <c r="P16" i="3"/>
  <c r="O18" i="3"/>
  <c r="P18" i="3"/>
  <c r="O20" i="3"/>
  <c r="P20" i="3"/>
  <c r="O22" i="3"/>
  <c r="P22" i="3"/>
  <c r="O24" i="3"/>
  <c r="P24" i="3"/>
  <c r="O26" i="3"/>
  <c r="P26" i="3"/>
  <c r="O28" i="3"/>
  <c r="P28" i="3"/>
  <c r="O30" i="3"/>
  <c r="P30" i="3"/>
  <c r="O32" i="3"/>
  <c r="P32" i="3"/>
  <c r="P34" i="3"/>
  <c r="O34" i="3"/>
  <c r="P36" i="3"/>
  <c r="O36" i="3"/>
  <c r="O38" i="3"/>
  <c r="P38" i="3"/>
  <c r="O40" i="3"/>
  <c r="P40" i="3"/>
  <c r="O42" i="3"/>
  <c r="P42" i="3"/>
  <c r="O44" i="3"/>
  <c r="P44" i="3"/>
  <c r="O46" i="3"/>
  <c r="P46" i="3"/>
  <c r="P48" i="3"/>
  <c r="O48" i="3"/>
  <c r="O50" i="3"/>
  <c r="P50" i="3"/>
  <c r="O52" i="3"/>
  <c r="P52" i="3"/>
  <c r="O54" i="3"/>
  <c r="P54" i="3"/>
  <c r="O56" i="3"/>
  <c r="P56" i="3"/>
  <c r="O58" i="3"/>
  <c r="P58" i="3"/>
  <c r="O60" i="3"/>
  <c r="P60" i="3"/>
  <c r="O62" i="3"/>
  <c r="P62" i="3"/>
  <c r="O64" i="3"/>
  <c r="P64" i="3"/>
  <c r="O66" i="3"/>
  <c r="P66" i="3"/>
  <c r="O68" i="3"/>
  <c r="P68" i="3"/>
  <c r="O70" i="3"/>
  <c r="P70" i="3"/>
  <c r="O72" i="3"/>
  <c r="P72" i="3"/>
  <c r="O74" i="3"/>
  <c r="P74" i="3"/>
  <c r="O76" i="3"/>
  <c r="P76" i="3"/>
  <c r="O78" i="3"/>
  <c r="P78" i="3"/>
  <c r="O80" i="3"/>
  <c r="P80" i="3"/>
  <c r="O82" i="3"/>
  <c r="P82" i="3"/>
  <c r="O84" i="3"/>
  <c r="P84" i="3"/>
  <c r="O86" i="3"/>
  <c r="P86" i="3"/>
  <c r="O88" i="3"/>
  <c r="P88" i="3"/>
  <c r="O90" i="3"/>
  <c r="P90" i="3"/>
  <c r="O92" i="3"/>
  <c r="P92" i="3"/>
  <c r="O94" i="3"/>
  <c r="P94" i="3"/>
  <c r="O96" i="3"/>
  <c r="P96" i="3"/>
  <c r="P98" i="3"/>
  <c r="O98" i="3"/>
  <c r="O100" i="3"/>
  <c r="P100" i="3"/>
  <c r="O102" i="3"/>
  <c r="P102" i="3"/>
  <c r="O104" i="3"/>
  <c r="P104" i="3"/>
  <c r="O106" i="3"/>
  <c r="P106" i="3"/>
  <c r="O108" i="3"/>
  <c r="P108" i="3"/>
  <c r="O110" i="3"/>
  <c r="P110" i="3"/>
  <c r="O112" i="3"/>
  <c r="P112" i="3"/>
  <c r="O114" i="3"/>
  <c r="P114" i="3"/>
  <c r="O116" i="3"/>
  <c r="P116" i="3"/>
  <c r="P118" i="3"/>
  <c r="O118" i="3"/>
  <c r="O120" i="3"/>
  <c r="P120" i="3"/>
  <c r="O122" i="3"/>
  <c r="P122" i="3"/>
  <c r="O124" i="3"/>
  <c r="P124" i="3"/>
  <c r="O126" i="3"/>
  <c r="P126" i="3"/>
  <c r="O128" i="3"/>
  <c r="P128" i="3"/>
  <c r="O130" i="3"/>
  <c r="P130" i="3"/>
  <c r="O132" i="3"/>
  <c r="P132" i="3"/>
  <c r="P134" i="3"/>
  <c r="O134" i="3"/>
  <c r="O136" i="3"/>
  <c r="P136" i="3"/>
  <c r="O138" i="3"/>
  <c r="P138" i="3"/>
  <c r="O140" i="3"/>
  <c r="P140" i="3"/>
  <c r="O142" i="3"/>
  <c r="P142" i="3"/>
  <c r="O144" i="3"/>
  <c r="P144" i="3"/>
  <c r="O146" i="3"/>
  <c r="P146" i="3"/>
  <c r="O148" i="3"/>
  <c r="P148" i="3"/>
  <c r="O150" i="3"/>
  <c r="P150" i="3"/>
  <c r="O152" i="3"/>
  <c r="P152" i="3"/>
  <c r="O154" i="3"/>
  <c r="P154" i="3"/>
  <c r="O156" i="3"/>
  <c r="P156" i="3"/>
  <c r="O158" i="3"/>
  <c r="P158" i="3"/>
  <c r="O160" i="3"/>
  <c r="P160" i="3"/>
  <c r="O162" i="3"/>
  <c r="P162" i="3"/>
  <c r="O164" i="3"/>
  <c r="P164" i="3"/>
  <c r="O166" i="3"/>
  <c r="P166" i="3"/>
  <c r="O168" i="3"/>
  <c r="P168" i="3"/>
  <c r="P170" i="3"/>
  <c r="O170" i="3"/>
  <c r="P172" i="3"/>
  <c r="O172" i="3"/>
  <c r="P174" i="3"/>
  <c r="O174" i="3"/>
  <c r="O176" i="3"/>
  <c r="P176" i="3"/>
  <c r="O178" i="3"/>
  <c r="P178" i="3"/>
  <c r="O180" i="3"/>
  <c r="P180" i="3"/>
  <c r="O182" i="3"/>
  <c r="P182" i="3"/>
  <c r="O184" i="3"/>
  <c r="P184" i="3"/>
  <c r="O186" i="3"/>
  <c r="P186" i="3"/>
  <c r="O188" i="3"/>
  <c r="P188" i="3"/>
  <c r="O190" i="3"/>
  <c r="P190" i="3"/>
  <c r="O192" i="3"/>
  <c r="P192" i="3"/>
  <c r="P194" i="3"/>
  <c r="O194" i="3"/>
  <c r="O196" i="3"/>
  <c r="P196" i="3"/>
  <c r="O198" i="3"/>
  <c r="P198" i="3"/>
  <c r="O200" i="3"/>
  <c r="P200" i="3"/>
  <c r="O202" i="3"/>
  <c r="P202" i="3"/>
  <c r="O204" i="3"/>
  <c r="P204" i="3"/>
  <c r="O206" i="3"/>
  <c r="P206" i="3"/>
  <c r="O208" i="3"/>
  <c r="P208" i="3"/>
  <c r="O210" i="3"/>
  <c r="P210" i="3"/>
  <c r="P212" i="3"/>
  <c r="O212" i="3"/>
  <c r="O214" i="3"/>
  <c r="P214" i="3"/>
  <c r="O216" i="3"/>
  <c r="P216" i="3"/>
  <c r="O218" i="3"/>
  <c r="P218" i="3"/>
  <c r="O220" i="3"/>
  <c r="P220" i="3"/>
  <c r="O222" i="3"/>
  <c r="P222" i="3"/>
  <c r="O224" i="3"/>
  <c r="P224" i="3"/>
  <c r="O226" i="3"/>
  <c r="P226" i="3"/>
  <c r="O228" i="3"/>
  <c r="P228" i="3"/>
  <c r="O230" i="3"/>
  <c r="P230" i="3"/>
  <c r="P232" i="3"/>
  <c r="O232" i="3"/>
  <c r="O234" i="3"/>
  <c r="P234" i="3"/>
  <c r="O236" i="3"/>
  <c r="P236" i="3"/>
  <c r="O238" i="3"/>
  <c r="P238" i="3"/>
  <c r="O240" i="3"/>
  <c r="P240" i="3"/>
  <c r="P242" i="3"/>
  <c r="O242" i="3"/>
  <c r="O244" i="3"/>
  <c r="P244" i="3"/>
  <c r="O246" i="3"/>
  <c r="P246" i="3"/>
  <c r="O248" i="3"/>
  <c r="P248" i="3"/>
  <c r="O250" i="3"/>
  <c r="P250" i="3"/>
  <c r="O252" i="3"/>
  <c r="P252" i="3"/>
  <c r="O254" i="3"/>
  <c r="P254" i="3"/>
  <c r="O256" i="3"/>
  <c r="P256" i="3"/>
  <c r="P258" i="3"/>
  <c r="O258" i="3"/>
  <c r="O260" i="3"/>
  <c r="P260" i="3"/>
  <c r="O262" i="3"/>
  <c r="P262" i="3"/>
  <c r="P264" i="3"/>
  <c r="O264" i="3"/>
  <c r="O266" i="3"/>
  <c r="P266" i="3"/>
  <c r="O268" i="3"/>
  <c r="P268" i="3"/>
  <c r="O270" i="3"/>
  <c r="P270" i="3"/>
  <c r="O272" i="3"/>
  <c r="P272" i="3"/>
  <c r="O274" i="3"/>
  <c r="P274" i="3"/>
  <c r="O276" i="3"/>
  <c r="P276" i="3"/>
  <c r="O278" i="3"/>
  <c r="P278" i="3"/>
  <c r="O280" i="3"/>
  <c r="P280" i="3"/>
  <c r="O282" i="3"/>
  <c r="P282" i="3"/>
  <c r="O284" i="3"/>
  <c r="P284" i="3"/>
  <c r="P286" i="3"/>
  <c r="O286" i="3"/>
  <c r="O288" i="3"/>
  <c r="P288" i="3"/>
  <c r="O290" i="3"/>
  <c r="P290" i="3"/>
  <c r="O292" i="3"/>
  <c r="P292" i="3"/>
  <c r="O294" i="3"/>
  <c r="P294" i="3"/>
  <c r="O296" i="3"/>
  <c r="P296" i="3"/>
  <c r="O298" i="3"/>
  <c r="P298" i="3"/>
  <c r="O300" i="3"/>
  <c r="P300" i="3"/>
  <c r="P302" i="3"/>
  <c r="O302" i="3"/>
  <c r="O304" i="3"/>
  <c r="P304" i="3"/>
  <c r="P306" i="3"/>
  <c r="O306" i="3"/>
  <c r="P308" i="3"/>
  <c r="O308" i="3"/>
  <c r="O310" i="3"/>
  <c r="P310" i="3"/>
  <c r="P314" i="3"/>
  <c r="O314" i="3"/>
  <c r="P316" i="3"/>
  <c r="O316" i="3"/>
  <c r="O318" i="3"/>
  <c r="P318" i="3"/>
  <c r="P320" i="3"/>
  <c r="O320" i="3"/>
  <c r="O322" i="3"/>
  <c r="P322" i="3"/>
  <c r="O324" i="3"/>
  <c r="P324" i="3"/>
  <c r="P326" i="3"/>
  <c r="O326" i="3"/>
  <c r="O328" i="3"/>
  <c r="P328" i="3"/>
  <c r="O330" i="3"/>
  <c r="P330" i="3"/>
  <c r="P332" i="3"/>
  <c r="O332" i="3"/>
  <c r="P334" i="3"/>
  <c r="O334" i="3"/>
  <c r="P336" i="3"/>
  <c r="O336" i="3"/>
  <c r="P338" i="3"/>
  <c r="O338" i="3"/>
  <c r="P340" i="3"/>
  <c r="O340" i="3"/>
  <c r="P342" i="3"/>
  <c r="O342" i="3"/>
  <c r="P344" i="3"/>
  <c r="O344" i="3"/>
  <c r="P346" i="3"/>
  <c r="O346" i="3"/>
  <c r="O348" i="3"/>
  <c r="P348" i="3"/>
  <c r="P350" i="3"/>
  <c r="O350" i="3"/>
  <c r="O352" i="3"/>
  <c r="P352" i="3"/>
  <c r="O354" i="3"/>
  <c r="P354" i="3"/>
  <c r="P356" i="3"/>
  <c r="O356" i="3"/>
  <c r="O358" i="3"/>
  <c r="P358" i="3"/>
  <c r="O360" i="3"/>
  <c r="P360" i="3"/>
  <c r="O362" i="3"/>
  <c r="P362" i="3"/>
  <c r="P364" i="3"/>
  <c r="O364" i="3"/>
  <c r="O366" i="3"/>
  <c r="P366" i="3"/>
  <c r="O368" i="3"/>
  <c r="P368" i="3"/>
  <c r="O370" i="3"/>
  <c r="P370" i="3"/>
  <c r="O372" i="3"/>
  <c r="P372" i="3"/>
  <c r="O374" i="3"/>
  <c r="P374" i="3"/>
  <c r="P376" i="3"/>
  <c r="O376" i="3"/>
  <c r="P378" i="3"/>
  <c r="O378" i="3"/>
  <c r="O380" i="3"/>
  <c r="P380" i="3"/>
  <c r="P382" i="3"/>
  <c r="O382" i="3"/>
  <c r="P384" i="3"/>
  <c r="O384" i="3"/>
  <c r="O386" i="3"/>
  <c r="P386" i="3"/>
  <c r="O388" i="3"/>
  <c r="P388" i="3"/>
  <c r="P390" i="3"/>
  <c r="O390" i="3"/>
  <c r="P392" i="3"/>
  <c r="O392" i="3"/>
  <c r="P394" i="3"/>
  <c r="O394" i="3"/>
  <c r="P396" i="3"/>
  <c r="O396" i="3"/>
  <c r="P398" i="3"/>
  <c r="O398" i="3"/>
  <c r="P400" i="3"/>
  <c r="O400" i="3"/>
  <c r="O402" i="3"/>
  <c r="P402" i="3"/>
  <c r="P404" i="3"/>
  <c r="O404" i="3"/>
  <c r="O406" i="3"/>
  <c r="P406" i="3"/>
  <c r="P408" i="3"/>
  <c r="O408" i="3"/>
  <c r="P410" i="3"/>
  <c r="O410" i="3"/>
  <c r="O412" i="3"/>
  <c r="P412" i="3"/>
  <c r="P414" i="3"/>
  <c r="O414" i="3"/>
  <c r="P416" i="3"/>
  <c r="O416" i="3"/>
  <c r="O418" i="3"/>
  <c r="P418" i="3"/>
  <c r="P420" i="3"/>
  <c r="O420" i="3"/>
  <c r="O422" i="3"/>
  <c r="P422" i="3"/>
  <c r="P424" i="3"/>
  <c r="O424" i="3"/>
  <c r="O426" i="3"/>
  <c r="P426" i="3"/>
  <c r="O428" i="3"/>
  <c r="P428" i="3"/>
  <c r="P430" i="3"/>
  <c r="O430" i="3"/>
  <c r="O432" i="3"/>
  <c r="P432" i="3"/>
  <c r="P434" i="3"/>
  <c r="O434" i="3"/>
  <c r="O436" i="3"/>
  <c r="P436" i="3"/>
  <c r="O438" i="3"/>
  <c r="P438" i="3"/>
  <c r="O440" i="3"/>
  <c r="P440" i="3"/>
  <c r="O442" i="3"/>
  <c r="P442" i="3"/>
  <c r="P444" i="3"/>
  <c r="O444" i="3"/>
  <c r="O446" i="3"/>
  <c r="P446" i="3"/>
  <c r="O448" i="3"/>
  <c r="P448" i="3"/>
  <c r="P450" i="3"/>
  <c r="O450" i="3"/>
  <c r="P452" i="3"/>
  <c r="O452" i="3"/>
  <c r="O454" i="3"/>
  <c r="P454" i="3"/>
  <c r="O456" i="3"/>
  <c r="P456" i="3"/>
  <c r="P458" i="3"/>
  <c r="O458" i="3"/>
  <c r="P460" i="3"/>
  <c r="O460" i="3"/>
  <c r="O462" i="3"/>
  <c r="P462" i="3"/>
  <c r="O464" i="3"/>
  <c r="P464" i="3"/>
  <c r="O466" i="3"/>
  <c r="P466" i="3"/>
  <c r="P469" i="3"/>
  <c r="O469" i="3"/>
  <c r="O471" i="3"/>
  <c r="P471" i="3"/>
  <c r="P473" i="3"/>
  <c r="O473" i="3"/>
  <c r="P475" i="3"/>
  <c r="O475" i="3"/>
  <c r="P477" i="3"/>
  <c r="O477" i="3"/>
  <c r="O479" i="3"/>
  <c r="P479" i="3"/>
  <c r="O481" i="3"/>
  <c r="P481" i="3"/>
  <c r="P483" i="3"/>
  <c r="O483" i="3"/>
  <c r="O485" i="3"/>
  <c r="P485" i="3"/>
  <c r="P487" i="3"/>
  <c r="O487" i="3"/>
  <c r="O489" i="3"/>
  <c r="P489" i="3"/>
  <c r="O491" i="3"/>
  <c r="P491" i="3"/>
  <c r="P493" i="3"/>
  <c r="O493" i="3"/>
  <c r="P495" i="3"/>
  <c r="O495" i="3"/>
  <c r="P497" i="3"/>
  <c r="O497" i="3"/>
  <c r="O499" i="3"/>
  <c r="P499" i="3"/>
  <c r="O501" i="3"/>
  <c r="P501" i="3"/>
  <c r="P503" i="3"/>
  <c r="O503" i="3"/>
  <c r="O505" i="3"/>
  <c r="P505" i="3"/>
  <c r="P507" i="3"/>
  <c r="O507" i="3"/>
  <c r="P509" i="3"/>
  <c r="O509" i="3"/>
  <c r="P511" i="3"/>
  <c r="O511" i="3"/>
  <c r="P513" i="3"/>
  <c r="O513" i="3"/>
  <c r="O515" i="3"/>
  <c r="P515" i="3"/>
  <c r="O517" i="3"/>
  <c r="P517" i="3"/>
  <c r="O519" i="3"/>
  <c r="P519" i="3"/>
  <c r="P521" i="3"/>
  <c r="O521" i="3"/>
  <c r="O523" i="3"/>
  <c r="P523" i="3"/>
  <c r="O525" i="3"/>
  <c r="P525" i="3"/>
  <c r="O527" i="3"/>
  <c r="P527" i="3"/>
  <c r="P529" i="3"/>
  <c r="O529" i="3"/>
  <c r="O531" i="3"/>
  <c r="P531" i="3"/>
  <c r="O533" i="3"/>
  <c r="P533" i="3"/>
  <c r="O535" i="3"/>
  <c r="P535" i="3"/>
  <c r="O537" i="3"/>
  <c r="P537" i="3"/>
  <c r="P539" i="3"/>
  <c r="O539" i="3"/>
  <c r="P541" i="3"/>
  <c r="O541" i="3"/>
  <c r="P543" i="3"/>
  <c r="O543" i="3"/>
  <c r="O545" i="3"/>
  <c r="P545" i="3"/>
  <c r="O547" i="3"/>
  <c r="P547" i="3"/>
  <c r="O549" i="3"/>
  <c r="P549" i="3"/>
  <c r="O551" i="3"/>
  <c r="P551" i="3"/>
  <c r="O553" i="3"/>
  <c r="P553" i="3"/>
  <c r="P555" i="3"/>
  <c r="O555" i="3"/>
  <c r="O557" i="3"/>
  <c r="P557" i="3"/>
  <c r="P559" i="3"/>
  <c r="O559" i="3"/>
  <c r="O561" i="3"/>
  <c r="P561" i="3"/>
  <c r="P563" i="3"/>
  <c r="O563" i="3"/>
  <c r="O565" i="3"/>
  <c r="P565" i="3"/>
  <c r="O567" i="3"/>
  <c r="P567" i="3"/>
  <c r="P569" i="3"/>
  <c r="O569" i="3"/>
  <c r="P571" i="3"/>
  <c r="O571" i="3"/>
  <c r="O573" i="3"/>
  <c r="P573" i="3"/>
  <c r="O575" i="3"/>
  <c r="P575" i="3"/>
  <c r="S10" i="3"/>
  <c r="T10" i="3"/>
  <c r="R577" i="3"/>
  <c r="T12" i="3"/>
  <c r="S12" i="3"/>
  <c r="S14" i="3"/>
  <c r="T14" i="3"/>
  <c r="S16" i="3"/>
  <c r="T16" i="3"/>
  <c r="S18" i="3"/>
  <c r="T18" i="3"/>
  <c r="T20" i="3"/>
  <c r="S20" i="3"/>
  <c r="S22" i="3"/>
  <c r="T22" i="3"/>
  <c r="S24" i="3"/>
  <c r="T24" i="3"/>
  <c r="S26" i="3"/>
  <c r="T26" i="3"/>
  <c r="S28" i="3"/>
  <c r="T28" i="3"/>
  <c r="S30" i="3"/>
  <c r="T30" i="3"/>
  <c r="S32" i="3"/>
  <c r="T32" i="3"/>
  <c r="S34" i="3"/>
  <c r="T34" i="3"/>
  <c r="S36" i="3"/>
  <c r="T36" i="3"/>
  <c r="S38" i="3"/>
  <c r="T38" i="3"/>
  <c r="T40" i="3"/>
  <c r="S40" i="3"/>
  <c r="T42" i="3"/>
  <c r="S42" i="3"/>
  <c r="S44" i="3"/>
  <c r="T44" i="3"/>
  <c r="S46" i="3"/>
  <c r="T46" i="3"/>
  <c r="S48" i="3"/>
  <c r="T48" i="3"/>
  <c r="S50" i="3"/>
  <c r="T50" i="3"/>
  <c r="T52" i="3"/>
  <c r="S52" i="3"/>
  <c r="T54" i="3"/>
  <c r="S54" i="3"/>
  <c r="S56" i="3"/>
  <c r="T56" i="3"/>
  <c r="S58" i="3"/>
  <c r="T58" i="3"/>
  <c r="S60" i="3"/>
  <c r="T60" i="3"/>
  <c r="S62" i="3"/>
  <c r="T62" i="3"/>
  <c r="S64" i="3"/>
  <c r="T64" i="3"/>
  <c r="S66" i="3"/>
  <c r="T66" i="3"/>
  <c r="S68" i="3"/>
  <c r="T68" i="3"/>
  <c r="T70" i="3"/>
  <c r="S70" i="3"/>
  <c r="S72" i="3"/>
  <c r="T72" i="3"/>
  <c r="S74" i="3"/>
  <c r="T74" i="3"/>
  <c r="T76" i="3"/>
  <c r="S76" i="3"/>
  <c r="S78" i="3"/>
  <c r="T78" i="3"/>
  <c r="T80" i="3"/>
  <c r="S80" i="3"/>
  <c r="T82" i="3"/>
  <c r="S82" i="3"/>
  <c r="S84" i="3"/>
  <c r="T84" i="3"/>
  <c r="S86" i="3"/>
  <c r="T86" i="3"/>
  <c r="S88" i="3"/>
  <c r="T88" i="3"/>
  <c r="S90" i="3"/>
  <c r="T90" i="3"/>
  <c r="S92" i="3"/>
  <c r="T92" i="3"/>
  <c r="T94" i="3"/>
  <c r="S94" i="3"/>
  <c r="S96" i="3"/>
  <c r="T96" i="3"/>
  <c r="S98" i="3"/>
  <c r="T98" i="3"/>
  <c r="S100" i="3"/>
  <c r="T100" i="3"/>
  <c r="S102" i="3"/>
  <c r="T102" i="3"/>
  <c r="S104" i="3"/>
  <c r="T104" i="3"/>
  <c r="S106" i="3"/>
  <c r="T106" i="3"/>
  <c r="S108" i="3"/>
  <c r="T108" i="3"/>
  <c r="S110" i="3"/>
  <c r="T110" i="3"/>
  <c r="S112" i="3"/>
  <c r="T112" i="3"/>
  <c r="S114" i="3"/>
  <c r="T114" i="3"/>
  <c r="S116" i="3"/>
  <c r="T116" i="3"/>
  <c r="T118" i="3"/>
  <c r="S118" i="3"/>
  <c r="S120" i="3"/>
  <c r="T120" i="3"/>
  <c r="S122" i="3"/>
  <c r="T122" i="3"/>
  <c r="S124" i="3"/>
  <c r="T124" i="3"/>
  <c r="S126" i="3"/>
  <c r="T126" i="3"/>
  <c r="T128" i="3"/>
  <c r="S128" i="3"/>
  <c r="S130" i="3"/>
  <c r="T130" i="3"/>
  <c r="BR132" i="3"/>
  <c r="T132" i="3"/>
  <c r="S132" i="3"/>
  <c r="S134" i="3"/>
  <c r="T134" i="3"/>
  <c r="S136" i="3"/>
  <c r="T136" i="3"/>
  <c r="BR138" i="3"/>
  <c r="T138" i="3"/>
  <c r="S138" i="3"/>
  <c r="BR140" i="3"/>
  <c r="S140" i="3"/>
  <c r="T140" i="3"/>
  <c r="S142" i="3"/>
  <c r="T142" i="3"/>
  <c r="S144" i="3"/>
  <c r="T144" i="3"/>
  <c r="BR146" i="3"/>
  <c r="T146" i="3"/>
  <c r="S146" i="3"/>
  <c r="BR148" i="3"/>
  <c r="T148" i="3"/>
  <c r="S148" i="3"/>
  <c r="BR150" i="3"/>
  <c r="T150" i="3"/>
  <c r="S150" i="3"/>
  <c r="S152" i="3"/>
  <c r="T152" i="3"/>
  <c r="BR154" i="3"/>
  <c r="T154" i="3"/>
  <c r="S154" i="3"/>
  <c r="BR156" i="3"/>
  <c r="S156" i="3"/>
  <c r="T156" i="3"/>
  <c r="BR158" i="3"/>
  <c r="S158" i="3"/>
  <c r="T158" i="3"/>
  <c r="S160" i="3"/>
  <c r="T160" i="3"/>
  <c r="BR162" i="3"/>
  <c r="S162" i="3"/>
  <c r="T162" i="3"/>
  <c r="BR164" i="3"/>
  <c r="T164" i="3"/>
  <c r="S164" i="3"/>
  <c r="BR166" i="3"/>
  <c r="T166" i="3"/>
  <c r="S166" i="3"/>
  <c r="S168" i="3"/>
  <c r="T168" i="3"/>
  <c r="BR170" i="3"/>
  <c r="T170" i="3"/>
  <c r="S170" i="3"/>
  <c r="BR172" i="3"/>
  <c r="S172" i="3"/>
  <c r="T172" i="3"/>
  <c r="BR174" i="3"/>
  <c r="S174" i="3"/>
  <c r="T174" i="3"/>
  <c r="S176" i="3"/>
  <c r="T176" i="3"/>
  <c r="BR178" i="3"/>
  <c r="T178" i="3"/>
  <c r="S178" i="3"/>
  <c r="BR180" i="3"/>
  <c r="S180" i="3"/>
  <c r="T180" i="3"/>
  <c r="BR182" i="3"/>
  <c r="T182" i="3"/>
  <c r="S182" i="3"/>
  <c r="T184" i="3"/>
  <c r="S184" i="3"/>
  <c r="BR186" i="3"/>
  <c r="S186" i="3"/>
  <c r="T186" i="3"/>
  <c r="BR188" i="3"/>
  <c r="T188" i="3"/>
  <c r="S188" i="3"/>
  <c r="BR190" i="3"/>
  <c r="S190" i="3"/>
  <c r="T190" i="3"/>
  <c r="T192" i="3"/>
  <c r="S192" i="3"/>
  <c r="BR194" i="3"/>
  <c r="T194" i="3"/>
  <c r="S194" i="3"/>
  <c r="BR196" i="3"/>
  <c r="S196" i="3"/>
  <c r="T196" i="3"/>
  <c r="BR198" i="3"/>
  <c r="S198" i="3"/>
  <c r="T198" i="3"/>
  <c r="S200" i="3"/>
  <c r="T200" i="3"/>
  <c r="BR202" i="3"/>
  <c r="S202" i="3"/>
  <c r="T202" i="3"/>
  <c r="BR204" i="3"/>
  <c r="S204" i="3"/>
  <c r="T204" i="3"/>
  <c r="BR206" i="3"/>
  <c r="S206" i="3"/>
  <c r="T206" i="3"/>
  <c r="T208" i="3"/>
  <c r="S208" i="3"/>
  <c r="BR210" i="3"/>
  <c r="S210" i="3"/>
  <c r="T210" i="3"/>
  <c r="BR212" i="3"/>
  <c r="T212" i="3"/>
  <c r="S212" i="3"/>
  <c r="BR214" i="3"/>
  <c r="S214" i="3"/>
  <c r="T214" i="3"/>
  <c r="S216" i="3"/>
  <c r="T216" i="3"/>
  <c r="BR218" i="3"/>
  <c r="S218" i="3"/>
  <c r="T218" i="3"/>
  <c r="BR220" i="3"/>
  <c r="S220" i="3"/>
  <c r="T220" i="3"/>
  <c r="BR222" i="3"/>
  <c r="T222" i="3"/>
  <c r="S222" i="3"/>
  <c r="T224" i="3"/>
  <c r="S224" i="3"/>
  <c r="BR226" i="3"/>
  <c r="T226" i="3"/>
  <c r="S226" i="3"/>
  <c r="BR228" i="3"/>
  <c r="S228" i="3"/>
  <c r="T228" i="3"/>
  <c r="BR230" i="3"/>
  <c r="T230" i="3"/>
  <c r="S230" i="3"/>
  <c r="S232" i="3"/>
  <c r="T232" i="3"/>
  <c r="BR234" i="3"/>
  <c r="T234" i="3"/>
  <c r="S234" i="3"/>
  <c r="BR236" i="3"/>
  <c r="S236" i="3"/>
  <c r="T236" i="3"/>
  <c r="BR238" i="3"/>
  <c r="S238" i="3"/>
  <c r="T238" i="3"/>
  <c r="S240" i="3"/>
  <c r="T240" i="3"/>
  <c r="BR242" i="3"/>
  <c r="S242" i="3"/>
  <c r="T242" i="3"/>
  <c r="BR244" i="3"/>
  <c r="S244" i="3"/>
  <c r="T244" i="3"/>
  <c r="BR246" i="3"/>
  <c r="S246" i="3"/>
  <c r="T246" i="3"/>
  <c r="T248" i="3"/>
  <c r="S248" i="3"/>
  <c r="BR250" i="3"/>
  <c r="S250" i="3"/>
  <c r="T250" i="3"/>
  <c r="BR252" i="3"/>
  <c r="S252" i="3"/>
  <c r="T252" i="3"/>
  <c r="BR254" i="3"/>
  <c r="S254" i="3"/>
  <c r="T254" i="3"/>
  <c r="S256" i="3"/>
  <c r="T256" i="3"/>
  <c r="BR258" i="3"/>
  <c r="S258" i="3"/>
  <c r="T258" i="3"/>
  <c r="BR260" i="3"/>
  <c r="S260" i="3"/>
  <c r="T260" i="3"/>
  <c r="BR262" i="3"/>
  <c r="S262" i="3"/>
  <c r="T262" i="3"/>
  <c r="T264" i="3"/>
  <c r="S264" i="3"/>
  <c r="BR266" i="3"/>
  <c r="S266" i="3"/>
  <c r="T266" i="3"/>
  <c r="BR268" i="3"/>
  <c r="T268" i="3"/>
  <c r="S268" i="3"/>
  <c r="BR270" i="3"/>
  <c r="S270" i="3"/>
  <c r="T270" i="3"/>
  <c r="S272" i="3"/>
  <c r="T272" i="3"/>
  <c r="BR274" i="3"/>
  <c r="S274" i="3"/>
  <c r="T274" i="3"/>
  <c r="BR276" i="3"/>
  <c r="S276" i="3"/>
  <c r="T276" i="3"/>
  <c r="BR278" i="3"/>
  <c r="S278" i="3"/>
  <c r="T278" i="3"/>
  <c r="S280" i="3"/>
  <c r="T280" i="3"/>
  <c r="BR282" i="3"/>
  <c r="S282" i="3"/>
  <c r="T282" i="3"/>
  <c r="BR284" i="3"/>
  <c r="S284" i="3"/>
  <c r="T284" i="3"/>
  <c r="BR286" i="3"/>
  <c r="T286" i="3"/>
  <c r="S286" i="3"/>
  <c r="S288" i="3"/>
  <c r="T288" i="3"/>
  <c r="BR290" i="3"/>
  <c r="S290" i="3"/>
  <c r="T290" i="3"/>
  <c r="BR292" i="3"/>
  <c r="S292" i="3"/>
  <c r="T292" i="3"/>
  <c r="BR294" i="3"/>
  <c r="S294" i="3"/>
  <c r="T294" i="3"/>
  <c r="S296" i="3"/>
  <c r="T296" i="3"/>
  <c r="BR298" i="3"/>
  <c r="S298" i="3"/>
  <c r="T298" i="3"/>
  <c r="BR300" i="3"/>
  <c r="S300" i="3"/>
  <c r="T300" i="3"/>
  <c r="BR302" i="3"/>
  <c r="S302" i="3"/>
  <c r="T302" i="3"/>
  <c r="S304" i="3"/>
  <c r="T304" i="3"/>
  <c r="BR306" i="3"/>
  <c r="S306" i="3"/>
  <c r="T306" i="3"/>
  <c r="BR308" i="3"/>
  <c r="T308" i="3"/>
  <c r="S308" i="3"/>
  <c r="BR310" i="3"/>
  <c r="S310" i="3"/>
  <c r="T310" i="3"/>
  <c r="BR314" i="3"/>
  <c r="S314" i="3"/>
  <c r="T314" i="3"/>
  <c r="BR316" i="3"/>
  <c r="S316" i="3"/>
  <c r="T316" i="3"/>
  <c r="BR318" i="3"/>
  <c r="S318" i="3"/>
  <c r="T318" i="3"/>
  <c r="T320" i="3"/>
  <c r="S320" i="3"/>
  <c r="BR322" i="3"/>
  <c r="S322" i="3"/>
  <c r="T322" i="3"/>
  <c r="BR324" i="3"/>
  <c r="S324" i="3"/>
  <c r="T324" i="3"/>
  <c r="BR326" i="3"/>
  <c r="S326" i="3"/>
  <c r="T326" i="3"/>
  <c r="T328" i="3"/>
  <c r="S328" i="3"/>
  <c r="BR330" i="3"/>
  <c r="S330" i="3"/>
  <c r="T330" i="3"/>
  <c r="BR332" i="3"/>
  <c r="S332" i="3"/>
  <c r="T332" i="3"/>
  <c r="BR334" i="3"/>
  <c r="S334" i="3"/>
  <c r="T334" i="3"/>
  <c r="T336" i="3"/>
  <c r="S336" i="3"/>
  <c r="BR338" i="3"/>
  <c r="S338" i="3"/>
  <c r="T338" i="3"/>
  <c r="BR340" i="3"/>
  <c r="S340" i="3"/>
  <c r="T340" i="3"/>
  <c r="BR342" i="3"/>
  <c r="S342" i="3"/>
  <c r="T342" i="3"/>
  <c r="T344" i="3"/>
  <c r="S344" i="3"/>
  <c r="BR346" i="3"/>
  <c r="S346" i="3"/>
  <c r="T346" i="3"/>
  <c r="BR348" i="3"/>
  <c r="S348" i="3"/>
  <c r="T348" i="3"/>
  <c r="BR350" i="3"/>
  <c r="S350" i="3"/>
  <c r="T350" i="3"/>
  <c r="T352" i="3"/>
  <c r="S352" i="3"/>
  <c r="BR354" i="3"/>
  <c r="S354" i="3"/>
  <c r="T354" i="3"/>
  <c r="BR356" i="3"/>
  <c r="S356" i="3"/>
  <c r="T356" i="3"/>
  <c r="BR358" i="3"/>
  <c r="S358" i="3"/>
  <c r="T358" i="3"/>
  <c r="T360" i="3"/>
  <c r="S360" i="3"/>
  <c r="BR362" i="3"/>
  <c r="S362" i="3"/>
  <c r="T362" i="3"/>
  <c r="BR364" i="3"/>
  <c r="S364" i="3"/>
  <c r="T364" i="3"/>
  <c r="BR366" i="3"/>
  <c r="S366" i="3"/>
  <c r="T366" i="3"/>
  <c r="T368" i="3"/>
  <c r="S368" i="3"/>
  <c r="BR370" i="3"/>
  <c r="S370" i="3"/>
  <c r="T370" i="3"/>
  <c r="BR372" i="3"/>
  <c r="S372" i="3"/>
  <c r="T372" i="3"/>
  <c r="BR374" i="3"/>
  <c r="S374" i="3"/>
  <c r="T374" i="3"/>
  <c r="T376" i="3"/>
  <c r="S376" i="3"/>
  <c r="BR378" i="3"/>
  <c r="S378" i="3"/>
  <c r="T378" i="3"/>
  <c r="BR380" i="3"/>
  <c r="S380" i="3"/>
  <c r="T380" i="3"/>
  <c r="BR382" i="3"/>
  <c r="S382" i="3"/>
  <c r="T382" i="3"/>
  <c r="T384" i="3"/>
  <c r="S384" i="3"/>
  <c r="BR386" i="3"/>
  <c r="S386" i="3"/>
  <c r="T386" i="3"/>
  <c r="BR388" i="3"/>
  <c r="S388" i="3"/>
  <c r="T388" i="3"/>
  <c r="BR390" i="3"/>
  <c r="S390" i="3"/>
  <c r="T390" i="3"/>
  <c r="T392" i="3"/>
  <c r="S392" i="3"/>
  <c r="BR394" i="3"/>
  <c r="S394" i="3"/>
  <c r="T394" i="3"/>
  <c r="BR396" i="3"/>
  <c r="S396" i="3"/>
  <c r="T396" i="3"/>
  <c r="BR398" i="3"/>
  <c r="S398" i="3"/>
  <c r="T398" i="3"/>
  <c r="T400" i="3"/>
  <c r="S400" i="3"/>
  <c r="BR402" i="3"/>
  <c r="S402" i="3"/>
  <c r="T402" i="3"/>
  <c r="BR404" i="3"/>
  <c r="S404" i="3"/>
  <c r="T404" i="3"/>
  <c r="BR406" i="3"/>
  <c r="S406" i="3"/>
  <c r="T406" i="3"/>
  <c r="T408" i="3"/>
  <c r="S408" i="3"/>
  <c r="BR410" i="3"/>
  <c r="S410" i="3"/>
  <c r="T410" i="3"/>
  <c r="BR412" i="3"/>
  <c r="S412" i="3"/>
  <c r="T412" i="3"/>
  <c r="BR414" i="3"/>
  <c r="S414" i="3"/>
  <c r="T414" i="3"/>
  <c r="T416" i="3"/>
  <c r="S416" i="3"/>
  <c r="BR418" i="3"/>
  <c r="S418" i="3"/>
  <c r="T418" i="3"/>
  <c r="BR420" i="3"/>
  <c r="S420" i="3"/>
  <c r="T420" i="3"/>
  <c r="BR422" i="3"/>
  <c r="S422" i="3"/>
  <c r="T422" i="3"/>
  <c r="T424" i="3"/>
  <c r="S424" i="3"/>
  <c r="BR426" i="3"/>
  <c r="S426" i="3"/>
  <c r="T426" i="3"/>
  <c r="BR428" i="3"/>
  <c r="S428" i="3"/>
  <c r="T428" i="3"/>
  <c r="BR430" i="3"/>
  <c r="S430" i="3"/>
  <c r="T430" i="3"/>
  <c r="T432" i="3"/>
  <c r="S432" i="3"/>
  <c r="BR434" i="3"/>
  <c r="S434" i="3"/>
  <c r="T434" i="3"/>
  <c r="BR436" i="3"/>
  <c r="T436" i="3"/>
  <c r="S436" i="3"/>
  <c r="BR438" i="3"/>
  <c r="S438" i="3"/>
  <c r="T438" i="3"/>
  <c r="T440" i="3"/>
  <c r="S440" i="3"/>
  <c r="BR442" i="3"/>
  <c r="S442" i="3"/>
  <c r="T442" i="3"/>
  <c r="BR444" i="3"/>
  <c r="S444" i="3"/>
  <c r="T444" i="3"/>
  <c r="BR446" i="3"/>
  <c r="S446" i="3"/>
  <c r="T446" i="3"/>
  <c r="S448" i="3"/>
  <c r="T448" i="3"/>
  <c r="BR450" i="3"/>
  <c r="S450" i="3"/>
  <c r="T450" i="3"/>
  <c r="BR452" i="3"/>
  <c r="S452" i="3"/>
  <c r="T452" i="3"/>
  <c r="BR454" i="3"/>
  <c r="S454" i="3"/>
  <c r="T454" i="3"/>
  <c r="T456" i="3"/>
  <c r="S456" i="3"/>
  <c r="BR458" i="3"/>
  <c r="S458" i="3"/>
  <c r="T458" i="3"/>
  <c r="BR460" i="3"/>
  <c r="S460" i="3"/>
  <c r="T460" i="3"/>
  <c r="BR462" i="3"/>
  <c r="T462" i="3"/>
  <c r="S462" i="3"/>
  <c r="S464" i="3"/>
  <c r="T464" i="3"/>
  <c r="BR466" i="3"/>
  <c r="T466" i="3"/>
  <c r="S466" i="3"/>
  <c r="BR469" i="3"/>
  <c r="T469" i="3"/>
  <c r="S469" i="3"/>
  <c r="S471" i="3"/>
  <c r="T471" i="3"/>
  <c r="S473" i="3"/>
  <c r="T473" i="3"/>
  <c r="BR475" i="3"/>
  <c r="S475" i="3"/>
  <c r="T475" i="3"/>
  <c r="BR477" i="3"/>
  <c r="T477" i="3"/>
  <c r="S477" i="3"/>
  <c r="T479" i="3"/>
  <c r="S479" i="3"/>
  <c r="BR481" i="3"/>
  <c r="S481" i="3"/>
  <c r="T481" i="3"/>
  <c r="BR483" i="3"/>
  <c r="S483" i="3"/>
  <c r="T483" i="3"/>
  <c r="BR485" i="3"/>
  <c r="T485" i="3"/>
  <c r="S485" i="3"/>
  <c r="S487" i="3"/>
  <c r="T487" i="3"/>
  <c r="S489" i="3"/>
  <c r="T489" i="3"/>
  <c r="BR491" i="3"/>
  <c r="S491" i="3"/>
  <c r="T491" i="3"/>
  <c r="BR493" i="3"/>
  <c r="T493" i="3"/>
  <c r="S493" i="3"/>
  <c r="S495" i="3"/>
  <c r="T495" i="3"/>
  <c r="T497" i="3"/>
  <c r="S497" i="3"/>
  <c r="BR499" i="3"/>
  <c r="S499" i="3"/>
  <c r="T499" i="3"/>
  <c r="BR501" i="3"/>
  <c r="T501" i="3"/>
  <c r="S501" i="3"/>
  <c r="S503" i="3"/>
  <c r="T503" i="3"/>
  <c r="BR505" i="3"/>
  <c r="S505" i="3"/>
  <c r="T505" i="3"/>
  <c r="BR507" i="3"/>
  <c r="S507" i="3"/>
  <c r="T507" i="3"/>
  <c r="BR509" i="3"/>
  <c r="S509" i="3"/>
  <c r="T509" i="3"/>
  <c r="S511" i="3"/>
  <c r="T511" i="3"/>
  <c r="S513" i="3"/>
  <c r="T513" i="3"/>
  <c r="BR515" i="3"/>
  <c r="S515" i="3"/>
  <c r="T515" i="3"/>
  <c r="BR517" i="3"/>
  <c r="T517" i="3"/>
  <c r="S517" i="3"/>
  <c r="S519" i="3"/>
  <c r="T519" i="3"/>
  <c r="S521" i="3"/>
  <c r="T521" i="3"/>
  <c r="BR523" i="3"/>
  <c r="S523" i="3"/>
  <c r="T523" i="3"/>
  <c r="BR525" i="3"/>
  <c r="T525" i="3"/>
  <c r="S525" i="3"/>
  <c r="S527" i="3"/>
  <c r="T527" i="3"/>
  <c r="BR529" i="3"/>
  <c r="S529" i="3"/>
  <c r="T529" i="3"/>
  <c r="BR531" i="3"/>
  <c r="S531" i="3"/>
  <c r="T531" i="3"/>
  <c r="BR533" i="3"/>
  <c r="T533" i="3"/>
  <c r="S533" i="3"/>
  <c r="S535" i="3"/>
  <c r="T535" i="3"/>
  <c r="T537" i="3"/>
  <c r="S537" i="3"/>
  <c r="BR539" i="3"/>
  <c r="S539" i="3"/>
  <c r="T539" i="3"/>
  <c r="BR541" i="3"/>
  <c r="T541" i="3"/>
  <c r="S541" i="3"/>
  <c r="S543" i="3"/>
  <c r="T543" i="3"/>
  <c r="S545" i="3"/>
  <c r="T545" i="3"/>
  <c r="BR547" i="3"/>
  <c r="T547" i="3"/>
  <c r="S547" i="3"/>
  <c r="BR549" i="3"/>
  <c r="T549" i="3"/>
  <c r="S549" i="3"/>
  <c r="T551" i="3"/>
  <c r="S551" i="3"/>
  <c r="BR553" i="3"/>
  <c r="S553" i="3"/>
  <c r="T553" i="3"/>
  <c r="BR555" i="3"/>
  <c r="T555" i="3"/>
  <c r="S555" i="3"/>
  <c r="BR557" i="3"/>
  <c r="T557" i="3"/>
  <c r="S557" i="3"/>
  <c r="S559" i="3"/>
  <c r="T559" i="3"/>
  <c r="BR561" i="3"/>
  <c r="S561" i="3"/>
  <c r="T561" i="3"/>
  <c r="BR563" i="3"/>
  <c r="S563" i="3"/>
  <c r="T563" i="3"/>
  <c r="BR565" i="3"/>
  <c r="T565" i="3"/>
  <c r="S565" i="3"/>
  <c r="S567" i="3"/>
  <c r="T567" i="3"/>
  <c r="S569" i="3"/>
  <c r="T569" i="3"/>
  <c r="BR571" i="3"/>
  <c r="S571" i="3"/>
  <c r="T571" i="3"/>
  <c r="BR573" i="3"/>
  <c r="T573" i="3"/>
  <c r="S573" i="3"/>
  <c r="S575" i="3"/>
  <c r="T575" i="3"/>
  <c r="V577" i="3"/>
  <c r="W12" i="3"/>
  <c r="X12" i="3"/>
  <c r="X14" i="3"/>
  <c r="W14" i="3"/>
  <c r="W16" i="3"/>
  <c r="X16" i="3"/>
  <c r="W18" i="3"/>
  <c r="X18" i="3"/>
  <c r="W20" i="3"/>
  <c r="X20" i="3"/>
  <c r="W22" i="3"/>
  <c r="X22" i="3"/>
  <c r="W24" i="3"/>
  <c r="X24" i="3"/>
  <c r="W26" i="3"/>
  <c r="X26" i="3"/>
  <c r="W28" i="3"/>
  <c r="X28" i="3"/>
  <c r="W30" i="3"/>
  <c r="X30" i="3"/>
  <c r="W32" i="3"/>
  <c r="X32" i="3"/>
  <c r="W34" i="3"/>
  <c r="X34" i="3"/>
  <c r="W36" i="3"/>
  <c r="X36" i="3"/>
  <c r="W38" i="3"/>
  <c r="X38" i="3"/>
  <c r="W40" i="3"/>
  <c r="X40" i="3"/>
  <c r="W42" i="3"/>
  <c r="X42" i="3"/>
  <c r="W44" i="3"/>
  <c r="X44" i="3"/>
  <c r="W46" i="3"/>
  <c r="X46" i="3"/>
  <c r="X48" i="3"/>
  <c r="W48" i="3"/>
  <c r="W50" i="3"/>
  <c r="X50" i="3"/>
  <c r="X52" i="3"/>
  <c r="W52" i="3"/>
  <c r="W54" i="3"/>
  <c r="X54" i="3"/>
  <c r="W56" i="3"/>
  <c r="X56" i="3"/>
  <c r="X58" i="3"/>
  <c r="W58" i="3"/>
  <c r="W60" i="3"/>
  <c r="X60" i="3"/>
  <c r="X62" i="3"/>
  <c r="W62" i="3"/>
  <c r="X64" i="3"/>
  <c r="W64" i="3"/>
  <c r="W66" i="3"/>
  <c r="X66" i="3"/>
  <c r="W68" i="3"/>
  <c r="X68" i="3"/>
  <c r="W70" i="3"/>
  <c r="X70" i="3"/>
  <c r="X72" i="3"/>
  <c r="W72" i="3"/>
  <c r="W74" i="3"/>
  <c r="X74" i="3"/>
  <c r="W76" i="3"/>
  <c r="X76" i="3"/>
  <c r="W78" i="3"/>
  <c r="X78" i="3"/>
  <c r="W80" i="3"/>
  <c r="X80" i="3"/>
  <c r="W82" i="3"/>
  <c r="X82" i="3"/>
  <c r="W84" i="3"/>
  <c r="X84" i="3"/>
  <c r="W86" i="3"/>
  <c r="X86" i="3"/>
  <c r="W88" i="3"/>
  <c r="X88" i="3"/>
  <c r="W90" i="3"/>
  <c r="X90" i="3"/>
  <c r="W92" i="3"/>
  <c r="X92" i="3"/>
  <c r="W94" i="3"/>
  <c r="X94" i="3"/>
  <c r="X96" i="3"/>
  <c r="W96" i="3"/>
  <c r="X98" i="3"/>
  <c r="W98" i="3"/>
  <c r="W100" i="3"/>
  <c r="X100" i="3"/>
  <c r="W102" i="3"/>
  <c r="X102" i="3"/>
  <c r="X104" i="3"/>
  <c r="W104" i="3"/>
  <c r="W106" i="3"/>
  <c r="X106" i="3"/>
  <c r="W108" i="3"/>
  <c r="X108" i="3"/>
  <c r="W110" i="3"/>
  <c r="X110" i="3"/>
  <c r="W112" i="3"/>
  <c r="X112" i="3"/>
  <c r="X114" i="3"/>
  <c r="W114" i="3"/>
  <c r="W116" i="3"/>
  <c r="X116" i="3"/>
  <c r="X118" i="3"/>
  <c r="W118" i="3"/>
  <c r="W120" i="3"/>
  <c r="X120" i="3"/>
  <c r="W122" i="3"/>
  <c r="X122" i="3"/>
  <c r="X124" i="3"/>
  <c r="W124" i="3"/>
  <c r="X126" i="3"/>
  <c r="W126" i="3"/>
  <c r="X128" i="3"/>
  <c r="W128" i="3"/>
  <c r="W130" i="3"/>
  <c r="X130" i="3"/>
  <c r="X132" i="3"/>
  <c r="W132" i="3"/>
  <c r="X134" i="3"/>
  <c r="W134" i="3"/>
  <c r="X136" i="3"/>
  <c r="W136" i="3"/>
  <c r="X138" i="3"/>
  <c r="W138" i="3"/>
  <c r="W140" i="3"/>
  <c r="X140" i="3"/>
  <c r="X142" i="3"/>
  <c r="W142" i="3"/>
  <c r="W144" i="3"/>
  <c r="X144" i="3"/>
  <c r="X146" i="3"/>
  <c r="W146" i="3"/>
  <c r="X148" i="3"/>
  <c r="W148" i="3"/>
  <c r="X150" i="3"/>
  <c r="W150" i="3"/>
  <c r="X152" i="3"/>
  <c r="W152" i="3"/>
  <c r="X154" i="3"/>
  <c r="W154" i="3"/>
  <c r="W156" i="3"/>
  <c r="X156" i="3"/>
  <c r="X158" i="3"/>
  <c r="W158" i="3"/>
  <c r="W160" i="3"/>
  <c r="X160" i="3"/>
  <c r="W162" i="3"/>
  <c r="X162" i="3"/>
  <c r="X164" i="3"/>
  <c r="W164" i="3"/>
  <c r="X166" i="3"/>
  <c r="W166" i="3"/>
  <c r="W168" i="3"/>
  <c r="X168" i="3"/>
  <c r="W170" i="3"/>
  <c r="X170" i="3"/>
  <c r="X172" i="3"/>
  <c r="W172" i="3"/>
  <c r="X174" i="3"/>
  <c r="W174" i="3"/>
  <c r="X176" i="3"/>
  <c r="W176" i="3"/>
  <c r="X178" i="3"/>
  <c r="W178" i="3"/>
  <c r="W180" i="3"/>
  <c r="X180" i="3"/>
  <c r="X182" i="3"/>
  <c r="W182" i="3"/>
  <c r="X184" i="3"/>
  <c r="W184" i="3"/>
  <c r="W186" i="3"/>
  <c r="X186" i="3"/>
  <c r="W188" i="3"/>
  <c r="X188" i="3"/>
  <c r="X190" i="3"/>
  <c r="W190" i="3"/>
  <c r="W192" i="3"/>
  <c r="X192" i="3"/>
  <c r="W194" i="3"/>
  <c r="X194" i="3"/>
  <c r="X196" i="3"/>
  <c r="W196" i="3"/>
  <c r="W198" i="3"/>
  <c r="X198" i="3"/>
  <c r="X200" i="3"/>
  <c r="W200" i="3"/>
  <c r="W202" i="3"/>
  <c r="X202" i="3"/>
  <c r="X204" i="3"/>
  <c r="W204" i="3"/>
  <c r="W206" i="3"/>
  <c r="X206" i="3"/>
  <c r="X208" i="3"/>
  <c r="W208" i="3"/>
  <c r="X210" i="3"/>
  <c r="W210" i="3"/>
  <c r="W212" i="3"/>
  <c r="X212" i="3"/>
  <c r="X214" i="3"/>
  <c r="W214" i="3"/>
  <c r="X216" i="3"/>
  <c r="W216" i="3"/>
  <c r="X218" i="3"/>
  <c r="W218" i="3"/>
  <c r="X220" i="3"/>
  <c r="W220" i="3"/>
  <c r="X222" i="3"/>
  <c r="W222" i="3"/>
  <c r="X224" i="3"/>
  <c r="W224" i="3"/>
  <c r="W226" i="3"/>
  <c r="X226" i="3"/>
  <c r="W228" i="3"/>
  <c r="X228" i="3"/>
  <c r="X230" i="3"/>
  <c r="W230" i="3"/>
  <c r="X232" i="3"/>
  <c r="W232" i="3"/>
  <c r="X234" i="3"/>
  <c r="W234" i="3"/>
  <c r="X236" i="3"/>
  <c r="W236" i="3"/>
  <c r="X238" i="3"/>
  <c r="W238" i="3"/>
  <c r="W240" i="3"/>
  <c r="X240" i="3"/>
  <c r="X242" i="3"/>
  <c r="W242" i="3"/>
  <c r="X244" i="3"/>
  <c r="W244" i="3"/>
  <c r="X246" i="3"/>
  <c r="W246" i="3"/>
  <c r="X248" i="3"/>
  <c r="W248" i="3"/>
  <c r="W250" i="3"/>
  <c r="X250" i="3"/>
  <c r="X252" i="3"/>
  <c r="W252" i="3"/>
  <c r="W254" i="3"/>
  <c r="X254" i="3"/>
  <c r="X256" i="3"/>
  <c r="W256" i="3"/>
  <c r="X258" i="3"/>
  <c r="W258" i="3"/>
  <c r="X260" i="3"/>
  <c r="W260" i="3"/>
  <c r="X262" i="3"/>
  <c r="W262" i="3"/>
  <c r="X264" i="3"/>
  <c r="W264" i="3"/>
  <c r="W266" i="3"/>
  <c r="X266" i="3"/>
  <c r="X268" i="3"/>
  <c r="W268" i="3"/>
  <c r="W270" i="3"/>
  <c r="X270" i="3"/>
  <c r="W272" i="3"/>
  <c r="X272" i="3"/>
  <c r="X274" i="3"/>
  <c r="W274" i="3"/>
  <c r="X276" i="3"/>
  <c r="W276" i="3"/>
  <c r="X278" i="3"/>
  <c r="W278" i="3"/>
  <c r="W280" i="3"/>
  <c r="X280" i="3"/>
  <c r="X282" i="3"/>
  <c r="W282" i="3"/>
  <c r="X284" i="3"/>
  <c r="W284" i="3"/>
  <c r="X286" i="3"/>
  <c r="W286" i="3"/>
  <c r="X288" i="3"/>
  <c r="W288" i="3"/>
  <c r="X290" i="3"/>
  <c r="W290" i="3"/>
  <c r="X292" i="3"/>
  <c r="W292" i="3"/>
  <c r="X294" i="3"/>
  <c r="W294" i="3"/>
  <c r="W296" i="3"/>
  <c r="X296" i="3"/>
  <c r="X298" i="3"/>
  <c r="W298" i="3"/>
  <c r="X300" i="3"/>
  <c r="W300" i="3"/>
  <c r="X302" i="3"/>
  <c r="W302" i="3"/>
  <c r="X304" i="3"/>
  <c r="W304" i="3"/>
  <c r="X306" i="3"/>
  <c r="W306" i="3"/>
  <c r="X308" i="3"/>
  <c r="W308" i="3"/>
  <c r="W310" i="3"/>
  <c r="X310" i="3"/>
  <c r="W314" i="3"/>
  <c r="X314" i="3"/>
  <c r="X316" i="3"/>
  <c r="W316" i="3"/>
  <c r="W318" i="3"/>
  <c r="X318" i="3"/>
  <c r="W320" i="3"/>
  <c r="X320" i="3"/>
  <c r="W322" i="3"/>
  <c r="X322" i="3"/>
  <c r="X324" i="3"/>
  <c r="W324" i="3"/>
  <c r="W326" i="3"/>
  <c r="X326" i="3"/>
  <c r="W328" i="3"/>
  <c r="X328" i="3"/>
  <c r="W330" i="3"/>
  <c r="X330" i="3"/>
  <c r="W332" i="3"/>
  <c r="X332" i="3"/>
  <c r="W334" i="3"/>
  <c r="X334" i="3"/>
  <c r="W336" i="3"/>
  <c r="X336" i="3"/>
  <c r="W338" i="3"/>
  <c r="X338" i="3"/>
  <c r="W340" i="3"/>
  <c r="X340" i="3"/>
  <c r="W342" i="3"/>
  <c r="X342" i="3"/>
  <c r="W344" i="3"/>
  <c r="X344" i="3"/>
  <c r="W346" i="3"/>
  <c r="X346" i="3"/>
  <c r="X348" i="3"/>
  <c r="W348" i="3"/>
  <c r="W350" i="3"/>
  <c r="X350" i="3"/>
  <c r="W352" i="3"/>
  <c r="X352" i="3"/>
  <c r="W354" i="3"/>
  <c r="X354" i="3"/>
  <c r="X356" i="3"/>
  <c r="W356" i="3"/>
  <c r="W358" i="3"/>
  <c r="X358" i="3"/>
  <c r="W360" i="3"/>
  <c r="X360" i="3"/>
  <c r="W362" i="3"/>
  <c r="X362" i="3"/>
  <c r="W364" i="3"/>
  <c r="X364" i="3"/>
  <c r="W366" i="3"/>
  <c r="X366" i="3"/>
  <c r="W368" i="3"/>
  <c r="X368" i="3"/>
  <c r="W370" i="3"/>
  <c r="X370" i="3"/>
  <c r="X372" i="3"/>
  <c r="W372" i="3"/>
  <c r="W374" i="3"/>
  <c r="X374" i="3"/>
  <c r="W376" i="3"/>
  <c r="X376" i="3"/>
  <c r="W378" i="3"/>
  <c r="X378" i="3"/>
  <c r="W380" i="3"/>
  <c r="X380" i="3"/>
  <c r="W382" i="3"/>
  <c r="X382" i="3"/>
  <c r="W384" i="3"/>
  <c r="X384" i="3"/>
  <c r="W386" i="3"/>
  <c r="X386" i="3"/>
  <c r="X388" i="3"/>
  <c r="W388" i="3"/>
  <c r="W390" i="3"/>
  <c r="X390" i="3"/>
  <c r="W392" i="3"/>
  <c r="X392" i="3"/>
  <c r="W394" i="3"/>
  <c r="X394" i="3"/>
  <c r="W396" i="3"/>
  <c r="X396" i="3"/>
  <c r="W398" i="3"/>
  <c r="X398" i="3"/>
  <c r="W400" i="3"/>
  <c r="X400" i="3"/>
  <c r="W402" i="3"/>
  <c r="X402" i="3"/>
  <c r="X404" i="3"/>
  <c r="W404" i="3"/>
  <c r="W406" i="3"/>
  <c r="X406" i="3"/>
  <c r="W408" i="3"/>
  <c r="X408" i="3"/>
  <c r="W410" i="3"/>
  <c r="X410" i="3"/>
  <c r="W412" i="3"/>
  <c r="X412" i="3"/>
  <c r="W414" i="3"/>
  <c r="X414" i="3"/>
  <c r="W416" i="3"/>
  <c r="X416" i="3"/>
  <c r="W418" i="3"/>
  <c r="X418" i="3"/>
  <c r="X420" i="3"/>
  <c r="W420" i="3"/>
  <c r="W422" i="3"/>
  <c r="X422" i="3"/>
  <c r="W424" i="3"/>
  <c r="X424" i="3"/>
  <c r="W426" i="3"/>
  <c r="X426" i="3"/>
  <c r="W428" i="3"/>
  <c r="X428" i="3"/>
  <c r="W430" i="3"/>
  <c r="X430" i="3"/>
  <c r="W432" i="3"/>
  <c r="X432" i="3"/>
  <c r="W434" i="3"/>
  <c r="X434" i="3"/>
  <c r="X436" i="3"/>
  <c r="W436" i="3"/>
  <c r="W438" i="3"/>
  <c r="X438" i="3"/>
  <c r="W440" i="3"/>
  <c r="X440" i="3"/>
  <c r="W442" i="3"/>
  <c r="X442" i="3"/>
  <c r="W444" i="3"/>
  <c r="X444" i="3"/>
  <c r="W446" i="3"/>
  <c r="X446" i="3"/>
  <c r="W448" i="3"/>
  <c r="X448" i="3"/>
  <c r="W450" i="3"/>
  <c r="X450" i="3"/>
  <c r="X452" i="3"/>
  <c r="W452" i="3"/>
  <c r="W454" i="3"/>
  <c r="X454" i="3"/>
  <c r="W456" i="3"/>
  <c r="X456" i="3"/>
  <c r="W458" i="3"/>
  <c r="X458" i="3"/>
  <c r="X460" i="3"/>
  <c r="W460" i="3"/>
  <c r="W462" i="3"/>
  <c r="X462" i="3"/>
  <c r="W464" i="3"/>
  <c r="X464" i="3"/>
  <c r="W466" i="3"/>
  <c r="X466" i="3"/>
  <c r="X469" i="3"/>
  <c r="W469" i="3"/>
  <c r="X471" i="3"/>
  <c r="W471" i="3"/>
  <c r="X473" i="3"/>
  <c r="W473" i="3"/>
  <c r="W475" i="3"/>
  <c r="X475" i="3"/>
  <c r="X477" i="3"/>
  <c r="W477" i="3"/>
  <c r="X479" i="3"/>
  <c r="W479" i="3"/>
  <c r="X481" i="3"/>
  <c r="W481" i="3"/>
  <c r="X483" i="3"/>
  <c r="W483" i="3"/>
  <c r="X485" i="3"/>
  <c r="W485" i="3"/>
  <c r="X487" i="3"/>
  <c r="W487" i="3"/>
  <c r="X489" i="3"/>
  <c r="W489" i="3"/>
  <c r="X491" i="3"/>
  <c r="W491" i="3"/>
  <c r="X493" i="3"/>
  <c r="W493" i="3"/>
  <c r="X495" i="3"/>
  <c r="W495" i="3"/>
  <c r="X497" i="3"/>
  <c r="W497" i="3"/>
  <c r="X499" i="3"/>
  <c r="W499" i="3"/>
  <c r="X501" i="3"/>
  <c r="W501" i="3"/>
  <c r="X503" i="3"/>
  <c r="W503" i="3"/>
  <c r="X505" i="3"/>
  <c r="W505" i="3"/>
  <c r="W507" i="3"/>
  <c r="X507" i="3"/>
  <c r="X509" i="3"/>
  <c r="W509" i="3"/>
  <c r="X511" i="3"/>
  <c r="W511" i="3"/>
  <c r="X513" i="3"/>
  <c r="W513" i="3"/>
  <c r="X515" i="3"/>
  <c r="W515" i="3"/>
  <c r="X517" i="3"/>
  <c r="W517" i="3"/>
  <c r="X519" i="3"/>
  <c r="W519" i="3"/>
  <c r="X521" i="3"/>
  <c r="W521" i="3"/>
  <c r="X523" i="3"/>
  <c r="W523" i="3"/>
  <c r="X525" i="3"/>
  <c r="W525" i="3"/>
  <c r="X527" i="3"/>
  <c r="W527" i="3"/>
  <c r="X529" i="3"/>
  <c r="W529" i="3"/>
  <c r="X531" i="3"/>
  <c r="W531" i="3"/>
  <c r="X533" i="3"/>
  <c r="W533" i="3"/>
  <c r="X535" i="3"/>
  <c r="W535" i="3"/>
  <c r="X537" i="3"/>
  <c r="W537" i="3"/>
  <c r="X539" i="3"/>
  <c r="W539" i="3"/>
  <c r="X541" i="3"/>
  <c r="W541" i="3"/>
  <c r="X543" i="3"/>
  <c r="W543" i="3"/>
  <c r="X545" i="3"/>
  <c r="W545" i="3"/>
  <c r="X547" i="3"/>
  <c r="W547" i="3"/>
  <c r="X549" i="3"/>
  <c r="W549" i="3"/>
  <c r="X551" i="3"/>
  <c r="W551" i="3"/>
  <c r="X553" i="3"/>
  <c r="W553" i="3"/>
  <c r="W555" i="3"/>
  <c r="X555" i="3"/>
  <c r="X557" i="3"/>
  <c r="W557" i="3"/>
  <c r="X559" i="3"/>
  <c r="W559" i="3"/>
  <c r="X561" i="3"/>
  <c r="W561" i="3"/>
  <c r="X563" i="3"/>
  <c r="W563" i="3"/>
  <c r="X565" i="3"/>
  <c r="W565" i="3"/>
  <c r="X567" i="3"/>
  <c r="W567" i="3"/>
  <c r="X569" i="3"/>
  <c r="W569" i="3"/>
  <c r="X571" i="3"/>
  <c r="W571" i="3"/>
  <c r="X573" i="3"/>
  <c r="W573" i="3"/>
  <c r="X575" i="3"/>
  <c r="W575" i="3"/>
  <c r="AA10" i="3"/>
  <c r="AB10" i="3"/>
  <c r="Z577" i="3"/>
  <c r="AA12" i="3"/>
  <c r="AB12" i="3"/>
  <c r="AA14" i="3"/>
  <c r="AB14" i="3"/>
  <c r="AB16" i="3"/>
  <c r="AA16" i="3"/>
  <c r="AA18" i="3"/>
  <c r="AB18" i="3"/>
  <c r="AA20" i="3"/>
  <c r="AB20" i="3"/>
  <c r="AA22" i="3"/>
  <c r="AB22" i="3"/>
  <c r="AA24" i="3"/>
  <c r="AB24" i="3"/>
  <c r="AA26" i="3"/>
  <c r="AB26" i="3"/>
  <c r="AA28" i="3"/>
  <c r="AB28" i="3"/>
  <c r="AB30" i="3"/>
  <c r="AA30" i="3"/>
  <c r="AA32" i="3"/>
  <c r="AB32" i="3"/>
  <c r="AA34" i="3"/>
  <c r="AB34" i="3"/>
  <c r="AA36" i="3"/>
  <c r="AB36" i="3"/>
  <c r="AB38" i="3"/>
  <c r="AA38" i="3"/>
  <c r="AA40" i="3"/>
  <c r="AB40" i="3"/>
  <c r="AA42" i="3"/>
  <c r="AB42" i="3"/>
  <c r="AA44" i="3"/>
  <c r="AB44" i="3"/>
  <c r="AA46" i="3"/>
  <c r="AB46" i="3"/>
  <c r="AA48" i="3"/>
  <c r="AB48" i="3"/>
  <c r="AB50" i="3"/>
  <c r="AA50" i="3"/>
  <c r="AB52" i="3"/>
  <c r="AA52" i="3"/>
  <c r="AA54" i="3"/>
  <c r="AB54" i="3"/>
  <c r="AB56" i="3"/>
  <c r="AA56" i="3"/>
  <c r="AA58" i="3"/>
  <c r="AB58" i="3"/>
  <c r="AB60" i="3"/>
  <c r="AA60" i="3"/>
  <c r="AA62" i="3"/>
  <c r="AB62" i="3"/>
  <c r="AA64" i="3"/>
  <c r="AB64" i="3"/>
  <c r="AA66" i="3"/>
  <c r="AB66" i="3"/>
  <c r="AA68" i="3"/>
  <c r="AB68" i="3"/>
  <c r="AA70" i="3"/>
  <c r="AB70" i="3"/>
  <c r="AA72" i="3"/>
  <c r="AB72" i="3"/>
  <c r="AB74" i="3"/>
  <c r="AA74" i="3"/>
  <c r="AB76" i="3"/>
  <c r="AA76" i="3"/>
  <c r="AB78" i="3"/>
  <c r="AA78" i="3"/>
  <c r="AB80" i="3"/>
  <c r="AA80" i="3"/>
  <c r="AB82" i="3"/>
  <c r="AA82" i="3"/>
  <c r="AB84" i="3"/>
  <c r="AA84" i="3"/>
  <c r="AA86" i="3"/>
  <c r="AB86" i="3"/>
  <c r="AA88" i="3"/>
  <c r="AB88" i="3"/>
  <c r="AB90" i="3"/>
  <c r="AA90" i="3"/>
  <c r="AB92" i="3"/>
  <c r="AA92" i="3"/>
  <c r="AA94" i="3"/>
  <c r="AB94" i="3"/>
  <c r="AA96" i="3"/>
  <c r="AB96" i="3"/>
  <c r="AA98" i="3"/>
  <c r="AB98" i="3"/>
  <c r="AA100" i="3"/>
  <c r="AB100" i="3"/>
  <c r="AA102" i="3"/>
  <c r="AB102" i="3"/>
  <c r="AA104" i="3"/>
  <c r="AB104" i="3"/>
  <c r="AA106" i="3"/>
  <c r="AB106" i="3"/>
  <c r="AA108" i="3"/>
  <c r="AB108" i="3"/>
  <c r="AA110" i="3"/>
  <c r="AB110" i="3"/>
  <c r="AA112" i="3"/>
  <c r="AB112" i="3"/>
  <c r="AA114" i="3"/>
  <c r="AB114" i="3"/>
  <c r="AB116" i="3"/>
  <c r="AA116" i="3"/>
  <c r="AA118" i="3"/>
  <c r="AB118" i="3"/>
  <c r="AA120" i="3"/>
  <c r="AB120" i="3"/>
  <c r="AA122" i="3"/>
  <c r="AB122" i="3"/>
  <c r="AB124" i="3"/>
  <c r="AA124" i="3"/>
  <c r="AB126" i="3"/>
  <c r="AA126" i="3"/>
  <c r="AA128" i="3"/>
  <c r="AB128" i="3"/>
  <c r="AB130" i="3"/>
  <c r="AA130" i="3"/>
  <c r="AB132" i="3"/>
  <c r="AA132" i="3"/>
  <c r="AA134" i="3"/>
  <c r="AB134" i="3"/>
  <c r="AB136" i="3"/>
  <c r="AA136" i="3"/>
  <c r="AA138" i="3"/>
  <c r="AB138" i="3"/>
  <c r="AA140" i="3"/>
  <c r="AB140" i="3"/>
  <c r="AB142" i="3"/>
  <c r="AA142" i="3"/>
  <c r="AA144" i="3"/>
  <c r="AB144" i="3"/>
  <c r="AA146" i="3"/>
  <c r="AB146" i="3"/>
  <c r="AA148" i="3"/>
  <c r="AB148" i="3"/>
  <c r="AA150" i="3"/>
  <c r="AB150" i="3"/>
  <c r="AA152" i="3"/>
  <c r="AB152" i="3"/>
  <c r="AB154" i="3"/>
  <c r="AA154" i="3"/>
  <c r="AB156" i="3"/>
  <c r="AA156" i="3"/>
  <c r="AA158" i="3"/>
  <c r="AB158" i="3"/>
  <c r="AA160" i="3"/>
  <c r="AB160" i="3"/>
  <c r="AA162" i="3"/>
  <c r="AB162" i="3"/>
  <c r="AA164" i="3"/>
  <c r="AB164" i="3"/>
  <c r="AB166" i="3"/>
  <c r="AA166" i="3"/>
  <c r="AA168" i="3"/>
  <c r="AB168" i="3"/>
  <c r="AB170" i="3"/>
  <c r="AA170" i="3"/>
  <c r="AA172" i="3"/>
  <c r="AB172" i="3"/>
  <c r="AA174" i="3"/>
  <c r="AB174" i="3"/>
  <c r="AA176" i="3"/>
  <c r="AB176" i="3"/>
  <c r="AA178" i="3"/>
  <c r="AB178" i="3"/>
  <c r="AA180" i="3"/>
  <c r="AB180" i="3"/>
  <c r="AA182" i="3"/>
  <c r="AB182" i="3"/>
  <c r="AA184" i="3"/>
  <c r="AB184" i="3"/>
  <c r="AA186" i="3"/>
  <c r="AB186" i="3"/>
  <c r="AB188" i="3"/>
  <c r="AA188" i="3"/>
  <c r="AA190" i="3"/>
  <c r="AB190" i="3"/>
  <c r="AB192" i="3"/>
  <c r="AA192" i="3"/>
  <c r="AA194" i="3"/>
  <c r="AB194" i="3"/>
  <c r="AB196" i="3"/>
  <c r="AA196" i="3"/>
  <c r="AA198" i="3"/>
  <c r="AB198" i="3"/>
  <c r="AA200" i="3"/>
  <c r="AB200" i="3"/>
  <c r="AA202" i="3"/>
  <c r="AB202" i="3"/>
  <c r="AB204" i="3"/>
  <c r="AA204" i="3"/>
  <c r="AA206" i="3"/>
  <c r="AB206" i="3"/>
  <c r="AA208" i="3"/>
  <c r="AB208" i="3"/>
  <c r="AB210" i="3"/>
  <c r="AA210" i="3"/>
  <c r="AB212" i="3"/>
  <c r="AA212" i="3"/>
  <c r="AB214" i="3"/>
  <c r="AA214" i="3"/>
  <c r="AB216" i="3"/>
  <c r="AA216" i="3"/>
  <c r="AA218" i="3"/>
  <c r="AB218" i="3"/>
  <c r="AA220" i="3"/>
  <c r="AB220" i="3"/>
  <c r="AA222" i="3"/>
  <c r="AB222" i="3"/>
  <c r="AB224" i="3"/>
  <c r="AA224" i="3"/>
  <c r="AB226" i="3"/>
  <c r="AA226" i="3"/>
  <c r="AA228" i="3"/>
  <c r="AB228" i="3"/>
  <c r="AA230" i="3"/>
  <c r="AB230" i="3"/>
  <c r="AA232" i="3"/>
  <c r="AB232" i="3"/>
  <c r="AB234" i="3"/>
  <c r="AA234" i="3"/>
  <c r="AA236" i="3"/>
  <c r="AB236" i="3"/>
  <c r="AB238" i="3"/>
  <c r="AA238" i="3"/>
  <c r="AA240" i="3"/>
  <c r="AB240" i="3"/>
  <c r="AA242" i="3"/>
  <c r="AB242" i="3"/>
  <c r="AB244" i="3"/>
  <c r="AA244" i="3"/>
  <c r="AB246" i="3"/>
  <c r="AA246" i="3"/>
  <c r="AA248" i="3"/>
  <c r="AB248" i="3"/>
  <c r="AB250" i="3"/>
  <c r="AA250" i="3"/>
  <c r="AB252" i="3"/>
  <c r="AA252" i="3"/>
  <c r="AB254" i="3"/>
  <c r="AA254" i="3"/>
  <c r="AB256" i="3"/>
  <c r="AA256" i="3"/>
  <c r="AB258" i="3"/>
  <c r="AA258" i="3"/>
  <c r="AB260" i="3"/>
  <c r="AA260" i="3"/>
  <c r="AA262" i="3"/>
  <c r="AB262" i="3"/>
  <c r="AB264" i="3"/>
  <c r="AA264" i="3"/>
  <c r="AA266" i="3"/>
  <c r="AB266" i="3"/>
  <c r="AA268" i="3"/>
  <c r="AB268" i="3"/>
  <c r="AA270" i="3"/>
  <c r="AB270" i="3"/>
  <c r="AA272" i="3"/>
  <c r="AB272" i="3"/>
  <c r="AB274" i="3"/>
  <c r="AA274" i="3"/>
  <c r="AB276" i="3"/>
  <c r="AA276" i="3"/>
  <c r="AA278" i="3"/>
  <c r="AB278" i="3"/>
  <c r="AA280" i="3"/>
  <c r="AB280" i="3"/>
  <c r="AB282" i="3"/>
  <c r="AA282" i="3"/>
  <c r="AB284" i="3"/>
  <c r="AA284" i="3"/>
  <c r="AA286" i="3"/>
  <c r="AB286" i="3"/>
  <c r="AB288" i="3"/>
  <c r="AA288" i="3"/>
  <c r="AA290" i="3"/>
  <c r="AB290" i="3"/>
  <c r="AA292" i="3"/>
  <c r="AB292" i="3"/>
  <c r="AA294" i="3"/>
  <c r="AB294" i="3"/>
  <c r="AA296" i="3"/>
  <c r="AB296" i="3"/>
  <c r="AA298" i="3"/>
  <c r="AB298" i="3"/>
  <c r="AA300" i="3"/>
  <c r="AB300" i="3"/>
  <c r="AA302" i="3"/>
  <c r="AB302" i="3"/>
  <c r="AA304" i="3"/>
  <c r="AB304" i="3"/>
  <c r="AA306" i="3"/>
  <c r="AB306" i="3"/>
  <c r="AA308" i="3"/>
  <c r="AB308" i="3"/>
  <c r="AA310" i="3"/>
  <c r="AB310" i="3"/>
  <c r="AA314" i="3"/>
  <c r="AB314" i="3"/>
  <c r="AA316" i="3"/>
  <c r="AB316" i="3"/>
  <c r="AA318" i="3"/>
  <c r="AB318" i="3"/>
  <c r="AB320" i="3"/>
  <c r="AA320" i="3"/>
  <c r="AA322" i="3"/>
  <c r="AB322" i="3"/>
  <c r="AA324" i="3"/>
  <c r="AB324" i="3"/>
  <c r="AA326" i="3"/>
  <c r="AB326" i="3"/>
  <c r="AA328" i="3"/>
  <c r="AB328" i="3"/>
  <c r="AA330" i="3"/>
  <c r="AB330" i="3"/>
  <c r="AA332" i="3"/>
  <c r="AB332" i="3"/>
  <c r="AA334" i="3"/>
  <c r="AB334" i="3"/>
  <c r="AB336" i="3"/>
  <c r="AA336" i="3"/>
  <c r="AA338" i="3"/>
  <c r="AB338" i="3"/>
  <c r="AA340" i="3"/>
  <c r="AB340" i="3"/>
  <c r="AA342" i="3"/>
  <c r="AB342" i="3"/>
  <c r="AA344" i="3"/>
  <c r="AB344" i="3"/>
  <c r="AA346" i="3"/>
  <c r="AB346" i="3"/>
  <c r="AA348" i="3"/>
  <c r="AB348" i="3"/>
  <c r="AA350" i="3"/>
  <c r="AB350" i="3"/>
  <c r="AB352" i="3"/>
  <c r="AA352" i="3"/>
  <c r="AA354" i="3"/>
  <c r="AB354" i="3"/>
  <c r="AA356" i="3"/>
  <c r="AB356" i="3"/>
  <c r="AA358" i="3"/>
  <c r="AB358" i="3"/>
  <c r="AB360" i="3"/>
  <c r="AA360" i="3"/>
  <c r="AA362" i="3"/>
  <c r="AB362" i="3"/>
  <c r="AA364" i="3"/>
  <c r="AB364" i="3"/>
  <c r="AA366" i="3"/>
  <c r="AB366" i="3"/>
  <c r="AA368" i="3"/>
  <c r="AB368" i="3"/>
  <c r="AA370" i="3"/>
  <c r="AB370" i="3"/>
  <c r="AA372" i="3"/>
  <c r="AB372" i="3"/>
  <c r="AA374" i="3"/>
  <c r="AB374" i="3"/>
  <c r="AA376" i="3"/>
  <c r="AB376" i="3"/>
  <c r="AA378" i="3"/>
  <c r="AB378" i="3"/>
  <c r="AA380" i="3"/>
  <c r="AB380" i="3"/>
  <c r="AA382" i="3"/>
  <c r="AB382" i="3"/>
  <c r="AB384" i="3"/>
  <c r="AA384" i="3"/>
  <c r="AA386" i="3"/>
  <c r="AB386" i="3"/>
  <c r="AA388" i="3"/>
  <c r="AB388" i="3"/>
  <c r="AA390" i="3"/>
  <c r="AB390" i="3"/>
  <c r="AA392" i="3"/>
  <c r="AB392" i="3"/>
  <c r="AA394" i="3"/>
  <c r="AB394" i="3"/>
  <c r="AA396" i="3"/>
  <c r="AB396" i="3"/>
  <c r="AA398" i="3"/>
  <c r="AB398" i="3"/>
  <c r="AA400" i="3"/>
  <c r="AB400" i="3"/>
  <c r="AA402" i="3"/>
  <c r="AB402" i="3"/>
  <c r="AA404" i="3"/>
  <c r="AB404" i="3"/>
  <c r="AA406" i="3"/>
  <c r="AB406" i="3"/>
  <c r="AB408" i="3"/>
  <c r="AA408" i="3"/>
  <c r="AA410" i="3"/>
  <c r="AB410" i="3"/>
  <c r="AA412" i="3"/>
  <c r="AB412" i="3"/>
  <c r="AA414" i="3"/>
  <c r="AB414" i="3"/>
  <c r="AA416" i="3"/>
  <c r="AB416" i="3"/>
  <c r="AA418" i="3"/>
  <c r="AB418" i="3"/>
  <c r="AA420" i="3"/>
  <c r="AB420" i="3"/>
  <c r="AA422" i="3"/>
  <c r="AB422" i="3"/>
  <c r="AA424" i="3"/>
  <c r="AB424" i="3"/>
  <c r="AA426" i="3"/>
  <c r="AB426" i="3"/>
  <c r="AA428" i="3"/>
  <c r="AB428" i="3"/>
  <c r="AA430" i="3"/>
  <c r="AB430" i="3"/>
  <c r="AB432" i="3"/>
  <c r="AA432" i="3"/>
  <c r="AA434" i="3"/>
  <c r="AB434" i="3"/>
  <c r="AA436" i="3"/>
  <c r="AB436" i="3"/>
  <c r="AA438" i="3"/>
  <c r="AB438" i="3"/>
  <c r="AA440" i="3"/>
  <c r="AB440" i="3"/>
  <c r="AA442" i="3"/>
  <c r="AB442" i="3"/>
  <c r="AA444" i="3"/>
  <c r="AB444" i="3"/>
  <c r="AA446" i="3"/>
  <c r="AB446" i="3"/>
  <c r="AB448" i="3"/>
  <c r="AA448" i="3"/>
  <c r="AA450" i="3"/>
  <c r="AB450" i="3"/>
  <c r="AA452" i="3"/>
  <c r="AB452" i="3"/>
  <c r="AA454" i="3"/>
  <c r="AB454" i="3"/>
  <c r="AA456" i="3"/>
  <c r="AB456" i="3"/>
  <c r="AA458" i="3"/>
  <c r="AB458" i="3"/>
  <c r="AA460" i="3"/>
  <c r="AB460" i="3"/>
  <c r="AA462" i="3"/>
  <c r="AB462" i="3"/>
  <c r="AA464" i="3"/>
  <c r="AB464" i="3"/>
  <c r="AA466" i="3"/>
  <c r="AB466" i="3"/>
  <c r="AA469" i="3"/>
  <c r="AB469" i="3"/>
  <c r="AA471" i="3"/>
  <c r="AB471" i="3"/>
  <c r="AA473" i="3"/>
  <c r="AB473" i="3"/>
  <c r="AA475" i="3"/>
  <c r="AB475" i="3"/>
  <c r="AA477" i="3"/>
  <c r="AB477" i="3"/>
  <c r="AA479" i="3"/>
  <c r="AB479" i="3"/>
  <c r="AA481" i="3"/>
  <c r="AB481" i="3"/>
  <c r="AA483" i="3"/>
  <c r="AB483" i="3"/>
  <c r="AB485" i="3"/>
  <c r="AA485" i="3"/>
  <c r="AA487" i="3"/>
  <c r="AB487" i="3"/>
  <c r="AA489" i="3"/>
  <c r="AB489" i="3"/>
  <c r="AA491" i="3"/>
  <c r="AB491" i="3"/>
  <c r="AB493" i="3"/>
  <c r="AA493" i="3"/>
  <c r="AA495" i="3"/>
  <c r="AB495" i="3"/>
  <c r="AA497" i="3"/>
  <c r="AB497" i="3"/>
  <c r="AA499" i="3"/>
  <c r="AB499" i="3"/>
  <c r="AA501" i="3"/>
  <c r="AB501" i="3"/>
  <c r="AA503" i="3"/>
  <c r="AB503" i="3"/>
  <c r="AA505" i="3"/>
  <c r="AB505" i="3"/>
  <c r="AA507" i="3"/>
  <c r="AB507" i="3"/>
  <c r="AB509" i="3"/>
  <c r="AA509" i="3"/>
  <c r="AA511" i="3"/>
  <c r="AB511" i="3"/>
  <c r="AA513" i="3"/>
  <c r="AB513" i="3"/>
  <c r="AA515" i="3"/>
  <c r="AB515" i="3"/>
  <c r="AA517" i="3"/>
  <c r="AB517" i="3"/>
  <c r="AA519" i="3"/>
  <c r="AB519" i="3"/>
  <c r="AA521" i="3"/>
  <c r="AB521" i="3"/>
  <c r="AA523" i="3"/>
  <c r="AB523" i="3"/>
  <c r="AB525" i="3"/>
  <c r="AA525" i="3"/>
  <c r="AA527" i="3"/>
  <c r="AB527" i="3"/>
  <c r="AA529" i="3"/>
  <c r="AB529" i="3"/>
  <c r="AA531" i="3"/>
  <c r="AB531" i="3"/>
  <c r="AA533" i="3"/>
  <c r="AB533" i="3"/>
  <c r="AA535" i="3"/>
  <c r="AB535" i="3"/>
  <c r="AA537" i="3"/>
  <c r="AB537" i="3"/>
  <c r="AA539" i="3"/>
  <c r="AB539" i="3"/>
  <c r="AB541" i="3"/>
  <c r="AA541" i="3"/>
  <c r="AA543" i="3"/>
  <c r="AB543" i="3"/>
  <c r="AA545" i="3"/>
  <c r="AB545" i="3"/>
  <c r="AA547" i="3"/>
  <c r="AB547" i="3"/>
  <c r="AA549" i="3"/>
  <c r="AB549" i="3"/>
  <c r="AA551" i="3"/>
  <c r="AB551" i="3"/>
  <c r="AA553" i="3"/>
  <c r="AB553" i="3"/>
  <c r="AA555" i="3"/>
  <c r="AB555" i="3"/>
  <c r="AB557" i="3"/>
  <c r="AA557" i="3"/>
  <c r="AA559" i="3"/>
  <c r="AB559" i="3"/>
  <c r="AA561" i="3"/>
  <c r="AB561" i="3"/>
  <c r="AA563" i="3"/>
  <c r="AB563" i="3"/>
  <c r="AA565" i="3"/>
  <c r="AB565" i="3"/>
  <c r="AA567" i="3"/>
  <c r="AB567" i="3"/>
  <c r="AA569" i="3"/>
  <c r="AB569" i="3"/>
  <c r="AA571" i="3"/>
  <c r="AB571" i="3"/>
  <c r="AB573" i="3"/>
  <c r="AA573" i="3"/>
  <c r="AB575" i="3"/>
  <c r="AA575" i="3"/>
  <c r="AE10" i="3"/>
  <c r="AF10" i="3"/>
  <c r="AD577" i="3"/>
  <c r="AF12" i="3"/>
  <c r="AE12" i="3"/>
  <c r="AE14" i="3"/>
  <c r="AF14" i="3"/>
  <c r="AF16" i="3"/>
  <c r="AE16" i="3"/>
  <c r="AF18" i="3"/>
  <c r="AE18" i="3"/>
  <c r="AF20" i="3"/>
  <c r="AE20" i="3"/>
  <c r="AE22" i="3"/>
  <c r="AF22" i="3"/>
  <c r="AF24" i="3"/>
  <c r="AE24" i="3"/>
  <c r="AE26" i="3"/>
  <c r="AF26" i="3"/>
  <c r="AF28" i="3"/>
  <c r="AE28" i="3"/>
  <c r="AF30" i="3"/>
  <c r="AE30" i="3"/>
  <c r="AF32" i="3"/>
  <c r="AE32" i="3"/>
  <c r="AF34" i="3"/>
  <c r="AE34" i="3"/>
  <c r="AF36" i="3"/>
  <c r="AE36" i="3"/>
  <c r="AF38" i="3"/>
  <c r="AE38" i="3"/>
  <c r="AE40" i="3"/>
  <c r="AF40" i="3"/>
  <c r="AF42" i="3"/>
  <c r="AE42" i="3"/>
  <c r="AE44" i="3"/>
  <c r="AF44" i="3"/>
  <c r="AE46" i="3"/>
  <c r="AF46" i="3"/>
  <c r="AE48" i="3"/>
  <c r="AF48" i="3"/>
  <c r="AF50" i="3"/>
  <c r="AE50" i="3"/>
  <c r="AE52" i="3"/>
  <c r="AF52" i="3"/>
  <c r="AF54" i="3"/>
  <c r="AE54" i="3"/>
  <c r="AF56" i="3"/>
  <c r="AE56" i="3"/>
  <c r="AF58" i="3"/>
  <c r="AE58" i="3"/>
  <c r="AF60" i="3"/>
  <c r="AE60" i="3"/>
  <c r="AF62" i="3"/>
  <c r="AE62" i="3"/>
  <c r="AF64" i="3"/>
  <c r="AE64" i="3"/>
  <c r="AE66" i="3"/>
  <c r="AF66" i="3"/>
  <c r="AF68" i="3"/>
  <c r="AE68" i="3"/>
  <c r="AE70" i="3"/>
  <c r="AF70" i="3"/>
  <c r="AF72" i="3"/>
  <c r="AE72" i="3"/>
  <c r="AE74" i="3"/>
  <c r="AF74" i="3"/>
  <c r="AF76" i="3"/>
  <c r="AE76" i="3"/>
  <c r="AF78" i="3"/>
  <c r="AE78" i="3"/>
  <c r="AF80" i="3"/>
  <c r="AE80" i="3"/>
  <c r="AF82" i="3"/>
  <c r="AE82" i="3"/>
  <c r="AE84" i="3"/>
  <c r="AF84" i="3"/>
  <c r="AF86" i="3"/>
  <c r="AE86" i="3"/>
  <c r="AF88" i="3"/>
  <c r="AE88" i="3"/>
  <c r="AF90" i="3"/>
  <c r="AE90" i="3"/>
  <c r="AE92" i="3"/>
  <c r="AF92" i="3"/>
  <c r="AE94" i="3"/>
  <c r="AF94" i="3"/>
  <c r="AF96" i="3"/>
  <c r="AE96" i="3"/>
  <c r="AE98" i="3"/>
  <c r="AF98" i="3"/>
  <c r="AF100" i="3"/>
  <c r="AE100" i="3"/>
  <c r="AE102" i="3"/>
  <c r="AF102" i="3"/>
  <c r="AF104" i="3"/>
  <c r="AE104" i="3"/>
  <c r="AF106" i="3"/>
  <c r="AE106" i="3"/>
  <c r="AE108" i="3"/>
  <c r="AF108" i="3"/>
  <c r="AE110" i="3"/>
  <c r="AF110" i="3"/>
  <c r="AE112" i="3"/>
  <c r="AF112" i="3"/>
  <c r="AF114" i="3"/>
  <c r="AE114" i="3"/>
  <c r="AE116" i="3"/>
  <c r="AF116" i="3"/>
  <c r="AF118" i="3"/>
  <c r="AE118" i="3"/>
  <c r="AE120" i="3"/>
  <c r="AF120" i="3"/>
  <c r="AE122" i="3"/>
  <c r="AF122" i="3"/>
  <c r="AF124" i="3"/>
  <c r="AE124" i="3"/>
  <c r="AF126" i="3"/>
  <c r="AE126" i="3"/>
  <c r="AF128" i="3"/>
  <c r="AE128" i="3"/>
  <c r="AF130" i="3"/>
  <c r="AE130" i="3"/>
  <c r="AE132" i="3"/>
  <c r="AF132" i="3"/>
  <c r="AE134" i="3"/>
  <c r="AF134" i="3"/>
  <c r="AF136" i="3"/>
  <c r="AE136" i="3"/>
  <c r="AF138" i="3"/>
  <c r="AE138" i="3"/>
  <c r="AE140" i="3"/>
  <c r="AF140" i="3"/>
  <c r="AE142" i="3"/>
  <c r="AF142" i="3"/>
  <c r="AF144" i="3"/>
  <c r="AE144" i="3"/>
  <c r="AE146" i="3"/>
  <c r="AF146" i="3"/>
  <c r="AF148" i="3"/>
  <c r="AE148" i="3"/>
  <c r="AF150" i="3"/>
  <c r="AE150" i="3"/>
  <c r="AE152" i="3"/>
  <c r="AF152" i="3"/>
  <c r="AF154" i="3"/>
  <c r="AE154" i="3"/>
  <c r="AF156" i="3"/>
  <c r="AE156" i="3"/>
  <c r="AE158" i="3"/>
  <c r="AF158" i="3"/>
  <c r="AE160" i="3"/>
  <c r="AF160" i="3"/>
  <c r="AF162" i="3"/>
  <c r="AE162" i="3"/>
  <c r="AE164" i="3"/>
  <c r="AF164" i="3"/>
  <c r="AE166" i="3"/>
  <c r="AF166" i="3"/>
  <c r="AE168" i="3"/>
  <c r="AF168" i="3"/>
  <c r="AF170" i="3"/>
  <c r="AE170" i="3"/>
  <c r="AF172" i="3"/>
  <c r="AE172" i="3"/>
  <c r="AF174" i="3"/>
  <c r="AE174" i="3"/>
  <c r="AE176" i="3"/>
  <c r="AF176" i="3"/>
  <c r="AE178" i="3"/>
  <c r="AF178" i="3"/>
  <c r="AF180" i="3"/>
  <c r="AE180" i="3"/>
  <c r="AE182" i="3"/>
  <c r="AF182" i="3"/>
  <c r="AE184" i="3"/>
  <c r="AF184" i="3"/>
  <c r="AE186" i="3"/>
  <c r="AF186" i="3"/>
  <c r="AE188" i="3"/>
  <c r="AF188" i="3"/>
  <c r="AE190" i="3"/>
  <c r="AF190" i="3"/>
  <c r="AF192" i="3"/>
  <c r="AE192" i="3"/>
  <c r="AF194" i="3"/>
  <c r="AE194" i="3"/>
  <c r="AE196" i="3"/>
  <c r="AF196" i="3"/>
  <c r="AE198" i="3"/>
  <c r="AF198" i="3"/>
  <c r="AE200" i="3"/>
  <c r="AF200" i="3"/>
  <c r="AE202" i="3"/>
  <c r="AF202" i="3"/>
  <c r="AE204" i="3"/>
  <c r="AF204" i="3"/>
  <c r="AF206" i="3"/>
  <c r="AE206" i="3"/>
  <c r="AE208" i="3"/>
  <c r="AF208" i="3"/>
  <c r="AE210" i="3"/>
  <c r="AF210" i="3"/>
  <c r="AE212" i="3"/>
  <c r="AF212" i="3"/>
  <c r="AE214" i="3"/>
  <c r="AF214" i="3"/>
  <c r="AF216" i="3"/>
  <c r="AE216" i="3"/>
  <c r="AF218" i="3"/>
  <c r="AE218" i="3"/>
  <c r="AE220" i="3"/>
  <c r="AF220" i="3"/>
  <c r="AE222" i="3"/>
  <c r="AF222" i="3"/>
  <c r="AF224" i="3"/>
  <c r="AE224" i="3"/>
  <c r="AE226" i="3"/>
  <c r="AF226" i="3"/>
  <c r="AE228" i="3"/>
  <c r="AF228" i="3"/>
  <c r="AF230" i="3"/>
  <c r="AE230" i="3"/>
  <c r="AE232" i="3"/>
  <c r="AF232" i="3"/>
  <c r="AF234" i="3"/>
  <c r="AE234" i="3"/>
  <c r="AF236" i="3"/>
  <c r="AE236" i="3"/>
  <c r="AF238" i="3"/>
  <c r="AE238" i="3"/>
  <c r="AF240" i="3"/>
  <c r="AE240" i="3"/>
  <c r="AF242" i="3"/>
  <c r="AE242" i="3"/>
  <c r="AF244" i="3"/>
  <c r="AE244" i="3"/>
  <c r="AE246" i="3"/>
  <c r="AF246" i="3"/>
  <c r="AF248" i="3"/>
  <c r="AE248" i="3"/>
  <c r="AE250" i="3"/>
  <c r="AF250" i="3"/>
  <c r="AF252" i="3"/>
  <c r="AE252" i="3"/>
  <c r="AF254" i="3"/>
  <c r="AE254" i="3"/>
  <c r="AF256" i="3"/>
  <c r="AE256" i="3"/>
  <c r="AF258" i="3"/>
  <c r="AE258" i="3"/>
  <c r="AF260" i="3"/>
  <c r="AE260" i="3"/>
  <c r="AE262" i="3"/>
  <c r="AF262" i="3"/>
  <c r="AE264" i="3"/>
  <c r="AF264" i="3"/>
  <c r="AE266" i="3"/>
  <c r="AF266" i="3"/>
  <c r="AF268" i="3"/>
  <c r="AE268" i="3"/>
  <c r="AF270" i="3"/>
  <c r="AE270" i="3"/>
  <c r="AE272" i="3"/>
  <c r="AF272" i="3"/>
  <c r="AE274" i="3"/>
  <c r="AF274" i="3"/>
  <c r="AF276" i="3"/>
  <c r="AE276" i="3"/>
  <c r="AF278" i="3"/>
  <c r="AE278" i="3"/>
  <c r="AF280" i="3"/>
  <c r="AE280" i="3"/>
  <c r="AF282" i="3"/>
  <c r="AE282" i="3"/>
  <c r="AF284" i="3"/>
  <c r="AE284" i="3"/>
  <c r="AF286" i="3"/>
  <c r="AE286" i="3"/>
  <c r="AE288" i="3"/>
  <c r="AF288" i="3"/>
  <c r="AE290" i="3"/>
  <c r="AF290" i="3"/>
  <c r="AE292" i="3"/>
  <c r="AF292" i="3"/>
  <c r="AF294" i="3"/>
  <c r="AE294" i="3"/>
  <c r="AE296" i="3"/>
  <c r="AF296" i="3"/>
  <c r="AE298" i="3"/>
  <c r="AF298" i="3"/>
  <c r="AE300" i="3"/>
  <c r="AF300" i="3"/>
  <c r="AF302" i="3"/>
  <c r="AE302" i="3"/>
  <c r="AE304" i="3"/>
  <c r="AF304" i="3"/>
  <c r="AF306" i="3"/>
  <c r="AE306" i="3"/>
  <c r="AF308" i="3"/>
  <c r="AE308" i="3"/>
  <c r="AF310" i="3"/>
  <c r="AE310" i="3"/>
  <c r="AE314" i="3"/>
  <c r="AF314" i="3"/>
  <c r="AE316" i="3"/>
  <c r="AF316" i="3"/>
  <c r="AE318" i="3"/>
  <c r="AF318" i="3"/>
  <c r="AF320" i="3"/>
  <c r="AE320" i="3"/>
  <c r="AE322" i="3"/>
  <c r="AF322" i="3"/>
  <c r="AE324" i="3"/>
  <c r="AF324" i="3"/>
  <c r="AE326" i="3"/>
  <c r="AF326" i="3"/>
  <c r="AF328" i="3"/>
  <c r="AE328" i="3"/>
  <c r="AE330" i="3"/>
  <c r="AF330" i="3"/>
  <c r="AF332" i="3"/>
  <c r="AE332" i="3"/>
  <c r="AE334" i="3"/>
  <c r="AF334" i="3"/>
  <c r="AF336" i="3"/>
  <c r="AE336" i="3"/>
  <c r="AE338" i="3"/>
  <c r="AF338" i="3"/>
  <c r="AE340" i="3"/>
  <c r="AF340" i="3"/>
  <c r="AF342" i="3"/>
  <c r="AE342" i="3"/>
  <c r="AF344" i="3"/>
  <c r="AE344" i="3"/>
  <c r="AE346" i="3"/>
  <c r="AF346" i="3"/>
  <c r="AE348" i="3"/>
  <c r="AF348" i="3"/>
  <c r="AF350" i="3"/>
  <c r="AE350" i="3"/>
  <c r="AF352" i="3"/>
  <c r="AE352" i="3"/>
  <c r="AF354" i="3"/>
  <c r="AE354" i="3"/>
  <c r="AF356" i="3"/>
  <c r="AE356" i="3"/>
  <c r="AE358" i="3"/>
  <c r="AF358" i="3"/>
  <c r="AE360" i="3"/>
  <c r="AF360" i="3"/>
  <c r="AE362" i="3"/>
  <c r="AF362" i="3"/>
  <c r="AE364" i="3"/>
  <c r="AF364" i="3"/>
  <c r="AE366" i="3"/>
  <c r="AF366" i="3"/>
  <c r="AF368" i="3"/>
  <c r="AE368" i="3"/>
  <c r="AE370" i="3"/>
  <c r="AF370" i="3"/>
  <c r="AF372" i="3"/>
  <c r="AE372" i="3"/>
  <c r="AF374" i="3"/>
  <c r="AE374" i="3"/>
  <c r="AE376" i="3"/>
  <c r="AF376" i="3"/>
  <c r="AF378" i="3"/>
  <c r="AE378" i="3"/>
  <c r="AE380" i="3"/>
  <c r="AF380" i="3"/>
  <c r="AE382" i="3"/>
  <c r="AF382" i="3"/>
  <c r="AE384" i="3"/>
  <c r="AF384" i="3"/>
  <c r="AE386" i="3"/>
  <c r="AF386" i="3"/>
  <c r="AF388" i="3"/>
  <c r="AE388" i="3"/>
  <c r="AF390" i="3"/>
  <c r="AE390" i="3"/>
  <c r="AF392" i="3"/>
  <c r="AE392" i="3"/>
  <c r="AF394" i="3"/>
  <c r="AE394" i="3"/>
  <c r="AF396" i="3"/>
  <c r="AE396" i="3"/>
  <c r="AF398" i="3"/>
  <c r="AE398" i="3"/>
  <c r="AF400" i="3"/>
  <c r="AE400" i="3"/>
  <c r="AE402" i="3"/>
  <c r="AF402" i="3"/>
  <c r="AF404" i="3"/>
  <c r="AE404" i="3"/>
  <c r="AF406" i="3"/>
  <c r="AE406" i="3"/>
  <c r="AF408" i="3"/>
  <c r="AE408" i="3"/>
  <c r="AF410" i="3"/>
  <c r="AE410" i="3"/>
  <c r="AE412" i="3"/>
  <c r="AF412" i="3"/>
  <c r="AF414" i="3"/>
  <c r="AE414" i="3"/>
  <c r="AE416" i="3"/>
  <c r="AF416" i="3"/>
  <c r="AE418" i="3"/>
  <c r="AF418" i="3"/>
  <c r="AE420" i="3"/>
  <c r="AF420" i="3"/>
  <c r="AF422" i="3"/>
  <c r="AE422" i="3"/>
  <c r="AE424" i="3"/>
  <c r="AF424" i="3"/>
  <c r="AE426" i="3"/>
  <c r="AF426" i="3"/>
  <c r="AE428" i="3"/>
  <c r="AF428" i="3"/>
  <c r="AF430" i="3"/>
  <c r="AE430" i="3"/>
  <c r="AF432" i="3"/>
  <c r="AE432" i="3"/>
  <c r="AE434" i="3"/>
  <c r="AF434" i="3"/>
  <c r="AE436" i="3"/>
  <c r="AF436" i="3"/>
  <c r="AF438" i="3"/>
  <c r="AE438" i="3"/>
  <c r="AE440" i="3"/>
  <c r="AF440" i="3"/>
  <c r="AF442" i="3"/>
  <c r="AE442" i="3"/>
  <c r="AE444" i="3"/>
  <c r="AF444" i="3"/>
  <c r="AE446" i="3"/>
  <c r="AF446" i="3"/>
  <c r="AF448" i="3"/>
  <c r="AE448" i="3"/>
  <c r="AF450" i="3"/>
  <c r="AE450" i="3"/>
  <c r="AF452" i="3"/>
  <c r="AE452" i="3"/>
  <c r="AF454" i="3"/>
  <c r="AE454" i="3"/>
  <c r="AF456" i="3"/>
  <c r="AE456" i="3"/>
  <c r="AF458" i="3"/>
  <c r="AE458" i="3"/>
  <c r="AF460" i="3"/>
  <c r="AE460" i="3"/>
  <c r="AF462" i="3"/>
  <c r="AE462" i="3"/>
  <c r="AE464" i="3"/>
  <c r="AF464" i="3"/>
  <c r="AF466" i="3"/>
  <c r="AE466" i="3"/>
  <c r="AF469" i="3"/>
  <c r="AE469" i="3"/>
  <c r="AE471" i="3"/>
  <c r="AF471" i="3"/>
  <c r="AF473" i="3"/>
  <c r="AE473" i="3"/>
  <c r="AE475" i="3"/>
  <c r="AF475" i="3"/>
  <c r="AE477" i="3"/>
  <c r="AF477" i="3"/>
  <c r="AE479" i="3"/>
  <c r="AF479" i="3"/>
  <c r="AE481" i="3"/>
  <c r="AF481" i="3"/>
  <c r="AE483" i="3"/>
  <c r="AF483" i="3"/>
  <c r="AF485" i="3"/>
  <c r="AE485" i="3"/>
  <c r="AE487" i="3"/>
  <c r="AF487" i="3"/>
  <c r="AF489" i="3"/>
  <c r="AE489" i="3"/>
  <c r="AE491" i="3"/>
  <c r="AF491" i="3"/>
  <c r="AE493" i="3"/>
  <c r="AF493" i="3"/>
  <c r="AF495" i="3"/>
  <c r="AE495" i="3"/>
  <c r="AE497" i="3"/>
  <c r="AF497" i="3"/>
  <c r="AF499" i="3"/>
  <c r="AE499" i="3"/>
  <c r="AF501" i="3"/>
  <c r="AE501" i="3"/>
  <c r="AE503" i="3"/>
  <c r="AF503" i="3"/>
  <c r="AE505" i="3"/>
  <c r="AF505" i="3"/>
  <c r="AE507" i="3"/>
  <c r="AF507" i="3"/>
  <c r="AE509" i="3"/>
  <c r="AF509" i="3"/>
  <c r="AF511" i="3"/>
  <c r="AE511" i="3"/>
  <c r="AE513" i="3"/>
  <c r="AF513" i="3"/>
  <c r="AE515" i="3"/>
  <c r="AF515" i="3"/>
  <c r="AE517" i="3"/>
  <c r="AF517" i="3"/>
  <c r="AF519" i="3"/>
  <c r="AE519" i="3"/>
  <c r="AF521" i="3"/>
  <c r="AE521" i="3"/>
  <c r="AF523" i="3"/>
  <c r="AE523" i="3"/>
  <c r="AF525" i="3"/>
  <c r="AE525" i="3"/>
  <c r="AE527" i="3"/>
  <c r="AF527" i="3"/>
  <c r="AF529" i="3"/>
  <c r="AE529" i="3"/>
  <c r="AE531" i="3"/>
  <c r="AF531" i="3"/>
  <c r="AF533" i="3"/>
  <c r="AE533" i="3"/>
  <c r="AE535" i="3"/>
  <c r="AF535" i="3"/>
  <c r="AF537" i="3"/>
  <c r="AE537" i="3"/>
  <c r="AF539" i="3"/>
  <c r="AE539" i="3"/>
  <c r="AF541" i="3"/>
  <c r="AE541" i="3"/>
  <c r="AE543" i="3"/>
  <c r="AF543" i="3"/>
  <c r="AF545" i="3"/>
  <c r="AE545" i="3"/>
  <c r="AE547" i="3"/>
  <c r="AF547" i="3"/>
  <c r="AE549" i="3"/>
  <c r="AF549" i="3"/>
  <c r="AE551" i="3"/>
  <c r="AF551" i="3"/>
  <c r="AF553" i="3"/>
  <c r="AE553" i="3"/>
  <c r="AF555" i="3"/>
  <c r="AE555" i="3"/>
  <c r="AF557" i="3"/>
  <c r="AE557" i="3"/>
  <c r="AE559" i="3"/>
  <c r="AF559" i="3"/>
  <c r="AF561" i="3"/>
  <c r="AE561" i="3"/>
  <c r="AF563" i="3"/>
  <c r="AE563" i="3"/>
  <c r="AE565" i="3"/>
  <c r="AF565" i="3"/>
  <c r="AE567" i="3"/>
  <c r="AF567" i="3"/>
  <c r="AF569" i="3"/>
  <c r="AE569" i="3"/>
  <c r="AF571" i="3"/>
  <c r="AE571" i="3"/>
  <c r="AE573" i="3"/>
  <c r="AF573" i="3"/>
  <c r="AE575" i="3"/>
  <c r="AF575" i="3"/>
  <c r="AI10" i="3"/>
  <c r="AJ10" i="3"/>
  <c r="AH577" i="3"/>
  <c r="AI12" i="3"/>
  <c r="AJ12" i="3"/>
  <c r="AJ14" i="3"/>
  <c r="AI14" i="3"/>
  <c r="AJ16" i="3"/>
  <c r="AI16" i="3"/>
  <c r="AI18" i="3"/>
  <c r="AJ18" i="3"/>
  <c r="AI20" i="3"/>
  <c r="AJ20" i="3"/>
  <c r="AJ22" i="3"/>
  <c r="AI22" i="3"/>
  <c r="AJ24" i="3"/>
  <c r="AI24" i="3"/>
  <c r="AI26" i="3"/>
  <c r="AJ26" i="3"/>
  <c r="AI28" i="3"/>
  <c r="AJ28" i="3"/>
  <c r="AJ30" i="3"/>
  <c r="AI30" i="3"/>
  <c r="AJ32" i="3"/>
  <c r="AI32" i="3"/>
  <c r="AI34" i="3"/>
  <c r="AJ34" i="3"/>
  <c r="AI36" i="3"/>
  <c r="AJ36" i="3"/>
  <c r="AJ38" i="3"/>
  <c r="AI38" i="3"/>
  <c r="AJ40" i="3"/>
  <c r="AI40" i="3"/>
  <c r="AI42" i="3"/>
  <c r="AJ42" i="3"/>
  <c r="AI44" i="3"/>
  <c r="AJ44" i="3"/>
  <c r="AJ46" i="3"/>
  <c r="AI46" i="3"/>
  <c r="AJ48" i="3"/>
  <c r="AI48" i="3"/>
  <c r="AI50" i="3"/>
  <c r="AJ50" i="3"/>
  <c r="AI52" i="3"/>
  <c r="AJ52" i="3"/>
  <c r="AJ54" i="3"/>
  <c r="AI54" i="3"/>
  <c r="AJ56" i="3"/>
  <c r="AI56" i="3"/>
  <c r="AI58" i="3"/>
  <c r="AJ58" i="3"/>
  <c r="AI60" i="3"/>
  <c r="AJ60" i="3"/>
  <c r="AJ62" i="3"/>
  <c r="AI62" i="3"/>
  <c r="AJ64" i="3"/>
  <c r="AI64" i="3"/>
  <c r="AI66" i="3"/>
  <c r="AJ66" i="3"/>
  <c r="AI68" i="3"/>
  <c r="AJ68" i="3"/>
  <c r="AJ70" i="3"/>
  <c r="AI70" i="3"/>
  <c r="AJ72" i="3"/>
  <c r="AI72" i="3"/>
  <c r="AI74" i="3"/>
  <c r="AJ74" i="3"/>
  <c r="AI76" i="3"/>
  <c r="AJ76" i="3"/>
  <c r="AJ78" i="3"/>
  <c r="AI78" i="3"/>
  <c r="AJ80" i="3"/>
  <c r="AI80" i="3"/>
  <c r="AI82" i="3"/>
  <c r="AJ82" i="3"/>
  <c r="AI84" i="3"/>
  <c r="AJ84" i="3"/>
  <c r="AJ86" i="3"/>
  <c r="AI86" i="3"/>
  <c r="AJ88" i="3"/>
  <c r="AI88" i="3"/>
  <c r="AI90" i="3"/>
  <c r="AJ90" i="3"/>
  <c r="AI92" i="3"/>
  <c r="AJ92" i="3"/>
  <c r="AJ94" i="3"/>
  <c r="AI94" i="3"/>
  <c r="AJ96" i="3"/>
  <c r="AI96" i="3"/>
  <c r="AI98" i="3"/>
  <c r="AJ98" i="3"/>
  <c r="AI100" i="3"/>
  <c r="AJ100" i="3"/>
  <c r="AJ102" i="3"/>
  <c r="AI102" i="3"/>
  <c r="AJ104" i="3"/>
  <c r="AI104" i="3"/>
  <c r="AI106" i="3"/>
  <c r="AJ106" i="3"/>
  <c r="AI108" i="3"/>
  <c r="AJ108" i="3"/>
  <c r="AJ110" i="3"/>
  <c r="AI110" i="3"/>
  <c r="AJ112" i="3"/>
  <c r="AI112" i="3"/>
  <c r="AI114" i="3"/>
  <c r="AJ114" i="3"/>
  <c r="AI116" i="3"/>
  <c r="AJ116" i="3"/>
  <c r="AJ118" i="3"/>
  <c r="AI118" i="3"/>
  <c r="AJ120" i="3"/>
  <c r="AI120" i="3"/>
  <c r="AI122" i="3"/>
  <c r="AJ122" i="3"/>
  <c r="AI124" i="3"/>
  <c r="AJ124" i="3"/>
  <c r="AJ126" i="3"/>
  <c r="AI126" i="3"/>
  <c r="AJ128" i="3"/>
  <c r="AI128" i="3"/>
  <c r="AI130" i="3"/>
  <c r="AJ130" i="3"/>
  <c r="AI132" i="3"/>
  <c r="AJ132" i="3"/>
  <c r="AJ134" i="3"/>
  <c r="AI134" i="3"/>
  <c r="AJ136" i="3"/>
  <c r="AI136" i="3"/>
  <c r="AI138" i="3"/>
  <c r="AJ138" i="3"/>
  <c r="AI140" i="3"/>
  <c r="AJ140" i="3"/>
  <c r="AJ142" i="3"/>
  <c r="AI142" i="3"/>
  <c r="AJ144" i="3"/>
  <c r="AI144" i="3"/>
  <c r="AI146" i="3"/>
  <c r="AJ146" i="3"/>
  <c r="AI148" i="3"/>
  <c r="AJ148" i="3"/>
  <c r="AJ150" i="3"/>
  <c r="AI150" i="3"/>
  <c r="AJ152" i="3"/>
  <c r="AI152" i="3"/>
  <c r="AI154" i="3"/>
  <c r="AJ154" i="3"/>
  <c r="AI156" i="3"/>
  <c r="AJ156" i="3"/>
  <c r="AJ158" i="3"/>
  <c r="AI158" i="3"/>
  <c r="AJ160" i="3"/>
  <c r="AI160" i="3"/>
  <c r="AI162" i="3"/>
  <c r="AJ162" i="3"/>
  <c r="AI164" i="3"/>
  <c r="AJ164" i="3"/>
  <c r="AJ166" i="3"/>
  <c r="AI166" i="3"/>
  <c r="AJ168" i="3"/>
  <c r="AI168" i="3"/>
  <c r="AI170" i="3"/>
  <c r="AJ170" i="3"/>
  <c r="AI172" i="3"/>
  <c r="AJ172" i="3"/>
  <c r="AJ174" i="3"/>
  <c r="AI174" i="3"/>
  <c r="AJ176" i="3"/>
  <c r="AI176" i="3"/>
  <c r="AI178" i="3"/>
  <c r="AJ178" i="3"/>
  <c r="AI180" i="3"/>
  <c r="AJ180" i="3"/>
  <c r="AJ182" i="3"/>
  <c r="AI182" i="3"/>
  <c r="AJ184" i="3"/>
  <c r="AI184" i="3"/>
  <c r="AI186" i="3"/>
  <c r="AJ186" i="3"/>
  <c r="AI188" i="3"/>
  <c r="AJ188" i="3"/>
  <c r="AJ190" i="3"/>
  <c r="AI190" i="3"/>
  <c r="AJ192" i="3"/>
  <c r="AI192" i="3"/>
  <c r="AI194" i="3"/>
  <c r="AJ194" i="3"/>
  <c r="AI196" i="3"/>
  <c r="AJ196" i="3"/>
  <c r="AJ198" i="3"/>
  <c r="AI198" i="3"/>
  <c r="AJ200" i="3"/>
  <c r="AI200" i="3"/>
  <c r="AI202" i="3"/>
  <c r="AJ202" i="3"/>
  <c r="AI204" i="3"/>
  <c r="AJ204" i="3"/>
  <c r="AJ206" i="3"/>
  <c r="AI206" i="3"/>
  <c r="AJ208" i="3"/>
  <c r="AI208" i="3"/>
  <c r="AI210" i="3"/>
  <c r="AJ210" i="3"/>
  <c r="AI212" i="3"/>
  <c r="AJ212" i="3"/>
  <c r="AJ214" i="3"/>
  <c r="AI214" i="3"/>
  <c r="AJ216" i="3"/>
  <c r="AI216" i="3"/>
  <c r="AI218" i="3"/>
  <c r="AJ218" i="3"/>
  <c r="AI220" i="3"/>
  <c r="AJ220" i="3"/>
  <c r="AJ222" i="3"/>
  <c r="AI222" i="3"/>
  <c r="AJ224" i="3"/>
  <c r="AI224" i="3"/>
  <c r="AI226" i="3"/>
  <c r="AJ226" i="3"/>
  <c r="AI228" i="3"/>
  <c r="AJ228" i="3"/>
  <c r="AJ230" i="3"/>
  <c r="AI230" i="3"/>
  <c r="AJ232" i="3"/>
  <c r="AI232" i="3"/>
  <c r="AI234" i="3"/>
  <c r="AJ234" i="3"/>
  <c r="AI236" i="3"/>
  <c r="AJ236" i="3"/>
  <c r="AJ238" i="3"/>
  <c r="AI238" i="3"/>
  <c r="AJ240" i="3"/>
  <c r="AI240" i="3"/>
  <c r="AI242" i="3"/>
  <c r="AJ242" i="3"/>
  <c r="AI244" i="3"/>
  <c r="AJ244" i="3"/>
  <c r="AJ246" i="3"/>
  <c r="AI246" i="3"/>
  <c r="AJ248" i="3"/>
  <c r="AI248" i="3"/>
  <c r="AI250" i="3"/>
  <c r="AJ250" i="3"/>
  <c r="AI252" i="3"/>
  <c r="AJ252" i="3"/>
  <c r="AJ254" i="3"/>
  <c r="AI254" i="3"/>
  <c r="AJ256" i="3"/>
  <c r="AI256" i="3"/>
  <c r="AI258" i="3"/>
  <c r="AJ258" i="3"/>
  <c r="AI260" i="3"/>
  <c r="AJ260" i="3"/>
  <c r="AJ262" i="3"/>
  <c r="AI262" i="3"/>
  <c r="AJ264" i="3"/>
  <c r="AI264" i="3"/>
  <c r="AI266" i="3"/>
  <c r="AJ266" i="3"/>
  <c r="AI268" i="3"/>
  <c r="AJ268" i="3"/>
  <c r="AJ270" i="3"/>
  <c r="AI270" i="3"/>
  <c r="AJ272" i="3"/>
  <c r="AI272" i="3"/>
  <c r="AI274" i="3"/>
  <c r="AJ274" i="3"/>
  <c r="AI276" i="3"/>
  <c r="AJ276" i="3"/>
  <c r="AJ278" i="3"/>
  <c r="AI278" i="3"/>
  <c r="AJ280" i="3"/>
  <c r="AI280" i="3"/>
  <c r="AI282" i="3"/>
  <c r="AJ282" i="3"/>
  <c r="AI284" i="3"/>
  <c r="AJ284" i="3"/>
  <c r="AJ286" i="3"/>
  <c r="AI286" i="3"/>
  <c r="AJ288" i="3"/>
  <c r="AI288" i="3"/>
  <c r="AI290" i="3"/>
  <c r="AJ290" i="3"/>
  <c r="AI292" i="3"/>
  <c r="AJ292" i="3"/>
  <c r="AJ294" i="3"/>
  <c r="AI294" i="3"/>
  <c r="AJ296" i="3"/>
  <c r="AI296" i="3"/>
  <c r="AI298" i="3"/>
  <c r="AJ298" i="3"/>
  <c r="AI300" i="3"/>
  <c r="AJ300" i="3"/>
  <c r="AJ302" i="3"/>
  <c r="AI302" i="3"/>
  <c r="AJ304" i="3"/>
  <c r="AI304" i="3"/>
  <c r="AI306" i="3"/>
  <c r="AJ306" i="3"/>
  <c r="AI308" i="3"/>
  <c r="AJ308" i="3"/>
  <c r="AJ310" i="3"/>
  <c r="AI310" i="3"/>
  <c r="AJ314" i="3"/>
  <c r="AI314" i="3"/>
  <c r="AJ316" i="3"/>
  <c r="AI316" i="3"/>
  <c r="AI318" i="3"/>
  <c r="AJ318" i="3"/>
  <c r="AI320" i="3"/>
  <c r="AJ320" i="3"/>
  <c r="AJ322" i="3"/>
  <c r="AI322" i="3"/>
  <c r="AJ324" i="3"/>
  <c r="AI324" i="3"/>
  <c r="AI326" i="3"/>
  <c r="AJ326" i="3"/>
  <c r="AI328" i="3"/>
  <c r="AJ328" i="3"/>
  <c r="AJ330" i="3"/>
  <c r="AI330" i="3"/>
  <c r="AJ332" i="3"/>
  <c r="AI332" i="3"/>
  <c r="AI334" i="3"/>
  <c r="AJ334" i="3"/>
  <c r="AI336" i="3"/>
  <c r="AJ336" i="3"/>
  <c r="AJ338" i="3"/>
  <c r="AI338" i="3"/>
  <c r="AJ340" i="3"/>
  <c r="AI340" i="3"/>
  <c r="AI342" i="3"/>
  <c r="AJ342" i="3"/>
  <c r="AI344" i="3"/>
  <c r="AJ344" i="3"/>
  <c r="AJ346" i="3"/>
  <c r="AI346" i="3"/>
  <c r="AJ348" i="3"/>
  <c r="AI348" i="3"/>
  <c r="AI350" i="3"/>
  <c r="AJ350" i="3"/>
  <c r="AI352" i="3"/>
  <c r="AJ352" i="3"/>
  <c r="AJ354" i="3"/>
  <c r="AI354" i="3"/>
  <c r="AJ356" i="3"/>
  <c r="AI356" i="3"/>
  <c r="AI358" i="3"/>
  <c r="AJ358" i="3"/>
  <c r="AI360" i="3"/>
  <c r="AJ360" i="3"/>
  <c r="AJ362" i="3"/>
  <c r="AI362" i="3"/>
  <c r="AJ364" i="3"/>
  <c r="AI364" i="3"/>
  <c r="AI366" i="3"/>
  <c r="AJ366" i="3"/>
  <c r="AI368" i="3"/>
  <c r="AJ368" i="3"/>
  <c r="AJ370" i="3"/>
  <c r="AI370" i="3"/>
  <c r="AJ372" i="3"/>
  <c r="AI372" i="3"/>
  <c r="AI374" i="3"/>
  <c r="AJ374" i="3"/>
  <c r="AI376" i="3"/>
  <c r="AJ376" i="3"/>
  <c r="AJ378" i="3"/>
  <c r="AI378" i="3"/>
  <c r="AJ380" i="3"/>
  <c r="AI380" i="3"/>
  <c r="AI382" i="3"/>
  <c r="AJ382" i="3"/>
  <c r="AI384" i="3"/>
  <c r="AJ384" i="3"/>
  <c r="AJ386" i="3"/>
  <c r="AI386" i="3"/>
  <c r="AJ388" i="3"/>
  <c r="AI388" i="3"/>
  <c r="AI390" i="3"/>
  <c r="AJ390" i="3"/>
  <c r="AI392" i="3"/>
  <c r="AJ392" i="3"/>
  <c r="AJ394" i="3"/>
  <c r="AI394" i="3"/>
  <c r="AJ396" i="3"/>
  <c r="AI396" i="3"/>
  <c r="AI398" i="3"/>
  <c r="AJ398" i="3"/>
  <c r="AI400" i="3"/>
  <c r="AJ400" i="3"/>
  <c r="AJ402" i="3"/>
  <c r="AI402" i="3"/>
  <c r="AJ404" i="3"/>
  <c r="AI404" i="3"/>
  <c r="AI406" i="3"/>
  <c r="AJ406" i="3"/>
  <c r="AI408" i="3"/>
  <c r="AJ408" i="3"/>
  <c r="AJ410" i="3"/>
  <c r="AI410" i="3"/>
  <c r="AJ412" i="3"/>
  <c r="AI412" i="3"/>
  <c r="AI414" i="3"/>
  <c r="AJ414" i="3"/>
  <c r="AI416" i="3"/>
  <c r="AJ416" i="3"/>
  <c r="AJ418" i="3"/>
  <c r="AI418" i="3"/>
  <c r="AJ420" i="3"/>
  <c r="AI420" i="3"/>
  <c r="AI422" i="3"/>
  <c r="AJ422" i="3"/>
  <c r="AI424" i="3"/>
  <c r="AJ424" i="3"/>
  <c r="AJ426" i="3"/>
  <c r="AI426" i="3"/>
  <c r="AJ428" i="3"/>
  <c r="AI428" i="3"/>
  <c r="AI430" i="3"/>
  <c r="AJ430" i="3"/>
  <c r="AI432" i="3"/>
  <c r="AJ432" i="3"/>
  <c r="AJ434" i="3"/>
  <c r="AI434" i="3"/>
  <c r="AJ436" i="3"/>
  <c r="AI436" i="3"/>
  <c r="AI438" i="3"/>
  <c r="AJ438" i="3"/>
  <c r="AI440" i="3"/>
  <c r="AJ440" i="3"/>
  <c r="AJ442" i="3"/>
  <c r="AI442" i="3"/>
  <c r="AJ444" i="3"/>
  <c r="AI444" i="3"/>
  <c r="AI446" i="3"/>
  <c r="AJ446" i="3"/>
  <c r="AI448" i="3"/>
  <c r="AJ448" i="3"/>
  <c r="AJ450" i="3"/>
  <c r="AI450" i="3"/>
  <c r="AJ452" i="3"/>
  <c r="AI452" i="3"/>
  <c r="AI454" i="3"/>
  <c r="AJ454" i="3"/>
  <c r="AI456" i="3"/>
  <c r="AJ456" i="3"/>
  <c r="AJ458" i="3"/>
  <c r="AI458" i="3"/>
  <c r="AJ460" i="3"/>
  <c r="AI460" i="3"/>
  <c r="AI462" i="3"/>
  <c r="AJ462" i="3"/>
  <c r="AI464" i="3"/>
  <c r="AJ464" i="3"/>
  <c r="AJ466" i="3"/>
  <c r="AI466" i="3"/>
  <c r="AI469" i="3"/>
  <c r="AJ469" i="3"/>
  <c r="AJ471" i="3"/>
  <c r="AI471" i="3"/>
  <c r="AJ473" i="3"/>
  <c r="AI473" i="3"/>
  <c r="AI475" i="3"/>
  <c r="AJ475" i="3"/>
  <c r="AI477" i="3"/>
  <c r="AJ477" i="3"/>
  <c r="AJ479" i="3"/>
  <c r="AI479" i="3"/>
  <c r="AJ481" i="3"/>
  <c r="AI481" i="3"/>
  <c r="AI483" i="3"/>
  <c r="AJ483" i="3"/>
  <c r="AI485" i="3"/>
  <c r="AJ485" i="3"/>
  <c r="AJ487" i="3"/>
  <c r="AI487" i="3"/>
  <c r="AJ489" i="3"/>
  <c r="AI489" i="3"/>
  <c r="AI491" i="3"/>
  <c r="AJ491" i="3"/>
  <c r="AI493" i="3"/>
  <c r="AJ493" i="3"/>
  <c r="AJ495" i="3"/>
  <c r="AI495" i="3"/>
  <c r="AJ497" i="3"/>
  <c r="AI497" i="3"/>
  <c r="AI499" i="3"/>
  <c r="AJ499" i="3"/>
  <c r="AI501" i="3"/>
  <c r="AJ501" i="3"/>
  <c r="AJ503" i="3"/>
  <c r="AI503" i="3"/>
  <c r="AJ505" i="3"/>
  <c r="AI505" i="3"/>
  <c r="AI507" i="3"/>
  <c r="AJ507" i="3"/>
  <c r="AI509" i="3"/>
  <c r="AJ509" i="3"/>
  <c r="AJ511" i="3"/>
  <c r="AI511" i="3"/>
  <c r="AJ513" i="3"/>
  <c r="AI513" i="3"/>
  <c r="AI515" i="3"/>
  <c r="AJ515" i="3"/>
  <c r="AI517" i="3"/>
  <c r="AJ517" i="3"/>
  <c r="AJ519" i="3"/>
  <c r="AI519" i="3"/>
  <c r="AJ521" i="3"/>
  <c r="AI521" i="3"/>
  <c r="AI523" i="3"/>
  <c r="AJ523" i="3"/>
  <c r="AI525" i="3"/>
  <c r="AJ525" i="3"/>
  <c r="AJ527" i="3"/>
  <c r="AI527" i="3"/>
  <c r="AJ529" i="3"/>
  <c r="AI529" i="3"/>
  <c r="AI531" i="3"/>
  <c r="AJ531" i="3"/>
  <c r="AI533" i="3"/>
  <c r="AJ533" i="3"/>
  <c r="AJ535" i="3"/>
  <c r="AI535" i="3"/>
  <c r="AJ537" i="3"/>
  <c r="AI537" i="3"/>
  <c r="AI539" i="3"/>
  <c r="AJ539" i="3"/>
  <c r="AI541" i="3"/>
  <c r="AJ541" i="3"/>
  <c r="AJ543" i="3"/>
  <c r="AI543" i="3"/>
  <c r="AJ545" i="3"/>
  <c r="AI545" i="3"/>
  <c r="AI547" i="3"/>
  <c r="AJ547" i="3"/>
  <c r="AI549" i="3"/>
  <c r="AJ549" i="3"/>
  <c r="AJ551" i="3"/>
  <c r="AI551" i="3"/>
  <c r="AJ553" i="3"/>
  <c r="AI553" i="3"/>
  <c r="AI555" i="3"/>
  <c r="AJ555" i="3"/>
  <c r="AI557" i="3"/>
  <c r="AJ557" i="3"/>
  <c r="AJ559" i="3"/>
  <c r="AI559" i="3"/>
  <c r="AJ561" i="3"/>
  <c r="AI561" i="3"/>
  <c r="AI563" i="3"/>
  <c r="AJ563" i="3"/>
  <c r="AI565" i="3"/>
  <c r="AJ565" i="3"/>
  <c r="AJ567" i="3"/>
  <c r="AI567" i="3"/>
  <c r="AJ569" i="3"/>
  <c r="AI569" i="3"/>
  <c r="AI571" i="3"/>
  <c r="AJ571" i="3"/>
  <c r="AI573" i="3"/>
  <c r="AJ573" i="3"/>
  <c r="AJ575" i="3"/>
  <c r="AI575" i="3"/>
  <c r="AL577" i="3"/>
  <c r="AN10" i="3"/>
  <c r="AM12" i="3"/>
  <c r="AN12" i="3"/>
  <c r="AN14" i="3"/>
  <c r="AM14" i="3"/>
  <c r="AN16" i="3"/>
  <c r="AM16" i="3"/>
  <c r="AN18" i="3"/>
  <c r="AM18" i="3"/>
  <c r="AN20" i="3"/>
  <c r="AM20" i="3"/>
  <c r="AN22" i="3"/>
  <c r="AM22" i="3"/>
  <c r="AM24" i="3"/>
  <c r="AN24" i="3"/>
  <c r="AN26" i="3"/>
  <c r="AM26" i="3"/>
  <c r="AM28" i="3"/>
  <c r="AN28" i="3"/>
  <c r="AN30" i="3"/>
  <c r="AM30" i="3"/>
  <c r="AN32" i="3"/>
  <c r="AM32" i="3"/>
  <c r="AN34" i="3"/>
  <c r="AM34" i="3"/>
  <c r="AM36" i="3"/>
  <c r="AN36" i="3"/>
  <c r="AN38" i="3"/>
  <c r="AM38" i="3"/>
  <c r="AN40" i="3"/>
  <c r="AM40" i="3"/>
  <c r="AN42" i="3"/>
  <c r="AM42" i="3"/>
  <c r="AM44" i="3"/>
  <c r="AN44" i="3"/>
  <c r="AN46" i="3"/>
  <c r="AM46" i="3"/>
  <c r="AN48" i="3"/>
  <c r="AM48" i="3"/>
  <c r="AN50" i="3"/>
  <c r="AM50" i="3"/>
  <c r="AM52" i="3"/>
  <c r="AN52" i="3"/>
  <c r="AN54" i="3"/>
  <c r="AM54" i="3"/>
  <c r="AN56" i="3"/>
  <c r="AM56" i="3"/>
  <c r="AM58" i="3"/>
  <c r="AN58" i="3"/>
  <c r="AN60" i="3"/>
  <c r="AM60" i="3"/>
  <c r="AN62" i="3"/>
  <c r="AM62" i="3"/>
  <c r="AN64" i="3"/>
  <c r="AM64" i="3"/>
  <c r="AN66" i="3"/>
  <c r="AM66" i="3"/>
  <c r="AM68" i="3"/>
  <c r="AN68" i="3"/>
  <c r="AN70" i="3"/>
  <c r="AM70" i="3"/>
  <c r="AN72" i="3"/>
  <c r="AM72" i="3"/>
  <c r="AN74" i="3"/>
  <c r="AM74" i="3"/>
  <c r="AN76" i="3"/>
  <c r="AM76" i="3"/>
  <c r="AM78" i="3"/>
  <c r="AN78" i="3"/>
  <c r="AN80" i="3"/>
  <c r="AM80" i="3"/>
  <c r="AN82" i="3"/>
  <c r="AM82" i="3"/>
  <c r="AM84" i="3"/>
  <c r="AN84" i="3"/>
  <c r="AN86" i="3"/>
  <c r="AM86" i="3"/>
  <c r="AN88" i="3"/>
  <c r="AM88" i="3"/>
  <c r="AN90" i="3"/>
  <c r="AM90" i="3"/>
  <c r="AM92" i="3"/>
  <c r="AN92" i="3"/>
  <c r="AM94" i="3"/>
  <c r="AN94" i="3"/>
  <c r="AN96" i="3"/>
  <c r="AM96" i="3"/>
  <c r="AM98" i="3"/>
  <c r="AN98" i="3"/>
  <c r="AM100" i="3"/>
  <c r="AN100" i="3"/>
  <c r="AN102" i="3"/>
  <c r="AM102" i="3"/>
  <c r="AN104" i="3"/>
  <c r="AM104" i="3"/>
  <c r="AN106" i="3"/>
  <c r="AM106" i="3"/>
  <c r="AN108" i="3"/>
  <c r="AM108" i="3"/>
  <c r="AM110" i="3"/>
  <c r="AN110" i="3"/>
  <c r="AN112" i="3"/>
  <c r="AM112" i="3"/>
  <c r="AN114" i="3"/>
  <c r="AM114" i="3"/>
  <c r="AM116" i="3"/>
  <c r="AN116" i="3"/>
  <c r="AN118" i="3"/>
  <c r="AM118" i="3"/>
  <c r="AN120" i="3"/>
  <c r="AM120" i="3"/>
  <c r="AN122" i="3"/>
  <c r="AM122" i="3"/>
  <c r="AM124" i="3"/>
  <c r="AN124" i="3"/>
  <c r="AM126" i="3"/>
  <c r="AN126" i="3"/>
  <c r="AN128" i="3"/>
  <c r="AM128" i="3"/>
  <c r="AN130" i="3"/>
  <c r="AM130" i="3"/>
  <c r="AM132" i="3"/>
  <c r="AN132" i="3"/>
  <c r="AM134" i="3"/>
  <c r="AN134" i="3"/>
  <c r="AN136" i="3"/>
  <c r="AM136" i="3"/>
  <c r="AM138" i="3"/>
  <c r="AN138" i="3"/>
  <c r="AM140" i="3"/>
  <c r="AN140" i="3"/>
  <c r="AN142" i="3"/>
  <c r="AM142" i="3"/>
  <c r="AM144" i="3"/>
  <c r="AN144" i="3"/>
  <c r="AN146" i="3"/>
  <c r="AM146" i="3"/>
  <c r="AM148" i="3"/>
  <c r="AN148" i="3"/>
  <c r="AN150" i="3"/>
  <c r="AM150" i="3"/>
  <c r="AN152" i="3"/>
  <c r="AM152" i="3"/>
  <c r="AN154" i="3"/>
  <c r="AM154" i="3"/>
  <c r="AM156" i="3"/>
  <c r="AN156" i="3"/>
  <c r="AN158" i="3"/>
  <c r="AM158" i="3"/>
  <c r="AN160" i="3"/>
  <c r="AM160" i="3"/>
  <c r="AN162" i="3"/>
  <c r="AM162" i="3"/>
  <c r="AM164" i="3"/>
  <c r="AN164" i="3"/>
  <c r="AN166" i="3"/>
  <c r="AM166" i="3"/>
  <c r="AN168" i="3"/>
  <c r="AM168" i="3"/>
  <c r="AN170" i="3"/>
  <c r="AM170" i="3"/>
  <c r="AM172" i="3"/>
  <c r="AN172" i="3"/>
  <c r="AN174" i="3"/>
  <c r="AM174" i="3"/>
  <c r="AM176" i="3"/>
  <c r="AN176" i="3"/>
  <c r="AM178" i="3"/>
  <c r="AN178" i="3"/>
  <c r="AM180" i="3"/>
  <c r="AN180" i="3"/>
  <c r="AN182" i="3"/>
  <c r="AM182" i="3"/>
  <c r="AN184" i="3"/>
  <c r="AM184" i="3"/>
  <c r="AN186" i="3"/>
  <c r="AM186" i="3"/>
  <c r="AM188" i="3"/>
  <c r="AN188" i="3"/>
  <c r="AN190" i="3"/>
  <c r="AM190" i="3"/>
  <c r="AN192" i="3"/>
  <c r="AM192" i="3"/>
  <c r="AN194" i="3"/>
  <c r="AM194" i="3"/>
  <c r="AM196" i="3"/>
  <c r="AN196" i="3"/>
  <c r="AN198" i="3"/>
  <c r="AM198" i="3"/>
  <c r="AN200" i="3"/>
  <c r="AM200" i="3"/>
  <c r="AN202" i="3"/>
  <c r="AM202" i="3"/>
  <c r="AM204" i="3"/>
  <c r="AN204" i="3"/>
  <c r="AN206" i="3"/>
  <c r="AM206" i="3"/>
  <c r="AN208" i="3"/>
  <c r="AM208" i="3"/>
  <c r="AN210" i="3"/>
  <c r="AM210" i="3"/>
  <c r="AM212" i="3"/>
  <c r="AN212" i="3"/>
  <c r="AN214" i="3"/>
  <c r="AM214" i="3"/>
  <c r="AN216" i="3"/>
  <c r="AM216" i="3"/>
  <c r="AN218" i="3"/>
  <c r="AM218" i="3"/>
  <c r="AM220" i="3"/>
  <c r="AN220" i="3"/>
  <c r="AN222" i="3"/>
  <c r="AM222" i="3"/>
  <c r="AN224" i="3"/>
  <c r="AM224" i="3"/>
  <c r="AN226" i="3"/>
  <c r="AM226" i="3"/>
  <c r="AM228" i="3"/>
  <c r="AN228" i="3"/>
  <c r="AN230" i="3"/>
  <c r="AM230" i="3"/>
  <c r="AN232" i="3"/>
  <c r="AM232" i="3"/>
  <c r="AN234" i="3"/>
  <c r="AM234" i="3"/>
  <c r="AN236" i="3"/>
  <c r="AM236" i="3"/>
  <c r="AN238" i="3"/>
  <c r="AM238" i="3"/>
  <c r="AN240" i="3"/>
  <c r="AM240" i="3"/>
  <c r="AN242" i="3"/>
  <c r="AM242" i="3"/>
  <c r="AM244" i="3"/>
  <c r="AN244" i="3"/>
  <c r="AN246" i="3"/>
  <c r="AM246" i="3"/>
  <c r="AN248" i="3"/>
  <c r="AM248" i="3"/>
  <c r="AN250" i="3"/>
  <c r="AM250" i="3"/>
  <c r="AM252" i="3"/>
  <c r="AN252" i="3"/>
  <c r="AN254" i="3"/>
  <c r="AM254" i="3"/>
  <c r="AN256" i="3"/>
  <c r="AM256" i="3"/>
  <c r="AN258" i="3"/>
  <c r="AM258" i="3"/>
  <c r="AM260" i="3"/>
  <c r="AN260" i="3"/>
  <c r="AN262" i="3"/>
  <c r="AM262" i="3"/>
  <c r="AN264" i="3"/>
  <c r="AM264" i="3"/>
  <c r="AN266" i="3"/>
  <c r="AM266" i="3"/>
  <c r="AM268" i="3"/>
  <c r="AN268" i="3"/>
  <c r="AM270" i="3"/>
  <c r="AN270" i="3"/>
  <c r="AN272" i="3"/>
  <c r="AM272" i="3"/>
  <c r="AN274" i="3"/>
  <c r="AM274" i="3"/>
  <c r="AM276" i="3"/>
  <c r="AN276" i="3"/>
  <c r="AN278" i="3"/>
  <c r="AM278" i="3"/>
  <c r="AM280" i="3"/>
  <c r="AN280" i="3"/>
  <c r="AN282" i="3"/>
  <c r="AM282" i="3"/>
  <c r="AM284" i="3"/>
  <c r="AN284" i="3"/>
  <c r="AM286" i="3"/>
  <c r="AN286" i="3"/>
  <c r="AM288" i="3"/>
  <c r="AN288" i="3"/>
  <c r="AN290" i="3"/>
  <c r="AM290" i="3"/>
  <c r="AM292" i="3"/>
  <c r="AN292" i="3"/>
  <c r="AM294" i="3"/>
  <c r="AN294" i="3"/>
  <c r="AN296" i="3"/>
  <c r="AM296" i="3"/>
  <c r="AN298" i="3"/>
  <c r="AM298" i="3"/>
  <c r="AM300" i="3"/>
  <c r="AN300" i="3"/>
  <c r="AM302" i="3"/>
  <c r="AN302" i="3"/>
  <c r="AN304" i="3"/>
  <c r="AM304" i="3"/>
  <c r="AN306" i="3"/>
  <c r="AM306" i="3"/>
  <c r="AN308" i="3"/>
  <c r="AM308" i="3"/>
  <c r="AM310" i="3"/>
  <c r="AN310" i="3"/>
  <c r="AM314" i="3"/>
  <c r="AN314" i="3"/>
  <c r="AN316" i="3"/>
  <c r="AM316" i="3"/>
  <c r="AM318" i="3"/>
  <c r="AN318" i="3"/>
  <c r="AM320" i="3"/>
  <c r="AN320" i="3"/>
  <c r="AN322" i="3"/>
  <c r="AM322" i="3"/>
  <c r="AN324" i="3"/>
  <c r="AM324" i="3"/>
  <c r="AM326" i="3"/>
  <c r="AN326" i="3"/>
  <c r="AM328" i="3"/>
  <c r="AN328" i="3"/>
  <c r="AN330" i="3"/>
  <c r="AM330" i="3"/>
  <c r="AN332" i="3"/>
  <c r="AM332" i="3"/>
  <c r="AM334" i="3"/>
  <c r="AN334" i="3"/>
  <c r="AM336" i="3"/>
  <c r="AN336" i="3"/>
  <c r="AN338" i="3"/>
  <c r="AM338" i="3"/>
  <c r="AN340" i="3"/>
  <c r="AM340" i="3"/>
  <c r="AM342" i="3"/>
  <c r="AN342" i="3"/>
  <c r="AM344" i="3"/>
  <c r="AN344" i="3"/>
  <c r="AN346" i="3"/>
  <c r="AM346" i="3"/>
  <c r="AN348" i="3"/>
  <c r="AM348" i="3"/>
  <c r="AM350" i="3"/>
  <c r="AN350" i="3"/>
  <c r="AM352" i="3"/>
  <c r="AN352" i="3"/>
  <c r="AN354" i="3"/>
  <c r="AM354" i="3"/>
  <c r="AN356" i="3"/>
  <c r="AM356" i="3"/>
  <c r="AM358" i="3"/>
  <c r="AN358" i="3"/>
  <c r="AM360" i="3"/>
  <c r="AN360" i="3"/>
  <c r="AM362" i="3"/>
  <c r="AN362" i="3"/>
  <c r="AN364" i="3"/>
  <c r="AM364" i="3"/>
  <c r="AN366" i="3"/>
  <c r="AM366" i="3"/>
  <c r="AM368" i="3"/>
  <c r="AN368" i="3"/>
  <c r="AM370" i="3"/>
  <c r="AN370" i="3"/>
  <c r="AN372" i="3"/>
  <c r="AM372" i="3"/>
  <c r="AN374" i="3"/>
  <c r="AM374" i="3"/>
  <c r="AM376" i="3"/>
  <c r="AN376" i="3"/>
  <c r="AM378" i="3"/>
  <c r="AN378" i="3"/>
  <c r="AN380" i="3"/>
  <c r="AM380" i="3"/>
  <c r="AN382" i="3"/>
  <c r="AM382" i="3"/>
  <c r="AM384" i="3"/>
  <c r="AN384" i="3"/>
  <c r="AM386" i="3"/>
  <c r="AN386" i="3"/>
  <c r="AN388" i="3"/>
  <c r="AM388" i="3"/>
  <c r="AN390" i="3"/>
  <c r="AM390" i="3"/>
  <c r="AN392" i="3"/>
  <c r="AM392" i="3"/>
  <c r="AN394" i="3"/>
  <c r="AM394" i="3"/>
  <c r="AN396" i="3"/>
  <c r="AM396" i="3"/>
  <c r="AM398" i="3"/>
  <c r="AN398" i="3"/>
  <c r="AN400" i="3"/>
  <c r="AM400" i="3"/>
  <c r="AN402" i="3"/>
  <c r="AM402" i="3"/>
  <c r="AM404" i="3"/>
  <c r="AN404" i="3"/>
  <c r="AM406" i="3"/>
  <c r="AN406" i="3"/>
  <c r="AN408" i="3"/>
  <c r="AM408" i="3"/>
  <c r="AN410" i="3"/>
  <c r="AM410" i="3"/>
  <c r="AM412" i="3"/>
  <c r="AN412" i="3"/>
  <c r="AM414" i="3"/>
  <c r="AN414" i="3"/>
  <c r="AN416" i="3"/>
  <c r="AM416" i="3"/>
  <c r="AN418" i="3"/>
  <c r="AM418" i="3"/>
  <c r="AM420" i="3"/>
  <c r="AN420" i="3"/>
  <c r="AM422" i="3"/>
  <c r="AN422" i="3"/>
  <c r="AN424" i="3"/>
  <c r="AM424" i="3"/>
  <c r="AM426" i="3"/>
  <c r="AN426" i="3"/>
  <c r="AN428" i="3"/>
  <c r="AM428" i="3"/>
  <c r="AN430" i="3"/>
  <c r="AM430" i="3"/>
  <c r="AM432" i="3"/>
  <c r="AN432" i="3"/>
  <c r="AM434" i="3"/>
  <c r="AN434" i="3"/>
  <c r="AN436" i="3"/>
  <c r="AM436" i="3"/>
  <c r="AN438" i="3"/>
  <c r="AM438" i="3"/>
  <c r="AM440" i="3"/>
  <c r="AN440" i="3"/>
  <c r="AM442" i="3"/>
  <c r="AN442" i="3"/>
  <c r="AN444" i="3"/>
  <c r="AM444" i="3"/>
  <c r="AN446" i="3"/>
  <c r="AM446" i="3"/>
  <c r="AM448" i="3"/>
  <c r="AN448" i="3"/>
  <c r="AM450" i="3"/>
  <c r="AN450" i="3"/>
  <c r="AN452" i="3"/>
  <c r="AM452" i="3"/>
  <c r="AN454" i="3"/>
  <c r="AM454" i="3"/>
  <c r="AM456" i="3"/>
  <c r="AN456" i="3"/>
  <c r="AM458" i="3"/>
  <c r="AN458" i="3"/>
  <c r="AN460" i="3"/>
  <c r="AM460" i="3"/>
  <c r="AN462" i="3"/>
  <c r="AM462" i="3"/>
  <c r="AN464" i="3"/>
  <c r="AM464" i="3"/>
  <c r="AM466" i="3"/>
  <c r="AN466" i="3"/>
  <c r="AM469" i="3"/>
  <c r="AN469" i="3"/>
  <c r="AM471" i="3"/>
  <c r="AN471" i="3"/>
  <c r="AM473" i="3"/>
  <c r="AN473" i="3"/>
  <c r="AM475" i="3"/>
  <c r="AN475" i="3"/>
  <c r="AN477" i="3"/>
  <c r="AM477" i="3"/>
  <c r="AM479" i="3"/>
  <c r="AN479" i="3"/>
  <c r="AM481" i="3"/>
  <c r="AN481" i="3"/>
  <c r="AN483" i="3"/>
  <c r="AM483" i="3"/>
  <c r="AM485" i="3"/>
  <c r="AN485" i="3"/>
  <c r="AM487" i="3"/>
  <c r="AN487" i="3"/>
  <c r="AM489" i="3"/>
  <c r="AN489" i="3"/>
  <c r="AM491" i="3"/>
  <c r="AN491" i="3"/>
  <c r="AN493" i="3"/>
  <c r="AM493" i="3"/>
  <c r="AM495" i="3"/>
  <c r="AN495" i="3"/>
  <c r="AN497" i="3"/>
  <c r="AM497" i="3"/>
  <c r="AM499" i="3"/>
  <c r="AN499" i="3"/>
  <c r="AM501" i="3"/>
  <c r="AN501" i="3"/>
  <c r="AM503" i="3"/>
  <c r="AN503" i="3"/>
  <c r="AM505" i="3"/>
  <c r="AN505" i="3"/>
  <c r="AM507" i="3"/>
  <c r="AN507" i="3"/>
  <c r="AM509" i="3"/>
  <c r="AN509" i="3"/>
  <c r="AM511" i="3"/>
  <c r="AN511" i="3"/>
  <c r="AM513" i="3"/>
  <c r="AN513" i="3"/>
  <c r="AM515" i="3"/>
  <c r="AN515" i="3"/>
  <c r="AM517" i="3"/>
  <c r="AN517" i="3"/>
  <c r="AM519" i="3"/>
  <c r="AN519" i="3"/>
  <c r="AM521" i="3"/>
  <c r="AN521" i="3"/>
  <c r="AN523" i="3"/>
  <c r="AM523" i="3"/>
  <c r="AM525" i="3"/>
  <c r="AN525" i="3"/>
  <c r="AM527" i="3"/>
  <c r="AN527" i="3"/>
  <c r="AM529" i="3"/>
  <c r="AN529" i="3"/>
  <c r="AM531" i="3"/>
  <c r="AN531" i="3"/>
  <c r="AN533" i="3"/>
  <c r="AM533" i="3"/>
  <c r="AM535" i="3"/>
  <c r="AN535" i="3"/>
  <c r="AN537" i="3"/>
  <c r="AM537" i="3"/>
  <c r="AM539" i="3"/>
  <c r="AN539" i="3"/>
  <c r="AN541" i="3"/>
  <c r="AM541" i="3"/>
  <c r="AM543" i="3"/>
  <c r="AN543" i="3"/>
  <c r="AN545" i="3"/>
  <c r="AM545" i="3"/>
  <c r="AM547" i="3"/>
  <c r="AN547" i="3"/>
  <c r="AN549" i="3"/>
  <c r="AM549" i="3"/>
  <c r="AM551" i="3"/>
  <c r="AN551" i="3"/>
  <c r="AN553" i="3"/>
  <c r="AM553" i="3"/>
  <c r="AM555" i="3"/>
  <c r="AN555" i="3"/>
  <c r="AN557" i="3"/>
  <c r="AM557" i="3"/>
  <c r="AM559" i="3"/>
  <c r="AN559" i="3"/>
  <c r="AN561" i="3"/>
  <c r="AM561" i="3"/>
  <c r="AM563" i="3"/>
  <c r="AN563" i="3"/>
  <c r="AN565" i="3"/>
  <c r="AM565" i="3"/>
  <c r="AM567" i="3"/>
  <c r="AN567" i="3"/>
  <c r="AN569" i="3"/>
  <c r="AM569" i="3"/>
  <c r="AN571" i="3"/>
  <c r="AM571" i="3"/>
  <c r="AN573" i="3"/>
  <c r="AM573" i="3"/>
  <c r="AN575" i="3"/>
  <c r="AM575" i="3"/>
  <c r="AP577" i="3"/>
  <c r="AR10" i="3"/>
  <c r="AQ10" i="3"/>
  <c r="AR12" i="3"/>
  <c r="AQ12" i="3"/>
  <c r="AR14" i="3"/>
  <c r="AQ14" i="3"/>
  <c r="AR16" i="3"/>
  <c r="AQ16" i="3"/>
  <c r="AQ18" i="3"/>
  <c r="AR18" i="3"/>
  <c r="AQ20" i="3"/>
  <c r="AR20" i="3"/>
  <c r="AR22" i="3"/>
  <c r="AQ22" i="3"/>
  <c r="AQ24" i="3"/>
  <c r="AR24" i="3"/>
  <c r="AR26" i="3"/>
  <c r="AQ26" i="3"/>
  <c r="AR28" i="3"/>
  <c r="AQ28" i="3"/>
  <c r="AR30" i="3"/>
  <c r="AQ30" i="3"/>
  <c r="AR32" i="3"/>
  <c r="AQ32" i="3"/>
  <c r="AR34" i="3"/>
  <c r="AQ34" i="3"/>
  <c r="AR36" i="3"/>
  <c r="AQ36" i="3"/>
  <c r="AR38" i="3"/>
  <c r="AQ38" i="3"/>
  <c r="AQ40" i="3"/>
  <c r="AR40" i="3"/>
  <c r="AQ42" i="3"/>
  <c r="AR42" i="3"/>
  <c r="AQ44" i="3"/>
  <c r="AR44" i="3"/>
  <c r="AQ46" i="3"/>
  <c r="AR46" i="3"/>
  <c r="AQ48" i="3"/>
  <c r="AR48" i="3"/>
  <c r="AQ50" i="3"/>
  <c r="AR50" i="3"/>
  <c r="AQ52" i="3"/>
  <c r="AR52" i="3"/>
  <c r="AQ54" i="3"/>
  <c r="AR54" i="3"/>
  <c r="AR56" i="3"/>
  <c r="AQ56" i="3"/>
  <c r="AR58" i="3"/>
  <c r="AQ58" i="3"/>
  <c r="AQ60" i="3"/>
  <c r="AR60" i="3"/>
  <c r="AR62" i="3"/>
  <c r="AQ62" i="3"/>
  <c r="AQ64" i="3"/>
  <c r="AR64" i="3"/>
  <c r="AQ66" i="3"/>
  <c r="AR66" i="3"/>
  <c r="AQ68" i="3"/>
  <c r="AR68" i="3"/>
  <c r="AR70" i="3"/>
  <c r="AQ70" i="3"/>
  <c r="AQ72" i="3"/>
  <c r="AR72" i="3"/>
  <c r="AR74" i="3"/>
  <c r="AQ74" i="3"/>
  <c r="AR76" i="3"/>
  <c r="AQ76" i="3"/>
  <c r="AQ78" i="3"/>
  <c r="AR78" i="3"/>
  <c r="AQ80" i="3"/>
  <c r="AR80" i="3"/>
  <c r="AQ82" i="3"/>
  <c r="AR82" i="3"/>
  <c r="AQ84" i="3"/>
  <c r="AR84" i="3"/>
  <c r="AR86" i="3"/>
  <c r="AQ86" i="3"/>
  <c r="AQ88" i="3"/>
  <c r="AR88" i="3"/>
  <c r="AR90" i="3"/>
  <c r="AQ90" i="3"/>
  <c r="AQ92" i="3"/>
  <c r="AR92" i="3"/>
  <c r="AR94" i="3"/>
  <c r="AQ94" i="3"/>
  <c r="AR96" i="3"/>
  <c r="AQ96" i="3"/>
  <c r="AQ98" i="3"/>
  <c r="AR98" i="3"/>
  <c r="AR100" i="3"/>
  <c r="AQ100" i="3"/>
  <c r="AQ102" i="3"/>
  <c r="AR102" i="3"/>
  <c r="AQ104" i="3"/>
  <c r="AR104" i="3"/>
  <c r="AQ106" i="3"/>
  <c r="AR106" i="3"/>
  <c r="AR108" i="3"/>
  <c r="AQ108" i="3"/>
  <c r="AR110" i="3"/>
  <c r="AQ110" i="3"/>
  <c r="AQ112" i="3"/>
  <c r="AR112" i="3"/>
  <c r="AQ114" i="3"/>
  <c r="AR114" i="3"/>
  <c r="AR116" i="3"/>
  <c r="AQ116" i="3"/>
  <c r="AQ118" i="3"/>
  <c r="AR118" i="3"/>
  <c r="AQ120" i="3"/>
  <c r="AR120" i="3"/>
  <c r="AR122" i="3"/>
  <c r="AQ122" i="3"/>
  <c r="AR124" i="3"/>
  <c r="AQ124" i="3"/>
  <c r="AR126" i="3"/>
  <c r="AQ126" i="3"/>
  <c r="AR128" i="3"/>
  <c r="AQ128" i="3"/>
  <c r="AR130" i="3"/>
  <c r="AQ130" i="3"/>
  <c r="AQ132" i="3"/>
  <c r="AR132" i="3"/>
  <c r="AR134" i="3"/>
  <c r="AQ134" i="3"/>
  <c r="AQ136" i="3"/>
  <c r="AR136" i="3"/>
  <c r="AR138" i="3"/>
  <c r="AQ138" i="3"/>
  <c r="AR140" i="3"/>
  <c r="AQ140" i="3"/>
  <c r="AR142" i="3"/>
  <c r="AQ142" i="3"/>
  <c r="AQ144" i="3"/>
  <c r="AR144" i="3"/>
  <c r="AR146" i="3"/>
  <c r="AQ146" i="3"/>
  <c r="AQ148" i="3"/>
  <c r="AR148" i="3"/>
  <c r="AQ150" i="3"/>
  <c r="AR150" i="3"/>
  <c r="AQ152" i="3"/>
  <c r="AR152" i="3"/>
  <c r="AQ154" i="3"/>
  <c r="AR154" i="3"/>
  <c r="AQ156" i="3"/>
  <c r="AR156" i="3"/>
  <c r="AQ158" i="3"/>
  <c r="AR158" i="3"/>
  <c r="AR160" i="3"/>
  <c r="AQ160" i="3"/>
  <c r="AR162" i="3"/>
  <c r="AQ162" i="3"/>
  <c r="AQ164" i="3"/>
  <c r="AR164" i="3"/>
  <c r="AR166" i="3"/>
  <c r="AQ166" i="3"/>
  <c r="AR168" i="3"/>
  <c r="AQ168" i="3"/>
  <c r="AQ170" i="3"/>
  <c r="AR170" i="3"/>
  <c r="AQ172" i="3"/>
  <c r="AR172" i="3"/>
  <c r="AQ174" i="3"/>
  <c r="AR174" i="3"/>
  <c r="AQ176" i="3"/>
  <c r="AR176" i="3"/>
  <c r="AQ178" i="3"/>
  <c r="AR178" i="3"/>
  <c r="AR180" i="3"/>
  <c r="AQ180" i="3"/>
  <c r="AQ182" i="3"/>
  <c r="AR182" i="3"/>
  <c r="AQ184" i="3"/>
  <c r="AR184" i="3"/>
  <c r="AQ186" i="3"/>
  <c r="AR186" i="3"/>
  <c r="AQ188" i="3"/>
  <c r="AR188" i="3"/>
  <c r="AR190" i="3"/>
  <c r="AQ190" i="3"/>
  <c r="AR192" i="3"/>
  <c r="AQ192" i="3"/>
  <c r="AR194" i="3"/>
  <c r="AQ194" i="3"/>
  <c r="AR196" i="3"/>
  <c r="AQ196" i="3"/>
  <c r="AQ198" i="3"/>
  <c r="AR198" i="3"/>
  <c r="AR200" i="3"/>
  <c r="AQ200" i="3"/>
  <c r="AR202" i="3"/>
  <c r="AQ202" i="3"/>
  <c r="AQ204" i="3"/>
  <c r="AR204" i="3"/>
  <c r="AQ206" i="3"/>
  <c r="AR206" i="3"/>
  <c r="AR208" i="3"/>
  <c r="AQ208" i="3"/>
  <c r="AR210" i="3"/>
  <c r="AQ210" i="3"/>
  <c r="AR212" i="3"/>
  <c r="AQ212" i="3"/>
  <c r="AR214" i="3"/>
  <c r="AQ214" i="3"/>
  <c r="AQ216" i="3"/>
  <c r="AR216" i="3"/>
  <c r="AR218" i="3"/>
  <c r="AQ218" i="3"/>
  <c r="AQ220" i="3"/>
  <c r="AR220" i="3"/>
  <c r="AR222" i="3"/>
  <c r="AQ222" i="3"/>
  <c r="AR224" i="3"/>
  <c r="AQ224" i="3"/>
  <c r="AR226" i="3"/>
  <c r="AQ226" i="3"/>
  <c r="AQ228" i="3"/>
  <c r="AR228" i="3"/>
  <c r="AR230" i="3"/>
  <c r="AQ230" i="3"/>
  <c r="AQ232" i="3"/>
  <c r="AR232" i="3"/>
  <c r="AQ234" i="3"/>
  <c r="AR234" i="3"/>
  <c r="AQ236" i="3"/>
  <c r="AR236" i="3"/>
  <c r="AQ238" i="3"/>
  <c r="AR238" i="3"/>
  <c r="AR240" i="3"/>
  <c r="AQ240" i="3"/>
  <c r="AR242" i="3"/>
  <c r="AQ242" i="3"/>
  <c r="AR244" i="3"/>
  <c r="AQ244" i="3"/>
  <c r="AQ246" i="3"/>
  <c r="AR246" i="3"/>
  <c r="AR248" i="3"/>
  <c r="AQ248" i="3"/>
  <c r="AQ250" i="3"/>
  <c r="AR250" i="3"/>
  <c r="AQ252" i="3"/>
  <c r="AR252" i="3"/>
  <c r="AR254" i="3"/>
  <c r="AQ254" i="3"/>
  <c r="AQ256" i="3"/>
  <c r="AR256" i="3"/>
  <c r="AR258" i="3"/>
  <c r="AQ258" i="3"/>
  <c r="AQ260" i="3"/>
  <c r="AR260" i="3"/>
  <c r="AR262" i="3"/>
  <c r="AQ262" i="3"/>
  <c r="AR264" i="3"/>
  <c r="AQ264" i="3"/>
  <c r="AR266" i="3"/>
  <c r="AQ266" i="3"/>
  <c r="AR268" i="3"/>
  <c r="AQ268" i="3"/>
  <c r="AQ270" i="3"/>
  <c r="AR270" i="3"/>
  <c r="AR272" i="3"/>
  <c r="AQ272" i="3"/>
  <c r="AR274" i="3"/>
  <c r="AQ274" i="3"/>
  <c r="AR276" i="3"/>
  <c r="AQ276" i="3"/>
  <c r="AR278" i="3"/>
  <c r="AQ278" i="3"/>
  <c r="AR280" i="3"/>
  <c r="AQ280" i="3"/>
  <c r="AQ282" i="3"/>
  <c r="AR282" i="3"/>
  <c r="AR284" i="3"/>
  <c r="AQ284" i="3"/>
  <c r="AQ286" i="3"/>
  <c r="AR286" i="3"/>
  <c r="AR288" i="3"/>
  <c r="AQ288" i="3"/>
  <c r="AR290" i="3"/>
  <c r="AQ290" i="3"/>
  <c r="AR292" i="3"/>
  <c r="AQ292" i="3"/>
  <c r="AQ294" i="3"/>
  <c r="AR294" i="3"/>
  <c r="AQ296" i="3"/>
  <c r="AR296" i="3"/>
  <c r="AQ298" i="3"/>
  <c r="AR298" i="3"/>
  <c r="AR300" i="3"/>
  <c r="AQ300" i="3"/>
  <c r="AR302" i="3"/>
  <c r="AQ302" i="3"/>
  <c r="AR304" i="3"/>
  <c r="AQ304" i="3"/>
  <c r="AQ306" i="3"/>
  <c r="AR306" i="3"/>
  <c r="AR308" i="3"/>
  <c r="AQ308" i="3"/>
  <c r="AR310" i="3"/>
  <c r="AQ310" i="3"/>
  <c r="AQ314" i="3"/>
  <c r="AR314" i="3"/>
  <c r="AQ316" i="3"/>
  <c r="AR316" i="3"/>
  <c r="AQ318" i="3"/>
  <c r="AR318" i="3"/>
  <c r="AR320" i="3"/>
  <c r="AQ320" i="3"/>
  <c r="AQ322" i="3"/>
  <c r="AR322" i="3"/>
  <c r="AR324" i="3"/>
  <c r="AQ324" i="3"/>
  <c r="AQ326" i="3"/>
  <c r="AR326" i="3"/>
  <c r="AR328" i="3"/>
  <c r="AQ328" i="3"/>
  <c r="AR330" i="3"/>
  <c r="AQ330" i="3"/>
  <c r="AR332" i="3"/>
  <c r="AQ332" i="3"/>
  <c r="AR334" i="3"/>
  <c r="AQ334" i="3"/>
  <c r="AQ336" i="3"/>
  <c r="AR336" i="3"/>
  <c r="AQ338" i="3"/>
  <c r="AR338" i="3"/>
  <c r="AQ340" i="3"/>
  <c r="AR340" i="3"/>
  <c r="AQ342" i="3"/>
  <c r="AR342" i="3"/>
  <c r="AR344" i="3"/>
  <c r="AQ344" i="3"/>
  <c r="AQ346" i="3"/>
  <c r="AR346" i="3"/>
  <c r="AQ348" i="3"/>
  <c r="AR348" i="3"/>
  <c r="AR350" i="3"/>
  <c r="AQ350" i="3"/>
  <c r="AR352" i="3"/>
  <c r="AQ352" i="3"/>
  <c r="AQ354" i="3"/>
  <c r="AR354" i="3"/>
  <c r="AQ356" i="3"/>
  <c r="AR356" i="3"/>
  <c r="AR358" i="3"/>
  <c r="AQ358" i="3"/>
  <c r="AQ360" i="3"/>
  <c r="AR360" i="3"/>
  <c r="AR362" i="3"/>
  <c r="AQ362" i="3"/>
  <c r="AR364" i="3"/>
  <c r="AQ364" i="3"/>
  <c r="AQ366" i="3"/>
  <c r="AR366" i="3"/>
  <c r="AQ368" i="3"/>
  <c r="AR368" i="3"/>
  <c r="AR370" i="3"/>
  <c r="AQ370" i="3"/>
  <c r="AQ372" i="3"/>
  <c r="AR372" i="3"/>
  <c r="AR374" i="3"/>
  <c r="AQ374" i="3"/>
  <c r="AQ376" i="3"/>
  <c r="AR376" i="3"/>
  <c r="AQ378" i="3"/>
  <c r="AR378" i="3"/>
  <c r="AQ380" i="3"/>
  <c r="AR380" i="3"/>
  <c r="AR382" i="3"/>
  <c r="AQ382" i="3"/>
  <c r="AQ384" i="3"/>
  <c r="AR384" i="3"/>
  <c r="AR386" i="3"/>
  <c r="AQ386" i="3"/>
  <c r="AR388" i="3"/>
  <c r="AQ388" i="3"/>
  <c r="AQ390" i="3"/>
  <c r="AR390" i="3"/>
  <c r="AR392" i="3"/>
  <c r="AQ392" i="3"/>
  <c r="AR394" i="3"/>
  <c r="AQ394" i="3"/>
  <c r="AQ396" i="3"/>
  <c r="AR396" i="3"/>
  <c r="AR398" i="3"/>
  <c r="AQ398" i="3"/>
  <c r="AR400" i="3"/>
  <c r="AQ400" i="3"/>
  <c r="AR402" i="3"/>
  <c r="AQ402" i="3"/>
  <c r="AR404" i="3"/>
  <c r="AQ404" i="3"/>
  <c r="AR406" i="3"/>
  <c r="AQ406" i="3"/>
  <c r="AQ408" i="3"/>
  <c r="AR408" i="3"/>
  <c r="AQ410" i="3"/>
  <c r="AR410" i="3"/>
  <c r="AQ412" i="3"/>
  <c r="AR412" i="3"/>
  <c r="AQ414" i="3"/>
  <c r="AR414" i="3"/>
  <c r="AQ416" i="3"/>
  <c r="AR416" i="3"/>
  <c r="AQ418" i="3"/>
  <c r="AR418" i="3"/>
  <c r="AR420" i="3"/>
  <c r="AQ420" i="3"/>
  <c r="AQ422" i="3"/>
  <c r="AR422" i="3"/>
  <c r="AQ424" i="3"/>
  <c r="AR424" i="3"/>
  <c r="AQ426" i="3"/>
  <c r="AR426" i="3"/>
  <c r="AQ428" i="3"/>
  <c r="AR428" i="3"/>
  <c r="AR430" i="3"/>
  <c r="AQ430" i="3"/>
  <c r="AQ432" i="3"/>
  <c r="AR432" i="3"/>
  <c r="AQ434" i="3"/>
  <c r="AR434" i="3"/>
  <c r="AR436" i="3"/>
  <c r="AQ436" i="3"/>
  <c r="AQ438" i="3"/>
  <c r="AR438" i="3"/>
  <c r="AQ440" i="3"/>
  <c r="AR440" i="3"/>
  <c r="AQ442" i="3"/>
  <c r="AR442" i="3"/>
  <c r="AQ444" i="3"/>
  <c r="AR444" i="3"/>
  <c r="AQ446" i="3"/>
  <c r="AR446" i="3"/>
  <c r="AQ448" i="3"/>
  <c r="AR448" i="3"/>
  <c r="AQ450" i="3"/>
  <c r="AR450" i="3"/>
  <c r="AQ452" i="3"/>
  <c r="AR452" i="3"/>
  <c r="AR454" i="3"/>
  <c r="AQ454" i="3"/>
  <c r="AR456" i="3"/>
  <c r="AQ456" i="3"/>
  <c r="AR458" i="3"/>
  <c r="AQ458" i="3"/>
  <c r="AR460" i="3"/>
  <c r="AQ460" i="3"/>
  <c r="AR462" i="3"/>
  <c r="AQ462" i="3"/>
  <c r="AQ464" i="3"/>
  <c r="AR464" i="3"/>
  <c r="AR466" i="3"/>
  <c r="AQ466" i="3"/>
  <c r="AR469" i="3"/>
  <c r="AQ469" i="3"/>
  <c r="AR471" i="3"/>
  <c r="AQ471" i="3"/>
  <c r="AQ473" i="3"/>
  <c r="AR473" i="3"/>
  <c r="AQ475" i="3"/>
  <c r="AR475" i="3"/>
  <c r="AR477" i="3"/>
  <c r="AQ477" i="3"/>
  <c r="AR479" i="3"/>
  <c r="AQ479" i="3"/>
  <c r="AQ481" i="3"/>
  <c r="AR481" i="3"/>
  <c r="AQ483" i="3"/>
  <c r="AR483" i="3"/>
  <c r="AQ485" i="3"/>
  <c r="AR485" i="3"/>
  <c r="AQ487" i="3"/>
  <c r="AR487" i="3"/>
  <c r="AQ489" i="3"/>
  <c r="AR489" i="3"/>
  <c r="AR491" i="3"/>
  <c r="AQ491" i="3"/>
  <c r="AR493" i="3"/>
  <c r="AQ493" i="3"/>
  <c r="AQ495" i="3"/>
  <c r="AR495" i="3"/>
  <c r="AR497" i="3"/>
  <c r="AQ497" i="3"/>
  <c r="AR499" i="3"/>
  <c r="AQ499" i="3"/>
  <c r="AQ501" i="3"/>
  <c r="AR501" i="3"/>
  <c r="AR503" i="3"/>
  <c r="AQ503" i="3"/>
  <c r="AR505" i="3"/>
  <c r="AQ505" i="3"/>
  <c r="AQ507" i="3"/>
  <c r="AR507" i="3"/>
  <c r="AQ509" i="3"/>
  <c r="AR509" i="3"/>
  <c r="AQ511" i="3"/>
  <c r="AR511" i="3"/>
  <c r="AQ513" i="3"/>
  <c r="AR513" i="3"/>
  <c r="AR515" i="3"/>
  <c r="AQ515" i="3"/>
  <c r="AQ517" i="3"/>
  <c r="AR517" i="3"/>
  <c r="AQ519" i="3"/>
  <c r="AR519" i="3"/>
  <c r="AR521" i="3"/>
  <c r="AQ521" i="3"/>
  <c r="AR523" i="3"/>
  <c r="AQ523" i="3"/>
  <c r="AR525" i="3"/>
  <c r="AQ525" i="3"/>
  <c r="AQ527" i="3"/>
  <c r="AR527" i="3"/>
  <c r="AQ529" i="3"/>
  <c r="AR529" i="3"/>
  <c r="AQ531" i="3"/>
  <c r="AR531" i="3"/>
  <c r="AR533" i="3"/>
  <c r="AQ533" i="3"/>
  <c r="AR535" i="3"/>
  <c r="AQ535" i="3"/>
  <c r="AQ537" i="3"/>
  <c r="AR537" i="3"/>
  <c r="AQ539" i="3"/>
  <c r="AR539" i="3"/>
  <c r="AR541" i="3"/>
  <c r="AQ541" i="3"/>
  <c r="AQ543" i="3"/>
  <c r="AR543" i="3"/>
  <c r="AQ545" i="3"/>
  <c r="AR545" i="3"/>
  <c r="AQ547" i="3"/>
  <c r="AR547" i="3"/>
  <c r="AR549" i="3"/>
  <c r="AQ549" i="3"/>
  <c r="AQ551" i="3"/>
  <c r="AR551" i="3"/>
  <c r="AQ553" i="3"/>
  <c r="AR553" i="3"/>
  <c r="AR555" i="3"/>
  <c r="AQ555" i="3"/>
  <c r="AQ557" i="3"/>
  <c r="AR557" i="3"/>
  <c r="AR559" i="3"/>
  <c r="AQ559" i="3"/>
  <c r="AR561" i="3"/>
  <c r="AQ561" i="3"/>
  <c r="AR563" i="3"/>
  <c r="AQ563" i="3"/>
  <c r="AR565" i="3"/>
  <c r="AQ565" i="3"/>
  <c r="AR567" i="3"/>
  <c r="AQ567" i="3"/>
  <c r="AR569" i="3"/>
  <c r="AQ569" i="3"/>
  <c r="AQ571" i="3"/>
  <c r="AR571" i="3"/>
  <c r="AR573" i="3"/>
  <c r="AQ573" i="3"/>
  <c r="AQ575" i="3"/>
  <c r="AR575" i="3"/>
  <c r="AT577" i="3"/>
  <c r="AU10" i="3"/>
  <c r="AV10" i="3"/>
  <c r="AV12" i="3"/>
  <c r="AU12" i="3"/>
  <c r="AV14" i="3"/>
  <c r="AU14" i="3"/>
  <c r="AU16" i="3"/>
  <c r="AV16" i="3"/>
  <c r="AV18" i="3"/>
  <c r="AU18" i="3"/>
  <c r="AU20" i="3"/>
  <c r="AV20" i="3"/>
  <c r="AV22" i="3"/>
  <c r="AU22" i="3"/>
  <c r="AU24" i="3"/>
  <c r="AV24" i="3"/>
  <c r="AU26" i="3"/>
  <c r="AV26" i="3"/>
  <c r="AV28" i="3"/>
  <c r="AU28" i="3"/>
  <c r="AU30" i="3"/>
  <c r="AV30" i="3"/>
  <c r="AV32" i="3"/>
  <c r="AU32" i="3"/>
  <c r="AV34" i="3"/>
  <c r="AU34" i="3"/>
  <c r="AV36" i="3"/>
  <c r="AU36" i="3"/>
  <c r="AU38" i="3"/>
  <c r="AV38" i="3"/>
  <c r="AV40" i="3"/>
  <c r="AU40" i="3"/>
  <c r="AV42" i="3"/>
  <c r="AU42" i="3"/>
  <c r="AV44" i="3"/>
  <c r="AU44" i="3"/>
  <c r="AU46" i="3"/>
  <c r="AV46" i="3"/>
  <c r="AV48" i="3"/>
  <c r="AU48" i="3"/>
  <c r="AU50" i="3"/>
  <c r="AV50" i="3"/>
  <c r="AV52" i="3"/>
  <c r="AU52" i="3"/>
  <c r="AU54" i="3"/>
  <c r="AV54" i="3"/>
  <c r="AU56" i="3"/>
  <c r="AV56" i="3"/>
  <c r="AV58" i="3"/>
  <c r="AU58" i="3"/>
  <c r="AU60" i="3"/>
  <c r="AV60" i="3"/>
  <c r="AV62" i="3"/>
  <c r="AU62" i="3"/>
  <c r="AU64" i="3"/>
  <c r="AV64" i="3"/>
  <c r="AV66" i="3"/>
  <c r="AU66" i="3"/>
  <c r="AV68" i="3"/>
  <c r="AU68" i="3"/>
  <c r="AU70" i="3"/>
  <c r="AV70" i="3"/>
  <c r="AU72" i="3"/>
  <c r="AV72" i="3"/>
  <c r="AV74" i="3"/>
  <c r="AU74" i="3"/>
  <c r="AU76" i="3"/>
  <c r="AV76" i="3"/>
  <c r="AV78" i="3"/>
  <c r="AU78" i="3"/>
  <c r="AV80" i="3"/>
  <c r="AU80" i="3"/>
  <c r="AU82" i="3"/>
  <c r="AV82" i="3"/>
  <c r="AU84" i="3"/>
  <c r="AV84" i="3"/>
  <c r="AU86" i="3"/>
  <c r="AV86" i="3"/>
  <c r="AU88" i="3"/>
  <c r="AV88" i="3"/>
  <c r="AV90" i="3"/>
  <c r="AU90" i="3"/>
  <c r="AU92" i="3"/>
  <c r="AV92" i="3"/>
  <c r="AU94" i="3"/>
  <c r="AV94" i="3"/>
  <c r="AU96" i="3"/>
  <c r="AV96" i="3"/>
  <c r="AU98" i="3"/>
  <c r="AV98" i="3"/>
  <c r="AU100" i="3"/>
  <c r="AV100" i="3"/>
  <c r="AV102" i="3"/>
  <c r="AU102" i="3"/>
  <c r="AV104" i="3"/>
  <c r="AU104" i="3"/>
  <c r="AU106" i="3"/>
  <c r="AV106" i="3"/>
  <c r="AU108" i="3"/>
  <c r="AV108" i="3"/>
  <c r="AV110" i="3"/>
  <c r="AU110" i="3"/>
  <c r="AU112" i="3"/>
  <c r="AV112" i="3"/>
  <c r="AV114" i="3"/>
  <c r="AU114" i="3"/>
  <c r="AV116" i="3"/>
  <c r="AU116" i="3"/>
  <c r="AU118" i="3"/>
  <c r="AV118" i="3"/>
  <c r="AU120" i="3"/>
  <c r="AV120" i="3"/>
  <c r="AV122" i="3"/>
  <c r="AU122" i="3"/>
  <c r="AV124" i="3"/>
  <c r="AU124" i="3"/>
  <c r="AV126" i="3"/>
  <c r="AU126" i="3"/>
  <c r="AU128" i="3"/>
  <c r="AV128" i="3"/>
  <c r="AU130" i="3"/>
  <c r="AV130" i="3"/>
  <c r="AU132" i="3"/>
  <c r="AV132" i="3"/>
  <c r="AU134" i="3"/>
  <c r="AV134" i="3"/>
  <c r="AV136" i="3"/>
  <c r="AU136" i="3"/>
  <c r="AU138" i="3"/>
  <c r="AV138" i="3"/>
  <c r="AV140" i="3"/>
  <c r="AU140" i="3"/>
  <c r="AV142" i="3"/>
  <c r="AU142" i="3"/>
  <c r="AU144" i="3"/>
  <c r="AV144" i="3"/>
  <c r="AU146" i="3"/>
  <c r="AV146" i="3"/>
  <c r="AU148" i="3"/>
  <c r="AV148" i="3"/>
  <c r="AV150" i="3"/>
  <c r="AU150" i="3"/>
  <c r="AU152" i="3"/>
  <c r="AV152" i="3"/>
  <c r="AU154" i="3"/>
  <c r="AV154" i="3"/>
  <c r="AV156" i="3"/>
  <c r="AU156" i="3"/>
  <c r="AV158" i="3"/>
  <c r="AU158" i="3"/>
  <c r="AU160" i="3"/>
  <c r="AV160" i="3"/>
  <c r="AV162" i="3"/>
  <c r="AU162" i="3"/>
  <c r="AV164" i="3"/>
  <c r="AU164" i="3"/>
  <c r="AV166" i="3"/>
  <c r="AU166" i="3"/>
  <c r="AV168" i="3"/>
  <c r="AU168" i="3"/>
  <c r="AU170" i="3"/>
  <c r="AV170" i="3"/>
  <c r="AU172" i="3"/>
  <c r="AV172" i="3"/>
  <c r="AV174" i="3"/>
  <c r="AU174" i="3"/>
  <c r="AV176" i="3"/>
  <c r="AU176" i="3"/>
  <c r="AV178" i="3"/>
  <c r="AU178" i="3"/>
  <c r="AV180" i="3"/>
  <c r="AU180" i="3"/>
  <c r="AU182" i="3"/>
  <c r="AV182" i="3"/>
  <c r="AU184" i="3"/>
  <c r="AV184" i="3"/>
  <c r="AV186" i="3"/>
  <c r="AU186" i="3"/>
  <c r="AV188" i="3"/>
  <c r="AU188" i="3"/>
  <c r="AV190" i="3"/>
  <c r="AU190" i="3"/>
  <c r="AV192" i="3"/>
  <c r="AU192" i="3"/>
  <c r="AU194" i="3"/>
  <c r="AV194" i="3"/>
  <c r="AV196" i="3"/>
  <c r="AU196" i="3"/>
  <c r="AU198" i="3"/>
  <c r="AV198" i="3"/>
  <c r="AU200" i="3"/>
  <c r="AV200" i="3"/>
  <c r="AV202" i="3"/>
  <c r="AU202" i="3"/>
  <c r="AV204" i="3"/>
  <c r="AU204" i="3"/>
  <c r="AU206" i="3"/>
  <c r="AV206" i="3"/>
  <c r="AU208" i="3"/>
  <c r="AV208" i="3"/>
  <c r="AU210" i="3"/>
  <c r="AV210" i="3"/>
  <c r="AV212" i="3"/>
  <c r="AU212" i="3"/>
  <c r="AU214" i="3"/>
  <c r="AV214" i="3"/>
  <c r="AV216" i="3"/>
  <c r="AU216" i="3"/>
  <c r="AV218" i="3"/>
  <c r="AU218" i="3"/>
  <c r="AV220" i="3"/>
  <c r="AU220" i="3"/>
  <c r="AV222" i="3"/>
  <c r="AU222" i="3"/>
  <c r="AV224" i="3"/>
  <c r="AU224" i="3"/>
  <c r="AU226" i="3"/>
  <c r="AV226" i="3"/>
  <c r="AV228" i="3"/>
  <c r="AU228" i="3"/>
  <c r="AU230" i="3"/>
  <c r="AV230" i="3"/>
  <c r="AV232" i="3"/>
  <c r="AU232" i="3"/>
  <c r="AV234" i="3"/>
  <c r="AU234" i="3"/>
  <c r="AU236" i="3"/>
  <c r="AV236" i="3"/>
  <c r="AU238" i="3"/>
  <c r="AV238" i="3"/>
  <c r="AV240" i="3"/>
  <c r="AU240" i="3"/>
  <c r="AV242" i="3"/>
  <c r="AU242" i="3"/>
  <c r="AU244" i="3"/>
  <c r="AV244" i="3"/>
  <c r="AV246" i="3"/>
  <c r="AU246" i="3"/>
  <c r="AV248" i="3"/>
  <c r="AU248" i="3"/>
  <c r="AV250" i="3"/>
  <c r="AU250" i="3"/>
  <c r="AV252" i="3"/>
  <c r="AU252" i="3"/>
  <c r="AU254" i="3"/>
  <c r="AV254" i="3"/>
  <c r="AV256" i="3"/>
  <c r="AU256" i="3"/>
  <c r="AV258" i="3"/>
  <c r="AU258" i="3"/>
  <c r="AU260" i="3"/>
  <c r="AV260" i="3"/>
  <c r="AV262" i="3"/>
  <c r="AU262" i="3"/>
  <c r="AU264" i="3"/>
  <c r="AV264" i="3"/>
  <c r="AV266" i="3"/>
  <c r="AU266" i="3"/>
  <c r="AV268" i="3"/>
  <c r="AU268" i="3"/>
  <c r="AU270" i="3"/>
  <c r="AV270" i="3"/>
  <c r="AU272" i="3"/>
  <c r="AV272" i="3"/>
  <c r="AV274" i="3"/>
  <c r="AU274" i="3"/>
  <c r="AU276" i="3"/>
  <c r="AV276" i="3"/>
  <c r="AU278" i="3"/>
  <c r="AV278" i="3"/>
  <c r="AU280" i="3"/>
  <c r="AV280" i="3"/>
  <c r="AU282" i="3"/>
  <c r="AV282" i="3"/>
  <c r="AV284" i="3"/>
  <c r="AU284" i="3"/>
  <c r="AU286" i="3"/>
  <c r="AV286" i="3"/>
  <c r="AU288" i="3"/>
  <c r="AV288" i="3"/>
  <c r="AU290" i="3"/>
  <c r="AV290" i="3"/>
  <c r="AU292" i="3"/>
  <c r="AV292" i="3"/>
  <c r="AU294" i="3"/>
  <c r="AV294" i="3"/>
  <c r="AV296" i="3"/>
  <c r="AU296" i="3"/>
  <c r="AV298" i="3"/>
  <c r="AU298" i="3"/>
  <c r="AU300" i="3"/>
  <c r="AV300" i="3"/>
  <c r="AV302" i="3"/>
  <c r="AU302" i="3"/>
  <c r="AV304" i="3"/>
  <c r="AU304" i="3"/>
  <c r="AU306" i="3"/>
  <c r="AV306" i="3"/>
  <c r="AU308" i="3"/>
  <c r="AV308" i="3"/>
  <c r="AU310" i="3"/>
  <c r="AV310" i="3"/>
  <c r="AV314" i="3"/>
  <c r="AU314" i="3"/>
  <c r="AU316" i="3"/>
  <c r="AV316" i="3"/>
  <c r="AV318" i="3"/>
  <c r="AU318" i="3"/>
  <c r="AV320" i="3"/>
  <c r="AU320" i="3"/>
  <c r="AU322" i="3"/>
  <c r="AV322" i="3"/>
  <c r="AU324" i="3"/>
  <c r="AV324" i="3"/>
  <c r="AV326" i="3"/>
  <c r="AU326" i="3"/>
  <c r="AV328" i="3"/>
  <c r="AU328" i="3"/>
  <c r="AV330" i="3"/>
  <c r="AU330" i="3"/>
  <c r="AV332" i="3"/>
  <c r="AU332" i="3"/>
  <c r="AV334" i="3"/>
  <c r="AU334" i="3"/>
  <c r="AV336" i="3"/>
  <c r="AU336" i="3"/>
  <c r="AV338" i="3"/>
  <c r="AU338" i="3"/>
  <c r="AU340" i="3"/>
  <c r="AV340" i="3"/>
  <c r="AV342" i="3"/>
  <c r="AU342" i="3"/>
  <c r="AV344" i="3"/>
  <c r="AU344" i="3"/>
  <c r="AV346" i="3"/>
  <c r="AU346" i="3"/>
  <c r="AU348" i="3"/>
  <c r="AV348" i="3"/>
  <c r="AV350" i="3"/>
  <c r="AU350" i="3"/>
  <c r="AU352" i="3"/>
  <c r="AV352" i="3"/>
  <c r="AU354" i="3"/>
  <c r="AV354" i="3"/>
  <c r="AU356" i="3"/>
  <c r="AV356" i="3"/>
  <c r="AV358" i="3"/>
  <c r="AU358" i="3"/>
  <c r="AV360" i="3"/>
  <c r="AU360" i="3"/>
  <c r="AV362" i="3"/>
  <c r="AU362" i="3"/>
  <c r="AV364" i="3"/>
  <c r="AU364" i="3"/>
  <c r="AU366" i="3"/>
  <c r="AV366" i="3"/>
  <c r="AU368" i="3"/>
  <c r="AV368" i="3"/>
  <c r="AV370" i="3"/>
  <c r="AU370" i="3"/>
  <c r="AV372" i="3"/>
  <c r="AU372" i="3"/>
  <c r="AU374" i="3"/>
  <c r="AV374" i="3"/>
  <c r="AU376" i="3"/>
  <c r="AV376" i="3"/>
  <c r="AV378" i="3"/>
  <c r="AU378" i="3"/>
  <c r="AV380" i="3"/>
  <c r="AU380" i="3"/>
  <c r="AV382" i="3"/>
  <c r="AU382" i="3"/>
  <c r="AV384" i="3"/>
  <c r="AU384" i="3"/>
  <c r="AV386" i="3"/>
  <c r="AU386" i="3"/>
  <c r="AV388" i="3"/>
  <c r="AU388" i="3"/>
  <c r="AV390" i="3"/>
  <c r="AU390" i="3"/>
  <c r="AV392" i="3"/>
  <c r="AU392" i="3"/>
  <c r="AV394" i="3"/>
  <c r="AU394" i="3"/>
  <c r="AV396" i="3"/>
  <c r="AU396" i="3"/>
  <c r="AV398" i="3"/>
  <c r="AU398" i="3"/>
  <c r="AV400" i="3"/>
  <c r="AU400" i="3"/>
  <c r="AV402" i="3"/>
  <c r="AU402" i="3"/>
  <c r="AU404" i="3"/>
  <c r="AV404" i="3"/>
  <c r="AV406" i="3"/>
  <c r="AU406" i="3"/>
  <c r="AV408" i="3"/>
  <c r="AU408" i="3"/>
  <c r="AV410" i="3"/>
  <c r="AU410" i="3"/>
  <c r="AV412" i="3"/>
  <c r="AU412" i="3"/>
  <c r="AV414" i="3"/>
  <c r="AU414" i="3"/>
  <c r="AV416" i="3"/>
  <c r="AU416" i="3"/>
  <c r="AV418" i="3"/>
  <c r="AU418" i="3"/>
  <c r="AV420" i="3"/>
  <c r="AU420" i="3"/>
  <c r="AV422" i="3"/>
  <c r="AU422" i="3"/>
  <c r="AV424" i="3"/>
  <c r="AU424" i="3"/>
  <c r="AV426" i="3"/>
  <c r="AU426" i="3"/>
  <c r="AV428" i="3"/>
  <c r="AU428" i="3"/>
  <c r="AV430" i="3"/>
  <c r="AU430" i="3"/>
  <c r="AV432" i="3"/>
  <c r="AU432" i="3"/>
  <c r="AV434" i="3"/>
  <c r="AU434" i="3"/>
  <c r="AU436" i="3"/>
  <c r="AV436" i="3"/>
  <c r="AV438" i="3"/>
  <c r="AU438" i="3"/>
  <c r="AV440" i="3"/>
  <c r="AU440" i="3"/>
  <c r="AV442" i="3"/>
  <c r="AU442" i="3"/>
  <c r="AV444" i="3"/>
  <c r="AU444" i="3"/>
  <c r="AV446" i="3"/>
  <c r="AU446" i="3"/>
  <c r="AV448" i="3"/>
  <c r="AU448" i="3"/>
  <c r="AV450" i="3"/>
  <c r="AU450" i="3"/>
  <c r="AV452" i="3"/>
  <c r="AU452" i="3"/>
  <c r="AV454" i="3"/>
  <c r="AU454" i="3"/>
  <c r="AU456" i="3"/>
  <c r="AV456" i="3"/>
  <c r="AV458" i="3"/>
  <c r="AU458" i="3"/>
  <c r="AU460" i="3"/>
  <c r="AV460" i="3"/>
  <c r="AV462" i="3"/>
  <c r="AU462" i="3"/>
  <c r="AV464" i="3"/>
  <c r="AU464" i="3"/>
  <c r="AV466" i="3"/>
  <c r="AU466" i="3"/>
  <c r="AV469" i="3"/>
  <c r="AU469" i="3"/>
  <c r="AV471" i="3"/>
  <c r="AU471" i="3"/>
  <c r="AV473" i="3"/>
  <c r="AU473" i="3"/>
  <c r="AU475" i="3"/>
  <c r="AV475" i="3"/>
  <c r="AV477" i="3"/>
  <c r="AU477" i="3"/>
  <c r="AV479" i="3"/>
  <c r="AU479" i="3"/>
  <c r="AU481" i="3"/>
  <c r="AV481" i="3"/>
  <c r="AU483" i="3"/>
  <c r="AV483" i="3"/>
  <c r="AV485" i="3"/>
  <c r="AU485" i="3"/>
  <c r="AV487" i="3"/>
  <c r="AU487" i="3"/>
  <c r="AV489" i="3"/>
  <c r="AU489" i="3"/>
  <c r="AU491" i="3"/>
  <c r="AV491" i="3"/>
  <c r="AV493" i="3"/>
  <c r="AU493" i="3"/>
  <c r="AV495" i="3"/>
  <c r="AU495" i="3"/>
  <c r="AV497" i="3"/>
  <c r="AU497" i="3"/>
  <c r="AU499" i="3"/>
  <c r="AV499" i="3"/>
  <c r="AV501" i="3"/>
  <c r="AU501" i="3"/>
  <c r="AV503" i="3"/>
  <c r="AU503" i="3"/>
  <c r="AU505" i="3"/>
  <c r="AV505" i="3"/>
  <c r="AV507" i="3"/>
  <c r="AU507" i="3"/>
  <c r="AV509" i="3"/>
  <c r="AU509" i="3"/>
  <c r="AV511" i="3"/>
  <c r="AU511" i="3"/>
  <c r="AU513" i="3"/>
  <c r="AV513" i="3"/>
  <c r="AV515" i="3"/>
  <c r="AU515" i="3"/>
  <c r="AV517" i="3"/>
  <c r="AU517" i="3"/>
  <c r="AV519" i="3"/>
  <c r="AU519" i="3"/>
  <c r="AU521" i="3"/>
  <c r="AV521" i="3"/>
  <c r="AU523" i="3"/>
  <c r="AV523" i="3"/>
  <c r="AV525" i="3"/>
  <c r="AU525" i="3"/>
  <c r="AV527" i="3"/>
  <c r="AU527" i="3"/>
  <c r="AU529" i="3"/>
  <c r="AV529" i="3"/>
  <c r="AU531" i="3"/>
  <c r="AV531" i="3"/>
  <c r="AV533" i="3"/>
  <c r="AU533" i="3"/>
  <c r="AU535" i="3"/>
  <c r="AV535" i="3"/>
  <c r="AU537" i="3"/>
  <c r="AV537" i="3"/>
  <c r="AU539" i="3"/>
  <c r="AV539" i="3"/>
  <c r="AV541" i="3"/>
  <c r="AU541" i="3"/>
  <c r="AU543" i="3"/>
  <c r="AV543" i="3"/>
  <c r="AU545" i="3"/>
  <c r="AV545" i="3"/>
  <c r="AU547" i="3"/>
  <c r="AV547" i="3"/>
  <c r="AV549" i="3"/>
  <c r="AU549" i="3"/>
  <c r="AV551" i="3"/>
  <c r="AU551" i="3"/>
  <c r="AU553" i="3"/>
  <c r="AV553" i="3"/>
  <c r="AV555" i="3"/>
  <c r="AU555" i="3"/>
  <c r="AV557" i="3"/>
  <c r="AU557" i="3"/>
  <c r="AV559" i="3"/>
  <c r="AU559" i="3"/>
  <c r="AU561" i="3"/>
  <c r="AV561" i="3"/>
  <c r="AU563" i="3"/>
  <c r="AV563" i="3"/>
  <c r="AV565" i="3"/>
  <c r="AU565" i="3"/>
  <c r="AV567" i="3"/>
  <c r="AU567" i="3"/>
  <c r="AU569" i="3"/>
  <c r="AV569" i="3"/>
  <c r="AU571" i="3"/>
  <c r="AV571" i="3"/>
  <c r="AV573" i="3"/>
  <c r="AU573" i="3"/>
  <c r="AV575" i="3"/>
  <c r="AU575" i="3"/>
  <c r="BQ11" i="3"/>
  <c r="BX11" i="3" s="1"/>
  <c r="BQ13" i="3"/>
  <c r="BX13" i="3" s="1"/>
  <c r="BQ15" i="3"/>
  <c r="BX15" i="3" s="1"/>
  <c r="BW15" i="3" s="1"/>
  <c r="BQ17" i="3"/>
  <c r="BX17" i="3" s="1"/>
  <c r="BQ19" i="3"/>
  <c r="BX19" i="3" s="1"/>
  <c r="BQ21" i="3"/>
  <c r="BX21" i="3" s="1"/>
  <c r="BQ23" i="3"/>
  <c r="BX23" i="3" s="1"/>
  <c r="BQ25" i="3"/>
  <c r="BX25" i="3" s="1"/>
  <c r="BW25" i="3" s="1"/>
  <c r="BQ27" i="3"/>
  <c r="BX27" i="3" s="1"/>
  <c r="BW27" i="3" s="1"/>
  <c r="BQ29" i="3"/>
  <c r="BX29" i="3" s="1"/>
  <c r="BW29" i="3" s="1"/>
  <c r="BQ31" i="3"/>
  <c r="BX31" i="3" s="1"/>
  <c r="BQ33" i="3"/>
  <c r="BX33" i="3" s="1"/>
  <c r="BW33" i="3" s="1"/>
  <c r="BQ35" i="3"/>
  <c r="BX35" i="3" s="1"/>
  <c r="BW35" i="3" s="1"/>
  <c r="BQ37" i="3"/>
  <c r="BX37" i="3" s="1"/>
  <c r="BQ39" i="3"/>
  <c r="BX39" i="3" s="1"/>
  <c r="BW39" i="3" s="1"/>
  <c r="BQ41" i="3"/>
  <c r="BX41" i="3" s="1"/>
  <c r="BW41" i="3" s="1"/>
  <c r="BQ43" i="3"/>
  <c r="BX43" i="3" s="1"/>
  <c r="BW43" i="3" s="1"/>
  <c r="BQ45" i="3"/>
  <c r="BX45" i="3" s="1"/>
  <c r="BQ47" i="3"/>
  <c r="BX47" i="3" s="1"/>
  <c r="BW47" i="3" s="1"/>
  <c r="BQ49" i="3"/>
  <c r="BX49" i="3" s="1"/>
  <c r="BW49" i="3" s="1"/>
  <c r="BQ51" i="3"/>
  <c r="BX51" i="3" s="1"/>
  <c r="BW51" i="3" s="1"/>
  <c r="BQ53" i="3"/>
  <c r="BX53" i="3" s="1"/>
  <c r="BW53" i="3" s="1"/>
  <c r="BQ55" i="3"/>
  <c r="BX55" i="3" s="1"/>
  <c r="BQ59" i="3"/>
  <c r="BX59" i="3" s="1"/>
  <c r="BW59" i="3" s="1"/>
  <c r="BQ61" i="3"/>
  <c r="BX61" i="3" s="1"/>
  <c r="BQ63" i="3"/>
  <c r="BX63" i="3" s="1"/>
  <c r="BW63" i="3" s="1"/>
  <c r="BQ65" i="3"/>
  <c r="BX65" i="3" s="1"/>
  <c r="BQ67" i="3"/>
  <c r="BX67" i="3" s="1"/>
  <c r="BW67" i="3" s="1"/>
  <c r="BQ69" i="3"/>
  <c r="BX69" i="3" s="1"/>
  <c r="BQ71" i="3"/>
  <c r="BX71" i="3" s="1"/>
  <c r="BW71" i="3" s="1"/>
  <c r="BQ73" i="3"/>
  <c r="BX73" i="3" s="1"/>
  <c r="BW73" i="3" s="1"/>
  <c r="BQ75" i="3"/>
  <c r="BX75" i="3" s="1"/>
  <c r="BQ77" i="3"/>
  <c r="BX77" i="3" s="1"/>
  <c r="BQ79" i="3"/>
  <c r="BX79" i="3" s="1"/>
  <c r="BW79" i="3" s="1"/>
  <c r="BQ81" i="3"/>
  <c r="BX81" i="3" s="1"/>
  <c r="BW81" i="3" s="1"/>
  <c r="BQ83" i="3"/>
  <c r="BX83" i="3" s="1"/>
  <c r="BQ85" i="3"/>
  <c r="BX85" i="3" s="1"/>
  <c r="BQ87" i="3"/>
  <c r="BX87" i="3" s="1"/>
  <c r="BW87" i="3" s="1"/>
  <c r="BQ89" i="3"/>
  <c r="BX89" i="3" s="1"/>
  <c r="BQ91" i="3"/>
  <c r="BX91" i="3" s="1"/>
  <c r="BW91" i="3" s="1"/>
  <c r="BQ93" i="3"/>
  <c r="BX93" i="3" s="1"/>
  <c r="BQ95" i="3"/>
  <c r="BX95" i="3" s="1"/>
  <c r="BW95" i="3" s="1"/>
  <c r="BQ97" i="3"/>
  <c r="BX97" i="3" s="1"/>
  <c r="BW97" i="3" s="1"/>
  <c r="BQ99" i="3"/>
  <c r="BX99" i="3" s="1"/>
  <c r="BW99" i="3" s="1"/>
  <c r="BQ101" i="3"/>
  <c r="BX101" i="3" s="1"/>
  <c r="BW101" i="3" s="1"/>
  <c r="BQ103" i="3"/>
  <c r="BX103" i="3" s="1"/>
  <c r="BW103" i="3" s="1"/>
  <c r="BQ105" i="3"/>
  <c r="BX105" i="3" s="1"/>
  <c r="BQ107" i="3"/>
  <c r="BX107" i="3" s="1"/>
  <c r="BW107" i="3" s="1"/>
  <c r="BQ109" i="3"/>
  <c r="BX109" i="3" s="1"/>
  <c r="BQ111" i="3"/>
  <c r="BX111" i="3" s="1"/>
  <c r="BW111" i="3" s="1"/>
  <c r="BQ113" i="3"/>
  <c r="BX113" i="3" s="1"/>
  <c r="BQ115" i="3"/>
  <c r="BX115" i="3" s="1"/>
  <c r="BW115" i="3" s="1"/>
  <c r="BQ117" i="3"/>
  <c r="BX117" i="3" s="1"/>
  <c r="BQ119" i="3"/>
  <c r="BX119" i="3" s="1"/>
  <c r="BW119" i="3" s="1"/>
  <c r="BQ121" i="3"/>
  <c r="BX121" i="3" s="1"/>
  <c r="BW121" i="3" s="1"/>
  <c r="BQ123" i="3"/>
  <c r="BX123" i="3" s="1"/>
  <c r="BW123" i="3" s="1"/>
  <c r="BQ125" i="3"/>
  <c r="BX125" i="3" s="1"/>
  <c r="BQ127" i="3"/>
  <c r="BX127" i="3" s="1"/>
  <c r="BQ129" i="3"/>
  <c r="BX129" i="3" s="1"/>
  <c r="BQ131" i="3"/>
  <c r="BX131" i="3" s="1"/>
  <c r="BW131" i="3" s="1"/>
  <c r="BQ133" i="3"/>
  <c r="BX133" i="3" s="1"/>
  <c r="BW133" i="3" s="1"/>
  <c r="BQ135" i="3"/>
  <c r="BX135" i="3" s="1"/>
  <c r="BQ137" i="3"/>
  <c r="BX137" i="3" s="1"/>
  <c r="BW137" i="3" s="1"/>
  <c r="BQ139" i="3"/>
  <c r="BX139" i="3" s="1"/>
  <c r="BW139" i="3" s="1"/>
  <c r="BQ141" i="3"/>
  <c r="BX141" i="3" s="1"/>
  <c r="BW141" i="3" s="1"/>
  <c r="BQ143" i="3"/>
  <c r="BX143" i="3" s="1"/>
  <c r="BQ145" i="3"/>
  <c r="BX145" i="3" s="1"/>
  <c r="BW145" i="3" s="1"/>
  <c r="BQ147" i="3"/>
  <c r="BX147" i="3" s="1"/>
  <c r="BQ149" i="3"/>
  <c r="BX149" i="3" s="1"/>
  <c r="BQ151" i="3"/>
  <c r="BX151" i="3" s="1"/>
  <c r="BQ153" i="3"/>
  <c r="BX153" i="3" s="1"/>
  <c r="BQ155" i="3"/>
  <c r="BX155" i="3" s="1"/>
  <c r="BW155" i="3" s="1"/>
  <c r="BQ157" i="3"/>
  <c r="BX157" i="3" s="1"/>
  <c r="BQ159" i="3"/>
  <c r="BX159" i="3" s="1"/>
  <c r="BQ161" i="3"/>
  <c r="BX161" i="3" s="1"/>
  <c r="BW161" i="3" s="1"/>
  <c r="BQ163" i="3"/>
  <c r="BX163" i="3" s="1"/>
  <c r="BW163" i="3" s="1"/>
  <c r="BQ165" i="3"/>
  <c r="BX165" i="3" s="1"/>
  <c r="BQ167" i="3"/>
  <c r="BX167" i="3" s="1"/>
  <c r="BQ169" i="3"/>
  <c r="BX169" i="3" s="1"/>
  <c r="BW169" i="3" s="1"/>
  <c r="BQ171" i="3"/>
  <c r="BX171" i="3" s="1"/>
  <c r="BQ173" i="3"/>
  <c r="BX173" i="3" s="1"/>
  <c r="BW173" i="3" s="1"/>
  <c r="BQ175" i="3"/>
  <c r="BX175" i="3" s="1"/>
  <c r="BW175" i="3" s="1"/>
  <c r="BQ177" i="3"/>
  <c r="BX177" i="3" s="1"/>
  <c r="BQ179" i="3"/>
  <c r="BX179" i="3" s="1"/>
  <c r="BW179" i="3" s="1"/>
  <c r="BQ181" i="3"/>
  <c r="BX181" i="3" s="1"/>
  <c r="BW181" i="3" s="1"/>
  <c r="BQ183" i="3"/>
  <c r="BX183" i="3" s="1"/>
  <c r="BW183" i="3" s="1"/>
  <c r="BQ185" i="3"/>
  <c r="BX185" i="3" s="1"/>
  <c r="BW185" i="3" s="1"/>
  <c r="BQ187" i="3"/>
  <c r="BX187" i="3" s="1"/>
  <c r="BW187" i="3" s="1"/>
  <c r="BQ189" i="3"/>
  <c r="BX189" i="3" s="1"/>
  <c r="BW189" i="3" s="1"/>
  <c r="BQ191" i="3"/>
  <c r="BX191" i="3" s="1"/>
  <c r="BW191" i="3" s="1"/>
  <c r="BQ193" i="3"/>
  <c r="BX193" i="3" s="1"/>
  <c r="BW193" i="3" s="1"/>
  <c r="BQ195" i="3"/>
  <c r="BX195" i="3" s="1"/>
  <c r="BQ197" i="3"/>
  <c r="BX197" i="3" s="1"/>
  <c r="BQ199" i="3"/>
  <c r="BX199" i="3" s="1"/>
  <c r="BQ201" i="3"/>
  <c r="BX201" i="3" s="1"/>
  <c r="BW201" i="3" s="1"/>
  <c r="BQ203" i="3"/>
  <c r="BX203" i="3" s="1"/>
  <c r="BW203" i="3" s="1"/>
  <c r="BQ205" i="3"/>
  <c r="BX205" i="3" s="1"/>
  <c r="BW205" i="3" s="1"/>
  <c r="BQ207" i="3"/>
  <c r="BX207" i="3" s="1"/>
  <c r="BQ209" i="3"/>
  <c r="BX209" i="3" s="1"/>
  <c r="BQ211" i="3"/>
  <c r="BX211" i="3" s="1"/>
  <c r="BW211" i="3" s="1"/>
  <c r="BQ213" i="3"/>
  <c r="BX213" i="3" s="1"/>
  <c r="BQ215" i="3"/>
  <c r="BX215" i="3" s="1"/>
  <c r="BW215" i="3" s="1"/>
  <c r="BQ217" i="3"/>
  <c r="BX217" i="3" s="1"/>
  <c r="BW217" i="3" s="1"/>
  <c r="BQ219" i="3"/>
  <c r="BX219" i="3" s="1"/>
  <c r="BW219" i="3" s="1"/>
  <c r="BQ221" i="3"/>
  <c r="BX221" i="3" s="1"/>
  <c r="BQ223" i="3"/>
  <c r="BX223" i="3" s="1"/>
  <c r="BW223" i="3" s="1"/>
  <c r="BQ225" i="3"/>
  <c r="BX225" i="3" s="1"/>
  <c r="BW225" i="3" s="1"/>
  <c r="BQ227" i="3"/>
  <c r="BX227" i="3" s="1"/>
  <c r="BQ229" i="3"/>
  <c r="BX229" i="3" s="1"/>
  <c r="BQ231" i="3"/>
  <c r="BX231" i="3" s="1"/>
  <c r="BW231" i="3" s="1"/>
  <c r="BQ233" i="3"/>
  <c r="BX233" i="3" s="1"/>
  <c r="BW233" i="3" s="1"/>
  <c r="BQ235" i="3"/>
  <c r="BX235" i="3" s="1"/>
  <c r="BW235" i="3" s="1"/>
  <c r="BQ237" i="3"/>
  <c r="BX237" i="3" s="1"/>
  <c r="BW237" i="3" s="1"/>
  <c r="BQ239" i="3"/>
  <c r="BX239" i="3" s="1"/>
  <c r="BW239" i="3" s="1"/>
  <c r="BQ241" i="3"/>
  <c r="BX241" i="3" s="1"/>
  <c r="BW241" i="3" s="1"/>
  <c r="BQ243" i="3"/>
  <c r="BX243" i="3" s="1"/>
  <c r="BW243" i="3" s="1"/>
  <c r="BQ245" i="3"/>
  <c r="BX245" i="3" s="1"/>
  <c r="BW245" i="3" s="1"/>
  <c r="BQ247" i="3"/>
  <c r="BX247" i="3" s="1"/>
  <c r="BW247" i="3" s="1"/>
  <c r="BQ249" i="3"/>
  <c r="BX249" i="3" s="1"/>
  <c r="BW249" i="3" s="1"/>
  <c r="BQ251" i="3"/>
  <c r="BX251" i="3" s="1"/>
  <c r="BW251" i="3" s="1"/>
  <c r="BQ253" i="3"/>
  <c r="BX253" i="3" s="1"/>
  <c r="BW253" i="3" s="1"/>
  <c r="BQ255" i="3"/>
  <c r="BX255" i="3" s="1"/>
  <c r="BW255" i="3" s="1"/>
  <c r="BQ257" i="3"/>
  <c r="BX257" i="3" s="1"/>
  <c r="BW257" i="3" s="1"/>
  <c r="BQ259" i="3"/>
  <c r="BX259" i="3" s="1"/>
  <c r="BQ261" i="3"/>
  <c r="BX261" i="3" s="1"/>
  <c r="BW261" i="3" s="1"/>
  <c r="BQ263" i="3"/>
  <c r="BX263" i="3" s="1"/>
  <c r="BW263" i="3" s="1"/>
  <c r="BQ265" i="3"/>
  <c r="BX265" i="3" s="1"/>
  <c r="BW265" i="3" s="1"/>
  <c r="BQ267" i="3"/>
  <c r="BX267" i="3" s="1"/>
  <c r="BW267" i="3" s="1"/>
  <c r="BQ269" i="3"/>
  <c r="BX269" i="3" s="1"/>
  <c r="BQ271" i="3"/>
  <c r="BX271" i="3" s="1"/>
  <c r="BQ273" i="3"/>
  <c r="BX273" i="3" s="1"/>
  <c r="BQ275" i="3"/>
  <c r="BX275" i="3" s="1"/>
  <c r="BW275" i="3" s="1"/>
  <c r="BQ277" i="3"/>
  <c r="BX277" i="3" s="1"/>
  <c r="BQ279" i="3"/>
  <c r="BX279" i="3" s="1"/>
  <c r="BQ281" i="3"/>
  <c r="BX281" i="3" s="1"/>
  <c r="BW281" i="3" s="1"/>
  <c r="BQ283" i="3"/>
  <c r="BX283" i="3" s="1"/>
  <c r="BW283" i="3" s="1"/>
  <c r="BQ285" i="3"/>
  <c r="BX285" i="3" s="1"/>
  <c r="BW285" i="3" s="1"/>
  <c r="BQ287" i="3"/>
  <c r="BX287" i="3" s="1"/>
  <c r="BW287" i="3" s="1"/>
  <c r="BQ289" i="3"/>
  <c r="BX289" i="3" s="1"/>
  <c r="BQ291" i="3"/>
  <c r="BX291" i="3" s="1"/>
  <c r="BQ293" i="3"/>
  <c r="BX293" i="3" s="1"/>
  <c r="BQ295" i="3"/>
  <c r="BX295" i="3" s="1"/>
  <c r="BQ297" i="3"/>
  <c r="BX297" i="3" s="1"/>
  <c r="BW297" i="3" s="1"/>
  <c r="BQ299" i="3"/>
  <c r="BX299" i="3" s="1"/>
  <c r="BQ301" i="3"/>
  <c r="BX301" i="3" s="1"/>
  <c r="BW301" i="3" s="1"/>
  <c r="BQ303" i="3"/>
  <c r="BX303" i="3" s="1"/>
  <c r="BW303" i="3" s="1"/>
  <c r="BQ305" i="3"/>
  <c r="BX305" i="3" s="1"/>
  <c r="BQ307" i="3"/>
  <c r="BQ309" i="3"/>
  <c r="BX309" i="3" s="1"/>
  <c r="BW309" i="3" s="1"/>
  <c r="BQ311" i="3"/>
  <c r="BX311" i="3" s="1"/>
  <c r="BQ313" i="3"/>
  <c r="BX313" i="3" s="1"/>
  <c r="BW313" i="3" s="1"/>
  <c r="BQ315" i="3"/>
  <c r="BX315" i="3" s="1"/>
  <c r="BW315" i="3" s="1"/>
  <c r="BQ317" i="3"/>
  <c r="BX317" i="3" s="1"/>
  <c r="BW317" i="3" s="1"/>
  <c r="BQ319" i="3"/>
  <c r="BX319" i="3" s="1"/>
  <c r="BW319" i="3" s="1"/>
  <c r="BQ321" i="3"/>
  <c r="BX321" i="3" s="1"/>
  <c r="BW321" i="3" s="1"/>
  <c r="BQ323" i="3"/>
  <c r="BX323" i="3" s="1"/>
  <c r="BW323" i="3" s="1"/>
  <c r="BQ325" i="3"/>
  <c r="BX325" i="3" s="1"/>
  <c r="BQ327" i="3"/>
  <c r="BX327" i="3" s="1"/>
  <c r="BQ329" i="3"/>
  <c r="BX329" i="3" s="1"/>
  <c r="BW329" i="3" s="1"/>
  <c r="BQ331" i="3"/>
  <c r="BX331" i="3" s="1"/>
  <c r="BQ333" i="3"/>
  <c r="BX333" i="3" s="1"/>
  <c r="BW333" i="3" s="1"/>
  <c r="BQ335" i="3"/>
  <c r="BX335" i="3" s="1"/>
  <c r="BQ337" i="3"/>
  <c r="BX337" i="3" s="1"/>
  <c r="BW337" i="3" s="1"/>
  <c r="BQ339" i="3"/>
  <c r="BX339" i="3" s="1"/>
  <c r="BQ341" i="3"/>
  <c r="BQ343" i="3"/>
  <c r="BX343" i="3" s="1"/>
  <c r="BW343" i="3" s="1"/>
  <c r="BQ345" i="3"/>
  <c r="BX345" i="3" s="1"/>
  <c r="BQ347" i="3"/>
  <c r="BX347" i="3" s="1"/>
  <c r="BW347" i="3" s="1"/>
  <c r="BQ349" i="3"/>
  <c r="BX349" i="3" s="1"/>
  <c r="BW349" i="3" s="1"/>
  <c r="BQ351" i="3"/>
  <c r="BX351" i="3" s="1"/>
  <c r="BW351" i="3" s="1"/>
  <c r="BQ353" i="3"/>
  <c r="BX353" i="3" s="1"/>
  <c r="BW353" i="3" s="1"/>
  <c r="BQ355" i="3"/>
  <c r="BX355" i="3" s="1"/>
  <c r="BW355" i="3" s="1"/>
  <c r="BQ357" i="3"/>
  <c r="BX357" i="3" s="1"/>
  <c r="BW357" i="3" s="1"/>
  <c r="BQ359" i="3"/>
  <c r="BX359" i="3" s="1"/>
  <c r="BQ361" i="3"/>
  <c r="BX361" i="3" s="1"/>
  <c r="BW361" i="3" s="1"/>
  <c r="BQ363" i="3"/>
  <c r="BX363" i="3" s="1"/>
  <c r="BQ365" i="3"/>
  <c r="BX365" i="3" s="1"/>
  <c r="BW365" i="3" s="1"/>
  <c r="BQ367" i="3"/>
  <c r="BX367" i="3" s="1"/>
  <c r="BW367" i="3" s="1"/>
  <c r="BQ369" i="3"/>
  <c r="BX369" i="3" s="1"/>
  <c r="BQ371" i="3"/>
  <c r="BX371" i="3" s="1"/>
  <c r="BW371" i="3" s="1"/>
  <c r="BQ373" i="3"/>
  <c r="BX373" i="3" s="1"/>
  <c r="BW373" i="3" s="1"/>
  <c r="BQ375" i="3"/>
  <c r="BX375" i="3" s="1"/>
  <c r="BW375" i="3" s="1"/>
  <c r="BQ377" i="3"/>
  <c r="BX377" i="3" s="1"/>
  <c r="BQ379" i="3"/>
  <c r="BX379" i="3" s="1"/>
  <c r="BW379" i="3" s="1"/>
  <c r="BQ381" i="3"/>
  <c r="BX381" i="3" s="1"/>
  <c r="BW381" i="3" s="1"/>
  <c r="BQ383" i="3"/>
  <c r="BX383" i="3" s="1"/>
  <c r="BQ385" i="3"/>
  <c r="BQ387" i="3"/>
  <c r="BX387" i="3" s="1"/>
  <c r="BQ389" i="3"/>
  <c r="BX389" i="3" s="1"/>
  <c r="BW389" i="3" s="1"/>
  <c r="BQ391" i="3"/>
  <c r="BX391" i="3" s="1"/>
  <c r="BQ393" i="3"/>
  <c r="BX393" i="3" s="1"/>
  <c r="BW393" i="3" s="1"/>
  <c r="BQ395" i="3"/>
  <c r="BX395" i="3" s="1"/>
  <c r="BQ397" i="3"/>
  <c r="BX397" i="3" s="1"/>
  <c r="BW397" i="3" s="1"/>
  <c r="BQ399" i="3"/>
  <c r="BX399" i="3" s="1"/>
  <c r="BQ401" i="3"/>
  <c r="BX401" i="3" s="1"/>
  <c r="BW401" i="3" s="1"/>
  <c r="BQ403" i="3"/>
  <c r="BX403" i="3" s="1"/>
  <c r="BW403" i="3" s="1"/>
  <c r="BQ405" i="3"/>
  <c r="BX405" i="3" s="1"/>
  <c r="BW405" i="3" s="1"/>
  <c r="BQ407" i="3"/>
  <c r="BX407" i="3" s="1"/>
  <c r="BQ409" i="3"/>
  <c r="BX409" i="3" s="1"/>
  <c r="BQ411" i="3"/>
  <c r="BX411" i="3" s="1"/>
  <c r="BW411" i="3" s="1"/>
  <c r="BQ413" i="3"/>
  <c r="BX413" i="3" s="1"/>
  <c r="BW413" i="3" s="1"/>
  <c r="BQ415" i="3"/>
  <c r="BX415" i="3" s="1"/>
  <c r="BW415" i="3" s="1"/>
  <c r="BQ417" i="3"/>
  <c r="BX417" i="3" s="1"/>
  <c r="BQ419" i="3"/>
  <c r="BX419" i="3" s="1"/>
  <c r="BQ421" i="3"/>
  <c r="BX421" i="3" s="1"/>
  <c r="BQ423" i="3"/>
  <c r="BQ425" i="3"/>
  <c r="BX425" i="3" s="1"/>
  <c r="BQ427" i="3"/>
  <c r="BX427" i="3" s="1"/>
  <c r="BQ429" i="3"/>
  <c r="BX429" i="3" s="1"/>
  <c r="BQ431" i="3"/>
  <c r="BX431" i="3" s="1"/>
  <c r="BQ433" i="3"/>
  <c r="BQ435" i="3"/>
  <c r="BX435" i="3" s="1"/>
  <c r="BW435" i="3" s="1"/>
  <c r="BQ437" i="3"/>
  <c r="BX437" i="3" s="1"/>
  <c r="BQ439" i="3"/>
  <c r="BX439" i="3" s="1"/>
  <c r="BQ441" i="3"/>
  <c r="BX441" i="3" s="1"/>
  <c r="BQ443" i="3"/>
  <c r="BQ445" i="3"/>
  <c r="BX445" i="3" s="1"/>
  <c r="BW445" i="3" s="1"/>
  <c r="BQ447" i="3"/>
  <c r="BX447" i="3" s="1"/>
  <c r="BW447" i="3" s="1"/>
  <c r="BQ449" i="3"/>
  <c r="BX449" i="3" s="1"/>
  <c r="BW449" i="3" s="1"/>
  <c r="BQ451" i="3"/>
  <c r="BX451" i="3" s="1"/>
  <c r="BW451" i="3" s="1"/>
  <c r="BQ453" i="3"/>
  <c r="BX453" i="3" s="1"/>
  <c r="BQ455" i="3"/>
  <c r="BX455" i="3" s="1"/>
  <c r="BQ457" i="3"/>
  <c r="BX457" i="3" s="1"/>
  <c r="BQ459" i="3"/>
  <c r="BX459" i="3" s="1"/>
  <c r="BQ461" i="3"/>
  <c r="BX461" i="3" s="1"/>
  <c r="BW461" i="3" s="1"/>
  <c r="BQ463" i="3"/>
  <c r="BX463" i="3" s="1"/>
  <c r="BQ465" i="3"/>
  <c r="BX465" i="3" s="1"/>
  <c r="BQ468" i="3"/>
  <c r="BX468" i="3" s="1"/>
  <c r="BW468" i="3" s="1"/>
  <c r="BQ470" i="3"/>
  <c r="BX470" i="3" s="1"/>
  <c r="BQ472" i="3"/>
  <c r="BX472" i="3" s="1"/>
  <c r="BQ474" i="3"/>
  <c r="BX474" i="3" s="1"/>
  <c r="BQ476" i="3"/>
  <c r="BX476" i="3" s="1"/>
  <c r="BW476" i="3" s="1"/>
  <c r="BQ478" i="3"/>
  <c r="BX478" i="3" s="1"/>
  <c r="BW478" i="3" s="1"/>
  <c r="BQ480" i="3"/>
  <c r="BX480" i="3" s="1"/>
  <c r="BW480" i="3" s="1"/>
  <c r="BQ482" i="3"/>
  <c r="BX482" i="3" s="1"/>
  <c r="BQ484" i="3"/>
  <c r="BX484" i="3" s="1"/>
  <c r="BQ486" i="3"/>
  <c r="BX486" i="3" s="1"/>
  <c r="BQ488" i="3"/>
  <c r="BX488" i="3" s="1"/>
  <c r="BQ490" i="3"/>
  <c r="BX490" i="3" s="1"/>
  <c r="BW490" i="3" s="1"/>
  <c r="BQ492" i="3"/>
  <c r="BX492" i="3" s="1"/>
  <c r="BQ494" i="3"/>
  <c r="BX494" i="3" s="1"/>
  <c r="BQ496" i="3"/>
  <c r="BQ498" i="3"/>
  <c r="BQ500" i="3"/>
  <c r="BX500" i="3" s="1"/>
  <c r="BW500" i="3" s="1"/>
  <c r="BQ502" i="3"/>
  <c r="BX502" i="3" s="1"/>
  <c r="BW502" i="3" s="1"/>
  <c r="BQ504" i="3"/>
  <c r="BX504" i="3" s="1"/>
  <c r="BQ506" i="3"/>
  <c r="BX506" i="3" s="1"/>
  <c r="BQ508" i="3"/>
  <c r="BX508" i="3" s="1"/>
  <c r="BW508" i="3" s="1"/>
  <c r="BQ510" i="3"/>
  <c r="BX510" i="3" s="1"/>
  <c r="BW510" i="3" s="1"/>
  <c r="BQ512" i="3"/>
  <c r="BX512" i="3" s="1"/>
  <c r="BW512" i="3" s="1"/>
  <c r="BQ514" i="3"/>
  <c r="BQ516" i="3"/>
  <c r="BX516" i="3" s="1"/>
  <c r="BW516" i="3" s="1"/>
  <c r="BQ518" i="3"/>
  <c r="BX518" i="3" s="1"/>
  <c r="BW518" i="3" s="1"/>
  <c r="BQ520" i="3"/>
  <c r="BX520" i="3" s="1"/>
  <c r="BQ522" i="3"/>
  <c r="BX522" i="3" s="1"/>
  <c r="BQ524" i="3"/>
  <c r="BX524" i="3" s="1"/>
  <c r="BW524" i="3" s="1"/>
  <c r="BQ526" i="3"/>
  <c r="BX526" i="3" s="1"/>
  <c r="BW526" i="3" s="1"/>
  <c r="BQ528" i="3"/>
  <c r="BX528" i="3" s="1"/>
  <c r="BQ530" i="3"/>
  <c r="BX530" i="3" s="1"/>
  <c r="BQ532" i="3"/>
  <c r="BX532" i="3" s="1"/>
  <c r="BQ534" i="3"/>
  <c r="BX534" i="3" s="1"/>
  <c r="BW534" i="3" s="1"/>
  <c r="BQ536" i="3"/>
  <c r="BX536" i="3" s="1"/>
  <c r="BQ538" i="3"/>
  <c r="BX538" i="3" s="1"/>
  <c r="BW538" i="3" s="1"/>
  <c r="BQ540" i="3"/>
  <c r="BX540" i="3" s="1"/>
  <c r="BW540" i="3" s="1"/>
  <c r="BQ542" i="3"/>
  <c r="BX542" i="3" s="1"/>
  <c r="BW542" i="3" s="1"/>
  <c r="BQ544" i="3"/>
  <c r="BX544" i="3" s="1"/>
  <c r="BQ546" i="3"/>
  <c r="BX546" i="3" s="1"/>
  <c r="BW546" i="3" s="1"/>
  <c r="BQ548" i="3"/>
  <c r="BX548" i="3" s="1"/>
  <c r="BW548" i="3" s="1"/>
  <c r="BQ550" i="3"/>
  <c r="BX550" i="3" s="1"/>
  <c r="BW550" i="3" s="1"/>
  <c r="BQ552" i="3"/>
  <c r="BX552" i="3" s="1"/>
  <c r="BQ554" i="3"/>
  <c r="BX554" i="3" s="1"/>
  <c r="BW554" i="3" s="1"/>
  <c r="BQ556" i="3"/>
  <c r="BX556" i="3" s="1"/>
  <c r="BW556" i="3" s="1"/>
  <c r="BQ558" i="3"/>
  <c r="BX558" i="3" s="1"/>
  <c r="BW558" i="3" s="1"/>
  <c r="BQ560" i="3"/>
  <c r="BX560" i="3" s="1"/>
  <c r="BQ562" i="3"/>
  <c r="BX562" i="3" s="1"/>
  <c r="BW562" i="3" s="1"/>
  <c r="BQ564" i="3"/>
  <c r="BX564" i="3" s="1"/>
  <c r="BW564" i="3" s="1"/>
  <c r="BQ566" i="3"/>
  <c r="BX566" i="3" s="1"/>
  <c r="BQ568" i="3"/>
  <c r="BX568" i="3" s="1"/>
  <c r="BW568" i="3" s="1"/>
  <c r="BQ570" i="3"/>
  <c r="BX570" i="3" s="1"/>
  <c r="BW570" i="3" s="1"/>
  <c r="BQ572" i="3"/>
  <c r="BX572" i="3" s="1"/>
  <c r="BW572" i="3" s="1"/>
  <c r="BQ574" i="3"/>
  <c r="BX574" i="3" s="1"/>
  <c r="BW574" i="3" s="1"/>
  <c r="BQ576" i="3"/>
  <c r="BX576" i="3" s="1"/>
  <c r="AZ469" i="3"/>
  <c r="AY469" i="3"/>
  <c r="AY464" i="3"/>
  <c r="AY460" i="3"/>
  <c r="AZ460" i="3"/>
  <c r="AZ456" i="3"/>
  <c r="AZ452" i="3"/>
  <c r="AY452" i="3"/>
  <c r="AY448" i="3"/>
  <c r="AZ448" i="3"/>
  <c r="AZ444" i="3"/>
  <c r="AY444" i="3"/>
  <c r="AY440" i="3"/>
  <c r="AZ440" i="3"/>
  <c r="AY436" i="3"/>
  <c r="AZ436" i="3"/>
  <c r="AY432" i="3"/>
  <c r="AZ432" i="3"/>
  <c r="AY428" i="3"/>
  <c r="AZ428" i="3"/>
  <c r="AY424" i="3"/>
  <c r="AY420" i="3"/>
  <c r="AZ420" i="3"/>
  <c r="AY416" i="3"/>
  <c r="AZ412" i="3"/>
  <c r="AY412" i="3"/>
  <c r="AZ404" i="3"/>
  <c r="AY404" i="3"/>
  <c r="AZ396" i="3"/>
  <c r="AZ392" i="3"/>
  <c r="AY388" i="3"/>
  <c r="AZ388" i="3"/>
  <c r="AZ384" i="3"/>
  <c r="AZ380" i="3"/>
  <c r="AY380" i="3"/>
  <c r="AZ376" i="3"/>
  <c r="AZ372" i="3"/>
  <c r="AY372" i="3"/>
  <c r="AZ368" i="3"/>
  <c r="AY364" i="3"/>
  <c r="AZ364" i="3"/>
  <c r="AY360" i="3"/>
  <c r="AY356" i="3"/>
  <c r="AY348" i="3"/>
  <c r="AZ348" i="3"/>
  <c r="AY340" i="3"/>
  <c r="AZ340" i="3"/>
  <c r="AY332" i="3"/>
  <c r="AZ332" i="3"/>
  <c r="AZ328" i="3"/>
  <c r="AZ324" i="3"/>
  <c r="AY324" i="3"/>
  <c r="AY320" i="3"/>
  <c r="AZ316" i="3"/>
  <c r="AZ308" i="3"/>
  <c r="AY308" i="3"/>
  <c r="AZ300" i="3"/>
  <c r="AY300" i="3"/>
  <c r="AZ292" i="3"/>
  <c r="AY292" i="3"/>
  <c r="AY284" i="3"/>
  <c r="AZ284" i="3"/>
  <c r="AY276" i="3"/>
  <c r="AZ276" i="3"/>
  <c r="AY268" i="3"/>
  <c r="AZ268" i="3"/>
  <c r="AZ260" i="3"/>
  <c r="AY260" i="3"/>
  <c r="AZ252" i="3"/>
  <c r="AY252" i="3"/>
  <c r="AZ244" i="3"/>
  <c r="AY244" i="3"/>
  <c r="AZ236" i="3"/>
  <c r="AY236" i="3"/>
  <c r="AZ228" i="3"/>
  <c r="AY228" i="3"/>
  <c r="AY220" i="3"/>
  <c r="AZ220" i="3"/>
  <c r="AZ212" i="3"/>
  <c r="AY212" i="3"/>
  <c r="AY204" i="3"/>
  <c r="AZ204" i="3"/>
  <c r="AZ196" i="3"/>
  <c r="AY196" i="3"/>
  <c r="AZ188" i="3"/>
  <c r="AY188" i="3"/>
  <c r="AY180" i="3"/>
  <c r="AZ180" i="3"/>
  <c r="AY172" i="3"/>
  <c r="AZ172" i="3"/>
  <c r="AY164" i="3"/>
  <c r="AZ164" i="3"/>
  <c r="AY156" i="3"/>
  <c r="AZ156" i="3"/>
  <c r="AY148" i="3"/>
  <c r="AZ148" i="3"/>
  <c r="AY140" i="3"/>
  <c r="AZ140" i="3"/>
  <c r="AZ132" i="3"/>
  <c r="AY132" i="3"/>
  <c r="AY124" i="3"/>
  <c r="AZ124" i="3"/>
  <c r="AZ116" i="3"/>
  <c r="AY116" i="3"/>
  <c r="AY108" i="3"/>
  <c r="AZ108" i="3"/>
  <c r="AZ100" i="3"/>
  <c r="AY100" i="3"/>
  <c r="AZ92" i="3"/>
  <c r="AY92" i="3"/>
  <c r="AZ84" i="3"/>
  <c r="AY84" i="3"/>
  <c r="AZ76" i="3"/>
  <c r="AY76" i="3"/>
  <c r="AY68" i="3"/>
  <c r="AZ68" i="3"/>
  <c r="AY60" i="3"/>
  <c r="AZ60" i="3"/>
  <c r="AY52" i="3"/>
  <c r="AZ52" i="3"/>
  <c r="AY44" i="3"/>
  <c r="AZ44" i="3"/>
  <c r="AY36" i="3"/>
  <c r="AZ36" i="3"/>
  <c r="AZ28" i="3"/>
  <c r="AY28" i="3"/>
  <c r="AY20" i="3"/>
  <c r="AZ20" i="3"/>
  <c r="AZ12" i="3"/>
  <c r="AY12" i="3"/>
  <c r="BH11" i="3"/>
  <c r="BG11" i="3"/>
  <c r="BH13" i="3"/>
  <c r="BG13" i="3"/>
  <c r="BH15" i="3"/>
  <c r="BG15" i="3"/>
  <c r="BH17" i="3"/>
  <c r="BG17" i="3"/>
  <c r="BH19" i="3"/>
  <c r="BG19" i="3"/>
  <c r="BH21" i="3"/>
  <c r="BG21" i="3"/>
  <c r="BH23" i="3"/>
  <c r="BG23" i="3"/>
  <c r="BH25" i="3"/>
  <c r="BG25" i="3"/>
  <c r="BH27" i="3"/>
  <c r="BG27" i="3"/>
  <c r="BH29" i="3"/>
  <c r="BG29" i="3"/>
  <c r="BH31" i="3"/>
  <c r="BG31" i="3"/>
  <c r="BH33" i="3"/>
  <c r="BG33" i="3"/>
  <c r="BH35" i="3"/>
  <c r="BG35" i="3"/>
  <c r="BH37" i="3"/>
  <c r="BG37" i="3"/>
  <c r="BH39" i="3"/>
  <c r="BG39" i="3"/>
  <c r="BH41" i="3"/>
  <c r="BG41" i="3"/>
  <c r="BH43" i="3"/>
  <c r="BG43" i="3"/>
  <c r="BH45" i="3"/>
  <c r="BG45" i="3"/>
  <c r="BH47" i="3"/>
  <c r="BG47" i="3"/>
  <c r="BH49" i="3"/>
  <c r="BG49" i="3"/>
  <c r="BH51" i="3"/>
  <c r="BG51" i="3"/>
  <c r="BH53" i="3"/>
  <c r="BG53" i="3"/>
  <c r="BH55" i="3"/>
  <c r="BG55" i="3"/>
  <c r="BH57" i="3"/>
  <c r="BG57" i="3"/>
  <c r="BH59" i="3"/>
  <c r="BG59" i="3"/>
  <c r="BH61" i="3"/>
  <c r="BG61" i="3"/>
  <c r="BH63" i="3"/>
  <c r="BG63" i="3"/>
  <c r="BH65" i="3"/>
  <c r="BG65" i="3"/>
  <c r="BH67" i="3"/>
  <c r="BG67" i="3"/>
  <c r="BH69" i="3"/>
  <c r="BG69" i="3"/>
  <c r="BH71" i="3"/>
  <c r="BG71" i="3"/>
  <c r="BH73" i="3"/>
  <c r="BG73" i="3"/>
  <c r="BH75" i="3"/>
  <c r="BG75" i="3"/>
  <c r="BH77" i="3"/>
  <c r="BG77" i="3"/>
  <c r="BH79" i="3"/>
  <c r="BG79" i="3"/>
  <c r="BH81" i="3"/>
  <c r="BG81" i="3"/>
  <c r="BH83" i="3"/>
  <c r="BG83" i="3"/>
  <c r="BH85" i="3"/>
  <c r="BG85" i="3"/>
  <c r="BH87" i="3"/>
  <c r="BG87" i="3"/>
  <c r="BH89" i="3"/>
  <c r="BG89" i="3"/>
  <c r="BH91" i="3"/>
  <c r="BG91" i="3"/>
  <c r="BH93" i="3"/>
  <c r="BG93" i="3"/>
  <c r="BH95" i="3"/>
  <c r="BG95" i="3"/>
  <c r="BH97" i="3"/>
  <c r="BG97" i="3"/>
  <c r="BH99" i="3"/>
  <c r="BG99" i="3"/>
  <c r="BH101" i="3"/>
  <c r="BG101" i="3"/>
  <c r="BH103" i="3"/>
  <c r="BG103" i="3"/>
  <c r="BH105" i="3"/>
  <c r="BG105" i="3"/>
  <c r="BH107" i="3"/>
  <c r="BG107" i="3"/>
  <c r="BH109" i="3"/>
  <c r="BG109" i="3"/>
  <c r="BH111" i="3"/>
  <c r="BG111" i="3"/>
  <c r="BH113" i="3"/>
  <c r="BG113" i="3"/>
  <c r="BH115" i="3"/>
  <c r="BG115" i="3"/>
  <c r="BH117" i="3"/>
  <c r="BG117" i="3"/>
  <c r="BH119" i="3"/>
  <c r="BG119" i="3"/>
  <c r="BH121" i="3"/>
  <c r="BG121" i="3"/>
  <c r="BH123" i="3"/>
  <c r="BG123" i="3"/>
  <c r="BH125" i="3"/>
  <c r="BG125" i="3"/>
  <c r="BH127" i="3"/>
  <c r="BG127" i="3"/>
  <c r="BH129" i="3"/>
  <c r="BG129" i="3"/>
  <c r="BH131" i="3"/>
  <c r="BG131" i="3"/>
  <c r="BH133" i="3"/>
  <c r="BG133" i="3"/>
  <c r="BH135" i="3"/>
  <c r="BG135" i="3"/>
  <c r="BH137" i="3"/>
  <c r="BG137" i="3"/>
  <c r="BH139" i="3"/>
  <c r="BG139" i="3"/>
  <c r="BH141" i="3"/>
  <c r="BG141" i="3"/>
  <c r="BH143" i="3"/>
  <c r="BG143" i="3"/>
  <c r="BH145" i="3"/>
  <c r="BG145" i="3"/>
  <c r="BH147" i="3"/>
  <c r="BG147" i="3"/>
  <c r="BH149" i="3"/>
  <c r="BG149" i="3"/>
  <c r="BH151" i="3"/>
  <c r="BG151" i="3"/>
  <c r="BH153" i="3"/>
  <c r="BG153" i="3"/>
  <c r="BH155" i="3"/>
  <c r="BG155" i="3"/>
  <c r="BH157" i="3"/>
  <c r="BG157" i="3"/>
  <c r="BH159" i="3"/>
  <c r="BG159" i="3"/>
  <c r="BH161" i="3"/>
  <c r="BG161" i="3"/>
  <c r="BH163" i="3"/>
  <c r="BG163" i="3"/>
  <c r="BH165" i="3"/>
  <c r="BG165" i="3"/>
  <c r="BH167" i="3"/>
  <c r="BG167" i="3"/>
  <c r="BH169" i="3"/>
  <c r="BG169" i="3"/>
  <c r="BH171" i="3"/>
  <c r="BG171" i="3"/>
  <c r="BH173" i="3"/>
  <c r="BG173" i="3"/>
  <c r="BH175" i="3"/>
  <c r="BG175" i="3"/>
  <c r="BH177" i="3"/>
  <c r="BG177" i="3"/>
  <c r="BH179" i="3"/>
  <c r="BG179" i="3"/>
  <c r="BH181" i="3"/>
  <c r="BG181" i="3"/>
  <c r="BH183" i="3"/>
  <c r="BG183" i="3"/>
  <c r="BH185" i="3"/>
  <c r="BG185" i="3"/>
  <c r="BH187" i="3"/>
  <c r="BG187" i="3"/>
  <c r="BH189" i="3"/>
  <c r="BG189" i="3"/>
  <c r="BH191" i="3"/>
  <c r="BG191" i="3"/>
  <c r="BH193" i="3"/>
  <c r="BG193" i="3"/>
  <c r="BH195" i="3"/>
  <c r="BG195" i="3"/>
  <c r="BH197" i="3"/>
  <c r="BG197" i="3"/>
  <c r="BH199" i="3"/>
  <c r="BG199" i="3"/>
  <c r="BH201" i="3"/>
  <c r="BG201" i="3"/>
  <c r="BH203" i="3"/>
  <c r="BG203" i="3"/>
  <c r="BH205" i="3"/>
  <c r="BG205" i="3"/>
  <c r="BH207" i="3"/>
  <c r="BG207" i="3"/>
  <c r="BH209" i="3"/>
  <c r="BG209" i="3"/>
  <c r="BH211" i="3"/>
  <c r="BG211" i="3"/>
  <c r="BH213" i="3"/>
  <c r="BG213" i="3"/>
  <c r="BH215" i="3"/>
  <c r="BG215" i="3"/>
  <c r="BH217" i="3"/>
  <c r="BG217" i="3"/>
  <c r="BH219" i="3"/>
  <c r="BG219" i="3"/>
  <c r="BH221" i="3"/>
  <c r="BG221" i="3"/>
  <c r="BH223" i="3"/>
  <c r="BG223" i="3"/>
  <c r="BH225" i="3"/>
  <c r="BG225" i="3"/>
  <c r="BH227" i="3"/>
  <c r="BG227" i="3"/>
  <c r="BH229" i="3"/>
  <c r="BG229" i="3"/>
  <c r="BH231" i="3"/>
  <c r="BG231" i="3"/>
  <c r="BH233" i="3"/>
  <c r="BG233" i="3"/>
  <c r="BH235" i="3"/>
  <c r="BG235" i="3"/>
  <c r="BH237" i="3"/>
  <c r="BG237" i="3"/>
  <c r="BH239" i="3"/>
  <c r="BG239" i="3"/>
  <c r="BH241" i="3"/>
  <c r="BG241" i="3"/>
  <c r="BH243" i="3"/>
  <c r="BG243" i="3"/>
  <c r="BH245" i="3"/>
  <c r="BG245" i="3"/>
  <c r="BH247" i="3"/>
  <c r="BG247" i="3"/>
  <c r="BH249" i="3"/>
  <c r="BG249" i="3"/>
  <c r="BH251" i="3"/>
  <c r="BG251" i="3"/>
  <c r="BH253" i="3"/>
  <c r="BG253" i="3"/>
  <c r="BH255" i="3"/>
  <c r="BG255" i="3"/>
  <c r="BH257" i="3"/>
  <c r="BG257" i="3"/>
  <c r="BH259" i="3"/>
  <c r="BG259" i="3"/>
  <c r="BH261" i="3"/>
  <c r="BG261" i="3"/>
  <c r="BH263" i="3"/>
  <c r="BG263" i="3"/>
  <c r="BH265" i="3"/>
  <c r="BG265" i="3"/>
  <c r="BH267" i="3"/>
  <c r="BG267" i="3"/>
  <c r="BH269" i="3"/>
  <c r="BG269" i="3"/>
  <c r="BH271" i="3"/>
  <c r="BG271" i="3"/>
  <c r="BH273" i="3"/>
  <c r="BG273" i="3"/>
  <c r="BH275" i="3"/>
  <c r="BG275" i="3"/>
  <c r="BH277" i="3"/>
  <c r="BG277" i="3"/>
  <c r="BH279" i="3"/>
  <c r="BG279" i="3"/>
  <c r="BH281" i="3"/>
  <c r="BG281" i="3"/>
  <c r="BH283" i="3"/>
  <c r="BG283" i="3"/>
  <c r="BH285" i="3"/>
  <c r="BG285" i="3"/>
  <c r="BH287" i="3"/>
  <c r="BG287" i="3"/>
  <c r="BH289" i="3"/>
  <c r="BG289" i="3"/>
  <c r="BH291" i="3"/>
  <c r="BG291" i="3"/>
  <c r="BH293" i="3"/>
  <c r="BG293" i="3"/>
  <c r="BH295" i="3"/>
  <c r="BG295" i="3"/>
  <c r="BH297" i="3"/>
  <c r="BG297" i="3"/>
  <c r="BH299" i="3"/>
  <c r="BG299" i="3"/>
  <c r="BH301" i="3"/>
  <c r="BG301" i="3"/>
  <c r="BH303" i="3"/>
  <c r="BG303" i="3"/>
  <c r="BH305" i="3"/>
  <c r="BG305" i="3"/>
  <c r="BH307" i="3"/>
  <c r="BG307" i="3"/>
  <c r="BH309" i="3"/>
  <c r="BG309" i="3"/>
  <c r="BH311" i="3"/>
  <c r="BG311" i="3"/>
  <c r="BG313" i="3"/>
  <c r="BH313" i="3"/>
  <c r="BG315" i="3"/>
  <c r="BH315" i="3"/>
  <c r="BG317" i="3"/>
  <c r="BH317" i="3"/>
  <c r="BG319" i="3"/>
  <c r="BH319" i="3"/>
  <c r="BG321" i="3"/>
  <c r="BH321" i="3"/>
  <c r="BG323" i="3"/>
  <c r="BH323" i="3"/>
  <c r="BG325" i="3"/>
  <c r="BH325" i="3"/>
  <c r="BG327" i="3"/>
  <c r="BH327" i="3"/>
  <c r="BG329" i="3"/>
  <c r="BH329" i="3"/>
  <c r="BG331" i="3"/>
  <c r="BH331" i="3"/>
  <c r="BG333" i="3"/>
  <c r="BH333" i="3"/>
  <c r="BG335" i="3"/>
  <c r="BH335" i="3"/>
  <c r="BG337" i="3"/>
  <c r="BH337" i="3"/>
  <c r="BG339" i="3"/>
  <c r="BH339" i="3"/>
  <c r="BG341" i="3"/>
  <c r="BH341" i="3"/>
  <c r="BG343" i="3"/>
  <c r="BH343" i="3"/>
  <c r="BG345" i="3"/>
  <c r="BH345" i="3"/>
  <c r="BG347" i="3"/>
  <c r="BH347" i="3"/>
  <c r="BG349" i="3"/>
  <c r="BH349" i="3"/>
  <c r="BG351" i="3"/>
  <c r="BH351" i="3"/>
  <c r="BG353" i="3"/>
  <c r="BH353" i="3"/>
  <c r="BG355" i="3"/>
  <c r="BH355" i="3"/>
  <c r="BG357" i="3"/>
  <c r="BH357" i="3"/>
  <c r="BG359" i="3"/>
  <c r="BH359" i="3"/>
  <c r="BG361" i="3"/>
  <c r="BH361" i="3"/>
  <c r="BG363" i="3"/>
  <c r="BH363" i="3"/>
  <c r="BG365" i="3"/>
  <c r="BH365" i="3"/>
  <c r="BG367" i="3"/>
  <c r="BH367" i="3"/>
  <c r="BG369" i="3"/>
  <c r="BH369" i="3"/>
  <c r="BG371" i="3"/>
  <c r="BH371" i="3"/>
  <c r="BG373" i="3"/>
  <c r="BH373" i="3"/>
  <c r="BG375" i="3"/>
  <c r="BH375" i="3"/>
  <c r="BG377" i="3"/>
  <c r="BH377" i="3"/>
  <c r="BG379" i="3"/>
  <c r="BH379" i="3"/>
  <c r="BG381" i="3"/>
  <c r="BH381" i="3"/>
  <c r="BG383" i="3"/>
  <c r="BH383" i="3"/>
  <c r="BG385" i="3"/>
  <c r="BH385" i="3"/>
  <c r="BG387" i="3"/>
  <c r="BH387" i="3"/>
  <c r="BG389" i="3"/>
  <c r="BH389" i="3"/>
  <c r="BG391" i="3"/>
  <c r="BH391" i="3"/>
  <c r="BG393" i="3"/>
  <c r="BH393" i="3"/>
  <c r="BG395" i="3"/>
  <c r="BH395" i="3"/>
  <c r="BG397" i="3"/>
  <c r="BH397" i="3"/>
  <c r="BG399" i="3"/>
  <c r="BH399" i="3"/>
  <c r="BG401" i="3"/>
  <c r="BH401" i="3"/>
  <c r="BG403" i="3"/>
  <c r="BH403" i="3"/>
  <c r="BG405" i="3"/>
  <c r="BH405" i="3"/>
  <c r="BG407" i="3"/>
  <c r="BH407" i="3"/>
  <c r="BG409" i="3"/>
  <c r="BH409" i="3"/>
  <c r="BG411" i="3"/>
  <c r="BH411" i="3"/>
  <c r="BG413" i="3"/>
  <c r="BH413" i="3"/>
  <c r="BG415" i="3"/>
  <c r="BH415" i="3"/>
  <c r="BG417" i="3"/>
  <c r="BH417" i="3"/>
  <c r="BG419" i="3"/>
  <c r="BH419" i="3"/>
  <c r="BG421" i="3"/>
  <c r="BH421" i="3"/>
  <c r="BG423" i="3"/>
  <c r="BH423" i="3"/>
  <c r="BG425" i="3"/>
  <c r="BH425" i="3"/>
  <c r="BG427" i="3"/>
  <c r="BH427" i="3"/>
  <c r="BG429" i="3"/>
  <c r="BH429" i="3"/>
  <c r="BG431" i="3"/>
  <c r="BH431" i="3"/>
  <c r="BG433" i="3"/>
  <c r="BH433" i="3"/>
  <c r="BG435" i="3"/>
  <c r="BH435" i="3"/>
  <c r="BG437" i="3"/>
  <c r="BH437" i="3"/>
  <c r="BG439" i="3"/>
  <c r="BH439" i="3"/>
  <c r="BG441" i="3"/>
  <c r="BH441" i="3"/>
  <c r="BG443" i="3"/>
  <c r="BH443" i="3"/>
  <c r="BG445" i="3"/>
  <c r="BH445" i="3"/>
  <c r="BG447" i="3"/>
  <c r="BH447" i="3"/>
  <c r="BG449" i="3"/>
  <c r="BH449" i="3"/>
  <c r="BG451" i="3"/>
  <c r="BH451" i="3"/>
  <c r="BG453" i="3"/>
  <c r="BH453" i="3"/>
  <c r="BG455" i="3"/>
  <c r="BH455" i="3"/>
  <c r="BG457" i="3"/>
  <c r="BH457" i="3"/>
  <c r="BG459" i="3"/>
  <c r="BH459" i="3"/>
  <c r="BG461" i="3"/>
  <c r="BH461" i="3"/>
  <c r="BG463" i="3"/>
  <c r="BH463" i="3"/>
  <c r="BG465" i="3"/>
  <c r="BH465" i="3"/>
  <c r="BG468" i="3"/>
  <c r="BH468" i="3"/>
  <c r="BG470" i="3"/>
  <c r="BH470" i="3"/>
  <c r="BG472" i="3"/>
  <c r="BH472" i="3"/>
  <c r="BG474" i="3"/>
  <c r="BH474" i="3"/>
  <c r="BG476" i="3"/>
  <c r="BH476" i="3"/>
  <c r="BG478" i="3"/>
  <c r="BH478" i="3"/>
  <c r="BG480" i="3"/>
  <c r="BH480" i="3"/>
  <c r="BG482" i="3"/>
  <c r="BH482" i="3"/>
  <c r="BG484" i="3"/>
  <c r="BH484" i="3"/>
  <c r="BG486" i="3"/>
  <c r="BH486" i="3"/>
  <c r="BG488" i="3"/>
  <c r="BH488" i="3"/>
  <c r="BG490" i="3"/>
  <c r="BH490" i="3"/>
  <c r="BG492" i="3"/>
  <c r="BH492" i="3"/>
  <c r="BG494" i="3"/>
  <c r="BH494" i="3"/>
  <c r="BG496" i="3"/>
  <c r="BH496" i="3"/>
  <c r="BG498" i="3"/>
  <c r="BH498" i="3"/>
  <c r="BG500" i="3"/>
  <c r="BH500" i="3"/>
  <c r="BG502" i="3"/>
  <c r="BH502" i="3"/>
  <c r="BG504" i="3"/>
  <c r="BH504" i="3"/>
  <c r="BG506" i="3"/>
  <c r="BH506" i="3"/>
  <c r="BG508" i="3"/>
  <c r="BH508" i="3"/>
  <c r="BG510" i="3"/>
  <c r="BH510" i="3"/>
  <c r="BG512" i="3"/>
  <c r="BH512" i="3"/>
  <c r="BG514" i="3"/>
  <c r="BH514" i="3"/>
  <c r="BG516" i="3"/>
  <c r="BH516" i="3"/>
  <c r="BG518" i="3"/>
  <c r="BH518" i="3"/>
  <c r="BG520" i="3"/>
  <c r="BH520" i="3"/>
  <c r="BG522" i="3"/>
  <c r="BH522" i="3"/>
  <c r="BG524" i="3"/>
  <c r="BH524" i="3"/>
  <c r="BG526" i="3"/>
  <c r="BH526" i="3"/>
  <c r="BG528" i="3"/>
  <c r="BH528" i="3"/>
  <c r="BG530" i="3"/>
  <c r="BH530" i="3"/>
  <c r="BG532" i="3"/>
  <c r="BH532" i="3"/>
  <c r="BG534" i="3"/>
  <c r="BH534" i="3"/>
  <c r="BG536" i="3"/>
  <c r="BH536" i="3"/>
  <c r="BG538" i="3"/>
  <c r="BH538" i="3"/>
  <c r="BG540" i="3"/>
  <c r="BH540" i="3"/>
  <c r="BG542" i="3"/>
  <c r="BH542" i="3"/>
  <c r="BG544" i="3"/>
  <c r="BH544" i="3"/>
  <c r="BG546" i="3"/>
  <c r="BH546" i="3"/>
  <c r="BG548" i="3"/>
  <c r="BH548" i="3"/>
  <c r="BG550" i="3"/>
  <c r="BH550" i="3"/>
  <c r="BG552" i="3"/>
  <c r="BH552" i="3"/>
  <c r="BG554" i="3"/>
  <c r="BH554" i="3"/>
  <c r="BG556" i="3"/>
  <c r="BH556" i="3"/>
  <c r="BG558" i="3"/>
  <c r="BH558" i="3"/>
  <c r="BG560" i="3"/>
  <c r="BH560" i="3"/>
  <c r="BG562" i="3"/>
  <c r="BH562" i="3"/>
  <c r="BG564" i="3"/>
  <c r="BH564" i="3"/>
  <c r="BG566" i="3"/>
  <c r="BH566" i="3"/>
  <c r="BG568" i="3"/>
  <c r="BH568" i="3"/>
  <c r="BG570" i="3"/>
  <c r="BH570" i="3"/>
  <c r="BG572" i="3"/>
  <c r="BH572" i="3"/>
  <c r="BG574" i="3"/>
  <c r="BH574" i="3"/>
  <c r="BG576" i="3"/>
  <c r="BH576" i="3"/>
  <c r="BL11" i="3"/>
  <c r="BK11" i="3"/>
  <c r="BL13" i="3"/>
  <c r="BK13" i="3"/>
  <c r="BL15" i="3"/>
  <c r="BK15" i="3"/>
  <c r="BL17" i="3"/>
  <c r="BK17" i="3"/>
  <c r="BL19" i="3"/>
  <c r="BK19" i="3"/>
  <c r="BL21" i="3"/>
  <c r="BK21" i="3"/>
  <c r="BL23" i="3"/>
  <c r="BK23" i="3"/>
  <c r="BL25" i="3"/>
  <c r="BK25" i="3"/>
  <c r="BL27" i="3"/>
  <c r="BK27" i="3"/>
  <c r="BL29" i="3"/>
  <c r="BK29" i="3"/>
  <c r="BL31" i="3"/>
  <c r="BK31" i="3"/>
  <c r="BL33" i="3"/>
  <c r="BK33" i="3"/>
  <c r="BL35" i="3"/>
  <c r="BK35" i="3"/>
  <c r="BL37" i="3"/>
  <c r="BK37" i="3"/>
  <c r="BL39" i="3"/>
  <c r="BK39" i="3"/>
  <c r="BL41" i="3"/>
  <c r="BK41" i="3"/>
  <c r="BL43" i="3"/>
  <c r="BK43" i="3"/>
  <c r="BL45" i="3"/>
  <c r="BK45" i="3"/>
  <c r="BL47" i="3"/>
  <c r="BK47" i="3"/>
  <c r="BL49" i="3"/>
  <c r="BK49" i="3"/>
  <c r="BL51" i="3"/>
  <c r="BK51" i="3"/>
  <c r="BL53" i="3"/>
  <c r="BK53" i="3"/>
  <c r="BL55" i="3"/>
  <c r="BK55" i="3"/>
  <c r="BL57" i="3"/>
  <c r="BK57" i="3"/>
  <c r="BL59" i="3"/>
  <c r="BK59" i="3"/>
  <c r="BL61" i="3"/>
  <c r="BK61" i="3"/>
  <c r="BL63" i="3"/>
  <c r="BK63" i="3"/>
  <c r="BL65" i="3"/>
  <c r="BK65" i="3"/>
  <c r="BL67" i="3"/>
  <c r="BK67" i="3"/>
  <c r="BL69" i="3"/>
  <c r="BK69" i="3"/>
  <c r="BL71" i="3"/>
  <c r="BK71" i="3"/>
  <c r="BL73" i="3"/>
  <c r="BK73" i="3"/>
  <c r="BL75" i="3"/>
  <c r="BK75" i="3"/>
  <c r="BL77" i="3"/>
  <c r="BK77" i="3"/>
  <c r="BL79" i="3"/>
  <c r="BK79" i="3"/>
  <c r="BL81" i="3"/>
  <c r="BK81" i="3"/>
  <c r="BL83" i="3"/>
  <c r="BK83" i="3"/>
  <c r="BL85" i="3"/>
  <c r="BK85" i="3"/>
  <c r="BL87" i="3"/>
  <c r="BK87" i="3"/>
  <c r="BL89" i="3"/>
  <c r="BK89" i="3"/>
  <c r="BL91" i="3"/>
  <c r="BK91" i="3"/>
  <c r="BL93" i="3"/>
  <c r="BK93" i="3"/>
  <c r="BL95" i="3"/>
  <c r="BK95" i="3"/>
  <c r="BL97" i="3"/>
  <c r="BK97" i="3"/>
  <c r="BL99" i="3"/>
  <c r="BK99" i="3"/>
  <c r="BL101" i="3"/>
  <c r="BK101" i="3"/>
  <c r="BL103" i="3"/>
  <c r="BK103" i="3"/>
  <c r="BL105" i="3"/>
  <c r="BK105" i="3"/>
  <c r="BL107" i="3"/>
  <c r="BK107" i="3"/>
  <c r="BL109" i="3"/>
  <c r="BK109" i="3"/>
  <c r="BL111" i="3"/>
  <c r="BK111" i="3"/>
  <c r="BL113" i="3"/>
  <c r="BK113" i="3"/>
  <c r="BL115" i="3"/>
  <c r="BK115" i="3"/>
  <c r="BL117" i="3"/>
  <c r="BK117" i="3"/>
  <c r="BL119" i="3"/>
  <c r="BK119" i="3"/>
  <c r="BL121" i="3"/>
  <c r="BK121" i="3"/>
  <c r="BL123" i="3"/>
  <c r="BK123" i="3"/>
  <c r="BL125" i="3"/>
  <c r="BK125" i="3"/>
  <c r="BL127" i="3"/>
  <c r="BK127" i="3"/>
  <c r="BL129" i="3"/>
  <c r="BK129" i="3"/>
  <c r="BL131" i="3"/>
  <c r="BK131" i="3"/>
  <c r="BL133" i="3"/>
  <c r="BK133" i="3"/>
  <c r="BL135" i="3"/>
  <c r="BK135" i="3"/>
  <c r="BL137" i="3"/>
  <c r="BK137" i="3"/>
  <c r="BL139" i="3"/>
  <c r="BK139" i="3"/>
  <c r="BL141" i="3"/>
  <c r="BK141" i="3"/>
  <c r="BL143" i="3"/>
  <c r="BK143" i="3"/>
  <c r="BL145" i="3"/>
  <c r="BK145" i="3"/>
  <c r="BL147" i="3"/>
  <c r="BK147" i="3"/>
  <c r="BL149" i="3"/>
  <c r="BK149" i="3"/>
  <c r="BL151" i="3"/>
  <c r="BK151" i="3"/>
  <c r="BL153" i="3"/>
  <c r="BK153" i="3"/>
  <c r="BL155" i="3"/>
  <c r="BK155" i="3"/>
  <c r="BL157" i="3"/>
  <c r="BK157" i="3"/>
  <c r="BL159" i="3"/>
  <c r="BK159" i="3"/>
  <c r="BL161" i="3"/>
  <c r="BK161" i="3"/>
  <c r="BL163" i="3"/>
  <c r="BK163" i="3"/>
  <c r="BL165" i="3"/>
  <c r="BK165" i="3"/>
  <c r="BL167" i="3"/>
  <c r="BK167" i="3"/>
  <c r="BL169" i="3"/>
  <c r="BK169" i="3"/>
  <c r="BL171" i="3"/>
  <c r="BK171" i="3"/>
  <c r="BL173" i="3"/>
  <c r="BK173" i="3"/>
  <c r="BL175" i="3"/>
  <c r="BK175" i="3"/>
  <c r="BL177" i="3"/>
  <c r="BK177" i="3"/>
  <c r="BL179" i="3"/>
  <c r="BK179" i="3"/>
  <c r="BL181" i="3"/>
  <c r="BK181" i="3"/>
  <c r="BL183" i="3"/>
  <c r="BK183" i="3"/>
  <c r="BL185" i="3"/>
  <c r="BK185" i="3"/>
  <c r="BL187" i="3"/>
  <c r="BK187" i="3"/>
  <c r="BL189" i="3"/>
  <c r="BK189" i="3"/>
  <c r="BL191" i="3"/>
  <c r="BK191" i="3"/>
  <c r="BL193" i="3"/>
  <c r="BK193" i="3"/>
  <c r="BL195" i="3"/>
  <c r="BK195" i="3"/>
  <c r="BL197" i="3"/>
  <c r="BK197" i="3"/>
  <c r="BL199" i="3"/>
  <c r="BK199" i="3"/>
  <c r="BL201" i="3"/>
  <c r="BK201" i="3"/>
  <c r="BL203" i="3"/>
  <c r="BK203" i="3"/>
  <c r="BL205" i="3"/>
  <c r="BK205" i="3"/>
  <c r="BL207" i="3"/>
  <c r="BK207" i="3"/>
  <c r="BL209" i="3"/>
  <c r="BK209" i="3"/>
  <c r="BL211" i="3"/>
  <c r="BK211" i="3"/>
  <c r="BL213" i="3"/>
  <c r="BK213" i="3"/>
  <c r="BK215" i="3"/>
  <c r="BL215" i="3"/>
  <c r="BK217" i="3"/>
  <c r="BL217" i="3"/>
  <c r="BK219" i="3"/>
  <c r="BL219" i="3"/>
  <c r="BK221" i="3"/>
  <c r="BL221" i="3"/>
  <c r="BK223" i="3"/>
  <c r="BL223" i="3"/>
  <c r="BK225" i="3"/>
  <c r="BL225" i="3"/>
  <c r="BK227" i="3"/>
  <c r="BL227" i="3"/>
  <c r="BK229" i="3"/>
  <c r="BL229" i="3"/>
  <c r="BK231" i="3"/>
  <c r="BL231" i="3"/>
  <c r="BK233" i="3"/>
  <c r="BL233" i="3"/>
  <c r="BK235" i="3"/>
  <c r="BL235" i="3"/>
  <c r="BK237" i="3"/>
  <c r="BL237" i="3"/>
  <c r="BK239" i="3"/>
  <c r="BL239" i="3"/>
  <c r="BK241" i="3"/>
  <c r="BL241" i="3"/>
  <c r="BK243" i="3"/>
  <c r="BL243" i="3"/>
  <c r="BK245" i="3"/>
  <c r="BL245" i="3"/>
  <c r="BK247" i="3"/>
  <c r="BL247" i="3"/>
  <c r="BK249" i="3"/>
  <c r="BL249" i="3"/>
  <c r="BK251" i="3"/>
  <c r="BL251" i="3"/>
  <c r="BK253" i="3"/>
  <c r="BL253" i="3"/>
  <c r="BK255" i="3"/>
  <c r="BL255" i="3"/>
  <c r="BK257" i="3"/>
  <c r="BL257" i="3"/>
  <c r="BK259" i="3"/>
  <c r="BL259" i="3"/>
  <c r="BK261" i="3"/>
  <c r="BL261" i="3"/>
  <c r="BK263" i="3"/>
  <c r="BL263" i="3"/>
  <c r="BK265" i="3"/>
  <c r="BL265" i="3"/>
  <c r="BK267" i="3"/>
  <c r="BL267" i="3"/>
  <c r="BK269" i="3"/>
  <c r="BL269" i="3"/>
  <c r="BK271" i="3"/>
  <c r="BL271" i="3"/>
  <c r="BK273" i="3"/>
  <c r="BL273" i="3"/>
  <c r="BK275" i="3"/>
  <c r="BL275" i="3"/>
  <c r="BK277" i="3"/>
  <c r="BL277" i="3"/>
  <c r="BK279" i="3"/>
  <c r="BL279" i="3"/>
  <c r="BK281" i="3"/>
  <c r="BL281" i="3"/>
  <c r="BK283" i="3"/>
  <c r="BL283" i="3"/>
  <c r="BK285" i="3"/>
  <c r="BL285" i="3"/>
  <c r="BK287" i="3"/>
  <c r="BL287" i="3"/>
  <c r="BK289" i="3"/>
  <c r="BL289" i="3"/>
  <c r="BK291" i="3"/>
  <c r="BL291" i="3"/>
  <c r="BK293" i="3"/>
  <c r="BL293" i="3"/>
  <c r="BK295" i="3"/>
  <c r="BL295" i="3"/>
  <c r="BK297" i="3"/>
  <c r="BL297" i="3"/>
  <c r="BK299" i="3"/>
  <c r="BL299" i="3"/>
  <c r="BK301" i="3"/>
  <c r="BL301" i="3"/>
  <c r="BL303" i="3"/>
  <c r="BK303" i="3"/>
  <c r="BK305" i="3"/>
  <c r="BL305" i="3"/>
  <c r="BK307" i="3"/>
  <c r="BL307" i="3"/>
  <c r="BL309" i="3"/>
  <c r="BK309" i="3"/>
  <c r="BK311" i="3"/>
  <c r="BL311" i="3"/>
  <c r="BL313" i="3"/>
  <c r="BK313" i="3"/>
  <c r="BK315" i="3"/>
  <c r="BL315" i="3"/>
  <c r="BL317" i="3"/>
  <c r="BK317" i="3"/>
  <c r="BK319" i="3"/>
  <c r="BL319" i="3"/>
  <c r="BL321" i="3"/>
  <c r="BK321" i="3"/>
  <c r="BK323" i="3"/>
  <c r="BL323" i="3"/>
  <c r="BL325" i="3"/>
  <c r="BK325" i="3"/>
  <c r="BK327" i="3"/>
  <c r="BL327" i="3"/>
  <c r="BK329" i="3"/>
  <c r="BL329" i="3"/>
  <c r="BK331" i="3"/>
  <c r="BL331" i="3"/>
  <c r="BL333" i="3"/>
  <c r="BK333" i="3"/>
  <c r="BL335" i="3"/>
  <c r="BK335" i="3"/>
  <c r="BL337" i="3"/>
  <c r="BK337" i="3"/>
  <c r="BL339" i="3"/>
  <c r="BK339" i="3"/>
  <c r="BL341" i="3"/>
  <c r="BK341" i="3"/>
  <c r="BL343" i="3"/>
  <c r="BK343" i="3"/>
  <c r="BK345" i="3"/>
  <c r="BL345" i="3"/>
  <c r="BK347" i="3"/>
  <c r="BL347" i="3"/>
  <c r="BK349" i="3"/>
  <c r="BL349" i="3"/>
  <c r="BL351" i="3"/>
  <c r="BK351" i="3"/>
  <c r="BK353" i="3"/>
  <c r="BL353" i="3"/>
  <c r="BL355" i="3"/>
  <c r="BK355" i="3"/>
  <c r="BK357" i="3"/>
  <c r="BL357" i="3"/>
  <c r="BL359" i="3"/>
  <c r="BK359" i="3"/>
  <c r="BK361" i="3"/>
  <c r="BL361" i="3"/>
  <c r="BL363" i="3"/>
  <c r="BK363" i="3"/>
  <c r="BL365" i="3"/>
  <c r="BK365" i="3"/>
  <c r="BL367" i="3"/>
  <c r="BK367" i="3"/>
  <c r="BK369" i="3"/>
  <c r="BL369" i="3"/>
  <c r="BL371" i="3"/>
  <c r="BK371" i="3"/>
  <c r="BL373" i="3"/>
  <c r="BK373" i="3"/>
  <c r="BK375" i="3"/>
  <c r="BL375" i="3"/>
  <c r="BL377" i="3"/>
  <c r="BK377" i="3"/>
  <c r="BL379" i="3"/>
  <c r="BK379" i="3"/>
  <c r="BL381" i="3"/>
  <c r="BK381" i="3"/>
  <c r="BK383" i="3"/>
  <c r="BL383" i="3"/>
  <c r="BK385" i="3"/>
  <c r="BL385" i="3"/>
  <c r="BK387" i="3"/>
  <c r="BL387" i="3"/>
  <c r="BL389" i="3"/>
  <c r="BK389" i="3"/>
  <c r="BL391" i="3"/>
  <c r="BK391" i="3"/>
  <c r="BL393" i="3"/>
  <c r="BK393" i="3"/>
  <c r="BL395" i="3"/>
  <c r="BK395" i="3"/>
  <c r="BL397" i="3"/>
  <c r="BK397" i="3"/>
  <c r="BL399" i="3"/>
  <c r="BK399" i="3"/>
  <c r="BK401" i="3"/>
  <c r="BL401" i="3"/>
  <c r="BL403" i="3"/>
  <c r="BK403" i="3"/>
  <c r="BL405" i="3"/>
  <c r="BK405" i="3"/>
  <c r="BK407" i="3"/>
  <c r="BL407" i="3"/>
  <c r="BL409" i="3"/>
  <c r="BK409" i="3"/>
  <c r="BL411" i="3"/>
  <c r="BK411" i="3"/>
  <c r="BL413" i="3"/>
  <c r="BK413" i="3"/>
  <c r="BK415" i="3"/>
  <c r="BL415" i="3"/>
  <c r="BL417" i="3"/>
  <c r="BK417" i="3"/>
  <c r="BL419" i="3"/>
  <c r="BK419" i="3"/>
  <c r="BL421" i="3"/>
  <c r="BK421" i="3"/>
  <c r="BL423" i="3"/>
  <c r="BK423" i="3"/>
  <c r="BK425" i="3"/>
  <c r="BL425" i="3"/>
  <c r="BK427" i="3"/>
  <c r="BL427" i="3"/>
  <c r="BL429" i="3"/>
  <c r="BK429" i="3"/>
  <c r="BL431" i="3"/>
  <c r="BK431" i="3"/>
  <c r="BL433" i="3"/>
  <c r="BK433" i="3"/>
  <c r="BK435" i="3"/>
  <c r="BL435" i="3"/>
  <c r="BL437" i="3"/>
  <c r="BK437" i="3"/>
  <c r="BK439" i="3"/>
  <c r="BL439" i="3"/>
  <c r="BL441" i="3"/>
  <c r="BK441" i="3"/>
  <c r="BL443" i="3"/>
  <c r="BK443" i="3"/>
  <c r="BL445" i="3"/>
  <c r="BK445" i="3"/>
  <c r="BL447" i="3"/>
  <c r="BK447" i="3"/>
  <c r="BL449" i="3"/>
  <c r="BK449" i="3"/>
  <c r="BL451" i="3"/>
  <c r="BK451" i="3"/>
  <c r="BL453" i="3"/>
  <c r="BK453" i="3"/>
  <c r="BL455" i="3"/>
  <c r="BK455" i="3"/>
  <c r="BL457" i="3"/>
  <c r="BK457" i="3"/>
  <c r="BL459" i="3"/>
  <c r="BK459" i="3"/>
  <c r="BL461" i="3"/>
  <c r="BK461" i="3"/>
  <c r="BL463" i="3"/>
  <c r="BK463" i="3"/>
  <c r="BL465" i="3"/>
  <c r="BK465" i="3"/>
  <c r="BK468" i="3"/>
  <c r="BL468" i="3"/>
  <c r="BK470" i="3"/>
  <c r="BL470" i="3"/>
  <c r="BL472" i="3"/>
  <c r="BK472" i="3"/>
  <c r="BL474" i="3"/>
  <c r="BK474" i="3"/>
  <c r="BK476" i="3"/>
  <c r="BL476" i="3"/>
  <c r="BL478" i="3"/>
  <c r="BK478" i="3"/>
  <c r="BK480" i="3"/>
  <c r="BL480" i="3"/>
  <c r="BL482" i="3"/>
  <c r="BK482" i="3"/>
  <c r="BK484" i="3"/>
  <c r="BL484" i="3"/>
  <c r="BL486" i="3"/>
  <c r="BK486" i="3"/>
  <c r="BK488" i="3"/>
  <c r="BL488" i="3"/>
  <c r="BL490" i="3"/>
  <c r="BK490" i="3"/>
  <c r="BK492" i="3"/>
  <c r="BL492" i="3"/>
  <c r="BL494" i="3"/>
  <c r="BK494" i="3"/>
  <c r="BL496" i="3"/>
  <c r="BK496" i="3"/>
  <c r="BL498" i="3"/>
  <c r="BK498" i="3"/>
  <c r="BK500" i="3"/>
  <c r="BL500" i="3"/>
  <c r="BL502" i="3"/>
  <c r="BK502" i="3"/>
  <c r="BK504" i="3"/>
  <c r="BL504" i="3"/>
  <c r="BK506" i="3"/>
  <c r="BL506" i="3"/>
  <c r="BK508" i="3"/>
  <c r="BL508" i="3"/>
  <c r="BL510" i="3"/>
  <c r="BK510" i="3"/>
  <c r="BL512" i="3"/>
  <c r="BK512" i="3"/>
  <c r="BL514" i="3"/>
  <c r="BK514" i="3"/>
  <c r="BK516" i="3"/>
  <c r="BL516" i="3"/>
  <c r="BL518" i="3"/>
  <c r="BK518" i="3"/>
  <c r="BK520" i="3"/>
  <c r="BL520" i="3"/>
  <c r="BL522" i="3"/>
  <c r="BK522" i="3"/>
  <c r="BK524" i="3"/>
  <c r="BL524" i="3"/>
  <c r="BL526" i="3"/>
  <c r="BK526" i="3"/>
  <c r="BK528" i="3"/>
  <c r="BL528" i="3"/>
  <c r="BK530" i="3"/>
  <c r="BL530" i="3"/>
  <c r="BK532" i="3"/>
  <c r="BL532" i="3"/>
  <c r="BL534" i="3"/>
  <c r="BK534" i="3"/>
  <c r="BL536" i="3"/>
  <c r="BK536" i="3"/>
  <c r="BL538" i="3"/>
  <c r="BK538" i="3"/>
  <c r="BK540" i="3"/>
  <c r="BL540" i="3"/>
  <c r="BL542" i="3"/>
  <c r="BK542" i="3"/>
  <c r="BL544" i="3"/>
  <c r="BK544" i="3"/>
  <c r="BK546" i="3"/>
  <c r="BL546" i="3"/>
  <c r="BK548" i="3"/>
  <c r="BL548" i="3"/>
  <c r="BL550" i="3"/>
  <c r="BK550" i="3"/>
  <c r="BK552" i="3"/>
  <c r="BL552" i="3"/>
  <c r="BL554" i="3"/>
  <c r="BK554" i="3"/>
  <c r="BK556" i="3"/>
  <c r="BL556" i="3"/>
  <c r="BL558" i="3"/>
  <c r="BK558" i="3"/>
  <c r="BK560" i="3"/>
  <c r="BL560" i="3"/>
  <c r="BL562" i="3"/>
  <c r="BK562" i="3"/>
  <c r="BK564" i="3"/>
  <c r="BL564" i="3"/>
  <c r="BL566" i="3"/>
  <c r="BK566" i="3"/>
  <c r="BL568" i="3"/>
  <c r="BK568" i="3"/>
  <c r="BK570" i="3"/>
  <c r="BL570" i="3"/>
  <c r="BK572" i="3"/>
  <c r="BL572" i="3"/>
  <c r="BL574" i="3"/>
  <c r="BK574" i="3"/>
  <c r="BL576" i="3"/>
  <c r="BK576" i="3"/>
  <c r="BP11" i="3"/>
  <c r="BO11" i="3"/>
  <c r="BO13" i="3"/>
  <c r="BP13" i="3"/>
  <c r="BO15" i="3"/>
  <c r="BP15" i="3"/>
  <c r="BO17" i="3"/>
  <c r="BP17" i="3"/>
  <c r="BP19" i="3"/>
  <c r="BO19" i="3"/>
  <c r="BO21" i="3"/>
  <c r="BP21" i="3"/>
  <c r="BP23" i="3"/>
  <c r="BO23" i="3"/>
  <c r="BO25" i="3"/>
  <c r="BP25" i="3"/>
  <c r="BO27" i="3"/>
  <c r="BP27" i="3"/>
  <c r="BP29" i="3"/>
  <c r="BO29" i="3"/>
  <c r="BO31" i="3"/>
  <c r="BP31" i="3"/>
  <c r="BO33" i="3"/>
  <c r="BP33" i="3"/>
  <c r="BO35" i="3"/>
  <c r="BP35" i="3"/>
  <c r="BP37" i="3"/>
  <c r="BO37" i="3"/>
  <c r="BP39" i="3"/>
  <c r="BO39" i="3"/>
  <c r="BP41" i="3"/>
  <c r="BO41" i="3"/>
  <c r="BP43" i="3"/>
  <c r="BO43" i="3"/>
  <c r="BP45" i="3"/>
  <c r="BO45" i="3"/>
  <c r="BO47" i="3"/>
  <c r="BP47" i="3"/>
  <c r="BO49" i="3"/>
  <c r="BP49" i="3"/>
  <c r="BP51" i="3"/>
  <c r="BO51" i="3"/>
  <c r="BP53" i="3"/>
  <c r="BO53" i="3"/>
  <c r="BO55" i="3"/>
  <c r="BP55" i="3"/>
  <c r="BP57" i="3"/>
  <c r="BO57" i="3"/>
  <c r="BO59" i="3"/>
  <c r="BP59" i="3"/>
  <c r="BO61" i="3"/>
  <c r="BP61" i="3"/>
  <c r="BP63" i="3"/>
  <c r="BO63" i="3"/>
  <c r="BP65" i="3"/>
  <c r="BO65" i="3"/>
  <c r="BP67" i="3"/>
  <c r="BO67" i="3"/>
  <c r="BP69" i="3"/>
  <c r="BO69" i="3"/>
  <c r="BO71" i="3"/>
  <c r="BP71" i="3"/>
  <c r="BO73" i="3"/>
  <c r="BP73" i="3"/>
  <c r="BP75" i="3"/>
  <c r="BO75" i="3"/>
  <c r="BP77" i="3"/>
  <c r="BO77" i="3"/>
  <c r="BO79" i="3"/>
  <c r="BP79" i="3"/>
  <c r="BO81" i="3"/>
  <c r="BP81" i="3"/>
  <c r="BP83" i="3"/>
  <c r="BO83" i="3"/>
  <c r="BP85" i="3"/>
  <c r="BO85" i="3"/>
  <c r="BP87" i="3"/>
  <c r="BO87" i="3"/>
  <c r="BO89" i="3"/>
  <c r="BP89" i="3"/>
  <c r="BO91" i="3"/>
  <c r="BP91" i="3"/>
  <c r="BO93" i="3"/>
  <c r="BP93" i="3"/>
  <c r="BO95" i="3"/>
  <c r="BP95" i="3"/>
  <c r="BO97" i="3"/>
  <c r="BP97" i="3"/>
  <c r="BO99" i="3"/>
  <c r="BP99" i="3"/>
  <c r="BO101" i="3"/>
  <c r="BP101" i="3"/>
  <c r="BP103" i="3"/>
  <c r="BO103" i="3"/>
  <c r="BP105" i="3"/>
  <c r="BO105" i="3"/>
  <c r="BP107" i="3"/>
  <c r="BO107" i="3"/>
  <c r="BP109" i="3"/>
  <c r="BO109" i="3"/>
  <c r="BO111" i="3"/>
  <c r="BP111" i="3"/>
  <c r="BP113" i="3"/>
  <c r="BO113" i="3"/>
  <c r="BP115" i="3"/>
  <c r="BO115" i="3"/>
  <c r="BP117" i="3"/>
  <c r="BO117" i="3"/>
  <c r="BO119" i="3"/>
  <c r="BP119" i="3"/>
  <c r="BO121" i="3"/>
  <c r="BP121" i="3"/>
  <c r="BP123" i="3"/>
  <c r="BO123" i="3"/>
  <c r="BO125" i="3"/>
  <c r="BP125" i="3"/>
  <c r="BP127" i="3"/>
  <c r="BO127" i="3"/>
  <c r="BO129" i="3"/>
  <c r="BP129" i="3"/>
  <c r="BP131" i="3"/>
  <c r="BO131" i="3"/>
  <c r="BP133" i="3"/>
  <c r="BO133" i="3"/>
  <c r="BO135" i="3"/>
  <c r="BP135" i="3"/>
  <c r="BO137" i="3"/>
  <c r="BP137" i="3"/>
  <c r="BP139" i="3"/>
  <c r="BO139" i="3"/>
  <c r="BP141" i="3"/>
  <c r="BO141" i="3"/>
  <c r="BO143" i="3"/>
  <c r="BP143" i="3"/>
  <c r="BP145" i="3"/>
  <c r="BO145" i="3"/>
  <c r="BO147" i="3"/>
  <c r="BP147" i="3"/>
  <c r="BP149" i="3"/>
  <c r="BO149" i="3"/>
  <c r="BP151" i="3"/>
  <c r="BO151" i="3"/>
  <c r="BP153" i="3"/>
  <c r="BO153" i="3"/>
  <c r="BO155" i="3"/>
  <c r="BP155" i="3"/>
  <c r="BP157" i="3"/>
  <c r="BO157" i="3"/>
  <c r="BP159" i="3"/>
  <c r="BO159" i="3"/>
  <c r="BP161" i="3"/>
  <c r="BO161" i="3"/>
  <c r="BO163" i="3"/>
  <c r="BP163" i="3"/>
  <c r="BO165" i="3"/>
  <c r="BP165" i="3"/>
  <c r="BO167" i="3"/>
  <c r="BP167" i="3"/>
  <c r="BP169" i="3"/>
  <c r="BO169" i="3"/>
  <c r="BO171" i="3"/>
  <c r="BP171" i="3"/>
  <c r="BP173" i="3"/>
  <c r="BO173" i="3"/>
  <c r="BO175" i="3"/>
  <c r="BP175" i="3"/>
  <c r="BO177" i="3"/>
  <c r="BP177" i="3"/>
  <c r="BP179" i="3"/>
  <c r="BO179" i="3"/>
  <c r="BP181" i="3"/>
  <c r="BO181" i="3"/>
  <c r="BO183" i="3"/>
  <c r="BP183" i="3"/>
  <c r="BP185" i="3"/>
  <c r="BO185" i="3"/>
  <c r="BO187" i="3"/>
  <c r="BP187" i="3"/>
  <c r="BP189" i="3"/>
  <c r="BO189" i="3"/>
  <c r="BP191" i="3"/>
  <c r="BO191" i="3"/>
  <c r="BO193" i="3"/>
  <c r="BP193" i="3"/>
  <c r="BP195" i="3"/>
  <c r="BO195" i="3"/>
  <c r="BP197" i="3"/>
  <c r="BO197" i="3"/>
  <c r="BP199" i="3"/>
  <c r="BO199" i="3"/>
  <c r="BP201" i="3"/>
  <c r="BO201" i="3"/>
  <c r="BP203" i="3"/>
  <c r="BO203" i="3"/>
  <c r="BO205" i="3"/>
  <c r="BP205" i="3"/>
  <c r="BP207" i="3"/>
  <c r="BO207" i="3"/>
  <c r="BP209" i="3"/>
  <c r="BO209" i="3"/>
  <c r="BP211" i="3"/>
  <c r="BO211" i="3"/>
  <c r="BP213" i="3"/>
  <c r="BO213" i="3"/>
  <c r="BP215" i="3"/>
  <c r="BO215" i="3"/>
  <c r="BO217" i="3"/>
  <c r="BP217" i="3"/>
  <c r="BO219" i="3"/>
  <c r="BP219" i="3"/>
  <c r="BP221" i="3"/>
  <c r="BO221" i="3"/>
  <c r="BO223" i="3"/>
  <c r="BP223" i="3"/>
  <c r="BP225" i="3"/>
  <c r="BO225" i="3"/>
  <c r="BO227" i="3"/>
  <c r="BP227" i="3"/>
  <c r="BO229" i="3"/>
  <c r="BP229" i="3"/>
  <c r="BP231" i="3"/>
  <c r="BO231" i="3"/>
  <c r="BP233" i="3"/>
  <c r="BO233" i="3"/>
  <c r="BO235" i="3"/>
  <c r="BP235" i="3"/>
  <c r="BP237" i="3"/>
  <c r="BO237" i="3"/>
  <c r="BP239" i="3"/>
  <c r="BO239" i="3"/>
  <c r="BP241" i="3"/>
  <c r="BO241" i="3"/>
  <c r="BO243" i="3"/>
  <c r="BP243" i="3"/>
  <c r="BO245" i="3"/>
  <c r="BP245" i="3"/>
  <c r="BP247" i="3"/>
  <c r="BO247" i="3"/>
  <c r="BP249" i="3"/>
  <c r="BO249" i="3"/>
  <c r="BO251" i="3"/>
  <c r="BP251" i="3"/>
  <c r="BO253" i="3"/>
  <c r="BP253" i="3"/>
  <c r="BP255" i="3"/>
  <c r="BO255" i="3"/>
  <c r="BP257" i="3"/>
  <c r="BO257" i="3"/>
  <c r="BP259" i="3"/>
  <c r="BO259" i="3"/>
  <c r="BO261" i="3"/>
  <c r="BP261" i="3"/>
  <c r="BP263" i="3"/>
  <c r="BO263" i="3"/>
  <c r="BP265" i="3"/>
  <c r="BO265" i="3"/>
  <c r="BP267" i="3"/>
  <c r="BO267" i="3"/>
  <c r="BO269" i="3"/>
  <c r="BP269" i="3"/>
  <c r="BO271" i="3"/>
  <c r="BP271" i="3"/>
  <c r="BO273" i="3"/>
  <c r="BP273" i="3"/>
  <c r="BP275" i="3"/>
  <c r="BO275" i="3"/>
  <c r="BO277" i="3"/>
  <c r="BP277" i="3"/>
  <c r="BP279" i="3"/>
  <c r="BO279" i="3"/>
  <c r="BO281" i="3"/>
  <c r="BP281" i="3"/>
  <c r="BO283" i="3"/>
  <c r="BP283" i="3"/>
  <c r="BP285" i="3"/>
  <c r="BO285" i="3"/>
  <c r="BO287" i="3"/>
  <c r="BP287" i="3"/>
  <c r="BP289" i="3"/>
  <c r="BO289" i="3"/>
  <c r="BO291" i="3"/>
  <c r="BP291" i="3"/>
  <c r="BO293" i="3"/>
  <c r="BP293" i="3"/>
  <c r="BP295" i="3"/>
  <c r="BO295" i="3"/>
  <c r="BO297" i="3"/>
  <c r="BP297" i="3"/>
  <c r="BP299" i="3"/>
  <c r="BO299" i="3"/>
  <c r="BO301" i="3"/>
  <c r="BP301" i="3"/>
  <c r="BP303" i="3"/>
  <c r="BO303" i="3"/>
  <c r="BP305" i="3"/>
  <c r="BO305" i="3"/>
  <c r="BO307" i="3"/>
  <c r="BP307" i="3"/>
  <c r="BP309" i="3"/>
  <c r="BO309" i="3"/>
  <c r="BP311" i="3"/>
  <c r="BO311" i="3"/>
  <c r="BO313" i="3"/>
  <c r="BP313" i="3"/>
  <c r="BO315" i="3"/>
  <c r="BP315" i="3"/>
  <c r="BP317" i="3"/>
  <c r="BO317" i="3"/>
  <c r="BO319" i="3"/>
  <c r="BP319" i="3"/>
  <c r="BO321" i="3"/>
  <c r="BP321" i="3"/>
  <c r="BO323" i="3"/>
  <c r="BP323" i="3"/>
  <c r="BO325" i="3"/>
  <c r="BP325" i="3"/>
  <c r="BO327" i="3"/>
  <c r="BP327" i="3"/>
  <c r="BO329" i="3"/>
  <c r="BP329" i="3"/>
  <c r="BO331" i="3"/>
  <c r="BP331" i="3"/>
  <c r="BP333" i="3"/>
  <c r="BO333" i="3"/>
  <c r="BP335" i="3"/>
  <c r="BO335" i="3"/>
  <c r="BO337" i="3"/>
  <c r="BP337" i="3"/>
  <c r="BO339" i="3"/>
  <c r="BP339" i="3"/>
  <c r="BO341" i="3"/>
  <c r="BP341" i="3"/>
  <c r="BP343" i="3"/>
  <c r="BO343" i="3"/>
  <c r="BO345" i="3"/>
  <c r="BP345" i="3"/>
  <c r="BO347" i="3"/>
  <c r="BP347" i="3"/>
  <c r="BP349" i="3"/>
  <c r="BO349" i="3"/>
  <c r="BO351" i="3"/>
  <c r="BP351" i="3"/>
  <c r="BO353" i="3"/>
  <c r="BP353" i="3"/>
  <c r="BO355" i="3"/>
  <c r="BP355" i="3"/>
  <c r="BO357" i="3"/>
  <c r="BP357" i="3"/>
  <c r="BO359" i="3"/>
  <c r="BP359" i="3"/>
  <c r="BO361" i="3"/>
  <c r="BP361" i="3"/>
  <c r="BO363" i="3"/>
  <c r="BP363" i="3"/>
  <c r="BP365" i="3"/>
  <c r="BO365" i="3"/>
  <c r="BP367" i="3"/>
  <c r="BO367" i="3"/>
  <c r="BO369" i="3"/>
  <c r="BP369" i="3"/>
  <c r="BO371" i="3"/>
  <c r="BP371" i="3"/>
  <c r="BO373" i="3"/>
  <c r="BP373" i="3"/>
  <c r="BP375" i="3"/>
  <c r="BO375" i="3"/>
  <c r="BO377" i="3"/>
  <c r="BP377" i="3"/>
  <c r="BO379" i="3"/>
  <c r="BP379" i="3"/>
  <c r="BP381" i="3"/>
  <c r="BO381" i="3"/>
  <c r="BO383" i="3"/>
  <c r="BP383" i="3"/>
  <c r="BO385" i="3"/>
  <c r="BP385" i="3"/>
  <c r="BO387" i="3"/>
  <c r="BP387" i="3"/>
  <c r="BO389" i="3"/>
  <c r="BP389" i="3"/>
  <c r="BO391" i="3"/>
  <c r="BP391" i="3"/>
  <c r="BO393" i="3"/>
  <c r="BP393" i="3"/>
  <c r="BO395" i="3"/>
  <c r="BP395" i="3"/>
  <c r="BP397" i="3"/>
  <c r="BO397" i="3"/>
  <c r="BP399" i="3"/>
  <c r="BO399" i="3"/>
  <c r="BO401" i="3"/>
  <c r="BP401" i="3"/>
  <c r="BO403" i="3"/>
  <c r="BP403" i="3"/>
  <c r="BO405" i="3"/>
  <c r="BP405" i="3"/>
  <c r="BO407" i="3"/>
  <c r="BP407" i="3"/>
  <c r="BO409" i="3"/>
  <c r="BP409" i="3"/>
  <c r="BO411" i="3"/>
  <c r="BP411" i="3"/>
  <c r="BO413" i="3"/>
  <c r="BP413" i="3"/>
  <c r="BP415" i="3"/>
  <c r="BO415" i="3"/>
  <c r="BO417" i="3"/>
  <c r="BP417" i="3"/>
  <c r="BO419" i="3"/>
  <c r="BP419" i="3"/>
  <c r="BP421" i="3"/>
  <c r="BO421" i="3"/>
  <c r="BO423" i="3"/>
  <c r="BP423" i="3"/>
  <c r="BO425" i="3"/>
  <c r="BP425" i="3"/>
  <c r="BO427" i="3"/>
  <c r="BP427" i="3"/>
  <c r="BP429" i="3"/>
  <c r="BO429" i="3"/>
  <c r="BO431" i="3"/>
  <c r="BP431" i="3"/>
  <c r="BO433" i="3"/>
  <c r="BP433" i="3"/>
  <c r="BO435" i="3"/>
  <c r="BP435" i="3"/>
  <c r="BO437" i="3"/>
  <c r="BP437" i="3"/>
  <c r="BP439" i="3"/>
  <c r="BO439" i="3"/>
  <c r="BO441" i="3"/>
  <c r="BP441" i="3"/>
  <c r="BO443" i="3"/>
  <c r="BP443" i="3"/>
  <c r="BO445" i="3"/>
  <c r="BP445" i="3"/>
  <c r="BP447" i="3"/>
  <c r="BO447" i="3"/>
  <c r="BO449" i="3"/>
  <c r="BP449" i="3"/>
  <c r="BO451" i="3"/>
  <c r="BP451" i="3"/>
  <c r="BP453" i="3"/>
  <c r="BO453" i="3"/>
  <c r="BO455" i="3"/>
  <c r="BP455" i="3"/>
  <c r="BO457" i="3"/>
  <c r="BP457" i="3"/>
  <c r="BO459" i="3"/>
  <c r="BP459" i="3"/>
  <c r="BP461" i="3"/>
  <c r="BO461" i="3"/>
  <c r="BP463" i="3"/>
  <c r="BO463" i="3"/>
  <c r="BO465" i="3"/>
  <c r="BP465" i="3"/>
  <c r="BP468" i="3"/>
  <c r="BO468" i="3"/>
  <c r="BO470" i="3"/>
  <c r="BP470" i="3"/>
  <c r="BP472" i="3"/>
  <c r="BO472" i="3"/>
  <c r="BP474" i="3"/>
  <c r="BO474" i="3"/>
  <c r="BO476" i="3"/>
  <c r="BP476" i="3"/>
  <c r="BO478" i="3"/>
  <c r="BP478" i="3"/>
  <c r="BP480" i="3"/>
  <c r="BO480" i="3"/>
  <c r="BP482" i="3"/>
  <c r="BO482" i="3"/>
  <c r="BP484" i="3"/>
  <c r="BO484" i="3"/>
  <c r="BP486" i="3"/>
  <c r="BO486" i="3"/>
  <c r="BP488" i="3"/>
  <c r="BO488" i="3"/>
  <c r="BP490" i="3"/>
  <c r="BO490" i="3"/>
  <c r="BO492" i="3"/>
  <c r="BP492" i="3"/>
  <c r="BP494" i="3"/>
  <c r="BO494" i="3"/>
  <c r="BP496" i="3"/>
  <c r="BO496" i="3"/>
  <c r="BP498" i="3"/>
  <c r="BO498" i="3"/>
  <c r="BP500" i="3"/>
  <c r="BO500" i="3"/>
  <c r="BO502" i="3"/>
  <c r="BP502" i="3"/>
  <c r="BP504" i="3"/>
  <c r="BO504" i="3"/>
  <c r="BP506" i="3"/>
  <c r="BO506" i="3"/>
  <c r="BO508" i="3"/>
  <c r="BP508" i="3"/>
  <c r="BO510" i="3"/>
  <c r="BP510" i="3"/>
  <c r="BP512" i="3"/>
  <c r="BO512" i="3"/>
  <c r="BP514" i="3"/>
  <c r="BO514" i="3"/>
  <c r="BP516" i="3"/>
  <c r="BO516" i="3"/>
  <c r="BP518" i="3"/>
  <c r="BO518" i="3"/>
  <c r="BP520" i="3"/>
  <c r="BO520" i="3"/>
  <c r="BP522" i="3"/>
  <c r="BO522" i="3"/>
  <c r="BP524" i="3"/>
  <c r="BO524" i="3"/>
  <c r="BP526" i="3"/>
  <c r="BO526" i="3"/>
  <c r="BP528" i="3"/>
  <c r="BO528" i="3"/>
  <c r="BP530" i="3"/>
  <c r="BO530" i="3"/>
  <c r="BO532" i="3"/>
  <c r="BP532" i="3"/>
  <c r="BO534" i="3"/>
  <c r="BP534" i="3"/>
  <c r="BP536" i="3"/>
  <c r="BO536" i="3"/>
  <c r="BP538" i="3"/>
  <c r="BO538" i="3"/>
  <c r="BO540" i="3"/>
  <c r="BP540" i="3"/>
  <c r="BP542" i="3"/>
  <c r="BO542" i="3"/>
  <c r="BP544" i="3"/>
  <c r="BO544" i="3"/>
  <c r="BP546" i="3"/>
  <c r="BO546" i="3"/>
  <c r="BP548" i="3"/>
  <c r="BO548" i="3"/>
  <c r="BO550" i="3"/>
  <c r="BP550" i="3"/>
  <c r="BP552" i="3"/>
  <c r="BO552" i="3"/>
  <c r="BP554" i="3"/>
  <c r="BO554" i="3"/>
  <c r="BO556" i="3"/>
  <c r="BP556" i="3"/>
  <c r="BO558" i="3"/>
  <c r="BP558" i="3"/>
  <c r="BP560" i="3"/>
  <c r="BO560" i="3"/>
  <c r="BP562" i="3"/>
  <c r="BO562" i="3"/>
  <c r="BP564" i="3"/>
  <c r="BO564" i="3"/>
  <c r="BP566" i="3"/>
  <c r="BO566" i="3"/>
  <c r="BP568" i="3"/>
  <c r="BO568" i="3"/>
  <c r="BP570" i="3"/>
  <c r="BO570" i="3"/>
  <c r="BO572" i="3"/>
  <c r="BP572" i="3"/>
  <c r="BP574" i="3"/>
  <c r="BO574" i="3"/>
  <c r="BP576" i="3"/>
  <c r="BO576" i="3"/>
  <c r="G11" i="3"/>
  <c r="H11" i="3"/>
  <c r="BR11" i="3"/>
  <c r="G13" i="3"/>
  <c r="H13" i="3"/>
  <c r="BR13" i="3"/>
  <c r="G15" i="3"/>
  <c r="H15" i="3"/>
  <c r="BR15" i="3"/>
  <c r="G17" i="3"/>
  <c r="H17" i="3"/>
  <c r="BR17" i="3"/>
  <c r="G19" i="3"/>
  <c r="H19" i="3"/>
  <c r="BR19" i="3"/>
  <c r="G21" i="3"/>
  <c r="H21" i="3"/>
  <c r="BR21" i="3"/>
  <c r="G23" i="3"/>
  <c r="H23" i="3"/>
  <c r="BR23" i="3"/>
  <c r="G25" i="3"/>
  <c r="H25" i="3"/>
  <c r="BR25" i="3"/>
  <c r="G27" i="3"/>
  <c r="H27" i="3"/>
  <c r="BR27" i="3"/>
  <c r="G29" i="3"/>
  <c r="H29" i="3"/>
  <c r="BR29" i="3"/>
  <c r="G31" i="3"/>
  <c r="H31" i="3"/>
  <c r="BR31" i="3"/>
  <c r="G33" i="3"/>
  <c r="H33" i="3"/>
  <c r="BR33" i="3"/>
  <c r="G35" i="3"/>
  <c r="H35" i="3"/>
  <c r="BR35" i="3"/>
  <c r="G37" i="3"/>
  <c r="H37" i="3"/>
  <c r="BR37" i="3"/>
  <c r="G39" i="3"/>
  <c r="H39" i="3"/>
  <c r="BR39" i="3"/>
  <c r="G41" i="3"/>
  <c r="H41" i="3"/>
  <c r="BR41" i="3"/>
  <c r="G43" i="3"/>
  <c r="H43" i="3"/>
  <c r="BR43" i="3"/>
  <c r="G45" i="3"/>
  <c r="H45" i="3"/>
  <c r="BR45" i="3"/>
  <c r="G47" i="3"/>
  <c r="H47" i="3"/>
  <c r="BR47" i="3"/>
  <c r="G49" i="3"/>
  <c r="H49" i="3"/>
  <c r="BR49" i="3"/>
  <c r="G51" i="3"/>
  <c r="H51" i="3"/>
  <c r="BR51" i="3"/>
  <c r="G53" i="3"/>
  <c r="H53" i="3"/>
  <c r="BR53" i="3"/>
  <c r="G55" i="3"/>
  <c r="H55" i="3"/>
  <c r="BR55" i="3"/>
  <c r="G57" i="3"/>
  <c r="H57" i="3"/>
  <c r="BR57" i="3"/>
  <c r="G59" i="3"/>
  <c r="H59" i="3"/>
  <c r="BR59" i="3"/>
  <c r="G61" i="3"/>
  <c r="H61" i="3"/>
  <c r="BR61" i="3"/>
  <c r="G63" i="3"/>
  <c r="H63" i="3"/>
  <c r="BR63" i="3"/>
  <c r="G65" i="3"/>
  <c r="H65" i="3"/>
  <c r="BR65" i="3"/>
  <c r="G67" i="3"/>
  <c r="H67" i="3"/>
  <c r="BR67" i="3"/>
  <c r="G69" i="3"/>
  <c r="H69" i="3"/>
  <c r="BR69" i="3"/>
  <c r="G71" i="3"/>
  <c r="H71" i="3"/>
  <c r="BR71" i="3"/>
  <c r="G73" i="3"/>
  <c r="H73" i="3"/>
  <c r="BR73" i="3"/>
  <c r="G75" i="3"/>
  <c r="H75" i="3"/>
  <c r="BR75" i="3"/>
  <c r="G77" i="3"/>
  <c r="H77" i="3"/>
  <c r="BR77" i="3"/>
  <c r="G79" i="3"/>
  <c r="H79" i="3"/>
  <c r="BR79" i="3"/>
  <c r="G81" i="3"/>
  <c r="H81" i="3"/>
  <c r="BR81" i="3"/>
  <c r="G83" i="3"/>
  <c r="H83" i="3"/>
  <c r="BR83" i="3"/>
  <c r="G85" i="3"/>
  <c r="H85" i="3"/>
  <c r="BR85" i="3"/>
  <c r="G87" i="3"/>
  <c r="H87" i="3"/>
  <c r="BR87" i="3"/>
  <c r="G89" i="3"/>
  <c r="H89" i="3"/>
  <c r="BR89" i="3"/>
  <c r="G91" i="3"/>
  <c r="H91" i="3"/>
  <c r="BR91" i="3"/>
  <c r="G93" i="3"/>
  <c r="H93" i="3"/>
  <c r="BR93" i="3"/>
  <c r="G95" i="3"/>
  <c r="H95" i="3"/>
  <c r="BR95" i="3"/>
  <c r="G97" i="3"/>
  <c r="H97" i="3"/>
  <c r="BR97" i="3"/>
  <c r="G99" i="3"/>
  <c r="H99" i="3"/>
  <c r="BR99" i="3"/>
  <c r="G101" i="3"/>
  <c r="H101" i="3"/>
  <c r="BR101" i="3"/>
  <c r="G103" i="3"/>
  <c r="H103" i="3"/>
  <c r="BR103" i="3"/>
  <c r="G105" i="3"/>
  <c r="H105" i="3"/>
  <c r="BR105" i="3"/>
  <c r="G107" i="3"/>
  <c r="H107" i="3"/>
  <c r="BR107" i="3"/>
  <c r="G109" i="3"/>
  <c r="H109" i="3"/>
  <c r="BR109" i="3"/>
  <c r="G111" i="3"/>
  <c r="H111" i="3"/>
  <c r="BR111" i="3"/>
  <c r="G113" i="3"/>
  <c r="H113" i="3"/>
  <c r="BR113" i="3"/>
  <c r="G115" i="3"/>
  <c r="H115" i="3"/>
  <c r="BR115" i="3"/>
  <c r="G117" i="3"/>
  <c r="H117" i="3"/>
  <c r="BR117" i="3"/>
  <c r="G119" i="3"/>
  <c r="H119" i="3"/>
  <c r="BR119" i="3"/>
  <c r="G121" i="3"/>
  <c r="H121" i="3"/>
  <c r="BR121" i="3"/>
  <c r="G123" i="3"/>
  <c r="H123" i="3"/>
  <c r="BR123" i="3"/>
  <c r="G125" i="3"/>
  <c r="H125" i="3"/>
  <c r="BR125" i="3"/>
  <c r="G127" i="3"/>
  <c r="H127" i="3"/>
  <c r="BR127" i="3"/>
  <c r="G129" i="3"/>
  <c r="H129" i="3"/>
  <c r="BR129" i="3"/>
  <c r="G131" i="3"/>
  <c r="H131" i="3"/>
  <c r="G133" i="3"/>
  <c r="H133" i="3"/>
  <c r="G135" i="3"/>
  <c r="H135" i="3"/>
  <c r="G137" i="3"/>
  <c r="H137" i="3"/>
  <c r="G139" i="3"/>
  <c r="H139" i="3"/>
  <c r="G141" i="3"/>
  <c r="H141" i="3"/>
  <c r="G143" i="3"/>
  <c r="H143" i="3"/>
  <c r="G145" i="3"/>
  <c r="H145" i="3"/>
  <c r="G147" i="3"/>
  <c r="H147" i="3"/>
  <c r="G149" i="3"/>
  <c r="H149" i="3"/>
  <c r="G151" i="3"/>
  <c r="H151" i="3"/>
  <c r="G153" i="3"/>
  <c r="H153" i="3"/>
  <c r="G155" i="3"/>
  <c r="H155" i="3"/>
  <c r="G157" i="3"/>
  <c r="H157" i="3"/>
  <c r="G159" i="3"/>
  <c r="H159" i="3"/>
  <c r="G161" i="3"/>
  <c r="H161" i="3"/>
  <c r="G163" i="3"/>
  <c r="H163" i="3"/>
  <c r="G165" i="3"/>
  <c r="H165" i="3"/>
  <c r="G167" i="3"/>
  <c r="H167" i="3"/>
  <c r="G169" i="3"/>
  <c r="H169" i="3"/>
  <c r="G171" i="3"/>
  <c r="H171" i="3"/>
  <c r="G173" i="3"/>
  <c r="H173" i="3"/>
  <c r="G175" i="3"/>
  <c r="H175" i="3"/>
  <c r="G177" i="3"/>
  <c r="H177" i="3"/>
  <c r="G179" i="3"/>
  <c r="H179" i="3"/>
  <c r="G181" i="3"/>
  <c r="H181" i="3"/>
  <c r="G183" i="3"/>
  <c r="H183" i="3"/>
  <c r="G185" i="3"/>
  <c r="H185" i="3"/>
  <c r="G187" i="3"/>
  <c r="H187" i="3"/>
  <c r="G189" i="3"/>
  <c r="H189" i="3"/>
  <c r="G191" i="3"/>
  <c r="H191" i="3"/>
  <c r="G193" i="3"/>
  <c r="H193" i="3"/>
  <c r="G195" i="3"/>
  <c r="H195" i="3"/>
  <c r="G197" i="3"/>
  <c r="H197" i="3"/>
  <c r="G199" i="3"/>
  <c r="H199" i="3"/>
  <c r="G201" i="3"/>
  <c r="H201" i="3"/>
  <c r="G203" i="3"/>
  <c r="H203" i="3"/>
  <c r="G205" i="3"/>
  <c r="H205" i="3"/>
  <c r="G207" i="3"/>
  <c r="H207" i="3"/>
  <c r="G209" i="3"/>
  <c r="H209" i="3"/>
  <c r="G211" i="3"/>
  <c r="H211" i="3"/>
  <c r="G213" i="3"/>
  <c r="H213" i="3"/>
  <c r="G215" i="3"/>
  <c r="H215" i="3"/>
  <c r="G217" i="3"/>
  <c r="H217" i="3"/>
  <c r="G219" i="3"/>
  <c r="H219" i="3"/>
  <c r="G221" i="3"/>
  <c r="H221" i="3"/>
  <c r="G223" i="3"/>
  <c r="H223" i="3"/>
  <c r="G225" i="3"/>
  <c r="H225" i="3"/>
  <c r="G227" i="3"/>
  <c r="H227" i="3"/>
  <c r="G229" i="3"/>
  <c r="H229" i="3"/>
  <c r="G231" i="3"/>
  <c r="H231" i="3"/>
  <c r="G233" i="3"/>
  <c r="H233" i="3"/>
  <c r="G235" i="3"/>
  <c r="H235" i="3"/>
  <c r="G237" i="3"/>
  <c r="H237" i="3"/>
  <c r="G239" i="3"/>
  <c r="H239" i="3"/>
  <c r="G241" i="3"/>
  <c r="H241" i="3"/>
  <c r="G243" i="3"/>
  <c r="H243" i="3"/>
  <c r="G245" i="3"/>
  <c r="H245" i="3"/>
  <c r="G247" i="3"/>
  <c r="H247" i="3"/>
  <c r="G249" i="3"/>
  <c r="H249" i="3"/>
  <c r="G251" i="3"/>
  <c r="H251" i="3"/>
  <c r="G253" i="3"/>
  <c r="H253" i="3"/>
  <c r="G255" i="3"/>
  <c r="H255" i="3"/>
  <c r="G257" i="3"/>
  <c r="H257" i="3"/>
  <c r="G259" i="3"/>
  <c r="H259" i="3"/>
  <c r="G261" i="3"/>
  <c r="H261" i="3"/>
  <c r="G263" i="3"/>
  <c r="H263" i="3"/>
  <c r="G265" i="3"/>
  <c r="H265" i="3"/>
  <c r="G267" i="3"/>
  <c r="H267" i="3"/>
  <c r="G269" i="3"/>
  <c r="H269" i="3"/>
  <c r="G271" i="3"/>
  <c r="H271" i="3"/>
  <c r="G273" i="3"/>
  <c r="H273" i="3"/>
  <c r="G275" i="3"/>
  <c r="H275" i="3"/>
  <c r="G277" i="3"/>
  <c r="H277" i="3"/>
  <c r="G279" i="3"/>
  <c r="H279" i="3"/>
  <c r="G281" i="3"/>
  <c r="H281" i="3"/>
  <c r="G283" i="3"/>
  <c r="H283" i="3"/>
  <c r="G285" i="3"/>
  <c r="H285" i="3"/>
  <c r="G287" i="3"/>
  <c r="H287" i="3"/>
  <c r="G289" i="3"/>
  <c r="H289" i="3"/>
  <c r="G291" i="3"/>
  <c r="H291" i="3"/>
  <c r="G293" i="3"/>
  <c r="H293" i="3"/>
  <c r="G295" i="3"/>
  <c r="H295" i="3"/>
  <c r="G297" i="3"/>
  <c r="H297" i="3"/>
  <c r="G299" i="3"/>
  <c r="H299" i="3"/>
  <c r="H301" i="3"/>
  <c r="G301" i="3"/>
  <c r="G303" i="3"/>
  <c r="H303" i="3"/>
  <c r="G305" i="3"/>
  <c r="H305" i="3"/>
  <c r="G307" i="3"/>
  <c r="H307" i="3"/>
  <c r="H309" i="3"/>
  <c r="G309" i="3"/>
  <c r="G311" i="3"/>
  <c r="H311" i="3"/>
  <c r="H313" i="3"/>
  <c r="G313" i="3"/>
  <c r="H315" i="3"/>
  <c r="G315" i="3"/>
  <c r="G317" i="3"/>
  <c r="H317" i="3"/>
  <c r="H319" i="3"/>
  <c r="G319" i="3"/>
  <c r="H321" i="3"/>
  <c r="G321" i="3"/>
  <c r="H323" i="3"/>
  <c r="G323" i="3"/>
  <c r="H325" i="3"/>
  <c r="G325" i="3"/>
  <c r="G327" i="3"/>
  <c r="H327" i="3"/>
  <c r="H329" i="3"/>
  <c r="G329" i="3"/>
  <c r="H331" i="3"/>
  <c r="G331" i="3"/>
  <c r="H333" i="3"/>
  <c r="G333" i="3"/>
  <c r="H335" i="3"/>
  <c r="G335" i="3"/>
  <c r="H337" i="3"/>
  <c r="G337" i="3"/>
  <c r="H339" i="3"/>
  <c r="G339" i="3"/>
  <c r="G341" i="3"/>
  <c r="H341" i="3"/>
  <c r="G343" i="3"/>
  <c r="H343" i="3"/>
  <c r="H345" i="3"/>
  <c r="G345" i="3"/>
  <c r="H347" i="3"/>
  <c r="G347" i="3"/>
  <c r="H349" i="3"/>
  <c r="G349" i="3"/>
  <c r="G351" i="3"/>
  <c r="H351" i="3"/>
  <c r="H353" i="3"/>
  <c r="G353" i="3"/>
  <c r="H355" i="3"/>
  <c r="G355" i="3"/>
  <c r="G357" i="3"/>
  <c r="H357" i="3"/>
  <c r="H359" i="3"/>
  <c r="G359" i="3"/>
  <c r="H361" i="3"/>
  <c r="G361" i="3"/>
  <c r="H363" i="3"/>
  <c r="G363" i="3"/>
  <c r="G365" i="3"/>
  <c r="H365" i="3"/>
  <c r="H367" i="3"/>
  <c r="G367" i="3"/>
  <c r="H369" i="3"/>
  <c r="G369" i="3"/>
  <c r="H371" i="3"/>
  <c r="G371" i="3"/>
  <c r="H373" i="3"/>
  <c r="G373" i="3"/>
  <c r="G375" i="3"/>
  <c r="H375" i="3"/>
  <c r="H377" i="3"/>
  <c r="G377" i="3"/>
  <c r="H379" i="3"/>
  <c r="G379" i="3"/>
  <c r="H381" i="3"/>
  <c r="G381" i="3"/>
  <c r="G383" i="3"/>
  <c r="H383" i="3"/>
  <c r="H385" i="3"/>
  <c r="G385" i="3"/>
  <c r="H387" i="3"/>
  <c r="G387" i="3"/>
  <c r="G389" i="3"/>
  <c r="H389" i="3"/>
  <c r="H391" i="3"/>
  <c r="G391" i="3"/>
  <c r="H393" i="3"/>
  <c r="G393" i="3"/>
  <c r="H395" i="3"/>
  <c r="G395" i="3"/>
  <c r="G397" i="3"/>
  <c r="H397" i="3"/>
  <c r="H399" i="3"/>
  <c r="G399" i="3"/>
  <c r="H401" i="3"/>
  <c r="G401" i="3"/>
  <c r="H403" i="3"/>
  <c r="G403" i="3"/>
  <c r="H405" i="3"/>
  <c r="G405" i="3"/>
  <c r="G407" i="3"/>
  <c r="H407" i="3"/>
  <c r="H409" i="3"/>
  <c r="G409" i="3"/>
  <c r="H411" i="3"/>
  <c r="G411" i="3"/>
  <c r="G413" i="3"/>
  <c r="H413" i="3"/>
  <c r="H415" i="3"/>
  <c r="G415" i="3"/>
  <c r="H417" i="3"/>
  <c r="G417" i="3"/>
  <c r="H419" i="3"/>
  <c r="G419" i="3"/>
  <c r="H421" i="3"/>
  <c r="G421" i="3"/>
  <c r="G423" i="3"/>
  <c r="H423" i="3"/>
  <c r="H425" i="3"/>
  <c r="G425" i="3"/>
  <c r="H427" i="3"/>
  <c r="G427" i="3"/>
  <c r="G429" i="3"/>
  <c r="H429" i="3"/>
  <c r="G431" i="3"/>
  <c r="H431" i="3"/>
  <c r="H433" i="3"/>
  <c r="G433" i="3"/>
  <c r="H435" i="3"/>
  <c r="G435" i="3"/>
  <c r="H437" i="3"/>
  <c r="G437" i="3"/>
  <c r="H439" i="3"/>
  <c r="G439" i="3"/>
  <c r="H441" i="3"/>
  <c r="G441" i="3"/>
  <c r="H443" i="3"/>
  <c r="G443" i="3"/>
  <c r="G445" i="3"/>
  <c r="H445" i="3"/>
  <c r="H447" i="3"/>
  <c r="G447" i="3"/>
  <c r="H449" i="3"/>
  <c r="G449" i="3"/>
  <c r="H451" i="3"/>
  <c r="G451" i="3"/>
  <c r="G453" i="3"/>
  <c r="H453" i="3"/>
  <c r="G455" i="3"/>
  <c r="H455" i="3"/>
  <c r="H457" i="3"/>
  <c r="G457" i="3"/>
  <c r="H459" i="3"/>
  <c r="G459" i="3"/>
  <c r="H461" i="3"/>
  <c r="G461" i="3"/>
  <c r="G463" i="3"/>
  <c r="H463" i="3"/>
  <c r="H465" i="3"/>
  <c r="G465" i="3"/>
  <c r="H468" i="3"/>
  <c r="G468" i="3"/>
  <c r="H470" i="3"/>
  <c r="G470" i="3"/>
  <c r="G472" i="3"/>
  <c r="H472" i="3"/>
  <c r="G474" i="3"/>
  <c r="H474" i="3"/>
  <c r="G476" i="3"/>
  <c r="H476" i="3"/>
  <c r="H478" i="3"/>
  <c r="G478" i="3"/>
  <c r="G480" i="3"/>
  <c r="H480" i="3"/>
  <c r="G482" i="3"/>
  <c r="H482" i="3"/>
  <c r="G484" i="3"/>
  <c r="H484" i="3"/>
  <c r="G486" i="3"/>
  <c r="H486" i="3"/>
  <c r="G488" i="3"/>
  <c r="H488" i="3"/>
  <c r="G490" i="3"/>
  <c r="H490" i="3"/>
  <c r="H492" i="3"/>
  <c r="G492" i="3"/>
  <c r="G494" i="3"/>
  <c r="H494" i="3"/>
  <c r="G496" i="3"/>
  <c r="H496" i="3"/>
  <c r="G498" i="3"/>
  <c r="H498" i="3"/>
  <c r="H500" i="3"/>
  <c r="G500" i="3"/>
  <c r="H502" i="3"/>
  <c r="G502" i="3"/>
  <c r="G504" i="3"/>
  <c r="H504" i="3"/>
  <c r="G506" i="3"/>
  <c r="H506" i="3"/>
  <c r="G508" i="3"/>
  <c r="H508" i="3"/>
  <c r="G510" i="3"/>
  <c r="H510" i="3"/>
  <c r="G512" i="3"/>
  <c r="H512" i="3"/>
  <c r="G514" i="3"/>
  <c r="H514" i="3"/>
  <c r="H516" i="3"/>
  <c r="G516" i="3"/>
  <c r="H518" i="3"/>
  <c r="G518" i="3"/>
  <c r="G520" i="3"/>
  <c r="H520" i="3"/>
  <c r="G522" i="3"/>
  <c r="H522" i="3"/>
  <c r="G524" i="3"/>
  <c r="H524" i="3"/>
  <c r="G526" i="3"/>
  <c r="H526" i="3"/>
  <c r="G528" i="3"/>
  <c r="H528" i="3"/>
  <c r="G530" i="3"/>
  <c r="H530" i="3"/>
  <c r="H532" i="3"/>
  <c r="G532" i="3"/>
  <c r="H534" i="3"/>
  <c r="G534" i="3"/>
  <c r="G536" i="3"/>
  <c r="H536" i="3"/>
  <c r="G538" i="3"/>
  <c r="H538" i="3"/>
  <c r="H540" i="3"/>
  <c r="G540" i="3"/>
  <c r="G542" i="3"/>
  <c r="H542" i="3"/>
  <c r="G544" i="3"/>
  <c r="H544" i="3"/>
  <c r="G546" i="3"/>
  <c r="H546" i="3"/>
  <c r="G548" i="3"/>
  <c r="H548" i="3"/>
  <c r="H550" i="3"/>
  <c r="G550" i="3"/>
  <c r="G552" i="3"/>
  <c r="H552" i="3"/>
  <c r="G554" i="3"/>
  <c r="H554" i="3"/>
  <c r="G556" i="3"/>
  <c r="H556" i="3"/>
  <c r="H558" i="3"/>
  <c r="G558" i="3"/>
  <c r="G560" i="3"/>
  <c r="H560" i="3"/>
  <c r="G562" i="3"/>
  <c r="H562" i="3"/>
  <c r="H564" i="3"/>
  <c r="G564" i="3"/>
  <c r="G566" i="3"/>
  <c r="H566" i="3"/>
  <c r="G568" i="3"/>
  <c r="H568" i="3"/>
  <c r="G570" i="3"/>
  <c r="H570" i="3"/>
  <c r="H572" i="3"/>
  <c r="G572" i="3"/>
  <c r="G574" i="3"/>
  <c r="H574" i="3"/>
  <c r="G576" i="3"/>
  <c r="H576" i="3"/>
  <c r="K11" i="3"/>
  <c r="L11" i="3"/>
  <c r="L13" i="3"/>
  <c r="K13" i="3"/>
  <c r="L15" i="3"/>
  <c r="K15" i="3"/>
  <c r="L17" i="3"/>
  <c r="K17" i="3"/>
  <c r="L19" i="3"/>
  <c r="K19" i="3"/>
  <c r="K21" i="3"/>
  <c r="L21" i="3"/>
  <c r="K23" i="3"/>
  <c r="L23" i="3"/>
  <c r="L25" i="3"/>
  <c r="K25" i="3"/>
  <c r="L27" i="3"/>
  <c r="K27" i="3"/>
  <c r="K29" i="3"/>
  <c r="L29" i="3"/>
  <c r="K31" i="3"/>
  <c r="L31" i="3"/>
  <c r="K33" i="3"/>
  <c r="L33" i="3"/>
  <c r="K35" i="3"/>
  <c r="L35" i="3"/>
  <c r="K37" i="3"/>
  <c r="L37" i="3"/>
  <c r="L39" i="3"/>
  <c r="K39" i="3"/>
  <c r="K41" i="3"/>
  <c r="L41" i="3"/>
  <c r="L43" i="3"/>
  <c r="K43" i="3"/>
  <c r="L45" i="3"/>
  <c r="K45" i="3"/>
  <c r="K47" i="3"/>
  <c r="L47" i="3"/>
  <c r="K49" i="3"/>
  <c r="L49" i="3"/>
  <c r="L51" i="3"/>
  <c r="K51" i="3"/>
  <c r="L53" i="3"/>
  <c r="K53" i="3"/>
  <c r="L55" i="3"/>
  <c r="K55" i="3"/>
  <c r="K57" i="3"/>
  <c r="L57" i="3"/>
  <c r="L59" i="3"/>
  <c r="K59" i="3"/>
  <c r="K61" i="3"/>
  <c r="L61" i="3"/>
  <c r="K63" i="3"/>
  <c r="L63" i="3"/>
  <c r="K65" i="3"/>
  <c r="L65" i="3"/>
  <c r="L67" i="3"/>
  <c r="K67" i="3"/>
  <c r="K69" i="3"/>
  <c r="L69" i="3"/>
  <c r="L71" i="3"/>
  <c r="K71" i="3"/>
  <c r="K73" i="3"/>
  <c r="L73" i="3"/>
  <c r="L75" i="3"/>
  <c r="K75" i="3"/>
  <c r="K77" i="3"/>
  <c r="L77" i="3"/>
  <c r="K79" i="3"/>
  <c r="L79" i="3"/>
  <c r="K81" i="3"/>
  <c r="L81" i="3"/>
  <c r="K83" i="3"/>
  <c r="L83" i="3"/>
  <c r="K85" i="3"/>
  <c r="L85" i="3"/>
  <c r="K87" i="3"/>
  <c r="L87" i="3"/>
  <c r="K89" i="3"/>
  <c r="L89" i="3"/>
  <c r="K91" i="3"/>
  <c r="L91" i="3"/>
  <c r="L93" i="3"/>
  <c r="K93" i="3"/>
  <c r="K95" i="3"/>
  <c r="L95" i="3"/>
  <c r="K97" i="3"/>
  <c r="L97" i="3"/>
  <c r="L99" i="3"/>
  <c r="K99" i="3"/>
  <c r="K101" i="3"/>
  <c r="L101" i="3"/>
  <c r="K103" i="3"/>
  <c r="L103" i="3"/>
  <c r="K105" i="3"/>
  <c r="L105" i="3"/>
  <c r="K107" i="3"/>
  <c r="L107" i="3"/>
  <c r="K109" i="3"/>
  <c r="L109" i="3"/>
  <c r="L111" i="3"/>
  <c r="K111" i="3"/>
  <c r="K113" i="3"/>
  <c r="L113" i="3"/>
  <c r="K115" i="3"/>
  <c r="L115" i="3"/>
  <c r="K117" i="3"/>
  <c r="L117" i="3"/>
  <c r="L119" i="3"/>
  <c r="K119" i="3"/>
  <c r="K121" i="3"/>
  <c r="L121" i="3"/>
  <c r="K123" i="3"/>
  <c r="L123" i="3"/>
  <c r="K125" i="3"/>
  <c r="L125" i="3"/>
  <c r="L127" i="3"/>
  <c r="K127" i="3"/>
  <c r="K129" i="3"/>
  <c r="L129" i="3"/>
  <c r="L131" i="3"/>
  <c r="K131" i="3"/>
  <c r="L133" i="3"/>
  <c r="K133" i="3"/>
  <c r="K135" i="3"/>
  <c r="L135" i="3"/>
  <c r="L137" i="3"/>
  <c r="K137" i="3"/>
  <c r="K139" i="3"/>
  <c r="L139" i="3"/>
  <c r="K141" i="3"/>
  <c r="L141" i="3"/>
  <c r="K143" i="3"/>
  <c r="L143" i="3"/>
  <c r="L145" i="3"/>
  <c r="K145" i="3"/>
  <c r="K147" i="3"/>
  <c r="L147" i="3"/>
  <c r="K149" i="3"/>
  <c r="L149" i="3"/>
  <c r="K151" i="3"/>
  <c r="L151" i="3"/>
  <c r="K153" i="3"/>
  <c r="L153" i="3"/>
  <c r="K155" i="3"/>
  <c r="L155" i="3"/>
  <c r="K157" i="3"/>
  <c r="L157" i="3"/>
  <c r="K159" i="3"/>
  <c r="L159" i="3"/>
  <c r="L161" i="3"/>
  <c r="K161" i="3"/>
  <c r="K163" i="3"/>
  <c r="L163" i="3"/>
  <c r="L165" i="3"/>
  <c r="K165" i="3"/>
  <c r="K167" i="3"/>
  <c r="L167" i="3"/>
  <c r="K169" i="3"/>
  <c r="L169" i="3"/>
  <c r="K171" i="3"/>
  <c r="L171" i="3"/>
  <c r="K173" i="3"/>
  <c r="L173" i="3"/>
  <c r="K175" i="3"/>
  <c r="L175" i="3"/>
  <c r="L177" i="3"/>
  <c r="K177" i="3"/>
  <c r="K179" i="3"/>
  <c r="L179" i="3"/>
  <c r="K181" i="3"/>
  <c r="L181" i="3"/>
  <c r="L183" i="3"/>
  <c r="K183" i="3"/>
  <c r="K185" i="3"/>
  <c r="L185" i="3"/>
  <c r="K187" i="3"/>
  <c r="L187" i="3"/>
  <c r="L189" i="3"/>
  <c r="K189" i="3"/>
  <c r="K191" i="3"/>
  <c r="L191" i="3"/>
  <c r="K193" i="3"/>
  <c r="L193" i="3"/>
  <c r="K195" i="3"/>
  <c r="L195" i="3"/>
  <c r="L197" i="3"/>
  <c r="K197" i="3"/>
  <c r="K199" i="3"/>
  <c r="L199" i="3"/>
  <c r="K201" i="3"/>
  <c r="L201" i="3"/>
  <c r="L203" i="3"/>
  <c r="K203" i="3"/>
  <c r="K205" i="3"/>
  <c r="L205" i="3"/>
  <c r="K207" i="3"/>
  <c r="L207" i="3"/>
  <c r="K209" i="3"/>
  <c r="L209" i="3"/>
  <c r="K211" i="3"/>
  <c r="L211" i="3"/>
  <c r="K213" i="3"/>
  <c r="L213" i="3"/>
  <c r="L215" i="3"/>
  <c r="K215" i="3"/>
  <c r="L217" i="3"/>
  <c r="K217" i="3"/>
  <c r="K219" i="3"/>
  <c r="L219" i="3"/>
  <c r="L221" i="3"/>
  <c r="K221" i="3"/>
  <c r="K223" i="3"/>
  <c r="L223" i="3"/>
  <c r="L225" i="3"/>
  <c r="K225" i="3"/>
  <c r="L227" i="3"/>
  <c r="K227" i="3"/>
  <c r="K229" i="3"/>
  <c r="L229" i="3"/>
  <c r="K231" i="3"/>
  <c r="L231" i="3"/>
  <c r="L233" i="3"/>
  <c r="K233" i="3"/>
  <c r="K235" i="3"/>
  <c r="L235" i="3"/>
  <c r="K237" i="3"/>
  <c r="L237" i="3"/>
  <c r="K239" i="3"/>
  <c r="L239" i="3"/>
  <c r="K241" i="3"/>
  <c r="L241" i="3"/>
  <c r="K243" i="3"/>
  <c r="L243" i="3"/>
  <c r="K245" i="3"/>
  <c r="L245" i="3"/>
  <c r="L247" i="3"/>
  <c r="K247" i="3"/>
  <c r="K249" i="3"/>
  <c r="L249" i="3"/>
  <c r="L251" i="3"/>
  <c r="K251" i="3"/>
  <c r="K253" i="3"/>
  <c r="L253" i="3"/>
  <c r="K255" i="3"/>
  <c r="L255" i="3"/>
  <c r="K257" i="3"/>
  <c r="L257" i="3"/>
  <c r="K259" i="3"/>
  <c r="L259" i="3"/>
  <c r="L261" i="3"/>
  <c r="K261" i="3"/>
  <c r="K263" i="3"/>
  <c r="L263" i="3"/>
  <c r="K265" i="3"/>
  <c r="L265" i="3"/>
  <c r="K267" i="3"/>
  <c r="L267" i="3"/>
  <c r="K269" i="3"/>
  <c r="L269" i="3"/>
  <c r="K271" i="3"/>
  <c r="L271" i="3"/>
  <c r="K273" i="3"/>
  <c r="L273" i="3"/>
  <c r="K275" i="3"/>
  <c r="L275" i="3"/>
  <c r="K277" i="3"/>
  <c r="L277" i="3"/>
  <c r="L279" i="3"/>
  <c r="K279" i="3"/>
  <c r="K281" i="3"/>
  <c r="L281" i="3"/>
  <c r="K283" i="3"/>
  <c r="L283" i="3"/>
  <c r="L285" i="3"/>
  <c r="K285" i="3"/>
  <c r="K287" i="3"/>
  <c r="L287" i="3"/>
  <c r="L289" i="3"/>
  <c r="K289" i="3"/>
  <c r="K291" i="3"/>
  <c r="L291" i="3"/>
  <c r="L293" i="3"/>
  <c r="K293" i="3"/>
  <c r="K295" i="3"/>
  <c r="L295" i="3"/>
  <c r="K297" i="3"/>
  <c r="L297" i="3"/>
  <c r="K299" i="3"/>
  <c r="L299" i="3"/>
  <c r="K301" i="3"/>
  <c r="L301" i="3"/>
  <c r="K303" i="3"/>
  <c r="L303" i="3"/>
  <c r="L305" i="3"/>
  <c r="K305" i="3"/>
  <c r="K307" i="3"/>
  <c r="L307" i="3"/>
  <c r="K309" i="3"/>
  <c r="L309" i="3"/>
  <c r="L311" i="3"/>
  <c r="K311" i="3"/>
  <c r="L313" i="3"/>
  <c r="K313" i="3"/>
  <c r="K315" i="3"/>
  <c r="L315" i="3"/>
  <c r="L317" i="3"/>
  <c r="K317" i="3"/>
  <c r="K319" i="3"/>
  <c r="L319" i="3"/>
  <c r="L321" i="3"/>
  <c r="K321" i="3"/>
  <c r="L323" i="3"/>
  <c r="K323" i="3"/>
  <c r="L325" i="3"/>
  <c r="K325" i="3"/>
  <c r="L327" i="3"/>
  <c r="K327" i="3"/>
  <c r="K329" i="3"/>
  <c r="L329" i="3"/>
  <c r="L331" i="3"/>
  <c r="K331" i="3"/>
  <c r="L333" i="3"/>
  <c r="K333" i="3"/>
  <c r="L335" i="3"/>
  <c r="K335" i="3"/>
  <c r="L337" i="3"/>
  <c r="K337" i="3"/>
  <c r="L339" i="3"/>
  <c r="K339" i="3"/>
  <c r="L341" i="3"/>
  <c r="K341" i="3"/>
  <c r="L343" i="3"/>
  <c r="K343" i="3"/>
  <c r="L345" i="3"/>
  <c r="K345" i="3"/>
  <c r="L347" i="3"/>
  <c r="K347" i="3"/>
  <c r="K349" i="3"/>
  <c r="L349" i="3"/>
  <c r="L351" i="3"/>
  <c r="K351" i="3"/>
  <c r="L353" i="3"/>
  <c r="K353" i="3"/>
  <c r="K355" i="3"/>
  <c r="L355" i="3"/>
  <c r="L357" i="3"/>
  <c r="K357" i="3"/>
  <c r="K359" i="3"/>
  <c r="L359" i="3"/>
  <c r="L361" i="3"/>
  <c r="K361" i="3"/>
  <c r="K363" i="3"/>
  <c r="L363" i="3"/>
  <c r="L365" i="3"/>
  <c r="K365" i="3"/>
  <c r="L367" i="3"/>
  <c r="K367" i="3"/>
  <c r="K369" i="3"/>
  <c r="L369" i="3"/>
  <c r="L371" i="3"/>
  <c r="K371" i="3"/>
  <c r="L373" i="3"/>
  <c r="K373" i="3"/>
  <c r="L375" i="3"/>
  <c r="K375" i="3"/>
  <c r="K377" i="3"/>
  <c r="L377" i="3"/>
  <c r="L379" i="3"/>
  <c r="K379" i="3"/>
  <c r="L381" i="3"/>
  <c r="K381" i="3"/>
  <c r="L383" i="3"/>
  <c r="K383" i="3"/>
  <c r="K385" i="3"/>
  <c r="L385" i="3"/>
  <c r="K387" i="3"/>
  <c r="L387" i="3"/>
  <c r="K389" i="3"/>
  <c r="L389" i="3"/>
  <c r="L391" i="3"/>
  <c r="K391" i="3"/>
  <c r="K393" i="3"/>
  <c r="L393" i="3"/>
  <c r="L395" i="3"/>
  <c r="K395" i="3"/>
  <c r="L397" i="3"/>
  <c r="K397" i="3"/>
  <c r="K399" i="3"/>
  <c r="L399" i="3"/>
  <c r="K401" i="3"/>
  <c r="L401" i="3"/>
  <c r="K403" i="3"/>
  <c r="L403" i="3"/>
  <c r="K405" i="3"/>
  <c r="L405" i="3"/>
  <c r="K407" i="3"/>
  <c r="L407" i="3"/>
  <c r="K409" i="3"/>
  <c r="L409" i="3"/>
  <c r="K411" i="3"/>
  <c r="L411" i="3"/>
  <c r="K413" i="3"/>
  <c r="L413" i="3"/>
  <c r="K415" i="3"/>
  <c r="L415" i="3"/>
  <c r="K417" i="3"/>
  <c r="L417" i="3"/>
  <c r="L419" i="3"/>
  <c r="K419" i="3"/>
  <c r="K421" i="3"/>
  <c r="L421" i="3"/>
  <c r="K423" i="3"/>
  <c r="L423" i="3"/>
  <c r="K425" i="3"/>
  <c r="L425" i="3"/>
  <c r="L427" i="3"/>
  <c r="K427" i="3"/>
  <c r="K429" i="3"/>
  <c r="L429" i="3"/>
  <c r="K431" i="3"/>
  <c r="L431" i="3"/>
  <c r="K433" i="3"/>
  <c r="L433" i="3"/>
  <c r="K435" i="3"/>
  <c r="L435" i="3"/>
  <c r="K437" i="3"/>
  <c r="L437" i="3"/>
  <c r="K439" i="3"/>
  <c r="L439" i="3"/>
  <c r="K441" i="3"/>
  <c r="L441" i="3"/>
  <c r="K443" i="3"/>
  <c r="L443" i="3"/>
  <c r="K445" i="3"/>
  <c r="L445" i="3"/>
  <c r="K447" i="3"/>
  <c r="L447" i="3"/>
  <c r="K449" i="3"/>
  <c r="L449" i="3"/>
  <c r="L451" i="3"/>
  <c r="K451" i="3"/>
  <c r="K453" i="3"/>
  <c r="L453" i="3"/>
  <c r="K455" i="3"/>
  <c r="L455" i="3"/>
  <c r="K457" i="3"/>
  <c r="L457" i="3"/>
  <c r="L459" i="3"/>
  <c r="K459" i="3"/>
  <c r="K461" i="3"/>
  <c r="L461" i="3"/>
  <c r="K463" i="3"/>
  <c r="L463" i="3"/>
  <c r="K465" i="3"/>
  <c r="L465" i="3"/>
  <c r="K468" i="3"/>
  <c r="L468" i="3"/>
  <c r="K470" i="3"/>
  <c r="L470" i="3"/>
  <c r="K472" i="3"/>
  <c r="L472" i="3"/>
  <c r="K474" i="3"/>
  <c r="L474" i="3"/>
  <c r="K476" i="3"/>
  <c r="L476" i="3"/>
  <c r="K478" i="3"/>
  <c r="L478" i="3"/>
  <c r="K480" i="3"/>
  <c r="L480" i="3"/>
  <c r="K482" i="3"/>
  <c r="L482" i="3"/>
  <c r="K484" i="3"/>
  <c r="L484" i="3"/>
  <c r="K486" i="3"/>
  <c r="L486" i="3"/>
  <c r="K488" i="3"/>
  <c r="L488" i="3"/>
  <c r="K490" i="3"/>
  <c r="L490" i="3"/>
  <c r="K492" i="3"/>
  <c r="L492" i="3"/>
  <c r="K494" i="3"/>
  <c r="L494" i="3"/>
  <c r="K496" i="3"/>
  <c r="L496" i="3"/>
  <c r="K498" i="3"/>
  <c r="L498" i="3"/>
  <c r="K500" i="3"/>
  <c r="L500" i="3"/>
  <c r="K502" i="3"/>
  <c r="L502" i="3"/>
  <c r="K504" i="3"/>
  <c r="L504" i="3"/>
  <c r="K506" i="3"/>
  <c r="L506" i="3"/>
  <c r="K508" i="3"/>
  <c r="L508" i="3"/>
  <c r="K510" i="3"/>
  <c r="L510" i="3"/>
  <c r="K512" i="3"/>
  <c r="L512" i="3"/>
  <c r="K514" i="3"/>
  <c r="L514" i="3"/>
  <c r="K516" i="3"/>
  <c r="L516" i="3"/>
  <c r="K518" i="3"/>
  <c r="L518" i="3"/>
  <c r="K520" i="3"/>
  <c r="L520" i="3"/>
  <c r="K522" i="3"/>
  <c r="L522" i="3"/>
  <c r="K524" i="3"/>
  <c r="L524" i="3"/>
  <c r="K526" i="3"/>
  <c r="L526" i="3"/>
  <c r="K528" i="3"/>
  <c r="L528" i="3"/>
  <c r="K530" i="3"/>
  <c r="L530" i="3"/>
  <c r="K532" i="3"/>
  <c r="L532" i="3"/>
  <c r="K534" i="3"/>
  <c r="L534" i="3"/>
  <c r="K536" i="3"/>
  <c r="L536" i="3"/>
  <c r="K538" i="3"/>
  <c r="L538" i="3"/>
  <c r="K540" i="3"/>
  <c r="L540" i="3"/>
  <c r="K542" i="3"/>
  <c r="L542" i="3"/>
  <c r="K544" i="3"/>
  <c r="L544" i="3"/>
  <c r="K546" i="3"/>
  <c r="L546" i="3"/>
  <c r="K548" i="3"/>
  <c r="L548" i="3"/>
  <c r="K550" i="3"/>
  <c r="L550" i="3"/>
  <c r="K552" i="3"/>
  <c r="L552" i="3"/>
  <c r="K554" i="3"/>
  <c r="L554" i="3"/>
  <c r="K556" i="3"/>
  <c r="L556" i="3"/>
  <c r="K558" i="3"/>
  <c r="L558" i="3"/>
  <c r="K560" i="3"/>
  <c r="L560" i="3"/>
  <c r="K562" i="3"/>
  <c r="L562" i="3"/>
  <c r="K564" i="3"/>
  <c r="L564" i="3"/>
  <c r="K566" i="3"/>
  <c r="L566" i="3"/>
  <c r="K568" i="3"/>
  <c r="L568" i="3"/>
  <c r="K570" i="3"/>
  <c r="L570" i="3"/>
  <c r="K572" i="3"/>
  <c r="L572" i="3"/>
  <c r="K574" i="3"/>
  <c r="L574" i="3"/>
  <c r="L576" i="3"/>
  <c r="K576" i="3"/>
  <c r="O11" i="3"/>
  <c r="P11" i="3"/>
  <c r="O13" i="3"/>
  <c r="P13" i="3"/>
  <c r="O15" i="3"/>
  <c r="P15" i="3"/>
  <c r="O17" i="3"/>
  <c r="P17" i="3"/>
  <c r="O19" i="3"/>
  <c r="P19" i="3"/>
  <c r="O21" i="3"/>
  <c r="P21" i="3"/>
  <c r="O23" i="3"/>
  <c r="P23" i="3"/>
  <c r="O25" i="3"/>
  <c r="P25" i="3"/>
  <c r="O27" i="3"/>
  <c r="P27" i="3"/>
  <c r="O29" i="3"/>
  <c r="P29" i="3"/>
  <c r="P31" i="3"/>
  <c r="O31" i="3"/>
  <c r="O33" i="3"/>
  <c r="P33" i="3"/>
  <c r="O35" i="3"/>
  <c r="P35" i="3"/>
  <c r="O37" i="3"/>
  <c r="P37" i="3"/>
  <c r="O39" i="3"/>
  <c r="P39" i="3"/>
  <c r="O41" i="3"/>
  <c r="P41" i="3"/>
  <c r="O43" i="3"/>
  <c r="P43" i="3"/>
  <c r="O45" i="3"/>
  <c r="P45" i="3"/>
  <c r="O47" i="3"/>
  <c r="P47" i="3"/>
  <c r="O49" i="3"/>
  <c r="P49" i="3"/>
  <c r="O51" i="3"/>
  <c r="P51" i="3"/>
  <c r="P53" i="3"/>
  <c r="O53" i="3"/>
  <c r="O55" i="3"/>
  <c r="P55" i="3"/>
  <c r="O57" i="3"/>
  <c r="P57" i="3"/>
  <c r="O59" i="3"/>
  <c r="P59" i="3"/>
  <c r="O61" i="3"/>
  <c r="P61" i="3"/>
  <c r="O63" i="3"/>
  <c r="P63" i="3"/>
  <c r="O65" i="3"/>
  <c r="P65" i="3"/>
  <c r="P67" i="3"/>
  <c r="O67" i="3"/>
  <c r="O69" i="3"/>
  <c r="P69" i="3"/>
  <c r="O71" i="3"/>
  <c r="P71" i="3"/>
  <c r="P73" i="3"/>
  <c r="O73" i="3"/>
  <c r="O75" i="3"/>
  <c r="P75" i="3"/>
  <c r="P77" i="3"/>
  <c r="O77" i="3"/>
  <c r="O79" i="3"/>
  <c r="P79" i="3"/>
  <c r="P81" i="3"/>
  <c r="O81" i="3"/>
  <c r="O83" i="3"/>
  <c r="P83" i="3"/>
  <c r="O85" i="3"/>
  <c r="P85" i="3"/>
  <c r="O87" i="3"/>
  <c r="P87" i="3"/>
  <c r="O89" i="3"/>
  <c r="P89" i="3"/>
  <c r="O91" i="3"/>
  <c r="P91" i="3"/>
  <c r="O93" i="3"/>
  <c r="P93" i="3"/>
  <c r="O95" i="3"/>
  <c r="P95" i="3"/>
  <c r="O97" i="3"/>
  <c r="P97" i="3"/>
  <c r="O99" i="3"/>
  <c r="P99" i="3"/>
  <c r="O101" i="3"/>
  <c r="P101" i="3"/>
  <c r="O103" i="3"/>
  <c r="P103" i="3"/>
  <c r="O105" i="3"/>
  <c r="P105" i="3"/>
  <c r="O107" i="3"/>
  <c r="P107" i="3"/>
  <c r="P109" i="3"/>
  <c r="O109" i="3"/>
  <c r="P111" i="3"/>
  <c r="O111" i="3"/>
  <c r="O113" i="3"/>
  <c r="P113" i="3"/>
  <c r="O115" i="3"/>
  <c r="P115" i="3"/>
  <c r="O117" i="3"/>
  <c r="P117" i="3"/>
  <c r="P119" i="3"/>
  <c r="O119" i="3"/>
  <c r="O121" i="3"/>
  <c r="P121" i="3"/>
  <c r="O123" i="3"/>
  <c r="P123" i="3"/>
  <c r="O125" i="3"/>
  <c r="P125" i="3"/>
  <c r="O127" i="3"/>
  <c r="P127" i="3"/>
  <c r="O129" i="3"/>
  <c r="P129" i="3"/>
  <c r="O131" i="3"/>
  <c r="P131" i="3"/>
  <c r="O133" i="3"/>
  <c r="P133" i="3"/>
  <c r="O135" i="3"/>
  <c r="P135" i="3"/>
  <c r="O137" i="3"/>
  <c r="P137" i="3"/>
  <c r="P139" i="3"/>
  <c r="O139" i="3"/>
  <c r="O141" i="3"/>
  <c r="P141" i="3"/>
  <c r="O143" i="3"/>
  <c r="P143" i="3"/>
  <c r="O145" i="3"/>
  <c r="P145" i="3"/>
  <c r="P147" i="3"/>
  <c r="O147" i="3"/>
  <c r="P149" i="3"/>
  <c r="O149" i="3"/>
  <c r="O151" i="3"/>
  <c r="P151" i="3"/>
  <c r="O153" i="3"/>
  <c r="P153" i="3"/>
  <c r="O155" i="3"/>
  <c r="P155" i="3"/>
  <c r="O157" i="3"/>
  <c r="P157" i="3"/>
  <c r="O159" i="3"/>
  <c r="P159" i="3"/>
  <c r="O161" i="3"/>
  <c r="P161" i="3"/>
  <c r="O163" i="3"/>
  <c r="P163" i="3"/>
  <c r="O165" i="3"/>
  <c r="P165" i="3"/>
  <c r="O167" i="3"/>
  <c r="P167" i="3"/>
  <c r="O169" i="3"/>
  <c r="P169" i="3"/>
  <c r="O171" i="3"/>
  <c r="P171" i="3"/>
  <c r="O173" i="3"/>
  <c r="P173" i="3"/>
  <c r="O175" i="3"/>
  <c r="P175" i="3"/>
  <c r="O177" i="3"/>
  <c r="P177" i="3"/>
  <c r="O179" i="3"/>
  <c r="P179" i="3"/>
  <c r="O181" i="3"/>
  <c r="P181" i="3"/>
  <c r="O183" i="3"/>
  <c r="P183" i="3"/>
  <c r="P185" i="3"/>
  <c r="O185" i="3"/>
  <c r="O187" i="3"/>
  <c r="P187" i="3"/>
  <c r="O189" i="3"/>
  <c r="P189" i="3"/>
  <c r="P191" i="3"/>
  <c r="O191" i="3"/>
  <c r="O193" i="3"/>
  <c r="P193" i="3"/>
  <c r="O195" i="3"/>
  <c r="P195" i="3"/>
  <c r="O197" i="3"/>
  <c r="P197" i="3"/>
  <c r="O199" i="3"/>
  <c r="P199" i="3"/>
  <c r="O201" i="3"/>
  <c r="P201" i="3"/>
  <c r="O203" i="3"/>
  <c r="P203" i="3"/>
  <c r="O205" i="3"/>
  <c r="P205" i="3"/>
  <c r="O207" i="3"/>
  <c r="P207" i="3"/>
  <c r="O209" i="3"/>
  <c r="P209" i="3"/>
  <c r="O211" i="3"/>
  <c r="P211" i="3"/>
  <c r="O213" i="3"/>
  <c r="P213" i="3"/>
  <c r="O215" i="3"/>
  <c r="P215" i="3"/>
  <c r="O217" i="3"/>
  <c r="P217" i="3"/>
  <c r="O219" i="3"/>
  <c r="P219" i="3"/>
  <c r="O221" i="3"/>
  <c r="P221" i="3"/>
  <c r="P223" i="3"/>
  <c r="O223" i="3"/>
  <c r="O225" i="3"/>
  <c r="P225" i="3"/>
  <c r="O227" i="3"/>
  <c r="P227" i="3"/>
  <c r="O229" i="3"/>
  <c r="P229" i="3"/>
  <c r="O231" i="3"/>
  <c r="P231" i="3"/>
  <c r="O233" i="3"/>
  <c r="P233" i="3"/>
  <c r="O235" i="3"/>
  <c r="P235" i="3"/>
  <c r="O237" i="3"/>
  <c r="P237" i="3"/>
  <c r="O239" i="3"/>
  <c r="P239" i="3"/>
  <c r="O241" i="3"/>
  <c r="P241" i="3"/>
  <c r="O243" i="3"/>
  <c r="P243" i="3"/>
  <c r="O245" i="3"/>
  <c r="P245" i="3"/>
  <c r="O247" i="3"/>
  <c r="P247" i="3"/>
  <c r="O249" i="3"/>
  <c r="P249" i="3"/>
  <c r="O251" i="3"/>
  <c r="P251" i="3"/>
  <c r="O253" i="3"/>
  <c r="P253" i="3"/>
  <c r="O255" i="3"/>
  <c r="P255" i="3"/>
  <c r="O257" i="3"/>
  <c r="P257" i="3"/>
  <c r="O259" i="3"/>
  <c r="P259" i="3"/>
  <c r="O261" i="3"/>
  <c r="P261" i="3"/>
  <c r="O263" i="3"/>
  <c r="P263" i="3"/>
  <c r="O265" i="3"/>
  <c r="P265" i="3"/>
  <c r="O267" i="3"/>
  <c r="P267" i="3"/>
  <c r="O269" i="3"/>
  <c r="P269" i="3"/>
  <c r="O271" i="3"/>
  <c r="P271" i="3"/>
  <c r="O273" i="3"/>
  <c r="P273" i="3"/>
  <c r="O275" i="3"/>
  <c r="P275" i="3"/>
  <c r="P277" i="3"/>
  <c r="O277" i="3"/>
  <c r="P279" i="3"/>
  <c r="O279" i="3"/>
  <c r="O281" i="3"/>
  <c r="P281" i="3"/>
  <c r="O283" i="3"/>
  <c r="P283" i="3"/>
  <c r="O285" i="3"/>
  <c r="P285" i="3"/>
  <c r="O287" i="3"/>
  <c r="P287" i="3"/>
  <c r="O289" i="3"/>
  <c r="P289" i="3"/>
  <c r="O291" i="3"/>
  <c r="P291" i="3"/>
  <c r="O293" i="3"/>
  <c r="P293" i="3"/>
  <c r="O295" i="3"/>
  <c r="P295" i="3"/>
  <c r="O297" i="3"/>
  <c r="P297" i="3"/>
  <c r="O299" i="3"/>
  <c r="P299" i="3"/>
  <c r="O301" i="3"/>
  <c r="P301" i="3"/>
  <c r="O303" i="3"/>
  <c r="P303" i="3"/>
  <c r="O305" i="3"/>
  <c r="P305" i="3"/>
  <c r="O307" i="3"/>
  <c r="P307" i="3"/>
  <c r="P309" i="3"/>
  <c r="O309" i="3"/>
  <c r="O311" i="3"/>
  <c r="P311" i="3"/>
  <c r="O313" i="3"/>
  <c r="P313" i="3"/>
  <c r="P315" i="3"/>
  <c r="O315" i="3"/>
  <c r="P317" i="3"/>
  <c r="O317" i="3"/>
  <c r="P319" i="3"/>
  <c r="O319" i="3"/>
  <c r="P321" i="3"/>
  <c r="O321" i="3"/>
  <c r="P323" i="3"/>
  <c r="O323" i="3"/>
  <c r="P325" i="3"/>
  <c r="O325" i="3"/>
  <c r="O327" i="3"/>
  <c r="P327" i="3"/>
  <c r="P329" i="3"/>
  <c r="O329" i="3"/>
  <c r="O331" i="3"/>
  <c r="P331" i="3"/>
  <c r="P333" i="3"/>
  <c r="O333" i="3"/>
  <c r="P335" i="3"/>
  <c r="O335" i="3"/>
  <c r="P337" i="3"/>
  <c r="O337" i="3"/>
  <c r="P339" i="3"/>
  <c r="O339" i="3"/>
  <c r="P341" i="3"/>
  <c r="O341" i="3"/>
  <c r="P343" i="3"/>
  <c r="O343" i="3"/>
  <c r="O345" i="3"/>
  <c r="P345" i="3"/>
  <c r="O347" i="3"/>
  <c r="P347" i="3"/>
  <c r="P349" i="3"/>
  <c r="O349" i="3"/>
  <c r="O351" i="3"/>
  <c r="P351" i="3"/>
  <c r="O353" i="3"/>
  <c r="P353" i="3"/>
  <c r="P355" i="3"/>
  <c r="O355" i="3"/>
  <c r="P357" i="3"/>
  <c r="O357" i="3"/>
  <c r="P359" i="3"/>
  <c r="O359" i="3"/>
  <c r="P361" i="3"/>
  <c r="O361" i="3"/>
  <c r="O363" i="3"/>
  <c r="P363" i="3"/>
  <c r="P365" i="3"/>
  <c r="O365" i="3"/>
  <c r="O367" i="3"/>
  <c r="P367" i="3"/>
  <c r="P369" i="3"/>
  <c r="O369" i="3"/>
  <c r="P371" i="3"/>
  <c r="O371" i="3"/>
  <c r="P373" i="3"/>
  <c r="O373" i="3"/>
  <c r="O375" i="3"/>
  <c r="P375" i="3"/>
  <c r="P377" i="3"/>
  <c r="O377" i="3"/>
  <c r="O379" i="3"/>
  <c r="P379" i="3"/>
  <c r="P381" i="3"/>
  <c r="O381" i="3"/>
  <c r="O383" i="3"/>
  <c r="P383" i="3"/>
  <c r="O385" i="3"/>
  <c r="P385" i="3"/>
  <c r="P387" i="3"/>
  <c r="O387" i="3"/>
  <c r="O389" i="3"/>
  <c r="P389" i="3"/>
  <c r="P391" i="3"/>
  <c r="O391" i="3"/>
  <c r="O393" i="3"/>
  <c r="P393" i="3"/>
  <c r="O395" i="3"/>
  <c r="P395" i="3"/>
  <c r="O397" i="3"/>
  <c r="P397" i="3"/>
  <c r="P399" i="3"/>
  <c r="O399" i="3"/>
  <c r="O401" i="3"/>
  <c r="P401" i="3"/>
  <c r="P403" i="3"/>
  <c r="O403" i="3"/>
  <c r="P405" i="3"/>
  <c r="O405" i="3"/>
  <c r="P407" i="3"/>
  <c r="O407" i="3"/>
  <c r="O409" i="3"/>
  <c r="P409" i="3"/>
  <c r="O411" i="3"/>
  <c r="P411" i="3"/>
  <c r="O413" i="3"/>
  <c r="P413" i="3"/>
  <c r="O415" i="3"/>
  <c r="P415" i="3"/>
  <c r="P417" i="3"/>
  <c r="O417" i="3"/>
  <c r="P419" i="3"/>
  <c r="O419" i="3"/>
  <c r="P421" i="3"/>
  <c r="O421" i="3"/>
  <c r="P423" i="3"/>
  <c r="O423" i="3"/>
  <c r="P425" i="3"/>
  <c r="O425" i="3"/>
  <c r="O427" i="3"/>
  <c r="P427" i="3"/>
  <c r="P429" i="3"/>
  <c r="O429" i="3"/>
  <c r="O431" i="3"/>
  <c r="P431" i="3"/>
  <c r="P433" i="3"/>
  <c r="O433" i="3"/>
  <c r="O435" i="3"/>
  <c r="P435" i="3"/>
  <c r="P437" i="3"/>
  <c r="O437" i="3"/>
  <c r="P439" i="3"/>
  <c r="O439" i="3"/>
  <c r="O441" i="3"/>
  <c r="P441" i="3"/>
  <c r="O443" i="3"/>
  <c r="P443" i="3"/>
  <c r="O445" i="3"/>
  <c r="P445" i="3"/>
  <c r="P447" i="3"/>
  <c r="O447" i="3"/>
  <c r="O449" i="3"/>
  <c r="P449" i="3"/>
  <c r="O451" i="3"/>
  <c r="P451" i="3"/>
  <c r="O453" i="3"/>
  <c r="P453" i="3"/>
  <c r="P455" i="3"/>
  <c r="O455" i="3"/>
  <c r="O457" i="3"/>
  <c r="P457" i="3"/>
  <c r="P459" i="3"/>
  <c r="O459" i="3"/>
  <c r="P461" i="3"/>
  <c r="O461" i="3"/>
  <c r="O463" i="3"/>
  <c r="P463" i="3"/>
  <c r="O465" i="3"/>
  <c r="P465" i="3"/>
  <c r="P468" i="3"/>
  <c r="O468" i="3"/>
  <c r="O470" i="3"/>
  <c r="P470" i="3"/>
  <c r="P472" i="3"/>
  <c r="O472" i="3"/>
  <c r="O474" i="3"/>
  <c r="P474" i="3"/>
  <c r="O476" i="3"/>
  <c r="P476" i="3"/>
  <c r="P478" i="3"/>
  <c r="O478" i="3"/>
  <c r="P480" i="3"/>
  <c r="O480" i="3"/>
  <c r="O482" i="3"/>
  <c r="P482" i="3"/>
  <c r="O484" i="3"/>
  <c r="P484" i="3"/>
  <c r="P486" i="3"/>
  <c r="O486" i="3"/>
  <c r="P488" i="3"/>
  <c r="O488" i="3"/>
  <c r="O490" i="3"/>
  <c r="P490" i="3"/>
  <c r="O492" i="3"/>
  <c r="P492" i="3"/>
  <c r="P494" i="3"/>
  <c r="O494" i="3"/>
  <c r="P496" i="3"/>
  <c r="O496" i="3"/>
  <c r="P498" i="3"/>
  <c r="O498" i="3"/>
  <c r="O500" i="3"/>
  <c r="P500" i="3"/>
  <c r="P502" i="3"/>
  <c r="O502" i="3"/>
  <c r="O504" i="3"/>
  <c r="P504" i="3"/>
  <c r="O506" i="3"/>
  <c r="P506" i="3"/>
  <c r="O508" i="3"/>
  <c r="P508" i="3"/>
  <c r="O510" i="3"/>
  <c r="P510" i="3"/>
  <c r="O512" i="3"/>
  <c r="P512" i="3"/>
  <c r="P514" i="3"/>
  <c r="O514" i="3"/>
  <c r="O516" i="3"/>
  <c r="P516" i="3"/>
  <c r="O518" i="3"/>
  <c r="P518" i="3"/>
  <c r="P520" i="3"/>
  <c r="O520" i="3"/>
  <c r="O522" i="3"/>
  <c r="P522" i="3"/>
  <c r="P524" i="3"/>
  <c r="O524" i="3"/>
  <c r="O526" i="3"/>
  <c r="P526" i="3"/>
  <c r="P528" i="3"/>
  <c r="O528" i="3"/>
  <c r="P530" i="3"/>
  <c r="O530" i="3"/>
  <c r="P532" i="3"/>
  <c r="O532" i="3"/>
  <c r="P534" i="3"/>
  <c r="O534" i="3"/>
  <c r="P536" i="3"/>
  <c r="O536" i="3"/>
  <c r="O538" i="3"/>
  <c r="P538" i="3"/>
  <c r="P540" i="3"/>
  <c r="O540" i="3"/>
  <c r="O542" i="3"/>
  <c r="P542" i="3"/>
  <c r="P544" i="3"/>
  <c r="O544" i="3"/>
  <c r="P546" i="3"/>
  <c r="O546" i="3"/>
  <c r="P548" i="3"/>
  <c r="O548" i="3"/>
  <c r="P550" i="3"/>
  <c r="O550" i="3"/>
  <c r="O552" i="3"/>
  <c r="P552" i="3"/>
  <c r="P554" i="3"/>
  <c r="O554" i="3"/>
  <c r="O556" i="3"/>
  <c r="P556" i="3"/>
  <c r="O558" i="3"/>
  <c r="P558" i="3"/>
  <c r="O560" i="3"/>
  <c r="P560" i="3"/>
  <c r="O562" i="3"/>
  <c r="P562" i="3"/>
  <c r="O564" i="3"/>
  <c r="P564" i="3"/>
  <c r="P566" i="3"/>
  <c r="O566" i="3"/>
  <c r="O568" i="3"/>
  <c r="P568" i="3"/>
  <c r="P570" i="3"/>
  <c r="O570" i="3"/>
  <c r="O572" i="3"/>
  <c r="P572" i="3"/>
  <c r="O574" i="3"/>
  <c r="P574" i="3"/>
  <c r="P576" i="3"/>
  <c r="O576" i="3"/>
  <c r="T11" i="3"/>
  <c r="S11" i="3"/>
  <c r="S13" i="3"/>
  <c r="T13" i="3"/>
  <c r="S15" i="3"/>
  <c r="T15" i="3"/>
  <c r="T17" i="3"/>
  <c r="S17" i="3"/>
  <c r="S19" i="3"/>
  <c r="T19" i="3"/>
  <c r="S21" i="3"/>
  <c r="T21" i="3"/>
  <c r="S23" i="3"/>
  <c r="T23" i="3"/>
  <c r="S25" i="3"/>
  <c r="T25" i="3"/>
  <c r="S27" i="3"/>
  <c r="T27" i="3"/>
  <c r="T29" i="3"/>
  <c r="S29" i="3"/>
  <c r="T31" i="3"/>
  <c r="S31" i="3"/>
  <c r="S33" i="3"/>
  <c r="T33" i="3"/>
  <c r="T35" i="3"/>
  <c r="S35" i="3"/>
  <c r="T37" i="3"/>
  <c r="S37" i="3"/>
  <c r="S39" i="3"/>
  <c r="T39" i="3"/>
  <c r="S41" i="3"/>
  <c r="T41" i="3"/>
  <c r="S43" i="3"/>
  <c r="T43" i="3"/>
  <c r="S45" i="3"/>
  <c r="T45" i="3"/>
  <c r="S47" i="3"/>
  <c r="T47" i="3"/>
  <c r="T49" i="3"/>
  <c r="S49" i="3"/>
  <c r="S51" i="3"/>
  <c r="T51" i="3"/>
  <c r="T53" i="3"/>
  <c r="S53" i="3"/>
  <c r="S55" i="3"/>
  <c r="T55" i="3"/>
  <c r="T57" i="3"/>
  <c r="S57" i="3"/>
  <c r="S59" i="3"/>
  <c r="T59" i="3"/>
  <c r="S61" i="3"/>
  <c r="T61" i="3"/>
  <c r="S63" i="3"/>
  <c r="T63" i="3"/>
  <c r="T65" i="3"/>
  <c r="S65" i="3"/>
  <c r="S67" i="3"/>
  <c r="T67" i="3"/>
  <c r="S69" i="3"/>
  <c r="T69" i="3"/>
  <c r="S71" i="3"/>
  <c r="T71" i="3"/>
  <c r="S73" i="3"/>
  <c r="T73" i="3"/>
  <c r="S75" i="3"/>
  <c r="T75" i="3"/>
  <c r="T77" i="3"/>
  <c r="S77" i="3"/>
  <c r="S79" i="3"/>
  <c r="T79" i="3"/>
  <c r="T81" i="3"/>
  <c r="S81" i="3"/>
  <c r="S83" i="3"/>
  <c r="T83" i="3"/>
  <c r="S85" i="3"/>
  <c r="T85" i="3"/>
  <c r="S87" i="3"/>
  <c r="T87" i="3"/>
  <c r="T89" i="3"/>
  <c r="S89" i="3"/>
  <c r="S91" i="3"/>
  <c r="T91" i="3"/>
  <c r="T93" i="3"/>
  <c r="S93" i="3"/>
  <c r="S95" i="3"/>
  <c r="T95" i="3"/>
  <c r="S97" i="3"/>
  <c r="T97" i="3"/>
  <c r="T99" i="3"/>
  <c r="S99" i="3"/>
  <c r="T101" i="3"/>
  <c r="S101" i="3"/>
  <c r="S103" i="3"/>
  <c r="T103" i="3"/>
  <c r="T105" i="3"/>
  <c r="S105" i="3"/>
  <c r="S107" i="3"/>
  <c r="T107" i="3"/>
  <c r="S109" i="3"/>
  <c r="T109" i="3"/>
  <c r="T111" i="3"/>
  <c r="S111" i="3"/>
  <c r="S113" i="3"/>
  <c r="T113" i="3"/>
  <c r="T115" i="3"/>
  <c r="S115" i="3"/>
  <c r="S117" i="3"/>
  <c r="T117" i="3"/>
  <c r="S119" i="3"/>
  <c r="T119" i="3"/>
  <c r="S121" i="3"/>
  <c r="T121" i="3"/>
  <c r="S123" i="3"/>
  <c r="T123" i="3"/>
  <c r="S125" i="3"/>
  <c r="T125" i="3"/>
  <c r="T127" i="3"/>
  <c r="S127" i="3"/>
  <c r="S129" i="3"/>
  <c r="T129" i="3"/>
  <c r="BR131" i="3"/>
  <c r="S131" i="3"/>
  <c r="T131" i="3"/>
  <c r="BR133" i="3"/>
  <c r="S133" i="3"/>
  <c r="T133" i="3"/>
  <c r="BR135" i="3"/>
  <c r="S135" i="3"/>
  <c r="T135" i="3"/>
  <c r="BR137" i="3"/>
  <c r="S137" i="3"/>
  <c r="T137" i="3"/>
  <c r="BR139" i="3"/>
  <c r="S139" i="3"/>
  <c r="T139" i="3"/>
  <c r="BR141" i="3"/>
  <c r="S141" i="3"/>
  <c r="T141" i="3"/>
  <c r="BR143" i="3"/>
  <c r="T143" i="3"/>
  <c r="S143" i="3"/>
  <c r="BR145" i="3"/>
  <c r="S145" i="3"/>
  <c r="T145" i="3"/>
  <c r="BR147" i="3"/>
  <c r="S147" i="3"/>
  <c r="T147" i="3"/>
  <c r="BR149" i="3"/>
  <c r="S149" i="3"/>
  <c r="T149" i="3"/>
  <c r="BR151" i="3"/>
  <c r="T151" i="3"/>
  <c r="S151" i="3"/>
  <c r="BR153" i="3"/>
  <c r="T153" i="3"/>
  <c r="S153" i="3"/>
  <c r="BR155" i="3"/>
  <c r="T155" i="3"/>
  <c r="S155" i="3"/>
  <c r="BR157" i="3"/>
  <c r="S157" i="3"/>
  <c r="T157" i="3"/>
  <c r="BR159" i="3"/>
  <c r="S159" i="3"/>
  <c r="T159" i="3"/>
  <c r="BR161" i="3"/>
  <c r="S161" i="3"/>
  <c r="T161" i="3"/>
  <c r="BR163" i="3"/>
  <c r="S163" i="3"/>
  <c r="T163" i="3"/>
  <c r="BR165" i="3"/>
  <c r="S165" i="3"/>
  <c r="T165" i="3"/>
  <c r="BR167" i="3"/>
  <c r="S167" i="3"/>
  <c r="T167" i="3"/>
  <c r="BR169" i="3"/>
  <c r="S169" i="3"/>
  <c r="T169" i="3"/>
  <c r="BR171" i="3"/>
  <c r="S171" i="3"/>
  <c r="T171" i="3"/>
  <c r="BR173" i="3"/>
  <c r="S173" i="3"/>
  <c r="T173" i="3"/>
  <c r="BR175" i="3"/>
  <c r="S175" i="3"/>
  <c r="T175" i="3"/>
  <c r="BR177" i="3"/>
  <c r="T177" i="3"/>
  <c r="S177" i="3"/>
  <c r="BR179" i="3"/>
  <c r="S179" i="3"/>
  <c r="T179" i="3"/>
  <c r="BR181" i="3"/>
  <c r="S181" i="3"/>
  <c r="T181" i="3"/>
  <c r="BR183" i="3"/>
  <c r="S183" i="3"/>
  <c r="T183" i="3"/>
  <c r="BR185" i="3"/>
  <c r="S185" i="3"/>
  <c r="T185" i="3"/>
  <c r="BR187" i="3"/>
  <c r="S187" i="3"/>
  <c r="T187" i="3"/>
  <c r="BR189" i="3"/>
  <c r="S189" i="3"/>
  <c r="T189" i="3"/>
  <c r="BR191" i="3"/>
  <c r="S191" i="3"/>
  <c r="T191" i="3"/>
  <c r="BR193" i="3"/>
  <c r="T193" i="3"/>
  <c r="S193" i="3"/>
  <c r="BR195" i="3"/>
  <c r="S195" i="3"/>
  <c r="T195" i="3"/>
  <c r="BR197" i="3"/>
  <c r="S197" i="3"/>
  <c r="T197" i="3"/>
  <c r="BR199" i="3"/>
  <c r="S199" i="3"/>
  <c r="T199" i="3"/>
  <c r="BR201" i="3"/>
  <c r="S201" i="3"/>
  <c r="T201" i="3"/>
  <c r="BR203" i="3"/>
  <c r="S203" i="3"/>
  <c r="T203" i="3"/>
  <c r="BR205" i="3"/>
  <c r="S205" i="3"/>
  <c r="T205" i="3"/>
  <c r="BR207" i="3"/>
  <c r="T207" i="3"/>
  <c r="S207" i="3"/>
  <c r="BR209" i="3"/>
  <c r="T209" i="3"/>
  <c r="S209" i="3"/>
  <c r="BR211" i="3"/>
  <c r="T211" i="3"/>
  <c r="S211" i="3"/>
  <c r="BR213" i="3"/>
  <c r="S213" i="3"/>
  <c r="T213" i="3"/>
  <c r="BR215" i="3"/>
  <c r="S215" i="3"/>
  <c r="T215" i="3"/>
  <c r="BR217" i="3"/>
  <c r="S217" i="3"/>
  <c r="T217" i="3"/>
  <c r="BR219" i="3"/>
  <c r="S219" i="3"/>
  <c r="T219" i="3"/>
  <c r="BR221" i="3"/>
  <c r="T221" i="3"/>
  <c r="S221" i="3"/>
  <c r="BR223" i="3"/>
  <c r="S223" i="3"/>
  <c r="T223" i="3"/>
  <c r="BR225" i="3"/>
  <c r="S225" i="3"/>
  <c r="T225" i="3"/>
  <c r="BR227" i="3"/>
  <c r="S227" i="3"/>
  <c r="T227" i="3"/>
  <c r="BR229" i="3"/>
  <c r="S229" i="3"/>
  <c r="T229" i="3"/>
  <c r="BR231" i="3"/>
  <c r="S231" i="3"/>
  <c r="T231" i="3"/>
  <c r="BR233" i="3"/>
  <c r="S233" i="3"/>
  <c r="T233" i="3"/>
  <c r="BR235" i="3"/>
  <c r="T235" i="3"/>
  <c r="S235" i="3"/>
  <c r="BR237" i="3"/>
  <c r="T237" i="3"/>
  <c r="S237" i="3"/>
  <c r="BR239" i="3"/>
  <c r="S239" i="3"/>
  <c r="T239" i="3"/>
  <c r="BR241" i="3"/>
  <c r="S241" i="3"/>
  <c r="T241" i="3"/>
  <c r="BR243" i="3"/>
  <c r="S243" i="3"/>
  <c r="T243" i="3"/>
  <c r="BR245" i="3"/>
  <c r="T245" i="3"/>
  <c r="S245" i="3"/>
  <c r="BR247" i="3"/>
  <c r="T247" i="3"/>
  <c r="S247" i="3"/>
  <c r="BR249" i="3"/>
  <c r="S249" i="3"/>
  <c r="T249" i="3"/>
  <c r="BR251" i="3"/>
  <c r="S251" i="3"/>
  <c r="T251" i="3"/>
  <c r="BR253" i="3"/>
  <c r="S253" i="3"/>
  <c r="T253" i="3"/>
  <c r="BR255" i="3"/>
  <c r="S255" i="3"/>
  <c r="T255" i="3"/>
  <c r="BR257" i="3"/>
  <c r="T257" i="3"/>
  <c r="S257" i="3"/>
  <c r="BR259" i="3"/>
  <c r="S259" i="3"/>
  <c r="T259" i="3"/>
  <c r="BR261" i="3"/>
  <c r="S261" i="3"/>
  <c r="T261" i="3"/>
  <c r="BR263" i="3"/>
  <c r="S263" i="3"/>
  <c r="T263" i="3"/>
  <c r="BR265" i="3"/>
  <c r="T265" i="3"/>
  <c r="S265" i="3"/>
  <c r="BR267" i="3"/>
  <c r="S267" i="3"/>
  <c r="T267" i="3"/>
  <c r="BR269" i="3"/>
  <c r="S269" i="3"/>
  <c r="T269" i="3"/>
  <c r="BR271" i="3"/>
  <c r="S271" i="3"/>
  <c r="T271" i="3"/>
  <c r="BR273" i="3"/>
  <c r="S273" i="3"/>
  <c r="T273" i="3"/>
  <c r="BR275" i="3"/>
  <c r="S275" i="3"/>
  <c r="T275" i="3"/>
  <c r="BR277" i="3"/>
  <c r="T277" i="3"/>
  <c r="S277" i="3"/>
  <c r="BR279" i="3"/>
  <c r="S279" i="3"/>
  <c r="T279" i="3"/>
  <c r="BR281" i="3"/>
  <c r="S281" i="3"/>
  <c r="T281" i="3"/>
  <c r="BR283" i="3"/>
  <c r="S283" i="3"/>
  <c r="T283" i="3"/>
  <c r="BR285" i="3"/>
  <c r="S285" i="3"/>
  <c r="T285" i="3"/>
  <c r="BR287" i="3"/>
  <c r="S287" i="3"/>
  <c r="T287" i="3"/>
  <c r="BR289" i="3"/>
  <c r="S289" i="3"/>
  <c r="T289" i="3"/>
  <c r="BR291" i="3"/>
  <c r="S291" i="3"/>
  <c r="T291" i="3"/>
  <c r="BR293" i="3"/>
  <c r="S293" i="3"/>
  <c r="T293" i="3"/>
  <c r="BR295" i="3"/>
  <c r="T295" i="3"/>
  <c r="S295" i="3"/>
  <c r="BR297" i="3"/>
  <c r="S297" i="3"/>
  <c r="T297" i="3"/>
  <c r="BR299" i="3"/>
  <c r="T299" i="3"/>
  <c r="S299" i="3"/>
  <c r="BR301" i="3"/>
  <c r="S301" i="3"/>
  <c r="T301" i="3"/>
  <c r="BR303" i="3"/>
  <c r="S303" i="3"/>
  <c r="T303" i="3"/>
  <c r="BR305" i="3"/>
  <c r="S305" i="3"/>
  <c r="T305" i="3"/>
  <c r="BR307" i="3"/>
  <c r="T307" i="3"/>
  <c r="S307" i="3"/>
  <c r="BR309" i="3"/>
  <c r="S309" i="3"/>
  <c r="T309" i="3"/>
  <c r="BR311" i="3"/>
  <c r="T311" i="3"/>
  <c r="S311" i="3"/>
  <c r="BR313" i="3"/>
  <c r="S313" i="3"/>
  <c r="T313" i="3"/>
  <c r="BR315" i="3"/>
  <c r="S315" i="3"/>
  <c r="T315" i="3"/>
  <c r="BR317" i="3"/>
  <c r="T317" i="3"/>
  <c r="S317" i="3"/>
  <c r="BR319" i="3"/>
  <c r="T319" i="3"/>
  <c r="S319" i="3"/>
  <c r="BR321" i="3"/>
  <c r="S321" i="3"/>
  <c r="T321" i="3"/>
  <c r="BR323" i="3"/>
  <c r="S323" i="3"/>
  <c r="T323" i="3"/>
  <c r="BR325" i="3"/>
  <c r="T325" i="3"/>
  <c r="S325" i="3"/>
  <c r="BR327" i="3"/>
  <c r="S327" i="3"/>
  <c r="T327" i="3"/>
  <c r="BR329" i="3"/>
  <c r="S329" i="3"/>
  <c r="T329" i="3"/>
  <c r="BR331" i="3"/>
  <c r="T331" i="3"/>
  <c r="S331" i="3"/>
  <c r="BR333" i="3"/>
  <c r="T333" i="3"/>
  <c r="S333" i="3"/>
  <c r="BR335" i="3"/>
  <c r="S335" i="3"/>
  <c r="T335" i="3"/>
  <c r="BR337" i="3"/>
  <c r="S337" i="3"/>
  <c r="T337" i="3"/>
  <c r="BR339" i="3"/>
  <c r="S339" i="3"/>
  <c r="T339" i="3"/>
  <c r="BR341" i="3"/>
  <c r="T341" i="3"/>
  <c r="S341" i="3"/>
  <c r="BR343" i="3"/>
  <c r="S343" i="3"/>
  <c r="T343" i="3"/>
  <c r="BR345" i="3"/>
  <c r="T345" i="3"/>
  <c r="S345" i="3"/>
  <c r="BR347" i="3"/>
  <c r="S347" i="3"/>
  <c r="T347" i="3"/>
  <c r="BR349" i="3"/>
  <c r="T349" i="3"/>
  <c r="S349" i="3"/>
  <c r="BR351" i="3"/>
  <c r="S351" i="3"/>
  <c r="T351" i="3"/>
  <c r="BR353" i="3"/>
  <c r="S353" i="3"/>
  <c r="T353" i="3"/>
  <c r="BR355" i="3"/>
  <c r="S355" i="3"/>
  <c r="T355" i="3"/>
  <c r="BR357" i="3"/>
  <c r="S357" i="3"/>
  <c r="T357" i="3"/>
  <c r="BR359" i="3"/>
  <c r="S359" i="3"/>
  <c r="T359" i="3"/>
  <c r="BR361" i="3"/>
  <c r="T361" i="3"/>
  <c r="S361" i="3"/>
  <c r="BR363" i="3"/>
  <c r="S363" i="3"/>
  <c r="T363" i="3"/>
  <c r="BR365" i="3"/>
  <c r="T365" i="3"/>
  <c r="S365" i="3"/>
  <c r="BR367" i="3"/>
  <c r="S367" i="3"/>
  <c r="T367" i="3"/>
  <c r="BR369" i="3"/>
  <c r="S369" i="3"/>
  <c r="T369" i="3"/>
  <c r="BR371" i="3"/>
  <c r="S371" i="3"/>
  <c r="T371" i="3"/>
  <c r="BR373" i="3"/>
  <c r="T373" i="3"/>
  <c r="S373" i="3"/>
  <c r="BR375" i="3"/>
  <c r="S375" i="3"/>
  <c r="T375" i="3"/>
  <c r="BR377" i="3"/>
  <c r="S377" i="3"/>
  <c r="T377" i="3"/>
  <c r="BR379" i="3"/>
  <c r="S379" i="3"/>
  <c r="T379" i="3"/>
  <c r="BR381" i="3"/>
  <c r="T381" i="3"/>
  <c r="S381" i="3"/>
  <c r="BR383" i="3"/>
  <c r="T383" i="3"/>
  <c r="S383" i="3"/>
  <c r="BR385" i="3"/>
  <c r="S385" i="3"/>
  <c r="T385" i="3"/>
  <c r="BR387" i="3"/>
  <c r="S387" i="3"/>
  <c r="T387" i="3"/>
  <c r="BR389" i="3"/>
  <c r="T389" i="3"/>
  <c r="S389" i="3"/>
  <c r="BR391" i="3"/>
  <c r="S391" i="3"/>
  <c r="T391" i="3"/>
  <c r="BR393" i="3"/>
  <c r="S393" i="3"/>
  <c r="T393" i="3"/>
  <c r="BR395" i="3"/>
  <c r="S395" i="3"/>
  <c r="T395" i="3"/>
  <c r="BR397" i="3"/>
  <c r="T397" i="3"/>
  <c r="S397" i="3"/>
  <c r="BR399" i="3"/>
  <c r="S399" i="3"/>
  <c r="T399" i="3"/>
  <c r="BR401" i="3"/>
  <c r="S401" i="3"/>
  <c r="T401" i="3"/>
  <c r="BR403" i="3"/>
  <c r="S403" i="3"/>
  <c r="T403" i="3"/>
  <c r="BR405" i="3"/>
  <c r="T405" i="3"/>
  <c r="S405" i="3"/>
  <c r="BR407" i="3"/>
  <c r="S407" i="3"/>
  <c r="T407" i="3"/>
  <c r="BR409" i="3"/>
  <c r="S409" i="3"/>
  <c r="T409" i="3"/>
  <c r="BR411" i="3"/>
  <c r="S411" i="3"/>
  <c r="T411" i="3"/>
  <c r="BR413" i="3"/>
  <c r="T413" i="3"/>
  <c r="S413" i="3"/>
  <c r="BR415" i="3"/>
  <c r="S415" i="3"/>
  <c r="T415" i="3"/>
  <c r="BR417" i="3"/>
  <c r="S417" i="3"/>
  <c r="T417" i="3"/>
  <c r="BR419" i="3"/>
  <c r="S419" i="3"/>
  <c r="T419" i="3"/>
  <c r="BR421" i="3"/>
  <c r="S421" i="3"/>
  <c r="T421" i="3"/>
  <c r="BR423" i="3"/>
  <c r="S423" i="3"/>
  <c r="T423" i="3"/>
  <c r="BR425" i="3"/>
  <c r="S425" i="3"/>
  <c r="T425" i="3"/>
  <c r="BR427" i="3"/>
  <c r="S427" i="3"/>
  <c r="T427" i="3"/>
  <c r="BR429" i="3"/>
  <c r="T429" i="3"/>
  <c r="S429" i="3"/>
  <c r="BR431" i="3"/>
  <c r="S431" i="3"/>
  <c r="T431" i="3"/>
  <c r="BR433" i="3"/>
  <c r="S433" i="3"/>
  <c r="T433" i="3"/>
  <c r="BR435" i="3"/>
  <c r="S435" i="3"/>
  <c r="T435" i="3"/>
  <c r="BR437" i="3"/>
  <c r="T437" i="3"/>
  <c r="S437" i="3"/>
  <c r="BR439" i="3"/>
  <c r="S439" i="3"/>
  <c r="T439" i="3"/>
  <c r="BR441" i="3"/>
  <c r="T441" i="3"/>
  <c r="S441" i="3"/>
  <c r="BR443" i="3"/>
  <c r="S443" i="3"/>
  <c r="T443" i="3"/>
  <c r="BR445" i="3"/>
  <c r="T445" i="3"/>
  <c r="S445" i="3"/>
  <c r="BR447" i="3"/>
  <c r="S447" i="3"/>
  <c r="T447" i="3"/>
  <c r="BR449" i="3"/>
  <c r="S449" i="3"/>
  <c r="T449" i="3"/>
  <c r="BR451" i="3"/>
  <c r="S451" i="3"/>
  <c r="T451" i="3"/>
  <c r="BR453" i="3"/>
  <c r="T453" i="3"/>
  <c r="S453" i="3"/>
  <c r="BR455" i="3"/>
  <c r="S455" i="3"/>
  <c r="T455" i="3"/>
  <c r="BR457" i="3"/>
  <c r="S457" i="3"/>
  <c r="T457" i="3"/>
  <c r="BR459" i="3"/>
  <c r="T459" i="3"/>
  <c r="S459" i="3"/>
  <c r="BR461" i="3"/>
  <c r="T461" i="3"/>
  <c r="S461" i="3"/>
  <c r="BR463" i="3"/>
  <c r="S463" i="3"/>
  <c r="T463" i="3"/>
  <c r="BR465" i="3"/>
  <c r="S465" i="3"/>
  <c r="T465" i="3"/>
  <c r="BR468" i="3"/>
  <c r="S468" i="3"/>
  <c r="T468" i="3"/>
  <c r="BR470" i="3"/>
  <c r="T470" i="3"/>
  <c r="S470" i="3"/>
  <c r="BR472" i="3"/>
  <c r="S472" i="3"/>
  <c r="T472" i="3"/>
  <c r="BR474" i="3"/>
  <c r="S474" i="3"/>
  <c r="T474" i="3"/>
  <c r="BR476" i="3"/>
  <c r="S476" i="3"/>
  <c r="T476" i="3"/>
  <c r="BR478" i="3"/>
  <c r="T478" i="3"/>
  <c r="S478" i="3"/>
  <c r="BR480" i="3"/>
  <c r="S480" i="3"/>
  <c r="T480" i="3"/>
  <c r="BR482" i="3"/>
  <c r="S482" i="3"/>
  <c r="T482" i="3"/>
  <c r="BR484" i="3"/>
  <c r="S484" i="3"/>
  <c r="T484" i="3"/>
  <c r="BR486" i="3"/>
  <c r="S486" i="3"/>
  <c r="T486" i="3"/>
  <c r="BR488" i="3"/>
  <c r="S488" i="3"/>
  <c r="T488" i="3"/>
  <c r="BR490" i="3"/>
  <c r="S490" i="3"/>
  <c r="T490" i="3"/>
  <c r="BR492" i="3"/>
  <c r="S492" i="3"/>
  <c r="T492" i="3"/>
  <c r="BR494" i="3"/>
  <c r="S494" i="3"/>
  <c r="T494" i="3"/>
  <c r="BR496" i="3"/>
  <c r="S496" i="3"/>
  <c r="T496" i="3"/>
  <c r="BR498" i="3"/>
  <c r="S498" i="3"/>
  <c r="T498" i="3"/>
  <c r="BR500" i="3"/>
  <c r="S500" i="3"/>
  <c r="T500" i="3"/>
  <c r="BR502" i="3"/>
  <c r="S502" i="3"/>
  <c r="T502" i="3"/>
  <c r="BR504" i="3"/>
  <c r="S504" i="3"/>
  <c r="T504" i="3"/>
  <c r="BR506" i="3"/>
  <c r="S506" i="3"/>
  <c r="T506" i="3"/>
  <c r="BR508" i="3"/>
  <c r="S508" i="3"/>
  <c r="T508" i="3"/>
  <c r="BR510" i="3"/>
  <c r="S510" i="3"/>
  <c r="T510" i="3"/>
  <c r="BR512" i="3"/>
  <c r="S512" i="3"/>
  <c r="T512" i="3"/>
  <c r="BR514" i="3"/>
  <c r="S514" i="3"/>
  <c r="T514" i="3"/>
  <c r="BR516" i="3"/>
  <c r="S516" i="3"/>
  <c r="T516" i="3"/>
  <c r="BR518" i="3"/>
  <c r="S518" i="3"/>
  <c r="T518" i="3"/>
  <c r="BR520" i="3"/>
  <c r="S520" i="3"/>
  <c r="T520" i="3"/>
  <c r="BR522" i="3"/>
  <c r="S522" i="3"/>
  <c r="T522" i="3"/>
  <c r="BR524" i="3"/>
  <c r="S524" i="3"/>
  <c r="T524" i="3"/>
  <c r="BR526" i="3"/>
  <c r="S526" i="3"/>
  <c r="T526" i="3"/>
  <c r="BR528" i="3"/>
  <c r="T528" i="3"/>
  <c r="S528" i="3"/>
  <c r="BR530" i="3"/>
  <c r="S530" i="3"/>
  <c r="T530" i="3"/>
  <c r="BR532" i="3"/>
  <c r="T532" i="3"/>
  <c r="S532" i="3"/>
  <c r="BR534" i="3"/>
  <c r="S534" i="3"/>
  <c r="T534" i="3"/>
  <c r="BR536" i="3"/>
  <c r="S536" i="3"/>
  <c r="T536" i="3"/>
  <c r="BR538" i="3"/>
  <c r="S538" i="3"/>
  <c r="T538" i="3"/>
  <c r="BR540" i="3"/>
  <c r="S540" i="3"/>
  <c r="T540" i="3"/>
  <c r="BR542" i="3"/>
  <c r="S542" i="3"/>
  <c r="T542" i="3"/>
  <c r="BR544" i="3"/>
  <c r="S544" i="3"/>
  <c r="T544" i="3"/>
  <c r="BR546" i="3"/>
  <c r="S546" i="3"/>
  <c r="T546" i="3"/>
  <c r="BR548" i="3"/>
  <c r="S548" i="3"/>
  <c r="T548" i="3"/>
  <c r="BR550" i="3"/>
  <c r="S550" i="3"/>
  <c r="T550" i="3"/>
  <c r="BR552" i="3"/>
  <c r="S552" i="3"/>
  <c r="T552" i="3"/>
  <c r="BR554" i="3"/>
  <c r="S554" i="3"/>
  <c r="T554" i="3"/>
  <c r="BR556" i="3"/>
  <c r="S556" i="3"/>
  <c r="T556" i="3"/>
  <c r="BR558" i="3"/>
  <c r="S558" i="3"/>
  <c r="T558" i="3"/>
  <c r="BR560" i="3"/>
  <c r="S560" i="3"/>
  <c r="T560" i="3"/>
  <c r="BR562" i="3"/>
  <c r="T562" i="3"/>
  <c r="S562" i="3"/>
  <c r="BR564" i="3"/>
  <c r="S564" i="3"/>
  <c r="T564" i="3"/>
  <c r="BR566" i="3"/>
  <c r="S566" i="3"/>
  <c r="T566" i="3"/>
  <c r="BR568" i="3"/>
  <c r="T568" i="3"/>
  <c r="S568" i="3"/>
  <c r="BR570" i="3"/>
  <c r="S570" i="3"/>
  <c r="T570" i="3"/>
  <c r="BR572" i="3"/>
  <c r="T572" i="3"/>
  <c r="S572" i="3"/>
  <c r="BR574" i="3"/>
  <c r="S574" i="3"/>
  <c r="T574" i="3"/>
  <c r="BR576" i="3"/>
  <c r="T576" i="3"/>
  <c r="S576" i="3"/>
  <c r="W11" i="3"/>
  <c r="X11" i="3"/>
  <c r="X13" i="3"/>
  <c r="W13" i="3"/>
  <c r="W15" i="3"/>
  <c r="X15" i="3"/>
  <c r="W17" i="3"/>
  <c r="X17" i="3"/>
  <c r="W19" i="3"/>
  <c r="X19" i="3"/>
  <c r="X21" i="3"/>
  <c r="W21" i="3"/>
  <c r="W23" i="3"/>
  <c r="X23" i="3"/>
  <c r="W25" i="3"/>
  <c r="X25" i="3"/>
  <c r="X27" i="3"/>
  <c r="W27" i="3"/>
  <c r="W29" i="3"/>
  <c r="X29" i="3"/>
  <c r="W31" i="3"/>
  <c r="X31" i="3"/>
  <c r="W33" i="3"/>
  <c r="X33" i="3"/>
  <c r="W35" i="3"/>
  <c r="X35" i="3"/>
  <c r="W37" i="3"/>
  <c r="X37" i="3"/>
  <c r="W39" i="3"/>
  <c r="X39" i="3"/>
  <c r="W41" i="3"/>
  <c r="X41" i="3"/>
  <c r="W43" i="3"/>
  <c r="X43" i="3"/>
  <c r="W45" i="3"/>
  <c r="X45" i="3"/>
  <c r="W47" i="3"/>
  <c r="X47" i="3"/>
  <c r="W49" i="3"/>
  <c r="X49" i="3"/>
  <c r="W51" i="3"/>
  <c r="X51" i="3"/>
  <c r="X53" i="3"/>
  <c r="W53" i="3"/>
  <c r="X55" i="3"/>
  <c r="W55" i="3"/>
  <c r="X57" i="3"/>
  <c r="W57" i="3"/>
  <c r="W59" i="3"/>
  <c r="X59" i="3"/>
  <c r="W61" i="3"/>
  <c r="X61" i="3"/>
  <c r="W63" i="3"/>
  <c r="X63" i="3"/>
  <c r="W65" i="3"/>
  <c r="X65" i="3"/>
  <c r="X67" i="3"/>
  <c r="W67" i="3"/>
  <c r="W69" i="3"/>
  <c r="X69" i="3"/>
  <c r="W71" i="3"/>
  <c r="X71" i="3"/>
  <c r="W73" i="3"/>
  <c r="X73" i="3"/>
  <c r="W75" i="3"/>
  <c r="X75" i="3"/>
  <c r="X77" i="3"/>
  <c r="W77" i="3"/>
  <c r="X79" i="3"/>
  <c r="W79" i="3"/>
  <c r="X81" i="3"/>
  <c r="W81" i="3"/>
  <c r="W83" i="3"/>
  <c r="X83" i="3"/>
  <c r="X85" i="3"/>
  <c r="W85" i="3"/>
  <c r="W87" i="3"/>
  <c r="X87" i="3"/>
  <c r="W89" i="3"/>
  <c r="X89" i="3"/>
  <c r="W91" i="3"/>
  <c r="X91" i="3"/>
  <c r="W93" i="3"/>
  <c r="X93" i="3"/>
  <c r="X95" i="3"/>
  <c r="W95" i="3"/>
  <c r="X97" i="3"/>
  <c r="W97" i="3"/>
  <c r="X99" i="3"/>
  <c r="W99" i="3"/>
  <c r="W101" i="3"/>
  <c r="X101" i="3"/>
  <c r="X103" i="3"/>
  <c r="W103" i="3"/>
  <c r="W105" i="3"/>
  <c r="X105" i="3"/>
  <c r="W107" i="3"/>
  <c r="X107" i="3"/>
  <c r="X109" i="3"/>
  <c r="W109" i="3"/>
  <c r="W111" i="3"/>
  <c r="X111" i="3"/>
  <c r="X113" i="3"/>
  <c r="W113" i="3"/>
  <c r="W115" i="3"/>
  <c r="X115" i="3"/>
  <c r="W117" i="3"/>
  <c r="X117" i="3"/>
  <c r="W119" i="3"/>
  <c r="X119" i="3"/>
  <c r="W121" i="3"/>
  <c r="X121" i="3"/>
  <c r="W123" i="3"/>
  <c r="X123" i="3"/>
  <c r="W125" i="3"/>
  <c r="X125" i="3"/>
  <c r="X127" i="3"/>
  <c r="W127" i="3"/>
  <c r="W129" i="3"/>
  <c r="X129" i="3"/>
  <c r="X131" i="3"/>
  <c r="W131" i="3"/>
  <c r="X133" i="3"/>
  <c r="W133" i="3"/>
  <c r="W135" i="3"/>
  <c r="X135" i="3"/>
  <c r="X137" i="3"/>
  <c r="W137" i="3"/>
  <c r="X139" i="3"/>
  <c r="W139" i="3"/>
  <c r="W141" i="3"/>
  <c r="X141" i="3"/>
  <c r="X143" i="3"/>
  <c r="W143" i="3"/>
  <c r="W145" i="3"/>
  <c r="X145" i="3"/>
  <c r="X147" i="3"/>
  <c r="W147" i="3"/>
  <c r="W149" i="3"/>
  <c r="X149" i="3"/>
  <c r="W151" i="3"/>
  <c r="X151" i="3"/>
  <c r="W153" i="3"/>
  <c r="X153" i="3"/>
  <c r="X155" i="3"/>
  <c r="W155" i="3"/>
  <c r="W157" i="3"/>
  <c r="X157" i="3"/>
  <c r="W159" i="3"/>
  <c r="X159" i="3"/>
  <c r="W161" i="3"/>
  <c r="X161" i="3"/>
  <c r="W163" i="3"/>
  <c r="X163" i="3"/>
  <c r="W165" i="3"/>
  <c r="X165" i="3"/>
  <c r="W167" i="3"/>
  <c r="X167" i="3"/>
  <c r="W169" i="3"/>
  <c r="X169" i="3"/>
  <c r="X171" i="3"/>
  <c r="W171" i="3"/>
  <c r="W173" i="3"/>
  <c r="X173" i="3"/>
  <c r="W175" i="3"/>
  <c r="X175" i="3"/>
  <c r="W177" i="3"/>
  <c r="X177" i="3"/>
  <c r="W179" i="3"/>
  <c r="X179" i="3"/>
  <c r="X181" i="3"/>
  <c r="W181" i="3"/>
  <c r="W183" i="3"/>
  <c r="X183" i="3"/>
  <c r="W185" i="3"/>
  <c r="X185" i="3"/>
  <c r="W187" i="3"/>
  <c r="X187" i="3"/>
  <c r="W189" i="3"/>
  <c r="X189" i="3"/>
  <c r="X191" i="3"/>
  <c r="W191" i="3"/>
  <c r="W193" i="3"/>
  <c r="X193" i="3"/>
  <c r="X195" i="3"/>
  <c r="W195" i="3"/>
  <c r="W197" i="3"/>
  <c r="X197" i="3"/>
  <c r="X199" i="3"/>
  <c r="W199" i="3"/>
  <c r="W201" i="3"/>
  <c r="X201" i="3"/>
  <c r="W203" i="3"/>
  <c r="X203" i="3"/>
  <c r="W205" i="3"/>
  <c r="X205" i="3"/>
  <c r="X207" i="3"/>
  <c r="W207" i="3"/>
  <c r="W209" i="3"/>
  <c r="X209" i="3"/>
  <c r="W211" i="3"/>
  <c r="X211" i="3"/>
  <c r="W213" i="3"/>
  <c r="X213" i="3"/>
  <c r="W215" i="3"/>
  <c r="X215" i="3"/>
  <c r="W217" i="3"/>
  <c r="X217" i="3"/>
  <c r="W219" i="3"/>
  <c r="X219" i="3"/>
  <c r="W221" i="3"/>
  <c r="X221" i="3"/>
  <c r="W223" i="3"/>
  <c r="X223" i="3"/>
  <c r="X225" i="3"/>
  <c r="W225" i="3"/>
  <c r="X227" i="3"/>
  <c r="W227" i="3"/>
  <c r="X229" i="3"/>
  <c r="W229" i="3"/>
  <c r="W231" i="3"/>
  <c r="X231" i="3"/>
  <c r="W233" i="3"/>
  <c r="X233" i="3"/>
  <c r="X235" i="3"/>
  <c r="W235" i="3"/>
  <c r="W237" i="3"/>
  <c r="X237" i="3"/>
  <c r="X239" i="3"/>
  <c r="W239" i="3"/>
  <c r="W241" i="3"/>
  <c r="X241" i="3"/>
  <c r="X243" i="3"/>
  <c r="W243" i="3"/>
  <c r="W245" i="3"/>
  <c r="X245" i="3"/>
  <c r="X247" i="3"/>
  <c r="W247" i="3"/>
  <c r="W249" i="3"/>
  <c r="X249" i="3"/>
  <c r="X251" i="3"/>
  <c r="W251" i="3"/>
  <c r="W253" i="3"/>
  <c r="X253" i="3"/>
  <c r="X255" i="3"/>
  <c r="W255" i="3"/>
  <c r="X257" i="3"/>
  <c r="W257" i="3"/>
  <c r="W259" i="3"/>
  <c r="X259" i="3"/>
  <c r="X261" i="3"/>
  <c r="W261" i="3"/>
  <c r="W263" i="3"/>
  <c r="X263" i="3"/>
  <c r="W265" i="3"/>
  <c r="X265" i="3"/>
  <c r="W267" i="3"/>
  <c r="X267" i="3"/>
  <c r="X269" i="3"/>
  <c r="W269" i="3"/>
  <c r="W271" i="3"/>
  <c r="X271" i="3"/>
  <c r="W273" i="3"/>
  <c r="X273" i="3"/>
  <c r="X275" i="3"/>
  <c r="W275" i="3"/>
  <c r="X277" i="3"/>
  <c r="W277" i="3"/>
  <c r="W279" i="3"/>
  <c r="X279" i="3"/>
  <c r="W281" i="3"/>
  <c r="X281" i="3"/>
  <c r="W283" i="3"/>
  <c r="X283" i="3"/>
  <c r="W285" i="3"/>
  <c r="X285" i="3"/>
  <c r="W287" i="3"/>
  <c r="X287" i="3"/>
  <c r="W289" i="3"/>
  <c r="X289" i="3"/>
  <c r="W291" i="3"/>
  <c r="X291" i="3"/>
  <c r="X293" i="3"/>
  <c r="W293" i="3"/>
  <c r="W295" i="3"/>
  <c r="X295" i="3"/>
  <c r="X297" i="3"/>
  <c r="W297" i="3"/>
  <c r="W299" i="3"/>
  <c r="X299" i="3"/>
  <c r="W301" i="3"/>
  <c r="X301" i="3"/>
  <c r="W303" i="3"/>
  <c r="X303" i="3"/>
  <c r="X305" i="3"/>
  <c r="W305" i="3"/>
  <c r="W307" i="3"/>
  <c r="X307" i="3"/>
  <c r="W309" i="3"/>
  <c r="X309" i="3"/>
  <c r="W311" i="3"/>
  <c r="X311" i="3"/>
  <c r="X313" i="3"/>
  <c r="W313" i="3"/>
  <c r="X315" i="3"/>
  <c r="W315" i="3"/>
  <c r="X317" i="3"/>
  <c r="W317" i="3"/>
  <c r="X319" i="3"/>
  <c r="W319" i="3"/>
  <c r="X321" i="3"/>
  <c r="W321" i="3"/>
  <c r="X323" i="3"/>
  <c r="W323" i="3"/>
  <c r="X325" i="3"/>
  <c r="W325" i="3"/>
  <c r="W327" i="3"/>
  <c r="X327" i="3"/>
  <c r="X329" i="3"/>
  <c r="W329" i="3"/>
  <c r="X331" i="3"/>
  <c r="W331" i="3"/>
  <c r="X333" i="3"/>
  <c r="W333" i="3"/>
  <c r="X335" i="3"/>
  <c r="W335" i="3"/>
  <c r="X337" i="3"/>
  <c r="W337" i="3"/>
  <c r="X339" i="3"/>
  <c r="W339" i="3"/>
  <c r="X341" i="3"/>
  <c r="W341" i="3"/>
  <c r="X343" i="3"/>
  <c r="W343" i="3"/>
  <c r="X345" i="3"/>
  <c r="W345" i="3"/>
  <c r="X347" i="3"/>
  <c r="W347" i="3"/>
  <c r="X349" i="3"/>
  <c r="W349" i="3"/>
  <c r="W351" i="3"/>
  <c r="X351" i="3"/>
  <c r="X353" i="3"/>
  <c r="W353" i="3"/>
  <c r="X355" i="3"/>
  <c r="W355" i="3"/>
  <c r="X357" i="3"/>
  <c r="W357" i="3"/>
  <c r="X359" i="3"/>
  <c r="W359" i="3"/>
  <c r="X361" i="3"/>
  <c r="W361" i="3"/>
  <c r="X363" i="3"/>
  <c r="W363" i="3"/>
  <c r="X365" i="3"/>
  <c r="W365" i="3"/>
  <c r="X367" i="3"/>
  <c r="W367" i="3"/>
  <c r="X369" i="3"/>
  <c r="W369" i="3"/>
  <c r="X371" i="3"/>
  <c r="W371" i="3"/>
  <c r="X373" i="3"/>
  <c r="W373" i="3"/>
  <c r="W375" i="3"/>
  <c r="X375" i="3"/>
  <c r="X377" i="3"/>
  <c r="W377" i="3"/>
  <c r="X379" i="3"/>
  <c r="W379" i="3"/>
  <c r="X381" i="3"/>
  <c r="W381" i="3"/>
  <c r="X383" i="3"/>
  <c r="W383" i="3"/>
  <c r="X385" i="3"/>
  <c r="W385" i="3"/>
  <c r="X387" i="3"/>
  <c r="W387" i="3"/>
  <c r="X389" i="3"/>
  <c r="W389" i="3"/>
  <c r="X391" i="3"/>
  <c r="W391" i="3"/>
  <c r="X393" i="3"/>
  <c r="W393" i="3"/>
  <c r="X395" i="3"/>
  <c r="W395" i="3"/>
  <c r="X397" i="3"/>
  <c r="W397" i="3"/>
  <c r="W399" i="3"/>
  <c r="X399" i="3"/>
  <c r="X401" i="3"/>
  <c r="W401" i="3"/>
  <c r="X403" i="3"/>
  <c r="W403" i="3"/>
  <c r="X405" i="3"/>
  <c r="W405" i="3"/>
  <c r="X407" i="3"/>
  <c r="W407" i="3"/>
  <c r="X409" i="3"/>
  <c r="W409" i="3"/>
  <c r="X411" i="3"/>
  <c r="W411" i="3"/>
  <c r="X413" i="3"/>
  <c r="W413" i="3"/>
  <c r="W415" i="3"/>
  <c r="X415" i="3"/>
  <c r="X417" i="3"/>
  <c r="W417" i="3"/>
  <c r="X419" i="3"/>
  <c r="W419" i="3"/>
  <c r="X421" i="3"/>
  <c r="W421" i="3"/>
  <c r="X423" i="3"/>
  <c r="W423" i="3"/>
  <c r="X425" i="3"/>
  <c r="W425" i="3"/>
  <c r="X427" i="3"/>
  <c r="W427" i="3"/>
  <c r="X429" i="3"/>
  <c r="W429" i="3"/>
  <c r="X431" i="3"/>
  <c r="W431" i="3"/>
  <c r="X433" i="3"/>
  <c r="W433" i="3"/>
  <c r="X435" i="3"/>
  <c r="W435" i="3"/>
  <c r="X437" i="3"/>
  <c r="W437" i="3"/>
  <c r="X439" i="3"/>
  <c r="W439" i="3"/>
  <c r="X441" i="3"/>
  <c r="W441" i="3"/>
  <c r="X443" i="3"/>
  <c r="W443" i="3"/>
  <c r="X445" i="3"/>
  <c r="W445" i="3"/>
  <c r="W447" i="3"/>
  <c r="X447" i="3"/>
  <c r="X449" i="3"/>
  <c r="W449" i="3"/>
  <c r="X451" i="3"/>
  <c r="W451" i="3"/>
  <c r="X453" i="3"/>
  <c r="W453" i="3"/>
  <c r="X455" i="3"/>
  <c r="W455" i="3"/>
  <c r="X457" i="3"/>
  <c r="W457" i="3"/>
  <c r="X459" i="3"/>
  <c r="W459" i="3"/>
  <c r="X461" i="3"/>
  <c r="W461" i="3"/>
  <c r="X463" i="3"/>
  <c r="W463" i="3"/>
  <c r="X465" i="3"/>
  <c r="W465" i="3"/>
  <c r="W468" i="3"/>
  <c r="X468" i="3"/>
  <c r="W470" i="3"/>
  <c r="X470" i="3"/>
  <c r="W472" i="3"/>
  <c r="X472" i="3"/>
  <c r="W474" i="3"/>
  <c r="X474" i="3"/>
  <c r="W476" i="3"/>
  <c r="X476" i="3"/>
  <c r="W478" i="3"/>
  <c r="X478" i="3"/>
  <c r="W480" i="3"/>
  <c r="X480" i="3"/>
  <c r="W482" i="3"/>
  <c r="X482" i="3"/>
  <c r="X484" i="3"/>
  <c r="W484" i="3"/>
  <c r="W486" i="3"/>
  <c r="X486" i="3"/>
  <c r="W488" i="3"/>
  <c r="X488" i="3"/>
  <c r="W490" i="3"/>
  <c r="X490" i="3"/>
  <c r="X492" i="3"/>
  <c r="W492" i="3"/>
  <c r="W494" i="3"/>
  <c r="X494" i="3"/>
  <c r="W496" i="3"/>
  <c r="X496" i="3"/>
  <c r="W498" i="3"/>
  <c r="X498" i="3"/>
  <c r="W500" i="3"/>
  <c r="X500" i="3"/>
  <c r="W502" i="3"/>
  <c r="X502" i="3"/>
  <c r="W504" i="3"/>
  <c r="X504" i="3"/>
  <c r="W506" i="3"/>
  <c r="X506" i="3"/>
  <c r="W508" i="3"/>
  <c r="X508" i="3"/>
  <c r="W510" i="3"/>
  <c r="X510" i="3"/>
  <c r="W512" i="3"/>
  <c r="X512" i="3"/>
  <c r="W514" i="3"/>
  <c r="X514" i="3"/>
  <c r="X516" i="3"/>
  <c r="W516" i="3"/>
  <c r="W518" i="3"/>
  <c r="X518" i="3"/>
  <c r="W520" i="3"/>
  <c r="X520" i="3"/>
  <c r="W522" i="3"/>
  <c r="X522" i="3"/>
  <c r="X524" i="3"/>
  <c r="W524" i="3"/>
  <c r="W526" i="3"/>
  <c r="X526" i="3"/>
  <c r="W528" i="3"/>
  <c r="X528" i="3"/>
  <c r="W530" i="3"/>
  <c r="X530" i="3"/>
  <c r="W532" i="3"/>
  <c r="X532" i="3"/>
  <c r="W534" i="3"/>
  <c r="X534" i="3"/>
  <c r="W536" i="3"/>
  <c r="X536" i="3"/>
  <c r="W538" i="3"/>
  <c r="X538" i="3"/>
  <c r="W540" i="3"/>
  <c r="X540" i="3"/>
  <c r="W542" i="3"/>
  <c r="X542" i="3"/>
  <c r="W544" i="3"/>
  <c r="X544" i="3"/>
  <c r="W546" i="3"/>
  <c r="X546" i="3"/>
  <c r="X548" i="3"/>
  <c r="W548" i="3"/>
  <c r="W550" i="3"/>
  <c r="X550" i="3"/>
  <c r="W552" i="3"/>
  <c r="X552" i="3"/>
  <c r="W554" i="3"/>
  <c r="X554" i="3"/>
  <c r="X556" i="3"/>
  <c r="W556" i="3"/>
  <c r="W558" i="3"/>
  <c r="X558" i="3"/>
  <c r="W560" i="3"/>
  <c r="X560" i="3"/>
  <c r="W562" i="3"/>
  <c r="X562" i="3"/>
  <c r="W564" i="3"/>
  <c r="X564" i="3"/>
  <c r="W566" i="3"/>
  <c r="X566" i="3"/>
  <c r="W568" i="3"/>
  <c r="X568" i="3"/>
  <c r="W570" i="3"/>
  <c r="X570" i="3"/>
  <c r="W572" i="3"/>
  <c r="X572" i="3"/>
  <c r="W574" i="3"/>
  <c r="X574" i="3"/>
  <c r="W576" i="3"/>
  <c r="X576" i="3"/>
  <c r="AA11" i="3"/>
  <c r="AB11" i="3"/>
  <c r="AB13" i="3"/>
  <c r="AA13" i="3"/>
  <c r="AB15" i="3"/>
  <c r="AA15" i="3"/>
  <c r="AA17" i="3"/>
  <c r="AB17" i="3"/>
  <c r="AA19" i="3"/>
  <c r="AB19" i="3"/>
  <c r="AB21" i="3"/>
  <c r="AA21" i="3"/>
  <c r="AB23" i="3"/>
  <c r="AA23" i="3"/>
  <c r="AB25" i="3"/>
  <c r="AA25" i="3"/>
  <c r="AB27" i="3"/>
  <c r="AA27" i="3"/>
  <c r="AB29" i="3"/>
  <c r="AA29" i="3"/>
  <c r="AB31" i="3"/>
  <c r="AA31" i="3"/>
  <c r="AA33" i="3"/>
  <c r="AB33" i="3"/>
  <c r="AB35" i="3"/>
  <c r="AA35" i="3"/>
  <c r="AB37" i="3"/>
  <c r="AA37" i="3"/>
  <c r="AB39" i="3"/>
  <c r="AA39" i="3"/>
  <c r="AB41" i="3"/>
  <c r="AA41" i="3"/>
  <c r="AB43" i="3"/>
  <c r="AA43" i="3"/>
  <c r="AB45" i="3"/>
  <c r="AA45" i="3"/>
  <c r="AB47" i="3"/>
  <c r="AA47" i="3"/>
  <c r="AB49" i="3"/>
  <c r="AA49" i="3"/>
  <c r="AA51" i="3"/>
  <c r="AB51" i="3"/>
  <c r="AA53" i="3"/>
  <c r="AB53" i="3"/>
  <c r="AA55" i="3"/>
  <c r="AB55" i="3"/>
  <c r="AB57" i="3"/>
  <c r="AA57" i="3"/>
  <c r="AB59" i="3"/>
  <c r="AA59" i="3"/>
  <c r="AA61" i="3"/>
  <c r="AB61" i="3"/>
  <c r="AA63" i="3"/>
  <c r="AB63" i="3"/>
  <c r="AA65" i="3"/>
  <c r="AB65" i="3"/>
  <c r="AA67" i="3"/>
  <c r="AB67" i="3"/>
  <c r="AB69" i="3"/>
  <c r="AA69" i="3"/>
  <c r="AB71" i="3"/>
  <c r="AA71" i="3"/>
  <c r="AB73" i="3"/>
  <c r="AA73" i="3"/>
  <c r="AB75" i="3"/>
  <c r="AA75" i="3"/>
  <c r="AA77" i="3"/>
  <c r="AB77" i="3"/>
  <c r="AB79" i="3"/>
  <c r="AA79" i="3"/>
  <c r="AB81" i="3"/>
  <c r="AA81" i="3"/>
  <c r="AA83" i="3"/>
  <c r="AB83" i="3"/>
  <c r="AB85" i="3"/>
  <c r="AA85" i="3"/>
  <c r="AB87" i="3"/>
  <c r="AA87" i="3"/>
  <c r="AA89" i="3"/>
  <c r="AB89" i="3"/>
  <c r="AA91" i="3"/>
  <c r="AB91" i="3"/>
  <c r="AA93" i="3"/>
  <c r="AB93" i="3"/>
  <c r="AB95" i="3"/>
  <c r="AA95" i="3"/>
  <c r="AB97" i="3"/>
  <c r="AA97" i="3"/>
  <c r="AB99" i="3"/>
  <c r="AA99" i="3"/>
  <c r="AB101" i="3"/>
  <c r="AA101" i="3"/>
  <c r="AA103" i="3"/>
  <c r="AB103" i="3"/>
  <c r="AB105" i="3"/>
  <c r="AA105" i="3"/>
  <c r="AB107" i="3"/>
  <c r="AA107" i="3"/>
  <c r="AB109" i="3"/>
  <c r="AA109" i="3"/>
  <c r="AB111" i="3"/>
  <c r="AA111" i="3"/>
  <c r="AB113" i="3"/>
  <c r="AA113" i="3"/>
  <c r="AB115" i="3"/>
  <c r="AA115" i="3"/>
  <c r="AB117" i="3"/>
  <c r="AA117" i="3"/>
  <c r="AB119" i="3"/>
  <c r="AA119" i="3"/>
  <c r="AA121" i="3"/>
  <c r="AB121" i="3"/>
  <c r="AA123" i="3"/>
  <c r="AB123" i="3"/>
  <c r="AB125" i="3"/>
  <c r="AA125" i="3"/>
  <c r="AB127" i="3"/>
  <c r="AA127" i="3"/>
  <c r="AA129" i="3"/>
  <c r="AB129" i="3"/>
  <c r="AA131" i="3"/>
  <c r="AB131" i="3"/>
  <c r="AB133" i="3"/>
  <c r="AA133" i="3"/>
  <c r="AB135" i="3"/>
  <c r="AA135" i="3"/>
  <c r="AA137" i="3"/>
  <c r="AB137" i="3"/>
  <c r="AB139" i="3"/>
  <c r="AA139" i="3"/>
  <c r="AB141" i="3"/>
  <c r="AA141" i="3"/>
  <c r="AA143" i="3"/>
  <c r="AB143" i="3"/>
  <c r="AA145" i="3"/>
  <c r="AB145" i="3"/>
  <c r="AA147" i="3"/>
  <c r="AB147" i="3"/>
  <c r="AB149" i="3"/>
  <c r="AA149" i="3"/>
  <c r="AB151" i="3"/>
  <c r="AA151" i="3"/>
  <c r="AB153" i="3"/>
  <c r="AA153" i="3"/>
  <c r="AA155" i="3"/>
  <c r="AB155" i="3"/>
  <c r="AB157" i="3"/>
  <c r="AA157" i="3"/>
  <c r="AA159" i="3"/>
  <c r="AB159" i="3"/>
  <c r="AA161" i="3"/>
  <c r="AB161" i="3"/>
  <c r="AB163" i="3"/>
  <c r="AA163" i="3"/>
  <c r="AB165" i="3"/>
  <c r="AA165" i="3"/>
  <c r="AA167" i="3"/>
  <c r="AB167" i="3"/>
  <c r="AA169" i="3"/>
  <c r="AB169" i="3"/>
  <c r="AB171" i="3"/>
  <c r="AA171" i="3"/>
  <c r="AA173" i="3"/>
  <c r="AB173" i="3"/>
  <c r="AA175" i="3"/>
  <c r="AB175" i="3"/>
  <c r="AA177" i="3"/>
  <c r="AB177" i="3"/>
  <c r="AA179" i="3"/>
  <c r="AB179" i="3"/>
  <c r="AA181" i="3"/>
  <c r="AB181" i="3"/>
  <c r="AA183" i="3"/>
  <c r="AB183" i="3"/>
  <c r="AB185" i="3"/>
  <c r="AA185" i="3"/>
  <c r="AA187" i="3"/>
  <c r="AB187" i="3"/>
  <c r="AA189" i="3"/>
  <c r="AB189" i="3"/>
  <c r="AA191" i="3"/>
  <c r="AB191" i="3"/>
  <c r="AA193" i="3"/>
  <c r="AB193" i="3"/>
  <c r="AA195" i="3"/>
  <c r="AB195" i="3"/>
  <c r="AB197" i="3"/>
  <c r="AA197" i="3"/>
  <c r="AB199" i="3"/>
  <c r="AA199" i="3"/>
  <c r="AA201" i="3"/>
  <c r="AB201" i="3"/>
  <c r="AA203" i="3"/>
  <c r="AB203" i="3"/>
  <c r="AA205" i="3"/>
  <c r="AB205" i="3"/>
  <c r="AB207" i="3"/>
  <c r="AA207" i="3"/>
  <c r="AA209" i="3"/>
  <c r="AB209" i="3"/>
  <c r="AA211" i="3"/>
  <c r="AB211" i="3"/>
  <c r="AA213" i="3"/>
  <c r="AB213" i="3"/>
  <c r="AA215" i="3"/>
  <c r="AB215" i="3"/>
  <c r="AA217" i="3"/>
  <c r="AB217" i="3"/>
  <c r="AB219" i="3"/>
  <c r="AA219" i="3"/>
  <c r="AA221" i="3"/>
  <c r="AB221" i="3"/>
  <c r="AA223" i="3"/>
  <c r="AB223" i="3"/>
  <c r="AA225" i="3"/>
  <c r="AB225" i="3"/>
  <c r="AA227" i="3"/>
  <c r="AB227" i="3"/>
  <c r="AA229" i="3"/>
  <c r="AB229" i="3"/>
  <c r="AB231" i="3"/>
  <c r="AA231" i="3"/>
  <c r="AA233" i="3"/>
  <c r="AB233" i="3"/>
  <c r="AA235" i="3"/>
  <c r="AB235" i="3"/>
  <c r="AB237" i="3"/>
  <c r="AA237" i="3"/>
  <c r="AA239" i="3"/>
  <c r="AB239" i="3"/>
  <c r="AA241" i="3"/>
  <c r="AB241" i="3"/>
  <c r="AB243" i="3"/>
  <c r="AA243" i="3"/>
  <c r="AB245" i="3"/>
  <c r="AA245" i="3"/>
  <c r="AA247" i="3"/>
  <c r="AB247" i="3"/>
  <c r="AB249" i="3"/>
  <c r="AA249" i="3"/>
  <c r="AA251" i="3"/>
  <c r="AB251" i="3"/>
  <c r="AA253" i="3"/>
  <c r="AB253" i="3"/>
  <c r="AA255" i="3"/>
  <c r="AB255" i="3"/>
  <c r="AB257" i="3"/>
  <c r="AA257" i="3"/>
  <c r="AA259" i="3"/>
  <c r="AB259" i="3"/>
  <c r="AA261" i="3"/>
  <c r="AB261" i="3"/>
  <c r="AA263" i="3"/>
  <c r="AB263" i="3"/>
  <c r="AA265" i="3"/>
  <c r="AB265" i="3"/>
  <c r="AB267" i="3"/>
  <c r="AA267" i="3"/>
  <c r="AA269" i="3"/>
  <c r="AB269" i="3"/>
  <c r="AB271" i="3"/>
  <c r="AA271" i="3"/>
  <c r="AA273" i="3"/>
  <c r="AB273" i="3"/>
  <c r="AA275" i="3"/>
  <c r="AB275" i="3"/>
  <c r="AA277" i="3"/>
  <c r="AB277" i="3"/>
  <c r="AB279" i="3"/>
  <c r="AA279" i="3"/>
  <c r="AA281" i="3"/>
  <c r="AB281" i="3"/>
  <c r="AA283" i="3"/>
  <c r="AB283" i="3"/>
  <c r="AA285" i="3"/>
  <c r="AB285" i="3"/>
  <c r="AB287" i="3"/>
  <c r="AA287" i="3"/>
  <c r="AA289" i="3"/>
  <c r="AB289" i="3"/>
  <c r="AA291" i="3"/>
  <c r="AB291" i="3"/>
  <c r="AA293" i="3"/>
  <c r="AB293" i="3"/>
  <c r="AB295" i="3"/>
  <c r="AA295" i="3"/>
  <c r="AB297" i="3"/>
  <c r="AA297" i="3"/>
  <c r="AA299" i="3"/>
  <c r="AB299" i="3"/>
  <c r="AA301" i="3"/>
  <c r="AB301" i="3"/>
  <c r="AA303" i="3"/>
  <c r="AB303" i="3"/>
  <c r="AA305" i="3"/>
  <c r="AB305" i="3"/>
  <c r="AA307" i="3"/>
  <c r="AB307" i="3"/>
  <c r="AA309" i="3"/>
  <c r="AB309" i="3"/>
  <c r="AA311" i="3"/>
  <c r="AB311" i="3"/>
  <c r="AA313" i="3"/>
  <c r="AB313" i="3"/>
  <c r="AA315" i="3"/>
  <c r="AB315" i="3"/>
  <c r="AB317" i="3"/>
  <c r="AA317" i="3"/>
  <c r="AA319" i="3"/>
  <c r="AB319" i="3"/>
  <c r="AA321" i="3"/>
  <c r="AB321" i="3"/>
  <c r="AA323" i="3"/>
  <c r="AB323" i="3"/>
  <c r="AB325" i="3"/>
  <c r="AA325" i="3"/>
  <c r="AA327" i="3"/>
  <c r="AB327" i="3"/>
  <c r="AA329" i="3"/>
  <c r="AB329" i="3"/>
  <c r="AA331" i="3"/>
  <c r="AB331" i="3"/>
  <c r="AA333" i="3"/>
  <c r="AB333" i="3"/>
  <c r="AA335" i="3"/>
  <c r="AB335" i="3"/>
  <c r="AA337" i="3"/>
  <c r="AB337" i="3"/>
  <c r="AA339" i="3"/>
  <c r="AB339" i="3"/>
  <c r="AB341" i="3"/>
  <c r="AA341" i="3"/>
  <c r="AA343" i="3"/>
  <c r="AB343" i="3"/>
  <c r="AA345" i="3"/>
  <c r="AB345" i="3"/>
  <c r="AA347" i="3"/>
  <c r="AB347" i="3"/>
  <c r="AB349" i="3"/>
  <c r="AA349" i="3"/>
  <c r="AA351" i="3"/>
  <c r="AB351" i="3"/>
  <c r="AA353" i="3"/>
  <c r="AB353" i="3"/>
  <c r="AA355" i="3"/>
  <c r="AB355" i="3"/>
  <c r="AA357" i="3"/>
  <c r="AB357" i="3"/>
  <c r="AA359" i="3"/>
  <c r="AB359" i="3"/>
  <c r="AA361" i="3"/>
  <c r="AB361" i="3"/>
  <c r="AA363" i="3"/>
  <c r="AB363" i="3"/>
  <c r="AA365" i="3"/>
  <c r="AB365" i="3"/>
  <c r="AA367" i="3"/>
  <c r="AB367" i="3"/>
  <c r="AA369" i="3"/>
  <c r="AB369" i="3"/>
  <c r="AA371" i="3"/>
  <c r="AB371" i="3"/>
  <c r="AB373" i="3"/>
  <c r="AA373" i="3"/>
  <c r="AA375" i="3"/>
  <c r="AB375" i="3"/>
  <c r="AA377" i="3"/>
  <c r="AB377" i="3"/>
  <c r="AA379" i="3"/>
  <c r="AB379" i="3"/>
  <c r="AA381" i="3"/>
  <c r="AB381" i="3"/>
  <c r="AA383" i="3"/>
  <c r="AB383" i="3"/>
  <c r="AA385" i="3"/>
  <c r="AB385" i="3"/>
  <c r="AA387" i="3"/>
  <c r="AB387" i="3"/>
  <c r="AA389" i="3"/>
  <c r="AB389" i="3"/>
  <c r="AA391" i="3"/>
  <c r="AB391" i="3"/>
  <c r="AA393" i="3"/>
  <c r="AB393" i="3"/>
  <c r="AA395" i="3"/>
  <c r="AB395" i="3"/>
  <c r="AB397" i="3"/>
  <c r="AA397" i="3"/>
  <c r="AA399" i="3"/>
  <c r="AB399" i="3"/>
  <c r="AA401" i="3"/>
  <c r="AB401" i="3"/>
  <c r="AA403" i="3"/>
  <c r="AB403" i="3"/>
  <c r="AB405" i="3"/>
  <c r="AA405" i="3"/>
  <c r="AA407" i="3"/>
  <c r="AB407" i="3"/>
  <c r="AA409" i="3"/>
  <c r="AB409" i="3"/>
  <c r="AA411" i="3"/>
  <c r="AB411" i="3"/>
  <c r="AA413" i="3"/>
  <c r="AB413" i="3"/>
  <c r="AA415" i="3"/>
  <c r="AB415" i="3"/>
  <c r="AA417" i="3"/>
  <c r="AB417" i="3"/>
  <c r="AA419" i="3"/>
  <c r="AB419" i="3"/>
  <c r="AB421" i="3"/>
  <c r="AA421" i="3"/>
  <c r="AA423" i="3"/>
  <c r="AB423" i="3"/>
  <c r="AA425" i="3"/>
  <c r="AB425" i="3"/>
  <c r="AA427" i="3"/>
  <c r="AB427" i="3"/>
  <c r="AA429" i="3"/>
  <c r="AB429" i="3"/>
  <c r="AA431" i="3"/>
  <c r="AB431" i="3"/>
  <c r="AA433" i="3"/>
  <c r="AB433" i="3"/>
  <c r="AA435" i="3"/>
  <c r="AB435" i="3"/>
  <c r="AB437" i="3"/>
  <c r="AA437" i="3"/>
  <c r="AA439" i="3"/>
  <c r="AB439" i="3"/>
  <c r="AA441" i="3"/>
  <c r="AB441" i="3"/>
  <c r="AA443" i="3"/>
  <c r="AB443" i="3"/>
  <c r="AA445" i="3"/>
  <c r="AB445" i="3"/>
  <c r="AA447" i="3"/>
  <c r="AB447" i="3"/>
  <c r="AA449" i="3"/>
  <c r="AB449" i="3"/>
  <c r="AA451" i="3"/>
  <c r="AB451" i="3"/>
  <c r="AB453" i="3"/>
  <c r="AA453" i="3"/>
  <c r="AA455" i="3"/>
  <c r="AB455" i="3"/>
  <c r="AA457" i="3"/>
  <c r="AB457" i="3"/>
  <c r="AA459" i="3"/>
  <c r="AB459" i="3"/>
  <c r="AB461" i="3"/>
  <c r="AA461" i="3"/>
  <c r="AA463" i="3"/>
  <c r="AB463" i="3"/>
  <c r="AA465" i="3"/>
  <c r="AB465" i="3"/>
  <c r="AA468" i="3"/>
  <c r="AB468" i="3"/>
  <c r="AA470" i="3"/>
  <c r="AB470" i="3"/>
  <c r="AB472" i="3"/>
  <c r="AA472" i="3"/>
  <c r="AA474" i="3"/>
  <c r="AB474" i="3"/>
  <c r="AA476" i="3"/>
  <c r="AB476" i="3"/>
  <c r="AA478" i="3"/>
  <c r="AB478" i="3"/>
  <c r="AA480" i="3"/>
  <c r="AB480" i="3"/>
  <c r="AA482" i="3"/>
  <c r="AB482" i="3"/>
  <c r="AA484" i="3"/>
  <c r="AB484" i="3"/>
  <c r="AA486" i="3"/>
  <c r="AB486" i="3"/>
  <c r="AB488" i="3"/>
  <c r="AA488" i="3"/>
  <c r="AA490" i="3"/>
  <c r="AB490" i="3"/>
  <c r="AA492" i="3"/>
  <c r="AB492" i="3"/>
  <c r="AA494" i="3"/>
  <c r="AB494" i="3"/>
  <c r="AA496" i="3"/>
  <c r="AB496" i="3"/>
  <c r="AA498" i="3"/>
  <c r="AB498" i="3"/>
  <c r="AA500" i="3"/>
  <c r="AB500" i="3"/>
  <c r="AA502" i="3"/>
  <c r="AB502" i="3"/>
  <c r="AA504" i="3"/>
  <c r="AB504" i="3"/>
  <c r="AA506" i="3"/>
  <c r="AB506" i="3"/>
  <c r="AA508" i="3"/>
  <c r="AB508" i="3"/>
  <c r="AA510" i="3"/>
  <c r="AB510" i="3"/>
  <c r="AB512" i="3"/>
  <c r="AA512" i="3"/>
  <c r="AA514" i="3"/>
  <c r="AB514" i="3"/>
  <c r="AA516" i="3"/>
  <c r="AB516" i="3"/>
  <c r="AA518" i="3"/>
  <c r="AB518" i="3"/>
  <c r="AA520" i="3"/>
  <c r="AB520" i="3"/>
  <c r="AA522" i="3"/>
  <c r="AB522" i="3"/>
  <c r="AA524" i="3"/>
  <c r="AB524" i="3"/>
  <c r="AA526" i="3"/>
  <c r="AB526" i="3"/>
  <c r="AB528" i="3"/>
  <c r="AA528" i="3"/>
  <c r="AA530" i="3"/>
  <c r="AB530" i="3"/>
  <c r="AA532" i="3"/>
  <c r="AB532" i="3"/>
  <c r="AA534" i="3"/>
  <c r="AB534" i="3"/>
  <c r="AA536" i="3"/>
  <c r="AB536" i="3"/>
  <c r="AA538" i="3"/>
  <c r="AB538" i="3"/>
  <c r="AA540" i="3"/>
  <c r="AB540" i="3"/>
  <c r="AA542" i="3"/>
  <c r="AB542" i="3"/>
  <c r="AA544" i="3"/>
  <c r="AB544" i="3"/>
  <c r="AA546" i="3"/>
  <c r="AB546" i="3"/>
  <c r="AA548" i="3"/>
  <c r="AB548" i="3"/>
  <c r="AA550" i="3"/>
  <c r="AB550" i="3"/>
  <c r="AB552" i="3"/>
  <c r="AA552" i="3"/>
  <c r="AA554" i="3"/>
  <c r="AB554" i="3"/>
  <c r="AA556" i="3"/>
  <c r="AB556" i="3"/>
  <c r="AA558" i="3"/>
  <c r="AB558" i="3"/>
  <c r="AB560" i="3"/>
  <c r="AA560" i="3"/>
  <c r="AA562" i="3"/>
  <c r="AB562" i="3"/>
  <c r="AA564" i="3"/>
  <c r="AB564" i="3"/>
  <c r="AA566" i="3"/>
  <c r="AB566" i="3"/>
  <c r="AA568" i="3"/>
  <c r="AB568" i="3"/>
  <c r="AA570" i="3"/>
  <c r="AB570" i="3"/>
  <c r="AA572" i="3"/>
  <c r="AB572" i="3"/>
  <c r="AA574" i="3"/>
  <c r="AB574" i="3"/>
  <c r="AA576" i="3"/>
  <c r="AB576" i="3"/>
  <c r="AE11" i="3"/>
  <c r="AF11" i="3"/>
  <c r="AE13" i="3"/>
  <c r="AF13" i="3"/>
  <c r="AE15" i="3"/>
  <c r="AF15" i="3"/>
  <c r="AF17" i="3"/>
  <c r="AE17" i="3"/>
  <c r="AE19" i="3"/>
  <c r="AF19" i="3"/>
  <c r="AE21" i="3"/>
  <c r="AF21" i="3"/>
  <c r="AE23" i="3"/>
  <c r="AF23" i="3"/>
  <c r="AF25" i="3"/>
  <c r="AE25" i="3"/>
  <c r="AF27" i="3"/>
  <c r="AE27" i="3"/>
  <c r="AF29" i="3"/>
  <c r="AE29" i="3"/>
  <c r="AE31" i="3"/>
  <c r="AF31" i="3"/>
  <c r="AF33" i="3"/>
  <c r="AE33" i="3"/>
  <c r="AF35" i="3"/>
  <c r="AE35" i="3"/>
  <c r="AE37" i="3"/>
  <c r="AF37" i="3"/>
  <c r="AF39" i="3"/>
  <c r="AE39" i="3"/>
  <c r="AE41" i="3"/>
  <c r="AF41" i="3"/>
  <c r="AF43" i="3"/>
  <c r="AE43" i="3"/>
  <c r="AE45" i="3"/>
  <c r="AF45" i="3"/>
  <c r="AE47" i="3"/>
  <c r="AF47" i="3"/>
  <c r="AF49" i="3"/>
  <c r="AE49" i="3"/>
  <c r="AF51" i="3"/>
  <c r="AE51" i="3"/>
  <c r="AF53" i="3"/>
  <c r="AE53" i="3"/>
  <c r="AF55" i="3"/>
  <c r="AE55" i="3"/>
  <c r="AE57" i="3"/>
  <c r="AF57" i="3"/>
  <c r="AF59" i="3"/>
  <c r="AE59" i="3"/>
  <c r="AF61" i="3"/>
  <c r="AE61" i="3"/>
  <c r="AF63" i="3"/>
  <c r="AE63" i="3"/>
  <c r="AF65" i="3"/>
  <c r="AE65" i="3"/>
  <c r="AF67" i="3"/>
  <c r="AE67" i="3"/>
  <c r="AE69" i="3"/>
  <c r="AF69" i="3"/>
  <c r="AE71" i="3"/>
  <c r="AF71" i="3"/>
  <c r="AF73" i="3"/>
  <c r="AE73" i="3"/>
  <c r="AE75" i="3"/>
  <c r="AF75" i="3"/>
  <c r="AE77" i="3"/>
  <c r="AF77" i="3"/>
  <c r="AF79" i="3"/>
  <c r="AE79" i="3"/>
  <c r="AE81" i="3"/>
  <c r="AF81" i="3"/>
  <c r="AE83" i="3"/>
  <c r="AF83" i="3"/>
  <c r="AE85" i="3"/>
  <c r="AF85" i="3"/>
  <c r="AE87" i="3"/>
  <c r="AF87" i="3"/>
  <c r="AF89" i="3"/>
  <c r="AE89" i="3"/>
  <c r="AE91" i="3"/>
  <c r="AF91" i="3"/>
  <c r="AF93" i="3"/>
  <c r="AE93" i="3"/>
  <c r="AF95" i="3"/>
  <c r="AE95" i="3"/>
  <c r="AF97" i="3"/>
  <c r="AE97" i="3"/>
  <c r="AF99" i="3"/>
  <c r="AE99" i="3"/>
  <c r="AE101" i="3"/>
  <c r="AF101" i="3"/>
  <c r="AF103" i="3"/>
  <c r="AE103" i="3"/>
  <c r="AF105" i="3"/>
  <c r="AE105" i="3"/>
  <c r="AE107" i="3"/>
  <c r="AF107" i="3"/>
  <c r="AF109" i="3"/>
  <c r="AE109" i="3"/>
  <c r="AF111" i="3"/>
  <c r="AE111" i="3"/>
  <c r="AE113" i="3"/>
  <c r="AF113" i="3"/>
  <c r="AE115" i="3"/>
  <c r="AF115" i="3"/>
  <c r="AF117" i="3"/>
  <c r="AE117" i="3"/>
  <c r="AE119" i="3"/>
  <c r="AF119" i="3"/>
  <c r="AF121" i="3"/>
  <c r="AE121" i="3"/>
  <c r="AF123" i="3"/>
  <c r="AE123" i="3"/>
  <c r="AE125" i="3"/>
  <c r="AF125" i="3"/>
  <c r="AE127" i="3"/>
  <c r="AF127" i="3"/>
  <c r="AE129" i="3"/>
  <c r="AF129" i="3"/>
  <c r="AE131" i="3"/>
  <c r="AF131" i="3"/>
  <c r="AE133" i="3"/>
  <c r="AF133" i="3"/>
  <c r="AF135" i="3"/>
  <c r="AE135" i="3"/>
  <c r="AE137" i="3"/>
  <c r="AF137" i="3"/>
  <c r="AE139" i="3"/>
  <c r="AF139" i="3"/>
  <c r="AE141" i="3"/>
  <c r="AF141" i="3"/>
  <c r="AF143" i="3"/>
  <c r="AE143" i="3"/>
  <c r="AE145" i="3"/>
  <c r="AF145" i="3"/>
  <c r="AE147" i="3"/>
  <c r="AF147" i="3"/>
  <c r="AF149" i="3"/>
  <c r="AE149" i="3"/>
  <c r="AF151" i="3"/>
  <c r="AE151" i="3"/>
  <c r="AF153" i="3"/>
  <c r="AE153" i="3"/>
  <c r="AF155" i="3"/>
  <c r="AE155" i="3"/>
  <c r="AF157" i="3"/>
  <c r="AE157" i="3"/>
  <c r="AF159" i="3"/>
  <c r="AE159" i="3"/>
  <c r="AF161" i="3"/>
  <c r="AE161" i="3"/>
  <c r="AF163" i="3"/>
  <c r="AE163" i="3"/>
  <c r="AF165" i="3"/>
  <c r="AE165" i="3"/>
  <c r="AF167" i="3"/>
  <c r="AE167" i="3"/>
  <c r="AF169" i="3"/>
  <c r="AE169" i="3"/>
  <c r="AE171" i="3"/>
  <c r="AF171" i="3"/>
  <c r="AF173" i="3"/>
  <c r="AE173" i="3"/>
  <c r="AF175" i="3"/>
  <c r="AE175" i="3"/>
  <c r="AF177" i="3"/>
  <c r="AE177" i="3"/>
  <c r="AE179" i="3"/>
  <c r="AF179" i="3"/>
  <c r="AE181" i="3"/>
  <c r="AF181" i="3"/>
  <c r="AE183" i="3"/>
  <c r="AF183" i="3"/>
  <c r="AF185" i="3"/>
  <c r="AE185" i="3"/>
  <c r="AF187" i="3"/>
  <c r="AE187" i="3"/>
  <c r="AF189" i="3"/>
  <c r="AE189" i="3"/>
  <c r="AE191" i="3"/>
  <c r="AF191" i="3"/>
  <c r="AE193" i="3"/>
  <c r="AF193" i="3"/>
  <c r="AE195" i="3"/>
  <c r="AF195" i="3"/>
  <c r="AE197" i="3"/>
  <c r="AF197" i="3"/>
  <c r="AE199" i="3"/>
  <c r="AF199" i="3"/>
  <c r="AE201" i="3"/>
  <c r="AF201" i="3"/>
  <c r="AF203" i="3"/>
  <c r="AE203" i="3"/>
  <c r="AE205" i="3"/>
  <c r="AF205" i="3"/>
  <c r="AE207" i="3"/>
  <c r="AF207" i="3"/>
  <c r="AE209" i="3"/>
  <c r="AF209" i="3"/>
  <c r="AE211" i="3"/>
  <c r="AF211" i="3"/>
  <c r="AE213" i="3"/>
  <c r="AF213" i="3"/>
  <c r="AF215" i="3"/>
  <c r="AE215" i="3"/>
  <c r="AF217" i="3"/>
  <c r="AE217" i="3"/>
  <c r="AF219" i="3"/>
  <c r="AE219" i="3"/>
  <c r="AF221" i="3"/>
  <c r="AE221" i="3"/>
  <c r="AF223" i="3"/>
  <c r="AE223" i="3"/>
  <c r="AE225" i="3"/>
  <c r="AF225" i="3"/>
  <c r="AF227" i="3"/>
  <c r="AE227" i="3"/>
  <c r="AE229" i="3"/>
  <c r="AF229" i="3"/>
  <c r="AF231" i="3"/>
  <c r="AE231" i="3"/>
  <c r="AE233" i="3"/>
  <c r="AF233" i="3"/>
  <c r="AF235" i="3"/>
  <c r="AE235" i="3"/>
  <c r="AE237" i="3"/>
  <c r="AF237" i="3"/>
  <c r="AF239" i="3"/>
  <c r="AE239" i="3"/>
  <c r="AE241" i="3"/>
  <c r="AF241" i="3"/>
  <c r="AE243" i="3"/>
  <c r="AF243" i="3"/>
  <c r="AF245" i="3"/>
  <c r="AE245" i="3"/>
  <c r="AE247" i="3"/>
  <c r="AF247" i="3"/>
  <c r="AF249" i="3"/>
  <c r="AE249" i="3"/>
  <c r="AF251" i="3"/>
  <c r="AE251" i="3"/>
  <c r="AE253" i="3"/>
  <c r="AF253" i="3"/>
  <c r="AE255" i="3"/>
  <c r="AF255" i="3"/>
  <c r="AE257" i="3"/>
  <c r="AF257" i="3"/>
  <c r="AE259" i="3"/>
  <c r="AF259" i="3"/>
  <c r="AE261" i="3"/>
  <c r="AF261" i="3"/>
  <c r="AF263" i="3"/>
  <c r="AE263" i="3"/>
  <c r="AF265" i="3"/>
  <c r="AE265" i="3"/>
  <c r="AF267" i="3"/>
  <c r="AE267" i="3"/>
  <c r="AF269" i="3"/>
  <c r="AE269" i="3"/>
  <c r="AE271" i="3"/>
  <c r="AF271" i="3"/>
  <c r="AF273" i="3"/>
  <c r="AE273" i="3"/>
  <c r="AF275" i="3"/>
  <c r="AE275" i="3"/>
  <c r="AE277" i="3"/>
  <c r="AF277" i="3"/>
  <c r="AE279" i="3"/>
  <c r="AF279" i="3"/>
  <c r="AE281" i="3"/>
  <c r="AF281" i="3"/>
  <c r="AF283" i="3"/>
  <c r="AE283" i="3"/>
  <c r="AE285" i="3"/>
  <c r="AF285" i="3"/>
  <c r="AE287" i="3"/>
  <c r="AF287" i="3"/>
  <c r="AE289" i="3"/>
  <c r="AF289" i="3"/>
  <c r="AE291" i="3"/>
  <c r="AF291" i="3"/>
  <c r="AF293" i="3"/>
  <c r="AE293" i="3"/>
  <c r="AF295" i="3"/>
  <c r="AE295" i="3"/>
  <c r="AE297" i="3"/>
  <c r="AF297" i="3"/>
  <c r="AF299" i="3"/>
  <c r="AE299" i="3"/>
  <c r="AF301" i="3"/>
  <c r="AE301" i="3"/>
  <c r="AF303" i="3"/>
  <c r="AE303" i="3"/>
  <c r="AF305" i="3"/>
  <c r="AE305" i="3"/>
  <c r="AF307" i="3"/>
  <c r="AE307" i="3"/>
  <c r="AE309" i="3"/>
  <c r="AF309" i="3"/>
  <c r="AE311" i="3"/>
  <c r="AF311" i="3"/>
  <c r="AE313" i="3"/>
  <c r="AF313" i="3"/>
  <c r="AE315" i="3"/>
  <c r="AF315" i="3"/>
  <c r="AF317" i="3"/>
  <c r="AE317" i="3"/>
  <c r="AF319" i="3"/>
  <c r="AE319" i="3"/>
  <c r="AF321" i="3"/>
  <c r="AE321" i="3"/>
  <c r="AF323" i="3"/>
  <c r="AE323" i="3"/>
  <c r="AE325" i="3"/>
  <c r="AF325" i="3"/>
  <c r="AF327" i="3"/>
  <c r="AE327" i="3"/>
  <c r="AE329" i="3"/>
  <c r="AF329" i="3"/>
  <c r="AE331" i="3"/>
  <c r="AF331" i="3"/>
  <c r="AF333" i="3"/>
  <c r="AE333" i="3"/>
  <c r="AF335" i="3"/>
  <c r="AE335" i="3"/>
  <c r="AF337" i="3"/>
  <c r="AE337" i="3"/>
  <c r="AE339" i="3"/>
  <c r="AF339" i="3"/>
  <c r="AE341" i="3"/>
  <c r="AF341" i="3"/>
  <c r="AF343" i="3"/>
  <c r="AE343" i="3"/>
  <c r="AE345" i="3"/>
  <c r="AF345" i="3"/>
  <c r="AE347" i="3"/>
  <c r="AF347" i="3"/>
  <c r="AE349" i="3"/>
  <c r="AF349" i="3"/>
  <c r="AE351" i="3"/>
  <c r="AF351" i="3"/>
  <c r="AE353" i="3"/>
  <c r="AF353" i="3"/>
  <c r="AF355" i="3"/>
  <c r="AE355" i="3"/>
  <c r="AF357" i="3"/>
  <c r="AE357" i="3"/>
  <c r="AE359" i="3"/>
  <c r="AF359" i="3"/>
  <c r="AE361" i="3"/>
  <c r="AF361" i="3"/>
  <c r="AF363" i="3"/>
  <c r="AE363" i="3"/>
  <c r="AF365" i="3"/>
  <c r="AE365" i="3"/>
  <c r="AE367" i="3"/>
  <c r="AF367" i="3"/>
  <c r="AF369" i="3"/>
  <c r="AE369" i="3"/>
  <c r="AE371" i="3"/>
  <c r="AF371" i="3"/>
  <c r="AE373" i="3"/>
  <c r="AF373" i="3"/>
  <c r="AF375" i="3"/>
  <c r="AE375" i="3"/>
  <c r="AF377" i="3"/>
  <c r="AE377" i="3"/>
  <c r="AF379" i="3"/>
  <c r="AE379" i="3"/>
  <c r="AF381" i="3"/>
  <c r="AE381" i="3"/>
  <c r="AE383" i="3"/>
  <c r="AF383" i="3"/>
  <c r="AF385" i="3"/>
  <c r="AE385" i="3"/>
  <c r="AE387" i="3"/>
  <c r="AF387" i="3"/>
  <c r="AE389" i="3"/>
  <c r="AF389" i="3"/>
  <c r="AF391" i="3"/>
  <c r="AE391" i="3"/>
  <c r="AF393" i="3"/>
  <c r="AE393" i="3"/>
  <c r="AF395" i="3"/>
  <c r="AE395" i="3"/>
  <c r="AF397" i="3"/>
  <c r="AE397" i="3"/>
  <c r="AE399" i="3"/>
  <c r="AF399" i="3"/>
  <c r="AF401" i="3"/>
  <c r="AE401" i="3"/>
  <c r="AE403" i="3"/>
  <c r="AF403" i="3"/>
  <c r="AE405" i="3"/>
  <c r="AF405" i="3"/>
  <c r="AE407" i="3"/>
  <c r="AF407" i="3"/>
  <c r="AF409" i="3"/>
  <c r="AE409" i="3"/>
  <c r="AF411" i="3"/>
  <c r="AE411" i="3"/>
  <c r="AF413" i="3"/>
  <c r="AE413" i="3"/>
  <c r="AE415" i="3"/>
  <c r="AF415" i="3"/>
  <c r="AE417" i="3"/>
  <c r="AF417" i="3"/>
  <c r="AE419" i="3"/>
  <c r="AF419" i="3"/>
  <c r="AE421" i="3"/>
  <c r="AF421" i="3"/>
  <c r="AE423" i="3"/>
  <c r="AF423" i="3"/>
  <c r="AF425" i="3"/>
  <c r="AE425" i="3"/>
  <c r="AF427" i="3"/>
  <c r="AE427" i="3"/>
  <c r="AF429" i="3"/>
  <c r="AE429" i="3"/>
  <c r="AE431" i="3"/>
  <c r="AF431" i="3"/>
  <c r="AF433" i="3"/>
  <c r="AE433" i="3"/>
  <c r="AE435" i="3"/>
  <c r="AF435" i="3"/>
  <c r="AE437" i="3"/>
  <c r="AF437" i="3"/>
  <c r="AE439" i="3"/>
  <c r="AF439" i="3"/>
  <c r="AF441" i="3"/>
  <c r="AE441" i="3"/>
  <c r="AF443" i="3"/>
  <c r="AE443" i="3"/>
  <c r="AE445" i="3"/>
  <c r="AF445" i="3"/>
  <c r="AE447" i="3"/>
  <c r="AF447" i="3"/>
  <c r="AF449" i="3"/>
  <c r="AE449" i="3"/>
  <c r="AE451" i="3"/>
  <c r="AF451" i="3"/>
  <c r="AF453" i="3"/>
  <c r="AE453" i="3"/>
  <c r="AE455" i="3"/>
  <c r="AF455" i="3"/>
  <c r="AF457" i="3"/>
  <c r="AE457" i="3"/>
  <c r="AF459" i="3"/>
  <c r="AE459" i="3"/>
  <c r="AE461" i="3"/>
  <c r="AF461" i="3"/>
  <c r="AE463" i="3"/>
  <c r="AF463" i="3"/>
  <c r="AE465" i="3"/>
  <c r="AF465" i="3"/>
  <c r="AE468" i="3"/>
  <c r="AF468" i="3"/>
  <c r="AE470" i="3"/>
  <c r="AF470" i="3"/>
  <c r="AF472" i="3"/>
  <c r="AE472" i="3"/>
  <c r="AE474" i="3"/>
  <c r="AF474" i="3"/>
  <c r="AF476" i="3"/>
  <c r="AE476" i="3"/>
  <c r="AF478" i="3"/>
  <c r="AE478" i="3"/>
  <c r="AE480" i="3"/>
  <c r="AF480" i="3"/>
  <c r="AF482" i="3"/>
  <c r="AE482" i="3"/>
  <c r="AE484" i="3"/>
  <c r="AF484" i="3"/>
  <c r="AF486" i="3"/>
  <c r="AE486" i="3"/>
  <c r="AE488" i="3"/>
  <c r="AF488" i="3"/>
  <c r="AF490" i="3"/>
  <c r="AE490" i="3"/>
  <c r="AF492" i="3"/>
  <c r="AE492" i="3"/>
  <c r="AE494" i="3"/>
  <c r="AF494" i="3"/>
  <c r="AE496" i="3"/>
  <c r="AF496" i="3"/>
  <c r="AE498" i="3"/>
  <c r="AF498" i="3"/>
  <c r="AE500" i="3"/>
  <c r="AF500" i="3"/>
  <c r="AF502" i="3"/>
  <c r="AE502" i="3"/>
  <c r="AF504" i="3"/>
  <c r="AE504" i="3"/>
  <c r="AF506" i="3"/>
  <c r="AE506" i="3"/>
  <c r="AF508" i="3"/>
  <c r="AE508" i="3"/>
  <c r="AE510" i="3"/>
  <c r="AF510" i="3"/>
  <c r="AF512" i="3"/>
  <c r="AE512" i="3"/>
  <c r="AF514" i="3"/>
  <c r="AE514" i="3"/>
  <c r="AF516" i="3"/>
  <c r="AE516" i="3"/>
  <c r="AE518" i="3"/>
  <c r="AF518" i="3"/>
  <c r="AF520" i="3"/>
  <c r="AE520" i="3"/>
  <c r="AE522" i="3"/>
  <c r="AF522" i="3"/>
  <c r="AF524" i="3"/>
  <c r="AE524" i="3"/>
  <c r="AE526" i="3"/>
  <c r="AF526" i="3"/>
  <c r="AF528" i="3"/>
  <c r="AE528" i="3"/>
  <c r="AF530" i="3"/>
  <c r="AE530" i="3"/>
  <c r="AF532" i="3"/>
  <c r="AE532" i="3"/>
  <c r="AF534" i="3"/>
  <c r="AE534" i="3"/>
  <c r="AF536" i="3"/>
  <c r="AE536" i="3"/>
  <c r="AE538" i="3"/>
  <c r="AF538" i="3"/>
  <c r="AF540" i="3"/>
  <c r="AE540" i="3"/>
  <c r="AE542" i="3"/>
  <c r="AF542" i="3"/>
  <c r="AE544" i="3"/>
  <c r="AF544" i="3"/>
  <c r="AF546" i="3"/>
  <c r="AE546" i="3"/>
  <c r="AE548" i="3"/>
  <c r="AF548" i="3"/>
  <c r="AE550" i="3"/>
  <c r="AF550" i="3"/>
  <c r="AF552" i="3"/>
  <c r="AE552" i="3"/>
  <c r="AE554" i="3"/>
  <c r="AF554" i="3"/>
  <c r="AE556" i="3"/>
  <c r="AF556" i="3"/>
  <c r="AE558" i="3"/>
  <c r="AF558" i="3"/>
  <c r="AE560" i="3"/>
  <c r="AF560" i="3"/>
  <c r="AF562" i="3"/>
  <c r="AE562" i="3"/>
  <c r="AE564" i="3"/>
  <c r="AF564" i="3"/>
  <c r="AE566" i="3"/>
  <c r="AF566" i="3"/>
  <c r="AE568" i="3"/>
  <c r="AF568" i="3"/>
  <c r="AE570" i="3"/>
  <c r="AF570" i="3"/>
  <c r="AE572" i="3"/>
  <c r="AF572" i="3"/>
  <c r="AE574" i="3"/>
  <c r="AF574" i="3"/>
  <c r="AF576" i="3"/>
  <c r="AE576" i="3"/>
  <c r="AJ11" i="3"/>
  <c r="AI11" i="3"/>
  <c r="AI13" i="3"/>
  <c r="AJ13" i="3"/>
  <c r="AI15" i="3"/>
  <c r="AJ15" i="3"/>
  <c r="AJ17" i="3"/>
  <c r="AI17" i="3"/>
  <c r="AJ19" i="3"/>
  <c r="AI19" i="3"/>
  <c r="AI21" i="3"/>
  <c r="AJ21" i="3"/>
  <c r="AI23" i="3"/>
  <c r="AJ23" i="3"/>
  <c r="AJ25" i="3"/>
  <c r="AI25" i="3"/>
  <c r="AJ27" i="3"/>
  <c r="AI27" i="3"/>
  <c r="AI29" i="3"/>
  <c r="AJ29" i="3"/>
  <c r="AI31" i="3"/>
  <c r="AJ31" i="3"/>
  <c r="AJ33" i="3"/>
  <c r="AI33" i="3"/>
  <c r="AJ35" i="3"/>
  <c r="AI35" i="3"/>
  <c r="AI37" i="3"/>
  <c r="AJ37" i="3"/>
  <c r="AI39" i="3"/>
  <c r="AJ39" i="3"/>
  <c r="AJ41" i="3"/>
  <c r="AI41" i="3"/>
  <c r="AJ43" i="3"/>
  <c r="AI43" i="3"/>
  <c r="AI45" i="3"/>
  <c r="AJ45" i="3"/>
  <c r="AI47" i="3"/>
  <c r="AJ47" i="3"/>
  <c r="AJ49" i="3"/>
  <c r="AI49" i="3"/>
  <c r="AJ51" i="3"/>
  <c r="AI51" i="3"/>
  <c r="AI53" i="3"/>
  <c r="AJ53" i="3"/>
  <c r="AI55" i="3"/>
  <c r="AJ55" i="3"/>
  <c r="AJ57" i="3"/>
  <c r="AI57" i="3"/>
  <c r="AJ59" i="3"/>
  <c r="AI59" i="3"/>
  <c r="AI61" i="3"/>
  <c r="AJ61" i="3"/>
  <c r="AI63" i="3"/>
  <c r="AJ63" i="3"/>
  <c r="AJ65" i="3"/>
  <c r="AI65" i="3"/>
  <c r="AJ67" i="3"/>
  <c r="AI67" i="3"/>
  <c r="AI69" i="3"/>
  <c r="AJ69" i="3"/>
  <c r="AI71" i="3"/>
  <c r="AJ71" i="3"/>
  <c r="AJ73" i="3"/>
  <c r="AI73" i="3"/>
  <c r="AJ75" i="3"/>
  <c r="AI75" i="3"/>
  <c r="AI77" i="3"/>
  <c r="AJ77" i="3"/>
  <c r="AI79" i="3"/>
  <c r="AJ79" i="3"/>
  <c r="AJ81" i="3"/>
  <c r="AI81" i="3"/>
  <c r="AJ83" i="3"/>
  <c r="AI83" i="3"/>
  <c r="AI85" i="3"/>
  <c r="AJ85" i="3"/>
  <c r="AI87" i="3"/>
  <c r="AJ87" i="3"/>
  <c r="AJ89" i="3"/>
  <c r="AI89" i="3"/>
  <c r="AJ91" i="3"/>
  <c r="AI91" i="3"/>
  <c r="AI93" i="3"/>
  <c r="AJ93" i="3"/>
  <c r="AI95" i="3"/>
  <c r="AJ95" i="3"/>
  <c r="AJ97" i="3"/>
  <c r="AI97" i="3"/>
  <c r="AJ99" i="3"/>
  <c r="AI99" i="3"/>
  <c r="AI101" i="3"/>
  <c r="AJ101" i="3"/>
  <c r="AI103" i="3"/>
  <c r="AJ103" i="3"/>
  <c r="AJ105" i="3"/>
  <c r="AI105" i="3"/>
  <c r="AJ107" i="3"/>
  <c r="AI107" i="3"/>
  <c r="AI109" i="3"/>
  <c r="AJ109" i="3"/>
  <c r="AI111" i="3"/>
  <c r="AJ111" i="3"/>
  <c r="AJ113" i="3"/>
  <c r="AI113" i="3"/>
  <c r="AJ115" i="3"/>
  <c r="AI115" i="3"/>
  <c r="AI117" i="3"/>
  <c r="AJ117" i="3"/>
  <c r="AI119" i="3"/>
  <c r="AJ119" i="3"/>
  <c r="AJ121" i="3"/>
  <c r="AI121" i="3"/>
  <c r="AJ123" i="3"/>
  <c r="AI123" i="3"/>
  <c r="AI125" i="3"/>
  <c r="AJ125" i="3"/>
  <c r="AI127" i="3"/>
  <c r="AJ127" i="3"/>
  <c r="AJ129" i="3"/>
  <c r="AI129" i="3"/>
  <c r="AJ131" i="3"/>
  <c r="AI131" i="3"/>
  <c r="AI133" i="3"/>
  <c r="AJ133" i="3"/>
  <c r="AI135" i="3"/>
  <c r="AJ135" i="3"/>
  <c r="AJ137" i="3"/>
  <c r="AI137" i="3"/>
  <c r="AJ139" i="3"/>
  <c r="AI139" i="3"/>
  <c r="AI141" i="3"/>
  <c r="AJ141" i="3"/>
  <c r="AI143" i="3"/>
  <c r="AJ143" i="3"/>
  <c r="AJ145" i="3"/>
  <c r="AI145" i="3"/>
  <c r="AJ147" i="3"/>
  <c r="AI147" i="3"/>
  <c r="AI149" i="3"/>
  <c r="AJ149" i="3"/>
  <c r="AI151" i="3"/>
  <c r="AJ151" i="3"/>
  <c r="AJ153" i="3"/>
  <c r="AI153" i="3"/>
  <c r="AJ155" i="3"/>
  <c r="AI155" i="3"/>
  <c r="AI157" i="3"/>
  <c r="AJ157" i="3"/>
  <c r="AI159" i="3"/>
  <c r="AJ159" i="3"/>
  <c r="AJ161" i="3"/>
  <c r="AI161" i="3"/>
  <c r="AJ163" i="3"/>
  <c r="AI163" i="3"/>
  <c r="AI165" i="3"/>
  <c r="AJ165" i="3"/>
  <c r="AI167" i="3"/>
  <c r="AJ167" i="3"/>
  <c r="AJ169" i="3"/>
  <c r="AI169" i="3"/>
  <c r="AJ171" i="3"/>
  <c r="AI171" i="3"/>
  <c r="AI173" i="3"/>
  <c r="AJ173" i="3"/>
  <c r="AI175" i="3"/>
  <c r="AJ175" i="3"/>
  <c r="AJ177" i="3"/>
  <c r="AI177" i="3"/>
  <c r="AJ179" i="3"/>
  <c r="AI179" i="3"/>
  <c r="AI181" i="3"/>
  <c r="AJ181" i="3"/>
  <c r="AI183" i="3"/>
  <c r="AJ183" i="3"/>
  <c r="AJ185" i="3"/>
  <c r="AI185" i="3"/>
  <c r="AJ187" i="3"/>
  <c r="AI187" i="3"/>
  <c r="AI189" i="3"/>
  <c r="AJ189" i="3"/>
  <c r="AI191" i="3"/>
  <c r="AJ191" i="3"/>
  <c r="AJ193" i="3"/>
  <c r="AI193" i="3"/>
  <c r="AJ195" i="3"/>
  <c r="AI195" i="3"/>
  <c r="AI197" i="3"/>
  <c r="AJ197" i="3"/>
  <c r="AI199" i="3"/>
  <c r="AJ199" i="3"/>
  <c r="AJ201" i="3"/>
  <c r="AI201" i="3"/>
  <c r="AJ203" i="3"/>
  <c r="AI203" i="3"/>
  <c r="AI205" i="3"/>
  <c r="AJ205" i="3"/>
  <c r="AI207" i="3"/>
  <c r="AJ207" i="3"/>
  <c r="AJ209" i="3"/>
  <c r="AI209" i="3"/>
  <c r="AJ211" i="3"/>
  <c r="AI211" i="3"/>
  <c r="AI213" i="3"/>
  <c r="AJ213" i="3"/>
  <c r="AI215" i="3"/>
  <c r="AJ215" i="3"/>
  <c r="AJ217" i="3"/>
  <c r="AI217" i="3"/>
  <c r="AJ219" i="3"/>
  <c r="AI219" i="3"/>
  <c r="AI221" i="3"/>
  <c r="AJ221" i="3"/>
  <c r="AI223" i="3"/>
  <c r="AJ223" i="3"/>
  <c r="AJ225" i="3"/>
  <c r="AI225" i="3"/>
  <c r="AJ227" i="3"/>
  <c r="AI227" i="3"/>
  <c r="AI229" i="3"/>
  <c r="AJ229" i="3"/>
  <c r="AI231" i="3"/>
  <c r="AJ231" i="3"/>
  <c r="AJ233" i="3"/>
  <c r="AI233" i="3"/>
  <c r="AJ235" i="3"/>
  <c r="AI235" i="3"/>
  <c r="AI237" i="3"/>
  <c r="AJ237" i="3"/>
  <c r="AI239" i="3"/>
  <c r="AJ239" i="3"/>
  <c r="AJ241" i="3"/>
  <c r="AI241" i="3"/>
  <c r="AJ243" i="3"/>
  <c r="AI243" i="3"/>
  <c r="AI245" i="3"/>
  <c r="AJ245" i="3"/>
  <c r="AI247" i="3"/>
  <c r="AJ247" i="3"/>
  <c r="AJ249" i="3"/>
  <c r="AI249" i="3"/>
  <c r="AJ251" i="3"/>
  <c r="AI251" i="3"/>
  <c r="AI253" i="3"/>
  <c r="AJ253" i="3"/>
  <c r="AI255" i="3"/>
  <c r="AJ255" i="3"/>
  <c r="AJ257" i="3"/>
  <c r="AI257" i="3"/>
  <c r="AJ259" i="3"/>
  <c r="AI259" i="3"/>
  <c r="AI261" i="3"/>
  <c r="AJ261" i="3"/>
  <c r="AI263" i="3"/>
  <c r="AJ263" i="3"/>
  <c r="AJ265" i="3"/>
  <c r="AI265" i="3"/>
  <c r="AJ267" i="3"/>
  <c r="AI267" i="3"/>
  <c r="AI269" i="3"/>
  <c r="AJ269" i="3"/>
  <c r="AI271" i="3"/>
  <c r="AJ271" i="3"/>
  <c r="AJ273" i="3"/>
  <c r="AI273" i="3"/>
  <c r="AJ275" i="3"/>
  <c r="AI275" i="3"/>
  <c r="AI277" i="3"/>
  <c r="AJ277" i="3"/>
  <c r="AI279" i="3"/>
  <c r="AJ279" i="3"/>
  <c r="AJ281" i="3"/>
  <c r="AI281" i="3"/>
  <c r="AJ283" i="3"/>
  <c r="AI283" i="3"/>
  <c r="AI285" i="3"/>
  <c r="AJ285" i="3"/>
  <c r="AI287" i="3"/>
  <c r="AJ287" i="3"/>
  <c r="AJ289" i="3"/>
  <c r="AI289" i="3"/>
  <c r="AJ291" i="3"/>
  <c r="AI291" i="3"/>
  <c r="AI293" i="3"/>
  <c r="AJ293" i="3"/>
  <c r="AI295" i="3"/>
  <c r="AJ295" i="3"/>
  <c r="AJ297" i="3"/>
  <c r="AI297" i="3"/>
  <c r="AJ299" i="3"/>
  <c r="AI299" i="3"/>
  <c r="AI301" i="3"/>
  <c r="AJ301" i="3"/>
  <c r="AI303" i="3"/>
  <c r="AJ303" i="3"/>
  <c r="AJ305" i="3"/>
  <c r="AI305" i="3"/>
  <c r="AJ307" i="3"/>
  <c r="AI307" i="3"/>
  <c r="AI309" i="3"/>
  <c r="AJ309" i="3"/>
  <c r="AI311" i="3"/>
  <c r="AJ311" i="3"/>
  <c r="AJ313" i="3"/>
  <c r="AI313" i="3"/>
  <c r="AI315" i="3"/>
  <c r="AJ315" i="3"/>
  <c r="AI317" i="3"/>
  <c r="AJ317" i="3"/>
  <c r="AJ319" i="3"/>
  <c r="AI319" i="3"/>
  <c r="AJ321" i="3"/>
  <c r="AI321" i="3"/>
  <c r="AI323" i="3"/>
  <c r="AJ323" i="3"/>
  <c r="AI325" i="3"/>
  <c r="AJ325" i="3"/>
  <c r="AJ327" i="3"/>
  <c r="AI327" i="3"/>
  <c r="AJ329" i="3"/>
  <c r="AI329" i="3"/>
  <c r="AI331" i="3"/>
  <c r="AJ331" i="3"/>
  <c r="AI333" i="3"/>
  <c r="AJ333" i="3"/>
  <c r="AJ335" i="3"/>
  <c r="AI335" i="3"/>
  <c r="AJ337" i="3"/>
  <c r="AI337" i="3"/>
  <c r="AI339" i="3"/>
  <c r="AJ339" i="3"/>
  <c r="AI341" i="3"/>
  <c r="AJ341" i="3"/>
  <c r="AJ343" i="3"/>
  <c r="AI343" i="3"/>
  <c r="AJ345" i="3"/>
  <c r="AI345" i="3"/>
  <c r="AI347" i="3"/>
  <c r="AJ347" i="3"/>
  <c r="AI349" i="3"/>
  <c r="AJ349" i="3"/>
  <c r="AJ351" i="3"/>
  <c r="AI351" i="3"/>
  <c r="AJ353" i="3"/>
  <c r="AI353" i="3"/>
  <c r="AI355" i="3"/>
  <c r="AJ355" i="3"/>
  <c r="AI357" i="3"/>
  <c r="AJ357" i="3"/>
  <c r="AJ359" i="3"/>
  <c r="AI359" i="3"/>
  <c r="AJ361" i="3"/>
  <c r="AI361" i="3"/>
  <c r="AI363" i="3"/>
  <c r="AJ363" i="3"/>
  <c r="AI365" i="3"/>
  <c r="AJ365" i="3"/>
  <c r="AJ367" i="3"/>
  <c r="AI367" i="3"/>
  <c r="AJ369" i="3"/>
  <c r="AI369" i="3"/>
  <c r="AI371" i="3"/>
  <c r="AJ371" i="3"/>
  <c r="AI373" i="3"/>
  <c r="AJ373" i="3"/>
  <c r="AJ375" i="3"/>
  <c r="AI375" i="3"/>
  <c r="AJ377" i="3"/>
  <c r="AI377" i="3"/>
  <c r="AI379" i="3"/>
  <c r="AJ379" i="3"/>
  <c r="AI381" i="3"/>
  <c r="AJ381" i="3"/>
  <c r="AJ383" i="3"/>
  <c r="AI383" i="3"/>
  <c r="AJ385" i="3"/>
  <c r="AI385" i="3"/>
  <c r="AI387" i="3"/>
  <c r="AJ387" i="3"/>
  <c r="AI389" i="3"/>
  <c r="AJ389" i="3"/>
  <c r="AJ391" i="3"/>
  <c r="AI391" i="3"/>
  <c r="AJ393" i="3"/>
  <c r="AI393" i="3"/>
  <c r="AI395" i="3"/>
  <c r="AJ395" i="3"/>
  <c r="AI397" i="3"/>
  <c r="AJ397" i="3"/>
  <c r="AJ399" i="3"/>
  <c r="AI399" i="3"/>
  <c r="AJ401" i="3"/>
  <c r="AI401" i="3"/>
  <c r="AI403" i="3"/>
  <c r="AJ403" i="3"/>
  <c r="AI405" i="3"/>
  <c r="AJ405" i="3"/>
  <c r="AJ407" i="3"/>
  <c r="AI407" i="3"/>
  <c r="AJ409" i="3"/>
  <c r="AI409" i="3"/>
  <c r="AI411" i="3"/>
  <c r="AJ411" i="3"/>
  <c r="AI413" i="3"/>
  <c r="AJ413" i="3"/>
  <c r="AJ415" i="3"/>
  <c r="AI415" i="3"/>
  <c r="AJ417" i="3"/>
  <c r="AI417" i="3"/>
  <c r="AI419" i="3"/>
  <c r="AJ419" i="3"/>
  <c r="AI421" i="3"/>
  <c r="AJ421" i="3"/>
  <c r="AJ423" i="3"/>
  <c r="AI423" i="3"/>
  <c r="AJ425" i="3"/>
  <c r="AI425" i="3"/>
  <c r="AI427" i="3"/>
  <c r="AJ427" i="3"/>
  <c r="AI429" i="3"/>
  <c r="AJ429" i="3"/>
  <c r="AJ431" i="3"/>
  <c r="AI431" i="3"/>
  <c r="AJ433" i="3"/>
  <c r="AI433" i="3"/>
  <c r="AI435" i="3"/>
  <c r="AJ435" i="3"/>
  <c r="AI437" i="3"/>
  <c r="AJ437" i="3"/>
  <c r="AJ439" i="3"/>
  <c r="AI439" i="3"/>
  <c r="AJ441" i="3"/>
  <c r="AI441" i="3"/>
  <c r="AI443" i="3"/>
  <c r="AJ443" i="3"/>
  <c r="AI445" i="3"/>
  <c r="AJ445" i="3"/>
  <c r="AJ447" i="3"/>
  <c r="AI447" i="3"/>
  <c r="AJ449" i="3"/>
  <c r="AI449" i="3"/>
  <c r="AI451" i="3"/>
  <c r="AJ451" i="3"/>
  <c r="AI453" i="3"/>
  <c r="AJ453" i="3"/>
  <c r="AJ455" i="3"/>
  <c r="AI455" i="3"/>
  <c r="AJ457" i="3"/>
  <c r="AI457" i="3"/>
  <c r="AI459" i="3"/>
  <c r="AJ459" i="3"/>
  <c r="AI461" i="3"/>
  <c r="AJ461" i="3"/>
  <c r="AJ463" i="3"/>
  <c r="AI463" i="3"/>
  <c r="AJ465" i="3"/>
  <c r="AI465" i="3"/>
  <c r="AJ468" i="3"/>
  <c r="AI468" i="3"/>
  <c r="AI470" i="3"/>
  <c r="AJ470" i="3"/>
  <c r="AI472" i="3"/>
  <c r="AJ472" i="3"/>
  <c r="AJ474" i="3"/>
  <c r="AI474" i="3"/>
  <c r="AJ476" i="3"/>
  <c r="AI476" i="3"/>
  <c r="AI478" i="3"/>
  <c r="AJ478" i="3"/>
  <c r="AI480" i="3"/>
  <c r="AJ480" i="3"/>
  <c r="AJ482" i="3"/>
  <c r="AI482" i="3"/>
  <c r="AJ484" i="3"/>
  <c r="AI484" i="3"/>
  <c r="AI486" i="3"/>
  <c r="AJ486" i="3"/>
  <c r="AI488" i="3"/>
  <c r="AJ488" i="3"/>
  <c r="AJ490" i="3"/>
  <c r="AI490" i="3"/>
  <c r="AJ492" i="3"/>
  <c r="AI492" i="3"/>
  <c r="AI494" i="3"/>
  <c r="AJ494" i="3"/>
  <c r="AI496" i="3"/>
  <c r="AJ496" i="3"/>
  <c r="AJ498" i="3"/>
  <c r="AI498" i="3"/>
  <c r="AJ500" i="3"/>
  <c r="AI500" i="3"/>
  <c r="AI502" i="3"/>
  <c r="AJ502" i="3"/>
  <c r="AI504" i="3"/>
  <c r="AJ504" i="3"/>
  <c r="AJ506" i="3"/>
  <c r="AI506" i="3"/>
  <c r="AJ508" i="3"/>
  <c r="AI508" i="3"/>
  <c r="AI510" i="3"/>
  <c r="AJ510" i="3"/>
  <c r="AI512" i="3"/>
  <c r="AJ512" i="3"/>
  <c r="AJ514" i="3"/>
  <c r="AI514" i="3"/>
  <c r="AJ516" i="3"/>
  <c r="AI516" i="3"/>
  <c r="AI518" i="3"/>
  <c r="AJ518" i="3"/>
  <c r="AI520" i="3"/>
  <c r="AJ520" i="3"/>
  <c r="AJ522" i="3"/>
  <c r="AI522" i="3"/>
  <c r="AJ524" i="3"/>
  <c r="AI524" i="3"/>
  <c r="AI526" i="3"/>
  <c r="AJ526" i="3"/>
  <c r="AI528" i="3"/>
  <c r="AJ528" i="3"/>
  <c r="AJ530" i="3"/>
  <c r="AI530" i="3"/>
  <c r="AJ532" i="3"/>
  <c r="AI532" i="3"/>
  <c r="AI534" i="3"/>
  <c r="AJ534" i="3"/>
  <c r="AI536" i="3"/>
  <c r="AJ536" i="3"/>
  <c r="AJ538" i="3"/>
  <c r="AI538" i="3"/>
  <c r="AJ540" i="3"/>
  <c r="AI540" i="3"/>
  <c r="AI542" i="3"/>
  <c r="AJ542" i="3"/>
  <c r="AI544" i="3"/>
  <c r="AJ544" i="3"/>
  <c r="AJ546" i="3"/>
  <c r="AI546" i="3"/>
  <c r="AJ548" i="3"/>
  <c r="AI548" i="3"/>
  <c r="AI550" i="3"/>
  <c r="AJ550" i="3"/>
  <c r="AI552" i="3"/>
  <c r="AJ552" i="3"/>
  <c r="AJ554" i="3"/>
  <c r="AI554" i="3"/>
  <c r="AJ556" i="3"/>
  <c r="AI556" i="3"/>
  <c r="AI558" i="3"/>
  <c r="AJ558" i="3"/>
  <c r="AI560" i="3"/>
  <c r="AJ560" i="3"/>
  <c r="AJ562" i="3"/>
  <c r="AI562" i="3"/>
  <c r="AJ564" i="3"/>
  <c r="AI564" i="3"/>
  <c r="AI566" i="3"/>
  <c r="AJ566" i="3"/>
  <c r="AI568" i="3"/>
  <c r="AJ568" i="3"/>
  <c r="AJ570" i="3"/>
  <c r="AI570" i="3"/>
  <c r="AJ572" i="3"/>
  <c r="AI572" i="3"/>
  <c r="AI574" i="3"/>
  <c r="AJ574" i="3"/>
  <c r="AI576" i="3"/>
  <c r="AJ576" i="3"/>
  <c r="AN11" i="3"/>
  <c r="AM11" i="3"/>
  <c r="AM13" i="3"/>
  <c r="AN13" i="3"/>
  <c r="AM15" i="3"/>
  <c r="AN15" i="3"/>
  <c r="AN17" i="3"/>
  <c r="AM17" i="3"/>
  <c r="AN19" i="3"/>
  <c r="AM19" i="3"/>
  <c r="AM21" i="3"/>
  <c r="AN21" i="3"/>
  <c r="AM23" i="3"/>
  <c r="AN23" i="3"/>
  <c r="AN25" i="3"/>
  <c r="AM25" i="3"/>
  <c r="AM27" i="3"/>
  <c r="AN27" i="3"/>
  <c r="AM29" i="3"/>
  <c r="AN29" i="3"/>
  <c r="AM31" i="3"/>
  <c r="AN31" i="3"/>
  <c r="AN33" i="3"/>
  <c r="AM33" i="3"/>
  <c r="AN35" i="3"/>
  <c r="AM35" i="3"/>
  <c r="AM37" i="3"/>
  <c r="AN37" i="3"/>
  <c r="AN39" i="3"/>
  <c r="AM39" i="3"/>
  <c r="AN41" i="3"/>
  <c r="AM41" i="3"/>
  <c r="AN43" i="3"/>
  <c r="AM43" i="3"/>
  <c r="AN45" i="3"/>
  <c r="AM45" i="3"/>
  <c r="AM47" i="3"/>
  <c r="AN47" i="3"/>
  <c r="AN49" i="3"/>
  <c r="AM49" i="3"/>
  <c r="AN51" i="3"/>
  <c r="AM51" i="3"/>
  <c r="AM53" i="3"/>
  <c r="AN53" i="3"/>
  <c r="AN55" i="3"/>
  <c r="AM55" i="3"/>
  <c r="AN57" i="3"/>
  <c r="AM57" i="3"/>
  <c r="AN59" i="3"/>
  <c r="AM59" i="3"/>
  <c r="AM61" i="3"/>
  <c r="AN61" i="3"/>
  <c r="AM63" i="3"/>
  <c r="AN63" i="3"/>
  <c r="AN65" i="3"/>
  <c r="AM65" i="3"/>
  <c r="AN67" i="3"/>
  <c r="AM67" i="3"/>
  <c r="AM69" i="3"/>
  <c r="AN69" i="3"/>
  <c r="AM71" i="3"/>
  <c r="AN71" i="3"/>
  <c r="AM73" i="3"/>
  <c r="AN73" i="3"/>
  <c r="AN75" i="3"/>
  <c r="AM75" i="3"/>
  <c r="AN77" i="3"/>
  <c r="AM77" i="3"/>
  <c r="AM79" i="3"/>
  <c r="AN79" i="3"/>
  <c r="AN81" i="3"/>
  <c r="AM81" i="3"/>
  <c r="AN83" i="3"/>
  <c r="AM83" i="3"/>
  <c r="AM85" i="3"/>
  <c r="AN85" i="3"/>
  <c r="AM87" i="3"/>
  <c r="AN87" i="3"/>
  <c r="AN89" i="3"/>
  <c r="AM89" i="3"/>
  <c r="AN91" i="3"/>
  <c r="AM91" i="3"/>
  <c r="AM93" i="3"/>
  <c r="AN93" i="3"/>
  <c r="AM95" i="3"/>
  <c r="AN95" i="3"/>
  <c r="AN97" i="3"/>
  <c r="AM97" i="3"/>
  <c r="AM99" i="3"/>
  <c r="AN99" i="3"/>
  <c r="AN101" i="3"/>
  <c r="AM101" i="3"/>
  <c r="AN103" i="3"/>
  <c r="AM103" i="3"/>
  <c r="AN105" i="3"/>
  <c r="AM105" i="3"/>
  <c r="AN107" i="3"/>
  <c r="AM107" i="3"/>
  <c r="AM109" i="3"/>
  <c r="AN109" i="3"/>
  <c r="AM111" i="3"/>
  <c r="AN111" i="3"/>
  <c r="AM113" i="3"/>
  <c r="AN113" i="3"/>
  <c r="AN115" i="3"/>
  <c r="AM115" i="3"/>
  <c r="AM117" i="3"/>
  <c r="AN117" i="3"/>
  <c r="AM119" i="3"/>
  <c r="AN119" i="3"/>
  <c r="AN121" i="3"/>
  <c r="AM121" i="3"/>
  <c r="AN123" i="3"/>
  <c r="AM123" i="3"/>
  <c r="AM125" i="3"/>
  <c r="AN125" i="3"/>
  <c r="AM127" i="3"/>
  <c r="AN127" i="3"/>
  <c r="AN129" i="3"/>
  <c r="AM129" i="3"/>
  <c r="AN131" i="3"/>
  <c r="AM131" i="3"/>
  <c r="AM133" i="3"/>
  <c r="AN133" i="3"/>
  <c r="AM135" i="3"/>
  <c r="AN135" i="3"/>
  <c r="AN137" i="3"/>
  <c r="AM137" i="3"/>
  <c r="AN139" i="3"/>
  <c r="AM139" i="3"/>
  <c r="AM141" i="3"/>
  <c r="AN141" i="3"/>
  <c r="AM143" i="3"/>
  <c r="AN143" i="3"/>
  <c r="AN145" i="3"/>
  <c r="AM145" i="3"/>
  <c r="AN147" i="3"/>
  <c r="AM147" i="3"/>
  <c r="AM149" i="3"/>
  <c r="AN149" i="3"/>
  <c r="AM151" i="3"/>
  <c r="AN151" i="3"/>
  <c r="AN153" i="3"/>
  <c r="AM153" i="3"/>
  <c r="AN155" i="3"/>
  <c r="AM155" i="3"/>
  <c r="AM157" i="3"/>
  <c r="AN157" i="3"/>
  <c r="AM159" i="3"/>
  <c r="AN159" i="3"/>
  <c r="AN161" i="3"/>
  <c r="AM161" i="3"/>
  <c r="AN163" i="3"/>
  <c r="AM163" i="3"/>
  <c r="AM165" i="3"/>
  <c r="AN165" i="3"/>
  <c r="AM167" i="3"/>
  <c r="AN167" i="3"/>
  <c r="AM169" i="3"/>
  <c r="AN169" i="3"/>
  <c r="AN171" i="3"/>
  <c r="AM171" i="3"/>
  <c r="AN173" i="3"/>
  <c r="AM173" i="3"/>
  <c r="AM175" i="3"/>
  <c r="AN175" i="3"/>
  <c r="AN177" i="3"/>
  <c r="AM177" i="3"/>
  <c r="AN179" i="3"/>
  <c r="AM179" i="3"/>
  <c r="AM181" i="3"/>
  <c r="AN181" i="3"/>
  <c r="AM183" i="3"/>
  <c r="AN183" i="3"/>
  <c r="AN185" i="3"/>
  <c r="AM185" i="3"/>
  <c r="AN187" i="3"/>
  <c r="AM187" i="3"/>
  <c r="AM189" i="3"/>
  <c r="AN189" i="3"/>
  <c r="AM191" i="3"/>
  <c r="AN191" i="3"/>
  <c r="AN193" i="3"/>
  <c r="AM193" i="3"/>
  <c r="AN195" i="3"/>
  <c r="AM195" i="3"/>
  <c r="AM197" i="3"/>
  <c r="AN197" i="3"/>
  <c r="AM199" i="3"/>
  <c r="AN199" i="3"/>
  <c r="AN201" i="3"/>
  <c r="AM201" i="3"/>
  <c r="AN203" i="3"/>
  <c r="AM203" i="3"/>
  <c r="AM205" i="3"/>
  <c r="AN205" i="3"/>
  <c r="AN207" i="3"/>
  <c r="AM207" i="3"/>
  <c r="AN209" i="3"/>
  <c r="AM209" i="3"/>
  <c r="AN211" i="3"/>
  <c r="AM211" i="3"/>
  <c r="AM213" i="3"/>
  <c r="AN213" i="3"/>
  <c r="AM215" i="3"/>
  <c r="AN215" i="3"/>
  <c r="AN217" i="3"/>
  <c r="AM217" i="3"/>
  <c r="AN219" i="3"/>
  <c r="AM219" i="3"/>
  <c r="AM221" i="3"/>
  <c r="AN221" i="3"/>
  <c r="AM223" i="3"/>
  <c r="AN223" i="3"/>
  <c r="AN225" i="3"/>
  <c r="AM225" i="3"/>
  <c r="AN227" i="3"/>
  <c r="AM227" i="3"/>
  <c r="AM229" i="3"/>
  <c r="AN229" i="3"/>
  <c r="AM231" i="3"/>
  <c r="AN231" i="3"/>
  <c r="AN233" i="3"/>
  <c r="AM233" i="3"/>
  <c r="AN235" i="3"/>
  <c r="AM235" i="3"/>
  <c r="AM237" i="3"/>
  <c r="AN237" i="3"/>
  <c r="AM239" i="3"/>
  <c r="AN239" i="3"/>
  <c r="AN241" i="3"/>
  <c r="AM241" i="3"/>
  <c r="AN243" i="3"/>
  <c r="AM243" i="3"/>
  <c r="AM245" i="3"/>
  <c r="AN245" i="3"/>
  <c r="AM247" i="3"/>
  <c r="AN247" i="3"/>
  <c r="AN249" i="3"/>
  <c r="AM249" i="3"/>
  <c r="AN251" i="3"/>
  <c r="AM251" i="3"/>
  <c r="AM253" i="3"/>
  <c r="AN253" i="3"/>
  <c r="AN255" i="3"/>
  <c r="AM255" i="3"/>
  <c r="AM257" i="3"/>
  <c r="AN257" i="3"/>
  <c r="AN259" i="3"/>
  <c r="AM259" i="3"/>
  <c r="AM261" i="3"/>
  <c r="AN261" i="3"/>
  <c r="AM263" i="3"/>
  <c r="AN263" i="3"/>
  <c r="AN265" i="3"/>
  <c r="AM265" i="3"/>
  <c r="AM267" i="3"/>
  <c r="AN267" i="3"/>
  <c r="AM269" i="3"/>
  <c r="AN269" i="3"/>
  <c r="AM271" i="3"/>
  <c r="AN271" i="3"/>
  <c r="AN273" i="3"/>
  <c r="AM273" i="3"/>
  <c r="AN275" i="3"/>
  <c r="AM275" i="3"/>
  <c r="AM277" i="3"/>
  <c r="AN277" i="3"/>
  <c r="AM279" i="3"/>
  <c r="AN279" i="3"/>
  <c r="AN281" i="3"/>
  <c r="AM281" i="3"/>
  <c r="AN283" i="3"/>
  <c r="AM283" i="3"/>
  <c r="AN285" i="3"/>
  <c r="AM285" i="3"/>
  <c r="AM287" i="3"/>
  <c r="AN287" i="3"/>
  <c r="AN289" i="3"/>
  <c r="AM289" i="3"/>
  <c r="AN291" i="3"/>
  <c r="AM291" i="3"/>
  <c r="AM293" i="3"/>
  <c r="AN293" i="3"/>
  <c r="AM295" i="3"/>
  <c r="AN295" i="3"/>
  <c r="AN297" i="3"/>
  <c r="AM297" i="3"/>
  <c r="AN299" i="3"/>
  <c r="AM299" i="3"/>
  <c r="AN301" i="3"/>
  <c r="AM301" i="3"/>
  <c r="AM303" i="3"/>
  <c r="AN303" i="3"/>
  <c r="AM305" i="3"/>
  <c r="AN305" i="3"/>
  <c r="AN307" i="3"/>
  <c r="AM307" i="3"/>
  <c r="AM309" i="3"/>
  <c r="AN309" i="3"/>
  <c r="AM311" i="3"/>
  <c r="AN311" i="3"/>
  <c r="AN313" i="3"/>
  <c r="AM313" i="3"/>
  <c r="AN315" i="3"/>
  <c r="AM315" i="3"/>
  <c r="AM317" i="3"/>
  <c r="AN317" i="3"/>
  <c r="AM319" i="3"/>
  <c r="AN319" i="3"/>
  <c r="AN321" i="3"/>
  <c r="AM321" i="3"/>
  <c r="AN323" i="3"/>
  <c r="AM323" i="3"/>
  <c r="AM325" i="3"/>
  <c r="AN325" i="3"/>
  <c r="AN327" i="3"/>
  <c r="AM327" i="3"/>
  <c r="AN329" i="3"/>
  <c r="AM329" i="3"/>
  <c r="AN331" i="3"/>
  <c r="AM331" i="3"/>
  <c r="AM333" i="3"/>
  <c r="AN333" i="3"/>
  <c r="AM335" i="3"/>
  <c r="AN335" i="3"/>
  <c r="AN337" i="3"/>
  <c r="AM337" i="3"/>
  <c r="AN339" i="3"/>
  <c r="AM339" i="3"/>
  <c r="AM341" i="3"/>
  <c r="AN341" i="3"/>
  <c r="AM343" i="3"/>
  <c r="AN343" i="3"/>
  <c r="AN345" i="3"/>
  <c r="AM345" i="3"/>
  <c r="AN347" i="3"/>
  <c r="AM347" i="3"/>
  <c r="AM349" i="3"/>
  <c r="AN349" i="3"/>
  <c r="AM351" i="3"/>
  <c r="AN351" i="3"/>
  <c r="AN353" i="3"/>
  <c r="AM353" i="3"/>
  <c r="AN355" i="3"/>
  <c r="AM355" i="3"/>
  <c r="AM357" i="3"/>
  <c r="AN357" i="3"/>
  <c r="AM359" i="3"/>
  <c r="AN359" i="3"/>
  <c r="AN361" i="3"/>
  <c r="AM361" i="3"/>
  <c r="AN363" i="3"/>
  <c r="AM363" i="3"/>
  <c r="AM365" i="3"/>
  <c r="AN365" i="3"/>
  <c r="AM367" i="3"/>
  <c r="AN367" i="3"/>
  <c r="AN369" i="3"/>
  <c r="AM369" i="3"/>
  <c r="AN371" i="3"/>
  <c r="AM371" i="3"/>
  <c r="AM373" i="3"/>
  <c r="AN373" i="3"/>
  <c r="AN375" i="3"/>
  <c r="AM375" i="3"/>
  <c r="AN377" i="3"/>
  <c r="AM377" i="3"/>
  <c r="AN379" i="3"/>
  <c r="AM379" i="3"/>
  <c r="AM381" i="3"/>
  <c r="AN381" i="3"/>
  <c r="AM383" i="3"/>
  <c r="AN383" i="3"/>
  <c r="AN385" i="3"/>
  <c r="AM385" i="3"/>
  <c r="AM387" i="3"/>
  <c r="AN387" i="3"/>
  <c r="AN389" i="3"/>
  <c r="AM389" i="3"/>
  <c r="AN391" i="3"/>
  <c r="AM391" i="3"/>
  <c r="AM393" i="3"/>
  <c r="AN393" i="3"/>
  <c r="AM395" i="3"/>
  <c r="AN395" i="3"/>
  <c r="AN397" i="3"/>
  <c r="AM397" i="3"/>
  <c r="AN399" i="3"/>
  <c r="AM399" i="3"/>
  <c r="AM401" i="3"/>
  <c r="AN401" i="3"/>
  <c r="AM403" i="3"/>
  <c r="AN403" i="3"/>
  <c r="AN405" i="3"/>
  <c r="AM405" i="3"/>
  <c r="AN407" i="3"/>
  <c r="AM407" i="3"/>
  <c r="AM409" i="3"/>
  <c r="AN409" i="3"/>
  <c r="AM411" i="3"/>
  <c r="AN411" i="3"/>
  <c r="AN413" i="3"/>
  <c r="AM413" i="3"/>
  <c r="AN415" i="3"/>
  <c r="AM415" i="3"/>
  <c r="AM417" i="3"/>
  <c r="AN417" i="3"/>
  <c r="AM419" i="3"/>
  <c r="AN419" i="3"/>
  <c r="AN421" i="3"/>
  <c r="AM421" i="3"/>
  <c r="AN423" i="3"/>
  <c r="AM423" i="3"/>
  <c r="AN425" i="3"/>
  <c r="AM425" i="3"/>
  <c r="AN427" i="3"/>
  <c r="AM427" i="3"/>
  <c r="AM429" i="3"/>
  <c r="AN429" i="3"/>
  <c r="AM431" i="3"/>
  <c r="AN431" i="3"/>
  <c r="AN433" i="3"/>
  <c r="AM433" i="3"/>
  <c r="AN435" i="3"/>
  <c r="AM435" i="3"/>
  <c r="AM437" i="3"/>
  <c r="AN437" i="3"/>
  <c r="AM439" i="3"/>
  <c r="AN439" i="3"/>
  <c r="AN441" i="3"/>
  <c r="AM441" i="3"/>
  <c r="AN443" i="3"/>
  <c r="AM443" i="3"/>
  <c r="AM445" i="3"/>
  <c r="AN445" i="3"/>
  <c r="AM447" i="3"/>
  <c r="AN447" i="3"/>
  <c r="AN449" i="3"/>
  <c r="AM449" i="3"/>
  <c r="AN451" i="3"/>
  <c r="AM451" i="3"/>
  <c r="AM453" i="3"/>
  <c r="AN453" i="3"/>
  <c r="AM455" i="3"/>
  <c r="AN455" i="3"/>
  <c r="AN457" i="3"/>
  <c r="AM457" i="3"/>
  <c r="AN459" i="3"/>
  <c r="AM459" i="3"/>
  <c r="AM461" i="3"/>
  <c r="AN461" i="3"/>
  <c r="AN463" i="3"/>
  <c r="AM463" i="3"/>
  <c r="AN465" i="3"/>
  <c r="AM465" i="3"/>
  <c r="AN468" i="3"/>
  <c r="AM468" i="3"/>
  <c r="AN470" i="3"/>
  <c r="AM470" i="3"/>
  <c r="AN472" i="3"/>
  <c r="AM472" i="3"/>
  <c r="AM474" i="3"/>
  <c r="AN474" i="3"/>
  <c r="AM476" i="3"/>
  <c r="AN476" i="3"/>
  <c r="AN478" i="3"/>
  <c r="AM478" i="3"/>
  <c r="AM480" i="3"/>
  <c r="AN480" i="3"/>
  <c r="AN482" i="3"/>
  <c r="AM482" i="3"/>
  <c r="AN484" i="3"/>
  <c r="AM484" i="3"/>
  <c r="AN486" i="3"/>
  <c r="AM486" i="3"/>
  <c r="AM488" i="3"/>
  <c r="AN488" i="3"/>
  <c r="AM490" i="3"/>
  <c r="AN490" i="3"/>
  <c r="AN492" i="3"/>
  <c r="AM492" i="3"/>
  <c r="AN494" i="3"/>
  <c r="AM494" i="3"/>
  <c r="AM496" i="3"/>
  <c r="AN496" i="3"/>
  <c r="AM498" i="3"/>
  <c r="AN498" i="3"/>
  <c r="AN500" i="3"/>
  <c r="AM500" i="3"/>
  <c r="AM502" i="3"/>
  <c r="AN502" i="3"/>
  <c r="AM504" i="3"/>
  <c r="AN504" i="3"/>
  <c r="AM506" i="3"/>
  <c r="AN506" i="3"/>
  <c r="AN508" i="3"/>
  <c r="AM508" i="3"/>
  <c r="AM510" i="3"/>
  <c r="AN510" i="3"/>
  <c r="AM512" i="3"/>
  <c r="AN512" i="3"/>
  <c r="AM514" i="3"/>
  <c r="AN514" i="3"/>
  <c r="AN516" i="3"/>
  <c r="AM516" i="3"/>
  <c r="AN518" i="3"/>
  <c r="AM518" i="3"/>
  <c r="AM520" i="3"/>
  <c r="AN520" i="3"/>
  <c r="AM522" i="3"/>
  <c r="AN522" i="3"/>
  <c r="AM524" i="3"/>
  <c r="AN524" i="3"/>
  <c r="AN526" i="3"/>
  <c r="AM526" i="3"/>
  <c r="AM528" i="3"/>
  <c r="AN528" i="3"/>
  <c r="AM530" i="3"/>
  <c r="AN530" i="3"/>
  <c r="AN532" i="3"/>
  <c r="AM532" i="3"/>
  <c r="AN534" i="3"/>
  <c r="AM534" i="3"/>
  <c r="AM536" i="3"/>
  <c r="AN536" i="3"/>
  <c r="AM538" i="3"/>
  <c r="AN538" i="3"/>
  <c r="AN540" i="3"/>
  <c r="AM540" i="3"/>
  <c r="AN542" i="3"/>
  <c r="AM542" i="3"/>
  <c r="AM544" i="3"/>
  <c r="AN544" i="3"/>
  <c r="AM546" i="3"/>
  <c r="AN546" i="3"/>
  <c r="AN548" i="3"/>
  <c r="AM548" i="3"/>
  <c r="AM550" i="3"/>
  <c r="AN550" i="3"/>
  <c r="AM552" i="3"/>
  <c r="AN552" i="3"/>
  <c r="AM554" i="3"/>
  <c r="AN554" i="3"/>
  <c r="AN556" i="3"/>
  <c r="AM556" i="3"/>
  <c r="AM558" i="3"/>
  <c r="AN558" i="3"/>
  <c r="AM560" i="3"/>
  <c r="AN560" i="3"/>
  <c r="AM562" i="3"/>
  <c r="AN562" i="3"/>
  <c r="AN564" i="3"/>
  <c r="AM564" i="3"/>
  <c r="AN566" i="3"/>
  <c r="AM566" i="3"/>
  <c r="AM568" i="3"/>
  <c r="AN568" i="3"/>
  <c r="AN570" i="3"/>
  <c r="AM570" i="3"/>
  <c r="AN572" i="3"/>
  <c r="AM572" i="3"/>
  <c r="AN574" i="3"/>
  <c r="AM574" i="3"/>
  <c r="AM576" i="3"/>
  <c r="AN576" i="3"/>
  <c r="AR11" i="3"/>
  <c r="AQ11" i="3"/>
  <c r="AR13" i="3"/>
  <c r="AQ13" i="3"/>
  <c r="AR15" i="3"/>
  <c r="AQ15" i="3"/>
  <c r="AQ17" i="3"/>
  <c r="AR17" i="3"/>
  <c r="AQ19" i="3"/>
  <c r="AR19" i="3"/>
  <c r="AQ21" i="3"/>
  <c r="AR21" i="3"/>
  <c r="AR23" i="3"/>
  <c r="AQ23" i="3"/>
  <c r="AR25" i="3"/>
  <c r="AQ25" i="3"/>
  <c r="AR27" i="3"/>
  <c r="AQ27" i="3"/>
  <c r="AR29" i="3"/>
  <c r="AQ29" i="3"/>
  <c r="AR31" i="3"/>
  <c r="AQ31" i="3"/>
  <c r="AQ33" i="3"/>
  <c r="AR33" i="3"/>
  <c r="AQ35" i="3"/>
  <c r="AR35" i="3"/>
  <c r="AR37" i="3"/>
  <c r="AQ37" i="3"/>
  <c r="AR39" i="3"/>
  <c r="AQ39" i="3"/>
  <c r="AQ41" i="3"/>
  <c r="AR41" i="3"/>
  <c r="AQ43" i="3"/>
  <c r="AR43" i="3"/>
  <c r="AQ45" i="3"/>
  <c r="AR45" i="3"/>
  <c r="AR47" i="3"/>
  <c r="AQ47" i="3"/>
  <c r="AR49" i="3"/>
  <c r="AQ49" i="3"/>
  <c r="AQ51" i="3"/>
  <c r="AR51" i="3"/>
  <c r="AR53" i="3"/>
  <c r="AQ53" i="3"/>
  <c r="AQ55" i="3"/>
  <c r="AR55" i="3"/>
  <c r="AQ57" i="3"/>
  <c r="AR57" i="3"/>
  <c r="AQ59" i="3"/>
  <c r="AR59" i="3"/>
  <c r="AQ61" i="3"/>
  <c r="AR61" i="3"/>
  <c r="AQ63" i="3"/>
  <c r="AR63" i="3"/>
  <c r="AR65" i="3"/>
  <c r="AQ65" i="3"/>
  <c r="AR67" i="3"/>
  <c r="AQ67" i="3"/>
  <c r="AQ69" i="3"/>
  <c r="AR69" i="3"/>
  <c r="AR71" i="3"/>
  <c r="AQ71" i="3"/>
  <c r="AR73" i="3"/>
  <c r="AQ73" i="3"/>
  <c r="AR75" i="3"/>
  <c r="AQ75" i="3"/>
  <c r="AR77" i="3"/>
  <c r="AQ77" i="3"/>
  <c r="AR79" i="3"/>
  <c r="AQ79" i="3"/>
  <c r="AR81" i="3"/>
  <c r="AQ81" i="3"/>
  <c r="AQ83" i="3"/>
  <c r="AR83" i="3"/>
  <c r="AQ85" i="3"/>
  <c r="AR85" i="3"/>
  <c r="AR87" i="3"/>
  <c r="AQ87" i="3"/>
  <c r="AR89" i="3"/>
  <c r="AQ89" i="3"/>
  <c r="AQ91" i="3"/>
  <c r="AR91" i="3"/>
  <c r="AQ93" i="3"/>
  <c r="AR93" i="3"/>
  <c r="AR95" i="3"/>
  <c r="AQ95" i="3"/>
  <c r="AR97" i="3"/>
  <c r="AQ97" i="3"/>
  <c r="AR99" i="3"/>
  <c r="AQ99" i="3"/>
  <c r="AR101" i="3"/>
  <c r="AQ101" i="3"/>
  <c r="AQ103" i="3"/>
  <c r="AR103" i="3"/>
  <c r="AQ105" i="3"/>
  <c r="AR105" i="3"/>
  <c r="AR107" i="3"/>
  <c r="AQ107" i="3"/>
  <c r="AQ109" i="3"/>
  <c r="AR109" i="3"/>
  <c r="AQ111" i="3"/>
  <c r="AR111" i="3"/>
  <c r="AQ113" i="3"/>
  <c r="AR113" i="3"/>
  <c r="AR115" i="3"/>
  <c r="AQ115" i="3"/>
  <c r="AQ117" i="3"/>
  <c r="AR117" i="3"/>
  <c r="AQ119" i="3"/>
  <c r="AR119" i="3"/>
  <c r="AQ121" i="3"/>
  <c r="AR121" i="3"/>
  <c r="AR123" i="3"/>
  <c r="AQ123" i="3"/>
  <c r="AQ125" i="3"/>
  <c r="AR125" i="3"/>
  <c r="AQ127" i="3"/>
  <c r="AR127" i="3"/>
  <c r="AQ129" i="3"/>
  <c r="AR129" i="3"/>
  <c r="AQ131" i="3"/>
  <c r="AR131" i="3"/>
  <c r="AR133" i="3"/>
  <c r="AQ133" i="3"/>
  <c r="AR135" i="3"/>
  <c r="AQ135" i="3"/>
  <c r="AQ137" i="3"/>
  <c r="AR137" i="3"/>
  <c r="AR139" i="3"/>
  <c r="AQ139" i="3"/>
  <c r="AQ141" i="3"/>
  <c r="AR141" i="3"/>
  <c r="AQ143" i="3"/>
  <c r="AR143" i="3"/>
  <c r="AR145" i="3"/>
  <c r="AQ145" i="3"/>
  <c r="AQ147" i="3"/>
  <c r="AR147" i="3"/>
  <c r="AQ149" i="3"/>
  <c r="AR149" i="3"/>
  <c r="AR151" i="3"/>
  <c r="AQ151" i="3"/>
  <c r="AR153" i="3"/>
  <c r="AQ153" i="3"/>
  <c r="AR155" i="3"/>
  <c r="AQ155" i="3"/>
  <c r="AR157" i="3"/>
  <c r="AQ157" i="3"/>
  <c r="AR159" i="3"/>
  <c r="AQ159" i="3"/>
  <c r="AQ161" i="3"/>
  <c r="AR161" i="3"/>
  <c r="AR163" i="3"/>
  <c r="AQ163" i="3"/>
  <c r="AQ165" i="3"/>
  <c r="AR165" i="3"/>
  <c r="AR167" i="3"/>
  <c r="AQ167" i="3"/>
  <c r="AQ169" i="3"/>
  <c r="AR169" i="3"/>
  <c r="AQ171" i="3"/>
  <c r="AR171" i="3"/>
  <c r="AQ173" i="3"/>
  <c r="AR173" i="3"/>
  <c r="AR175" i="3"/>
  <c r="AQ175" i="3"/>
  <c r="AQ177" i="3"/>
  <c r="AR177" i="3"/>
  <c r="AQ179" i="3"/>
  <c r="AR179" i="3"/>
  <c r="AR181" i="3"/>
  <c r="AQ181" i="3"/>
  <c r="AQ183" i="3"/>
  <c r="AR183" i="3"/>
  <c r="AR185" i="3"/>
  <c r="AQ185" i="3"/>
  <c r="AR187" i="3"/>
  <c r="AQ187" i="3"/>
  <c r="AR189" i="3"/>
  <c r="AQ189" i="3"/>
  <c r="AR191" i="3"/>
  <c r="AQ191" i="3"/>
  <c r="AR193" i="3"/>
  <c r="AQ193" i="3"/>
  <c r="AR195" i="3"/>
  <c r="AQ195" i="3"/>
  <c r="AR197" i="3"/>
  <c r="AQ197" i="3"/>
  <c r="AR199" i="3"/>
  <c r="AQ199" i="3"/>
  <c r="AR201" i="3"/>
  <c r="AQ201" i="3"/>
  <c r="AR203" i="3"/>
  <c r="AQ203" i="3"/>
  <c r="AR205" i="3"/>
  <c r="AQ205" i="3"/>
  <c r="AR207" i="3"/>
  <c r="AQ207" i="3"/>
  <c r="AQ209" i="3"/>
  <c r="AR209" i="3"/>
  <c r="AR211" i="3"/>
  <c r="AQ211" i="3"/>
  <c r="AR213" i="3"/>
  <c r="AQ213" i="3"/>
  <c r="AR215" i="3"/>
  <c r="AQ215" i="3"/>
  <c r="AQ217" i="3"/>
  <c r="AR217" i="3"/>
  <c r="AQ219" i="3"/>
  <c r="AR219" i="3"/>
  <c r="AQ221" i="3"/>
  <c r="AR221" i="3"/>
  <c r="AR223" i="3"/>
  <c r="AQ223" i="3"/>
  <c r="AR225" i="3"/>
  <c r="AQ225" i="3"/>
  <c r="AQ227" i="3"/>
  <c r="AR227" i="3"/>
  <c r="AQ229" i="3"/>
  <c r="AR229" i="3"/>
  <c r="AR231" i="3"/>
  <c r="AQ231" i="3"/>
  <c r="AR233" i="3"/>
  <c r="AQ233" i="3"/>
  <c r="AR235" i="3"/>
  <c r="AQ235" i="3"/>
  <c r="AR237" i="3"/>
  <c r="AQ237" i="3"/>
  <c r="AR239" i="3"/>
  <c r="AQ239" i="3"/>
  <c r="AR241" i="3"/>
  <c r="AQ241" i="3"/>
  <c r="AQ243" i="3"/>
  <c r="AR243" i="3"/>
  <c r="AR245" i="3"/>
  <c r="AQ245" i="3"/>
  <c r="AR247" i="3"/>
  <c r="AQ247" i="3"/>
  <c r="AR249" i="3"/>
  <c r="AQ249" i="3"/>
  <c r="AR251" i="3"/>
  <c r="AQ251" i="3"/>
  <c r="AR253" i="3"/>
  <c r="AQ253" i="3"/>
  <c r="AR255" i="3"/>
  <c r="AQ255" i="3"/>
  <c r="AQ257" i="3"/>
  <c r="AR257" i="3"/>
  <c r="AQ259" i="3"/>
  <c r="AR259" i="3"/>
  <c r="AR261" i="3"/>
  <c r="AQ261" i="3"/>
  <c r="AR263" i="3"/>
  <c r="AQ263" i="3"/>
  <c r="AQ265" i="3"/>
  <c r="AR265" i="3"/>
  <c r="AQ267" i="3"/>
  <c r="AR267" i="3"/>
  <c r="AQ269" i="3"/>
  <c r="AR269" i="3"/>
  <c r="AR271" i="3"/>
  <c r="AQ271" i="3"/>
  <c r="AR273" i="3"/>
  <c r="AQ273" i="3"/>
  <c r="AQ275" i="3"/>
  <c r="AR275" i="3"/>
  <c r="AR277" i="3"/>
  <c r="AQ277" i="3"/>
  <c r="AR279" i="3"/>
  <c r="AQ279" i="3"/>
  <c r="AQ281" i="3"/>
  <c r="AR281" i="3"/>
  <c r="AQ283" i="3"/>
  <c r="AR283" i="3"/>
  <c r="AR285" i="3"/>
  <c r="AQ285" i="3"/>
  <c r="AQ287" i="3"/>
  <c r="AR287" i="3"/>
  <c r="AQ289" i="3"/>
  <c r="AR289" i="3"/>
  <c r="AQ291" i="3"/>
  <c r="AR291" i="3"/>
  <c r="AQ293" i="3"/>
  <c r="AR293" i="3"/>
  <c r="AR295" i="3"/>
  <c r="AQ295" i="3"/>
  <c r="AQ297" i="3"/>
  <c r="AR297" i="3"/>
  <c r="AQ299" i="3"/>
  <c r="AR299" i="3"/>
  <c r="AR301" i="3"/>
  <c r="AQ301" i="3"/>
  <c r="AR303" i="3"/>
  <c r="AQ303" i="3"/>
  <c r="AQ305" i="3"/>
  <c r="AR305" i="3"/>
  <c r="AR307" i="3"/>
  <c r="AQ307" i="3"/>
  <c r="AQ309" i="3"/>
  <c r="AR309" i="3"/>
  <c r="AR311" i="3"/>
  <c r="AQ311" i="3"/>
  <c r="AQ313" i="3"/>
  <c r="AR313" i="3"/>
  <c r="AQ315" i="3"/>
  <c r="AR315" i="3"/>
  <c r="AR317" i="3"/>
  <c r="AQ317" i="3"/>
  <c r="AQ319" i="3"/>
  <c r="AR319" i="3"/>
  <c r="AQ321" i="3"/>
  <c r="AR321" i="3"/>
  <c r="AQ323" i="3"/>
  <c r="AR323" i="3"/>
  <c r="AQ325" i="3"/>
  <c r="AR325" i="3"/>
  <c r="AQ327" i="3"/>
  <c r="AR327" i="3"/>
  <c r="AQ329" i="3"/>
  <c r="AR329" i="3"/>
  <c r="AQ331" i="3"/>
  <c r="AR331" i="3"/>
  <c r="AQ333" i="3"/>
  <c r="AR333" i="3"/>
  <c r="AR335" i="3"/>
  <c r="AQ335" i="3"/>
  <c r="AR337" i="3"/>
  <c r="AQ337" i="3"/>
  <c r="AQ339" i="3"/>
  <c r="AR339" i="3"/>
  <c r="AR341" i="3"/>
  <c r="AQ341" i="3"/>
  <c r="AR343" i="3"/>
  <c r="AQ343" i="3"/>
  <c r="AR345" i="3"/>
  <c r="AQ345" i="3"/>
  <c r="AR347" i="3"/>
  <c r="AQ347" i="3"/>
  <c r="AR349" i="3"/>
  <c r="AQ349" i="3"/>
  <c r="AQ351" i="3"/>
  <c r="AR351" i="3"/>
  <c r="AQ353" i="3"/>
  <c r="AR353" i="3"/>
  <c r="AR355" i="3"/>
  <c r="AQ355" i="3"/>
  <c r="AR357" i="3"/>
  <c r="AQ357" i="3"/>
  <c r="AR359" i="3"/>
  <c r="AQ359" i="3"/>
  <c r="AQ361" i="3"/>
  <c r="AR361" i="3"/>
  <c r="AQ363" i="3"/>
  <c r="AR363" i="3"/>
  <c r="AR365" i="3"/>
  <c r="AQ365" i="3"/>
  <c r="AQ367" i="3"/>
  <c r="AR367" i="3"/>
  <c r="AR369" i="3"/>
  <c r="AQ369" i="3"/>
  <c r="AQ371" i="3"/>
  <c r="AR371" i="3"/>
  <c r="AQ373" i="3"/>
  <c r="AR373" i="3"/>
  <c r="AR375" i="3"/>
  <c r="AQ375" i="3"/>
  <c r="AR377" i="3"/>
  <c r="AQ377" i="3"/>
  <c r="AR379" i="3"/>
  <c r="AQ379" i="3"/>
  <c r="AQ381" i="3"/>
  <c r="AR381" i="3"/>
  <c r="AQ383" i="3"/>
  <c r="AR383" i="3"/>
  <c r="AR385" i="3"/>
  <c r="AQ385" i="3"/>
  <c r="AQ387" i="3"/>
  <c r="AR387" i="3"/>
  <c r="AR389" i="3"/>
  <c r="AQ389" i="3"/>
  <c r="AQ391" i="3"/>
  <c r="AR391" i="3"/>
  <c r="AQ393" i="3"/>
  <c r="AR393" i="3"/>
  <c r="AR395" i="3"/>
  <c r="AQ395" i="3"/>
  <c r="AR397" i="3"/>
  <c r="AQ397" i="3"/>
  <c r="AQ399" i="3"/>
  <c r="AR399" i="3"/>
  <c r="AR401" i="3"/>
  <c r="AQ401" i="3"/>
  <c r="AQ403" i="3"/>
  <c r="AR403" i="3"/>
  <c r="AR405" i="3"/>
  <c r="AQ405" i="3"/>
  <c r="AR407" i="3"/>
  <c r="AQ407" i="3"/>
  <c r="AR409" i="3"/>
  <c r="AQ409" i="3"/>
  <c r="AQ411" i="3"/>
  <c r="AR411" i="3"/>
  <c r="AR413" i="3"/>
  <c r="AQ413" i="3"/>
  <c r="AR415" i="3"/>
  <c r="AQ415" i="3"/>
  <c r="AR417" i="3"/>
  <c r="AQ417" i="3"/>
  <c r="AR419" i="3"/>
  <c r="AQ419" i="3"/>
  <c r="AR421" i="3"/>
  <c r="AQ421" i="3"/>
  <c r="AQ423" i="3"/>
  <c r="AR423" i="3"/>
  <c r="AR425" i="3"/>
  <c r="AQ425" i="3"/>
  <c r="AR427" i="3"/>
  <c r="AQ427" i="3"/>
  <c r="AQ429" i="3"/>
  <c r="AR429" i="3"/>
  <c r="AR431" i="3"/>
  <c r="AQ431" i="3"/>
  <c r="AQ433" i="3"/>
  <c r="AR433" i="3"/>
  <c r="AQ435" i="3"/>
  <c r="AR435" i="3"/>
  <c r="AR437" i="3"/>
  <c r="AQ437" i="3"/>
  <c r="AR439" i="3"/>
  <c r="AQ439" i="3"/>
  <c r="AQ441" i="3"/>
  <c r="AR441" i="3"/>
  <c r="AQ443" i="3"/>
  <c r="AR443" i="3"/>
  <c r="AR445" i="3"/>
  <c r="AQ445" i="3"/>
  <c r="AR447" i="3"/>
  <c r="AQ447" i="3"/>
  <c r="AR449" i="3"/>
  <c r="AQ449" i="3"/>
  <c r="AR451" i="3"/>
  <c r="AQ451" i="3"/>
  <c r="AQ453" i="3"/>
  <c r="AR453" i="3"/>
  <c r="AQ455" i="3"/>
  <c r="AR455" i="3"/>
  <c r="AR457" i="3"/>
  <c r="AQ457" i="3"/>
  <c r="AQ459" i="3"/>
  <c r="AR459" i="3"/>
  <c r="AQ461" i="3"/>
  <c r="AR461" i="3"/>
  <c r="AR463" i="3"/>
  <c r="AQ463" i="3"/>
  <c r="AR465" i="3"/>
  <c r="AQ465" i="3"/>
  <c r="AQ468" i="3"/>
  <c r="AR468" i="3"/>
  <c r="AR470" i="3"/>
  <c r="AQ470" i="3"/>
  <c r="AR472" i="3"/>
  <c r="AQ472" i="3"/>
  <c r="AR474" i="3"/>
  <c r="AQ474" i="3"/>
  <c r="AR476" i="3"/>
  <c r="AQ476" i="3"/>
  <c r="AQ478" i="3"/>
  <c r="AR478" i="3"/>
  <c r="AR480" i="3"/>
  <c r="AQ480" i="3"/>
  <c r="AQ482" i="3"/>
  <c r="AR482" i="3"/>
  <c r="AQ484" i="3"/>
  <c r="AR484" i="3"/>
  <c r="AR486" i="3"/>
  <c r="AQ486" i="3"/>
  <c r="AQ488" i="3"/>
  <c r="AR488" i="3"/>
  <c r="AR490" i="3"/>
  <c r="AQ490" i="3"/>
  <c r="AR492" i="3"/>
  <c r="AQ492" i="3"/>
  <c r="AR494" i="3"/>
  <c r="AQ494" i="3"/>
  <c r="AQ496" i="3"/>
  <c r="AR496" i="3"/>
  <c r="AQ498" i="3"/>
  <c r="AR498" i="3"/>
  <c r="AR500" i="3"/>
  <c r="AQ500" i="3"/>
  <c r="AQ502" i="3"/>
  <c r="AR502" i="3"/>
  <c r="AQ504" i="3"/>
  <c r="AR504" i="3"/>
  <c r="AQ506" i="3"/>
  <c r="AR506" i="3"/>
  <c r="AQ508" i="3"/>
  <c r="AR508" i="3"/>
  <c r="AR510" i="3"/>
  <c r="AQ510" i="3"/>
  <c r="AR512" i="3"/>
  <c r="AQ512" i="3"/>
  <c r="AR514" i="3"/>
  <c r="AQ514" i="3"/>
  <c r="AQ516" i="3"/>
  <c r="AR516" i="3"/>
  <c r="AQ518" i="3"/>
  <c r="AR518" i="3"/>
  <c r="AR520" i="3"/>
  <c r="AQ520" i="3"/>
  <c r="AR522" i="3"/>
  <c r="AQ522" i="3"/>
  <c r="AQ524" i="3"/>
  <c r="AR524" i="3"/>
  <c r="AR526" i="3"/>
  <c r="AQ526" i="3"/>
  <c r="AR528" i="3"/>
  <c r="AQ528" i="3"/>
  <c r="AR530" i="3"/>
  <c r="AQ530" i="3"/>
  <c r="AR532" i="3"/>
  <c r="AQ532" i="3"/>
  <c r="AR534" i="3"/>
  <c r="AQ534" i="3"/>
  <c r="AQ536" i="3"/>
  <c r="AR536" i="3"/>
  <c r="AR538" i="3"/>
  <c r="AQ538" i="3"/>
  <c r="AR540" i="3"/>
  <c r="AQ540" i="3"/>
  <c r="AQ542" i="3"/>
  <c r="AR542" i="3"/>
  <c r="AQ544" i="3"/>
  <c r="AR544" i="3"/>
  <c r="AQ546" i="3"/>
  <c r="AR546" i="3"/>
  <c r="AR548" i="3"/>
  <c r="AQ548" i="3"/>
  <c r="AR550" i="3"/>
  <c r="AQ550" i="3"/>
  <c r="AQ552" i="3"/>
  <c r="AR552" i="3"/>
  <c r="AQ554" i="3"/>
  <c r="AR554" i="3"/>
  <c r="AR556" i="3"/>
  <c r="AQ556" i="3"/>
  <c r="AQ558" i="3"/>
  <c r="AR558" i="3"/>
  <c r="AR560" i="3"/>
  <c r="AQ560" i="3"/>
  <c r="AQ562" i="3"/>
  <c r="AR562" i="3"/>
  <c r="AQ564" i="3"/>
  <c r="AR564" i="3"/>
  <c r="AQ566" i="3"/>
  <c r="AR566" i="3"/>
  <c r="AQ568" i="3"/>
  <c r="AR568" i="3"/>
  <c r="AR570" i="3"/>
  <c r="AQ570" i="3"/>
  <c r="AR572" i="3"/>
  <c r="AQ572" i="3"/>
  <c r="AQ574" i="3"/>
  <c r="AR574" i="3"/>
  <c r="AR576" i="3"/>
  <c r="AQ576" i="3"/>
  <c r="AU11" i="3"/>
  <c r="AV11" i="3"/>
  <c r="AV13" i="3"/>
  <c r="AU13" i="3"/>
  <c r="AV15" i="3"/>
  <c r="AU15" i="3"/>
  <c r="AV17" i="3"/>
  <c r="AU17" i="3"/>
  <c r="AV19" i="3"/>
  <c r="AU19" i="3"/>
  <c r="AU21" i="3"/>
  <c r="AV21" i="3"/>
  <c r="AV23" i="3"/>
  <c r="AU23" i="3"/>
  <c r="AV25" i="3"/>
  <c r="AU25" i="3"/>
  <c r="AV27" i="3"/>
  <c r="AU27" i="3"/>
  <c r="AV29" i="3"/>
  <c r="AU29" i="3"/>
  <c r="AU31" i="3"/>
  <c r="AV31" i="3"/>
  <c r="AU33" i="3"/>
  <c r="AV33" i="3"/>
  <c r="AU35" i="3"/>
  <c r="AV35" i="3"/>
  <c r="AU37" i="3"/>
  <c r="AV37" i="3"/>
  <c r="AV39" i="3"/>
  <c r="AU39" i="3"/>
  <c r="AV41" i="3"/>
  <c r="AU41" i="3"/>
  <c r="AU43" i="3"/>
  <c r="AV43" i="3"/>
  <c r="AU45" i="3"/>
  <c r="AV45" i="3"/>
  <c r="AU47" i="3"/>
  <c r="AV47" i="3"/>
  <c r="AV49" i="3"/>
  <c r="AU49" i="3"/>
  <c r="AV51" i="3"/>
  <c r="AU51" i="3"/>
  <c r="AV53" i="3"/>
  <c r="AU53" i="3"/>
  <c r="AU55" i="3"/>
  <c r="AV55" i="3"/>
  <c r="AV57" i="3"/>
  <c r="AU57" i="3"/>
  <c r="AU59" i="3"/>
  <c r="AV59" i="3"/>
  <c r="AV61" i="3"/>
  <c r="AU61" i="3"/>
  <c r="AV63" i="3"/>
  <c r="AU63" i="3"/>
  <c r="AU65" i="3"/>
  <c r="AV65" i="3"/>
  <c r="AU67" i="3"/>
  <c r="AV67" i="3"/>
  <c r="AV69" i="3"/>
  <c r="AU69" i="3"/>
  <c r="AV71" i="3"/>
  <c r="AU71" i="3"/>
  <c r="AU73" i="3"/>
  <c r="AV73" i="3"/>
  <c r="AU75" i="3"/>
  <c r="AV75" i="3"/>
  <c r="AV77" i="3"/>
  <c r="AU77" i="3"/>
  <c r="AV79" i="3"/>
  <c r="AU79" i="3"/>
  <c r="AU81" i="3"/>
  <c r="AV81" i="3"/>
  <c r="AU83" i="3"/>
  <c r="AV83" i="3"/>
  <c r="AU85" i="3"/>
  <c r="AV85" i="3"/>
  <c r="AV87" i="3"/>
  <c r="AU87" i="3"/>
  <c r="AU89" i="3"/>
  <c r="AV89" i="3"/>
  <c r="AU91" i="3"/>
  <c r="AV91" i="3"/>
  <c r="AV93" i="3"/>
  <c r="AU93" i="3"/>
  <c r="AU95" i="3"/>
  <c r="AV95" i="3"/>
  <c r="AV97" i="3"/>
  <c r="AU97" i="3"/>
  <c r="AV99" i="3"/>
  <c r="AU99" i="3"/>
  <c r="AV101" i="3"/>
  <c r="AU101" i="3"/>
  <c r="AU103" i="3"/>
  <c r="AV103" i="3"/>
  <c r="AU105" i="3"/>
  <c r="AV105" i="3"/>
  <c r="AV107" i="3"/>
  <c r="AU107" i="3"/>
  <c r="AV109" i="3"/>
  <c r="AU109" i="3"/>
  <c r="AU111" i="3"/>
  <c r="AV111" i="3"/>
  <c r="AV113" i="3"/>
  <c r="AU113" i="3"/>
  <c r="AV115" i="3"/>
  <c r="AU115" i="3"/>
  <c r="AU117" i="3"/>
  <c r="AV117" i="3"/>
  <c r="AV119" i="3"/>
  <c r="AU119" i="3"/>
  <c r="AV121" i="3"/>
  <c r="AU121" i="3"/>
  <c r="AV123" i="3"/>
  <c r="AU123" i="3"/>
  <c r="AV125" i="3"/>
  <c r="AU125" i="3"/>
  <c r="AU127" i="3"/>
  <c r="AV127" i="3"/>
  <c r="AU129" i="3"/>
  <c r="AV129" i="3"/>
  <c r="AV131" i="3"/>
  <c r="AU131" i="3"/>
  <c r="AV133" i="3"/>
  <c r="AU133" i="3"/>
  <c r="AV135" i="3"/>
  <c r="AU135" i="3"/>
  <c r="AV137" i="3"/>
  <c r="AU137" i="3"/>
  <c r="AV139" i="3"/>
  <c r="AU139" i="3"/>
  <c r="AV141" i="3"/>
  <c r="AU141" i="3"/>
  <c r="AU143" i="3"/>
  <c r="AV143" i="3"/>
  <c r="AV145" i="3"/>
  <c r="AU145" i="3"/>
  <c r="AV147" i="3"/>
  <c r="AU147" i="3"/>
  <c r="AU149" i="3"/>
  <c r="AV149" i="3"/>
  <c r="AV151" i="3"/>
  <c r="AU151" i="3"/>
  <c r="AV153" i="3"/>
  <c r="AU153" i="3"/>
  <c r="AU155" i="3"/>
  <c r="AV155" i="3"/>
  <c r="AU157" i="3"/>
  <c r="AV157" i="3"/>
  <c r="AU159" i="3"/>
  <c r="AV159" i="3"/>
  <c r="AV161" i="3"/>
  <c r="AU161" i="3"/>
  <c r="AV163" i="3"/>
  <c r="AU163" i="3"/>
  <c r="AV165" i="3"/>
  <c r="AU165" i="3"/>
  <c r="AV167" i="3"/>
  <c r="AU167" i="3"/>
  <c r="AV169" i="3"/>
  <c r="AU169" i="3"/>
  <c r="AU171" i="3"/>
  <c r="AV171" i="3"/>
  <c r="AV173" i="3"/>
  <c r="AU173" i="3"/>
  <c r="AV175" i="3"/>
  <c r="AU175" i="3"/>
  <c r="AV177" i="3"/>
  <c r="AU177" i="3"/>
  <c r="AV179" i="3"/>
  <c r="AU179" i="3"/>
  <c r="AV181" i="3"/>
  <c r="AU181" i="3"/>
  <c r="AV183" i="3"/>
  <c r="AU183" i="3"/>
  <c r="AV185" i="3"/>
  <c r="AU185" i="3"/>
  <c r="AU187" i="3"/>
  <c r="AV187" i="3"/>
  <c r="AV189" i="3"/>
  <c r="AU189" i="3"/>
  <c r="AU191" i="3"/>
  <c r="AV191" i="3"/>
  <c r="AV193" i="3"/>
  <c r="AU193" i="3"/>
  <c r="AU195" i="3"/>
  <c r="AV195" i="3"/>
  <c r="AV197" i="3"/>
  <c r="AU197" i="3"/>
  <c r="AU199" i="3"/>
  <c r="AV199" i="3"/>
  <c r="AU201" i="3"/>
  <c r="AV201" i="3"/>
  <c r="AV203" i="3"/>
  <c r="AU203" i="3"/>
  <c r="AV205" i="3"/>
  <c r="AU205" i="3"/>
  <c r="AV207" i="3"/>
  <c r="AU207" i="3"/>
  <c r="AV209" i="3"/>
  <c r="AU209" i="3"/>
  <c r="AV211" i="3"/>
  <c r="AU211" i="3"/>
  <c r="AV213" i="3"/>
  <c r="AU213" i="3"/>
  <c r="AU215" i="3"/>
  <c r="AV215" i="3"/>
  <c r="AU217" i="3"/>
  <c r="AV217" i="3"/>
  <c r="AU219" i="3"/>
  <c r="AV219" i="3"/>
  <c r="AU221" i="3"/>
  <c r="AV221" i="3"/>
  <c r="AU223" i="3"/>
  <c r="AV223" i="3"/>
  <c r="AV225" i="3"/>
  <c r="AU225" i="3"/>
  <c r="AV227" i="3"/>
  <c r="AU227" i="3"/>
  <c r="AU229" i="3"/>
  <c r="AV229" i="3"/>
  <c r="AU231" i="3"/>
  <c r="AV231" i="3"/>
  <c r="AV233" i="3"/>
  <c r="AU233" i="3"/>
  <c r="AU235" i="3"/>
  <c r="AV235" i="3"/>
  <c r="AV237" i="3"/>
  <c r="AU237" i="3"/>
  <c r="AU239" i="3"/>
  <c r="AV239" i="3"/>
  <c r="AV241" i="3"/>
  <c r="AU241" i="3"/>
  <c r="AV243" i="3"/>
  <c r="AU243" i="3"/>
  <c r="AV245" i="3"/>
  <c r="AU245" i="3"/>
  <c r="AV247" i="3"/>
  <c r="AU247" i="3"/>
  <c r="AU249" i="3"/>
  <c r="AV249" i="3"/>
  <c r="AV251" i="3"/>
  <c r="AU251" i="3"/>
  <c r="AU253" i="3"/>
  <c r="AV253" i="3"/>
  <c r="AU255" i="3"/>
  <c r="AV255" i="3"/>
  <c r="AU257" i="3"/>
  <c r="AV257" i="3"/>
  <c r="AV259" i="3"/>
  <c r="AU259" i="3"/>
  <c r="AV261" i="3"/>
  <c r="AU261" i="3"/>
  <c r="AV263" i="3"/>
  <c r="AU263" i="3"/>
  <c r="AU265" i="3"/>
  <c r="AV265" i="3"/>
  <c r="AV267" i="3"/>
  <c r="AU267" i="3"/>
  <c r="AV269" i="3"/>
  <c r="AU269" i="3"/>
  <c r="AU271" i="3"/>
  <c r="AV271" i="3"/>
  <c r="AU273" i="3"/>
  <c r="AV273" i="3"/>
  <c r="AV275" i="3"/>
  <c r="AU275" i="3"/>
  <c r="AU277" i="3"/>
  <c r="AV277" i="3"/>
  <c r="AV279" i="3"/>
  <c r="AU279" i="3"/>
  <c r="AU281" i="3"/>
  <c r="AV281" i="3"/>
  <c r="AV283" i="3"/>
  <c r="AU283" i="3"/>
  <c r="AV285" i="3"/>
  <c r="AU285" i="3"/>
  <c r="AV287" i="3"/>
  <c r="AU287" i="3"/>
  <c r="AU289" i="3"/>
  <c r="AV289" i="3"/>
  <c r="AV291" i="3"/>
  <c r="AU291" i="3"/>
  <c r="AV293" i="3"/>
  <c r="AU293" i="3"/>
  <c r="AU295" i="3"/>
  <c r="AV295" i="3"/>
  <c r="AV297" i="3"/>
  <c r="AU297" i="3"/>
  <c r="AV299" i="3"/>
  <c r="AU299" i="3"/>
  <c r="AV301" i="3"/>
  <c r="AU301" i="3"/>
  <c r="AV303" i="3"/>
  <c r="AU303" i="3"/>
  <c r="AV305" i="3"/>
  <c r="AU305" i="3"/>
  <c r="AU307" i="3"/>
  <c r="AV307" i="3"/>
  <c r="AV309" i="3"/>
  <c r="AU309" i="3"/>
  <c r="AV311" i="3"/>
  <c r="AU311" i="3"/>
  <c r="AV313" i="3"/>
  <c r="AU313" i="3"/>
  <c r="AV315" i="3"/>
  <c r="AU315" i="3"/>
  <c r="AV317" i="3"/>
  <c r="AU317" i="3"/>
  <c r="AU319" i="3"/>
  <c r="AV319" i="3"/>
  <c r="AV321" i="3"/>
  <c r="AU321" i="3"/>
  <c r="AV323" i="3"/>
  <c r="AU323" i="3"/>
  <c r="AV325" i="3"/>
  <c r="AU325" i="3"/>
  <c r="AV327" i="3"/>
  <c r="AU327" i="3"/>
  <c r="AV329" i="3"/>
  <c r="AU329" i="3"/>
  <c r="AV331" i="3"/>
  <c r="AU331" i="3"/>
  <c r="AV333" i="3"/>
  <c r="AU333" i="3"/>
  <c r="AV335" i="3"/>
  <c r="AU335" i="3"/>
  <c r="AV337" i="3"/>
  <c r="AU337" i="3"/>
  <c r="AV339" i="3"/>
  <c r="AU339" i="3"/>
  <c r="AU341" i="3"/>
  <c r="AV341" i="3"/>
  <c r="AU343" i="3"/>
  <c r="AV343" i="3"/>
  <c r="AV345" i="3"/>
  <c r="AU345" i="3"/>
  <c r="AV347" i="3"/>
  <c r="AU347" i="3"/>
  <c r="AV349" i="3"/>
  <c r="AU349" i="3"/>
  <c r="AV351" i="3"/>
  <c r="AU351" i="3"/>
  <c r="AV353" i="3"/>
  <c r="AU353" i="3"/>
  <c r="AV355" i="3"/>
  <c r="AU355" i="3"/>
  <c r="AU357" i="3"/>
  <c r="AV357" i="3"/>
  <c r="AV359" i="3"/>
  <c r="AU359" i="3"/>
  <c r="AV361" i="3"/>
  <c r="AU361" i="3"/>
  <c r="AV363" i="3"/>
  <c r="AU363" i="3"/>
  <c r="AV365" i="3"/>
  <c r="AU365" i="3"/>
  <c r="AV367" i="3"/>
  <c r="AU367" i="3"/>
  <c r="AV369" i="3"/>
  <c r="AU369" i="3"/>
  <c r="AU371" i="3"/>
  <c r="AV371" i="3"/>
  <c r="AV373" i="3"/>
  <c r="AU373" i="3"/>
  <c r="AU375" i="3"/>
  <c r="AV375" i="3"/>
  <c r="AV377" i="3"/>
  <c r="AU377" i="3"/>
  <c r="AU379" i="3"/>
  <c r="AV379" i="3"/>
  <c r="AV381" i="3"/>
  <c r="AU381" i="3"/>
  <c r="AV383" i="3"/>
  <c r="AU383" i="3"/>
  <c r="AV385" i="3"/>
  <c r="AU385" i="3"/>
  <c r="AU387" i="3"/>
  <c r="AV387" i="3"/>
  <c r="AV389" i="3"/>
  <c r="AU389" i="3"/>
  <c r="AV391" i="3"/>
  <c r="AU391" i="3"/>
  <c r="AV393" i="3"/>
  <c r="AU393" i="3"/>
  <c r="AU395" i="3"/>
  <c r="AV395" i="3"/>
  <c r="AU397" i="3"/>
  <c r="AV397" i="3"/>
  <c r="AV399" i="3"/>
  <c r="AU399" i="3"/>
  <c r="AU401" i="3"/>
  <c r="AV401" i="3"/>
  <c r="AU403" i="3"/>
  <c r="AV403" i="3"/>
  <c r="AV405" i="3"/>
  <c r="AU405" i="3"/>
  <c r="AU407" i="3"/>
  <c r="AV407" i="3"/>
  <c r="AV409" i="3"/>
  <c r="AU409" i="3"/>
  <c r="AU411" i="3"/>
  <c r="AV411" i="3"/>
  <c r="AV413" i="3"/>
  <c r="AU413" i="3"/>
  <c r="AV415" i="3"/>
  <c r="AU415" i="3"/>
  <c r="AV417" i="3"/>
  <c r="AU417" i="3"/>
  <c r="AU419" i="3"/>
  <c r="AV419" i="3"/>
  <c r="AV421" i="3"/>
  <c r="AU421" i="3"/>
  <c r="AV423" i="3"/>
  <c r="AU423" i="3"/>
  <c r="AV425" i="3"/>
  <c r="AU425" i="3"/>
  <c r="AU427" i="3"/>
  <c r="AV427" i="3"/>
  <c r="AV429" i="3"/>
  <c r="AU429" i="3"/>
  <c r="AV431" i="3"/>
  <c r="AU431" i="3"/>
  <c r="AV433" i="3"/>
  <c r="AU433" i="3"/>
  <c r="AV435" i="3"/>
  <c r="AU435" i="3"/>
  <c r="AV437" i="3"/>
  <c r="AU437" i="3"/>
  <c r="AV439" i="3"/>
  <c r="AU439" i="3"/>
  <c r="AV441" i="3"/>
  <c r="AU441" i="3"/>
  <c r="AU443" i="3"/>
  <c r="AV443" i="3"/>
  <c r="AV445" i="3"/>
  <c r="AU445" i="3"/>
  <c r="AV447" i="3"/>
  <c r="AU447" i="3"/>
  <c r="AV449" i="3"/>
  <c r="AU449" i="3"/>
  <c r="AU451" i="3"/>
  <c r="AV451" i="3"/>
  <c r="AV453" i="3"/>
  <c r="AU453" i="3"/>
  <c r="AV455" i="3"/>
  <c r="AU455" i="3"/>
  <c r="AV457" i="3"/>
  <c r="AU457" i="3"/>
  <c r="AU459" i="3"/>
  <c r="AV459" i="3"/>
  <c r="AV461" i="3"/>
  <c r="AU461" i="3"/>
  <c r="AV463" i="3"/>
  <c r="AU463" i="3"/>
  <c r="AU465" i="3"/>
  <c r="AV465" i="3"/>
  <c r="AV468" i="3"/>
  <c r="AU468" i="3"/>
  <c r="AV470" i="3"/>
  <c r="AU470" i="3"/>
  <c r="AV472" i="3"/>
  <c r="AU472" i="3"/>
  <c r="AV474" i="3"/>
  <c r="AU474" i="3"/>
  <c r="AV476" i="3"/>
  <c r="AU476" i="3"/>
  <c r="AV478" i="3"/>
  <c r="AU478" i="3"/>
  <c r="AU480" i="3"/>
  <c r="AV480" i="3"/>
  <c r="AV482" i="3"/>
  <c r="AU482" i="3"/>
  <c r="AV484" i="3"/>
  <c r="AU484" i="3"/>
  <c r="AV486" i="3"/>
  <c r="AU486" i="3"/>
  <c r="AV488" i="3"/>
  <c r="AU488" i="3"/>
  <c r="AV490" i="3"/>
  <c r="AU490" i="3"/>
  <c r="AV492" i="3"/>
  <c r="AU492" i="3"/>
  <c r="AU494" i="3"/>
  <c r="AV494" i="3"/>
  <c r="AV496" i="3"/>
  <c r="AU496" i="3"/>
  <c r="AV498" i="3"/>
  <c r="AU498" i="3"/>
  <c r="AV500" i="3"/>
  <c r="AU500" i="3"/>
  <c r="AV502" i="3"/>
  <c r="AU502" i="3"/>
  <c r="AV504" i="3"/>
  <c r="AU504" i="3"/>
  <c r="AV506" i="3"/>
  <c r="AU506" i="3"/>
  <c r="AU508" i="3"/>
  <c r="AV508" i="3"/>
  <c r="AV510" i="3"/>
  <c r="AU510" i="3"/>
  <c r="AV512" i="3"/>
  <c r="AU512" i="3"/>
  <c r="AV514" i="3"/>
  <c r="AU514" i="3"/>
  <c r="AV516" i="3"/>
  <c r="AU516" i="3"/>
  <c r="AV518" i="3"/>
  <c r="AU518" i="3"/>
  <c r="AV520" i="3"/>
  <c r="AU520" i="3"/>
  <c r="AV522" i="3"/>
  <c r="AU522" i="3"/>
  <c r="AU524" i="3"/>
  <c r="AV524" i="3"/>
  <c r="AV526" i="3"/>
  <c r="AU526" i="3"/>
  <c r="AU528" i="3"/>
  <c r="AV528" i="3"/>
  <c r="AV530" i="3"/>
  <c r="AU530" i="3"/>
  <c r="AV532" i="3"/>
  <c r="AU532" i="3"/>
  <c r="AU534" i="3"/>
  <c r="AV534" i="3"/>
  <c r="AV536" i="3"/>
  <c r="AU536" i="3"/>
  <c r="AV538" i="3"/>
  <c r="AU538" i="3"/>
  <c r="AV540" i="3"/>
  <c r="AU540" i="3"/>
  <c r="AV542" i="3"/>
  <c r="AU542" i="3"/>
  <c r="AU544" i="3"/>
  <c r="AV544" i="3"/>
  <c r="AV546" i="3"/>
  <c r="AU546" i="3"/>
  <c r="AV548" i="3"/>
  <c r="AU548" i="3"/>
  <c r="AV550" i="3"/>
  <c r="AU550" i="3"/>
  <c r="AV552" i="3"/>
  <c r="AU552" i="3"/>
  <c r="AV554" i="3"/>
  <c r="AU554" i="3"/>
  <c r="AU556" i="3"/>
  <c r="AV556" i="3"/>
  <c r="AV558" i="3"/>
  <c r="AU558" i="3"/>
  <c r="AV560" i="3"/>
  <c r="AU560" i="3"/>
  <c r="AV562" i="3"/>
  <c r="AU562" i="3"/>
  <c r="AV564" i="3"/>
  <c r="AU564" i="3"/>
  <c r="AV566" i="3"/>
  <c r="AU566" i="3"/>
  <c r="AV568" i="3"/>
  <c r="AU568" i="3"/>
  <c r="AV570" i="3"/>
  <c r="AU570" i="3"/>
  <c r="AV572" i="3"/>
  <c r="AU572" i="3"/>
  <c r="AV574" i="3"/>
  <c r="AU574" i="3"/>
  <c r="AV576" i="3"/>
  <c r="AU576" i="3"/>
  <c r="BR304" i="3" l="1"/>
  <c r="BR296" i="3"/>
  <c r="BR288" i="3"/>
  <c r="BT288" i="3" s="1"/>
  <c r="BR280" i="3"/>
  <c r="BR272" i="3"/>
  <c r="BR264" i="3"/>
  <c r="BR256" i="3"/>
  <c r="BS256" i="3" s="1"/>
  <c r="BR248" i="3"/>
  <c r="BR240" i="3"/>
  <c r="BR232" i="3"/>
  <c r="BR224" i="3"/>
  <c r="BT224" i="3" s="1"/>
  <c r="BR216" i="3"/>
  <c r="BR208" i="3"/>
  <c r="BR200" i="3"/>
  <c r="BR192" i="3"/>
  <c r="BT192" i="3" s="1"/>
  <c r="BR184" i="3"/>
  <c r="BR176" i="3"/>
  <c r="BR168" i="3"/>
  <c r="BR160" i="3"/>
  <c r="BU160" i="3" s="1"/>
  <c r="BR152" i="3"/>
  <c r="BR144" i="3"/>
  <c r="BR136" i="3"/>
  <c r="BR14" i="3"/>
  <c r="BR577" i="3" s="1"/>
  <c r="BO10" i="3"/>
  <c r="AY410" i="3"/>
  <c r="BQ555" i="3"/>
  <c r="BX555" i="3" s="1"/>
  <c r="BW555" i="3" s="1"/>
  <c r="BQ523" i="3"/>
  <c r="BX523" i="3" s="1"/>
  <c r="BQ491" i="3"/>
  <c r="BX491" i="3" s="1"/>
  <c r="BW491" i="3" s="1"/>
  <c r="AZ69" i="3"/>
  <c r="AY229" i="3"/>
  <c r="AY341" i="3"/>
  <c r="AZ486" i="3"/>
  <c r="AY518" i="3"/>
  <c r="AZ550" i="3"/>
  <c r="AZ495" i="3"/>
  <c r="AY551" i="3"/>
  <c r="AD7" i="7"/>
  <c r="AZ91" i="3"/>
  <c r="AZ231" i="3"/>
  <c r="AZ247" i="3"/>
  <c r="AZ311" i="3"/>
  <c r="AY411" i="3"/>
  <c r="AZ568" i="3"/>
  <c r="AY489" i="3"/>
  <c r="AY45" i="3"/>
  <c r="AZ45" i="3"/>
  <c r="AY69" i="3"/>
  <c r="AZ85" i="3"/>
  <c r="AY85" i="3"/>
  <c r="AZ101" i="3"/>
  <c r="AZ117" i="3"/>
  <c r="AY133" i="3"/>
  <c r="AZ133" i="3"/>
  <c r="AY149" i="3"/>
  <c r="AZ165" i="3"/>
  <c r="AY165" i="3"/>
  <c r="AZ181" i="3"/>
  <c r="AY197" i="3"/>
  <c r="AZ197" i="3"/>
  <c r="AY213" i="3"/>
  <c r="AZ229" i="3"/>
  <c r="AZ245" i="3"/>
  <c r="AY245" i="3"/>
  <c r="AZ261" i="3"/>
  <c r="AY277" i="3"/>
  <c r="AZ277" i="3"/>
  <c r="AY293" i="3"/>
  <c r="AZ293" i="3"/>
  <c r="AY309" i="3"/>
  <c r="AY325" i="3"/>
  <c r="AZ325" i="3"/>
  <c r="AZ341" i="3"/>
  <c r="AZ357" i="3"/>
  <c r="AZ373" i="3"/>
  <c r="AY373" i="3"/>
  <c r="AY389" i="3"/>
  <c r="AZ405" i="3"/>
  <c r="AY405" i="3"/>
  <c r="AZ421" i="3"/>
  <c r="AY421" i="3"/>
  <c r="AY437" i="3"/>
  <c r="AZ453" i="3"/>
  <c r="AY453" i="3"/>
  <c r="AY470" i="3"/>
  <c r="AZ470" i="3"/>
  <c r="AY486" i="3"/>
  <c r="AY502" i="3"/>
  <c r="AZ502" i="3"/>
  <c r="AZ566" i="3"/>
  <c r="C365" i="7"/>
  <c r="AZ369" i="3"/>
  <c r="C558" i="7"/>
  <c r="AY562" i="3"/>
  <c r="AZ562" i="3"/>
  <c r="AZ150" i="3"/>
  <c r="AY150" i="3"/>
  <c r="AZ166" i="3"/>
  <c r="AY166" i="3"/>
  <c r="AY182" i="3"/>
  <c r="AZ182" i="3"/>
  <c r="AZ198" i="3"/>
  <c r="AY198" i="3"/>
  <c r="AZ214" i="3"/>
  <c r="AY214" i="3"/>
  <c r="AZ230" i="3"/>
  <c r="AY230" i="3"/>
  <c r="AY246" i="3"/>
  <c r="AZ246" i="3"/>
  <c r="AY262" i="3"/>
  <c r="AZ262" i="3"/>
  <c r="AZ278" i="3"/>
  <c r="AY278" i="3"/>
  <c r="AY294" i="3"/>
  <c r="AZ294" i="3"/>
  <c r="AZ310" i="3"/>
  <c r="AY310" i="3"/>
  <c r="AY342" i="3"/>
  <c r="AZ342" i="3"/>
  <c r="AY374" i="3"/>
  <c r="AZ374" i="3"/>
  <c r="AZ406" i="3"/>
  <c r="AY406" i="3"/>
  <c r="AZ438" i="3"/>
  <c r="AY438" i="3"/>
  <c r="C322" i="7"/>
  <c r="BQ326" i="3"/>
  <c r="BX326" i="3" s="1"/>
  <c r="C338" i="7"/>
  <c r="AR338" i="7" s="1"/>
  <c r="BQ342" i="3"/>
  <c r="BX342" i="3" s="1"/>
  <c r="BW342" i="3" s="1"/>
  <c r="C354" i="7"/>
  <c r="BQ358" i="3"/>
  <c r="BX358" i="3" s="1"/>
  <c r="BW358" i="3" s="1"/>
  <c r="C370" i="7"/>
  <c r="AR370" i="7" s="1"/>
  <c r="BQ374" i="3"/>
  <c r="BX374" i="3" s="1"/>
  <c r="BW374" i="3" s="1"/>
  <c r="C386" i="7"/>
  <c r="BQ390" i="3"/>
  <c r="BX390" i="3" s="1"/>
  <c r="BW390" i="3" s="1"/>
  <c r="C402" i="7"/>
  <c r="AQ402" i="7" s="1"/>
  <c r="BQ406" i="3"/>
  <c r="BX406" i="3" s="1"/>
  <c r="BW406" i="3" s="1"/>
  <c r="C418" i="7"/>
  <c r="BQ422" i="3"/>
  <c r="BX422" i="3" s="1"/>
  <c r="C434" i="7"/>
  <c r="AR434" i="7" s="1"/>
  <c r="BQ438" i="3"/>
  <c r="BX438" i="3" s="1"/>
  <c r="C450" i="7"/>
  <c r="BQ454" i="3"/>
  <c r="BX454" i="3" s="1"/>
  <c r="BW454" i="3" s="1"/>
  <c r="C467" i="7"/>
  <c r="AQ467" i="7" s="1"/>
  <c r="BQ471" i="3"/>
  <c r="BX471" i="3" s="1"/>
  <c r="BW471" i="3" s="1"/>
  <c r="C483" i="7"/>
  <c r="BQ487" i="3"/>
  <c r="BX487" i="3" s="1"/>
  <c r="C499" i="7"/>
  <c r="AQ499" i="7" s="1"/>
  <c r="BQ503" i="3"/>
  <c r="BX503" i="3" s="1"/>
  <c r="C515" i="7"/>
  <c r="BQ519" i="3"/>
  <c r="BX519" i="3" s="1"/>
  <c r="BW519" i="3" s="1"/>
  <c r="C531" i="7"/>
  <c r="AQ531" i="7" s="1"/>
  <c r="BQ535" i="3"/>
  <c r="BX535" i="3" s="1"/>
  <c r="BW535" i="3" s="1"/>
  <c r="C547" i="7"/>
  <c r="BQ551" i="3"/>
  <c r="BX551" i="3" s="1"/>
  <c r="BW551" i="3" s="1"/>
  <c r="C563" i="7"/>
  <c r="AQ563" i="7" s="1"/>
  <c r="BQ567" i="3"/>
  <c r="I577" i="3"/>
  <c r="BQ10" i="3"/>
  <c r="C320" i="7"/>
  <c r="AR320" i="7" s="1"/>
  <c r="BQ324" i="3"/>
  <c r="BX324" i="3" s="1"/>
  <c r="C336" i="7"/>
  <c r="BQ340" i="3"/>
  <c r="C352" i="7"/>
  <c r="AR352" i="7" s="1"/>
  <c r="BQ356" i="3"/>
  <c r="BX356" i="3" s="1"/>
  <c r="C368" i="7"/>
  <c r="BQ372" i="3"/>
  <c r="BX372" i="3" s="1"/>
  <c r="BW372" i="3" s="1"/>
  <c r="C384" i="7"/>
  <c r="AR384" i="7" s="1"/>
  <c r="BQ388" i="3"/>
  <c r="BX388" i="3" s="1"/>
  <c r="BW388" i="3" s="1"/>
  <c r="C400" i="7"/>
  <c r="BQ404" i="3"/>
  <c r="BX404" i="3" s="1"/>
  <c r="BW404" i="3" s="1"/>
  <c r="C416" i="7"/>
  <c r="AQ416" i="7" s="1"/>
  <c r="BQ420" i="3"/>
  <c r="BX420" i="3" s="1"/>
  <c r="BW420" i="3" s="1"/>
  <c r="C432" i="7"/>
  <c r="BQ436" i="3"/>
  <c r="BX436" i="3" s="1"/>
  <c r="C448" i="7"/>
  <c r="AQ448" i="7" s="1"/>
  <c r="BQ452" i="3"/>
  <c r="BX452" i="3" s="1"/>
  <c r="C465" i="7"/>
  <c r="BQ469" i="3"/>
  <c r="BX469" i="3" s="1"/>
  <c r="BW469" i="3" s="1"/>
  <c r="C481" i="7"/>
  <c r="AQ481" i="7" s="1"/>
  <c r="BQ485" i="3"/>
  <c r="BX485" i="3" s="1"/>
  <c r="BW485" i="3" s="1"/>
  <c r="AY485" i="3"/>
  <c r="C497" i="7"/>
  <c r="BQ501" i="3"/>
  <c r="BX501" i="3" s="1"/>
  <c r="BW501" i="3" s="1"/>
  <c r="AY501" i="3"/>
  <c r="C513" i="7"/>
  <c r="BQ517" i="3"/>
  <c r="C529" i="7"/>
  <c r="AR529" i="7" s="1"/>
  <c r="BQ533" i="3"/>
  <c r="BX533" i="3" s="1"/>
  <c r="AY533" i="3"/>
  <c r="C545" i="7"/>
  <c r="BQ549" i="3"/>
  <c r="BX549" i="3" s="1"/>
  <c r="AY549" i="3"/>
  <c r="C501" i="7"/>
  <c r="AY505" i="3"/>
  <c r="C549" i="7"/>
  <c r="AR549" i="7" s="1"/>
  <c r="AY553" i="3"/>
  <c r="AY471" i="3"/>
  <c r="AZ471" i="3"/>
  <c r="AZ535" i="3"/>
  <c r="AY535" i="3"/>
  <c r="C23" i="7"/>
  <c r="BQ26" i="3"/>
  <c r="BX26" i="3" s="1"/>
  <c r="C55" i="7"/>
  <c r="AR55" i="7" s="1"/>
  <c r="BQ58" i="3"/>
  <c r="BX58" i="3" s="1"/>
  <c r="BW58" i="3" s="1"/>
  <c r="C87" i="7"/>
  <c r="BQ90" i="3"/>
  <c r="BX90" i="3" s="1"/>
  <c r="BW90" i="3" s="1"/>
  <c r="C119" i="7"/>
  <c r="AQ119" i="7" s="1"/>
  <c r="BQ122" i="3"/>
  <c r="BX122" i="3" s="1"/>
  <c r="C167" i="7"/>
  <c r="BQ170" i="3"/>
  <c r="BX170" i="3" s="1"/>
  <c r="C199" i="7"/>
  <c r="AQ199" i="7" s="1"/>
  <c r="BQ202" i="3"/>
  <c r="BX202" i="3" s="1"/>
  <c r="BW202" i="3" s="1"/>
  <c r="C231" i="7"/>
  <c r="BQ234" i="3"/>
  <c r="BX234" i="3" s="1"/>
  <c r="BW234" i="3" s="1"/>
  <c r="C279" i="7"/>
  <c r="AR279" i="7" s="1"/>
  <c r="BQ282" i="3"/>
  <c r="BX282" i="3" s="1"/>
  <c r="AY87" i="3"/>
  <c r="AZ87" i="3"/>
  <c r="AZ151" i="3"/>
  <c r="AY151" i="3"/>
  <c r="AY295" i="3"/>
  <c r="AZ295" i="3"/>
  <c r="AZ327" i="3"/>
  <c r="AY327" i="3"/>
  <c r="AZ407" i="3"/>
  <c r="AY407" i="3"/>
  <c r="AY552" i="3"/>
  <c r="AZ552" i="3"/>
  <c r="C40" i="7"/>
  <c r="AZ43" i="3"/>
  <c r="C120" i="7"/>
  <c r="AQ120" i="7" s="1"/>
  <c r="AY123" i="3"/>
  <c r="AZ123" i="3"/>
  <c r="C184" i="7"/>
  <c r="AY187" i="3"/>
  <c r="AZ187" i="3"/>
  <c r="C216" i="7"/>
  <c r="AY219" i="3"/>
  <c r="C232" i="7"/>
  <c r="AQ232" i="7" s="1"/>
  <c r="AZ235" i="3"/>
  <c r="AY235" i="3"/>
  <c r="C248" i="7"/>
  <c r="AZ251" i="3"/>
  <c r="C280" i="7"/>
  <c r="AZ283" i="3"/>
  <c r="C311" i="7"/>
  <c r="AZ315" i="3"/>
  <c r="AY315" i="3"/>
  <c r="C343" i="7"/>
  <c r="AY347" i="3"/>
  <c r="C359" i="7"/>
  <c r="AQ359" i="7" s="1"/>
  <c r="AY363" i="3"/>
  <c r="C391" i="7"/>
  <c r="AZ395" i="3"/>
  <c r="C423" i="7"/>
  <c r="AR423" i="7" s="1"/>
  <c r="AZ427" i="3"/>
  <c r="C439" i="7"/>
  <c r="AY443" i="3"/>
  <c r="C488" i="7"/>
  <c r="AR488" i="7" s="1"/>
  <c r="AZ492" i="3"/>
  <c r="C504" i="7"/>
  <c r="AZ508" i="3"/>
  <c r="AD167" i="7"/>
  <c r="AQ167" i="7" s="1"/>
  <c r="M573" i="7"/>
  <c r="C33" i="7"/>
  <c r="BQ36" i="3"/>
  <c r="BX36" i="3" s="1"/>
  <c r="BW36" i="3" s="1"/>
  <c r="C49" i="7"/>
  <c r="AR49" i="7" s="1"/>
  <c r="BQ52" i="3"/>
  <c r="BX52" i="3" s="1"/>
  <c r="BW52" i="3" s="1"/>
  <c r="C81" i="7"/>
  <c r="BQ84" i="3"/>
  <c r="BX84" i="3" s="1"/>
  <c r="C113" i="7"/>
  <c r="AR113" i="7" s="1"/>
  <c r="BQ116" i="3"/>
  <c r="BX116" i="3" s="1"/>
  <c r="BW116" i="3" s="1"/>
  <c r="C129" i="7"/>
  <c r="BQ132" i="3"/>
  <c r="BX132" i="3" s="1"/>
  <c r="BW132" i="3" s="1"/>
  <c r="C177" i="7"/>
  <c r="AQ177" i="7" s="1"/>
  <c r="BQ180" i="3"/>
  <c r="BX180" i="3" s="1"/>
  <c r="BW180" i="3" s="1"/>
  <c r="C193" i="7"/>
  <c r="BQ196" i="3"/>
  <c r="BX196" i="3" s="1"/>
  <c r="BW196" i="3" s="1"/>
  <c r="C241" i="7"/>
  <c r="AQ241" i="7" s="1"/>
  <c r="BQ244" i="3"/>
  <c r="BX244" i="3" s="1"/>
  <c r="BW244" i="3" s="1"/>
  <c r="C289" i="7"/>
  <c r="BQ292" i="3"/>
  <c r="BX292" i="3" s="1"/>
  <c r="BW292" i="3" s="1"/>
  <c r="C305" i="7"/>
  <c r="AR305" i="7" s="1"/>
  <c r="BQ308" i="3"/>
  <c r="BX308" i="3" s="1"/>
  <c r="BW308" i="3" s="1"/>
  <c r="AY16" i="3"/>
  <c r="AY24" i="3"/>
  <c r="AY32" i="3"/>
  <c r="AZ40" i="3"/>
  <c r="AZ48" i="3"/>
  <c r="AZ56" i="3"/>
  <c r="AY64" i="3"/>
  <c r="AZ72" i="3"/>
  <c r="AZ80" i="3"/>
  <c r="AZ88" i="3"/>
  <c r="AY96" i="3"/>
  <c r="AZ104" i="3"/>
  <c r="AZ112" i="3"/>
  <c r="AZ120" i="3"/>
  <c r="AY128" i="3"/>
  <c r="AY136" i="3"/>
  <c r="AY144" i="3"/>
  <c r="AZ152" i="3"/>
  <c r="AZ160" i="3"/>
  <c r="AY168" i="3"/>
  <c r="AY176" i="3"/>
  <c r="AY184" i="3"/>
  <c r="AZ192" i="3"/>
  <c r="AZ200" i="3"/>
  <c r="AY208" i="3"/>
  <c r="AY216" i="3"/>
  <c r="AY224" i="3"/>
  <c r="AY232" i="3"/>
  <c r="AZ240" i="3"/>
  <c r="AY248" i="3"/>
  <c r="AY256" i="3"/>
  <c r="AY264" i="3"/>
  <c r="AZ272" i="3"/>
  <c r="AY280" i="3"/>
  <c r="AY288" i="3"/>
  <c r="AZ296" i="3"/>
  <c r="AZ304" i="3"/>
  <c r="AZ344" i="3"/>
  <c r="AZ352" i="3"/>
  <c r="AZ360" i="3"/>
  <c r="AY368" i="3"/>
  <c r="AY376" i="3"/>
  <c r="AY400" i="3"/>
  <c r="AZ408" i="3"/>
  <c r="AZ416" i="3"/>
  <c r="W10" i="3"/>
  <c r="BR559" i="3"/>
  <c r="BU559" i="3" s="1"/>
  <c r="BR551" i="3"/>
  <c r="BR543" i="3"/>
  <c r="BR535" i="3"/>
  <c r="BR527" i="3"/>
  <c r="BU527" i="3" s="1"/>
  <c r="BR511" i="3"/>
  <c r="BR503" i="3"/>
  <c r="BR487" i="3"/>
  <c r="BR479" i="3"/>
  <c r="BT479" i="3" s="1"/>
  <c r="BR471" i="3"/>
  <c r="BR128" i="3"/>
  <c r="BR120" i="3"/>
  <c r="BR112" i="3"/>
  <c r="BU112" i="3" s="1"/>
  <c r="BR104" i="3"/>
  <c r="BR96" i="3"/>
  <c r="BR88" i="3"/>
  <c r="BR80" i="3"/>
  <c r="BT80" i="3" s="1"/>
  <c r="BR72" i="3"/>
  <c r="BR64" i="3"/>
  <c r="BR56" i="3"/>
  <c r="BR48" i="3"/>
  <c r="BT48" i="3" s="1"/>
  <c r="BR40" i="3"/>
  <c r="BR32" i="3"/>
  <c r="BP10" i="3"/>
  <c r="AZ38" i="3"/>
  <c r="AZ62" i="3"/>
  <c r="AZ102" i="3"/>
  <c r="AZ126" i="3"/>
  <c r="AZ142" i="3"/>
  <c r="AZ346" i="3"/>
  <c r="BQ571" i="3"/>
  <c r="BX571" i="3" s="1"/>
  <c r="BQ539" i="3"/>
  <c r="BX539" i="3" s="1"/>
  <c r="BW539" i="3" s="1"/>
  <c r="BQ507" i="3"/>
  <c r="BX507" i="3" s="1"/>
  <c r="BQ475" i="3"/>
  <c r="BX475" i="3" s="1"/>
  <c r="BW475" i="3" s="1"/>
  <c r="BQ442" i="3"/>
  <c r="BX442" i="3" s="1"/>
  <c r="BW442" i="3" s="1"/>
  <c r="BQ410" i="3"/>
  <c r="BX410" i="3" s="1"/>
  <c r="BW410" i="3" s="1"/>
  <c r="BQ378" i="3"/>
  <c r="BX378" i="3" s="1"/>
  <c r="BQ346" i="3"/>
  <c r="BX346" i="3" s="1"/>
  <c r="BW346" i="3" s="1"/>
  <c r="BQ314" i="3"/>
  <c r="BX314" i="3" s="1"/>
  <c r="BW314" i="3" s="1"/>
  <c r="AZ13" i="3"/>
  <c r="AY193" i="3"/>
  <c r="AY261" i="3"/>
  <c r="AZ309" i="3"/>
  <c r="AY357" i="3"/>
  <c r="AY566" i="3"/>
  <c r="AY479" i="3"/>
  <c r="AY571" i="3"/>
  <c r="AY27" i="3"/>
  <c r="AY43" i="3"/>
  <c r="AY55" i="3"/>
  <c r="AZ155" i="3"/>
  <c r="AY183" i="3"/>
  <c r="AZ343" i="3"/>
  <c r="AZ363" i="3"/>
  <c r="AZ379" i="3"/>
  <c r="AZ473" i="3"/>
  <c r="AZ497" i="3"/>
  <c r="C39" i="7"/>
  <c r="BQ42" i="3"/>
  <c r="BX42" i="3" s="1"/>
  <c r="BW42" i="3" s="1"/>
  <c r="C71" i="7"/>
  <c r="BQ74" i="3"/>
  <c r="BX74" i="3" s="1"/>
  <c r="BW74" i="3" s="1"/>
  <c r="C103" i="7"/>
  <c r="BQ106" i="3"/>
  <c r="BX106" i="3" s="1"/>
  <c r="C135" i="7"/>
  <c r="BQ138" i="3"/>
  <c r="BX138" i="3" s="1"/>
  <c r="C151" i="7"/>
  <c r="BQ154" i="3"/>
  <c r="BX154" i="3" s="1"/>
  <c r="BW154" i="3" s="1"/>
  <c r="C183" i="7"/>
  <c r="BQ186" i="3"/>
  <c r="BX186" i="3" s="1"/>
  <c r="BW186" i="3" s="1"/>
  <c r="C215" i="7"/>
  <c r="BQ218" i="3"/>
  <c r="BX218" i="3" s="1"/>
  <c r="BW218" i="3" s="1"/>
  <c r="C247" i="7"/>
  <c r="BQ250" i="3"/>
  <c r="BX250" i="3" s="1"/>
  <c r="C263" i="7"/>
  <c r="BQ266" i="3"/>
  <c r="BX266" i="3" s="1"/>
  <c r="C295" i="7"/>
  <c r="BQ298" i="3"/>
  <c r="BX298" i="3" s="1"/>
  <c r="C326" i="7"/>
  <c r="AZ330" i="3"/>
  <c r="C358" i="7"/>
  <c r="AY362" i="3"/>
  <c r="C390" i="7"/>
  <c r="AY394" i="3"/>
  <c r="C422" i="7"/>
  <c r="AY426" i="3"/>
  <c r="C454" i="7"/>
  <c r="AZ458" i="3"/>
  <c r="AY23" i="3"/>
  <c r="AZ23" i="3"/>
  <c r="C56" i="7"/>
  <c r="AY59" i="3"/>
  <c r="AZ59" i="3"/>
  <c r="C72" i="7"/>
  <c r="AR72" i="7" s="1"/>
  <c r="AY75" i="3"/>
  <c r="C104" i="7"/>
  <c r="AZ107" i="3"/>
  <c r="C136" i="7"/>
  <c r="AR136" i="7" s="1"/>
  <c r="AZ139" i="3"/>
  <c r="C168" i="7"/>
  <c r="AY171" i="3"/>
  <c r="C200" i="7"/>
  <c r="AR200" i="7" s="1"/>
  <c r="AY203" i="3"/>
  <c r="C264" i="7"/>
  <c r="AY267" i="3"/>
  <c r="C17" i="7"/>
  <c r="AR17" i="7" s="1"/>
  <c r="BQ20" i="3"/>
  <c r="BX20" i="3" s="1"/>
  <c r="BW20" i="3" s="1"/>
  <c r="C65" i="7"/>
  <c r="BQ68" i="3"/>
  <c r="BX68" i="3" s="1"/>
  <c r="BW68" i="3" s="1"/>
  <c r="C97" i="7"/>
  <c r="AR97" i="7" s="1"/>
  <c r="BQ100" i="3"/>
  <c r="BX100" i="3" s="1"/>
  <c r="C145" i="7"/>
  <c r="BQ148" i="3"/>
  <c r="BX148" i="3" s="1"/>
  <c r="C161" i="7"/>
  <c r="AR161" i="7" s="1"/>
  <c r="BQ164" i="3"/>
  <c r="BX164" i="3" s="1"/>
  <c r="BW164" i="3" s="1"/>
  <c r="C209" i="7"/>
  <c r="BQ212" i="3"/>
  <c r="BX212" i="3" s="1"/>
  <c r="BW212" i="3" s="1"/>
  <c r="C225" i="7"/>
  <c r="AR225" i="7" s="1"/>
  <c r="BQ228" i="3"/>
  <c r="BX228" i="3" s="1"/>
  <c r="C257" i="7"/>
  <c r="BQ260" i="3"/>
  <c r="BX260" i="3" s="1"/>
  <c r="BW260" i="3" s="1"/>
  <c r="C273" i="7"/>
  <c r="AR273" i="7" s="1"/>
  <c r="BQ276" i="3"/>
  <c r="BX276" i="3" s="1"/>
  <c r="BW276" i="3" s="1"/>
  <c r="AZ320" i="3"/>
  <c r="AY328" i="3"/>
  <c r="AY336" i="3"/>
  <c r="AY344" i="3"/>
  <c r="AY352" i="3"/>
  <c r="AZ400" i="3"/>
  <c r="AZ464" i="3"/>
  <c r="AM10" i="3"/>
  <c r="X10" i="3"/>
  <c r="BR569" i="3"/>
  <c r="BR545" i="3"/>
  <c r="BT545" i="3" s="1"/>
  <c r="BR537" i="3"/>
  <c r="BR521" i="3"/>
  <c r="BR513" i="3"/>
  <c r="BR497" i="3"/>
  <c r="BU497" i="3" s="1"/>
  <c r="BR489" i="3"/>
  <c r="BR473" i="3"/>
  <c r="BR134" i="3"/>
  <c r="AZ86" i="3"/>
  <c r="AZ314" i="3"/>
  <c r="AY350" i="3"/>
  <c r="AZ366" i="3"/>
  <c r="AZ442" i="3"/>
  <c r="BQ537" i="3"/>
  <c r="BQ505" i="3"/>
  <c r="BX505" i="3" s="1"/>
  <c r="BQ473" i="3"/>
  <c r="BX473" i="3" s="1"/>
  <c r="BQ440" i="3"/>
  <c r="BU440" i="3" s="1"/>
  <c r="BQ408" i="3"/>
  <c r="BQ376" i="3"/>
  <c r="BX376" i="3" s="1"/>
  <c r="BW376" i="3" s="1"/>
  <c r="BQ344" i="3"/>
  <c r="BX344" i="3" s="1"/>
  <c r="BW344" i="3" s="1"/>
  <c r="BQ310" i="3"/>
  <c r="BX310" i="3" s="1"/>
  <c r="BW310" i="3" s="1"/>
  <c r="BQ278" i="3"/>
  <c r="BX278" i="3" s="1"/>
  <c r="BQ246" i="3"/>
  <c r="BX246" i="3" s="1"/>
  <c r="BQ214" i="3"/>
  <c r="BX214" i="3" s="1"/>
  <c r="BQ182" i="3"/>
  <c r="BX182" i="3" s="1"/>
  <c r="BW182" i="3" s="1"/>
  <c r="BQ150" i="3"/>
  <c r="BX150" i="3" s="1"/>
  <c r="BW150" i="3" s="1"/>
  <c r="BQ118" i="3"/>
  <c r="BX118" i="3" s="1"/>
  <c r="BQ86" i="3"/>
  <c r="BX86" i="3" s="1"/>
  <c r="BW86" i="3" s="1"/>
  <c r="BQ54" i="3"/>
  <c r="BX54" i="3" s="1"/>
  <c r="BW54" i="3" s="1"/>
  <c r="BQ22" i="3"/>
  <c r="BX22" i="3" s="1"/>
  <c r="BW22" i="3" s="1"/>
  <c r="AZ21" i="3"/>
  <c r="AZ149" i="3"/>
  <c r="AZ465" i="3"/>
  <c r="AZ534" i="3"/>
  <c r="AY487" i="3"/>
  <c r="AZ71" i="3"/>
  <c r="AY91" i="3"/>
  <c r="AY103" i="3"/>
  <c r="AY199" i="3"/>
  <c r="AZ219" i="3"/>
  <c r="AY263" i="3"/>
  <c r="AZ279" i="3"/>
  <c r="AY299" i="3"/>
  <c r="AY331" i="3"/>
  <c r="AZ347" i="3"/>
  <c r="AY439" i="3"/>
  <c r="AY476" i="3"/>
  <c r="AY536" i="3"/>
  <c r="AZ513" i="3"/>
  <c r="AY537" i="3"/>
  <c r="AZ553" i="3"/>
  <c r="AP255" i="7"/>
  <c r="BC255" i="7" s="1"/>
  <c r="AZ565" i="3"/>
  <c r="AY33" i="3"/>
  <c r="AY65" i="3"/>
  <c r="AY81" i="3"/>
  <c r="AZ97" i="3"/>
  <c r="AY113" i="3"/>
  <c r="AY129" i="3"/>
  <c r="AZ145" i="3"/>
  <c r="AZ161" i="3"/>
  <c r="AZ193" i="3"/>
  <c r="AY241" i="3"/>
  <c r="AY273" i="3"/>
  <c r="AZ305" i="3"/>
  <c r="AY337" i="3"/>
  <c r="AY369" i="3"/>
  <c r="AZ401" i="3"/>
  <c r="AZ433" i="3"/>
  <c r="AY465" i="3"/>
  <c r="AZ482" i="3"/>
  <c r="AZ514" i="3"/>
  <c r="AZ530" i="3"/>
  <c r="AY314" i="3"/>
  <c r="AY330" i="3"/>
  <c r="AY346" i="3"/>
  <c r="AZ362" i="3"/>
  <c r="AY378" i="3"/>
  <c r="AZ394" i="3"/>
  <c r="AZ410" i="3"/>
  <c r="AZ426" i="3"/>
  <c r="AY442" i="3"/>
  <c r="AY458" i="3"/>
  <c r="AZ476" i="3"/>
  <c r="AY492" i="3"/>
  <c r="AY508" i="3"/>
  <c r="AY524" i="3"/>
  <c r="AZ540" i="3"/>
  <c r="AY556" i="3"/>
  <c r="BQ565" i="3"/>
  <c r="BX565" i="3" s="1"/>
  <c r="AY17" i="3"/>
  <c r="AZ449" i="3"/>
  <c r="AY507" i="3"/>
  <c r="AZ523" i="3"/>
  <c r="AZ17" i="3"/>
  <c r="AY449" i="3"/>
  <c r="AY306" i="3"/>
  <c r="AZ322" i="3"/>
  <c r="AZ338" i="3"/>
  <c r="AZ354" i="3"/>
  <c r="AZ370" i="3"/>
  <c r="AY386" i="3"/>
  <c r="AY402" i="3"/>
  <c r="AY418" i="3"/>
  <c r="AZ434" i="3"/>
  <c r="AY450" i="3"/>
  <c r="AY466" i="3"/>
  <c r="AZ468" i="3"/>
  <c r="AZ484" i="3"/>
  <c r="AZ500" i="3"/>
  <c r="AY61" i="3"/>
  <c r="AZ77" i="3"/>
  <c r="AZ93" i="3"/>
  <c r="AZ109" i="3"/>
  <c r="AZ125" i="3"/>
  <c r="AZ141" i="3"/>
  <c r="AY157" i="3"/>
  <c r="AY25" i="3"/>
  <c r="AZ37" i="3"/>
  <c r="AZ53" i="3"/>
  <c r="AZ33" i="3"/>
  <c r="AY89" i="3"/>
  <c r="AY169" i="3"/>
  <c r="AY249" i="3"/>
  <c r="AZ273" i="3"/>
  <c r="AZ313" i="3"/>
  <c r="AZ337" i="3"/>
  <c r="AZ377" i="3"/>
  <c r="AY401" i="3"/>
  <c r="AZ441" i="3"/>
  <c r="AY474" i="3"/>
  <c r="AY514" i="3"/>
  <c r="AY538" i="3"/>
  <c r="AZ25" i="3"/>
  <c r="AY530" i="3"/>
  <c r="AZ73" i="3"/>
  <c r="AZ217" i="3"/>
  <c r="AZ241" i="3"/>
  <c r="AY41" i="3"/>
  <c r="AZ41" i="3"/>
  <c r="AY49" i="3"/>
  <c r="AZ49" i="3"/>
  <c r="AY105" i="3"/>
  <c r="AZ105" i="3"/>
  <c r="AZ121" i="3"/>
  <c r="AY121" i="3"/>
  <c r="AY137" i="3"/>
  <c r="AZ137" i="3"/>
  <c r="AY153" i="3"/>
  <c r="AZ153" i="3"/>
  <c r="AY177" i="3"/>
  <c r="AZ177" i="3"/>
  <c r="AY185" i="3"/>
  <c r="AZ185" i="3"/>
  <c r="AZ201" i="3"/>
  <c r="AY201" i="3"/>
  <c r="AY209" i="3"/>
  <c r="AZ209" i="3"/>
  <c r="AY225" i="3"/>
  <c r="AZ225" i="3"/>
  <c r="AY233" i="3"/>
  <c r="AZ233" i="3"/>
  <c r="AZ257" i="3"/>
  <c r="AY257" i="3"/>
  <c r="AZ265" i="3"/>
  <c r="AY265" i="3"/>
  <c r="AY289" i="3"/>
  <c r="AZ289" i="3"/>
  <c r="AZ297" i="3"/>
  <c r="AY297" i="3"/>
  <c r="AZ321" i="3"/>
  <c r="AY321" i="3"/>
  <c r="AY329" i="3"/>
  <c r="AZ329" i="3"/>
  <c r="AY353" i="3"/>
  <c r="AZ353" i="3"/>
  <c r="AY361" i="3"/>
  <c r="AZ361" i="3"/>
  <c r="AZ385" i="3"/>
  <c r="AY385" i="3"/>
  <c r="AY393" i="3"/>
  <c r="AZ393" i="3"/>
  <c r="AZ417" i="3"/>
  <c r="AY417" i="3"/>
  <c r="AY425" i="3"/>
  <c r="AZ425" i="3"/>
  <c r="AY457" i="3"/>
  <c r="AZ457" i="3"/>
  <c r="AZ498" i="3"/>
  <c r="AY498" i="3"/>
  <c r="AZ546" i="3"/>
  <c r="AY546" i="3"/>
  <c r="AY554" i="3"/>
  <c r="AZ554" i="3"/>
  <c r="AZ26" i="3"/>
  <c r="AY26" i="3"/>
  <c r="BR26" i="3"/>
  <c r="AY34" i="3"/>
  <c r="AZ34" i="3"/>
  <c r="AY42" i="3"/>
  <c r="AZ42" i="3"/>
  <c r="AZ50" i="3"/>
  <c r="AY50" i="3"/>
  <c r="AZ58" i="3"/>
  <c r="AY58" i="3"/>
  <c r="AZ66" i="3"/>
  <c r="AY66" i="3"/>
  <c r="AZ74" i="3"/>
  <c r="AY74" i="3"/>
  <c r="AZ82" i="3"/>
  <c r="AY82" i="3"/>
  <c r="AZ90" i="3"/>
  <c r="AY90" i="3"/>
  <c r="AY98" i="3"/>
  <c r="AZ98" i="3"/>
  <c r="AY106" i="3"/>
  <c r="AZ106" i="3"/>
  <c r="AZ114" i="3"/>
  <c r="AY114" i="3"/>
  <c r="AZ122" i="3"/>
  <c r="AY122" i="3"/>
  <c r="AZ130" i="3"/>
  <c r="AY130" i="3"/>
  <c r="AZ138" i="3"/>
  <c r="AY138" i="3"/>
  <c r="AZ146" i="3"/>
  <c r="AY146" i="3"/>
  <c r="AZ154" i="3"/>
  <c r="AY154" i="3"/>
  <c r="AZ162" i="3"/>
  <c r="AY162" i="3"/>
  <c r="AZ170" i="3"/>
  <c r="AY170" i="3"/>
  <c r="AY178" i="3"/>
  <c r="AZ178" i="3"/>
  <c r="AY186" i="3"/>
  <c r="AZ186" i="3"/>
  <c r="AZ194" i="3"/>
  <c r="AY194" i="3"/>
  <c r="AY202" i="3"/>
  <c r="AZ202" i="3"/>
  <c r="AY210" i="3"/>
  <c r="AZ210" i="3"/>
  <c r="AY218" i="3"/>
  <c r="AZ218" i="3"/>
  <c r="AZ226" i="3"/>
  <c r="AY226" i="3"/>
  <c r="AZ234" i="3"/>
  <c r="AY234" i="3"/>
  <c r="AY242" i="3"/>
  <c r="AZ242" i="3"/>
  <c r="AY250" i="3"/>
  <c r="AZ250" i="3"/>
  <c r="AY258" i="3"/>
  <c r="AZ258" i="3"/>
  <c r="AZ266" i="3"/>
  <c r="AY266" i="3"/>
  <c r="AZ274" i="3"/>
  <c r="AY274" i="3"/>
  <c r="AZ282" i="3"/>
  <c r="AY282" i="3"/>
  <c r="AY290" i="3"/>
  <c r="AZ290" i="3"/>
  <c r="AZ298" i="3"/>
  <c r="AY298" i="3"/>
  <c r="AY461" i="3"/>
  <c r="AX577" i="3"/>
  <c r="AZ475" i="3"/>
  <c r="AY475" i="3"/>
  <c r="AZ483" i="3"/>
  <c r="AY483" i="3"/>
  <c r="AY491" i="3"/>
  <c r="AZ491" i="3"/>
  <c r="AZ531" i="3"/>
  <c r="AY531" i="3"/>
  <c r="AY539" i="3"/>
  <c r="AZ539" i="3"/>
  <c r="AY547" i="3"/>
  <c r="AZ547" i="3"/>
  <c r="AZ555" i="3"/>
  <c r="AY555" i="3"/>
  <c r="AZ173" i="3"/>
  <c r="AZ189" i="3"/>
  <c r="AZ205" i="3"/>
  <c r="AY221" i="3"/>
  <c r="AY237" i="3"/>
  <c r="AY253" i="3"/>
  <c r="AZ269" i="3"/>
  <c r="AY285" i="3"/>
  <c r="AZ301" i="3"/>
  <c r="AZ317" i="3"/>
  <c r="AY333" i="3"/>
  <c r="AZ349" i="3"/>
  <c r="AZ365" i="3"/>
  <c r="AZ381" i="3"/>
  <c r="AY397" i="3"/>
  <c r="AZ413" i="3"/>
  <c r="AY429" i="3"/>
  <c r="AZ445" i="3"/>
  <c r="AZ478" i="3"/>
  <c r="AZ494" i="3"/>
  <c r="AY510" i="3"/>
  <c r="AY526" i="3"/>
  <c r="AZ542" i="3"/>
  <c r="AY558" i="3"/>
  <c r="AY574" i="3"/>
  <c r="AW577" i="3"/>
  <c r="AZ65" i="3"/>
  <c r="AZ81" i="3"/>
  <c r="AY97" i="3"/>
  <c r="AZ113" i="3"/>
  <c r="AZ129" i="3"/>
  <c r="AY145" i="3"/>
  <c r="AY161" i="3"/>
  <c r="AY53" i="3"/>
  <c r="AY77" i="3"/>
  <c r="AY117" i="3"/>
  <c r="AY141" i="3"/>
  <c r="AZ213" i="3"/>
  <c r="AY494" i="3"/>
  <c r="AY542" i="3"/>
  <c r="AY527" i="3"/>
  <c r="AZ543" i="3"/>
  <c r="AY559" i="3"/>
  <c r="AZ575" i="3"/>
  <c r="AY575" i="3"/>
  <c r="AY223" i="3"/>
  <c r="AY239" i="3"/>
  <c r="AY255" i="3"/>
  <c r="AY335" i="3"/>
  <c r="AY383" i="3"/>
  <c r="AZ415" i="3"/>
  <c r="AZ512" i="3"/>
  <c r="AZ532" i="3"/>
  <c r="AY540" i="3"/>
  <c r="AZ576" i="3"/>
  <c r="AZ524" i="3"/>
  <c r="AY15" i="3"/>
  <c r="AY31" i="3"/>
  <c r="AY47" i="3"/>
  <c r="AY63" i="3"/>
  <c r="AY79" i="3"/>
  <c r="AY95" i="3"/>
  <c r="AZ111" i="3"/>
  <c r="AY127" i="3"/>
  <c r="AY143" i="3"/>
  <c r="AY159" i="3"/>
  <c r="AY175" i="3"/>
  <c r="AY191" i="3"/>
  <c r="AZ207" i="3"/>
  <c r="AY271" i="3"/>
  <c r="AY287" i="3"/>
  <c r="AZ303" i="3"/>
  <c r="AY319" i="3"/>
  <c r="AY351" i="3"/>
  <c r="AY367" i="3"/>
  <c r="AY431" i="3"/>
  <c r="AZ447" i="3"/>
  <c r="AY480" i="3"/>
  <c r="AZ496" i="3"/>
  <c r="AZ544" i="3"/>
  <c r="AZ560" i="3"/>
  <c r="AS608" i="3"/>
  <c r="AS590" i="3"/>
  <c r="M590" i="3"/>
  <c r="M606" i="3"/>
  <c r="AR510" i="7"/>
  <c r="BX57" i="3"/>
  <c r="BW57" i="3" s="1"/>
  <c r="AK608" i="3"/>
  <c r="U606" i="3"/>
  <c r="AK590" i="3"/>
  <c r="U590" i="3"/>
  <c r="AR68" i="7"/>
  <c r="Q590" i="3"/>
  <c r="Q608" i="3"/>
  <c r="Y606" i="3"/>
  <c r="Y590" i="3"/>
  <c r="AG608" i="3"/>
  <c r="AG590" i="3"/>
  <c r="BI608" i="3"/>
  <c r="BI590" i="3"/>
  <c r="AO608" i="3"/>
  <c r="AO590" i="3"/>
  <c r="K608" i="3"/>
  <c r="I590" i="3"/>
  <c r="AQ183" i="7"/>
  <c r="AR422" i="7"/>
  <c r="AP502" i="7"/>
  <c r="AR251" i="7"/>
  <c r="AP267" i="7"/>
  <c r="AS267" i="7" s="1"/>
  <c r="AQ330" i="7"/>
  <c r="AR458" i="7"/>
  <c r="AQ175" i="7"/>
  <c r="AP334" i="7"/>
  <c r="AR291" i="7"/>
  <c r="AR307" i="7"/>
  <c r="AR418" i="7"/>
  <c r="AO573" i="7"/>
  <c r="AU255" i="7"/>
  <c r="BA255" i="7" s="1"/>
  <c r="AS255" i="7"/>
  <c r="BT572" i="3"/>
  <c r="BU572" i="3"/>
  <c r="BS572" i="3"/>
  <c r="BT564" i="3"/>
  <c r="BU564" i="3"/>
  <c r="BS564" i="3"/>
  <c r="BU556" i="3"/>
  <c r="BS556" i="3"/>
  <c r="BT556" i="3"/>
  <c r="BT548" i="3"/>
  <c r="BU548" i="3"/>
  <c r="BS548" i="3"/>
  <c r="BU540" i="3"/>
  <c r="BS540" i="3"/>
  <c r="BT540" i="3"/>
  <c r="BU532" i="3"/>
  <c r="BS532" i="3"/>
  <c r="BT532" i="3"/>
  <c r="BU524" i="3"/>
  <c r="BS524" i="3"/>
  <c r="BT524" i="3"/>
  <c r="BU516" i="3"/>
  <c r="BS516" i="3"/>
  <c r="BT516" i="3"/>
  <c r="BU508" i="3"/>
  <c r="BS508" i="3"/>
  <c r="BT508" i="3"/>
  <c r="BU500" i="3"/>
  <c r="BS500" i="3"/>
  <c r="BT500" i="3"/>
  <c r="BS492" i="3"/>
  <c r="BU492" i="3"/>
  <c r="BT492" i="3"/>
  <c r="BU484" i="3"/>
  <c r="BS484" i="3"/>
  <c r="BT484" i="3"/>
  <c r="BS476" i="3"/>
  <c r="BT476" i="3"/>
  <c r="BU476" i="3"/>
  <c r="BU468" i="3"/>
  <c r="BS468" i="3"/>
  <c r="BT468" i="3"/>
  <c r="BU459" i="3"/>
  <c r="BT459" i="3"/>
  <c r="BS459" i="3"/>
  <c r="BU451" i="3"/>
  <c r="BT451" i="3"/>
  <c r="BS451" i="3"/>
  <c r="BU443" i="3"/>
  <c r="BT443" i="3"/>
  <c r="BS443" i="3"/>
  <c r="BU435" i="3"/>
  <c r="BT435" i="3"/>
  <c r="BS435" i="3"/>
  <c r="BU427" i="3"/>
  <c r="BT427" i="3"/>
  <c r="BS427" i="3"/>
  <c r="BU419" i="3"/>
  <c r="BT419" i="3"/>
  <c r="BS419" i="3"/>
  <c r="BU411" i="3"/>
  <c r="BT411" i="3"/>
  <c r="BS411" i="3"/>
  <c r="BU403" i="3"/>
  <c r="BT403" i="3"/>
  <c r="BS403" i="3"/>
  <c r="BU395" i="3"/>
  <c r="BT395" i="3"/>
  <c r="BS395" i="3"/>
  <c r="BS387" i="3"/>
  <c r="BU387" i="3"/>
  <c r="BT387" i="3"/>
  <c r="BU379" i="3"/>
  <c r="BS379" i="3"/>
  <c r="BT379" i="3"/>
  <c r="BU371" i="3"/>
  <c r="BT371" i="3"/>
  <c r="BS371" i="3"/>
  <c r="BT363" i="3"/>
  <c r="BS363" i="3"/>
  <c r="BU363" i="3"/>
  <c r="BU355" i="3"/>
  <c r="BS355" i="3"/>
  <c r="BT355" i="3"/>
  <c r="BU347" i="3"/>
  <c r="BS347" i="3"/>
  <c r="BT347" i="3"/>
  <c r="BT339" i="3"/>
  <c r="BS339" i="3"/>
  <c r="BU339" i="3"/>
  <c r="BS331" i="3"/>
  <c r="BU331" i="3"/>
  <c r="BT331" i="3"/>
  <c r="BS323" i="3"/>
  <c r="BU323" i="3"/>
  <c r="BT323" i="3"/>
  <c r="BU315" i="3"/>
  <c r="BT315" i="3"/>
  <c r="BS315" i="3"/>
  <c r="BS307" i="3"/>
  <c r="BT307" i="3"/>
  <c r="BU307" i="3"/>
  <c r="BS299" i="3"/>
  <c r="BU299" i="3"/>
  <c r="BT299" i="3"/>
  <c r="BU291" i="3"/>
  <c r="BT291" i="3"/>
  <c r="BS291" i="3"/>
  <c r="BT283" i="3"/>
  <c r="BS283" i="3"/>
  <c r="BU283" i="3"/>
  <c r="BS275" i="3"/>
  <c r="BU275" i="3"/>
  <c r="BT275" i="3"/>
  <c r="BT267" i="3"/>
  <c r="BU267" i="3"/>
  <c r="BS267" i="3"/>
  <c r="BU259" i="3"/>
  <c r="BT259" i="3"/>
  <c r="BS259" i="3"/>
  <c r="BS251" i="3"/>
  <c r="BU251" i="3"/>
  <c r="BT251" i="3"/>
  <c r="BT243" i="3"/>
  <c r="BS243" i="3"/>
  <c r="BU243" i="3"/>
  <c r="BS235" i="3"/>
  <c r="BU235" i="3"/>
  <c r="BT235" i="3"/>
  <c r="BU227" i="3"/>
  <c r="BT227" i="3"/>
  <c r="BS227" i="3"/>
  <c r="BU219" i="3"/>
  <c r="BT219" i="3"/>
  <c r="BS219" i="3"/>
  <c r="BU211" i="3"/>
  <c r="BT211" i="3"/>
  <c r="BS211" i="3"/>
  <c r="BS203" i="3"/>
  <c r="BU203" i="3"/>
  <c r="BT203" i="3"/>
  <c r="BU195" i="3"/>
  <c r="BT195" i="3"/>
  <c r="BS195" i="3"/>
  <c r="BT187" i="3"/>
  <c r="BS187" i="3"/>
  <c r="BU187" i="3"/>
  <c r="BS179" i="3"/>
  <c r="BT179" i="3"/>
  <c r="BU179" i="3"/>
  <c r="BT171" i="3"/>
  <c r="BU171" i="3"/>
  <c r="BS171" i="3"/>
  <c r="BS163" i="3"/>
  <c r="BT163" i="3"/>
  <c r="BU163" i="3"/>
  <c r="BU155" i="3"/>
  <c r="BT155" i="3"/>
  <c r="BS155" i="3"/>
  <c r="BS147" i="3"/>
  <c r="BT147" i="3"/>
  <c r="BU147" i="3"/>
  <c r="BT139" i="3"/>
  <c r="BS139" i="3"/>
  <c r="BU139" i="3"/>
  <c r="BU131" i="3"/>
  <c r="BS131" i="3"/>
  <c r="BT131" i="3"/>
  <c r="BS123" i="3"/>
  <c r="BU123" i="3"/>
  <c r="BT123" i="3"/>
  <c r="BU115" i="3"/>
  <c r="BT115" i="3"/>
  <c r="BS115" i="3"/>
  <c r="BS107" i="3"/>
  <c r="BU107" i="3"/>
  <c r="BT107" i="3"/>
  <c r="BS99" i="3"/>
  <c r="BU99" i="3"/>
  <c r="BT99" i="3"/>
  <c r="BU91" i="3"/>
  <c r="BT91" i="3"/>
  <c r="BS91" i="3"/>
  <c r="BS83" i="3"/>
  <c r="BU83" i="3"/>
  <c r="BT83" i="3"/>
  <c r="BT75" i="3"/>
  <c r="BS75" i="3"/>
  <c r="BU75" i="3"/>
  <c r="BT67" i="3"/>
  <c r="BS67" i="3"/>
  <c r="BU67" i="3"/>
  <c r="BU59" i="3"/>
  <c r="BS59" i="3"/>
  <c r="BT59" i="3"/>
  <c r="BT51" i="3"/>
  <c r="BU51" i="3"/>
  <c r="BS51" i="3"/>
  <c r="BS43" i="3"/>
  <c r="BT43" i="3"/>
  <c r="BU43" i="3"/>
  <c r="BT35" i="3"/>
  <c r="BU35" i="3"/>
  <c r="BS35" i="3"/>
  <c r="BU27" i="3"/>
  <c r="BS27" i="3"/>
  <c r="BT27" i="3"/>
  <c r="BS19" i="3"/>
  <c r="BT19" i="3"/>
  <c r="BU19" i="3"/>
  <c r="BU11" i="3"/>
  <c r="BS11" i="3"/>
  <c r="BT11" i="3"/>
  <c r="AV577" i="3"/>
  <c r="AM577" i="3"/>
  <c r="AJ577" i="3"/>
  <c r="AD590" i="3"/>
  <c r="BT569" i="3"/>
  <c r="BS569" i="3"/>
  <c r="BU569" i="3"/>
  <c r="BS561" i="3"/>
  <c r="BU561" i="3"/>
  <c r="BT561" i="3"/>
  <c r="BT553" i="3"/>
  <c r="BS553" i="3"/>
  <c r="BU553" i="3"/>
  <c r="BU537" i="3"/>
  <c r="BS537" i="3"/>
  <c r="BT537" i="3"/>
  <c r="BS529" i="3"/>
  <c r="BU529" i="3"/>
  <c r="BT529" i="3"/>
  <c r="BU521" i="3"/>
  <c r="BT521" i="3"/>
  <c r="BS521" i="3"/>
  <c r="BS513" i="3"/>
  <c r="BU513" i="3"/>
  <c r="BT513" i="3"/>
  <c r="BS505" i="3"/>
  <c r="BU505" i="3"/>
  <c r="BT505" i="3"/>
  <c r="BT497" i="3"/>
  <c r="BU489" i="3"/>
  <c r="BT489" i="3"/>
  <c r="BS489" i="3"/>
  <c r="BS481" i="3"/>
  <c r="BU481" i="3"/>
  <c r="BT481" i="3"/>
  <c r="BU473" i="3"/>
  <c r="BT473" i="3"/>
  <c r="BS473" i="3"/>
  <c r="BT464" i="3"/>
  <c r="BU464" i="3"/>
  <c r="BS464" i="3"/>
  <c r="BT456" i="3"/>
  <c r="BU456" i="3"/>
  <c r="BS456" i="3"/>
  <c r="BT448" i="3"/>
  <c r="BU448" i="3"/>
  <c r="BS448" i="3"/>
  <c r="BS440" i="3"/>
  <c r="BS432" i="3"/>
  <c r="BT432" i="3"/>
  <c r="BU432" i="3"/>
  <c r="BT424" i="3"/>
  <c r="BU424" i="3"/>
  <c r="BS424" i="3"/>
  <c r="BT416" i="3"/>
  <c r="BU416" i="3"/>
  <c r="BS416" i="3"/>
  <c r="BU408" i="3"/>
  <c r="BS408" i="3"/>
  <c r="BT408" i="3"/>
  <c r="BU400" i="3"/>
  <c r="BS400" i="3"/>
  <c r="BT400" i="3"/>
  <c r="BU392" i="3"/>
  <c r="BS392" i="3"/>
  <c r="BT392" i="3"/>
  <c r="BU384" i="3"/>
  <c r="BS384" i="3"/>
  <c r="BT384" i="3"/>
  <c r="BT376" i="3"/>
  <c r="BU376" i="3"/>
  <c r="BS376" i="3"/>
  <c r="BU368" i="3"/>
  <c r="BS368" i="3"/>
  <c r="BT368" i="3"/>
  <c r="BT360" i="3"/>
  <c r="BS360" i="3"/>
  <c r="BU360" i="3"/>
  <c r="BU352" i="3"/>
  <c r="BT352" i="3"/>
  <c r="BS352" i="3"/>
  <c r="BU344" i="3"/>
  <c r="BS344" i="3"/>
  <c r="BT344" i="3"/>
  <c r="BU336" i="3"/>
  <c r="BS336" i="3"/>
  <c r="BT336" i="3"/>
  <c r="BU328" i="3"/>
  <c r="BS328" i="3"/>
  <c r="BT328" i="3"/>
  <c r="BU320" i="3"/>
  <c r="BS320" i="3"/>
  <c r="BT320" i="3"/>
  <c r="BU310" i="3"/>
  <c r="BU302" i="3"/>
  <c r="BT302" i="3"/>
  <c r="BS302" i="3"/>
  <c r="BU294" i="3"/>
  <c r="BT294" i="3"/>
  <c r="BS294" i="3"/>
  <c r="BU286" i="3"/>
  <c r="BT286" i="3"/>
  <c r="BS286" i="3"/>
  <c r="BU278" i="3"/>
  <c r="BS278" i="3"/>
  <c r="BT278" i="3"/>
  <c r="BT270" i="3"/>
  <c r="BU270" i="3"/>
  <c r="BS270" i="3"/>
  <c r="BS262" i="3"/>
  <c r="BT262" i="3"/>
  <c r="BU262" i="3"/>
  <c r="BT254" i="3"/>
  <c r="BU254" i="3"/>
  <c r="BS254" i="3"/>
  <c r="BU246" i="3"/>
  <c r="BS246" i="3"/>
  <c r="BT246" i="3"/>
  <c r="BS238" i="3"/>
  <c r="BT238" i="3"/>
  <c r="BU238" i="3"/>
  <c r="BU230" i="3"/>
  <c r="BS230" i="3"/>
  <c r="BT230" i="3"/>
  <c r="BS222" i="3"/>
  <c r="BT222" i="3"/>
  <c r="BU222" i="3"/>
  <c r="BT214" i="3"/>
  <c r="BU214" i="3"/>
  <c r="BS214" i="3"/>
  <c r="BS206" i="3"/>
  <c r="BT206" i="3"/>
  <c r="BU206" i="3"/>
  <c r="BT198" i="3"/>
  <c r="BU198" i="3"/>
  <c r="BS198" i="3"/>
  <c r="BT190" i="3"/>
  <c r="BU190" i="3"/>
  <c r="BS190" i="3"/>
  <c r="BT182" i="3"/>
  <c r="BT174" i="3"/>
  <c r="BU174" i="3"/>
  <c r="BS174" i="3"/>
  <c r="BT166" i="3"/>
  <c r="BU166" i="3"/>
  <c r="BS166" i="3"/>
  <c r="BS158" i="3"/>
  <c r="BT158" i="3"/>
  <c r="BU158" i="3"/>
  <c r="BS150" i="3"/>
  <c r="BT150" i="3"/>
  <c r="BU150" i="3"/>
  <c r="BS142" i="3"/>
  <c r="BT142" i="3"/>
  <c r="BU142" i="3"/>
  <c r="BS134" i="3"/>
  <c r="BT134" i="3"/>
  <c r="BU134" i="3"/>
  <c r="R590" i="3"/>
  <c r="BT130" i="3"/>
  <c r="BS130" i="3"/>
  <c r="BU130" i="3"/>
  <c r="BS122" i="3"/>
  <c r="BT122" i="3"/>
  <c r="BU122" i="3"/>
  <c r="BT114" i="3"/>
  <c r="BS114" i="3"/>
  <c r="BU114" i="3"/>
  <c r="BS106" i="3"/>
  <c r="BU106" i="3"/>
  <c r="BT106" i="3"/>
  <c r="BT98" i="3"/>
  <c r="BU98" i="3"/>
  <c r="BS98" i="3"/>
  <c r="BS90" i="3"/>
  <c r="BT90" i="3"/>
  <c r="BU90" i="3"/>
  <c r="BU82" i="3"/>
  <c r="BS82" i="3"/>
  <c r="BT82" i="3"/>
  <c r="BS74" i="3"/>
  <c r="BS66" i="3"/>
  <c r="BT66" i="3"/>
  <c r="BU66" i="3"/>
  <c r="BT58" i="3"/>
  <c r="BS58" i="3"/>
  <c r="BU58" i="3"/>
  <c r="BU50" i="3"/>
  <c r="BT50" i="3"/>
  <c r="BS50" i="3"/>
  <c r="BU42" i="3"/>
  <c r="BT42" i="3"/>
  <c r="BS42" i="3"/>
  <c r="BU34" i="3"/>
  <c r="BT34" i="3"/>
  <c r="BS34" i="3"/>
  <c r="BT26" i="3"/>
  <c r="BS26" i="3"/>
  <c r="BU26" i="3"/>
  <c r="BT18" i="3"/>
  <c r="BS18" i="3"/>
  <c r="BU18" i="3"/>
  <c r="BU10" i="3"/>
  <c r="BT10" i="3"/>
  <c r="BS10" i="3"/>
  <c r="BP577" i="3"/>
  <c r="BK577" i="3"/>
  <c r="BH577" i="3"/>
  <c r="AP9" i="7"/>
  <c r="BC9" i="7" s="1"/>
  <c r="AR9" i="7"/>
  <c r="AQ9" i="7"/>
  <c r="AP25" i="7"/>
  <c r="BC25" i="7" s="1"/>
  <c r="AQ25" i="7"/>
  <c r="AR25" i="7"/>
  <c r="AQ41" i="7"/>
  <c r="AR41" i="7"/>
  <c r="AP41" i="7"/>
  <c r="BC41" i="7" s="1"/>
  <c r="AP57" i="7"/>
  <c r="BC57" i="7" s="1"/>
  <c r="AR57" i="7"/>
  <c r="AQ57" i="7"/>
  <c r="AP73" i="7"/>
  <c r="BC73" i="7" s="1"/>
  <c r="AR73" i="7"/>
  <c r="AQ73" i="7"/>
  <c r="AR89" i="7"/>
  <c r="AQ89" i="7"/>
  <c r="AP89" i="7"/>
  <c r="BC89" i="7" s="1"/>
  <c r="AQ105" i="7"/>
  <c r="AP105" i="7"/>
  <c r="BC105" i="7" s="1"/>
  <c r="AR105" i="7"/>
  <c r="AQ121" i="7"/>
  <c r="AR121" i="7"/>
  <c r="AP121" i="7"/>
  <c r="BC121" i="7" s="1"/>
  <c r="AR137" i="7"/>
  <c r="AP137" i="7"/>
  <c r="BC137" i="7" s="1"/>
  <c r="AQ137" i="7"/>
  <c r="AR153" i="7"/>
  <c r="AP153" i="7"/>
  <c r="BC153" i="7" s="1"/>
  <c r="AQ153" i="7"/>
  <c r="AP169" i="7"/>
  <c r="BC169" i="7" s="1"/>
  <c r="AR169" i="7"/>
  <c r="AQ169" i="7"/>
  <c r="AR185" i="7"/>
  <c r="AP185" i="7"/>
  <c r="BC185" i="7" s="1"/>
  <c r="AQ185" i="7"/>
  <c r="AQ201" i="7"/>
  <c r="AR201" i="7"/>
  <c r="AP201" i="7"/>
  <c r="BC201" i="7" s="1"/>
  <c r="AR217" i="7"/>
  <c r="AP217" i="7"/>
  <c r="BC217" i="7" s="1"/>
  <c r="AQ217" i="7"/>
  <c r="AQ233" i="7"/>
  <c r="AR233" i="7"/>
  <c r="AP233" i="7"/>
  <c r="BC233" i="7" s="1"/>
  <c r="AP249" i="7"/>
  <c r="BC249" i="7" s="1"/>
  <c r="AR249" i="7"/>
  <c r="AQ249" i="7"/>
  <c r="AR265" i="7"/>
  <c r="AQ265" i="7"/>
  <c r="AP265" i="7"/>
  <c r="BC265" i="7" s="1"/>
  <c r="AQ281" i="7"/>
  <c r="AP281" i="7"/>
  <c r="BC281" i="7" s="1"/>
  <c r="AR281" i="7"/>
  <c r="AR297" i="7"/>
  <c r="AP297" i="7"/>
  <c r="BC297" i="7" s="1"/>
  <c r="AQ297" i="7"/>
  <c r="AP312" i="7"/>
  <c r="BB312" i="7" s="1"/>
  <c r="AQ312" i="7"/>
  <c r="AR312" i="7"/>
  <c r="AP328" i="7"/>
  <c r="BB328" i="7" s="1"/>
  <c r="AR328" i="7"/>
  <c r="AQ328" i="7"/>
  <c r="AP344" i="7"/>
  <c r="BB344" i="7" s="1"/>
  <c r="AQ344" i="7"/>
  <c r="AR344" i="7"/>
  <c r="AP360" i="7"/>
  <c r="BB360" i="7" s="1"/>
  <c r="AQ360" i="7"/>
  <c r="AR360" i="7"/>
  <c r="AP376" i="7"/>
  <c r="BB376" i="7" s="1"/>
  <c r="AR376" i="7"/>
  <c r="AQ376" i="7"/>
  <c r="AP392" i="7"/>
  <c r="BB392" i="7" s="1"/>
  <c r="AR392" i="7"/>
  <c r="AQ392" i="7"/>
  <c r="AP408" i="7"/>
  <c r="BB408" i="7" s="1"/>
  <c r="AR408" i="7"/>
  <c r="AQ408" i="7"/>
  <c r="AP424" i="7"/>
  <c r="BB424" i="7" s="1"/>
  <c r="AR424" i="7"/>
  <c r="AQ424" i="7"/>
  <c r="AQ440" i="7"/>
  <c r="AP440" i="7"/>
  <c r="BB440" i="7" s="1"/>
  <c r="AR440" i="7"/>
  <c r="AR456" i="7"/>
  <c r="AQ456" i="7"/>
  <c r="AP456" i="7"/>
  <c r="BB456" i="7" s="1"/>
  <c r="AQ472" i="7"/>
  <c r="AP472" i="7"/>
  <c r="BB472" i="7" s="1"/>
  <c r="AR472" i="7"/>
  <c r="AP488" i="7"/>
  <c r="BB488" i="7" s="1"/>
  <c r="AP504" i="7"/>
  <c r="BB504" i="7" s="1"/>
  <c r="AQ504" i="7"/>
  <c r="AR504" i="7"/>
  <c r="AQ520" i="7"/>
  <c r="AP520" i="7"/>
  <c r="BB520" i="7" s="1"/>
  <c r="AR520" i="7"/>
  <c r="AQ536" i="7"/>
  <c r="AP536" i="7"/>
  <c r="BB536" i="7" s="1"/>
  <c r="AR536" i="7"/>
  <c r="AQ552" i="7"/>
  <c r="AP552" i="7"/>
  <c r="BB552" i="7" s="1"/>
  <c r="AR552" i="7"/>
  <c r="AP568" i="7"/>
  <c r="BB568" i="7" s="1"/>
  <c r="AR568" i="7"/>
  <c r="AQ568" i="7"/>
  <c r="AP171" i="7"/>
  <c r="BC171" i="7" s="1"/>
  <c r="AP179" i="7"/>
  <c r="BC179" i="7" s="1"/>
  <c r="AP275" i="7"/>
  <c r="BC275" i="7" s="1"/>
  <c r="AQ275" i="7"/>
  <c r="AR275" i="7"/>
  <c r="AR330" i="7"/>
  <c r="AQ334" i="7"/>
  <c r="AR474" i="7"/>
  <c r="AQ474" i="7"/>
  <c r="AP474" i="7"/>
  <c r="BB474" i="7" s="1"/>
  <c r="AQ502" i="7"/>
  <c r="AQ510" i="7"/>
  <c r="AR538" i="7"/>
  <c r="AR542" i="7"/>
  <c r="AP542" i="7"/>
  <c r="BB542" i="7" s="1"/>
  <c r="AQ542" i="7"/>
  <c r="AQ8" i="7"/>
  <c r="AP8" i="7"/>
  <c r="BC8" i="7" s="1"/>
  <c r="AR8" i="7"/>
  <c r="AQ24" i="7"/>
  <c r="AR24" i="7"/>
  <c r="AP24" i="7"/>
  <c r="BC24" i="7" s="1"/>
  <c r="AR40" i="7"/>
  <c r="AQ40" i="7"/>
  <c r="AP40" i="7"/>
  <c r="BC40" i="7" s="1"/>
  <c r="AQ56" i="7"/>
  <c r="AR56" i="7"/>
  <c r="AP56" i="7"/>
  <c r="BC56" i="7" s="1"/>
  <c r="AQ72" i="7"/>
  <c r="AP72" i="7"/>
  <c r="BC72" i="7" s="1"/>
  <c r="AQ88" i="7"/>
  <c r="AP88" i="7"/>
  <c r="BC88" i="7" s="1"/>
  <c r="AR88" i="7"/>
  <c r="AR104" i="7"/>
  <c r="AP104" i="7"/>
  <c r="BC104" i="7" s="1"/>
  <c r="AQ104" i="7"/>
  <c r="AP120" i="7"/>
  <c r="BC120" i="7" s="1"/>
  <c r="AP136" i="7"/>
  <c r="BC136" i="7" s="1"/>
  <c r="AP152" i="7"/>
  <c r="BC152" i="7" s="1"/>
  <c r="AQ152" i="7"/>
  <c r="AR152" i="7"/>
  <c r="AR168" i="7"/>
  <c r="AP168" i="7"/>
  <c r="BC168" i="7" s="1"/>
  <c r="AQ168" i="7"/>
  <c r="AP184" i="7"/>
  <c r="BC184" i="7" s="1"/>
  <c r="AR184" i="7"/>
  <c r="AQ184" i="7"/>
  <c r="AP200" i="7"/>
  <c r="BC200" i="7" s="1"/>
  <c r="AP216" i="7"/>
  <c r="BC216" i="7" s="1"/>
  <c r="AR216" i="7"/>
  <c r="AQ216" i="7"/>
  <c r="AP232" i="7"/>
  <c r="BC232" i="7" s="1"/>
  <c r="AR248" i="7"/>
  <c r="AP248" i="7"/>
  <c r="BC248" i="7" s="1"/>
  <c r="AQ248" i="7"/>
  <c r="AP264" i="7"/>
  <c r="BC264" i="7" s="1"/>
  <c r="AR264" i="7"/>
  <c r="AQ264" i="7"/>
  <c r="AP280" i="7"/>
  <c r="BC280" i="7" s="1"/>
  <c r="AR280" i="7"/>
  <c r="AQ280" i="7"/>
  <c r="AQ296" i="7"/>
  <c r="AP296" i="7"/>
  <c r="BC296" i="7" s="1"/>
  <c r="AR296" i="7"/>
  <c r="AP311" i="7"/>
  <c r="BB311" i="7" s="1"/>
  <c r="AQ311" i="7"/>
  <c r="AR311" i="7"/>
  <c r="AP327" i="7"/>
  <c r="BB327" i="7" s="1"/>
  <c r="AQ327" i="7"/>
  <c r="AR327" i="7"/>
  <c r="AP343" i="7"/>
  <c r="BB343" i="7" s="1"/>
  <c r="AQ343" i="7"/>
  <c r="AR343" i="7"/>
  <c r="AP359" i="7"/>
  <c r="BB359" i="7" s="1"/>
  <c r="AP375" i="7"/>
  <c r="BB375" i="7" s="1"/>
  <c r="AQ375" i="7"/>
  <c r="AR375" i="7"/>
  <c r="AP391" i="7"/>
  <c r="BB391" i="7" s="1"/>
  <c r="AQ391" i="7"/>
  <c r="AR391" i="7"/>
  <c r="AP407" i="7"/>
  <c r="BB407" i="7" s="1"/>
  <c r="AQ407" i="7"/>
  <c r="AR407" i="7"/>
  <c r="AP423" i="7"/>
  <c r="BB423" i="7" s="1"/>
  <c r="AP439" i="7"/>
  <c r="BB439" i="7" s="1"/>
  <c r="AR439" i="7"/>
  <c r="AQ439" i="7"/>
  <c r="AP455" i="7"/>
  <c r="BB455" i="7" s="1"/>
  <c r="AR455" i="7"/>
  <c r="AQ455" i="7"/>
  <c r="AP471" i="7"/>
  <c r="BB471" i="7" s="1"/>
  <c r="AR471" i="7"/>
  <c r="AQ471" i="7"/>
  <c r="AP487" i="7"/>
  <c r="BB487" i="7" s="1"/>
  <c r="AQ487" i="7"/>
  <c r="AR487" i="7"/>
  <c r="AP503" i="7"/>
  <c r="BB503" i="7" s="1"/>
  <c r="AQ503" i="7"/>
  <c r="AR503" i="7"/>
  <c r="AP519" i="7"/>
  <c r="BB519" i="7" s="1"/>
  <c r="AQ519" i="7"/>
  <c r="AR519" i="7"/>
  <c r="AP535" i="7"/>
  <c r="BB535" i="7" s="1"/>
  <c r="AR535" i="7"/>
  <c r="AQ535" i="7"/>
  <c r="AP551" i="7"/>
  <c r="BB551" i="7" s="1"/>
  <c r="AQ551" i="7"/>
  <c r="AR551" i="7"/>
  <c r="AP567" i="7"/>
  <c r="BB567" i="7" s="1"/>
  <c r="AQ567" i="7"/>
  <c r="AR567" i="7"/>
  <c r="AR167" i="7"/>
  <c r="AP199" i="7"/>
  <c r="BC199" i="7" s="1"/>
  <c r="AR199" i="7"/>
  <c r="AR267" i="7"/>
  <c r="AP271" i="7"/>
  <c r="BC271" i="7" s="1"/>
  <c r="AR271" i="7"/>
  <c r="AQ271" i="7"/>
  <c r="AP307" i="7"/>
  <c r="BB307" i="7" s="1"/>
  <c r="AQ386" i="7"/>
  <c r="AP386" i="7"/>
  <c r="BB386" i="7" s="1"/>
  <c r="AR386" i="7"/>
  <c r="AP434" i="7"/>
  <c r="BB434" i="7" s="1"/>
  <c r="AR486" i="7"/>
  <c r="AP486" i="7"/>
  <c r="BB486" i="7" s="1"/>
  <c r="AQ486" i="7"/>
  <c r="AP23" i="7"/>
  <c r="BC23" i="7" s="1"/>
  <c r="AQ23" i="7"/>
  <c r="AR23" i="7"/>
  <c r="AP39" i="7"/>
  <c r="BC39" i="7" s="1"/>
  <c r="AQ39" i="7"/>
  <c r="AR39" i="7"/>
  <c r="AP55" i="7"/>
  <c r="BC55" i="7" s="1"/>
  <c r="AQ55" i="7"/>
  <c r="AP71" i="7"/>
  <c r="BC71" i="7" s="1"/>
  <c r="AR71" i="7"/>
  <c r="AQ71" i="7"/>
  <c r="AQ87" i="7"/>
  <c r="AP87" i="7"/>
  <c r="BC87" i="7" s="1"/>
  <c r="AR87" i="7"/>
  <c r="AP103" i="7"/>
  <c r="BC103" i="7" s="1"/>
  <c r="AQ103" i="7"/>
  <c r="AR103" i="7"/>
  <c r="AP119" i="7"/>
  <c r="BC119" i="7" s="1"/>
  <c r="AR119" i="7"/>
  <c r="AQ135" i="7"/>
  <c r="AP135" i="7"/>
  <c r="BC135" i="7" s="1"/>
  <c r="AR135" i="7"/>
  <c r="AQ151" i="7"/>
  <c r="AP151" i="7"/>
  <c r="BC151" i="7" s="1"/>
  <c r="AR151" i="7"/>
  <c r="AP191" i="7"/>
  <c r="BC191" i="7" s="1"/>
  <c r="AR191" i="7"/>
  <c r="AQ191" i="7"/>
  <c r="AP203" i="7"/>
  <c r="BC203" i="7" s="1"/>
  <c r="AP215" i="7"/>
  <c r="BC215" i="7" s="1"/>
  <c r="AR215" i="7"/>
  <c r="AQ215" i="7"/>
  <c r="AP279" i="7"/>
  <c r="BC279" i="7" s="1"/>
  <c r="AQ291" i="7"/>
  <c r="AR322" i="7"/>
  <c r="AQ322" i="7"/>
  <c r="AP322" i="7"/>
  <c r="BB322" i="7" s="1"/>
  <c r="AQ374" i="7"/>
  <c r="AR374" i="7"/>
  <c r="AP374" i="7"/>
  <c r="BB374" i="7" s="1"/>
  <c r="AR414" i="7"/>
  <c r="AQ414" i="7"/>
  <c r="AP414" i="7"/>
  <c r="BB414" i="7" s="1"/>
  <c r="AR454" i="7"/>
  <c r="AP454" i="7"/>
  <c r="BB454" i="7" s="1"/>
  <c r="AQ454" i="7"/>
  <c r="AQ522" i="7"/>
  <c r="AR522" i="7"/>
  <c r="AP522" i="7"/>
  <c r="BB522" i="7" s="1"/>
  <c r="AP22" i="7"/>
  <c r="BC22" i="7" s="1"/>
  <c r="AR22" i="7"/>
  <c r="AQ22" i="7"/>
  <c r="AQ38" i="7"/>
  <c r="AP38" i="7"/>
  <c r="BC38" i="7" s="1"/>
  <c r="AR38" i="7"/>
  <c r="AR54" i="7"/>
  <c r="AQ54" i="7"/>
  <c r="AP54" i="7"/>
  <c r="BC54" i="7" s="1"/>
  <c r="AP70" i="7"/>
  <c r="BC70" i="7" s="1"/>
  <c r="AR70" i="7"/>
  <c r="AQ70" i="7"/>
  <c r="AP86" i="7"/>
  <c r="BC86" i="7" s="1"/>
  <c r="AR86" i="7"/>
  <c r="AQ86" i="7"/>
  <c r="AQ102" i="7"/>
  <c r="AP102" i="7"/>
  <c r="BC102" i="7" s="1"/>
  <c r="AR102" i="7"/>
  <c r="AR118" i="7"/>
  <c r="AP118" i="7"/>
  <c r="BC118" i="7" s="1"/>
  <c r="AQ118" i="7"/>
  <c r="AR134" i="7"/>
  <c r="AP134" i="7"/>
  <c r="BC134" i="7" s="1"/>
  <c r="AQ134" i="7"/>
  <c r="AQ150" i="7"/>
  <c r="AP150" i="7"/>
  <c r="BC150" i="7" s="1"/>
  <c r="AR150" i="7"/>
  <c r="AP166" i="7"/>
  <c r="BC166" i="7" s="1"/>
  <c r="AR166" i="7"/>
  <c r="AQ166" i="7"/>
  <c r="AP182" i="7"/>
  <c r="BC182" i="7" s="1"/>
  <c r="AR182" i="7"/>
  <c r="AQ182" i="7"/>
  <c r="AP198" i="7"/>
  <c r="BC198" i="7" s="1"/>
  <c r="AR198" i="7"/>
  <c r="AQ198" i="7"/>
  <c r="AR214" i="7"/>
  <c r="AQ214" i="7"/>
  <c r="AP214" i="7"/>
  <c r="BC214" i="7" s="1"/>
  <c r="AR230" i="7"/>
  <c r="AP230" i="7"/>
  <c r="BC230" i="7" s="1"/>
  <c r="AQ230" i="7"/>
  <c r="AR246" i="7"/>
  <c r="AQ246" i="7"/>
  <c r="AP246" i="7"/>
  <c r="BC246" i="7" s="1"/>
  <c r="AQ262" i="7"/>
  <c r="AP262" i="7"/>
  <c r="BC262" i="7" s="1"/>
  <c r="AR262" i="7"/>
  <c r="AQ278" i="7"/>
  <c r="AR278" i="7"/>
  <c r="AP278" i="7"/>
  <c r="BC278" i="7" s="1"/>
  <c r="AR294" i="7"/>
  <c r="AP294" i="7"/>
  <c r="BC294" i="7" s="1"/>
  <c r="AQ294" i="7"/>
  <c r="AQ309" i="7"/>
  <c r="AP309" i="7"/>
  <c r="BB309" i="7" s="1"/>
  <c r="AR309" i="7"/>
  <c r="AQ325" i="7"/>
  <c r="AP325" i="7"/>
  <c r="BB325" i="7" s="1"/>
  <c r="AR325" i="7"/>
  <c r="AQ341" i="7"/>
  <c r="AP341" i="7"/>
  <c r="BB341" i="7" s="1"/>
  <c r="AR341" i="7"/>
  <c r="AQ357" i="7"/>
  <c r="AP357" i="7"/>
  <c r="BB357" i="7" s="1"/>
  <c r="AR357" i="7"/>
  <c r="AR373" i="7"/>
  <c r="AQ373" i="7"/>
  <c r="AP373" i="7"/>
  <c r="BB373" i="7" s="1"/>
  <c r="AP389" i="7"/>
  <c r="BB389" i="7" s="1"/>
  <c r="AR389" i="7"/>
  <c r="AQ389" i="7"/>
  <c r="AP405" i="7"/>
  <c r="BB405" i="7" s="1"/>
  <c r="AR405" i="7"/>
  <c r="AQ405" i="7"/>
  <c r="AR421" i="7"/>
  <c r="AQ421" i="7"/>
  <c r="AP421" i="7"/>
  <c r="BB421" i="7" s="1"/>
  <c r="AR437" i="7"/>
  <c r="AP437" i="7"/>
  <c r="BB437" i="7" s="1"/>
  <c r="AQ437" i="7"/>
  <c r="AP453" i="7"/>
  <c r="BB453" i="7" s="1"/>
  <c r="AR453" i="7"/>
  <c r="AQ453" i="7"/>
  <c r="AP469" i="7"/>
  <c r="BB469" i="7" s="1"/>
  <c r="AR469" i="7"/>
  <c r="AQ469" i="7"/>
  <c r="AR485" i="7"/>
  <c r="AP485" i="7"/>
  <c r="BB485" i="7" s="1"/>
  <c r="AQ485" i="7"/>
  <c r="AQ501" i="7"/>
  <c r="AR501" i="7"/>
  <c r="AP501" i="7"/>
  <c r="BB501" i="7" s="1"/>
  <c r="AR517" i="7"/>
  <c r="AQ517" i="7"/>
  <c r="AP517" i="7"/>
  <c r="BB517" i="7" s="1"/>
  <c r="AR533" i="7"/>
  <c r="AQ533" i="7"/>
  <c r="AP533" i="7"/>
  <c r="BB533" i="7" s="1"/>
  <c r="AQ549" i="7"/>
  <c r="AP549" i="7"/>
  <c r="BB549" i="7" s="1"/>
  <c r="AQ565" i="7"/>
  <c r="AR565" i="7"/>
  <c r="AP565" i="7"/>
  <c r="BB565" i="7" s="1"/>
  <c r="AP283" i="7"/>
  <c r="BC283" i="7" s="1"/>
  <c r="AR283" i="7"/>
  <c r="AQ283" i="7"/>
  <c r="AQ350" i="7"/>
  <c r="AR350" i="7"/>
  <c r="AP350" i="7"/>
  <c r="BB350" i="7" s="1"/>
  <c r="AQ378" i="7"/>
  <c r="AP378" i="7"/>
  <c r="BB378" i="7" s="1"/>
  <c r="AR378" i="7"/>
  <c r="AR506" i="7"/>
  <c r="AQ506" i="7"/>
  <c r="AP506" i="7"/>
  <c r="BB506" i="7" s="1"/>
  <c r="BU574" i="3"/>
  <c r="BS574" i="3"/>
  <c r="BT574" i="3"/>
  <c r="BU566" i="3"/>
  <c r="BS566" i="3"/>
  <c r="BT566" i="3"/>
  <c r="BS558" i="3"/>
  <c r="BT558" i="3"/>
  <c r="BU558" i="3"/>
  <c r="BS550" i="3"/>
  <c r="BT550" i="3"/>
  <c r="BU550" i="3"/>
  <c r="BS542" i="3"/>
  <c r="BT542" i="3"/>
  <c r="BU542" i="3"/>
  <c r="BU534" i="3"/>
  <c r="BS534" i="3"/>
  <c r="BT534" i="3"/>
  <c r="BT526" i="3"/>
  <c r="BU526" i="3"/>
  <c r="BS526" i="3"/>
  <c r="BS518" i="3"/>
  <c r="BT518" i="3"/>
  <c r="BU518" i="3"/>
  <c r="BS510" i="3"/>
  <c r="BT510" i="3"/>
  <c r="BU510" i="3"/>
  <c r="BS502" i="3"/>
  <c r="BT502" i="3"/>
  <c r="BU502" i="3"/>
  <c r="BT494" i="3"/>
  <c r="BU494" i="3"/>
  <c r="BS494" i="3"/>
  <c r="BU486" i="3"/>
  <c r="BS486" i="3"/>
  <c r="BT486" i="3"/>
  <c r="BT478" i="3"/>
  <c r="BU478" i="3"/>
  <c r="BS478" i="3"/>
  <c r="BS470" i="3"/>
  <c r="BT470" i="3"/>
  <c r="BU470" i="3"/>
  <c r="BU461" i="3"/>
  <c r="BT461" i="3"/>
  <c r="BS461" i="3"/>
  <c r="BT453" i="3"/>
  <c r="BS453" i="3"/>
  <c r="BU453" i="3"/>
  <c r="BS445" i="3"/>
  <c r="BU445" i="3"/>
  <c r="BT445" i="3"/>
  <c r="BU437" i="3"/>
  <c r="BS437" i="3"/>
  <c r="BT437" i="3"/>
  <c r="BT429" i="3"/>
  <c r="BS429" i="3"/>
  <c r="BU429" i="3"/>
  <c r="BS421" i="3"/>
  <c r="BU421" i="3"/>
  <c r="BT421" i="3"/>
  <c r="BT413" i="3"/>
  <c r="BS413" i="3"/>
  <c r="BU413" i="3"/>
  <c r="BT405" i="3"/>
  <c r="BS405" i="3"/>
  <c r="BU405" i="3"/>
  <c r="BS397" i="3"/>
  <c r="BU397" i="3"/>
  <c r="BT397" i="3"/>
  <c r="BT389" i="3"/>
  <c r="BS389" i="3"/>
  <c r="BU389" i="3"/>
  <c r="BU381" i="3"/>
  <c r="BT381" i="3"/>
  <c r="BS381" i="3"/>
  <c r="BS373" i="3"/>
  <c r="BU373" i="3"/>
  <c r="BT373" i="3"/>
  <c r="BU365" i="3"/>
  <c r="BT365" i="3"/>
  <c r="BS365" i="3"/>
  <c r="BU357" i="3"/>
  <c r="BT357" i="3"/>
  <c r="BS357" i="3"/>
  <c r="BU349" i="3"/>
  <c r="BT349" i="3"/>
  <c r="BS349" i="3"/>
  <c r="BT341" i="3"/>
  <c r="BS341" i="3"/>
  <c r="BU341" i="3"/>
  <c r="BU333" i="3"/>
  <c r="BT333" i="3"/>
  <c r="BS333" i="3"/>
  <c r="BU325" i="3"/>
  <c r="BT325" i="3"/>
  <c r="BS325" i="3"/>
  <c r="BU317" i="3"/>
  <c r="BT317" i="3"/>
  <c r="BS317" i="3"/>
  <c r="BU309" i="3"/>
  <c r="BS309" i="3"/>
  <c r="BT309" i="3"/>
  <c r="BT301" i="3"/>
  <c r="BU301" i="3"/>
  <c r="BS301" i="3"/>
  <c r="BU293" i="3"/>
  <c r="BT293" i="3"/>
  <c r="BS293" i="3"/>
  <c r="BU285" i="3"/>
  <c r="BT285" i="3"/>
  <c r="BS285" i="3"/>
  <c r="BU277" i="3"/>
  <c r="BT277" i="3"/>
  <c r="BS277" i="3"/>
  <c r="BT269" i="3"/>
  <c r="BS269" i="3"/>
  <c r="BU269" i="3"/>
  <c r="BT261" i="3"/>
  <c r="BU261" i="3"/>
  <c r="BS261" i="3"/>
  <c r="BT253" i="3"/>
  <c r="BS253" i="3"/>
  <c r="BU253" i="3"/>
  <c r="BS245" i="3"/>
  <c r="BU245" i="3"/>
  <c r="BT245" i="3"/>
  <c r="BT237" i="3"/>
  <c r="BS237" i="3"/>
  <c r="BU237" i="3"/>
  <c r="BU229" i="3"/>
  <c r="BT229" i="3"/>
  <c r="BS229" i="3"/>
  <c r="BS221" i="3"/>
  <c r="BU221" i="3"/>
  <c r="BT221" i="3"/>
  <c r="BS213" i="3"/>
  <c r="BT213" i="3"/>
  <c r="BU213" i="3"/>
  <c r="BU205" i="3"/>
  <c r="BT205" i="3"/>
  <c r="BS205" i="3"/>
  <c r="BS197" i="3"/>
  <c r="BT197" i="3"/>
  <c r="BU197" i="3"/>
  <c r="BS189" i="3"/>
  <c r="BU189" i="3"/>
  <c r="BT189" i="3"/>
  <c r="BS181" i="3"/>
  <c r="BU181" i="3"/>
  <c r="BT181" i="3"/>
  <c r="BU173" i="3"/>
  <c r="BT173" i="3"/>
  <c r="BS173" i="3"/>
  <c r="BT165" i="3"/>
  <c r="BS165" i="3"/>
  <c r="BU165" i="3"/>
  <c r="BU157" i="3"/>
  <c r="BT157" i="3"/>
  <c r="BS157" i="3"/>
  <c r="BT149" i="3"/>
  <c r="BS149" i="3"/>
  <c r="BU149" i="3"/>
  <c r="BS141" i="3"/>
  <c r="BU141" i="3"/>
  <c r="BT141" i="3"/>
  <c r="BS133" i="3"/>
  <c r="BU133" i="3"/>
  <c r="BT133" i="3"/>
  <c r="BT125" i="3"/>
  <c r="BS125" i="3"/>
  <c r="BU125" i="3"/>
  <c r="BU117" i="3"/>
  <c r="BT117" i="3"/>
  <c r="BS117" i="3"/>
  <c r="BT109" i="3"/>
  <c r="BS109" i="3"/>
  <c r="BU109" i="3"/>
  <c r="BT101" i="3"/>
  <c r="BS101" i="3"/>
  <c r="BU101" i="3"/>
  <c r="BS93" i="3"/>
  <c r="BT93" i="3"/>
  <c r="BU93" i="3"/>
  <c r="BU85" i="3"/>
  <c r="BS85" i="3"/>
  <c r="BT85" i="3"/>
  <c r="BT77" i="3"/>
  <c r="BS77" i="3"/>
  <c r="BU77" i="3"/>
  <c r="BT69" i="3"/>
  <c r="BS69" i="3"/>
  <c r="BU69" i="3"/>
  <c r="BT61" i="3"/>
  <c r="BU61" i="3"/>
  <c r="BS61" i="3"/>
  <c r="BT53" i="3"/>
  <c r="BU53" i="3"/>
  <c r="BS53" i="3"/>
  <c r="BS45" i="3"/>
  <c r="BT45" i="3"/>
  <c r="BU45" i="3"/>
  <c r="BU37" i="3"/>
  <c r="BT37" i="3"/>
  <c r="BS37" i="3"/>
  <c r="BS29" i="3"/>
  <c r="BT29" i="3"/>
  <c r="BU29" i="3"/>
  <c r="BT21" i="3"/>
  <c r="BU21" i="3"/>
  <c r="BS21" i="3"/>
  <c r="BT13" i="3"/>
  <c r="BU13" i="3"/>
  <c r="BS13" i="3"/>
  <c r="AU577" i="3"/>
  <c r="AQ577" i="3"/>
  <c r="AI577" i="3"/>
  <c r="AF577" i="3"/>
  <c r="AB577" i="3"/>
  <c r="Z590" i="3"/>
  <c r="BU571" i="3"/>
  <c r="BT571" i="3"/>
  <c r="BS571" i="3"/>
  <c r="BT563" i="3"/>
  <c r="BS563" i="3"/>
  <c r="BU563" i="3"/>
  <c r="BT555" i="3"/>
  <c r="BS555" i="3"/>
  <c r="BU555" i="3"/>
  <c r="BS547" i="3"/>
  <c r="BU547" i="3"/>
  <c r="BT547" i="3"/>
  <c r="BS539" i="3"/>
  <c r="BU539" i="3"/>
  <c r="BT539" i="3"/>
  <c r="BS531" i="3"/>
  <c r="BU531" i="3"/>
  <c r="BT531" i="3"/>
  <c r="BU523" i="3"/>
  <c r="BS515" i="3"/>
  <c r="BU515" i="3"/>
  <c r="BT515" i="3"/>
  <c r="BU499" i="3"/>
  <c r="BT499" i="3"/>
  <c r="BS499" i="3"/>
  <c r="BS491" i="3"/>
  <c r="BU491" i="3"/>
  <c r="BT491" i="3"/>
  <c r="BU483" i="3"/>
  <c r="BT483" i="3"/>
  <c r="BS483" i="3"/>
  <c r="BS475" i="3"/>
  <c r="BU475" i="3"/>
  <c r="BT475" i="3"/>
  <c r="BU466" i="3"/>
  <c r="BS466" i="3"/>
  <c r="BT466" i="3"/>
  <c r="BU458" i="3"/>
  <c r="BS458" i="3"/>
  <c r="BT458" i="3"/>
  <c r="BS450" i="3"/>
  <c r="BT450" i="3"/>
  <c r="BU450" i="3"/>
  <c r="BU442" i="3"/>
  <c r="BS442" i="3"/>
  <c r="BT442" i="3"/>
  <c r="BU434" i="3"/>
  <c r="BS434" i="3"/>
  <c r="BT434" i="3"/>
  <c r="BU426" i="3"/>
  <c r="BS426" i="3"/>
  <c r="BT426" i="3"/>
  <c r="BS418" i="3"/>
  <c r="BT418" i="3"/>
  <c r="BU418" i="3"/>
  <c r="BU410" i="3"/>
  <c r="BS410" i="3"/>
  <c r="BT410" i="3"/>
  <c r="BS402" i="3"/>
  <c r="BT402" i="3"/>
  <c r="BU402" i="3"/>
  <c r="BS394" i="3"/>
  <c r="BT394" i="3"/>
  <c r="BU394" i="3"/>
  <c r="BU386" i="3"/>
  <c r="BS386" i="3"/>
  <c r="BT386" i="3"/>
  <c r="BU370" i="3"/>
  <c r="BS370" i="3"/>
  <c r="BT370" i="3"/>
  <c r="BT362" i="3"/>
  <c r="BU362" i="3"/>
  <c r="BS362" i="3"/>
  <c r="BS354" i="3"/>
  <c r="BT354" i="3"/>
  <c r="BU354" i="3"/>
  <c r="BU346" i="3"/>
  <c r="BS346" i="3"/>
  <c r="BT346" i="3"/>
  <c r="BT338" i="3"/>
  <c r="BU338" i="3"/>
  <c r="BS338" i="3"/>
  <c r="BU330" i="3"/>
  <c r="BS330" i="3"/>
  <c r="BT330" i="3"/>
  <c r="BU322" i="3"/>
  <c r="BS322" i="3"/>
  <c r="BT322" i="3"/>
  <c r="BT314" i="3"/>
  <c r="BU314" i="3"/>
  <c r="BS314" i="3"/>
  <c r="BU304" i="3"/>
  <c r="BT304" i="3"/>
  <c r="BS304" i="3"/>
  <c r="BS296" i="3"/>
  <c r="BT296" i="3"/>
  <c r="BU296" i="3"/>
  <c r="BT280" i="3"/>
  <c r="BU280" i="3"/>
  <c r="BS280" i="3"/>
  <c r="BS272" i="3"/>
  <c r="BT272" i="3"/>
  <c r="BU272" i="3"/>
  <c r="BS264" i="3"/>
  <c r="BT264" i="3"/>
  <c r="BU264" i="3"/>
  <c r="BU256" i="3"/>
  <c r="BU248" i="3"/>
  <c r="BS248" i="3"/>
  <c r="BT248" i="3"/>
  <c r="BT240" i="3"/>
  <c r="BU240" i="3"/>
  <c r="BS240" i="3"/>
  <c r="BU232" i="3"/>
  <c r="BS232" i="3"/>
  <c r="BT232" i="3"/>
  <c r="BS224" i="3"/>
  <c r="BT216" i="3"/>
  <c r="BS216" i="3"/>
  <c r="BU216" i="3"/>
  <c r="BU208" i="3"/>
  <c r="BS208" i="3"/>
  <c r="BT208" i="3"/>
  <c r="BS200" i="3"/>
  <c r="BT200" i="3"/>
  <c r="BU200" i="3"/>
  <c r="BS192" i="3"/>
  <c r="BT184" i="3"/>
  <c r="BU184" i="3"/>
  <c r="BS184" i="3"/>
  <c r="BS176" i="3"/>
  <c r="BT176" i="3"/>
  <c r="BU176" i="3"/>
  <c r="BS168" i="3"/>
  <c r="BT168" i="3"/>
  <c r="BU168" i="3"/>
  <c r="BT160" i="3"/>
  <c r="BS152" i="3"/>
  <c r="BT152" i="3"/>
  <c r="BU152" i="3"/>
  <c r="BT144" i="3"/>
  <c r="BU144" i="3"/>
  <c r="BS144" i="3"/>
  <c r="BT136" i="3"/>
  <c r="BU136" i="3"/>
  <c r="BS136" i="3"/>
  <c r="T577" i="3"/>
  <c r="P577" i="3"/>
  <c r="BU124" i="3"/>
  <c r="BS124" i="3"/>
  <c r="BT124" i="3"/>
  <c r="BT116" i="3"/>
  <c r="BS116" i="3"/>
  <c r="BU116" i="3"/>
  <c r="BT108" i="3"/>
  <c r="BU108" i="3"/>
  <c r="BS108" i="3"/>
  <c r="BU100" i="3"/>
  <c r="BS100" i="3"/>
  <c r="BT100" i="3"/>
  <c r="BU92" i="3"/>
  <c r="BS92" i="3"/>
  <c r="BT92" i="3"/>
  <c r="BS84" i="3"/>
  <c r="BT84" i="3"/>
  <c r="BU84" i="3"/>
  <c r="BS76" i="3"/>
  <c r="BT76" i="3"/>
  <c r="BU76" i="3"/>
  <c r="BS68" i="3"/>
  <c r="BT68" i="3"/>
  <c r="BU68" i="3"/>
  <c r="BU60" i="3"/>
  <c r="BS60" i="3"/>
  <c r="BT60" i="3"/>
  <c r="BS52" i="3"/>
  <c r="BU52" i="3"/>
  <c r="BT52" i="3"/>
  <c r="BS44" i="3"/>
  <c r="BU44" i="3"/>
  <c r="BT44" i="3"/>
  <c r="BS36" i="3"/>
  <c r="BU36" i="3"/>
  <c r="BT36" i="3"/>
  <c r="BU28" i="3"/>
  <c r="BT28" i="3"/>
  <c r="BS28" i="3"/>
  <c r="BS20" i="3"/>
  <c r="BU20" i="3"/>
  <c r="BT20" i="3"/>
  <c r="BS12" i="3"/>
  <c r="BT12" i="3"/>
  <c r="BU12" i="3"/>
  <c r="H577" i="3"/>
  <c r="BL577" i="3"/>
  <c r="BG577" i="3"/>
  <c r="E590" i="3"/>
  <c r="E607" i="3"/>
  <c r="AQ13" i="7"/>
  <c r="AP13" i="7"/>
  <c r="BC13" i="7" s="1"/>
  <c r="AR13" i="7"/>
  <c r="AR29" i="7"/>
  <c r="AP29" i="7"/>
  <c r="BC29" i="7" s="1"/>
  <c r="AQ29" i="7"/>
  <c r="AR45" i="7"/>
  <c r="AP45" i="7"/>
  <c r="BC45" i="7" s="1"/>
  <c r="AQ45" i="7"/>
  <c r="AR61" i="7"/>
  <c r="AP61" i="7"/>
  <c r="BC61" i="7" s="1"/>
  <c r="AQ61" i="7"/>
  <c r="AQ77" i="7"/>
  <c r="AP77" i="7"/>
  <c r="BC77" i="7" s="1"/>
  <c r="AR77" i="7"/>
  <c r="AR93" i="7"/>
  <c r="AQ93" i="7"/>
  <c r="AP93" i="7"/>
  <c r="BC93" i="7" s="1"/>
  <c r="AQ109" i="7"/>
  <c r="AP109" i="7"/>
  <c r="BC109" i="7" s="1"/>
  <c r="AR109" i="7"/>
  <c r="AP125" i="7"/>
  <c r="BC125" i="7" s="1"/>
  <c r="AQ125" i="7"/>
  <c r="AR125" i="7"/>
  <c r="AP141" i="7"/>
  <c r="BC141" i="7" s="1"/>
  <c r="AQ141" i="7"/>
  <c r="AR141" i="7"/>
  <c r="AQ157" i="7"/>
  <c r="AP157" i="7"/>
  <c r="BC157" i="7" s="1"/>
  <c r="AR157" i="7"/>
  <c r="AQ173" i="7"/>
  <c r="AP173" i="7"/>
  <c r="BC173" i="7" s="1"/>
  <c r="AR173" i="7"/>
  <c r="AR189" i="7"/>
  <c r="AP189" i="7"/>
  <c r="BC189" i="7" s="1"/>
  <c r="AQ189" i="7"/>
  <c r="AQ205" i="7"/>
  <c r="AP205" i="7"/>
  <c r="BC205" i="7" s="1"/>
  <c r="AR205" i="7"/>
  <c r="AQ221" i="7"/>
  <c r="AP221" i="7"/>
  <c r="BC221" i="7" s="1"/>
  <c r="AR221" i="7"/>
  <c r="AP237" i="7"/>
  <c r="BC237" i="7" s="1"/>
  <c r="AQ237" i="7"/>
  <c r="AR237" i="7"/>
  <c r="AQ253" i="7"/>
  <c r="AP253" i="7"/>
  <c r="BC253" i="7" s="1"/>
  <c r="AR253" i="7"/>
  <c r="AQ269" i="7"/>
  <c r="AR269" i="7"/>
  <c r="AP269" i="7"/>
  <c r="BC269" i="7" s="1"/>
  <c r="AQ285" i="7"/>
  <c r="AP285" i="7"/>
  <c r="BC285" i="7" s="1"/>
  <c r="AR285" i="7"/>
  <c r="AP301" i="7"/>
  <c r="BB301" i="7" s="1"/>
  <c r="AR301" i="7"/>
  <c r="AQ301" i="7"/>
  <c r="AP316" i="7"/>
  <c r="BB316" i="7" s="1"/>
  <c r="AR316" i="7"/>
  <c r="AQ316" i="7"/>
  <c r="AP332" i="7"/>
  <c r="BB332" i="7" s="1"/>
  <c r="AR332" i="7"/>
  <c r="AQ332" i="7"/>
  <c r="AP348" i="7"/>
  <c r="BB348" i="7" s="1"/>
  <c r="AR348" i="7"/>
  <c r="AQ348" i="7"/>
  <c r="AP364" i="7"/>
  <c r="BB364" i="7" s="1"/>
  <c r="AR364" i="7"/>
  <c r="AQ364" i="7"/>
  <c r="AP380" i="7"/>
  <c r="BB380" i="7" s="1"/>
  <c r="AR380" i="7"/>
  <c r="AQ380" i="7"/>
  <c r="AP396" i="7"/>
  <c r="BB396" i="7" s="1"/>
  <c r="AR396" i="7"/>
  <c r="AQ396" i="7"/>
  <c r="AR412" i="7"/>
  <c r="AP412" i="7"/>
  <c r="BB412" i="7" s="1"/>
  <c r="AQ412" i="7"/>
  <c r="AP428" i="7"/>
  <c r="BB428" i="7" s="1"/>
  <c r="AQ428" i="7"/>
  <c r="AR428" i="7"/>
  <c r="AP444" i="7"/>
  <c r="BB444" i="7" s="1"/>
  <c r="AR444" i="7"/>
  <c r="AQ444" i="7"/>
  <c r="AP460" i="7"/>
  <c r="BB460" i="7" s="1"/>
  <c r="AQ460" i="7"/>
  <c r="AR460" i="7"/>
  <c r="AP476" i="7"/>
  <c r="BB476" i="7" s="1"/>
  <c r="AR476" i="7"/>
  <c r="AQ476" i="7"/>
  <c r="AP492" i="7"/>
  <c r="BB492" i="7" s="1"/>
  <c r="AQ492" i="7"/>
  <c r="AR492" i="7"/>
  <c r="AP508" i="7"/>
  <c r="BB508" i="7" s="1"/>
  <c r="AR508" i="7"/>
  <c r="AQ508" i="7"/>
  <c r="AP524" i="7"/>
  <c r="BB524" i="7" s="1"/>
  <c r="AQ524" i="7"/>
  <c r="AR524" i="7"/>
  <c r="AP540" i="7"/>
  <c r="BB540" i="7" s="1"/>
  <c r="AR540" i="7"/>
  <c r="AQ540" i="7"/>
  <c r="AP556" i="7"/>
  <c r="BB556" i="7" s="1"/>
  <c r="AR556" i="7"/>
  <c r="AQ556" i="7"/>
  <c r="AP572" i="7"/>
  <c r="BB572" i="7" s="1"/>
  <c r="AQ572" i="7"/>
  <c r="AR572" i="7"/>
  <c r="AR171" i="7"/>
  <c r="AR179" i="7"/>
  <c r="AP183" i="7"/>
  <c r="BC183" i="7" s="1"/>
  <c r="AQ255" i="7"/>
  <c r="AP295" i="7"/>
  <c r="BC295" i="7" s="1"/>
  <c r="AQ295" i="7"/>
  <c r="AR295" i="7"/>
  <c r="AR482" i="7"/>
  <c r="AQ482" i="7"/>
  <c r="AP482" i="7"/>
  <c r="BB482" i="7" s="1"/>
  <c r="AP538" i="7"/>
  <c r="BB538" i="7" s="1"/>
  <c r="AQ562" i="7"/>
  <c r="AR562" i="7"/>
  <c r="AP562" i="7"/>
  <c r="BB562" i="7" s="1"/>
  <c r="AR12" i="7"/>
  <c r="AQ12" i="7"/>
  <c r="AP12" i="7"/>
  <c r="BC12" i="7" s="1"/>
  <c r="AR28" i="7"/>
  <c r="AP28" i="7"/>
  <c r="BC28" i="7" s="1"/>
  <c r="AQ28" i="7"/>
  <c r="AP44" i="7"/>
  <c r="BC44" i="7" s="1"/>
  <c r="AR44" i="7"/>
  <c r="AQ44" i="7"/>
  <c r="AP60" i="7"/>
  <c r="BC60" i="7" s="1"/>
  <c r="AQ60" i="7"/>
  <c r="AR60" i="7"/>
  <c r="AR76" i="7"/>
  <c r="AQ76" i="7"/>
  <c r="AP76" i="7"/>
  <c r="BC76" i="7" s="1"/>
  <c r="AP92" i="7"/>
  <c r="BC92" i="7" s="1"/>
  <c r="AQ92" i="7"/>
  <c r="AR92" i="7"/>
  <c r="AP108" i="7"/>
  <c r="BC108" i="7" s="1"/>
  <c r="AR108" i="7"/>
  <c r="AQ108" i="7"/>
  <c r="AP124" i="7"/>
  <c r="BC124" i="7" s="1"/>
  <c r="AR124" i="7"/>
  <c r="AQ124" i="7"/>
  <c r="AP140" i="7"/>
  <c r="BC140" i="7" s="1"/>
  <c r="AQ140" i="7"/>
  <c r="AR140" i="7"/>
  <c r="AP156" i="7"/>
  <c r="BC156" i="7" s="1"/>
  <c r="AR156" i="7"/>
  <c r="AQ156" i="7"/>
  <c r="AR172" i="7"/>
  <c r="AQ172" i="7"/>
  <c r="AP172" i="7"/>
  <c r="BC172" i="7" s="1"/>
  <c r="AR188" i="7"/>
  <c r="AQ188" i="7"/>
  <c r="AP188" i="7"/>
  <c r="BC188" i="7" s="1"/>
  <c r="AR204" i="7"/>
  <c r="AQ204" i="7"/>
  <c r="AP204" i="7"/>
  <c r="BC204" i="7" s="1"/>
  <c r="AP220" i="7"/>
  <c r="BC220" i="7" s="1"/>
  <c r="AQ220" i="7"/>
  <c r="AR220" i="7"/>
  <c r="AP236" i="7"/>
  <c r="BC236" i="7" s="1"/>
  <c r="AR236" i="7"/>
  <c r="AQ236" i="7"/>
  <c r="AP252" i="7"/>
  <c r="BC252" i="7" s="1"/>
  <c r="AR252" i="7"/>
  <c r="AQ252" i="7"/>
  <c r="AP268" i="7"/>
  <c r="BC268" i="7" s="1"/>
  <c r="AR268" i="7"/>
  <c r="AQ268" i="7"/>
  <c r="AQ284" i="7"/>
  <c r="AP284" i="7"/>
  <c r="BC284" i="7" s="1"/>
  <c r="AR284" i="7"/>
  <c r="AP300" i="7"/>
  <c r="BB300" i="7" s="1"/>
  <c r="AR300" i="7"/>
  <c r="AQ300" i="7"/>
  <c r="AP315" i="7"/>
  <c r="BB315" i="7" s="1"/>
  <c r="AQ315" i="7"/>
  <c r="AR315" i="7"/>
  <c r="AP331" i="7"/>
  <c r="BB331" i="7" s="1"/>
  <c r="AQ331" i="7"/>
  <c r="AR331" i="7"/>
  <c r="AP347" i="7"/>
  <c r="BB347" i="7" s="1"/>
  <c r="AQ347" i="7"/>
  <c r="AR347" i="7"/>
  <c r="AP363" i="7"/>
  <c r="BB363" i="7" s="1"/>
  <c r="AQ363" i="7"/>
  <c r="AR363" i="7"/>
  <c r="AP379" i="7"/>
  <c r="BB379" i="7" s="1"/>
  <c r="AR379" i="7"/>
  <c r="AQ379" i="7"/>
  <c r="AP395" i="7"/>
  <c r="BB395" i="7" s="1"/>
  <c r="AR395" i="7"/>
  <c r="AQ395" i="7"/>
  <c r="AP411" i="7"/>
  <c r="BB411" i="7" s="1"/>
  <c r="AR411" i="7"/>
  <c r="AQ411" i="7"/>
  <c r="AP427" i="7"/>
  <c r="BB427" i="7" s="1"/>
  <c r="AQ427" i="7"/>
  <c r="AR427" i="7"/>
  <c r="AP443" i="7"/>
  <c r="BB443" i="7" s="1"/>
  <c r="AQ443" i="7"/>
  <c r="AR443" i="7"/>
  <c r="AP459" i="7"/>
  <c r="BB459" i="7" s="1"/>
  <c r="AQ459" i="7"/>
  <c r="AR459" i="7"/>
  <c r="AP475" i="7"/>
  <c r="BB475" i="7" s="1"/>
  <c r="AQ475" i="7"/>
  <c r="AR475" i="7"/>
  <c r="AP491" i="7"/>
  <c r="BB491" i="7" s="1"/>
  <c r="AR491" i="7"/>
  <c r="AQ491" i="7"/>
  <c r="AP507" i="7"/>
  <c r="BB507" i="7" s="1"/>
  <c r="AQ507" i="7"/>
  <c r="AR507" i="7"/>
  <c r="AP523" i="7"/>
  <c r="BB523" i="7" s="1"/>
  <c r="AQ523" i="7"/>
  <c r="AR523" i="7"/>
  <c r="AP539" i="7"/>
  <c r="BB539" i="7" s="1"/>
  <c r="AR539" i="7"/>
  <c r="AQ539" i="7"/>
  <c r="AP555" i="7"/>
  <c r="BB555" i="7" s="1"/>
  <c r="AQ555" i="7"/>
  <c r="AR555" i="7"/>
  <c r="AP571" i="7"/>
  <c r="BB571" i="7" s="1"/>
  <c r="AQ571" i="7"/>
  <c r="AR571" i="7"/>
  <c r="AP175" i="7"/>
  <c r="BC175" i="7" s="1"/>
  <c r="AP239" i="7"/>
  <c r="BC239" i="7" s="1"/>
  <c r="AR239" i="7"/>
  <c r="AQ239" i="7"/>
  <c r="AP251" i="7"/>
  <c r="BC251" i="7" s="1"/>
  <c r="AQ267" i="7"/>
  <c r="AQ307" i="7"/>
  <c r="AQ318" i="7"/>
  <c r="AR318" i="7"/>
  <c r="AP318" i="7"/>
  <c r="BB318" i="7" s="1"/>
  <c r="AQ390" i="7"/>
  <c r="AP390" i="7"/>
  <c r="BB390" i="7" s="1"/>
  <c r="AR390" i="7"/>
  <c r="AQ450" i="7"/>
  <c r="AP450" i="7"/>
  <c r="BB450" i="7" s="1"/>
  <c r="AR450" i="7"/>
  <c r="AR498" i="7"/>
  <c r="AQ498" i="7"/>
  <c r="AP498" i="7"/>
  <c r="BB498" i="7" s="1"/>
  <c r="AP11" i="7"/>
  <c r="BC11" i="7" s="1"/>
  <c r="AR11" i="7"/>
  <c r="AQ11" i="7"/>
  <c r="AP27" i="7"/>
  <c r="BC27" i="7" s="1"/>
  <c r="AR27" i="7"/>
  <c r="AQ27" i="7"/>
  <c r="AQ43" i="7"/>
  <c r="AP43" i="7"/>
  <c r="BC43" i="7" s="1"/>
  <c r="AR43" i="7"/>
  <c r="AP59" i="7"/>
  <c r="BC59" i="7" s="1"/>
  <c r="AR59" i="7"/>
  <c r="AQ59" i="7"/>
  <c r="AQ75" i="7"/>
  <c r="AR75" i="7"/>
  <c r="AP75" i="7"/>
  <c r="BC75" i="7" s="1"/>
  <c r="AQ91" i="7"/>
  <c r="AP91" i="7"/>
  <c r="BC91" i="7" s="1"/>
  <c r="AR91" i="7"/>
  <c r="AP107" i="7"/>
  <c r="BC107" i="7" s="1"/>
  <c r="AQ107" i="7"/>
  <c r="AR107" i="7"/>
  <c r="AR123" i="7"/>
  <c r="AQ123" i="7"/>
  <c r="AP123" i="7"/>
  <c r="BC123" i="7" s="1"/>
  <c r="AQ139" i="7"/>
  <c r="AR139" i="7"/>
  <c r="AP139" i="7"/>
  <c r="BC139" i="7" s="1"/>
  <c r="AR155" i="7"/>
  <c r="AP155" i="7"/>
  <c r="BC155" i="7" s="1"/>
  <c r="AQ155" i="7"/>
  <c r="AR195" i="7"/>
  <c r="AP195" i="7"/>
  <c r="BC195" i="7" s="1"/>
  <c r="AQ195" i="7"/>
  <c r="AQ203" i="7"/>
  <c r="AP223" i="7"/>
  <c r="BC223" i="7" s="1"/>
  <c r="AR223" i="7"/>
  <c r="AQ223" i="7"/>
  <c r="AP287" i="7"/>
  <c r="BC287" i="7" s="1"/>
  <c r="AQ287" i="7"/>
  <c r="AR287" i="7"/>
  <c r="AP291" i="7"/>
  <c r="BC291" i="7" s="1"/>
  <c r="AP338" i="7"/>
  <c r="BB338" i="7" s="1"/>
  <c r="AQ382" i="7"/>
  <c r="AP382" i="7"/>
  <c r="BB382" i="7" s="1"/>
  <c r="AR382" i="7"/>
  <c r="AQ430" i="7"/>
  <c r="AP430" i="7"/>
  <c r="BB430" i="7" s="1"/>
  <c r="AR430" i="7"/>
  <c r="AP458" i="7"/>
  <c r="BB458" i="7" s="1"/>
  <c r="AQ490" i="7"/>
  <c r="AP490" i="7"/>
  <c r="BB490" i="7" s="1"/>
  <c r="AR490" i="7"/>
  <c r="AR534" i="7"/>
  <c r="AP534" i="7"/>
  <c r="BB534" i="7" s="1"/>
  <c r="AQ534" i="7"/>
  <c r="AP10" i="7"/>
  <c r="BC10" i="7" s="1"/>
  <c r="AQ10" i="7"/>
  <c r="AR10" i="7"/>
  <c r="AQ26" i="7"/>
  <c r="AP26" i="7"/>
  <c r="BC26" i="7" s="1"/>
  <c r="AR26" i="7"/>
  <c r="AP42" i="7"/>
  <c r="BC42" i="7" s="1"/>
  <c r="AR42" i="7"/>
  <c r="AQ42" i="7"/>
  <c r="AP58" i="7"/>
  <c r="BC58" i="7" s="1"/>
  <c r="AQ58" i="7"/>
  <c r="AR58" i="7"/>
  <c r="AQ74" i="7"/>
  <c r="AP74" i="7"/>
  <c r="BC74" i="7" s="1"/>
  <c r="AR74" i="7"/>
  <c r="AP90" i="7"/>
  <c r="BC90" i="7" s="1"/>
  <c r="AQ90" i="7"/>
  <c r="AR90" i="7"/>
  <c r="AP106" i="7"/>
  <c r="BC106" i="7" s="1"/>
  <c r="AR106" i="7"/>
  <c r="AQ106" i="7"/>
  <c r="AQ122" i="7"/>
  <c r="AP122" i="7"/>
  <c r="BC122" i="7" s="1"/>
  <c r="AR122" i="7"/>
  <c r="AQ138" i="7"/>
  <c r="AR138" i="7"/>
  <c r="AP138" i="7"/>
  <c r="BC138" i="7" s="1"/>
  <c r="AP154" i="7"/>
  <c r="BC154" i="7" s="1"/>
  <c r="AR154" i="7"/>
  <c r="AQ154" i="7"/>
  <c r="AP170" i="7"/>
  <c r="BC170" i="7" s="1"/>
  <c r="AR170" i="7"/>
  <c r="AQ170" i="7"/>
  <c r="AP186" i="7"/>
  <c r="BC186" i="7" s="1"/>
  <c r="AR186" i="7"/>
  <c r="AQ186" i="7"/>
  <c r="AP202" i="7"/>
  <c r="BC202" i="7" s="1"/>
  <c r="AR202" i="7"/>
  <c r="AQ202" i="7"/>
  <c r="AR218" i="7"/>
  <c r="AP218" i="7"/>
  <c r="BC218" i="7" s="1"/>
  <c r="AQ218" i="7"/>
  <c r="AR234" i="7"/>
  <c r="AQ234" i="7"/>
  <c r="AP234" i="7"/>
  <c r="BC234" i="7" s="1"/>
  <c r="AR250" i="7"/>
  <c r="AQ250" i="7"/>
  <c r="AP250" i="7"/>
  <c r="BC250" i="7" s="1"/>
  <c r="AQ266" i="7"/>
  <c r="AR266" i="7"/>
  <c r="AP266" i="7"/>
  <c r="BC266" i="7" s="1"/>
  <c r="AR282" i="7"/>
  <c r="AQ282" i="7"/>
  <c r="AP282" i="7"/>
  <c r="BC282" i="7" s="1"/>
  <c r="AQ298" i="7"/>
  <c r="AP298" i="7"/>
  <c r="AR298" i="7"/>
  <c r="AQ313" i="7"/>
  <c r="AP313" i="7"/>
  <c r="BB313" i="7" s="1"/>
  <c r="AR313" i="7"/>
  <c r="AQ329" i="7"/>
  <c r="AR329" i="7"/>
  <c r="AP329" i="7"/>
  <c r="BB329" i="7" s="1"/>
  <c r="AQ345" i="7"/>
  <c r="AP345" i="7"/>
  <c r="BB345" i="7" s="1"/>
  <c r="AR345" i="7"/>
  <c r="AR361" i="7"/>
  <c r="AQ361" i="7"/>
  <c r="AP361" i="7"/>
  <c r="BB361" i="7" s="1"/>
  <c r="AQ377" i="7"/>
  <c r="AP377" i="7"/>
  <c r="BB377" i="7" s="1"/>
  <c r="AR377" i="7"/>
  <c r="AQ393" i="7"/>
  <c r="AP393" i="7"/>
  <c r="BB393" i="7" s="1"/>
  <c r="AR393" i="7"/>
  <c r="AQ409" i="7"/>
  <c r="AP409" i="7"/>
  <c r="BB409" i="7" s="1"/>
  <c r="AR409" i="7"/>
  <c r="AP425" i="7"/>
  <c r="BB425" i="7" s="1"/>
  <c r="AR425" i="7"/>
  <c r="AQ425" i="7"/>
  <c r="AQ441" i="7"/>
  <c r="AP441" i="7"/>
  <c r="BB441" i="7" s="1"/>
  <c r="AR441" i="7"/>
  <c r="AP457" i="7"/>
  <c r="BB457" i="7" s="1"/>
  <c r="AR457" i="7"/>
  <c r="AQ457" i="7"/>
  <c r="AR473" i="7"/>
  <c r="AQ473" i="7"/>
  <c r="AP473" i="7"/>
  <c r="BB473" i="7" s="1"/>
  <c r="AR489" i="7"/>
  <c r="AP489" i="7"/>
  <c r="BB489" i="7" s="1"/>
  <c r="AQ489" i="7"/>
  <c r="AR505" i="7"/>
  <c r="AQ505" i="7"/>
  <c r="AP505" i="7"/>
  <c r="BB505" i="7" s="1"/>
  <c r="AQ521" i="7"/>
  <c r="AR521" i="7"/>
  <c r="AP521" i="7"/>
  <c r="BB521" i="7" s="1"/>
  <c r="AP537" i="7"/>
  <c r="BB537" i="7" s="1"/>
  <c r="AR537" i="7"/>
  <c r="AQ537" i="7"/>
  <c r="AP553" i="7"/>
  <c r="BB553" i="7" s="1"/>
  <c r="AR553" i="7"/>
  <c r="AQ553" i="7"/>
  <c r="AP569" i="7"/>
  <c r="BB569" i="7" s="1"/>
  <c r="AQ569" i="7"/>
  <c r="AR569" i="7"/>
  <c r="AP299" i="7"/>
  <c r="BB299" i="7" s="1"/>
  <c r="AR299" i="7"/>
  <c r="AQ299" i="7"/>
  <c r="AQ354" i="7"/>
  <c r="AP354" i="7"/>
  <c r="BB354" i="7" s="1"/>
  <c r="AR354" i="7"/>
  <c r="AP418" i="7"/>
  <c r="BB418" i="7" s="1"/>
  <c r="AP422" i="7"/>
  <c r="BB422" i="7" s="1"/>
  <c r="AQ426" i="7"/>
  <c r="AP426" i="7"/>
  <c r="BB426" i="7" s="1"/>
  <c r="AR426" i="7"/>
  <c r="AR546" i="7"/>
  <c r="AQ546" i="7"/>
  <c r="AP546" i="7"/>
  <c r="BB546" i="7" s="1"/>
  <c r="BT576" i="3"/>
  <c r="BS576" i="3"/>
  <c r="BU576" i="3"/>
  <c r="BS568" i="3"/>
  <c r="BT568" i="3"/>
  <c r="BU568" i="3"/>
  <c r="BS560" i="3"/>
  <c r="BT560" i="3"/>
  <c r="BU560" i="3"/>
  <c r="BU552" i="3"/>
  <c r="BS552" i="3"/>
  <c r="BT552" i="3"/>
  <c r="BU544" i="3"/>
  <c r="BS544" i="3"/>
  <c r="BT544" i="3"/>
  <c r="BU536" i="3"/>
  <c r="BS536" i="3"/>
  <c r="BT536" i="3"/>
  <c r="BS528" i="3"/>
  <c r="BT528" i="3"/>
  <c r="BU528" i="3"/>
  <c r="BS520" i="3"/>
  <c r="BT520" i="3"/>
  <c r="BU520" i="3"/>
  <c r="BT512" i="3"/>
  <c r="BU512" i="3"/>
  <c r="BS512" i="3"/>
  <c r="BT504" i="3"/>
  <c r="BU504" i="3"/>
  <c r="BS504" i="3"/>
  <c r="BT496" i="3"/>
  <c r="BU496" i="3"/>
  <c r="BS496" i="3"/>
  <c r="BS488" i="3"/>
  <c r="BT488" i="3"/>
  <c r="BU488" i="3"/>
  <c r="BU480" i="3"/>
  <c r="BS480" i="3"/>
  <c r="BT480" i="3"/>
  <c r="BS472" i="3"/>
  <c r="BT472" i="3"/>
  <c r="BU472" i="3"/>
  <c r="BT463" i="3"/>
  <c r="BS463" i="3"/>
  <c r="BU463" i="3"/>
  <c r="BT455" i="3"/>
  <c r="BS455" i="3"/>
  <c r="BU455" i="3"/>
  <c r="BT447" i="3"/>
  <c r="BS447" i="3"/>
  <c r="BU447" i="3"/>
  <c r="BT439" i="3"/>
  <c r="BS439" i="3"/>
  <c r="BU439" i="3"/>
  <c r="BS431" i="3"/>
  <c r="BU431" i="3"/>
  <c r="BT431" i="3"/>
  <c r="BS423" i="3"/>
  <c r="BU423" i="3"/>
  <c r="BT423" i="3"/>
  <c r="BT415" i="3"/>
  <c r="BS415" i="3"/>
  <c r="BU415" i="3"/>
  <c r="BT407" i="3"/>
  <c r="BS407" i="3"/>
  <c r="BU407" i="3"/>
  <c r="BT399" i="3"/>
  <c r="BS399" i="3"/>
  <c r="BU399" i="3"/>
  <c r="BS391" i="3"/>
  <c r="BU391" i="3"/>
  <c r="BT391" i="3"/>
  <c r="BS383" i="3"/>
  <c r="BU383" i="3"/>
  <c r="BT383" i="3"/>
  <c r="BS375" i="3"/>
  <c r="BU375" i="3"/>
  <c r="BT375" i="3"/>
  <c r="BU367" i="3"/>
  <c r="BT367" i="3"/>
  <c r="BS367" i="3"/>
  <c r="BU359" i="3"/>
  <c r="BT359" i="3"/>
  <c r="BS359" i="3"/>
  <c r="BU351" i="3"/>
  <c r="BT351" i="3"/>
  <c r="BS351" i="3"/>
  <c r="BU343" i="3"/>
  <c r="BT343" i="3"/>
  <c r="BS343" i="3"/>
  <c r="BS335" i="3"/>
  <c r="BU335" i="3"/>
  <c r="BT335" i="3"/>
  <c r="BU327" i="3"/>
  <c r="BT327" i="3"/>
  <c r="BS327" i="3"/>
  <c r="BU319" i="3"/>
  <c r="BT319" i="3"/>
  <c r="BS319" i="3"/>
  <c r="BU311" i="3"/>
  <c r="BS311" i="3"/>
  <c r="BT311" i="3"/>
  <c r="BU303" i="3"/>
  <c r="BS303" i="3"/>
  <c r="BT303" i="3"/>
  <c r="BS295" i="3"/>
  <c r="BU295" i="3"/>
  <c r="BT295" i="3"/>
  <c r="BT287" i="3"/>
  <c r="BS287" i="3"/>
  <c r="BU287" i="3"/>
  <c r="BS279" i="3"/>
  <c r="BT279" i="3"/>
  <c r="BU279" i="3"/>
  <c r="BT271" i="3"/>
  <c r="BS271" i="3"/>
  <c r="BU271" i="3"/>
  <c r="BU263" i="3"/>
  <c r="BT263" i="3"/>
  <c r="BS263" i="3"/>
  <c r="BT255" i="3"/>
  <c r="BS255" i="3"/>
  <c r="BU255" i="3"/>
  <c r="BT247" i="3"/>
  <c r="BS247" i="3"/>
  <c r="BU247" i="3"/>
  <c r="BS239" i="3"/>
  <c r="BU239" i="3"/>
  <c r="BT239" i="3"/>
  <c r="BT231" i="3"/>
  <c r="BS231" i="3"/>
  <c r="BU231" i="3"/>
  <c r="BT223" i="3"/>
  <c r="BS223" i="3"/>
  <c r="BU223" i="3"/>
  <c r="BS215" i="3"/>
  <c r="BU215" i="3"/>
  <c r="BT215" i="3"/>
  <c r="BT207" i="3"/>
  <c r="BU207" i="3"/>
  <c r="BS207" i="3"/>
  <c r="BS199" i="3"/>
  <c r="BU199" i="3"/>
  <c r="BT199" i="3"/>
  <c r="BU191" i="3"/>
  <c r="BT191" i="3"/>
  <c r="BS191" i="3"/>
  <c r="BU183" i="3"/>
  <c r="BT183" i="3"/>
  <c r="BS183" i="3"/>
  <c r="BS175" i="3"/>
  <c r="BU175" i="3"/>
  <c r="BT175" i="3"/>
  <c r="BT167" i="3"/>
  <c r="BS167" i="3"/>
  <c r="BU167" i="3"/>
  <c r="BU159" i="3"/>
  <c r="BT159" i="3"/>
  <c r="BS159" i="3"/>
  <c r="BU151" i="3"/>
  <c r="BT151" i="3"/>
  <c r="BS151" i="3"/>
  <c r="BT143" i="3"/>
  <c r="BU143" i="3"/>
  <c r="BS143" i="3"/>
  <c r="BU135" i="3"/>
  <c r="BT135" i="3"/>
  <c r="BS135" i="3"/>
  <c r="BU127" i="3"/>
  <c r="BT127" i="3"/>
  <c r="BS127" i="3"/>
  <c r="BT119" i="3"/>
  <c r="BS119" i="3"/>
  <c r="BU119" i="3"/>
  <c r="BS111" i="3"/>
  <c r="BU111" i="3"/>
  <c r="BT111" i="3"/>
  <c r="BU103" i="3"/>
  <c r="BT103" i="3"/>
  <c r="BS103" i="3"/>
  <c r="BT95" i="3"/>
  <c r="BS95" i="3"/>
  <c r="BU95" i="3"/>
  <c r="BT87" i="3"/>
  <c r="BS87" i="3"/>
  <c r="BU87" i="3"/>
  <c r="BU79" i="3"/>
  <c r="BT79" i="3"/>
  <c r="BS79" i="3"/>
  <c r="BU71" i="3"/>
  <c r="BT71" i="3"/>
  <c r="BS71" i="3"/>
  <c r="BU63" i="3"/>
  <c r="BT63" i="3"/>
  <c r="BS63" i="3"/>
  <c r="BU55" i="3"/>
  <c r="BS55" i="3"/>
  <c r="BT55" i="3"/>
  <c r="BS47" i="3"/>
  <c r="BT47" i="3"/>
  <c r="BU47" i="3"/>
  <c r="BS39" i="3"/>
  <c r="BT39" i="3"/>
  <c r="BU39" i="3"/>
  <c r="BS31" i="3"/>
  <c r="BT31" i="3"/>
  <c r="BU31" i="3"/>
  <c r="BT23" i="3"/>
  <c r="BU23" i="3"/>
  <c r="BS23" i="3"/>
  <c r="BT15" i="3"/>
  <c r="BU15" i="3"/>
  <c r="BS15" i="3"/>
  <c r="AT590" i="3"/>
  <c r="AR577" i="3"/>
  <c r="AN577" i="3"/>
  <c r="AE577" i="3"/>
  <c r="AA577" i="3"/>
  <c r="X577" i="3"/>
  <c r="V590" i="3"/>
  <c r="BT573" i="3"/>
  <c r="BS573" i="3"/>
  <c r="BU573" i="3"/>
  <c r="BS565" i="3"/>
  <c r="BU565" i="3"/>
  <c r="BT565" i="3"/>
  <c r="BS557" i="3"/>
  <c r="BT557" i="3"/>
  <c r="BU557" i="3"/>
  <c r="BU541" i="3"/>
  <c r="BT541" i="3"/>
  <c r="BS541" i="3"/>
  <c r="BU533" i="3"/>
  <c r="BT533" i="3"/>
  <c r="BS533" i="3"/>
  <c r="BU525" i="3"/>
  <c r="BT525" i="3"/>
  <c r="BS525" i="3"/>
  <c r="BU517" i="3"/>
  <c r="BT517" i="3"/>
  <c r="BS517" i="3"/>
  <c r="BT509" i="3"/>
  <c r="BS509" i="3"/>
  <c r="BU509" i="3"/>
  <c r="BS501" i="3"/>
  <c r="BS493" i="3"/>
  <c r="BU493" i="3"/>
  <c r="BT493" i="3"/>
  <c r="BT485" i="3"/>
  <c r="BS485" i="3"/>
  <c r="BU485" i="3"/>
  <c r="BU477" i="3"/>
  <c r="BT477" i="3"/>
  <c r="BS477" i="3"/>
  <c r="BS469" i="3"/>
  <c r="BU469" i="3"/>
  <c r="BT469" i="3"/>
  <c r="BU460" i="3"/>
  <c r="BS460" i="3"/>
  <c r="BT460" i="3"/>
  <c r="BU452" i="3"/>
  <c r="BS452" i="3"/>
  <c r="BT452" i="3"/>
  <c r="BU444" i="3"/>
  <c r="BS444" i="3"/>
  <c r="BT444" i="3"/>
  <c r="BU436" i="3"/>
  <c r="BT436" i="3"/>
  <c r="BS436" i="3"/>
  <c r="BU428" i="3"/>
  <c r="BS428" i="3"/>
  <c r="BT428" i="3"/>
  <c r="BS420" i="3"/>
  <c r="BT420" i="3"/>
  <c r="BU420" i="3"/>
  <c r="BT412" i="3"/>
  <c r="BU412" i="3"/>
  <c r="BS412" i="3"/>
  <c r="BS404" i="3"/>
  <c r="BT404" i="3"/>
  <c r="BU404" i="3"/>
  <c r="BS396" i="3"/>
  <c r="BT396" i="3"/>
  <c r="BU396" i="3"/>
  <c r="BS388" i="3"/>
  <c r="BU388" i="3"/>
  <c r="BT388" i="3"/>
  <c r="BU380" i="3"/>
  <c r="BS380" i="3"/>
  <c r="BT380" i="3"/>
  <c r="BS372" i="3"/>
  <c r="BT372" i="3"/>
  <c r="BU372" i="3"/>
  <c r="BT364" i="3"/>
  <c r="BU364" i="3"/>
  <c r="BS364" i="3"/>
  <c r="BS356" i="3"/>
  <c r="BT356" i="3"/>
  <c r="BU356" i="3"/>
  <c r="BU348" i="3"/>
  <c r="BT348" i="3"/>
  <c r="BS348" i="3"/>
  <c r="BS340" i="3"/>
  <c r="BT340" i="3"/>
  <c r="BU340" i="3"/>
  <c r="BT332" i="3"/>
  <c r="BU332" i="3"/>
  <c r="BS332" i="3"/>
  <c r="BU324" i="3"/>
  <c r="BS324" i="3"/>
  <c r="BT324" i="3"/>
  <c r="BS316" i="3"/>
  <c r="BT316" i="3"/>
  <c r="BU316" i="3"/>
  <c r="BS306" i="3"/>
  <c r="BU306" i="3"/>
  <c r="BT306" i="3"/>
  <c r="BT298" i="3"/>
  <c r="BU290" i="3"/>
  <c r="BS290" i="3"/>
  <c r="BT290" i="3"/>
  <c r="BS282" i="3"/>
  <c r="BT282" i="3"/>
  <c r="BU282" i="3"/>
  <c r="BT274" i="3"/>
  <c r="BS274" i="3"/>
  <c r="BU274" i="3"/>
  <c r="BU266" i="3"/>
  <c r="BS266" i="3"/>
  <c r="BT266" i="3"/>
  <c r="BT258" i="3"/>
  <c r="BU258" i="3"/>
  <c r="BS258" i="3"/>
  <c r="BT250" i="3"/>
  <c r="BS242" i="3"/>
  <c r="BT242" i="3"/>
  <c r="BU242" i="3"/>
  <c r="BT234" i="3"/>
  <c r="BU234" i="3"/>
  <c r="BS234" i="3"/>
  <c r="BT226" i="3"/>
  <c r="BU226" i="3"/>
  <c r="BS226" i="3"/>
  <c r="BU218" i="3"/>
  <c r="BS218" i="3"/>
  <c r="BT218" i="3"/>
  <c r="BU210" i="3"/>
  <c r="BS210" i="3"/>
  <c r="BT210" i="3"/>
  <c r="BU202" i="3"/>
  <c r="BS202" i="3"/>
  <c r="BT202" i="3"/>
  <c r="BU194" i="3"/>
  <c r="BS194" i="3"/>
  <c r="BT194" i="3"/>
  <c r="BS186" i="3"/>
  <c r="BT178" i="3"/>
  <c r="BU178" i="3"/>
  <c r="BS178" i="3"/>
  <c r="BU170" i="3"/>
  <c r="BS170" i="3"/>
  <c r="BT170" i="3"/>
  <c r="BT162" i="3"/>
  <c r="BU162" i="3"/>
  <c r="BS162" i="3"/>
  <c r="BS154" i="3"/>
  <c r="BT154" i="3"/>
  <c r="BU154" i="3"/>
  <c r="BT146" i="3"/>
  <c r="BU146" i="3"/>
  <c r="BS146" i="3"/>
  <c r="BT138" i="3"/>
  <c r="S577" i="3"/>
  <c r="N590" i="3"/>
  <c r="L577" i="3"/>
  <c r="J590" i="3"/>
  <c r="BT126" i="3"/>
  <c r="BU126" i="3"/>
  <c r="BS126" i="3"/>
  <c r="BU118" i="3"/>
  <c r="BS118" i="3"/>
  <c r="BT118" i="3"/>
  <c r="BS110" i="3"/>
  <c r="BT110" i="3"/>
  <c r="BU110" i="3"/>
  <c r="BS102" i="3"/>
  <c r="BT102" i="3"/>
  <c r="BU102" i="3"/>
  <c r="BT94" i="3"/>
  <c r="BU94" i="3"/>
  <c r="BS94" i="3"/>
  <c r="BU86" i="3"/>
  <c r="BT86" i="3"/>
  <c r="BS86" i="3"/>
  <c r="BU78" i="3"/>
  <c r="BS78" i="3"/>
  <c r="BT78" i="3"/>
  <c r="BT70" i="3"/>
  <c r="BU70" i="3"/>
  <c r="BS70" i="3"/>
  <c r="BU62" i="3"/>
  <c r="BT62" i="3"/>
  <c r="BS62" i="3"/>
  <c r="BS54" i="3"/>
  <c r="BT46" i="3"/>
  <c r="BS46" i="3"/>
  <c r="BU46" i="3"/>
  <c r="BU38" i="3"/>
  <c r="BS38" i="3"/>
  <c r="BT38" i="3"/>
  <c r="BU30" i="3"/>
  <c r="BT30" i="3"/>
  <c r="BS30" i="3"/>
  <c r="BT22" i="3"/>
  <c r="BS22" i="3"/>
  <c r="BU22" i="3"/>
  <c r="BT14" i="3"/>
  <c r="F590" i="3"/>
  <c r="BO577" i="3"/>
  <c r="BF590" i="3"/>
  <c r="AP587" i="7"/>
  <c r="AX590" i="3"/>
  <c r="C587" i="7"/>
  <c r="AW590" i="3"/>
  <c r="AW608" i="3"/>
  <c r="AQ17" i="7"/>
  <c r="AP17" i="7"/>
  <c r="BC17" i="7" s="1"/>
  <c r="AR33" i="7"/>
  <c r="AP33" i="7"/>
  <c r="BC33" i="7" s="1"/>
  <c r="AQ33" i="7"/>
  <c r="AP49" i="7"/>
  <c r="BC49" i="7" s="1"/>
  <c r="AP65" i="7"/>
  <c r="BC65" i="7" s="1"/>
  <c r="AQ65" i="7"/>
  <c r="AR65" i="7"/>
  <c r="AP81" i="7"/>
  <c r="BC81" i="7" s="1"/>
  <c r="AR81" i="7"/>
  <c r="AQ81" i="7"/>
  <c r="AP97" i="7"/>
  <c r="BC97" i="7" s="1"/>
  <c r="AQ97" i="7"/>
  <c r="AP113" i="7"/>
  <c r="BC113" i="7" s="1"/>
  <c r="AQ129" i="7"/>
  <c r="AR129" i="7"/>
  <c r="AP129" i="7"/>
  <c r="BC129" i="7" s="1"/>
  <c r="AP145" i="7"/>
  <c r="BC145" i="7" s="1"/>
  <c r="AQ145" i="7"/>
  <c r="AR145" i="7"/>
  <c r="AP161" i="7"/>
  <c r="BC161" i="7" s="1"/>
  <c r="AP177" i="7"/>
  <c r="BC177" i="7" s="1"/>
  <c r="AQ193" i="7"/>
  <c r="AR193" i="7"/>
  <c r="AP193" i="7"/>
  <c r="BC193" i="7" s="1"/>
  <c r="AP209" i="7"/>
  <c r="BC209" i="7" s="1"/>
  <c r="AQ209" i="7"/>
  <c r="AR209" i="7"/>
  <c r="AP225" i="7"/>
  <c r="BC225" i="7" s="1"/>
  <c r="AP241" i="7"/>
  <c r="BC241" i="7" s="1"/>
  <c r="AR257" i="7"/>
  <c r="AQ257" i="7"/>
  <c r="AP257" i="7"/>
  <c r="BC257" i="7" s="1"/>
  <c r="AP273" i="7"/>
  <c r="BC273" i="7" s="1"/>
  <c r="AQ289" i="7"/>
  <c r="AP289" i="7"/>
  <c r="BC289" i="7" s="1"/>
  <c r="AR289" i="7"/>
  <c r="AP305" i="7"/>
  <c r="BB305" i="7" s="1"/>
  <c r="AP320" i="7"/>
  <c r="BB320" i="7" s="1"/>
  <c r="AQ320" i="7"/>
  <c r="AP336" i="7"/>
  <c r="BB336" i="7" s="1"/>
  <c r="AR336" i="7"/>
  <c r="AQ336" i="7"/>
  <c r="AP352" i="7"/>
  <c r="BB352" i="7" s="1"/>
  <c r="AQ352" i="7"/>
  <c r="AP368" i="7"/>
  <c r="BB368" i="7" s="1"/>
  <c r="AQ368" i="7"/>
  <c r="AR368" i="7"/>
  <c r="AP384" i="7"/>
  <c r="BB384" i="7" s="1"/>
  <c r="AQ384" i="7"/>
  <c r="AP400" i="7"/>
  <c r="BB400" i="7" s="1"/>
  <c r="AR400" i="7"/>
  <c r="AQ400" i="7"/>
  <c r="AP416" i="7"/>
  <c r="BB416" i="7" s="1"/>
  <c r="AR416" i="7"/>
  <c r="AR432" i="7"/>
  <c r="AP432" i="7"/>
  <c r="BB432" i="7" s="1"/>
  <c r="AQ432" i="7"/>
  <c r="AP448" i="7"/>
  <c r="BB448" i="7" s="1"/>
  <c r="AR448" i="7"/>
  <c r="AQ464" i="7"/>
  <c r="AP464" i="7"/>
  <c r="BB464" i="7" s="1"/>
  <c r="AR464" i="7"/>
  <c r="AR480" i="7"/>
  <c r="AQ480" i="7"/>
  <c r="AP480" i="7"/>
  <c r="BB480" i="7" s="1"/>
  <c r="AP496" i="7"/>
  <c r="BB496" i="7" s="1"/>
  <c r="AQ496" i="7"/>
  <c r="AR496" i="7"/>
  <c r="AQ512" i="7"/>
  <c r="AP512" i="7"/>
  <c r="BB512" i="7" s="1"/>
  <c r="AR512" i="7"/>
  <c r="AQ528" i="7"/>
  <c r="AP528" i="7"/>
  <c r="BB528" i="7" s="1"/>
  <c r="AR528" i="7"/>
  <c r="AQ544" i="7"/>
  <c r="AP544" i="7"/>
  <c r="BB544" i="7" s="1"/>
  <c r="AR544" i="7"/>
  <c r="AQ560" i="7"/>
  <c r="AP560" i="7"/>
  <c r="BB560" i="7" s="1"/>
  <c r="AR560" i="7"/>
  <c r="AQ171" i="7"/>
  <c r="AQ179" i="7"/>
  <c r="AR183" i="7"/>
  <c r="AP235" i="7"/>
  <c r="BC235" i="7" s="1"/>
  <c r="AQ235" i="7"/>
  <c r="AR235" i="7"/>
  <c r="AR255" i="7"/>
  <c r="AP330" i="7"/>
  <c r="BB330" i="7" s="1"/>
  <c r="AR334" i="7"/>
  <c r="AQ410" i="7"/>
  <c r="AR410" i="7"/>
  <c r="AP410" i="7"/>
  <c r="BB410" i="7" s="1"/>
  <c r="AR502" i="7"/>
  <c r="AP510" i="7"/>
  <c r="BB510" i="7" s="1"/>
  <c r="AQ514" i="7"/>
  <c r="AP514" i="7"/>
  <c r="BB514" i="7" s="1"/>
  <c r="AR514" i="7"/>
  <c r="AQ538" i="7"/>
  <c r="AR570" i="7"/>
  <c r="AP570" i="7"/>
  <c r="BB570" i="7" s="1"/>
  <c r="AQ570" i="7"/>
  <c r="AQ16" i="7"/>
  <c r="AP16" i="7"/>
  <c r="BC16" i="7" s="1"/>
  <c r="AR16" i="7"/>
  <c r="AP32" i="7"/>
  <c r="BC32" i="7" s="1"/>
  <c r="AR32" i="7"/>
  <c r="AQ32" i="7"/>
  <c r="AR48" i="7"/>
  <c r="AQ48" i="7"/>
  <c r="AP48" i="7"/>
  <c r="BC48" i="7" s="1"/>
  <c r="AQ64" i="7"/>
  <c r="AR64" i="7"/>
  <c r="AP64" i="7"/>
  <c r="BC64" i="7" s="1"/>
  <c r="AQ80" i="7"/>
  <c r="AR80" i="7"/>
  <c r="AP80" i="7"/>
  <c r="BC80" i="7" s="1"/>
  <c r="AR96" i="7"/>
  <c r="AP96" i="7"/>
  <c r="BC96" i="7" s="1"/>
  <c r="AQ96" i="7"/>
  <c r="AQ112" i="7"/>
  <c r="AP112" i="7"/>
  <c r="BC112" i="7" s="1"/>
  <c r="AR112" i="7"/>
  <c r="AP128" i="7"/>
  <c r="BC128" i="7" s="1"/>
  <c r="AR128" i="7"/>
  <c r="AQ128" i="7"/>
  <c r="AP144" i="7"/>
  <c r="BC144" i="7" s="1"/>
  <c r="AQ144" i="7"/>
  <c r="AR144" i="7"/>
  <c r="AP160" i="7"/>
  <c r="BC160" i="7" s="1"/>
  <c r="AQ160" i="7"/>
  <c r="AR160" i="7"/>
  <c r="AP176" i="7"/>
  <c r="BC176" i="7" s="1"/>
  <c r="AR176" i="7"/>
  <c r="AQ176" i="7"/>
  <c r="AP192" i="7"/>
  <c r="BC192" i="7" s="1"/>
  <c r="AR192" i="7"/>
  <c r="AQ192" i="7"/>
  <c r="AR208" i="7"/>
  <c r="AP208" i="7"/>
  <c r="BC208" i="7" s="1"/>
  <c r="AQ208" i="7"/>
  <c r="AP224" i="7"/>
  <c r="BC224" i="7" s="1"/>
  <c r="AQ224" i="7"/>
  <c r="AR224" i="7"/>
  <c r="AP240" i="7"/>
  <c r="BC240" i="7" s="1"/>
  <c r="AR240" i="7"/>
  <c r="AQ240" i="7"/>
  <c r="AP256" i="7"/>
  <c r="BC256" i="7" s="1"/>
  <c r="AR256" i="7"/>
  <c r="AQ256" i="7"/>
  <c r="AP272" i="7"/>
  <c r="BC272" i="7" s="1"/>
  <c r="AR272" i="7"/>
  <c r="AQ272" i="7"/>
  <c r="AQ288" i="7"/>
  <c r="AP288" i="7"/>
  <c r="BC288" i="7" s="1"/>
  <c r="AR288" i="7"/>
  <c r="AP304" i="7"/>
  <c r="BB304" i="7" s="1"/>
  <c r="AQ304" i="7"/>
  <c r="AR304" i="7"/>
  <c r="AP319" i="7"/>
  <c r="BB319" i="7" s="1"/>
  <c r="AQ319" i="7"/>
  <c r="AR319" i="7"/>
  <c r="AP335" i="7"/>
  <c r="BB335" i="7" s="1"/>
  <c r="AR335" i="7"/>
  <c r="AQ335" i="7"/>
  <c r="AP351" i="7"/>
  <c r="BB351" i="7" s="1"/>
  <c r="AQ351" i="7"/>
  <c r="AR351" i="7"/>
  <c r="AP367" i="7"/>
  <c r="BB367" i="7" s="1"/>
  <c r="AQ367" i="7"/>
  <c r="AR367" i="7"/>
  <c r="AP383" i="7"/>
  <c r="BB383" i="7" s="1"/>
  <c r="AQ383" i="7"/>
  <c r="AR383" i="7"/>
  <c r="AP399" i="7"/>
  <c r="BB399" i="7" s="1"/>
  <c r="AQ399" i="7"/>
  <c r="AR399" i="7"/>
  <c r="AP415" i="7"/>
  <c r="BB415" i="7" s="1"/>
  <c r="AQ415" i="7"/>
  <c r="AR415" i="7"/>
  <c r="AP431" i="7"/>
  <c r="BB431" i="7" s="1"/>
  <c r="AR431" i="7"/>
  <c r="AQ431" i="7"/>
  <c r="AP447" i="7"/>
  <c r="BB447" i="7" s="1"/>
  <c r="AQ447" i="7"/>
  <c r="AR447" i="7"/>
  <c r="AP463" i="7"/>
  <c r="AR463" i="7"/>
  <c r="AQ463" i="7"/>
  <c r="AP479" i="7"/>
  <c r="BB479" i="7" s="1"/>
  <c r="AQ479" i="7"/>
  <c r="AR479" i="7"/>
  <c r="AP495" i="7"/>
  <c r="BB495" i="7" s="1"/>
  <c r="AR495" i="7"/>
  <c r="AQ495" i="7"/>
  <c r="AP511" i="7"/>
  <c r="BB511" i="7" s="1"/>
  <c r="AQ511" i="7"/>
  <c r="AR511" i="7"/>
  <c r="AP527" i="7"/>
  <c r="BB527" i="7" s="1"/>
  <c r="AQ527" i="7"/>
  <c r="AR527" i="7"/>
  <c r="AP543" i="7"/>
  <c r="BB543" i="7" s="1"/>
  <c r="AQ543" i="7"/>
  <c r="AR543" i="7"/>
  <c r="AP559" i="7"/>
  <c r="BB559" i="7" s="1"/>
  <c r="AQ559" i="7"/>
  <c r="AR559" i="7"/>
  <c r="AQ7" i="7"/>
  <c r="AP7" i="7"/>
  <c r="BC7" i="7" s="1"/>
  <c r="AR7" i="7"/>
  <c r="AP167" i="7"/>
  <c r="BC167" i="7" s="1"/>
  <c r="AR175" i="7"/>
  <c r="AQ251" i="7"/>
  <c r="AP259" i="7"/>
  <c r="BC259" i="7" s="1"/>
  <c r="AQ259" i="7"/>
  <c r="AR259" i="7"/>
  <c r="AR326" i="7"/>
  <c r="AQ326" i="7"/>
  <c r="AP326" i="7"/>
  <c r="BB326" i="7" s="1"/>
  <c r="AQ398" i="7"/>
  <c r="AP398" i="7"/>
  <c r="BB398" i="7" s="1"/>
  <c r="AR398" i="7"/>
  <c r="AR466" i="7"/>
  <c r="AQ466" i="7"/>
  <c r="AP466" i="7"/>
  <c r="BB466" i="7" s="1"/>
  <c r="AQ530" i="7"/>
  <c r="AP530" i="7"/>
  <c r="BB530" i="7" s="1"/>
  <c r="AR530" i="7"/>
  <c r="AP15" i="7"/>
  <c r="BC15" i="7" s="1"/>
  <c r="AQ15" i="7"/>
  <c r="AR15" i="7"/>
  <c r="AQ31" i="7"/>
  <c r="AR31" i="7"/>
  <c r="AP31" i="7"/>
  <c r="BC31" i="7" s="1"/>
  <c r="AP47" i="7"/>
  <c r="BC47" i="7" s="1"/>
  <c r="AQ47" i="7"/>
  <c r="AR47" i="7"/>
  <c r="AQ63" i="7"/>
  <c r="AR63" i="7"/>
  <c r="AP63" i="7"/>
  <c r="BC63" i="7" s="1"/>
  <c r="AP79" i="7"/>
  <c r="BC79" i="7" s="1"/>
  <c r="AQ79" i="7"/>
  <c r="AR79" i="7"/>
  <c r="AP95" i="7"/>
  <c r="BC95" i="7" s="1"/>
  <c r="AQ95" i="7"/>
  <c r="AR95" i="7"/>
  <c r="AP111" i="7"/>
  <c r="BC111" i="7" s="1"/>
  <c r="AQ111" i="7"/>
  <c r="AR111" i="7"/>
  <c r="AQ127" i="7"/>
  <c r="AP127" i="7"/>
  <c r="BC127" i="7" s="1"/>
  <c r="AR127" i="7"/>
  <c r="AQ143" i="7"/>
  <c r="AR143" i="7"/>
  <c r="AP143" i="7"/>
  <c r="BC143" i="7" s="1"/>
  <c r="AP159" i="7"/>
  <c r="BC159" i="7" s="1"/>
  <c r="AR159" i="7"/>
  <c r="AQ159" i="7"/>
  <c r="AR203" i="7"/>
  <c r="AP207" i="7"/>
  <c r="BC207" i="7" s="1"/>
  <c r="AQ207" i="7"/>
  <c r="AR207" i="7"/>
  <c r="AP231" i="7"/>
  <c r="BC231" i="7" s="1"/>
  <c r="AR231" i="7"/>
  <c r="AQ231" i="7"/>
  <c r="AP303" i="7"/>
  <c r="BB303" i="7" s="1"/>
  <c r="AR303" i="7"/>
  <c r="AQ303" i="7"/>
  <c r="AR346" i="7"/>
  <c r="AQ346" i="7"/>
  <c r="AP346" i="7"/>
  <c r="BB346" i="7" s="1"/>
  <c r="AQ394" i="7"/>
  <c r="AP394" i="7"/>
  <c r="BB394" i="7" s="1"/>
  <c r="AR394" i="7"/>
  <c r="AP438" i="7"/>
  <c r="BB438" i="7" s="1"/>
  <c r="AR438" i="7"/>
  <c r="AQ438" i="7"/>
  <c r="AQ458" i="7"/>
  <c r="AQ494" i="7"/>
  <c r="AR494" i="7"/>
  <c r="AP494" i="7"/>
  <c r="BB494" i="7" s="1"/>
  <c r="AR550" i="7"/>
  <c r="AP550" i="7"/>
  <c r="BB550" i="7" s="1"/>
  <c r="AQ550" i="7"/>
  <c r="AR14" i="7"/>
  <c r="AP14" i="7"/>
  <c r="BC14" i="7" s="1"/>
  <c r="AQ14" i="7"/>
  <c r="AP30" i="7"/>
  <c r="BC30" i="7" s="1"/>
  <c r="AQ30" i="7"/>
  <c r="AR30" i="7"/>
  <c r="AP46" i="7"/>
  <c r="BC46" i="7" s="1"/>
  <c r="AR46" i="7"/>
  <c r="AQ46" i="7"/>
  <c r="AR62" i="7"/>
  <c r="AP62" i="7"/>
  <c r="BC62" i="7" s="1"/>
  <c r="AQ62" i="7"/>
  <c r="AP78" i="7"/>
  <c r="BC78" i="7" s="1"/>
  <c r="AR78" i="7"/>
  <c r="AQ78" i="7"/>
  <c r="AP94" i="7"/>
  <c r="BC94" i="7" s="1"/>
  <c r="AQ94" i="7"/>
  <c r="AR94" i="7"/>
  <c r="AQ110" i="7"/>
  <c r="AR110" i="7"/>
  <c r="AP110" i="7"/>
  <c r="BC110" i="7" s="1"/>
  <c r="AR126" i="7"/>
  <c r="AP126" i="7"/>
  <c r="BC126" i="7" s="1"/>
  <c r="AQ126" i="7"/>
  <c r="AR142" i="7"/>
  <c r="AQ142" i="7"/>
  <c r="AP142" i="7"/>
  <c r="BC142" i="7" s="1"/>
  <c r="AP158" i="7"/>
  <c r="BC158" i="7" s="1"/>
  <c r="AR158" i="7"/>
  <c r="AQ158" i="7"/>
  <c r="AP174" i="7"/>
  <c r="BC174" i="7" s="1"/>
  <c r="AR174" i="7"/>
  <c r="AQ174" i="7"/>
  <c r="AP190" i="7"/>
  <c r="BC190" i="7" s="1"/>
  <c r="AR190" i="7"/>
  <c r="AQ190" i="7"/>
  <c r="AP206" i="7"/>
  <c r="BC206" i="7" s="1"/>
  <c r="AR206" i="7"/>
  <c r="AQ206" i="7"/>
  <c r="AR222" i="7"/>
  <c r="AQ222" i="7"/>
  <c r="AP222" i="7"/>
  <c r="BC222" i="7" s="1"/>
  <c r="AR238" i="7"/>
  <c r="AQ238" i="7"/>
  <c r="AP238" i="7"/>
  <c r="BC238" i="7" s="1"/>
  <c r="AR254" i="7"/>
  <c r="AQ254" i="7"/>
  <c r="AP254" i="7"/>
  <c r="BC254" i="7" s="1"/>
  <c r="AR270" i="7"/>
  <c r="AQ270" i="7"/>
  <c r="AP270" i="7"/>
  <c r="BC270" i="7" s="1"/>
  <c r="AR286" i="7"/>
  <c r="AP286" i="7"/>
  <c r="BC286" i="7" s="1"/>
  <c r="AQ286" i="7"/>
  <c r="AQ302" i="7"/>
  <c r="AP302" i="7"/>
  <c r="BB302" i="7" s="1"/>
  <c r="AR302" i="7"/>
  <c r="AR317" i="7"/>
  <c r="AP317" i="7"/>
  <c r="BB317" i="7" s="1"/>
  <c r="AQ317" i="7"/>
  <c r="AP333" i="7"/>
  <c r="BB333" i="7" s="1"/>
  <c r="AR333" i="7"/>
  <c r="AQ333" i="7"/>
  <c r="AR349" i="7"/>
  <c r="AP349" i="7"/>
  <c r="BB349" i="7" s="1"/>
  <c r="AQ349" i="7"/>
  <c r="AP365" i="7"/>
  <c r="BB365" i="7" s="1"/>
  <c r="AR365" i="7"/>
  <c r="AQ365" i="7"/>
  <c r="AP381" i="7"/>
  <c r="BB381" i="7" s="1"/>
  <c r="AR381" i="7"/>
  <c r="AQ381" i="7"/>
  <c r="AP397" i="7"/>
  <c r="BB397" i="7" s="1"/>
  <c r="AR397" i="7"/>
  <c r="AQ397" i="7"/>
  <c r="AR413" i="7"/>
  <c r="AP413" i="7"/>
  <c r="BB413" i="7" s="1"/>
  <c r="AQ413" i="7"/>
  <c r="AR429" i="7"/>
  <c r="AQ429" i="7"/>
  <c r="AP429" i="7"/>
  <c r="BB429" i="7" s="1"/>
  <c r="AQ445" i="7"/>
  <c r="AR445" i="7"/>
  <c r="AP445" i="7"/>
  <c r="BB445" i="7" s="1"/>
  <c r="AR461" i="7"/>
  <c r="AQ461" i="7"/>
  <c r="AP461" i="7"/>
  <c r="BB461" i="7" s="1"/>
  <c r="AQ477" i="7"/>
  <c r="AP477" i="7"/>
  <c r="BB477" i="7" s="1"/>
  <c r="AR477" i="7"/>
  <c r="AP493" i="7"/>
  <c r="BB493" i="7" s="1"/>
  <c r="AQ493" i="7"/>
  <c r="AR493" i="7"/>
  <c r="AP509" i="7"/>
  <c r="BB509" i="7" s="1"/>
  <c r="AQ509" i="7"/>
  <c r="AR509" i="7"/>
  <c r="AP525" i="7"/>
  <c r="BB525" i="7" s="1"/>
  <c r="AQ525" i="7"/>
  <c r="AR525" i="7"/>
  <c r="AQ541" i="7"/>
  <c r="AP541" i="7"/>
  <c r="BB541" i="7" s="1"/>
  <c r="AR541" i="7"/>
  <c r="AR557" i="7"/>
  <c r="AP557" i="7"/>
  <c r="BB557" i="7" s="1"/>
  <c r="AQ557" i="7"/>
  <c r="AP219" i="7"/>
  <c r="BC219" i="7" s="1"/>
  <c r="AQ219" i="7"/>
  <c r="AR219" i="7"/>
  <c r="AQ310" i="7"/>
  <c r="AR310" i="7"/>
  <c r="AP310" i="7"/>
  <c r="BB310" i="7" s="1"/>
  <c r="AR362" i="7"/>
  <c r="AQ362" i="7"/>
  <c r="AP362" i="7"/>
  <c r="BB362" i="7" s="1"/>
  <c r="AQ418" i="7"/>
  <c r="AQ422" i="7"/>
  <c r="AR446" i="7"/>
  <c r="AP446" i="7"/>
  <c r="BB446" i="7" s="1"/>
  <c r="AQ446" i="7"/>
  <c r="AR554" i="7"/>
  <c r="AQ554" i="7"/>
  <c r="AP554" i="7"/>
  <c r="BB554" i="7" s="1"/>
  <c r="BU570" i="3"/>
  <c r="BS570" i="3"/>
  <c r="BT570" i="3"/>
  <c r="BT562" i="3"/>
  <c r="BU562" i="3"/>
  <c r="BS562" i="3"/>
  <c r="BU554" i="3"/>
  <c r="BS554" i="3"/>
  <c r="BT554" i="3"/>
  <c r="BU546" i="3"/>
  <c r="BS546" i="3"/>
  <c r="BT546" i="3"/>
  <c r="BU538" i="3"/>
  <c r="BT538" i="3"/>
  <c r="BS538" i="3"/>
  <c r="BU530" i="3"/>
  <c r="BS530" i="3"/>
  <c r="BT530" i="3"/>
  <c r="BU522" i="3"/>
  <c r="BS522" i="3"/>
  <c r="BT522" i="3"/>
  <c r="BU514" i="3"/>
  <c r="BS514" i="3"/>
  <c r="BT514" i="3"/>
  <c r="BU506" i="3"/>
  <c r="BS506" i="3"/>
  <c r="BT506" i="3"/>
  <c r="BU498" i="3"/>
  <c r="BS498" i="3"/>
  <c r="BT498" i="3"/>
  <c r="BU490" i="3"/>
  <c r="BT490" i="3"/>
  <c r="BS490" i="3"/>
  <c r="BU482" i="3"/>
  <c r="BS482" i="3"/>
  <c r="BT482" i="3"/>
  <c r="BU474" i="3"/>
  <c r="BS474" i="3"/>
  <c r="BT474" i="3"/>
  <c r="BU465" i="3"/>
  <c r="BT465" i="3"/>
  <c r="BS465" i="3"/>
  <c r="BS457" i="3"/>
  <c r="BU457" i="3"/>
  <c r="BT457" i="3"/>
  <c r="BU449" i="3"/>
  <c r="BT449" i="3"/>
  <c r="BS449" i="3"/>
  <c r="BU441" i="3"/>
  <c r="BT441" i="3"/>
  <c r="BS441" i="3"/>
  <c r="BU433" i="3"/>
  <c r="BT433" i="3"/>
  <c r="BS433" i="3"/>
  <c r="BU425" i="3"/>
  <c r="BT425" i="3"/>
  <c r="BS425" i="3"/>
  <c r="BU417" i="3"/>
  <c r="BT417" i="3"/>
  <c r="BS417" i="3"/>
  <c r="BU409" i="3"/>
  <c r="BT409" i="3"/>
  <c r="BS409" i="3"/>
  <c r="BU401" i="3"/>
  <c r="BT401" i="3"/>
  <c r="BS401" i="3"/>
  <c r="BT393" i="3"/>
  <c r="BS393" i="3"/>
  <c r="BU393" i="3"/>
  <c r="BU385" i="3"/>
  <c r="BT385" i="3"/>
  <c r="BS385" i="3"/>
  <c r="BU377" i="3"/>
  <c r="BT377" i="3"/>
  <c r="BS377" i="3"/>
  <c r="BT369" i="3"/>
  <c r="BS369" i="3"/>
  <c r="BU369" i="3"/>
  <c r="BU361" i="3"/>
  <c r="BS361" i="3"/>
  <c r="BT361" i="3"/>
  <c r="BT353" i="3"/>
  <c r="BS353" i="3"/>
  <c r="BU353" i="3"/>
  <c r="BU345" i="3"/>
  <c r="BT345" i="3"/>
  <c r="BS345" i="3"/>
  <c r="BU337" i="3"/>
  <c r="BT337" i="3"/>
  <c r="BS337" i="3"/>
  <c r="BT329" i="3"/>
  <c r="BS329" i="3"/>
  <c r="BU329" i="3"/>
  <c r="BT321" i="3"/>
  <c r="BS321" i="3"/>
  <c r="BU321" i="3"/>
  <c r="BU313" i="3"/>
  <c r="BT313" i="3"/>
  <c r="BS313" i="3"/>
  <c r="BU305" i="3"/>
  <c r="BS305" i="3"/>
  <c r="BT305" i="3"/>
  <c r="BS297" i="3"/>
  <c r="BT297" i="3"/>
  <c r="BU297" i="3"/>
  <c r="BU289" i="3"/>
  <c r="BT289" i="3"/>
  <c r="BS289" i="3"/>
  <c r="BU281" i="3"/>
  <c r="BT281" i="3"/>
  <c r="BS281" i="3"/>
  <c r="BT273" i="3"/>
  <c r="BS273" i="3"/>
  <c r="BU273" i="3"/>
  <c r="BU265" i="3"/>
  <c r="BT265" i="3"/>
  <c r="BS265" i="3"/>
  <c r="BU257" i="3"/>
  <c r="BT257" i="3"/>
  <c r="BS257" i="3"/>
  <c r="BU249" i="3"/>
  <c r="BT249" i="3"/>
  <c r="BS249" i="3"/>
  <c r="BS241" i="3"/>
  <c r="BU241" i="3"/>
  <c r="BT241" i="3"/>
  <c r="BU233" i="3"/>
  <c r="BT233" i="3"/>
  <c r="BS233" i="3"/>
  <c r="BS225" i="3"/>
  <c r="BU225" i="3"/>
  <c r="BT225" i="3"/>
  <c r="BT217" i="3"/>
  <c r="BS217" i="3"/>
  <c r="BU217" i="3"/>
  <c r="BT209" i="3"/>
  <c r="BS209" i="3"/>
  <c r="BU209" i="3"/>
  <c r="BT201" i="3"/>
  <c r="BS201" i="3"/>
  <c r="BU201" i="3"/>
  <c r="BU193" i="3"/>
  <c r="BT193" i="3"/>
  <c r="BS193" i="3"/>
  <c r="BU185" i="3"/>
  <c r="BS185" i="3"/>
  <c r="BT185" i="3"/>
  <c r="BU177" i="3"/>
  <c r="BT177" i="3"/>
  <c r="BS177" i="3"/>
  <c r="BU169" i="3"/>
  <c r="BT169" i="3"/>
  <c r="BS169" i="3"/>
  <c r="BU161" i="3"/>
  <c r="BT161" i="3"/>
  <c r="BS161" i="3"/>
  <c r="BU153" i="3"/>
  <c r="BS153" i="3"/>
  <c r="BT153" i="3"/>
  <c r="BU145" i="3"/>
  <c r="BT145" i="3"/>
  <c r="BS145" i="3"/>
  <c r="BS137" i="3"/>
  <c r="BU137" i="3"/>
  <c r="BT137" i="3"/>
  <c r="BT129" i="3"/>
  <c r="BS129" i="3"/>
  <c r="BU129" i="3"/>
  <c r="BS121" i="3"/>
  <c r="BU121" i="3"/>
  <c r="BT121" i="3"/>
  <c r="BT113" i="3"/>
  <c r="BS113" i="3"/>
  <c r="BU113" i="3"/>
  <c r="BT105" i="3"/>
  <c r="BS105" i="3"/>
  <c r="BU105" i="3"/>
  <c r="BU97" i="3"/>
  <c r="BS97" i="3"/>
  <c r="BT97" i="3"/>
  <c r="BU89" i="3"/>
  <c r="BT89" i="3"/>
  <c r="BS89" i="3"/>
  <c r="BT81" i="3"/>
  <c r="BS81" i="3"/>
  <c r="BU81" i="3"/>
  <c r="BS73" i="3"/>
  <c r="BU73" i="3"/>
  <c r="BT73" i="3"/>
  <c r="BS65" i="3"/>
  <c r="BU65" i="3"/>
  <c r="BT65" i="3"/>
  <c r="BU57" i="3"/>
  <c r="BS57" i="3"/>
  <c r="BT57" i="3"/>
  <c r="BT49" i="3"/>
  <c r="BU49" i="3"/>
  <c r="BS49" i="3"/>
  <c r="BT41" i="3"/>
  <c r="BU41" i="3"/>
  <c r="BS41" i="3"/>
  <c r="BT33" i="3"/>
  <c r="BU33" i="3"/>
  <c r="BS33" i="3"/>
  <c r="BS25" i="3"/>
  <c r="BT25" i="3"/>
  <c r="BU25" i="3"/>
  <c r="BS17" i="3"/>
  <c r="BT17" i="3"/>
  <c r="BU17" i="3"/>
  <c r="AP590" i="3"/>
  <c r="AL590" i="3"/>
  <c r="AH590" i="3"/>
  <c r="W577" i="3"/>
  <c r="BU575" i="3"/>
  <c r="BT575" i="3"/>
  <c r="BS575" i="3"/>
  <c r="BU567" i="3"/>
  <c r="BT567" i="3"/>
  <c r="BS567" i="3"/>
  <c r="BT559" i="3"/>
  <c r="BU551" i="3"/>
  <c r="BT551" i="3"/>
  <c r="BS551" i="3"/>
  <c r="BT543" i="3"/>
  <c r="BS543" i="3"/>
  <c r="BU543" i="3"/>
  <c r="BS535" i="3"/>
  <c r="BT535" i="3"/>
  <c r="BU535" i="3"/>
  <c r="BT527" i="3"/>
  <c r="BU519" i="3"/>
  <c r="BT519" i="3"/>
  <c r="BS519" i="3"/>
  <c r="BU511" i="3"/>
  <c r="BT511" i="3"/>
  <c r="BS511" i="3"/>
  <c r="BT503" i="3"/>
  <c r="BS503" i="3"/>
  <c r="BU503" i="3"/>
  <c r="BU495" i="3"/>
  <c r="BT495" i="3"/>
  <c r="BS495" i="3"/>
  <c r="BT487" i="3"/>
  <c r="BS487" i="3"/>
  <c r="BU487" i="3"/>
  <c r="BU471" i="3"/>
  <c r="BT471" i="3"/>
  <c r="BS471" i="3"/>
  <c r="BT462" i="3"/>
  <c r="BU462" i="3"/>
  <c r="BS462" i="3"/>
  <c r="BT454" i="3"/>
  <c r="BU454" i="3"/>
  <c r="BS454" i="3"/>
  <c r="BT446" i="3"/>
  <c r="BU446" i="3"/>
  <c r="BS446" i="3"/>
  <c r="BU438" i="3"/>
  <c r="BT438" i="3"/>
  <c r="BS438" i="3"/>
  <c r="BS430" i="3"/>
  <c r="BT430" i="3"/>
  <c r="BU430" i="3"/>
  <c r="BU422" i="3"/>
  <c r="BS422" i="3"/>
  <c r="BT422" i="3"/>
  <c r="BU414" i="3"/>
  <c r="BS414" i="3"/>
  <c r="BT414" i="3"/>
  <c r="BT406" i="3"/>
  <c r="BU406" i="3"/>
  <c r="BS406" i="3"/>
  <c r="BU398" i="3"/>
  <c r="BS398" i="3"/>
  <c r="BT398" i="3"/>
  <c r="BU390" i="3"/>
  <c r="BT390" i="3"/>
  <c r="BS390" i="3"/>
  <c r="BU382" i="3"/>
  <c r="BS382" i="3"/>
  <c r="BT382" i="3"/>
  <c r="BU374" i="3"/>
  <c r="BS374" i="3"/>
  <c r="BT374" i="3"/>
  <c r="BT366" i="3"/>
  <c r="BU366" i="3"/>
  <c r="BS366" i="3"/>
  <c r="BU358" i="3"/>
  <c r="BS358" i="3"/>
  <c r="BT358" i="3"/>
  <c r="BS350" i="3"/>
  <c r="BT350" i="3"/>
  <c r="BU350" i="3"/>
  <c r="BU342" i="3"/>
  <c r="BS342" i="3"/>
  <c r="BT342" i="3"/>
  <c r="BS334" i="3"/>
  <c r="BT334" i="3"/>
  <c r="BU334" i="3"/>
  <c r="BS326" i="3"/>
  <c r="BT326" i="3"/>
  <c r="BU326" i="3"/>
  <c r="BU318" i="3"/>
  <c r="BS318" i="3"/>
  <c r="BT318" i="3"/>
  <c r="BS308" i="3"/>
  <c r="BU308" i="3"/>
  <c r="BT308" i="3"/>
  <c r="BT300" i="3"/>
  <c r="BS300" i="3"/>
  <c r="BU300" i="3"/>
  <c r="BS292" i="3"/>
  <c r="BT292" i="3"/>
  <c r="BU292" i="3"/>
  <c r="BT284" i="3"/>
  <c r="BS284" i="3"/>
  <c r="BU284" i="3"/>
  <c r="BT276" i="3"/>
  <c r="BU276" i="3"/>
  <c r="BS276" i="3"/>
  <c r="BU268" i="3"/>
  <c r="BS268" i="3"/>
  <c r="BT268" i="3"/>
  <c r="BS260" i="3"/>
  <c r="BT260" i="3"/>
  <c r="BU260" i="3"/>
  <c r="BS252" i="3"/>
  <c r="BT252" i="3"/>
  <c r="BU252" i="3"/>
  <c r="BS244" i="3"/>
  <c r="BT244" i="3"/>
  <c r="BU244" i="3"/>
  <c r="BT236" i="3"/>
  <c r="BU236" i="3"/>
  <c r="BS236" i="3"/>
  <c r="BT228" i="3"/>
  <c r="BU228" i="3"/>
  <c r="BS228" i="3"/>
  <c r="BU220" i="3"/>
  <c r="BT220" i="3"/>
  <c r="BS220" i="3"/>
  <c r="BU212" i="3"/>
  <c r="BS212" i="3"/>
  <c r="BT212" i="3"/>
  <c r="BS204" i="3"/>
  <c r="BT204" i="3"/>
  <c r="BU204" i="3"/>
  <c r="BU196" i="3"/>
  <c r="BS196" i="3"/>
  <c r="BT196" i="3"/>
  <c r="BS188" i="3"/>
  <c r="BT188" i="3"/>
  <c r="BU188" i="3"/>
  <c r="BS180" i="3"/>
  <c r="BU180" i="3"/>
  <c r="BT180" i="3"/>
  <c r="BU172" i="3"/>
  <c r="BS172" i="3"/>
  <c r="BT172" i="3"/>
  <c r="BT164" i="3"/>
  <c r="BU164" i="3"/>
  <c r="BS164" i="3"/>
  <c r="BS156" i="3"/>
  <c r="BU156" i="3"/>
  <c r="BT156" i="3"/>
  <c r="BU148" i="3"/>
  <c r="BS148" i="3"/>
  <c r="BT148" i="3"/>
  <c r="BT140" i="3"/>
  <c r="BU140" i="3"/>
  <c r="BS140" i="3"/>
  <c r="BU132" i="3"/>
  <c r="BS132" i="3"/>
  <c r="BT132" i="3"/>
  <c r="O577" i="3"/>
  <c r="K577" i="3"/>
  <c r="BS128" i="3"/>
  <c r="BT128" i="3"/>
  <c r="BU128" i="3"/>
  <c r="BU120" i="3"/>
  <c r="BT120" i="3"/>
  <c r="BS120" i="3"/>
  <c r="BT104" i="3"/>
  <c r="BU104" i="3"/>
  <c r="BS104" i="3"/>
  <c r="BU96" i="3"/>
  <c r="BS96" i="3"/>
  <c r="BT96" i="3"/>
  <c r="BS88" i="3"/>
  <c r="BT88" i="3"/>
  <c r="BU88" i="3"/>
  <c r="BS72" i="3"/>
  <c r="BT72" i="3"/>
  <c r="BU72" i="3"/>
  <c r="BU64" i="3"/>
  <c r="BS64" i="3"/>
  <c r="BT64" i="3"/>
  <c r="BU56" i="3"/>
  <c r="BT56" i="3"/>
  <c r="BS56" i="3"/>
  <c r="BU40" i="3"/>
  <c r="BT40" i="3"/>
  <c r="BS40" i="3"/>
  <c r="BS32" i="3"/>
  <c r="BU32" i="3"/>
  <c r="BT32" i="3"/>
  <c r="BU24" i="3"/>
  <c r="BT24" i="3"/>
  <c r="BS24" i="3"/>
  <c r="BS16" i="3"/>
  <c r="BU16" i="3"/>
  <c r="BT16" i="3"/>
  <c r="G577" i="3"/>
  <c r="BN590" i="3"/>
  <c r="BJ590" i="3"/>
  <c r="AQ21" i="7"/>
  <c r="AP21" i="7"/>
  <c r="BC21" i="7" s="1"/>
  <c r="AR21" i="7"/>
  <c r="AQ37" i="7"/>
  <c r="AP37" i="7"/>
  <c r="BC37" i="7" s="1"/>
  <c r="AR37" i="7"/>
  <c r="AR53" i="7"/>
  <c r="AP53" i="7"/>
  <c r="BC53" i="7" s="1"/>
  <c r="AQ53" i="7"/>
  <c r="AP69" i="7"/>
  <c r="BC69" i="7" s="1"/>
  <c r="AQ69" i="7"/>
  <c r="AR69" i="7"/>
  <c r="AQ85" i="7"/>
  <c r="AR85" i="7"/>
  <c r="AP85" i="7"/>
  <c r="BC85" i="7" s="1"/>
  <c r="AP101" i="7"/>
  <c r="BC101" i="7" s="1"/>
  <c r="AQ101" i="7"/>
  <c r="AR101" i="7"/>
  <c r="AQ117" i="7"/>
  <c r="AP117" i="7"/>
  <c r="BC117" i="7" s="1"/>
  <c r="AR117" i="7"/>
  <c r="AQ133" i="7"/>
  <c r="AP133" i="7"/>
  <c r="BC133" i="7" s="1"/>
  <c r="AR133" i="7"/>
  <c r="AQ149" i="7"/>
  <c r="AP149" i="7"/>
  <c r="BC149" i="7" s="1"/>
  <c r="AR149" i="7"/>
  <c r="AR165" i="7"/>
  <c r="AQ165" i="7"/>
  <c r="AP165" i="7"/>
  <c r="BC165" i="7" s="1"/>
  <c r="AR181" i="7"/>
  <c r="AP181" i="7"/>
  <c r="BC181" i="7" s="1"/>
  <c r="AQ181" i="7"/>
  <c r="AQ197" i="7"/>
  <c r="AR197" i="7"/>
  <c r="AP197" i="7"/>
  <c r="BC197" i="7" s="1"/>
  <c r="AQ213" i="7"/>
  <c r="AP213" i="7"/>
  <c r="BC213" i="7" s="1"/>
  <c r="AR213" i="7"/>
  <c r="AQ229" i="7"/>
  <c r="AP229" i="7"/>
  <c r="BC229" i="7" s="1"/>
  <c r="AR229" i="7"/>
  <c r="AP245" i="7"/>
  <c r="BC245" i="7" s="1"/>
  <c r="AQ245" i="7"/>
  <c r="AR245" i="7"/>
  <c r="AQ261" i="7"/>
  <c r="AP261" i="7"/>
  <c r="BC261" i="7" s="1"/>
  <c r="AR261" i="7"/>
  <c r="AQ277" i="7"/>
  <c r="AR277" i="7"/>
  <c r="AP277" i="7"/>
  <c r="BC277" i="7" s="1"/>
  <c r="AP293" i="7"/>
  <c r="BC293" i="7" s="1"/>
  <c r="AQ293" i="7"/>
  <c r="AR293" i="7"/>
  <c r="AR324" i="7"/>
  <c r="AP324" i="7"/>
  <c r="BB324" i="7" s="1"/>
  <c r="AQ324" i="7"/>
  <c r="AP340" i="7"/>
  <c r="BB340" i="7" s="1"/>
  <c r="AR340" i="7"/>
  <c r="AQ340" i="7"/>
  <c r="AR356" i="7"/>
  <c r="AP356" i="7"/>
  <c r="BB356" i="7" s="1"/>
  <c r="AQ356" i="7"/>
  <c r="AP372" i="7"/>
  <c r="BB372" i="7" s="1"/>
  <c r="AR372" i="7"/>
  <c r="AQ372" i="7"/>
  <c r="AP388" i="7"/>
  <c r="BB388" i="7" s="1"/>
  <c r="AR388" i="7"/>
  <c r="AQ388" i="7"/>
  <c r="AP404" i="7"/>
  <c r="BB404" i="7" s="1"/>
  <c r="AR404" i="7"/>
  <c r="AQ404" i="7"/>
  <c r="AP420" i="7"/>
  <c r="BB420" i="7" s="1"/>
  <c r="AQ420" i="7"/>
  <c r="AR420" i="7"/>
  <c r="AR436" i="7"/>
  <c r="AP436" i="7"/>
  <c r="BB436" i="7" s="1"/>
  <c r="AQ436" i="7"/>
  <c r="AP452" i="7"/>
  <c r="BB452" i="7" s="1"/>
  <c r="AR452" i="7"/>
  <c r="AQ452" i="7"/>
  <c r="AR468" i="7"/>
  <c r="AP468" i="7"/>
  <c r="BB468" i="7" s="1"/>
  <c r="AQ468" i="7"/>
  <c r="AP484" i="7"/>
  <c r="BB484" i="7" s="1"/>
  <c r="AR484" i="7"/>
  <c r="AQ484" i="7"/>
  <c r="AR500" i="7"/>
  <c r="AP500" i="7"/>
  <c r="BB500" i="7" s="1"/>
  <c r="AQ500" i="7"/>
  <c r="AP516" i="7"/>
  <c r="BB516" i="7" s="1"/>
  <c r="AR516" i="7"/>
  <c r="AQ516" i="7"/>
  <c r="AR532" i="7"/>
  <c r="AP532" i="7"/>
  <c r="BB532" i="7" s="1"/>
  <c r="AQ532" i="7"/>
  <c r="AP548" i="7"/>
  <c r="BB548" i="7" s="1"/>
  <c r="AR548" i="7"/>
  <c r="AQ548" i="7"/>
  <c r="AR564" i="7"/>
  <c r="AP564" i="7"/>
  <c r="BB564" i="7" s="1"/>
  <c r="AQ564" i="7"/>
  <c r="AP243" i="7"/>
  <c r="BC243" i="7" s="1"/>
  <c r="AQ243" i="7"/>
  <c r="AR243" i="7"/>
  <c r="AR462" i="7"/>
  <c r="AP462" i="7"/>
  <c r="BB462" i="7" s="1"/>
  <c r="AQ462" i="7"/>
  <c r="AR526" i="7"/>
  <c r="AP526" i="7"/>
  <c r="BB526" i="7" s="1"/>
  <c r="AQ526" i="7"/>
  <c r="AP20" i="7"/>
  <c r="BC20" i="7" s="1"/>
  <c r="AR20" i="7"/>
  <c r="AQ20" i="7"/>
  <c r="AR36" i="7"/>
  <c r="AQ36" i="7"/>
  <c r="AP36" i="7"/>
  <c r="BC36" i="7" s="1"/>
  <c r="AP52" i="7"/>
  <c r="BC52" i="7" s="1"/>
  <c r="AR52" i="7"/>
  <c r="AQ52" i="7"/>
  <c r="AP68" i="7"/>
  <c r="BC68" i="7" s="1"/>
  <c r="AQ68" i="7"/>
  <c r="AQ84" i="7"/>
  <c r="AP84" i="7"/>
  <c r="BC84" i="7" s="1"/>
  <c r="AR84" i="7"/>
  <c r="AQ100" i="7"/>
  <c r="AP100" i="7"/>
  <c r="BC100" i="7" s="1"/>
  <c r="AR100" i="7"/>
  <c r="AP116" i="7"/>
  <c r="BC116" i="7" s="1"/>
  <c r="AQ116" i="7"/>
  <c r="AR116" i="7"/>
  <c r="AP132" i="7"/>
  <c r="BC132" i="7" s="1"/>
  <c r="AR132" i="7"/>
  <c r="AQ132" i="7"/>
  <c r="AP148" i="7"/>
  <c r="BC148" i="7" s="1"/>
  <c r="AR148" i="7"/>
  <c r="AQ148" i="7"/>
  <c r="AP164" i="7"/>
  <c r="BC164" i="7" s="1"/>
  <c r="AR164" i="7"/>
  <c r="AQ164" i="7"/>
  <c r="AR180" i="7"/>
  <c r="AQ180" i="7"/>
  <c r="AP180" i="7"/>
  <c r="BC180" i="7" s="1"/>
  <c r="AR196" i="7"/>
  <c r="AQ196" i="7"/>
  <c r="AP196" i="7"/>
  <c r="BC196" i="7" s="1"/>
  <c r="AR212" i="7"/>
  <c r="AP212" i="7"/>
  <c r="BC212" i="7" s="1"/>
  <c r="AQ212" i="7"/>
  <c r="AP228" i="7"/>
  <c r="BC228" i="7" s="1"/>
  <c r="AQ228" i="7"/>
  <c r="AR228" i="7"/>
  <c r="AP244" i="7"/>
  <c r="BC244" i="7" s="1"/>
  <c r="AR244" i="7"/>
  <c r="AQ244" i="7"/>
  <c r="AP260" i="7"/>
  <c r="BC260" i="7" s="1"/>
  <c r="AR260" i="7"/>
  <c r="AQ260" i="7"/>
  <c r="AP276" i="7"/>
  <c r="BC276" i="7" s="1"/>
  <c r="AR276" i="7"/>
  <c r="AQ276" i="7"/>
  <c r="AR292" i="7"/>
  <c r="AP292" i="7"/>
  <c r="BC292" i="7" s="1"/>
  <c r="AQ292" i="7"/>
  <c r="AR308" i="7"/>
  <c r="AP308" i="7"/>
  <c r="BB308" i="7" s="1"/>
  <c r="AQ308" i="7"/>
  <c r="AP323" i="7"/>
  <c r="BB323" i="7" s="1"/>
  <c r="AR323" i="7"/>
  <c r="AQ323" i="7"/>
  <c r="AP339" i="7"/>
  <c r="BB339" i="7" s="1"/>
  <c r="AR339" i="7"/>
  <c r="AQ339" i="7"/>
  <c r="AP355" i="7"/>
  <c r="BB355" i="7" s="1"/>
  <c r="AQ355" i="7"/>
  <c r="AR355" i="7"/>
  <c r="AP371" i="7"/>
  <c r="BB371" i="7" s="1"/>
  <c r="AR371" i="7"/>
  <c r="AQ371" i="7"/>
  <c r="AP387" i="7"/>
  <c r="BB387" i="7" s="1"/>
  <c r="AR387" i="7"/>
  <c r="AQ387" i="7"/>
  <c r="AP403" i="7"/>
  <c r="BB403" i="7" s="1"/>
  <c r="AR403" i="7"/>
  <c r="AQ403" i="7"/>
  <c r="AP419" i="7"/>
  <c r="BB419" i="7" s="1"/>
  <c r="AQ419" i="7"/>
  <c r="AR419" i="7"/>
  <c r="AP435" i="7"/>
  <c r="BB435" i="7" s="1"/>
  <c r="AR435" i="7"/>
  <c r="AQ435" i="7"/>
  <c r="AP451" i="7"/>
  <c r="BB451" i="7" s="1"/>
  <c r="AR451" i="7"/>
  <c r="AQ451" i="7"/>
  <c r="AP467" i="7"/>
  <c r="BB467" i="7" s="1"/>
  <c r="AR467" i="7"/>
  <c r="AP483" i="7"/>
  <c r="BB483" i="7" s="1"/>
  <c r="AR483" i="7"/>
  <c r="AQ483" i="7"/>
  <c r="AP499" i="7"/>
  <c r="BB499" i="7" s="1"/>
  <c r="AR499" i="7"/>
  <c r="AP515" i="7"/>
  <c r="BB515" i="7" s="1"/>
  <c r="AQ515" i="7"/>
  <c r="AR515" i="7"/>
  <c r="AP531" i="7"/>
  <c r="BB531" i="7" s="1"/>
  <c r="AR531" i="7"/>
  <c r="AP547" i="7"/>
  <c r="BB547" i="7" s="1"/>
  <c r="AR547" i="7"/>
  <c r="AQ547" i="7"/>
  <c r="AP563" i="7"/>
  <c r="BB563" i="7" s="1"/>
  <c r="AR563" i="7"/>
  <c r="AP187" i="7"/>
  <c r="BC187" i="7" s="1"/>
  <c r="AQ187" i="7"/>
  <c r="AR187" i="7"/>
  <c r="AP263" i="7"/>
  <c r="BC263" i="7" s="1"/>
  <c r="AR263" i="7"/>
  <c r="AQ263" i="7"/>
  <c r="AQ358" i="7"/>
  <c r="AP358" i="7"/>
  <c r="BB358" i="7" s="1"/>
  <c r="AR358" i="7"/>
  <c r="AQ406" i="7"/>
  <c r="AP406" i="7"/>
  <c r="BB406" i="7" s="1"/>
  <c r="AR406" i="7"/>
  <c r="AP470" i="7"/>
  <c r="BB470" i="7" s="1"/>
  <c r="AR470" i="7"/>
  <c r="AQ470" i="7"/>
  <c r="AQ19" i="7"/>
  <c r="AR19" i="7"/>
  <c r="AP19" i="7"/>
  <c r="BC19" i="7" s="1"/>
  <c r="AP35" i="7"/>
  <c r="BC35" i="7" s="1"/>
  <c r="AR35" i="7"/>
  <c r="AQ35" i="7"/>
  <c r="AP51" i="7"/>
  <c r="BC51" i="7" s="1"/>
  <c r="AQ51" i="7"/>
  <c r="AR51" i="7"/>
  <c r="AP67" i="7"/>
  <c r="BC67" i="7" s="1"/>
  <c r="AR67" i="7"/>
  <c r="AQ67" i="7"/>
  <c r="AR83" i="7"/>
  <c r="AP83" i="7"/>
  <c r="BC83" i="7" s="1"/>
  <c r="AQ83" i="7"/>
  <c r="AP99" i="7"/>
  <c r="BC99" i="7" s="1"/>
  <c r="AQ99" i="7"/>
  <c r="AR99" i="7"/>
  <c r="AP115" i="7"/>
  <c r="BC115" i="7" s="1"/>
  <c r="AR115" i="7"/>
  <c r="AQ115" i="7"/>
  <c r="AR131" i="7"/>
  <c r="AQ131" i="7"/>
  <c r="AP131" i="7"/>
  <c r="BC131" i="7" s="1"/>
  <c r="AQ147" i="7"/>
  <c r="AR147" i="7"/>
  <c r="AP147" i="7"/>
  <c r="BC147" i="7" s="1"/>
  <c r="AQ163" i="7"/>
  <c r="AP163" i="7"/>
  <c r="BC163" i="7" s="1"/>
  <c r="AR163" i="7"/>
  <c r="AP211" i="7"/>
  <c r="BC211" i="7" s="1"/>
  <c r="AR211" i="7"/>
  <c r="AQ211" i="7"/>
  <c r="AP247" i="7"/>
  <c r="BC247" i="7" s="1"/>
  <c r="AQ247" i="7"/>
  <c r="AR247" i="7"/>
  <c r="AQ314" i="7"/>
  <c r="AP314" i="7"/>
  <c r="BB314" i="7" s="1"/>
  <c r="AR314" i="7"/>
  <c r="AQ366" i="7"/>
  <c r="AP366" i="7"/>
  <c r="BB366" i="7" s="1"/>
  <c r="AR366" i="7"/>
  <c r="AP402" i="7"/>
  <c r="BB402" i="7" s="1"/>
  <c r="AR402" i="7"/>
  <c r="AR442" i="7"/>
  <c r="AQ442" i="7"/>
  <c r="AP442" i="7"/>
  <c r="BB442" i="7" s="1"/>
  <c r="AR518" i="7"/>
  <c r="AP518" i="7"/>
  <c r="BB518" i="7" s="1"/>
  <c r="AQ518" i="7"/>
  <c r="AR566" i="7"/>
  <c r="AP566" i="7"/>
  <c r="BB566" i="7" s="1"/>
  <c r="AQ566" i="7"/>
  <c r="AP18" i="7"/>
  <c r="BC18" i="7" s="1"/>
  <c r="AQ18" i="7"/>
  <c r="AR18" i="7"/>
  <c r="AP34" i="7"/>
  <c r="BC34" i="7" s="1"/>
  <c r="AR34" i="7"/>
  <c r="AQ34" i="7"/>
  <c r="AP50" i="7"/>
  <c r="BC50" i="7" s="1"/>
  <c r="AR50" i="7"/>
  <c r="AQ50" i="7"/>
  <c r="AQ66" i="7"/>
  <c r="AR66" i="7"/>
  <c r="AP66" i="7"/>
  <c r="BC66" i="7" s="1"/>
  <c r="AP82" i="7"/>
  <c r="BC82" i="7" s="1"/>
  <c r="AQ82" i="7"/>
  <c r="AR82" i="7"/>
  <c r="AQ98" i="7"/>
  <c r="AR98" i="7"/>
  <c r="AP98" i="7"/>
  <c r="BC98" i="7" s="1"/>
  <c r="AQ114" i="7"/>
  <c r="AR114" i="7"/>
  <c r="AP114" i="7"/>
  <c r="BC114" i="7" s="1"/>
  <c r="AP130" i="7"/>
  <c r="BC130" i="7" s="1"/>
  <c r="AQ130" i="7"/>
  <c r="AR130" i="7"/>
  <c r="AQ146" i="7"/>
  <c r="AR146" i="7"/>
  <c r="AP146" i="7"/>
  <c r="BC146" i="7" s="1"/>
  <c r="AP162" i="7"/>
  <c r="BC162" i="7" s="1"/>
  <c r="AQ162" i="7"/>
  <c r="AR162" i="7"/>
  <c r="AP178" i="7"/>
  <c r="BC178" i="7" s="1"/>
  <c r="AR178" i="7"/>
  <c r="AQ178" i="7"/>
  <c r="AP194" i="7"/>
  <c r="BC194" i="7" s="1"/>
  <c r="AR194" i="7"/>
  <c r="AQ194" i="7"/>
  <c r="AR210" i="7"/>
  <c r="AQ210" i="7"/>
  <c r="AP210" i="7"/>
  <c r="BC210" i="7" s="1"/>
  <c r="AQ226" i="7"/>
  <c r="AR226" i="7"/>
  <c r="AP226" i="7"/>
  <c r="BC226" i="7" s="1"/>
  <c r="AR242" i="7"/>
  <c r="AQ242" i="7"/>
  <c r="AP242" i="7"/>
  <c r="BC242" i="7" s="1"/>
  <c r="AR258" i="7"/>
  <c r="AQ258" i="7"/>
  <c r="AP258" i="7"/>
  <c r="BC258" i="7" s="1"/>
  <c r="AR274" i="7"/>
  <c r="AQ274" i="7"/>
  <c r="AP274" i="7"/>
  <c r="BC274" i="7" s="1"/>
  <c r="AQ290" i="7"/>
  <c r="AP290" i="7"/>
  <c r="BC290" i="7" s="1"/>
  <c r="AR290" i="7"/>
  <c r="AR306" i="7"/>
  <c r="AQ306" i="7"/>
  <c r="AP306" i="7"/>
  <c r="BB306" i="7" s="1"/>
  <c r="AP321" i="7"/>
  <c r="BB321" i="7" s="1"/>
  <c r="AR321" i="7"/>
  <c r="AQ321" i="7"/>
  <c r="AP337" i="7"/>
  <c r="BB337" i="7" s="1"/>
  <c r="AR337" i="7"/>
  <c r="AQ337" i="7"/>
  <c r="AR353" i="7"/>
  <c r="AP353" i="7"/>
  <c r="BB353" i="7" s="1"/>
  <c r="AQ353" i="7"/>
  <c r="AR369" i="7"/>
  <c r="AP369" i="7"/>
  <c r="BB369" i="7" s="1"/>
  <c r="AQ369" i="7"/>
  <c r="AQ385" i="7"/>
  <c r="AP385" i="7"/>
  <c r="BB385" i="7" s="1"/>
  <c r="AR385" i="7"/>
  <c r="AQ401" i="7"/>
  <c r="AP401" i="7"/>
  <c r="BB401" i="7" s="1"/>
  <c r="AR401" i="7"/>
  <c r="AR417" i="7"/>
  <c r="AP417" i="7"/>
  <c r="BB417" i="7" s="1"/>
  <c r="AQ417" i="7"/>
  <c r="AP433" i="7"/>
  <c r="BB433" i="7" s="1"/>
  <c r="AQ433" i="7"/>
  <c r="AR433" i="7"/>
  <c r="AQ449" i="7"/>
  <c r="AP449" i="7"/>
  <c r="BB449" i="7" s="1"/>
  <c r="AR449" i="7"/>
  <c r="AR465" i="7"/>
  <c r="AP465" i="7"/>
  <c r="BB465" i="7" s="1"/>
  <c r="AQ465" i="7"/>
  <c r="AP481" i="7"/>
  <c r="BB481" i="7" s="1"/>
  <c r="AR481" i="7"/>
  <c r="AR497" i="7"/>
  <c r="AP497" i="7"/>
  <c r="BB497" i="7" s="1"/>
  <c r="AQ497" i="7"/>
  <c r="AQ513" i="7"/>
  <c r="AP513" i="7"/>
  <c r="BB513" i="7" s="1"/>
  <c r="AR513" i="7"/>
  <c r="AP529" i="7"/>
  <c r="BB529" i="7" s="1"/>
  <c r="AQ529" i="7"/>
  <c r="AP545" i="7"/>
  <c r="BB545" i="7" s="1"/>
  <c r="AQ545" i="7"/>
  <c r="AR545" i="7"/>
  <c r="AQ561" i="7"/>
  <c r="AP561" i="7"/>
  <c r="BB561" i="7" s="1"/>
  <c r="AR561" i="7"/>
  <c r="AP227" i="7"/>
  <c r="BC227" i="7" s="1"/>
  <c r="AR227" i="7"/>
  <c r="AQ227" i="7"/>
  <c r="AQ342" i="7"/>
  <c r="AP342" i="7"/>
  <c r="BB342" i="7" s="1"/>
  <c r="AR342" i="7"/>
  <c r="AP370" i="7"/>
  <c r="BB370" i="7" s="1"/>
  <c r="AR478" i="7"/>
  <c r="AP478" i="7"/>
  <c r="BB478" i="7" s="1"/>
  <c r="AQ478" i="7"/>
  <c r="AP558" i="7"/>
  <c r="BB558" i="7" s="1"/>
  <c r="AR558" i="7"/>
  <c r="AQ558" i="7"/>
  <c r="AQ370" i="7" l="1"/>
  <c r="BU48" i="3"/>
  <c r="BU80" i="3"/>
  <c r="BT112" i="3"/>
  <c r="BU479" i="3"/>
  <c r="BS527" i="3"/>
  <c r="BS559" i="3"/>
  <c r="AQ225" i="7"/>
  <c r="AQ113" i="7"/>
  <c r="BS14" i="3"/>
  <c r="BU54" i="3"/>
  <c r="BT186" i="3"/>
  <c r="BU250" i="3"/>
  <c r="BU501" i="3"/>
  <c r="BU549" i="3"/>
  <c r="BS378" i="3"/>
  <c r="BU507" i="3"/>
  <c r="BT523" i="3"/>
  <c r="AQ279" i="7"/>
  <c r="AR359" i="7"/>
  <c r="AR232" i="7"/>
  <c r="AQ136" i="7"/>
  <c r="BU74" i="3"/>
  <c r="BU182" i="3"/>
  <c r="BT310" i="3"/>
  <c r="BT440" i="3"/>
  <c r="BS497" i="3"/>
  <c r="BU545" i="3"/>
  <c r="C573" i="7"/>
  <c r="BS288" i="3"/>
  <c r="BS48" i="3"/>
  <c r="BS80" i="3"/>
  <c r="BS112" i="3"/>
  <c r="BS479" i="3"/>
  <c r="AD573" i="7"/>
  <c r="AQ305" i="7"/>
  <c r="AQ273" i="7"/>
  <c r="AR241" i="7"/>
  <c r="AR177" i="7"/>
  <c r="AR573" i="7" s="1"/>
  <c r="AQ161" i="7"/>
  <c r="AQ49" i="7"/>
  <c r="BU14" i="3"/>
  <c r="BS138" i="3"/>
  <c r="BS298" i="3"/>
  <c r="BT501" i="3"/>
  <c r="BS549" i="3"/>
  <c r="AQ338" i="7"/>
  <c r="BS160" i="3"/>
  <c r="BU192" i="3"/>
  <c r="BU224" i="3"/>
  <c r="BT256" i="3"/>
  <c r="BU288" i="3"/>
  <c r="BU378" i="3"/>
  <c r="BS507" i="3"/>
  <c r="BS523" i="3"/>
  <c r="AQ434" i="7"/>
  <c r="AQ423" i="7"/>
  <c r="AQ200" i="7"/>
  <c r="AQ573" i="7" s="1"/>
  <c r="AR120" i="7"/>
  <c r="AQ488" i="7"/>
  <c r="BT74" i="3"/>
  <c r="BS545" i="3"/>
  <c r="BT54" i="3"/>
  <c r="BU138" i="3"/>
  <c r="BU186" i="3"/>
  <c r="BS250" i="3"/>
  <c r="BU298" i="3"/>
  <c r="BT549" i="3"/>
  <c r="BT378" i="3"/>
  <c r="BT507" i="3"/>
  <c r="BT577" i="3" s="1"/>
  <c r="BQ577" i="3"/>
  <c r="BS182" i="3"/>
  <c r="BS310" i="3"/>
  <c r="AU334" i="7"/>
  <c r="BA334" i="7" s="1"/>
  <c r="BB334" i="7"/>
  <c r="AU463" i="7"/>
  <c r="BA463" i="7" s="1"/>
  <c r="BB463" i="7"/>
  <c r="AU298" i="7"/>
  <c r="BA298" i="7" s="1"/>
  <c r="BB298" i="7"/>
  <c r="AS502" i="7"/>
  <c r="BB502" i="7"/>
  <c r="AS334" i="7"/>
  <c r="AU267" i="7"/>
  <c r="BA267" i="7" s="1"/>
  <c r="BC267" i="7"/>
  <c r="BW577" i="3"/>
  <c r="AU502" i="7"/>
  <c r="BA502" i="7" s="1"/>
  <c r="AS290" i="7"/>
  <c r="AU290" i="7"/>
  <c r="BA290" i="7" s="1"/>
  <c r="AS566" i="7"/>
  <c r="AU566" i="7"/>
  <c r="BA566" i="7" s="1"/>
  <c r="AS518" i="7"/>
  <c r="AU518" i="7"/>
  <c r="BA518" i="7" s="1"/>
  <c r="AS402" i="7"/>
  <c r="AU402" i="7"/>
  <c r="BA402" i="7" s="1"/>
  <c r="AS366" i="7"/>
  <c r="AU366" i="7"/>
  <c r="BA366" i="7" s="1"/>
  <c r="AS314" i="7"/>
  <c r="AU314" i="7"/>
  <c r="BA314" i="7" s="1"/>
  <c r="AS83" i="7"/>
  <c r="AU83" i="7"/>
  <c r="BA83" i="7" s="1"/>
  <c r="AS19" i="7"/>
  <c r="AU19" i="7"/>
  <c r="BA19" i="7" s="1"/>
  <c r="AY359" i="3"/>
  <c r="AZ215" i="3"/>
  <c r="AS526" i="7"/>
  <c r="AU526" i="7"/>
  <c r="BA526" i="7" s="1"/>
  <c r="AS462" i="7"/>
  <c r="AU462" i="7"/>
  <c r="BA462" i="7" s="1"/>
  <c r="AY504" i="3"/>
  <c r="AZ424" i="3"/>
  <c r="AY408" i="3"/>
  <c r="AY392" i="3"/>
  <c r="AU277" i="7"/>
  <c r="BA277" i="7" s="1"/>
  <c r="AS277" i="7"/>
  <c r="AU213" i="7"/>
  <c r="BA213" i="7" s="1"/>
  <c r="AS213" i="7"/>
  <c r="AU197" i="7"/>
  <c r="BA197" i="7" s="1"/>
  <c r="AS197" i="7"/>
  <c r="AS165" i="7"/>
  <c r="AU165" i="7"/>
  <c r="BA165" i="7" s="1"/>
  <c r="AS117" i="7"/>
  <c r="AU117" i="7"/>
  <c r="BA117" i="7" s="1"/>
  <c r="AS37" i="7"/>
  <c r="AU37" i="7"/>
  <c r="BA37" i="7" s="1"/>
  <c r="AS446" i="7"/>
  <c r="AU446" i="7"/>
  <c r="BA446" i="7" s="1"/>
  <c r="AS219" i="7"/>
  <c r="AU219" i="7"/>
  <c r="BA219" i="7" s="1"/>
  <c r="AU525" i="7"/>
  <c r="BA525" i="7" s="1"/>
  <c r="AS525" i="7"/>
  <c r="AU509" i="7"/>
  <c r="BA509" i="7" s="1"/>
  <c r="AS509" i="7"/>
  <c r="AU493" i="7"/>
  <c r="BA493" i="7" s="1"/>
  <c r="AS493" i="7"/>
  <c r="AU397" i="7"/>
  <c r="BA397" i="7" s="1"/>
  <c r="AS397" i="7"/>
  <c r="AU381" i="7"/>
  <c r="BA381" i="7" s="1"/>
  <c r="AS381" i="7"/>
  <c r="AS365" i="7"/>
  <c r="AU365" i="7"/>
  <c r="BA365" i="7" s="1"/>
  <c r="AS333" i="7"/>
  <c r="AU333" i="7"/>
  <c r="BA333" i="7" s="1"/>
  <c r="AS206" i="7"/>
  <c r="AU206" i="7"/>
  <c r="BA206" i="7" s="1"/>
  <c r="AU190" i="7"/>
  <c r="BA190" i="7" s="1"/>
  <c r="AS190" i="7"/>
  <c r="AS174" i="7"/>
  <c r="AU174" i="7"/>
  <c r="BA174" i="7" s="1"/>
  <c r="AU158" i="7"/>
  <c r="BA158" i="7" s="1"/>
  <c r="AS158" i="7"/>
  <c r="AU78" i="7"/>
  <c r="BA78" i="7" s="1"/>
  <c r="AS78" i="7"/>
  <c r="AU46" i="7"/>
  <c r="BA46" i="7" s="1"/>
  <c r="AS46" i="7"/>
  <c r="AS30" i="7"/>
  <c r="AU30" i="7"/>
  <c r="BA30" i="7" s="1"/>
  <c r="AS438" i="7"/>
  <c r="AU438" i="7"/>
  <c r="BA438" i="7" s="1"/>
  <c r="AS143" i="7"/>
  <c r="AU143" i="7"/>
  <c r="BA143" i="7" s="1"/>
  <c r="AS63" i="7"/>
  <c r="AU63" i="7"/>
  <c r="BA63" i="7" s="1"/>
  <c r="AS7" i="7"/>
  <c r="AU7" i="7"/>
  <c r="AP573" i="7"/>
  <c r="AZ563" i="3"/>
  <c r="AS64" i="7"/>
  <c r="AU64" i="7"/>
  <c r="BA64" i="7" s="1"/>
  <c r="AU16" i="7"/>
  <c r="BA16" i="7" s="1"/>
  <c r="AS16" i="7"/>
  <c r="AS570" i="7"/>
  <c r="AU570" i="7"/>
  <c r="BA570" i="7" s="1"/>
  <c r="AS510" i="7"/>
  <c r="AU510" i="7"/>
  <c r="BA510" i="7" s="1"/>
  <c r="AS235" i="7"/>
  <c r="AU235" i="7"/>
  <c r="BA235" i="7" s="1"/>
  <c r="AS480" i="7"/>
  <c r="AU480" i="7"/>
  <c r="BA480" i="7" s="1"/>
  <c r="AZ356" i="3"/>
  <c r="AS273" i="7"/>
  <c r="AU273" i="7"/>
  <c r="BA273" i="7" s="1"/>
  <c r="AS193" i="7"/>
  <c r="AU193" i="7"/>
  <c r="BA193" i="7" s="1"/>
  <c r="AS17" i="7"/>
  <c r="AU17" i="7"/>
  <c r="BA17" i="7" s="1"/>
  <c r="AS354" i="7"/>
  <c r="AU354" i="7"/>
  <c r="BA354" i="7" s="1"/>
  <c r="AS521" i="7"/>
  <c r="AU521" i="7"/>
  <c r="BA521" i="7" s="1"/>
  <c r="AS505" i="7"/>
  <c r="AU505" i="7"/>
  <c r="BA505" i="7" s="1"/>
  <c r="AU473" i="7"/>
  <c r="BA473" i="7" s="1"/>
  <c r="AS473" i="7"/>
  <c r="AU361" i="7"/>
  <c r="BA361" i="7" s="1"/>
  <c r="AS361" i="7"/>
  <c r="AS329" i="7"/>
  <c r="AU329" i="7"/>
  <c r="BA329" i="7" s="1"/>
  <c r="AS266" i="7"/>
  <c r="AU266" i="7"/>
  <c r="BA266" i="7" s="1"/>
  <c r="AS74" i="7"/>
  <c r="AU74" i="7"/>
  <c r="BA74" i="7" s="1"/>
  <c r="AS534" i="7"/>
  <c r="AU534" i="7"/>
  <c r="BA534" i="7" s="1"/>
  <c r="AS490" i="7"/>
  <c r="AU490" i="7"/>
  <c r="BA490" i="7" s="1"/>
  <c r="AS338" i="7"/>
  <c r="AU338" i="7"/>
  <c r="BA338" i="7" s="1"/>
  <c r="AS291" i="7"/>
  <c r="AU291" i="7"/>
  <c r="BA291" i="7" s="1"/>
  <c r="AS287" i="7"/>
  <c r="AU287" i="7"/>
  <c r="BA287" i="7" s="1"/>
  <c r="AS223" i="7"/>
  <c r="AU223" i="7"/>
  <c r="BA223" i="7" s="1"/>
  <c r="AS195" i="7"/>
  <c r="AU195" i="7"/>
  <c r="BA195" i="7" s="1"/>
  <c r="AS27" i="7"/>
  <c r="AU27" i="7"/>
  <c r="BA27" i="7" s="1"/>
  <c r="AS175" i="7"/>
  <c r="AU175" i="7"/>
  <c r="BA175" i="7" s="1"/>
  <c r="AZ463" i="3"/>
  <c r="AZ431" i="3"/>
  <c r="AS60" i="7"/>
  <c r="AU60" i="7"/>
  <c r="BA60" i="7" s="1"/>
  <c r="AS183" i="7"/>
  <c r="AU183" i="7"/>
  <c r="BA183" i="7" s="1"/>
  <c r="AY384" i="3"/>
  <c r="AZ336" i="3"/>
  <c r="AS285" i="7"/>
  <c r="AU285" i="7"/>
  <c r="BA285" i="7" s="1"/>
  <c r="AS269" i="7"/>
  <c r="AU269" i="7"/>
  <c r="BA269" i="7" s="1"/>
  <c r="AS189" i="7"/>
  <c r="AU189" i="7"/>
  <c r="BA189" i="7" s="1"/>
  <c r="AS109" i="7"/>
  <c r="AU109" i="7"/>
  <c r="BA109" i="7" s="1"/>
  <c r="AS29" i="7"/>
  <c r="AU29" i="7"/>
  <c r="BA29" i="7" s="1"/>
  <c r="AS350" i="7"/>
  <c r="AU350" i="7"/>
  <c r="BA350" i="7" s="1"/>
  <c r="AS246" i="7"/>
  <c r="AU246" i="7"/>
  <c r="BA246" i="7" s="1"/>
  <c r="AS214" i="7"/>
  <c r="AU214" i="7"/>
  <c r="BA214" i="7" s="1"/>
  <c r="AS522" i="7"/>
  <c r="AU522" i="7"/>
  <c r="BA522" i="7" s="1"/>
  <c r="AS151" i="7"/>
  <c r="AU151" i="7"/>
  <c r="BA151" i="7" s="1"/>
  <c r="AS135" i="7"/>
  <c r="AU135" i="7"/>
  <c r="BA135" i="7" s="1"/>
  <c r="AS486" i="7"/>
  <c r="AU486" i="7"/>
  <c r="BA486" i="7" s="1"/>
  <c r="AS386" i="7"/>
  <c r="AU386" i="7"/>
  <c r="BA386" i="7" s="1"/>
  <c r="AZ507" i="3"/>
  <c r="AY395" i="3"/>
  <c r="AS56" i="7"/>
  <c r="AU56" i="7"/>
  <c r="BA56" i="7" s="1"/>
  <c r="AS24" i="7"/>
  <c r="AU24" i="7"/>
  <c r="BA24" i="7" s="1"/>
  <c r="AS275" i="7"/>
  <c r="AU275" i="7"/>
  <c r="BA275" i="7" s="1"/>
  <c r="AS171" i="7"/>
  <c r="AU171" i="7"/>
  <c r="BA171" i="7" s="1"/>
  <c r="AS568" i="7"/>
  <c r="AU568" i="7"/>
  <c r="BA568" i="7" s="1"/>
  <c r="AS504" i="7"/>
  <c r="AU504" i="7"/>
  <c r="BA504" i="7" s="1"/>
  <c r="AS424" i="7"/>
  <c r="AU424" i="7"/>
  <c r="BA424" i="7" s="1"/>
  <c r="AS408" i="7"/>
  <c r="AU408" i="7"/>
  <c r="BA408" i="7" s="1"/>
  <c r="AS392" i="7"/>
  <c r="AU392" i="7"/>
  <c r="BA392" i="7" s="1"/>
  <c r="AS376" i="7"/>
  <c r="AU376" i="7"/>
  <c r="BA376" i="7" s="1"/>
  <c r="AS360" i="7"/>
  <c r="AU360" i="7"/>
  <c r="BA360" i="7" s="1"/>
  <c r="AS344" i="7"/>
  <c r="AU344" i="7"/>
  <c r="BA344" i="7" s="1"/>
  <c r="AS328" i="7"/>
  <c r="AU328" i="7"/>
  <c r="BA328" i="7" s="1"/>
  <c r="AS312" i="7"/>
  <c r="AU312" i="7"/>
  <c r="BA312" i="7" s="1"/>
  <c r="AS169" i="7"/>
  <c r="AU169" i="7"/>
  <c r="BA169" i="7" s="1"/>
  <c r="AU73" i="7"/>
  <c r="BA73" i="7" s="1"/>
  <c r="AS73" i="7"/>
  <c r="AS57" i="7"/>
  <c r="AU57" i="7"/>
  <c r="BA57" i="7" s="1"/>
  <c r="AS25" i="7"/>
  <c r="AU25" i="7"/>
  <c r="BA25" i="7" s="1"/>
  <c r="AU9" i="7"/>
  <c r="BA9" i="7" s="1"/>
  <c r="AS9" i="7"/>
  <c r="AY482" i="3"/>
  <c r="AS478" i="7"/>
  <c r="AU478" i="7"/>
  <c r="BA478" i="7" s="1"/>
  <c r="AS342" i="7"/>
  <c r="AU342" i="7"/>
  <c r="BA342" i="7" s="1"/>
  <c r="AS258" i="7"/>
  <c r="AU258" i="7"/>
  <c r="BA258" i="7" s="1"/>
  <c r="AS226" i="7"/>
  <c r="AU226" i="7"/>
  <c r="BA226" i="7" s="1"/>
  <c r="AS558" i="7"/>
  <c r="AU558" i="7"/>
  <c r="BA558" i="7" s="1"/>
  <c r="AS561" i="7"/>
  <c r="AU561" i="7"/>
  <c r="BA561" i="7" s="1"/>
  <c r="AS513" i="7"/>
  <c r="AU513" i="7"/>
  <c r="BA513" i="7" s="1"/>
  <c r="AS497" i="7"/>
  <c r="AU497" i="7"/>
  <c r="BA497" i="7" s="1"/>
  <c r="AU481" i="7"/>
  <c r="BA481" i="7" s="1"/>
  <c r="AS481" i="7"/>
  <c r="AU465" i="7"/>
  <c r="BA465" i="7" s="1"/>
  <c r="AS465" i="7"/>
  <c r="AU449" i="7"/>
  <c r="BA449" i="7" s="1"/>
  <c r="AS449" i="7"/>
  <c r="AU417" i="7"/>
  <c r="BA417" i="7" s="1"/>
  <c r="AS417" i="7"/>
  <c r="AS401" i="7"/>
  <c r="AU401" i="7"/>
  <c r="BA401" i="7" s="1"/>
  <c r="AS385" i="7"/>
  <c r="AU385" i="7"/>
  <c r="BA385" i="7" s="1"/>
  <c r="AU369" i="7"/>
  <c r="BA369" i="7" s="1"/>
  <c r="AS369" i="7"/>
  <c r="AU353" i="7"/>
  <c r="BA353" i="7" s="1"/>
  <c r="AS353" i="7"/>
  <c r="AS130" i="7"/>
  <c r="AU130" i="7"/>
  <c r="BA130" i="7" s="1"/>
  <c r="AS163" i="7"/>
  <c r="AU163" i="7"/>
  <c r="BA163" i="7" s="1"/>
  <c r="AS67" i="7"/>
  <c r="AU67" i="7"/>
  <c r="BA67" i="7" s="1"/>
  <c r="AS406" i="7"/>
  <c r="AU406" i="7"/>
  <c r="BA406" i="7" s="1"/>
  <c r="AS358" i="7"/>
  <c r="AU358" i="7"/>
  <c r="BA358" i="7" s="1"/>
  <c r="AZ519" i="3"/>
  <c r="AZ375" i="3"/>
  <c r="AS196" i="7"/>
  <c r="AU196" i="7"/>
  <c r="BA196" i="7" s="1"/>
  <c r="AS180" i="7"/>
  <c r="AU180" i="7"/>
  <c r="BA180" i="7" s="1"/>
  <c r="AU84" i="7"/>
  <c r="BA84" i="7" s="1"/>
  <c r="AS84" i="7"/>
  <c r="AS68" i="7"/>
  <c r="AU68" i="7"/>
  <c r="BA68" i="7" s="1"/>
  <c r="AS52" i="7"/>
  <c r="AU52" i="7"/>
  <c r="BA52" i="7" s="1"/>
  <c r="AS564" i="7"/>
  <c r="AU564" i="7"/>
  <c r="BA564" i="7" s="1"/>
  <c r="AS532" i="7"/>
  <c r="AU532" i="7"/>
  <c r="BA532" i="7" s="1"/>
  <c r="AS500" i="7"/>
  <c r="AU500" i="7"/>
  <c r="BA500" i="7" s="1"/>
  <c r="AS468" i="7"/>
  <c r="AU468" i="7"/>
  <c r="BA468" i="7" s="1"/>
  <c r="AY456" i="3"/>
  <c r="AS436" i="7"/>
  <c r="AU436" i="7"/>
  <c r="BA436" i="7" s="1"/>
  <c r="AS356" i="7"/>
  <c r="AU356" i="7"/>
  <c r="BA356" i="7" s="1"/>
  <c r="AS324" i="7"/>
  <c r="AU324" i="7"/>
  <c r="BA324" i="7" s="1"/>
  <c r="AU293" i="7"/>
  <c r="BA293" i="7" s="1"/>
  <c r="AS293" i="7"/>
  <c r="AS261" i="7"/>
  <c r="AU261" i="7"/>
  <c r="BA261" i="7" s="1"/>
  <c r="AS229" i="7"/>
  <c r="AU229" i="7"/>
  <c r="BA229" i="7" s="1"/>
  <c r="AS181" i="7"/>
  <c r="AU181" i="7"/>
  <c r="BA181" i="7" s="1"/>
  <c r="AS149" i="7"/>
  <c r="AU149" i="7"/>
  <c r="BA149" i="7" s="1"/>
  <c r="AS133" i="7"/>
  <c r="AU133" i="7"/>
  <c r="BA133" i="7" s="1"/>
  <c r="AS101" i="7"/>
  <c r="AU101" i="7"/>
  <c r="BA101" i="7" s="1"/>
  <c r="AU69" i="7"/>
  <c r="BA69" i="7" s="1"/>
  <c r="AS69" i="7"/>
  <c r="AS362" i="7"/>
  <c r="AU362" i="7"/>
  <c r="BA362" i="7" s="1"/>
  <c r="AS310" i="7"/>
  <c r="AU310" i="7"/>
  <c r="BA310" i="7" s="1"/>
  <c r="AS445" i="7"/>
  <c r="AU445" i="7"/>
  <c r="BA445" i="7" s="1"/>
  <c r="AU254" i="7"/>
  <c r="BA254" i="7" s="1"/>
  <c r="AS254" i="7"/>
  <c r="AS238" i="7"/>
  <c r="AU238" i="7"/>
  <c r="BA238" i="7" s="1"/>
  <c r="AS142" i="7"/>
  <c r="AU142" i="7"/>
  <c r="BA142" i="7" s="1"/>
  <c r="AU110" i="7"/>
  <c r="BA110" i="7" s="1"/>
  <c r="AS110" i="7"/>
  <c r="AS494" i="7"/>
  <c r="AU494" i="7"/>
  <c r="BA494" i="7" s="1"/>
  <c r="AU303" i="7"/>
  <c r="BA303" i="7" s="1"/>
  <c r="AS303" i="7"/>
  <c r="AS127" i="7"/>
  <c r="AU127" i="7"/>
  <c r="BA127" i="7" s="1"/>
  <c r="AS31" i="7"/>
  <c r="AU31" i="7"/>
  <c r="BA31" i="7" s="1"/>
  <c r="AS466" i="7"/>
  <c r="AU466" i="7"/>
  <c r="BA466" i="7" s="1"/>
  <c r="AS326" i="7"/>
  <c r="AU326" i="7"/>
  <c r="BA326" i="7" s="1"/>
  <c r="AS167" i="7"/>
  <c r="AU167" i="7"/>
  <c r="BA167" i="7" s="1"/>
  <c r="AY515" i="3"/>
  <c r="AZ499" i="3"/>
  <c r="AZ371" i="3"/>
  <c r="AZ339" i="3"/>
  <c r="AZ323" i="3"/>
  <c r="AS288" i="7"/>
  <c r="AU288" i="7"/>
  <c r="BA288" i="7" s="1"/>
  <c r="AZ259" i="3"/>
  <c r="AS208" i="7"/>
  <c r="AU208" i="7"/>
  <c r="BA208" i="7" s="1"/>
  <c r="AU112" i="7"/>
  <c r="BA112" i="7" s="1"/>
  <c r="AS112" i="7"/>
  <c r="AU96" i="7"/>
  <c r="BA96" i="7" s="1"/>
  <c r="AS96" i="7"/>
  <c r="AS514" i="7"/>
  <c r="AU514" i="7"/>
  <c r="BA514" i="7" s="1"/>
  <c r="AY516" i="3"/>
  <c r="AY468" i="3"/>
  <c r="AS305" i="7"/>
  <c r="AU305" i="7"/>
  <c r="BA305" i="7" s="1"/>
  <c r="AS257" i="7"/>
  <c r="AU257" i="7"/>
  <c r="BA257" i="7" s="1"/>
  <c r="AS241" i="7"/>
  <c r="AU241" i="7"/>
  <c r="BA241" i="7" s="1"/>
  <c r="AS177" i="7"/>
  <c r="AU177" i="7"/>
  <c r="BA177" i="7" s="1"/>
  <c r="AS161" i="7"/>
  <c r="AU161" i="7"/>
  <c r="BA161" i="7" s="1"/>
  <c r="AS129" i="7"/>
  <c r="AU129" i="7"/>
  <c r="BA129" i="7" s="1"/>
  <c r="AS113" i="7"/>
  <c r="AU113" i="7"/>
  <c r="BA113" i="7" s="1"/>
  <c r="AS49" i="7"/>
  <c r="AU49" i="7"/>
  <c r="BA49" i="7" s="1"/>
  <c r="AS33" i="7"/>
  <c r="AU33" i="7"/>
  <c r="BA33" i="7" s="1"/>
  <c r="AS546" i="7"/>
  <c r="AU546" i="7"/>
  <c r="BA546" i="7" s="1"/>
  <c r="AS422" i="7"/>
  <c r="AU422" i="7"/>
  <c r="BA422" i="7" s="1"/>
  <c r="AS489" i="7"/>
  <c r="AU489" i="7"/>
  <c r="BA489" i="7" s="1"/>
  <c r="AU441" i="7"/>
  <c r="BA441" i="7" s="1"/>
  <c r="AS441" i="7"/>
  <c r="AU409" i="7"/>
  <c r="BA409" i="7" s="1"/>
  <c r="AS409" i="7"/>
  <c r="AS393" i="7"/>
  <c r="AU393" i="7"/>
  <c r="BA393" i="7" s="1"/>
  <c r="AS377" i="7"/>
  <c r="AU377" i="7"/>
  <c r="BA377" i="7" s="1"/>
  <c r="AU345" i="7"/>
  <c r="BA345" i="7" s="1"/>
  <c r="AS345" i="7"/>
  <c r="AS313" i="7"/>
  <c r="AU313" i="7"/>
  <c r="BA313" i="7" s="1"/>
  <c r="AS218" i="7"/>
  <c r="AU218" i="7"/>
  <c r="BA218" i="7" s="1"/>
  <c r="AY189" i="3"/>
  <c r="AS154" i="7"/>
  <c r="AU154" i="7"/>
  <c r="BA154" i="7" s="1"/>
  <c r="AS122" i="7"/>
  <c r="AU122" i="7"/>
  <c r="BA122" i="7" s="1"/>
  <c r="AS106" i="7"/>
  <c r="AU106" i="7"/>
  <c r="BA106" i="7" s="1"/>
  <c r="AS42" i="7"/>
  <c r="AU42" i="7"/>
  <c r="BA42" i="7" s="1"/>
  <c r="AS26" i="7"/>
  <c r="AU26" i="7"/>
  <c r="BA26" i="7" s="1"/>
  <c r="AS430" i="7"/>
  <c r="AU430" i="7"/>
  <c r="BA430" i="7" s="1"/>
  <c r="AS382" i="7"/>
  <c r="AU382" i="7"/>
  <c r="BA382" i="7" s="1"/>
  <c r="AU107" i="7"/>
  <c r="BA107" i="7" s="1"/>
  <c r="AS107" i="7"/>
  <c r="AS498" i="7"/>
  <c r="AU498" i="7"/>
  <c r="BA498" i="7" s="1"/>
  <c r="AS318" i="7"/>
  <c r="AU318" i="7"/>
  <c r="BA318" i="7" s="1"/>
  <c r="AS571" i="7"/>
  <c r="AU571" i="7"/>
  <c r="BA571" i="7" s="1"/>
  <c r="AU555" i="7"/>
  <c r="BA555" i="7" s="1"/>
  <c r="AS555" i="7"/>
  <c r="AU539" i="7"/>
  <c r="BA539" i="7" s="1"/>
  <c r="AS539" i="7"/>
  <c r="AU523" i="7"/>
  <c r="BA523" i="7" s="1"/>
  <c r="AS523" i="7"/>
  <c r="AU507" i="7"/>
  <c r="BA507" i="7" s="1"/>
  <c r="AS507" i="7"/>
  <c r="AU491" i="7"/>
  <c r="BA491" i="7" s="1"/>
  <c r="AS491" i="7"/>
  <c r="AU475" i="7"/>
  <c r="BA475" i="7" s="1"/>
  <c r="AS475" i="7"/>
  <c r="AS459" i="7"/>
  <c r="AU459" i="7"/>
  <c r="BA459" i="7" s="1"/>
  <c r="AS443" i="7"/>
  <c r="AU443" i="7"/>
  <c r="BA443" i="7" s="1"/>
  <c r="AS427" i="7"/>
  <c r="AU427" i="7"/>
  <c r="BA427" i="7" s="1"/>
  <c r="AS411" i="7"/>
  <c r="AU411" i="7"/>
  <c r="BA411" i="7" s="1"/>
  <c r="AU395" i="7"/>
  <c r="BA395" i="7" s="1"/>
  <c r="AS395" i="7"/>
  <c r="AU379" i="7"/>
  <c r="BA379" i="7" s="1"/>
  <c r="AS379" i="7"/>
  <c r="AS363" i="7"/>
  <c r="AU363" i="7"/>
  <c r="BA363" i="7" s="1"/>
  <c r="AU347" i="7"/>
  <c r="BA347" i="7" s="1"/>
  <c r="AS347" i="7"/>
  <c r="AU331" i="7"/>
  <c r="BA331" i="7" s="1"/>
  <c r="AS331" i="7"/>
  <c r="AS315" i="7"/>
  <c r="AU315" i="7"/>
  <c r="BA315" i="7" s="1"/>
  <c r="AS300" i="7"/>
  <c r="AU300" i="7"/>
  <c r="BA300" i="7" s="1"/>
  <c r="AS268" i="7"/>
  <c r="AU268" i="7"/>
  <c r="BA268" i="7" s="1"/>
  <c r="AS252" i="7"/>
  <c r="AU252" i="7"/>
  <c r="BA252" i="7" s="1"/>
  <c r="AS236" i="7"/>
  <c r="AU236" i="7"/>
  <c r="BA236" i="7" s="1"/>
  <c r="AS220" i="7"/>
  <c r="AU220" i="7"/>
  <c r="BA220" i="7" s="1"/>
  <c r="AU156" i="7"/>
  <c r="BA156" i="7" s="1"/>
  <c r="AS156" i="7"/>
  <c r="AU140" i="7"/>
  <c r="BA140" i="7" s="1"/>
  <c r="AS140" i="7"/>
  <c r="AU124" i="7"/>
  <c r="BA124" i="7" s="1"/>
  <c r="AS124" i="7"/>
  <c r="AS108" i="7"/>
  <c r="AU108" i="7"/>
  <c r="BA108" i="7" s="1"/>
  <c r="AU92" i="7"/>
  <c r="BA92" i="7" s="1"/>
  <c r="AS92" i="7"/>
  <c r="AU44" i="7"/>
  <c r="BA44" i="7" s="1"/>
  <c r="AS44" i="7"/>
  <c r="AS482" i="7"/>
  <c r="AU482" i="7"/>
  <c r="BA482" i="7" s="1"/>
  <c r="AY544" i="3"/>
  <c r="AY528" i="3"/>
  <c r="AS412" i="7"/>
  <c r="AU412" i="7"/>
  <c r="BA412" i="7" s="1"/>
  <c r="AS253" i="7"/>
  <c r="AU253" i="7"/>
  <c r="BA253" i="7" s="1"/>
  <c r="AS221" i="7"/>
  <c r="AU221" i="7"/>
  <c r="BA221" i="7" s="1"/>
  <c r="AU205" i="7"/>
  <c r="BA205" i="7" s="1"/>
  <c r="AS205" i="7"/>
  <c r="AS173" i="7"/>
  <c r="AU173" i="7"/>
  <c r="BA173" i="7" s="1"/>
  <c r="AS157" i="7"/>
  <c r="AU157" i="7"/>
  <c r="BA157" i="7" s="1"/>
  <c r="AS77" i="7"/>
  <c r="AU77" i="7"/>
  <c r="BA77" i="7" s="1"/>
  <c r="AS61" i="7"/>
  <c r="AU61" i="7"/>
  <c r="BA61" i="7" s="1"/>
  <c r="AS45" i="7"/>
  <c r="AU45" i="7"/>
  <c r="BA45" i="7" s="1"/>
  <c r="AS13" i="7"/>
  <c r="AU13" i="7"/>
  <c r="BA13" i="7" s="1"/>
  <c r="AS378" i="7"/>
  <c r="AU378" i="7"/>
  <c r="BA378" i="7" s="1"/>
  <c r="AU565" i="7"/>
  <c r="BA565" i="7" s="1"/>
  <c r="AS565" i="7"/>
  <c r="AU533" i="7"/>
  <c r="BA533" i="7" s="1"/>
  <c r="AS533" i="7"/>
  <c r="AU517" i="7"/>
  <c r="BA517" i="7" s="1"/>
  <c r="AS517" i="7"/>
  <c r="AU501" i="7"/>
  <c r="BA501" i="7" s="1"/>
  <c r="AS501" i="7"/>
  <c r="AS421" i="7"/>
  <c r="AU421" i="7"/>
  <c r="BA421" i="7" s="1"/>
  <c r="AU373" i="7"/>
  <c r="BA373" i="7" s="1"/>
  <c r="AS373" i="7"/>
  <c r="AS294" i="7"/>
  <c r="AU294" i="7"/>
  <c r="BA294" i="7" s="1"/>
  <c r="AS278" i="7"/>
  <c r="AU278" i="7"/>
  <c r="BA278" i="7" s="1"/>
  <c r="AS230" i="7"/>
  <c r="AU230" i="7"/>
  <c r="BA230" i="7" s="1"/>
  <c r="AS150" i="7"/>
  <c r="AU150" i="7"/>
  <c r="BA150" i="7" s="1"/>
  <c r="AU134" i="7"/>
  <c r="BA134" i="7" s="1"/>
  <c r="AS134" i="7"/>
  <c r="AU118" i="7"/>
  <c r="BA118" i="7" s="1"/>
  <c r="AS118" i="7"/>
  <c r="AS102" i="7"/>
  <c r="AU102" i="7"/>
  <c r="BA102" i="7" s="1"/>
  <c r="AS54" i="7"/>
  <c r="AU54" i="7"/>
  <c r="BA54" i="7" s="1"/>
  <c r="AS38" i="7"/>
  <c r="AU38" i="7"/>
  <c r="BA38" i="7" s="1"/>
  <c r="AS414" i="7"/>
  <c r="AU414" i="7"/>
  <c r="BA414" i="7" s="1"/>
  <c r="AS374" i="7"/>
  <c r="AU374" i="7"/>
  <c r="BA374" i="7" s="1"/>
  <c r="AS322" i="7"/>
  <c r="AU322" i="7"/>
  <c r="BA322" i="7" s="1"/>
  <c r="AU279" i="7"/>
  <c r="BA279" i="7" s="1"/>
  <c r="AS279" i="7"/>
  <c r="AU215" i="7"/>
  <c r="BA215" i="7" s="1"/>
  <c r="AS215" i="7"/>
  <c r="AS87" i="7"/>
  <c r="AU87" i="7"/>
  <c r="BA87" i="7" s="1"/>
  <c r="AS199" i="7"/>
  <c r="AU199" i="7"/>
  <c r="BA199" i="7" s="1"/>
  <c r="AZ571" i="3"/>
  <c r="AZ331" i="3"/>
  <c r="AZ299" i="3"/>
  <c r="AS88" i="7"/>
  <c r="AU88" i="7"/>
  <c r="BA88" i="7" s="1"/>
  <c r="AS40" i="7"/>
  <c r="AU40" i="7"/>
  <c r="BA40" i="7" s="1"/>
  <c r="AS8" i="7"/>
  <c r="AU8" i="7"/>
  <c r="BA8" i="7" s="1"/>
  <c r="AS542" i="7"/>
  <c r="AU542" i="7"/>
  <c r="BA542" i="7" s="1"/>
  <c r="AY396" i="3"/>
  <c r="AS89" i="7"/>
  <c r="AU89" i="7"/>
  <c r="BA89" i="7" s="1"/>
  <c r="AS227" i="7"/>
  <c r="AU227" i="7"/>
  <c r="BA227" i="7" s="1"/>
  <c r="AS545" i="7"/>
  <c r="AU545" i="7"/>
  <c r="BA545" i="7" s="1"/>
  <c r="AU194" i="7"/>
  <c r="BA194" i="7" s="1"/>
  <c r="AS194" i="7"/>
  <c r="AS178" i="7"/>
  <c r="AU178" i="7"/>
  <c r="BA178" i="7" s="1"/>
  <c r="AS162" i="7"/>
  <c r="AU162" i="7"/>
  <c r="BA162" i="7" s="1"/>
  <c r="AS50" i="7"/>
  <c r="AU50" i="7"/>
  <c r="BA50" i="7" s="1"/>
  <c r="AS34" i="7"/>
  <c r="AU34" i="7"/>
  <c r="BA34" i="7" s="1"/>
  <c r="AU18" i="7"/>
  <c r="BA18" i="7" s="1"/>
  <c r="AS18" i="7"/>
  <c r="AU247" i="7"/>
  <c r="BA247" i="7" s="1"/>
  <c r="AS247" i="7"/>
  <c r="AS211" i="7"/>
  <c r="AU211" i="7"/>
  <c r="BA211" i="7" s="1"/>
  <c r="AU115" i="7"/>
  <c r="BA115" i="7" s="1"/>
  <c r="AS115" i="7"/>
  <c r="AU99" i="7"/>
  <c r="BA99" i="7" s="1"/>
  <c r="AS99" i="7"/>
  <c r="AU51" i="7"/>
  <c r="BA51" i="7" s="1"/>
  <c r="AS51" i="7"/>
  <c r="AS35" i="7"/>
  <c r="AU35" i="7"/>
  <c r="BA35" i="7" s="1"/>
  <c r="AS470" i="7"/>
  <c r="AU470" i="7"/>
  <c r="BA470" i="7" s="1"/>
  <c r="AY567" i="3"/>
  <c r="AY503" i="3"/>
  <c r="AY455" i="3"/>
  <c r="AY423" i="3"/>
  <c r="AS308" i="7"/>
  <c r="AU308" i="7"/>
  <c r="BA308" i="7" s="1"/>
  <c r="AS292" i="7"/>
  <c r="AU292" i="7"/>
  <c r="BA292" i="7" s="1"/>
  <c r="AS228" i="7"/>
  <c r="AU228" i="7"/>
  <c r="BA228" i="7" s="1"/>
  <c r="AS212" i="7"/>
  <c r="AU212" i="7"/>
  <c r="BA212" i="7" s="1"/>
  <c r="AS100" i="7"/>
  <c r="AU100" i="7"/>
  <c r="BA100" i="7" s="1"/>
  <c r="AU20" i="7"/>
  <c r="BA20" i="7" s="1"/>
  <c r="AS20" i="7"/>
  <c r="AS243" i="7"/>
  <c r="AU243" i="7"/>
  <c r="BA243" i="7" s="1"/>
  <c r="AS548" i="7"/>
  <c r="AU548" i="7"/>
  <c r="BA548" i="7" s="1"/>
  <c r="AS516" i="7"/>
  <c r="AU516" i="7"/>
  <c r="BA516" i="7" s="1"/>
  <c r="AS484" i="7"/>
  <c r="AU484" i="7"/>
  <c r="BA484" i="7" s="1"/>
  <c r="AS452" i="7"/>
  <c r="AU452" i="7"/>
  <c r="BA452" i="7" s="1"/>
  <c r="AS420" i="7"/>
  <c r="AU420" i="7"/>
  <c r="BA420" i="7" s="1"/>
  <c r="AS404" i="7"/>
  <c r="AU404" i="7"/>
  <c r="BA404" i="7" s="1"/>
  <c r="AS388" i="7"/>
  <c r="AU388" i="7"/>
  <c r="BA388" i="7" s="1"/>
  <c r="AS372" i="7"/>
  <c r="AU372" i="7"/>
  <c r="BA372" i="7" s="1"/>
  <c r="AS340" i="7"/>
  <c r="AU340" i="7"/>
  <c r="BA340" i="7" s="1"/>
  <c r="AU245" i="7"/>
  <c r="BA245" i="7" s="1"/>
  <c r="AS245" i="7"/>
  <c r="AS477" i="7"/>
  <c r="AU477" i="7"/>
  <c r="BA477" i="7" s="1"/>
  <c r="AS461" i="7"/>
  <c r="AU461" i="7"/>
  <c r="BA461" i="7" s="1"/>
  <c r="AS429" i="7"/>
  <c r="AU429" i="7"/>
  <c r="BA429" i="7" s="1"/>
  <c r="AU302" i="7"/>
  <c r="BA302" i="7" s="1"/>
  <c r="AS302" i="7"/>
  <c r="AU270" i="7"/>
  <c r="BA270" i="7" s="1"/>
  <c r="AS270" i="7"/>
  <c r="AS222" i="7"/>
  <c r="AU222" i="7"/>
  <c r="BA222" i="7" s="1"/>
  <c r="AS126" i="7"/>
  <c r="AU126" i="7"/>
  <c r="BA126" i="7" s="1"/>
  <c r="AS550" i="7"/>
  <c r="AU550" i="7"/>
  <c r="BA550" i="7" s="1"/>
  <c r="AS346" i="7"/>
  <c r="AU346" i="7"/>
  <c r="BA346" i="7" s="1"/>
  <c r="AS231" i="7"/>
  <c r="AU231" i="7"/>
  <c r="BA231" i="7" s="1"/>
  <c r="AU207" i="7"/>
  <c r="BA207" i="7" s="1"/>
  <c r="AS207" i="7"/>
  <c r="AS47" i="7"/>
  <c r="AU47" i="7"/>
  <c r="BA47" i="7" s="1"/>
  <c r="AS530" i="7"/>
  <c r="AU530" i="7"/>
  <c r="BA530" i="7" s="1"/>
  <c r="AS398" i="7"/>
  <c r="AU398" i="7"/>
  <c r="BA398" i="7" s="1"/>
  <c r="AS259" i="7"/>
  <c r="AU259" i="7"/>
  <c r="BA259" i="7" s="1"/>
  <c r="AD574" i="7"/>
  <c r="AX587" i="3"/>
  <c r="AS559" i="7"/>
  <c r="AU559" i="7"/>
  <c r="BA559" i="7" s="1"/>
  <c r="AS543" i="7"/>
  <c r="AU543" i="7"/>
  <c r="BA543" i="7" s="1"/>
  <c r="AS527" i="7"/>
  <c r="AU527" i="7"/>
  <c r="BA527" i="7" s="1"/>
  <c r="AS511" i="7"/>
  <c r="AU511" i="7"/>
  <c r="BA511" i="7" s="1"/>
  <c r="AS495" i="7"/>
  <c r="AU495" i="7"/>
  <c r="BA495" i="7" s="1"/>
  <c r="AS479" i="7"/>
  <c r="AU479" i="7"/>
  <c r="BA479" i="7" s="1"/>
  <c r="AS447" i="7"/>
  <c r="AU447" i="7"/>
  <c r="BA447" i="7" s="1"/>
  <c r="AS431" i="7"/>
  <c r="AU431" i="7"/>
  <c r="BA431" i="7" s="1"/>
  <c r="AU415" i="7"/>
  <c r="BA415" i="7" s="1"/>
  <c r="AS415" i="7"/>
  <c r="AU399" i="7"/>
  <c r="BA399" i="7" s="1"/>
  <c r="AS399" i="7"/>
  <c r="AU383" i="7"/>
  <c r="BA383" i="7" s="1"/>
  <c r="AS383" i="7"/>
  <c r="AS367" i="7"/>
  <c r="AU367" i="7"/>
  <c r="BA367" i="7" s="1"/>
  <c r="AU351" i="7"/>
  <c r="BA351" i="7" s="1"/>
  <c r="AS351" i="7"/>
  <c r="AU335" i="7"/>
  <c r="BA335" i="7" s="1"/>
  <c r="AS335" i="7"/>
  <c r="AS319" i="7"/>
  <c r="AU319" i="7"/>
  <c r="BA319" i="7" s="1"/>
  <c r="AU304" i="7"/>
  <c r="BA304" i="7" s="1"/>
  <c r="AS304" i="7"/>
  <c r="AU272" i="7"/>
  <c r="BA272" i="7" s="1"/>
  <c r="AS272" i="7"/>
  <c r="AU256" i="7"/>
  <c r="BA256" i="7" s="1"/>
  <c r="AS256" i="7"/>
  <c r="AS240" i="7"/>
  <c r="AU240" i="7"/>
  <c r="BA240" i="7" s="1"/>
  <c r="AS224" i="7"/>
  <c r="AU224" i="7"/>
  <c r="BA224" i="7" s="1"/>
  <c r="AS192" i="7"/>
  <c r="AU192" i="7"/>
  <c r="BA192" i="7" s="1"/>
  <c r="AS176" i="7"/>
  <c r="AU176" i="7"/>
  <c r="BA176" i="7" s="1"/>
  <c r="AS160" i="7"/>
  <c r="AU160" i="7"/>
  <c r="BA160" i="7" s="1"/>
  <c r="AS144" i="7"/>
  <c r="AU144" i="7"/>
  <c r="BA144" i="7" s="1"/>
  <c r="AS128" i="7"/>
  <c r="AU128" i="7"/>
  <c r="BA128" i="7" s="1"/>
  <c r="AU32" i="7"/>
  <c r="BA32" i="7" s="1"/>
  <c r="AS32" i="7"/>
  <c r="AS410" i="7"/>
  <c r="AU410" i="7"/>
  <c r="BA410" i="7" s="1"/>
  <c r="AS560" i="7"/>
  <c r="AU560" i="7"/>
  <c r="BA560" i="7" s="1"/>
  <c r="AS544" i="7"/>
  <c r="AU544" i="7"/>
  <c r="BA544" i="7" s="1"/>
  <c r="AS528" i="7"/>
  <c r="AU528" i="7"/>
  <c r="BA528" i="7" s="1"/>
  <c r="AS512" i="7"/>
  <c r="AU512" i="7"/>
  <c r="BA512" i="7" s="1"/>
  <c r="AS464" i="7"/>
  <c r="AU464" i="7"/>
  <c r="BA464" i="7" s="1"/>
  <c r="AS448" i="7"/>
  <c r="AU448" i="7"/>
  <c r="BA448" i="7" s="1"/>
  <c r="AS432" i="7"/>
  <c r="AU432" i="7"/>
  <c r="BA432" i="7" s="1"/>
  <c r="AS352" i="7"/>
  <c r="AU352" i="7"/>
  <c r="BA352" i="7" s="1"/>
  <c r="AS320" i="7"/>
  <c r="AU320" i="7"/>
  <c r="BA320" i="7" s="1"/>
  <c r="AU289" i="7"/>
  <c r="BA289" i="7" s="1"/>
  <c r="AS289" i="7"/>
  <c r="AU225" i="7"/>
  <c r="BA225" i="7" s="1"/>
  <c r="AS225" i="7"/>
  <c r="AS97" i="7"/>
  <c r="AU97" i="7"/>
  <c r="BA97" i="7" s="1"/>
  <c r="AS426" i="7"/>
  <c r="AU426" i="7"/>
  <c r="BA426" i="7" s="1"/>
  <c r="AS418" i="7"/>
  <c r="AU418" i="7"/>
  <c r="BA418" i="7" s="1"/>
  <c r="AS299" i="7"/>
  <c r="AU299" i="7"/>
  <c r="BA299" i="7" s="1"/>
  <c r="AU569" i="7"/>
  <c r="BA569" i="7" s="1"/>
  <c r="AS569" i="7"/>
  <c r="AS553" i="7"/>
  <c r="AU553" i="7"/>
  <c r="BA553" i="7" s="1"/>
  <c r="AS537" i="7"/>
  <c r="AU537" i="7"/>
  <c r="BA537" i="7" s="1"/>
  <c r="AU457" i="7"/>
  <c r="BA457" i="7" s="1"/>
  <c r="AS457" i="7"/>
  <c r="AU425" i="7"/>
  <c r="BA425" i="7" s="1"/>
  <c r="AS425" i="7"/>
  <c r="AU202" i="7"/>
  <c r="BA202" i="7" s="1"/>
  <c r="AS202" i="7"/>
  <c r="AU186" i="7"/>
  <c r="BA186" i="7" s="1"/>
  <c r="AS186" i="7"/>
  <c r="AS170" i="7"/>
  <c r="AU170" i="7"/>
  <c r="BA170" i="7" s="1"/>
  <c r="AU90" i="7"/>
  <c r="BA90" i="7" s="1"/>
  <c r="AS90" i="7"/>
  <c r="AU58" i="7"/>
  <c r="BA58" i="7" s="1"/>
  <c r="AS58" i="7"/>
  <c r="AU10" i="7"/>
  <c r="BA10" i="7" s="1"/>
  <c r="AS10" i="7"/>
  <c r="AS139" i="7"/>
  <c r="AU139" i="7"/>
  <c r="BA139" i="7" s="1"/>
  <c r="AS75" i="7"/>
  <c r="AU75" i="7"/>
  <c r="BA75" i="7" s="1"/>
  <c r="AS43" i="7"/>
  <c r="AU43" i="7"/>
  <c r="BA43" i="7" s="1"/>
  <c r="AZ30" i="3"/>
  <c r="AS450" i="7"/>
  <c r="AU450" i="7"/>
  <c r="BA450" i="7" s="1"/>
  <c r="AS390" i="7"/>
  <c r="AU390" i="7"/>
  <c r="BA390" i="7" s="1"/>
  <c r="AS12" i="7"/>
  <c r="AU12" i="7"/>
  <c r="BA12" i="7" s="1"/>
  <c r="AS562" i="7"/>
  <c r="AU562" i="7"/>
  <c r="BA562" i="7" s="1"/>
  <c r="AS538" i="7"/>
  <c r="AU538" i="7"/>
  <c r="BA538" i="7" s="1"/>
  <c r="AS295" i="7"/>
  <c r="AU295" i="7"/>
  <c r="BA295" i="7" s="1"/>
  <c r="AS572" i="7"/>
  <c r="AU572" i="7"/>
  <c r="BA572" i="7" s="1"/>
  <c r="AS556" i="7"/>
  <c r="AU556" i="7"/>
  <c r="BA556" i="7" s="1"/>
  <c r="AS540" i="7"/>
  <c r="AU540" i="7"/>
  <c r="BA540" i="7" s="1"/>
  <c r="AS524" i="7"/>
  <c r="AU524" i="7"/>
  <c r="BA524" i="7" s="1"/>
  <c r="AS508" i="7"/>
  <c r="AU508" i="7"/>
  <c r="BA508" i="7" s="1"/>
  <c r="AS492" i="7"/>
  <c r="AU492" i="7"/>
  <c r="BA492" i="7" s="1"/>
  <c r="AS476" i="7"/>
  <c r="AU476" i="7"/>
  <c r="BA476" i="7" s="1"/>
  <c r="AS460" i="7"/>
  <c r="AU460" i="7"/>
  <c r="BA460" i="7" s="1"/>
  <c r="AS444" i="7"/>
  <c r="AU444" i="7"/>
  <c r="BA444" i="7" s="1"/>
  <c r="AS428" i="7"/>
  <c r="AU428" i="7"/>
  <c r="BA428" i="7" s="1"/>
  <c r="AS396" i="7"/>
  <c r="AU396" i="7"/>
  <c r="BA396" i="7" s="1"/>
  <c r="AS380" i="7"/>
  <c r="AU380" i="7"/>
  <c r="BA380" i="7" s="1"/>
  <c r="AS364" i="7"/>
  <c r="AU364" i="7"/>
  <c r="BA364" i="7" s="1"/>
  <c r="AS348" i="7"/>
  <c r="AU348" i="7"/>
  <c r="BA348" i="7" s="1"/>
  <c r="AS332" i="7"/>
  <c r="AU332" i="7"/>
  <c r="BA332" i="7" s="1"/>
  <c r="AU316" i="7"/>
  <c r="BA316" i="7" s="1"/>
  <c r="AS316" i="7"/>
  <c r="AS301" i="7"/>
  <c r="AU301" i="7"/>
  <c r="BA301" i="7" s="1"/>
  <c r="AS237" i="7"/>
  <c r="AU237" i="7"/>
  <c r="BA237" i="7" s="1"/>
  <c r="AS141" i="7"/>
  <c r="AU141" i="7"/>
  <c r="BA141" i="7" s="1"/>
  <c r="AU125" i="7"/>
  <c r="BA125" i="7" s="1"/>
  <c r="AS125" i="7"/>
  <c r="AS506" i="7"/>
  <c r="AU506" i="7"/>
  <c r="BA506" i="7" s="1"/>
  <c r="AU549" i="7"/>
  <c r="BA549" i="7" s="1"/>
  <c r="AS549" i="7"/>
  <c r="AU485" i="7"/>
  <c r="BA485" i="7" s="1"/>
  <c r="AS485" i="7"/>
  <c r="AS437" i="7"/>
  <c r="AU437" i="7"/>
  <c r="BA437" i="7" s="1"/>
  <c r="AS357" i="7"/>
  <c r="AU357" i="7"/>
  <c r="BA357" i="7" s="1"/>
  <c r="AS341" i="7"/>
  <c r="AU341" i="7"/>
  <c r="BA341" i="7" s="1"/>
  <c r="AU325" i="7"/>
  <c r="BA325" i="7" s="1"/>
  <c r="AS325" i="7"/>
  <c r="AU262" i="7"/>
  <c r="BA262" i="7" s="1"/>
  <c r="AS262" i="7"/>
  <c r="AS70" i="7"/>
  <c r="AU70" i="7"/>
  <c r="BA70" i="7" s="1"/>
  <c r="AS454" i="7"/>
  <c r="AU454" i="7"/>
  <c r="BA454" i="7" s="1"/>
  <c r="AS203" i="7"/>
  <c r="AU203" i="7"/>
  <c r="BA203" i="7" s="1"/>
  <c r="AS191" i="7"/>
  <c r="AU191" i="7"/>
  <c r="BA191" i="7" s="1"/>
  <c r="AS119" i="7"/>
  <c r="AU119" i="7"/>
  <c r="BA119" i="7" s="1"/>
  <c r="AS103" i="7"/>
  <c r="AU103" i="7"/>
  <c r="BA103" i="7" s="1"/>
  <c r="AS71" i="7"/>
  <c r="AU71" i="7"/>
  <c r="BA71" i="7" s="1"/>
  <c r="AU55" i="7"/>
  <c r="BA55" i="7" s="1"/>
  <c r="AS55" i="7"/>
  <c r="AU39" i="7"/>
  <c r="BA39" i="7" s="1"/>
  <c r="AS39" i="7"/>
  <c r="AS23" i="7"/>
  <c r="AU23" i="7"/>
  <c r="BA23" i="7" s="1"/>
  <c r="AY523" i="3"/>
  <c r="AZ459" i="3"/>
  <c r="AY427" i="3"/>
  <c r="AS296" i="7"/>
  <c r="AU296" i="7"/>
  <c r="BA296" i="7" s="1"/>
  <c r="AZ267" i="3"/>
  <c r="AS248" i="7"/>
  <c r="AU248" i="7"/>
  <c r="BA248" i="7" s="1"/>
  <c r="AS168" i="7"/>
  <c r="AU168" i="7"/>
  <c r="BA168" i="7" s="1"/>
  <c r="AS104" i="7"/>
  <c r="AU104" i="7"/>
  <c r="BA104" i="7" s="1"/>
  <c r="AU72" i="7"/>
  <c r="BA72" i="7" s="1"/>
  <c r="AS72" i="7"/>
  <c r="AY572" i="3"/>
  <c r="AS456" i="7"/>
  <c r="AU456" i="7"/>
  <c r="BA456" i="7" s="1"/>
  <c r="AY316" i="3"/>
  <c r="AS281" i="7"/>
  <c r="AU281" i="7"/>
  <c r="BA281" i="7" s="1"/>
  <c r="AS265" i="7"/>
  <c r="AU265" i="7"/>
  <c r="BA265" i="7" s="1"/>
  <c r="AU233" i="7"/>
  <c r="BA233" i="7" s="1"/>
  <c r="AS233" i="7"/>
  <c r="AS201" i="7"/>
  <c r="AU201" i="7"/>
  <c r="BA201" i="7" s="1"/>
  <c r="AS185" i="7"/>
  <c r="AU185" i="7"/>
  <c r="BA185" i="7" s="1"/>
  <c r="AS121" i="7"/>
  <c r="AU121" i="7"/>
  <c r="BA121" i="7" s="1"/>
  <c r="AS105" i="7"/>
  <c r="AU105" i="7"/>
  <c r="BA105" i="7" s="1"/>
  <c r="AS41" i="7"/>
  <c r="AU41" i="7"/>
  <c r="BA41" i="7" s="1"/>
  <c r="BQ608" i="3"/>
  <c r="BQ590" i="3"/>
  <c r="BR590" i="3"/>
  <c r="BU577" i="3"/>
  <c r="AS529" i="7"/>
  <c r="AU529" i="7"/>
  <c r="BA529" i="7" s="1"/>
  <c r="AU433" i="7"/>
  <c r="BA433" i="7" s="1"/>
  <c r="AS433" i="7"/>
  <c r="AU337" i="7"/>
  <c r="BA337" i="7" s="1"/>
  <c r="AS337" i="7"/>
  <c r="AS321" i="7"/>
  <c r="AU321" i="7"/>
  <c r="BA321" i="7" s="1"/>
  <c r="AS82" i="7"/>
  <c r="AU82" i="7"/>
  <c r="BA82" i="7" s="1"/>
  <c r="AS370" i="7"/>
  <c r="AU370" i="7"/>
  <c r="BA370" i="7" s="1"/>
  <c r="AS306" i="7"/>
  <c r="AU306" i="7"/>
  <c r="BA306" i="7" s="1"/>
  <c r="AS274" i="7"/>
  <c r="AU274" i="7"/>
  <c r="BA274" i="7" s="1"/>
  <c r="AS242" i="7"/>
  <c r="AU242" i="7"/>
  <c r="BA242" i="7" s="1"/>
  <c r="AU210" i="7"/>
  <c r="BA210" i="7" s="1"/>
  <c r="AS210" i="7"/>
  <c r="AS146" i="7"/>
  <c r="AU146" i="7"/>
  <c r="BA146" i="7" s="1"/>
  <c r="AS114" i="7"/>
  <c r="AU114" i="7"/>
  <c r="BA114" i="7" s="1"/>
  <c r="AS98" i="7"/>
  <c r="AU98" i="7"/>
  <c r="BA98" i="7" s="1"/>
  <c r="AU66" i="7"/>
  <c r="BA66" i="7" s="1"/>
  <c r="AS66" i="7"/>
  <c r="AS442" i="7"/>
  <c r="AU442" i="7"/>
  <c r="BA442" i="7" s="1"/>
  <c r="AS147" i="7"/>
  <c r="AU147" i="7"/>
  <c r="BA147" i="7" s="1"/>
  <c r="AS131" i="7"/>
  <c r="AU131" i="7"/>
  <c r="BA131" i="7" s="1"/>
  <c r="AU263" i="7"/>
  <c r="BA263" i="7" s="1"/>
  <c r="AS263" i="7"/>
  <c r="AS187" i="7"/>
  <c r="AU187" i="7"/>
  <c r="BA187" i="7" s="1"/>
  <c r="AS563" i="7"/>
  <c r="AU563" i="7"/>
  <c r="BA563" i="7" s="1"/>
  <c r="AU547" i="7"/>
  <c r="BA547" i="7" s="1"/>
  <c r="AS547" i="7"/>
  <c r="AU531" i="7"/>
  <c r="BA531" i="7" s="1"/>
  <c r="AS531" i="7"/>
  <c r="AU515" i="7"/>
  <c r="BA515" i="7" s="1"/>
  <c r="AS515" i="7"/>
  <c r="AU499" i="7"/>
  <c r="BA499" i="7" s="1"/>
  <c r="AS499" i="7"/>
  <c r="AS483" i="7"/>
  <c r="AU483" i="7"/>
  <c r="BA483" i="7" s="1"/>
  <c r="AU467" i="7"/>
  <c r="BA467" i="7" s="1"/>
  <c r="AS467" i="7"/>
  <c r="AS451" i="7"/>
  <c r="AU451" i="7"/>
  <c r="BA451" i="7" s="1"/>
  <c r="AS435" i="7"/>
  <c r="AU435" i="7"/>
  <c r="BA435" i="7" s="1"/>
  <c r="AU419" i="7"/>
  <c r="BA419" i="7" s="1"/>
  <c r="AS419" i="7"/>
  <c r="AU403" i="7"/>
  <c r="BA403" i="7" s="1"/>
  <c r="AS403" i="7"/>
  <c r="AU387" i="7"/>
  <c r="BA387" i="7" s="1"/>
  <c r="AS387" i="7"/>
  <c r="AU371" i="7"/>
  <c r="BA371" i="7" s="1"/>
  <c r="AS371" i="7"/>
  <c r="AU355" i="7"/>
  <c r="BA355" i="7" s="1"/>
  <c r="AS355" i="7"/>
  <c r="AU339" i="7"/>
  <c r="BA339" i="7" s="1"/>
  <c r="AS339" i="7"/>
  <c r="AU323" i="7"/>
  <c r="BA323" i="7" s="1"/>
  <c r="AS323" i="7"/>
  <c r="AS276" i="7"/>
  <c r="AU276" i="7"/>
  <c r="BA276" i="7" s="1"/>
  <c r="AU260" i="7"/>
  <c r="BA260" i="7" s="1"/>
  <c r="AS260" i="7"/>
  <c r="AS244" i="7"/>
  <c r="AU244" i="7"/>
  <c r="BA244" i="7" s="1"/>
  <c r="AU164" i="7"/>
  <c r="BA164" i="7" s="1"/>
  <c r="AS164" i="7"/>
  <c r="AU148" i="7"/>
  <c r="BA148" i="7" s="1"/>
  <c r="AS148" i="7"/>
  <c r="AU132" i="7"/>
  <c r="BA132" i="7" s="1"/>
  <c r="AS132" i="7"/>
  <c r="AS116" i="7"/>
  <c r="AU116" i="7"/>
  <c r="BA116" i="7" s="1"/>
  <c r="AS36" i="7"/>
  <c r="AU36" i="7"/>
  <c r="BA36" i="7" s="1"/>
  <c r="AS85" i="7"/>
  <c r="AU85" i="7"/>
  <c r="BA85" i="7" s="1"/>
  <c r="AS53" i="7"/>
  <c r="AU53" i="7"/>
  <c r="BA53" i="7" s="1"/>
  <c r="AS21" i="7"/>
  <c r="AU21" i="7"/>
  <c r="BA21" i="7" s="1"/>
  <c r="AS554" i="7"/>
  <c r="AU554" i="7"/>
  <c r="BA554" i="7" s="1"/>
  <c r="AU557" i="7"/>
  <c r="BA557" i="7" s="1"/>
  <c r="AS557" i="7"/>
  <c r="AU541" i="7"/>
  <c r="BA541" i="7" s="1"/>
  <c r="AS541" i="7"/>
  <c r="AS413" i="7"/>
  <c r="AU413" i="7"/>
  <c r="BA413" i="7" s="1"/>
  <c r="AS349" i="7"/>
  <c r="AU349" i="7"/>
  <c r="BA349" i="7" s="1"/>
  <c r="AS317" i="7"/>
  <c r="AU317" i="7"/>
  <c r="BA317" i="7" s="1"/>
  <c r="AS286" i="7"/>
  <c r="AU286" i="7"/>
  <c r="BA286" i="7" s="1"/>
  <c r="AS94" i="7"/>
  <c r="AU94" i="7"/>
  <c r="BA94" i="7" s="1"/>
  <c r="AS62" i="7"/>
  <c r="AU62" i="7"/>
  <c r="BA62" i="7" s="1"/>
  <c r="AU14" i="7"/>
  <c r="BA14" i="7" s="1"/>
  <c r="AS14" i="7"/>
  <c r="AS394" i="7"/>
  <c r="AU394" i="7"/>
  <c r="BA394" i="7" s="1"/>
  <c r="AZ306" i="3"/>
  <c r="AS159" i="7"/>
  <c r="AU159" i="7"/>
  <c r="BA159" i="7" s="1"/>
  <c r="AS111" i="7"/>
  <c r="AU111" i="7"/>
  <c r="BA111" i="7" s="1"/>
  <c r="AS95" i="7"/>
  <c r="AU95" i="7"/>
  <c r="BA95" i="7" s="1"/>
  <c r="AU79" i="7"/>
  <c r="BA79" i="7" s="1"/>
  <c r="AS79" i="7"/>
  <c r="AU15" i="7"/>
  <c r="BA15" i="7" s="1"/>
  <c r="AS15" i="7"/>
  <c r="AZ387" i="3"/>
  <c r="AU80" i="7"/>
  <c r="BA80" i="7" s="1"/>
  <c r="AS80" i="7"/>
  <c r="AS48" i="7"/>
  <c r="AU48" i="7"/>
  <c r="BA48" i="7" s="1"/>
  <c r="AS330" i="7"/>
  <c r="AU330" i="7"/>
  <c r="BA330" i="7" s="1"/>
  <c r="AS496" i="7"/>
  <c r="AU496" i="7"/>
  <c r="BA496" i="7" s="1"/>
  <c r="AS416" i="7"/>
  <c r="AU416" i="7"/>
  <c r="BA416" i="7" s="1"/>
  <c r="AS400" i="7"/>
  <c r="AU400" i="7"/>
  <c r="BA400" i="7" s="1"/>
  <c r="AS384" i="7"/>
  <c r="AU384" i="7"/>
  <c r="BA384" i="7" s="1"/>
  <c r="AS368" i="7"/>
  <c r="AU368" i="7"/>
  <c r="BA368" i="7" s="1"/>
  <c r="AS336" i="7"/>
  <c r="AU336" i="7"/>
  <c r="BA336" i="7" s="1"/>
  <c r="AS209" i="7"/>
  <c r="AU209" i="7"/>
  <c r="BA209" i="7" s="1"/>
  <c r="AS145" i="7"/>
  <c r="AU145" i="7"/>
  <c r="BA145" i="7" s="1"/>
  <c r="AS81" i="7"/>
  <c r="AU81" i="7"/>
  <c r="BA81" i="7" s="1"/>
  <c r="AS65" i="7"/>
  <c r="AU65" i="7"/>
  <c r="BA65" i="7" s="1"/>
  <c r="AS282" i="7"/>
  <c r="AU282" i="7"/>
  <c r="BA282" i="7" s="1"/>
  <c r="AS250" i="7"/>
  <c r="AU250" i="7"/>
  <c r="BA250" i="7" s="1"/>
  <c r="AS234" i="7"/>
  <c r="AU234" i="7"/>
  <c r="BA234" i="7" s="1"/>
  <c r="AU138" i="7"/>
  <c r="BA138" i="7" s="1"/>
  <c r="AS138" i="7"/>
  <c r="AS458" i="7"/>
  <c r="AU458" i="7"/>
  <c r="BA458" i="7" s="1"/>
  <c r="AS155" i="7"/>
  <c r="AU155" i="7"/>
  <c r="BA155" i="7" s="1"/>
  <c r="AS123" i="7"/>
  <c r="AU123" i="7"/>
  <c r="BA123" i="7" s="1"/>
  <c r="AS91" i="7"/>
  <c r="AU91" i="7"/>
  <c r="BA91" i="7" s="1"/>
  <c r="AS59" i="7"/>
  <c r="AU59" i="7"/>
  <c r="BA59" i="7" s="1"/>
  <c r="AS11" i="7"/>
  <c r="AU11" i="7"/>
  <c r="BA11" i="7" s="1"/>
  <c r="AS251" i="7"/>
  <c r="AU251" i="7"/>
  <c r="BA251" i="7" s="1"/>
  <c r="AS239" i="7"/>
  <c r="AU239" i="7"/>
  <c r="BA239" i="7" s="1"/>
  <c r="AZ511" i="3"/>
  <c r="AY495" i="3"/>
  <c r="AZ399" i="3"/>
  <c r="AS284" i="7"/>
  <c r="AU284" i="7"/>
  <c r="BA284" i="7" s="1"/>
  <c r="AS204" i="7"/>
  <c r="AU204" i="7"/>
  <c r="BA204" i="7" s="1"/>
  <c r="AS188" i="7"/>
  <c r="AU188" i="7"/>
  <c r="BA188" i="7" s="1"/>
  <c r="AU172" i="7"/>
  <c r="BA172" i="7" s="1"/>
  <c r="AS172" i="7"/>
  <c r="AU76" i="7"/>
  <c r="BA76" i="7" s="1"/>
  <c r="AS76" i="7"/>
  <c r="AU28" i="7"/>
  <c r="BA28" i="7" s="1"/>
  <c r="AS28" i="7"/>
  <c r="AS93" i="7"/>
  <c r="AU93" i="7"/>
  <c r="BA93" i="7" s="1"/>
  <c r="AS283" i="7"/>
  <c r="AU283" i="7"/>
  <c r="BA283" i="7" s="1"/>
  <c r="AS469" i="7"/>
  <c r="AU469" i="7"/>
  <c r="BA469" i="7" s="1"/>
  <c r="AS453" i="7"/>
  <c r="AU453" i="7"/>
  <c r="BA453" i="7" s="1"/>
  <c r="AS405" i="7"/>
  <c r="AU405" i="7"/>
  <c r="BA405" i="7" s="1"/>
  <c r="AU389" i="7"/>
  <c r="BA389" i="7" s="1"/>
  <c r="AS389" i="7"/>
  <c r="AU198" i="7"/>
  <c r="BA198" i="7" s="1"/>
  <c r="AS198" i="7"/>
  <c r="AS182" i="7"/>
  <c r="AU182" i="7"/>
  <c r="BA182" i="7" s="1"/>
  <c r="AS166" i="7"/>
  <c r="AU166" i="7"/>
  <c r="BA166" i="7" s="1"/>
  <c r="AS86" i="7"/>
  <c r="AU86" i="7"/>
  <c r="BA86" i="7" s="1"/>
  <c r="AU22" i="7"/>
  <c r="BA22" i="7" s="1"/>
  <c r="AS22" i="7"/>
  <c r="AS434" i="7"/>
  <c r="AU434" i="7"/>
  <c r="BA434" i="7" s="1"/>
  <c r="AS307" i="7"/>
  <c r="AU307" i="7"/>
  <c r="BA307" i="7" s="1"/>
  <c r="AU271" i="7"/>
  <c r="BA271" i="7" s="1"/>
  <c r="AS271" i="7"/>
  <c r="AS567" i="7"/>
  <c r="AU567" i="7"/>
  <c r="BA567" i="7" s="1"/>
  <c r="AS551" i="7"/>
  <c r="AU551" i="7"/>
  <c r="BA551" i="7" s="1"/>
  <c r="AS535" i="7"/>
  <c r="AU535" i="7"/>
  <c r="BA535" i="7" s="1"/>
  <c r="AS519" i="7"/>
  <c r="AU519" i="7"/>
  <c r="BA519" i="7" s="1"/>
  <c r="AS503" i="7"/>
  <c r="AU503" i="7"/>
  <c r="BA503" i="7" s="1"/>
  <c r="AS487" i="7"/>
  <c r="AU487" i="7"/>
  <c r="BA487" i="7" s="1"/>
  <c r="AS471" i="7"/>
  <c r="AU471" i="7"/>
  <c r="BA471" i="7" s="1"/>
  <c r="AS455" i="7"/>
  <c r="AU455" i="7"/>
  <c r="BA455" i="7" s="1"/>
  <c r="AS439" i="7"/>
  <c r="AU439" i="7"/>
  <c r="BA439" i="7" s="1"/>
  <c r="AS423" i="7"/>
  <c r="AU423" i="7"/>
  <c r="BA423" i="7" s="1"/>
  <c r="AS407" i="7"/>
  <c r="AU407" i="7"/>
  <c r="BA407" i="7" s="1"/>
  <c r="AU391" i="7"/>
  <c r="BA391" i="7" s="1"/>
  <c r="AS391" i="7"/>
  <c r="AS375" i="7"/>
  <c r="AU375" i="7"/>
  <c r="BA375" i="7" s="1"/>
  <c r="AS359" i="7"/>
  <c r="AU359" i="7"/>
  <c r="BA359" i="7" s="1"/>
  <c r="AU343" i="7"/>
  <c r="BA343" i="7" s="1"/>
  <c r="AS343" i="7"/>
  <c r="AS327" i="7"/>
  <c r="AU327" i="7"/>
  <c r="BA327" i="7" s="1"/>
  <c r="AU311" i="7"/>
  <c r="BA311" i="7" s="1"/>
  <c r="AS311" i="7"/>
  <c r="AS280" i="7"/>
  <c r="AU280" i="7"/>
  <c r="BA280" i="7" s="1"/>
  <c r="AS264" i="7"/>
  <c r="AU264" i="7"/>
  <c r="BA264" i="7" s="1"/>
  <c r="AS232" i="7"/>
  <c r="AU232" i="7"/>
  <c r="BA232" i="7" s="1"/>
  <c r="AS216" i="7"/>
  <c r="AU216" i="7"/>
  <c r="BA216" i="7" s="1"/>
  <c r="AS200" i="7"/>
  <c r="AU200" i="7"/>
  <c r="BA200" i="7" s="1"/>
  <c r="AS184" i="7"/>
  <c r="AU184" i="7"/>
  <c r="BA184" i="7" s="1"/>
  <c r="AU152" i="7"/>
  <c r="BA152" i="7" s="1"/>
  <c r="AS152" i="7"/>
  <c r="AS136" i="7"/>
  <c r="AU136" i="7"/>
  <c r="BA136" i="7" s="1"/>
  <c r="AU120" i="7"/>
  <c r="BA120" i="7" s="1"/>
  <c r="AS120" i="7"/>
  <c r="AS474" i="7"/>
  <c r="AU474" i="7"/>
  <c r="BA474" i="7" s="1"/>
  <c r="AS179" i="7"/>
  <c r="AU179" i="7"/>
  <c r="BA179" i="7" s="1"/>
  <c r="AS552" i="7"/>
  <c r="AU552" i="7"/>
  <c r="BA552" i="7" s="1"/>
  <c r="AS536" i="7"/>
  <c r="AU536" i="7"/>
  <c r="BA536" i="7" s="1"/>
  <c r="AS520" i="7"/>
  <c r="AU520" i="7"/>
  <c r="BA520" i="7" s="1"/>
  <c r="AS488" i="7"/>
  <c r="AU488" i="7"/>
  <c r="BA488" i="7" s="1"/>
  <c r="AS472" i="7"/>
  <c r="AU472" i="7"/>
  <c r="BA472" i="7" s="1"/>
  <c r="AS440" i="7"/>
  <c r="AU440" i="7"/>
  <c r="BA440" i="7" s="1"/>
  <c r="AU297" i="7"/>
  <c r="BA297" i="7" s="1"/>
  <c r="AS297" i="7"/>
  <c r="AS249" i="7"/>
  <c r="AU249" i="7"/>
  <c r="BA249" i="7" s="1"/>
  <c r="AS217" i="7"/>
  <c r="AU217" i="7"/>
  <c r="BA217" i="7" s="1"/>
  <c r="AS153" i="7"/>
  <c r="AU153" i="7"/>
  <c r="BA153" i="7" s="1"/>
  <c r="AS137" i="7"/>
  <c r="AU137" i="7"/>
  <c r="BA137" i="7" s="1"/>
  <c r="BS577" i="3"/>
  <c r="BA7" i="7" l="1"/>
  <c r="AU573" i="7"/>
  <c r="BA573" i="7" s="1"/>
  <c r="AY577" i="3"/>
  <c r="AZ577" i="3"/>
  <c r="AR574" i="7"/>
  <c r="AS573" i="7"/>
  <c r="AO574" i="7"/>
  <c r="BR587" i="3" l="1"/>
  <c r="W585" i="7" l="1"/>
  <c r="X585" i="7"/>
  <c r="Y585" i="7"/>
  <c r="Z585" i="7"/>
  <c r="AN585" i="7" l="1"/>
  <c r="AM585" i="7"/>
  <c r="AL585" i="7"/>
  <c r="AK585" i="7"/>
  <c r="AJ585" i="7"/>
  <c r="AI585" i="7"/>
  <c r="AH585" i="7"/>
  <c r="AG585" i="7"/>
  <c r="AF585" i="7"/>
  <c r="AC585" i="7"/>
  <c r="AB585" i="7"/>
  <c r="V585" i="7"/>
  <c r="U585" i="7"/>
  <c r="T585" i="7"/>
  <c r="S585" i="7"/>
  <c r="R585" i="7"/>
  <c r="P585" i="7"/>
  <c r="O585" i="7"/>
  <c r="N585" i="7"/>
  <c r="L585" i="7"/>
  <c r="K585" i="7"/>
  <c r="J585" i="7"/>
  <c r="I585" i="7"/>
  <c r="H585" i="7"/>
  <c r="G585" i="7"/>
  <c r="F585" i="7"/>
  <c r="Q585" i="7"/>
  <c r="M585" i="7"/>
  <c r="AE585" i="7"/>
  <c r="D585" i="7" l="1"/>
  <c r="AO585" i="7"/>
  <c r="C585" i="7"/>
  <c r="C589" i="7" s="1"/>
  <c r="AA585" i="7"/>
  <c r="AD585" i="7" l="1"/>
  <c r="AP585" i="7" l="1"/>
  <c r="AP589" i="7" s="1"/>
</calcChain>
</file>

<file path=xl/sharedStrings.xml><?xml version="1.0" encoding="utf-8"?>
<sst xmlns="http://schemas.openxmlformats.org/spreadsheetml/2006/main" count="1323" uniqueCount="646">
  <si>
    <t>Прибирання прибудинкової території</t>
  </si>
  <si>
    <t>2-й проок ТРАКТОРНИЙ, 7</t>
  </si>
  <si>
    <t>ГЕРОЇВ ЧОРНОБИЛЯ, 2</t>
  </si>
  <si>
    <t>ГЕРОЇВ ЧОРНОБИЛЯ, 4</t>
  </si>
  <si>
    <t>ГЕТЬМАНА ПОЛУБОТКА, 26</t>
  </si>
  <si>
    <t>ГЕТЬМАНА ПОЛУБОТКА, 28</t>
  </si>
  <si>
    <t>ГОНЧА, 18</t>
  </si>
  <si>
    <t>ЗЕЛЕНА, 5Б</t>
  </si>
  <si>
    <t>КИЇВСЬКА, 13</t>
  </si>
  <si>
    <t>КОЦЮБИНСЬКОГО, 58</t>
  </si>
  <si>
    <t>КОЦЮБИНСЬКОГО, 60</t>
  </si>
  <si>
    <t>КОЦЮБИНСЬКОГО, 62</t>
  </si>
  <si>
    <t>КОЦЮБИНСЬКОГО, 63</t>
  </si>
  <si>
    <t>КОЦЮБИНСЬКОГО, 64</t>
  </si>
  <si>
    <t>КОЦЮБИНСЬКОГО, 66</t>
  </si>
  <si>
    <t>КОЦЮБИНСЬКОГО, 67</t>
  </si>
  <si>
    <t>КОЦЮБИНСЬКОГО, 68</t>
  </si>
  <si>
    <t>КОЦЮБИНСЬКОГО, 72</t>
  </si>
  <si>
    <t>КОЦЮБИНСЬКОГО, 75</t>
  </si>
  <si>
    <t>КОЧЕРГИ, 4А</t>
  </si>
  <si>
    <t>МСТИСЛАВСЬКА, 14</t>
  </si>
  <si>
    <t>МСТИСЛАВСЬКА, 16</t>
  </si>
  <si>
    <t>МСТИСЛАВСЬКА, 23</t>
  </si>
  <si>
    <t>ОЛЕКСАНДРА МОЛОДЧОГО, 35а</t>
  </si>
  <si>
    <t>ОЛЕКСАНДРА МОЛОДЧОГО, 7А</t>
  </si>
  <si>
    <t>П`ЯТНИЦЬКА, 11</t>
  </si>
  <si>
    <t>П`ЯТНИЦЬКА, 124</t>
  </si>
  <si>
    <t>П`ЯТНИЦЬКА, 13</t>
  </si>
  <si>
    <t>П`ЯТНИЦЬКА, 14</t>
  </si>
  <si>
    <t>П`ЯТНИЦЬКА, 25</t>
  </si>
  <si>
    <t>П`ЯТНИЦЬКА, 3</t>
  </si>
  <si>
    <t>П`ЯТНИЦЬКА, 38</t>
  </si>
  <si>
    <t>П`ЯТНИЦЬКА, 5</t>
  </si>
  <si>
    <t>П`ЯТНИЦЬКА, 6</t>
  </si>
  <si>
    <t>П`ЯТНИЦЬКА, 7</t>
  </si>
  <si>
    <t>ПРЕОБРАЖЕНСЬКА, 22</t>
  </si>
  <si>
    <t>ПРЕОБРАЖЕНСЬКА, 30</t>
  </si>
  <si>
    <t>ПРЕОБРАЖЕНСЬКА, 5</t>
  </si>
  <si>
    <t>пров.КВАРТАЛЬНИЙ, 7</t>
  </si>
  <si>
    <t>пр-т ПЕРЕМОГИ, 108</t>
  </si>
  <si>
    <t>пр-т ПЕРЕМОГИ, 128</t>
  </si>
  <si>
    <t>ПУШКIНА, 14</t>
  </si>
  <si>
    <t>РОДИМЦЕВА, 12</t>
  </si>
  <si>
    <t>РОДИМЦЕВА, 14</t>
  </si>
  <si>
    <t>ЧЕРНИШЕВСЬКОГО, 25А</t>
  </si>
  <si>
    <t>ШЕВЧЕНКА, 30</t>
  </si>
  <si>
    <t>ШЕВЧЕНКА, 48</t>
  </si>
  <si>
    <t>ГЕТЬМАНА ПОЛУБОТКА, 10</t>
  </si>
  <si>
    <t>ГЕТЬМАНА ПОЛУБОТКА, 12</t>
  </si>
  <si>
    <t>ГОНЧА, 30</t>
  </si>
  <si>
    <t>КОЦЮБИНСЬКОГО, 69</t>
  </si>
  <si>
    <t>ПРЕОБРАЖЕНСЬКА, 4</t>
  </si>
  <si>
    <t>пр-т МИРУ, 29</t>
  </si>
  <si>
    <t>пр-т ПЕРЕМОГИ, 87</t>
  </si>
  <si>
    <t>СЕРЬОЖНIКОВА, 6</t>
  </si>
  <si>
    <t>ЧЕРНИШЕВСЬКОГО, 12</t>
  </si>
  <si>
    <t>ЧЕРНИШЕВСЬКОГО, 14</t>
  </si>
  <si>
    <t>ГЕТЬМАНА ПОЛУБОТКА, 16</t>
  </si>
  <si>
    <t>ГЕТЬМАНА ПОЛУБОТКА, 20</t>
  </si>
  <si>
    <t>ГЕТЬМАНА ПОЛУБОТКА, 24</t>
  </si>
  <si>
    <t>ГЕТЬМАНА ПОЛУБОТКА, 4</t>
  </si>
  <si>
    <t>ГЕТЬМАНА ПОЛУБОТКА, 5</t>
  </si>
  <si>
    <t>ГОГОЛЯ, 22</t>
  </si>
  <si>
    <t>ГОНЧА, 17А</t>
  </si>
  <si>
    <t>КОЦЮБИНСЬКОГО, 69А</t>
  </si>
  <si>
    <t>КОЦЮБИНСЬКОГО, 74</t>
  </si>
  <si>
    <t>МСТИСЛАВСЬКА, 10</t>
  </si>
  <si>
    <t>МСТИСЛАВСЬКА, 12</t>
  </si>
  <si>
    <t>МСТИСЛАВСЬКА, 3</t>
  </si>
  <si>
    <t>ОЛЕКСАНДРА МОЛОДЧОГО, 12А</t>
  </si>
  <si>
    <t>П`ЯТНИЦЬКА, 36</t>
  </si>
  <si>
    <t>ПРЕОБРАЖЕНСЬКА, 2</t>
  </si>
  <si>
    <t>ПРЕОБРАЖЕНСЬКА, 6</t>
  </si>
  <si>
    <t>пр-т МИРУ, 17</t>
  </si>
  <si>
    <t>пр-т МИРУ, 17А</t>
  </si>
  <si>
    <t>пр-т МИРУ, 21</t>
  </si>
  <si>
    <t>пр-т МИРУ, 27</t>
  </si>
  <si>
    <t>пр-т ПЕРЕМОГИ, 89</t>
  </si>
  <si>
    <t>пр-т ПЕРЕМОГИ, 91</t>
  </si>
  <si>
    <t>пр-т ПЕРЕМОГИ, 98</t>
  </si>
  <si>
    <t>РОДИМЦЕВА, 2</t>
  </si>
  <si>
    <t>СЕРЬОЖНIКОВА, 1</t>
  </si>
  <si>
    <t>СЕРЬОЖНIКОВА, 10</t>
  </si>
  <si>
    <t>СЕРЬОЖНIКОВА, 2</t>
  </si>
  <si>
    <t>СЕРЬОЖНIКОВА, 5</t>
  </si>
  <si>
    <t>СЕРЬОЖНIКОВА, 6А</t>
  </si>
  <si>
    <t>СЕРЬОЖНIКОВА, 7</t>
  </si>
  <si>
    <t>ШЕВЧЕНКА, 10</t>
  </si>
  <si>
    <t>ШЕВЧЕНКА, 14</t>
  </si>
  <si>
    <t>ШЕВЧЕНКА, 19</t>
  </si>
  <si>
    <t>ШЕВЧЕНКА, 27</t>
  </si>
  <si>
    <t>ШЕВЧЕНКА, 53</t>
  </si>
  <si>
    <t>ШЕВЧЕНКА, 53А</t>
  </si>
  <si>
    <t>ШЕВЧЕНКА, 9</t>
  </si>
  <si>
    <t>I. ШРАГА, 4</t>
  </si>
  <si>
    <t>I. ШРАГА, 9</t>
  </si>
  <si>
    <t>ГЕРОЇВ ЧОРНОБИЛЯ, 4А</t>
  </si>
  <si>
    <t>ГЕТЬМАНА ПОЛУБОТКА, 11</t>
  </si>
  <si>
    <t>ГЕТЬМАНА ПОЛУБОТКА, 30</t>
  </si>
  <si>
    <t>ГЕТЬМАНА ПОЛУБОТКА, 7</t>
  </si>
  <si>
    <t>ГЕТЬМАНА ПОЛУБОТКА, 8А</t>
  </si>
  <si>
    <t>ГОГОЛЯ, 10</t>
  </si>
  <si>
    <t>ГОГОЛЯ, 8</t>
  </si>
  <si>
    <t>ГОНЧА, 12</t>
  </si>
  <si>
    <t>ГОНЧА, 14</t>
  </si>
  <si>
    <t>ГОНЧА, 16</t>
  </si>
  <si>
    <t>ГОНЧА, 26</t>
  </si>
  <si>
    <t>ГОНЧА, 41</t>
  </si>
  <si>
    <t>ГОНЧА, 80</t>
  </si>
  <si>
    <t>ГОНЧА, 88</t>
  </si>
  <si>
    <t>КИЇВСЬКА, 5</t>
  </si>
  <si>
    <t>КОЦЮБИНСЬКОГО, 76</t>
  </si>
  <si>
    <t>КОЦЮБИНСЬКОГО, 78</t>
  </si>
  <si>
    <t>ЛЕРМОНТОВА, 5А</t>
  </si>
  <si>
    <t>ЛЮБОМИРА БОДНАРУКА, 8</t>
  </si>
  <si>
    <t>МСТИСЛАВСЬКА, 20</t>
  </si>
  <si>
    <t>МСТИСЛАВСЬКА, 25</t>
  </si>
  <si>
    <t>МСТИСЛАВСЬКА, 33</t>
  </si>
  <si>
    <t>МСТИСЛАВСЬКА, 38А</t>
  </si>
  <si>
    <t>ОЛЕГА МІХНЮКА, 7</t>
  </si>
  <si>
    <t>ОЛЕКСАНДРА МОЛОДЧОГО, 8</t>
  </si>
  <si>
    <t>ОСВIТИ, 29</t>
  </si>
  <si>
    <t>П`ЯТНИЦЬКА, 23</t>
  </si>
  <si>
    <t>П`ЯТНИЦЬКА, 32</t>
  </si>
  <si>
    <t>П`ЯТНИЦЬКА, 90</t>
  </si>
  <si>
    <t>ПРЕОБРАЖЕНСЬКА, 14</t>
  </si>
  <si>
    <t>ПРЕОБРАЖЕНСЬКА, 14А</t>
  </si>
  <si>
    <t>ПРЕОБРАЖЕНСЬКА, 16</t>
  </si>
  <si>
    <t>ПРЕОБРАЖЕНСЬКА, 18</t>
  </si>
  <si>
    <t>пр-т МИРУ, 35</t>
  </si>
  <si>
    <t>пр-т МИРУ, 35А</t>
  </si>
  <si>
    <t>пр-т МИРУ, 35Б</t>
  </si>
  <si>
    <t>пр-т МИРУ, 45</t>
  </si>
  <si>
    <t>пр-т МИРУ, 47</t>
  </si>
  <si>
    <t>пр-т МИРУ, 55</t>
  </si>
  <si>
    <t>пр-т МИРУ, 61</t>
  </si>
  <si>
    <t>пр-т МИРУ, 75Б</t>
  </si>
  <si>
    <t>пр-т ПЕРЕМОГИ, 103</t>
  </si>
  <si>
    <t>пр-т ПЕРЕМОГИ, 117</t>
  </si>
  <si>
    <t>пр-т ПЕРЕМОГИ, 119</t>
  </si>
  <si>
    <t>пр-т ПЕРЕМОГИ, 121</t>
  </si>
  <si>
    <t>пр-т ПЕРЕМОГИ, 125</t>
  </si>
  <si>
    <t>пр-т ПЕРЕМОГИ, 170</t>
  </si>
  <si>
    <t>пр-т ПЕРЕМОГИ, 174</t>
  </si>
  <si>
    <t>пр-т ПЕРЕМОГИ, 176</t>
  </si>
  <si>
    <t>пр-т ПЕРЕМОГИ, 178</t>
  </si>
  <si>
    <t>пр-т ПЕРЕМОГИ, 180</t>
  </si>
  <si>
    <t>пр-т ПЕРЕМОГИ, 182</t>
  </si>
  <si>
    <t>пр-т ПЕРЕМОГИ, 187</t>
  </si>
  <si>
    <t>пр-т ПЕРЕМОГИ, 189</t>
  </si>
  <si>
    <t>пр-т ПЕРЕМОГИ, 193</t>
  </si>
  <si>
    <t>пр-т ПЕРЕМОГИ, 195</t>
  </si>
  <si>
    <t>пр-т ПЕРЕМОГИ, 199</t>
  </si>
  <si>
    <t>пр-т ПЕРЕМОГИ, 90</t>
  </si>
  <si>
    <t>пр-т ПЕРЕМОГИ, 93</t>
  </si>
  <si>
    <t>пр-т ПЕРЕМОГИ, 94</t>
  </si>
  <si>
    <t>пр-т ПЕРЕМОГИ, 96</t>
  </si>
  <si>
    <t>ПУШКIНА, 12</t>
  </si>
  <si>
    <t>РОДИМЦЕВА, 15</t>
  </si>
  <si>
    <t>РОДИМЦЕВА, 3</t>
  </si>
  <si>
    <t>РОДИМЦЕВА, 6</t>
  </si>
  <si>
    <t>РОДИМЦЕВА, 7</t>
  </si>
  <si>
    <t>РОДИМЦЕВА, 9</t>
  </si>
  <si>
    <t>РОКОССОВСЬКОГО, 17</t>
  </si>
  <si>
    <t>РОКОССОВСЬКОГО, 19</t>
  </si>
  <si>
    <t>РОКОССОВСЬКОГО, 23</t>
  </si>
  <si>
    <t>РОКОССОВСЬКОГО, 25</t>
  </si>
  <si>
    <t>РОКОССОВСЬКОГО, 27</t>
  </si>
  <si>
    <t>РОКОССОВСЬКОГО, 29</t>
  </si>
  <si>
    <t>РОКОССОВСЬКОГО, 37А</t>
  </si>
  <si>
    <t>РОКОССОВСЬКОГО, 39</t>
  </si>
  <si>
    <t>РОКОССОВСЬКОГО, 41</t>
  </si>
  <si>
    <t>РОКОССОВСЬКОГО, 45</t>
  </si>
  <si>
    <t>РОКОССОВСЬКОГО, 49А</t>
  </si>
  <si>
    <t>СЕРЬОЖНIКОВА, 3</t>
  </si>
  <si>
    <t>СЕРЬОЖНIКОВА, 8</t>
  </si>
  <si>
    <t>ФIКСЕЛЯ, 52</t>
  </si>
  <si>
    <t>ШЕВЧЕНКА, 11</t>
  </si>
  <si>
    <t>ШЕВЧЕНКА, 112А</t>
  </si>
  <si>
    <t>ШЕВЧЕНКА, 16</t>
  </si>
  <si>
    <t>ШЕВЧЕНКА, 18</t>
  </si>
  <si>
    <t>ШЕВЧЕНКА, 22</t>
  </si>
  <si>
    <t>ШЕВЧЕНКА, 31</t>
  </si>
  <si>
    <t>ШЕВЧЕНКА, 33А</t>
  </si>
  <si>
    <t>ШЕВЧЕНКА, 37</t>
  </si>
  <si>
    <t>ШЕВЧЕНКА, 41</t>
  </si>
  <si>
    <t>ШЕВЧЕНКА, 43</t>
  </si>
  <si>
    <t>ШЕВЧЕНКА, 47</t>
  </si>
  <si>
    <t>ШЕВЧЕНКА, 47А</t>
  </si>
  <si>
    <t>ШЕВЧЕНКА, 51</t>
  </si>
  <si>
    <t>ГОНЧА, 17</t>
  </si>
  <si>
    <t>МСТИСЛАВСЬКА, 50</t>
  </si>
  <si>
    <t>МСТИСЛАВСЬКА, 58</t>
  </si>
  <si>
    <t>П`ЯТНИЦЬКА, 53</t>
  </si>
  <si>
    <t>П`ЯТНИЦЬКА, 63</t>
  </si>
  <si>
    <t>Академiка ПАВЛОВА, 15</t>
  </si>
  <si>
    <t>Академiка ПАВЛОВА, 17</t>
  </si>
  <si>
    <t>ГЕРОЇВ ЧОРНОБИЛЯ, 10</t>
  </si>
  <si>
    <t>ГЕТЬМАНА ПОЛУБОТКА, 120</t>
  </si>
  <si>
    <t>ГЕТЬМАНА ПОЛУБОТКА, 74</t>
  </si>
  <si>
    <t>ГЕТЬМАНА ПОЛУБОТКА, 76</t>
  </si>
  <si>
    <t>ГЕТЬМАНА ПОЛУБОТКА, 78</t>
  </si>
  <si>
    <t>ГЕТЬМАНА ПОЛУБОТКА, 80</t>
  </si>
  <si>
    <t>ГЕТЬМАНА ПОЛУБОТКА, 84</t>
  </si>
  <si>
    <t>ГОНЧА, 76</t>
  </si>
  <si>
    <t>ГОНЧА, 78</t>
  </si>
  <si>
    <t>ГОНЧА, 84</t>
  </si>
  <si>
    <t>ГОНЧА, 90</t>
  </si>
  <si>
    <t>ЗЕМСЬКА, 68</t>
  </si>
  <si>
    <t>КИЇВСЬКА, 14</t>
  </si>
  <si>
    <t>КИЇВСЬКА, 2</t>
  </si>
  <si>
    <t>КИЇВСЬКА, 6</t>
  </si>
  <si>
    <t>КОТЛЯРЕВСЬКОГО, 13</t>
  </si>
  <si>
    <t>КОТЛЯРЕВСЬКОГО, 15</t>
  </si>
  <si>
    <t>КОТЛЯРЕВСЬКОГО, 34</t>
  </si>
  <si>
    <t>КОТЛЯРЕВСЬКОГО, 4</t>
  </si>
  <si>
    <t>КОЦЮБИНСЬКОГО, 79</t>
  </si>
  <si>
    <t>КОЦЮБИНСЬКОГО, 83</t>
  </si>
  <si>
    <t>КОЦЮБИНСЬКОГО, 84</t>
  </si>
  <si>
    <t>МЕНДЕЛЕЕВА, 1Б</t>
  </si>
  <si>
    <t>МСТИСЛАВСЬКА, 109</t>
  </si>
  <si>
    <t>МСТИСЛАВСЬКА, 38</t>
  </si>
  <si>
    <t>МСТИСЛАВСЬКА, 40</t>
  </si>
  <si>
    <t>МСТИСЛАВСЬКА, 42</t>
  </si>
  <si>
    <t>МСТИСЛАВСЬКА, 45</t>
  </si>
  <si>
    <t>МСТИСЛАВСЬКА, 52</t>
  </si>
  <si>
    <t>МСТИСЛАВСЬКА, 56</t>
  </si>
  <si>
    <t>МСТИСЛАВСЬКА, 79</t>
  </si>
  <si>
    <t>ОСВIТИ, 10</t>
  </si>
  <si>
    <t>ОСВIТИ, 6</t>
  </si>
  <si>
    <t>ОСВIТИ, 8</t>
  </si>
  <si>
    <t>ОСВIТИ, 86</t>
  </si>
  <si>
    <t>П`ЯТНИЦЬКА, 47</t>
  </si>
  <si>
    <t>П`ЯТНИЦЬКА, 49</t>
  </si>
  <si>
    <t>П`ЯТНИЦЬКА, 61</t>
  </si>
  <si>
    <t>П`ЯТНИЦЬКА, 68-1</t>
  </si>
  <si>
    <t>П`ЯТНИЦЬКА, 68-2</t>
  </si>
  <si>
    <t>П`ЯТНИЦЬКА, 68-3</t>
  </si>
  <si>
    <t>П`ЯТНИЦЬКА, 70-1</t>
  </si>
  <si>
    <t>П`ЯТНИЦЬКА, 70-2</t>
  </si>
  <si>
    <t>П`ЯТНИЦЬКА, 70-3</t>
  </si>
  <si>
    <t>П`ЯТНИЦЬКА, 72-1</t>
  </si>
  <si>
    <t>П`ЯТНИЦЬКА, 72-2</t>
  </si>
  <si>
    <t>П`ЯТНИЦЬКА, 72-3</t>
  </si>
  <si>
    <t>П`ЯТНИЦЬКА, 74</t>
  </si>
  <si>
    <t>П`ЯТНИЦЬКА, 92</t>
  </si>
  <si>
    <t>П`ЯТНИЦЬКА, 94</t>
  </si>
  <si>
    <t>пр-т ПЕРЕМОГИ, 100</t>
  </si>
  <si>
    <t>пр-т ПЕРЕМОГИ, 102</t>
  </si>
  <si>
    <t>пр-т ПЕРЕМОГИ, 107</t>
  </si>
  <si>
    <t>пр-т ПЕРЕМОГИ, 115</t>
  </si>
  <si>
    <t>пр-т ПЕРЕМОГИ, 123А</t>
  </si>
  <si>
    <t>пр-т ПЕРЕМОГИ, 143</t>
  </si>
  <si>
    <t>пр-т ПЕРЕМОГИ, 149</t>
  </si>
  <si>
    <t>пр-т ПЕРЕМОГИ, 151</t>
  </si>
  <si>
    <t>пр-т ПЕРЕМОГИ, 153</t>
  </si>
  <si>
    <t>пр-т ПЕРЕМОГИ, 159</t>
  </si>
  <si>
    <t>пр-т ПЕРЕМОГИ, 162</t>
  </si>
  <si>
    <t>пр-т ПЕРЕМОГИ, 164</t>
  </si>
  <si>
    <t>пр-т ПЕРЕМОГИ, 166</t>
  </si>
  <si>
    <t>пр-т ПЕРЕМОГИ, 168</t>
  </si>
  <si>
    <t>пр-т ПЕРЕМОГИ, 92</t>
  </si>
  <si>
    <t>ПУШКIНА, 30</t>
  </si>
  <si>
    <t>С.РУСОВОЇ, 25</t>
  </si>
  <si>
    <t>САВЧУКА, 11</t>
  </si>
  <si>
    <t>САВЧУКА, 3</t>
  </si>
  <si>
    <t>САВЧУКА, 5</t>
  </si>
  <si>
    <t>САВЧУКА, 7А</t>
  </si>
  <si>
    <t>САВЧУКА, 7Б</t>
  </si>
  <si>
    <t>ЧАЙКОВСЬКОГО, 5</t>
  </si>
  <si>
    <t>ЧЕРНИШЕВСЬКОГО, 20</t>
  </si>
  <si>
    <t>ШЕВЧЕНКА, 108</t>
  </si>
  <si>
    <t>ШЕВЧЕНКА, 110</t>
  </si>
  <si>
    <t>ГОНЧА, 31</t>
  </si>
  <si>
    <t>ЗЕЛЕНА, 10</t>
  </si>
  <si>
    <t>ЗЕМСЬКА, 70</t>
  </si>
  <si>
    <t>ЗЕМСЬКА, 72</t>
  </si>
  <si>
    <t>КОТЛЯРЕВСЬКОГО, 3</t>
  </si>
  <si>
    <t>КОЦЮБИНСЬКОГО, 81</t>
  </si>
  <si>
    <t>МАРТИНА НЕБАБИ, 100</t>
  </si>
  <si>
    <t>МАРТИНА НЕБАБИ, 102</t>
  </si>
  <si>
    <t>МСТИСЛАВСЬКА, 34</t>
  </si>
  <si>
    <t>МСТИСЛАВСЬКА, 47</t>
  </si>
  <si>
    <t>П`ЯТНИЦЬКА, 80</t>
  </si>
  <si>
    <t>пр-т ПЕРЕМОГИ, 108а</t>
  </si>
  <si>
    <t>пр-т ПЕРЕМОГИ, 147</t>
  </si>
  <si>
    <t>ЧАЙКОВСЬКОГО, 3</t>
  </si>
  <si>
    <t>ШЕВЧЕНКА, 106</t>
  </si>
  <si>
    <t>пр-т ПЕРЕМОГИ, 145</t>
  </si>
  <si>
    <t>пр-т ПЕРЕМОГИ, 155</t>
  </si>
  <si>
    <t>пр-т ПЕРЕМОГИ, 104</t>
  </si>
  <si>
    <t>пр-т ПЕРЕМОГИ, 108Б</t>
  </si>
  <si>
    <t>Прибирання сходових кліток</t>
  </si>
  <si>
    <t>1-го ТРАВНЯ,  154</t>
  </si>
  <si>
    <t>1-го ТРАВНЯ, 26</t>
  </si>
  <si>
    <t>1-го ТРАВНЯ, 41А</t>
  </si>
  <si>
    <t>1-го ТРАВНЯ, 47</t>
  </si>
  <si>
    <t>1-го ТРАВНЯ, 48</t>
  </si>
  <si>
    <t>1-го ТРАВНЯ, 49</t>
  </si>
  <si>
    <t>1-го ТРАВНЯ, 59</t>
  </si>
  <si>
    <t>1-го ТРАВНЯ, 65</t>
  </si>
  <si>
    <t>1-го ТРАВНЯ, 67</t>
  </si>
  <si>
    <t>1-ша НАБЕРЕЖНА,  12а</t>
  </si>
  <si>
    <t>2-га КОРДIВКА, 1/2</t>
  </si>
  <si>
    <t>I. ШРАГА, 19</t>
  </si>
  <si>
    <t>Академiка ПАВЛОВА, 21</t>
  </si>
  <si>
    <t>Академiка ПАВЛОВА, 9</t>
  </si>
  <si>
    <t>АНДРІЇВСЬКА, 17</t>
  </si>
  <si>
    <t>АНДРІЇВСЬКА, 20</t>
  </si>
  <si>
    <t>АНДРІЇВСЬКА, 21</t>
  </si>
  <si>
    <t>ГАНЖІВСЬКА, 4</t>
  </si>
  <si>
    <t>ГАНЖІВСЬКА, 4-а</t>
  </si>
  <si>
    <t>ГАНЖІВСЬКА, 6</t>
  </si>
  <si>
    <t>ГАНЖІВСЬКА, 6-а</t>
  </si>
  <si>
    <t>ГАНЖІВСЬКА, 7</t>
  </si>
  <si>
    <t>ГЕТЬМАНА ПОЛУБОТКА, 101</t>
  </si>
  <si>
    <t>ГЕТЬМАНА ПОЛУБОТКА, 103</t>
  </si>
  <si>
    <t>ГЕТЬМАНА ПОЛУБОТКА, 124</t>
  </si>
  <si>
    <t>ГЕТЬМАНА ПОЛУБОТКА, 124-а</t>
  </si>
  <si>
    <t>ГЕТЬМАНА ПОЛУБОТКА, 126</t>
  </si>
  <si>
    <t>ГЕТЬМАНА ПОЛУБОТКА, 126-а</t>
  </si>
  <si>
    <t>ГЕТЬМАНА ПОЛУБОТКА, 126-б</t>
  </si>
  <si>
    <t>ГЕТЬМАНА ПОЛУБОТКА, 128</t>
  </si>
  <si>
    <t>ГЕТЬМАНА ПОЛУБОТКА, 128-а</t>
  </si>
  <si>
    <t>ГЕТЬМАНА ПОЛУБОТКА, 128-б</t>
  </si>
  <si>
    <t>ГЕТЬМАНА ПОЛУБОТКА, 130</t>
  </si>
  <si>
    <t>ГЕТЬМАНА ПОЛУБОТКА, 130-а</t>
  </si>
  <si>
    <t>ГЕТЬМАНА ПОЛУБОТКА, 19</t>
  </si>
  <si>
    <t>ГЕТЬМАНА ПОЛУБОТКА, 36</t>
  </si>
  <si>
    <t>ГЕТЬМАНА ПОЛУБОТКА, 36А</t>
  </si>
  <si>
    <t>ГЕТЬМАНА ПОЛУБОТКА, 59</t>
  </si>
  <si>
    <t>ГЕТЬМАНА ПОЛУБОТКА, 81</t>
  </si>
  <si>
    <t>ГЕТЬМАНА ПОЛУБОТКА, 84-а</t>
  </si>
  <si>
    <t>ГЕТЬМАНА ПОЛУБОТКА, 84-б</t>
  </si>
  <si>
    <t>ГЕТЬМАНА ПОЛУБОТКА, 84-в</t>
  </si>
  <si>
    <t>ГЕТЬМАНА ПОЛУБОТКА, 97</t>
  </si>
  <si>
    <t>ГЕТЬМАНА ПОЛУБОТКА, 99</t>
  </si>
  <si>
    <t>ГОНЧА,11</t>
  </si>
  <si>
    <t>ГОНЧА,22</t>
  </si>
  <si>
    <t>ГОНЧА,22А</t>
  </si>
  <si>
    <t>ГОНЧА,24</t>
  </si>
  <si>
    <t>ГОНЧА,40</t>
  </si>
  <si>
    <t>ГОНЧА,40А</t>
  </si>
  <si>
    <t>ГОНЧА, 42</t>
  </si>
  <si>
    <t>ГОНЧА, 48</t>
  </si>
  <si>
    <t>ГОНЧА, 50</t>
  </si>
  <si>
    <t>ГОНЧА, 62</t>
  </si>
  <si>
    <t>ГОНЧА, 62А</t>
  </si>
  <si>
    <t>ГОНЧА, 63</t>
  </si>
  <si>
    <t>ГОНЧА, 67</t>
  </si>
  <si>
    <t>ГОНЧА, 69</t>
  </si>
  <si>
    <t>ГОНЧА, 69А</t>
  </si>
  <si>
    <t>ГОНЧА, 77</t>
  </si>
  <si>
    <t>ГОНЧА, 77А</t>
  </si>
  <si>
    <t>ГОНЧА, 77Б</t>
  </si>
  <si>
    <t>ГОНЧА, 95</t>
  </si>
  <si>
    <t>ДМИТРА ЛИЗОГУБА, 12</t>
  </si>
  <si>
    <t>ДМИТРА ЛИЗОГУБА, 15</t>
  </si>
  <si>
    <t>ДМИТРА ЛИЗОГУБА, 4</t>
  </si>
  <si>
    <t>ДМИТРА ЛИЗОГУБА, 6</t>
  </si>
  <si>
    <t>ДМИТРА ЛИЗОГУБА, 7</t>
  </si>
  <si>
    <t>ДМИТРА ЛИЗОГУБА, 9</t>
  </si>
  <si>
    <t>ЗЕЛЕНА, 11</t>
  </si>
  <si>
    <t>ЗЕЛЕНА, 15</t>
  </si>
  <si>
    <t>ЗЕЛЕНА, 17</t>
  </si>
  <si>
    <t>ЗЕЛЕНА, 17А</t>
  </si>
  <si>
    <t>ЗЕЛЕНА, 18</t>
  </si>
  <si>
    <t>ЗЕЛЕНА, 2А</t>
  </si>
  <si>
    <t>ЗЕЛЕНА, 3</t>
  </si>
  <si>
    <t>ЗЕЛЕНА, 3А</t>
  </si>
  <si>
    <t>ЗЕЛЕНА, 4</t>
  </si>
  <si>
    <t>ЗЕЛЕНА, 4А</t>
  </si>
  <si>
    <t>ЗЕЛЕНА, 5В</t>
  </si>
  <si>
    <t>ЗЕЛЕНА, 6</t>
  </si>
  <si>
    <t>ЗЕМСЬКА, 81</t>
  </si>
  <si>
    <t>ЗЕМСЬКА, 83</t>
  </si>
  <si>
    <t>ЗЕМСЬКА, 85</t>
  </si>
  <si>
    <t>ЗЕМСЬКА, 87</t>
  </si>
  <si>
    <t>ЗЕМСЬКА, 97</t>
  </si>
  <si>
    <t>КИЇВСЬКА, 19</t>
  </si>
  <si>
    <t>КИЇВСЬКА, 21</t>
  </si>
  <si>
    <t>КИЇВСЬКА, 25</t>
  </si>
  <si>
    <t>КИЇВСЬКА, 32</t>
  </si>
  <si>
    <t>КИЇВСЬКА, 56</t>
  </si>
  <si>
    <t>КОРОЛЕНКА, 16А</t>
  </si>
  <si>
    <t>КОСТОМАРІВСЬКА, 3А</t>
  </si>
  <si>
    <t>КОЦЮБИНСЬКОГО, 92</t>
  </si>
  <si>
    <t>КОЦЮБИНСЬКОГО, 92А</t>
  </si>
  <si>
    <t>КОЦЮБИНСЬКОГО, 94</t>
  </si>
  <si>
    <t>КОЧЕРГИ, 10</t>
  </si>
  <si>
    <t>КОЧЕРГИ, 11</t>
  </si>
  <si>
    <t>КОЧЕРГИ, 12</t>
  </si>
  <si>
    <t>КОЧЕРГИ, 14</t>
  </si>
  <si>
    <t>КОЧЕРГИ, 16</t>
  </si>
  <si>
    <t>КОЧЕРГИ, 18</t>
  </si>
  <si>
    <t>КОЧЕРГИ, 2</t>
  </si>
  <si>
    <t>КОЧЕРГИ, 20</t>
  </si>
  <si>
    <t>КОЧЕРГИ, 4</t>
  </si>
  <si>
    <t>КОЧЕРГИ, 5</t>
  </si>
  <si>
    <t>КОЧЕРГИ, 6</t>
  </si>
  <si>
    <t>КОЧЕРГИ, 7</t>
  </si>
  <si>
    <t>КОЧЕРГИ, 8</t>
  </si>
  <si>
    <t>КОЧЕРГИ, 9</t>
  </si>
  <si>
    <t>Кривулевська 3-а</t>
  </si>
  <si>
    <t>ЛЕРМОНТОВА, 31</t>
  </si>
  <si>
    <t>ЛЕРМОНТОВА, 5</t>
  </si>
  <si>
    <t>ЛОМОНОСОВА, 5</t>
  </si>
  <si>
    <t>ЛЮБОМИРА БОДНАРУКА, 11</t>
  </si>
  <si>
    <t>ЛЮБОМИРА БОДНАРУКА, 29</t>
  </si>
  <si>
    <t>ЛЮБОМИРА БОДНАРУКА, 32</t>
  </si>
  <si>
    <t>ЛЮБОМИРА БОДНАРУКА, 32-а</t>
  </si>
  <si>
    <t>ЛЮБОМИРА БОДНАРУКА, 5</t>
  </si>
  <si>
    <t>ЛЮБОМИРА БОДНАРУКА, 7</t>
  </si>
  <si>
    <t>МАРКА ВОВЧКА, 4-а</t>
  </si>
  <si>
    <t>МАЧЕРЕТІВСЬКА, 10</t>
  </si>
  <si>
    <t>МАЧЕРЕТІВСЬКА, 12</t>
  </si>
  <si>
    <t>МАЧЕРЕТІВСЬКА, 12А</t>
  </si>
  <si>
    <t>МАЧЕРЕТІВСЬКА, 14</t>
  </si>
  <si>
    <t>МАЧЕРЕТІВСЬКА, 16</t>
  </si>
  <si>
    <t>МАЧЕРЕТІВСЬКА, 18</t>
  </si>
  <si>
    <t>МЕНДЕЛЕЕВА, 3</t>
  </si>
  <si>
    <t>МИЛОРАДОВИЧІВ, 44</t>
  </si>
  <si>
    <t>МИЛОРАДОВИЧІВ, 44А</t>
  </si>
  <si>
    <t>МИХАЙЛОФЕДОРІВСЬКА,  3</t>
  </si>
  <si>
    <t>МСТИСЛАВСЬКА, 24</t>
  </si>
  <si>
    <t>МСТИСЛАВСЬКА, 32</t>
  </si>
  <si>
    <t>МСТИСЛАВСЬКА, 32А</t>
  </si>
  <si>
    <t>МСТИСЛАВСЬКА, 35</t>
  </si>
  <si>
    <t>МСТИСЛАВСЬКА, 55</t>
  </si>
  <si>
    <t>МСТИСЛАВСЬКА, 55А</t>
  </si>
  <si>
    <t>МСТИСЛАВСЬКА, 55Б</t>
  </si>
  <si>
    <t>МСТИСЛАВСЬКА, 59</t>
  </si>
  <si>
    <t>МСТИСЛАВСЬКА, 59А</t>
  </si>
  <si>
    <t>МСТИСЛАВСЬКА, 59Б</t>
  </si>
  <si>
    <t>МУЗЕЙНА, 1А</t>
  </si>
  <si>
    <t>МУЗЕЙНА, 1В</t>
  </si>
  <si>
    <t>МУЗЕЙНА, 1Г</t>
  </si>
  <si>
    <t>НОВА, 10А</t>
  </si>
  <si>
    <t>НОВА, 10Б</t>
  </si>
  <si>
    <t>НОВА, 17</t>
  </si>
  <si>
    <t>НОВА,  7</t>
  </si>
  <si>
    <t>НОВА,  7а-кв.3</t>
  </si>
  <si>
    <t>НОВА,  7в-кв.2</t>
  </si>
  <si>
    <t>НОВА,  7з-кв.6</t>
  </si>
  <si>
    <t>НОВА, 8</t>
  </si>
  <si>
    <t>НОВА, 8А</t>
  </si>
  <si>
    <t>ОЛЕГА МІХНЮКА, 10</t>
  </si>
  <si>
    <t>ОЛЕГА МІХНЮКА, 19</t>
  </si>
  <si>
    <t>ОЛЕГА МІХНЮКА, 45</t>
  </si>
  <si>
    <t>ОЛЕГА МІХНЮКА, 45-а</t>
  </si>
  <si>
    <t>ОЛЕГА МІХНЮКА, 47</t>
  </si>
  <si>
    <t>ОЛЕГА МІХНЮКА, 47-а</t>
  </si>
  <si>
    <t>ОЛЕГА МІХНЮКА, 47-б</t>
  </si>
  <si>
    <t>ОЛЕКСАНДРА МОЛОДЧОГО, 19</t>
  </si>
  <si>
    <t>ОЛЕКСАНДРА МОЛОДЧОГО, 19/1</t>
  </si>
  <si>
    <t>ОЛЕКСАНДРА МОЛОДЧОГО, 19/2</t>
  </si>
  <si>
    <t>ОЛЕКСАНДРА МОЛОДЧОГО, 19/3</t>
  </si>
  <si>
    <t>ОЛЕКСАНДРА МОЛОДЧОГО, 19/4</t>
  </si>
  <si>
    <t>ОЛЕКСАНДРА МОЛОДЧОГО, 19/5</t>
  </si>
  <si>
    <t>ОЛЕКСАНДРА МОЛОДЧОГО, 19/6</t>
  </si>
  <si>
    <t>ОЛЕКСАНДРА МОЛОДЧОГО, 34</t>
  </si>
  <si>
    <t>ОЛЕКСАНДРА МОЛОДЧОГО, 34А</t>
  </si>
  <si>
    <t>ОЛЕКСАНДРА МОЛОДЧОГО, 38</t>
  </si>
  <si>
    <t>ОЛЕКСАНДРА МОЛОДЧОГО, 5</t>
  </si>
  <si>
    <t>ОЛЕКСАНДРА МОЛОДЧОГО, 60</t>
  </si>
  <si>
    <t>ОЛЕКСАНДРА МОЛОДЧОГО, 7</t>
  </si>
  <si>
    <t>ОЛЕКСАНДРА МОЛОДЧОГО, 74</t>
  </si>
  <si>
    <t>ОЛЕКСАНДРА МОЛОДЧОГО, 7Б</t>
  </si>
  <si>
    <t>ОЛЕКСІЯ ФЛЬОРОВА, 15</t>
  </si>
  <si>
    <t>ОЛЕКСІЯ ФЛЬОРОВА, 19А</t>
  </si>
  <si>
    <t>ОЛЕКСІЯ ФЛЬОРОВА, 30А</t>
  </si>
  <si>
    <t>ОЛЕКСІЯ ФЛЬОРОВА, 32</t>
  </si>
  <si>
    <t>ОЛЕНИ БIЛЕВИЧ, 34Б</t>
  </si>
  <si>
    <t>ОСВIТИ, 83</t>
  </si>
  <si>
    <t>ОСВIТИ,  88</t>
  </si>
  <si>
    <t>П`ЯТНИЦЬКА, 109</t>
  </si>
  <si>
    <t>П`ЯТНИЦЬКА, 111</t>
  </si>
  <si>
    <t>П`ЯТНИЦЬКА, 121</t>
  </si>
  <si>
    <t>П`ЯТНИЦЬКА, 123</t>
  </si>
  <si>
    <t>П`ЯТНИЦЬКА, 125</t>
  </si>
  <si>
    <t>П`ЯТНИЦЬКА, 127</t>
  </si>
  <si>
    <t>П`ЯТНИЦЬКА, 40</t>
  </si>
  <si>
    <t>П`ЯТНИЦЬКА, 75</t>
  </si>
  <si>
    <t>П`ЯТНИЦЬКА, 77</t>
  </si>
  <si>
    <t>П`ЯТНИЦЬКА, 82</t>
  </si>
  <si>
    <t>ПIВНIЧНА, 13</t>
  </si>
  <si>
    <t>ПIВНIЧНА, 34</t>
  </si>
  <si>
    <t>ПIВНIЧНА, 39А</t>
  </si>
  <si>
    <t>ПIДВАЛЬНА, 11</t>
  </si>
  <si>
    <t>ПIДВАЛЬНА, 13</t>
  </si>
  <si>
    <t>ПIДВАЛЬНА, 5</t>
  </si>
  <si>
    <t>ПIДВАЛЬНА, 5А</t>
  </si>
  <si>
    <t>ПРЕОБРАЖЕНСЬКА,28</t>
  </si>
  <si>
    <t>пров.Академiка ПАВЛОВА, 2</t>
  </si>
  <si>
    <t>пров.Академiка ПАВЛОВА, 2-а</t>
  </si>
  <si>
    <t>пров.Академiка ПАВЛОВА, 4</t>
  </si>
  <si>
    <t>пров.Академiка ПАВЛОВА, 6</t>
  </si>
  <si>
    <t>пров.Академiка ПАВЛОВА, 8</t>
  </si>
  <si>
    <t>ПРОВ.КОМУНАЛЬНИЙ, 5</t>
  </si>
  <si>
    <t>ПРОВ.КОМУНАЛЬНИЙ, 6</t>
  </si>
  <si>
    <t>ПРОВ.КОМУНАЛЬНИЙ, 8</t>
  </si>
  <si>
    <t>ПРОВ.КОМУНАЛЬНИЙ,9</t>
  </si>
  <si>
    <t>пров.ЛЮБОМИРА БОДНАРУКА, 11</t>
  </si>
  <si>
    <t>пров.ЛЮБОМИРА БОДНАРУКА, 11-а</t>
  </si>
  <si>
    <t>ПРОВ.ОЛЕНИ БIЛЕВИЧ, 10</t>
  </si>
  <si>
    <t>ПРОВ.ОЛЕНИ БIЛЕВИЧ, 12</t>
  </si>
  <si>
    <t>ПРОВ.ОЛЕНИ БIЛЕВИЧ, 3</t>
  </si>
  <si>
    <t>ПРОВ.ОЛЕНИ БIЛЕВИЧ, 4</t>
  </si>
  <si>
    <t>ПРОВ.ОЛЕНИ БIЛЕВИЧ, 5</t>
  </si>
  <si>
    <t>ПРОВ.ОЛЕНИ БIЛЕВИЧ, 6</t>
  </si>
  <si>
    <t>ПРОВ.ОЛЕНИ БIЛЕВИЧ, 7</t>
  </si>
  <si>
    <t>ПРОВ.ОЛЕНИ БIЛЕВИЧ, 8</t>
  </si>
  <si>
    <t>ПРОВ.ОЛЕНИ БIЛЕВИЧ, 9</t>
  </si>
  <si>
    <t>ПРОВ.СТРИЖЕНСЬКИЙ, 1А</t>
  </si>
  <si>
    <t>ПР-Т МИРУ, 127</t>
  </si>
  <si>
    <t>пр-т МИРУ,  3а-кв.1</t>
  </si>
  <si>
    <t>пр-т МИРУ,7А</t>
  </si>
  <si>
    <t>пр-т ПЕРЕМОГИ, 126</t>
  </si>
  <si>
    <t>пр-т ПЕРЕМОГИ, 126А</t>
  </si>
  <si>
    <t>ПУШКIНА, 2</t>
  </si>
  <si>
    <t>ПУШКIНА, 27</t>
  </si>
  <si>
    <t>ПУШКIНА, 29</t>
  </si>
  <si>
    <t>ПУШКIНА, 29А</t>
  </si>
  <si>
    <t>ПУШКIНА, 4</t>
  </si>
  <si>
    <t>ПУШКIНА, 4А</t>
  </si>
  <si>
    <t>РОДИМЦЕВА, 13</t>
  </si>
  <si>
    <t>С.РУСОВОЇ, 13</t>
  </si>
  <si>
    <t>С.РУСОВОЇ, 15</t>
  </si>
  <si>
    <t>С.РУСОВОЇ, 23</t>
  </si>
  <si>
    <t>С.РУСОВОЇ, 5</t>
  </si>
  <si>
    <t>С.РУСОВОЇ, 8</t>
  </si>
  <si>
    <t>С.РУСОВОЇ, 9</t>
  </si>
  <si>
    <t>СВЯТОМИКОЛАЇВСЬКА, 27</t>
  </si>
  <si>
    <t>СВЯТОМИКОЛАЇВСЬКА, 28</t>
  </si>
  <si>
    <t>СВЯТОМИКОЛАЇВСЬКА, 29</t>
  </si>
  <si>
    <t>СЕРЬОЖНIКОВА, 8А</t>
  </si>
  <si>
    <t>СОСНОВА, 7</t>
  </si>
  <si>
    <t>СОСНОВА, 90</t>
  </si>
  <si>
    <t>СТАНІСЛАВСЬКОГО, 13</t>
  </si>
  <si>
    <t>СТАНІСЛАВСЬКОГО, 28</t>
  </si>
  <si>
    <t>СТАНІСЛАВСЬКОГО, 8</t>
  </si>
  <si>
    <t>СТАНІСЛАВСЬКОГО, 8-а</t>
  </si>
  <si>
    <t>СТАНІСЛАВСЬКОГО, 8-б</t>
  </si>
  <si>
    <t xml:space="preserve">СТАРОКАЗАРМЕНА ДIЛЬНИЦЯ,  2А  </t>
  </si>
  <si>
    <t>ТЕРЕНТІЯ КОРЕНЯ, 12</t>
  </si>
  <si>
    <t>ФIКСЕЛЯ, 12</t>
  </si>
  <si>
    <t>ФIКСЕЛЯ, 35</t>
  </si>
  <si>
    <t>ФIКСЕЛЯ, 36</t>
  </si>
  <si>
    <t>ЧЕРНИШЕВСЬКОГО, 16</t>
  </si>
  <si>
    <t>ЧЕРНИШЕВСЬКОГО, 24</t>
  </si>
  <si>
    <t>ЧЕРНИШЕВСЬКОГО, 25</t>
  </si>
  <si>
    <t>ЧЕРНИШЕВСЬКОГО, 27</t>
  </si>
  <si>
    <t>ЧЕРНИШЕВСЬКОГО, 27А</t>
  </si>
  <si>
    <t>ЧЕРНИШЕВСЬКОГО, 27Б</t>
  </si>
  <si>
    <t>ЧЕРНИШЕВСЬКОГО, 29</t>
  </si>
  <si>
    <t>ЧЕРНИШЕВСЬКОГО, 3</t>
  </si>
  <si>
    <t>ЧЕРНИШЕВСЬКОГО, 30</t>
  </si>
  <si>
    <t>ЧЕРНИШЕВСЬКОГО, 32</t>
  </si>
  <si>
    <t>ШЕВЧЕНКА, 100</t>
  </si>
  <si>
    <t>ШЕВЧЕНКА, 21</t>
  </si>
  <si>
    <t>ШЕВЧЕНКА, 48Б</t>
  </si>
  <si>
    <t>ШЕВЧЕНКА, 50/1</t>
  </si>
  <si>
    <t>ШЕВЧЕНКА, 50/2</t>
  </si>
  <si>
    <t>ШЕВЧЕНКА, 50/3</t>
  </si>
  <si>
    <t>ШЕВЧЕНКА, 50/4</t>
  </si>
  <si>
    <t>ШЕВЧЕНКА, 50/5</t>
  </si>
  <si>
    <t>ШЕВЧЕНКА, 52</t>
  </si>
  <si>
    <t>ШЕВЧЕНКА, 66</t>
  </si>
  <si>
    <t>Дератизація</t>
  </si>
  <si>
    <t>Дезінсекція</t>
  </si>
  <si>
    <t>Енергопостачання ліфтів</t>
  </si>
  <si>
    <t>Побудинкові тарифи на послуги з утримання будинків і споруд та прибудинкових територій</t>
  </si>
  <si>
    <t xml:space="preserve">Комунальне підприємство “Деснянське” Чернігівської міської ради </t>
  </si>
  <si>
    <t>№ п/п</t>
  </si>
  <si>
    <t>Адреса будинку</t>
  </si>
  <si>
    <t>Загальна площа житл. та нежитл. прим., м2</t>
  </si>
  <si>
    <t>Тариф для квартир першого поверху</t>
  </si>
  <si>
    <t>Тариф для квартир другого і вище поверхів</t>
  </si>
  <si>
    <t>Тариф для нежитлових приміщень з окремим входом</t>
  </si>
  <si>
    <t>Тариф для нежитлових приміщень без окремого входу</t>
  </si>
  <si>
    <t>у тому числі за видами послуг:</t>
  </si>
  <si>
    <t>Вивезення  побутових  відходів (збирання, зберігання, перевезення, перероблення, утилізація, знешкодження та захоронення)</t>
  </si>
  <si>
    <t>Прибирання підваліу, технічних поверхів та покрівлі</t>
  </si>
  <si>
    <t>Технічне обслуговування ліфтів</t>
  </si>
  <si>
    <t>Обслуговування систем диспетчеризації</t>
  </si>
  <si>
    <t>Технічне обслуговування внутнішньобудинкових систем: гарячого водопостачання; холодного водопостачання; водовідведення; теплопостачання; зливової каналізації</t>
  </si>
  <si>
    <t>Обслуговування димових та вентиляційних каналів</t>
  </si>
  <si>
    <t>Технічне обслуговування та поточного ремонту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</si>
  <si>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</si>
  <si>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</si>
  <si>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>Експлуатація номерних знаків на будинках</t>
  </si>
  <si>
    <t>Освітлення місць загального користування і підвалів та підкачування води</t>
  </si>
  <si>
    <t>Разом з ПДВ</t>
  </si>
  <si>
    <t>поверх</t>
  </si>
  <si>
    <t>Нараховано згідно тарифу, грн.</t>
  </si>
  <si>
    <t>Фактично виконано, грн.</t>
  </si>
  <si>
    <t>Недовиконано, грн.</t>
  </si>
  <si>
    <t>Перевиконано, грн.</t>
  </si>
  <si>
    <t>вул.1-го ТРАВНЯ,  154</t>
  </si>
  <si>
    <t>вул.1-ша НАБЕРЕЖНА,  12а</t>
  </si>
  <si>
    <t>вул.МИХАЙЛОФЕДОРІВСЬКА,  3</t>
  </si>
  <si>
    <t>вул.НОВА,  7</t>
  </si>
  <si>
    <t>вул.НОВА,  7а-кв.3</t>
  </si>
  <si>
    <t>вул.НОВА,  7в-кв.2</t>
  </si>
  <si>
    <t>вул.НОВА,  7з-кв.6</t>
  </si>
  <si>
    <t>вул.ОСВIТИ,  88</t>
  </si>
  <si>
    <t xml:space="preserve">вул.СТАРОКАЗАРМЕНА ДIЛЬНИЦЯ,  2А  </t>
  </si>
  <si>
    <t>ВСЬОГО з ПДВ</t>
  </si>
  <si>
    <t>Начальник КП "Деснянське" ЧМР</t>
  </si>
  <si>
    <t>В.В.Пригара</t>
  </si>
  <si>
    <t>Начальник ПЕВ</t>
  </si>
  <si>
    <t>М.В.Гречко</t>
  </si>
  <si>
    <t xml:space="preserve">Фактично виконано власними силами, грн. </t>
  </si>
  <si>
    <t xml:space="preserve">Фактично виконано підрядними організаціями, грн. </t>
  </si>
  <si>
    <t>покрівля</t>
  </si>
  <si>
    <t>під'їзди</t>
  </si>
  <si>
    <t>стики та панелі</t>
  </si>
  <si>
    <t>електромережі</t>
  </si>
  <si>
    <t>розподіл інших матеріалів (спец.одяг, інструмент, пмм)</t>
  </si>
  <si>
    <t>ВСЬОГО</t>
  </si>
  <si>
    <t>інші</t>
  </si>
  <si>
    <t>грн.</t>
  </si>
  <si>
    <t>обсяг</t>
  </si>
  <si>
    <t>2</t>
  </si>
  <si>
    <t>3</t>
  </si>
  <si>
    <t>Разом</t>
  </si>
  <si>
    <t>% виконання</t>
  </si>
  <si>
    <t>дільниця</t>
  </si>
  <si>
    <t>паркан</t>
  </si>
  <si>
    <t>цоколь, вимощення, фасад</t>
  </si>
  <si>
    <t>8-го березня,2а</t>
  </si>
  <si>
    <t>внутрішньобудинкові системи ГВП, ХВП, ХВВ, ЦО та зливова каналізація</t>
  </si>
  <si>
    <r>
      <t xml:space="preserve">Результат виконання поточного ремонту за період </t>
    </r>
    <r>
      <rPr>
        <b/>
        <sz val="9"/>
        <rFont val="Times New Roman"/>
        <family val="1"/>
        <charset val="204"/>
      </rPr>
      <t>15.06.-31.12.2016 року</t>
    </r>
  </si>
  <si>
    <t>за видами послуг:</t>
  </si>
  <si>
    <t>інші (скління вікон, ремонт ганків, фарбування лавок, ремонт дворового обладнання)</t>
  </si>
  <si>
    <t>Грудень - прогноз</t>
  </si>
  <si>
    <t>план</t>
  </si>
  <si>
    <t>факт</t>
  </si>
  <si>
    <t>відх</t>
  </si>
  <si>
    <t>Загальне виконання 15.06.2016-2017 рік (прогноз)</t>
  </si>
  <si>
    <r>
      <t xml:space="preserve">Фактичне виконання тарифів на послуги з утримання будинків і споруд та прибудинкових територій по кожному будинку </t>
    </r>
    <r>
      <rPr>
        <b/>
        <sz val="16"/>
        <rFont val="Times New Roman"/>
        <family val="1"/>
        <charset val="204"/>
      </rPr>
      <t>за 2017 рік</t>
    </r>
  </si>
  <si>
    <r>
      <t>Фактичне виконання поточного ремонту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 по кожному будинку за</t>
    </r>
    <r>
      <rPr>
        <b/>
        <u/>
        <sz val="16"/>
        <rFont val="Times New Roman"/>
        <family val="1"/>
        <charset val="204"/>
      </rPr>
      <t xml:space="preserve"> 2017 рік</t>
    </r>
  </si>
  <si>
    <t>в т.ч</t>
  </si>
  <si>
    <t>Заборгованість населення станом на 01.01.2018, грн</t>
  </si>
  <si>
    <t>прострочена ДЗ, грн</t>
  </si>
  <si>
    <t>Результат виконання ПР 15.06.2016-2017 рік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</si>
</sst>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5" formatCode="#,##0.0"/>
    <numFmt numFmtId="167" formatCode="#,##0_ ;[Red]\-#,##0\ "/>
    <numFmt numFmtId="168" formatCode="0.0"/>
  </numFmts>
  <fonts count="52" x14ac:knownFonts="1"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1"/>
      <name val="Calibri"/>
      <family val="2"/>
      <charset val="204"/>
    </font>
    <font>
      <b/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7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7"/>
      <name val="Times New Roman"/>
      <family val="1"/>
      <charset val="204"/>
    </font>
    <font>
      <sz val="11"/>
      <color rgb="FFFF0000"/>
      <name val="Calibri"/>
      <family val="2"/>
      <charset val="204"/>
    </font>
    <font>
      <sz val="8"/>
      <name val="Calibri"/>
      <family val="2"/>
      <charset val="204"/>
    </font>
    <font>
      <sz val="14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0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alibri"/>
      <family val="2"/>
      <charset val="204"/>
    </font>
    <font>
      <sz val="8"/>
      <color indexed="8"/>
      <name val="Times New Roman"/>
      <family val="1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b/>
      <sz val="8"/>
      <name val="Times New Roman"/>
      <family val="1"/>
      <charset val="204"/>
    </font>
    <font>
      <sz val="9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0"/>
      <name val="Calibri"/>
      <family val="2"/>
      <charset val="204"/>
    </font>
    <font>
      <b/>
      <sz val="8"/>
      <color rgb="FFFF0000"/>
      <name val="Times New Roman"/>
      <family val="1"/>
      <charset val="204"/>
    </font>
    <font>
      <i/>
      <sz val="9"/>
      <color rgb="FFFF0000"/>
      <name val="Calibri"/>
      <family val="2"/>
      <charset val="204"/>
    </font>
    <font>
      <sz val="9"/>
      <color theme="3" tint="0.39997558519241921"/>
      <name val="Calibri"/>
      <family val="2"/>
      <charset val="204"/>
    </font>
    <font>
      <b/>
      <sz val="8"/>
      <name val="Calibri"/>
      <family val="2"/>
      <charset val="204"/>
    </font>
    <font>
      <b/>
      <u/>
      <sz val="16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</font>
    <font>
      <sz val="8"/>
      <color rgb="FFFF0000"/>
      <name val="Calibri"/>
      <family val="2"/>
      <charset val="204"/>
    </font>
    <font>
      <b/>
      <sz val="9"/>
      <color indexed="8"/>
      <name val="Times New Roman"/>
      <family val="1"/>
      <charset val="204"/>
    </font>
    <font>
      <sz val="7"/>
      <name val="Calibri"/>
      <family val="2"/>
      <charset val="204"/>
    </font>
    <font>
      <i/>
      <sz val="11"/>
      <color rgb="FFFF0000"/>
      <name val="Times New Roman"/>
      <family val="1"/>
      <charset val="204"/>
    </font>
    <font>
      <i/>
      <sz val="11"/>
      <color rgb="FFFF0000"/>
      <name val="Calibri"/>
      <family val="2"/>
      <charset val="204"/>
      <scheme val="minor"/>
    </font>
    <font>
      <i/>
      <sz val="8"/>
      <color rgb="FFFF0000"/>
      <name val="Times New Roman"/>
      <family val="1"/>
      <charset val="204"/>
    </font>
    <font>
      <i/>
      <sz val="7"/>
      <color rgb="FFFF0000"/>
      <name val="Times New Roman"/>
      <family val="1"/>
      <charset val="204"/>
    </font>
    <font>
      <b/>
      <i/>
      <sz val="7"/>
      <color rgb="FFFF0000"/>
      <name val="Times New Roman"/>
      <family val="1"/>
      <charset val="204"/>
    </font>
    <font>
      <b/>
      <i/>
      <sz val="8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2"/>
      </left>
      <right/>
      <top style="thin">
        <color indexed="62"/>
      </top>
      <bottom style="thin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2"/>
      </left>
      <right/>
      <top style="thin">
        <color indexed="62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2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1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1" fillId="0" borderId="0"/>
    <xf numFmtId="0" fontId="7" fillId="0" borderId="0"/>
  </cellStyleXfs>
  <cellXfs count="458">
    <xf numFmtId="0" fontId="0" fillId="0" borderId="0" xfId="0"/>
    <xf numFmtId="0" fontId="1" fillId="0" borderId="0" xfId="0" applyFont="1" applyFill="1" applyAlignment="1">
      <alignment vertical="center"/>
    </xf>
    <xf numFmtId="3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1" fillId="0" borderId="0" xfId="1" applyFont="1" applyFill="1" applyAlignment="1">
      <alignment horizontal="center" vertical="center"/>
    </xf>
    <xf numFmtId="3" fontId="16" fillId="0" borderId="0" xfId="1" applyNumberFormat="1" applyFont="1" applyFill="1" applyBorder="1" applyAlignment="1" applyProtection="1">
      <alignment horizontal="center" vertical="center" wrapText="1"/>
    </xf>
    <xf numFmtId="49" fontId="15" fillId="0" borderId="0" xfId="1" applyNumberFormat="1" applyFont="1" applyFill="1" applyBorder="1" applyAlignment="1" applyProtection="1">
      <alignment horizontal="center" vertical="center" wrapText="1"/>
    </xf>
    <xf numFmtId="49" fontId="14" fillId="0" borderId="0" xfId="1" applyNumberFormat="1" applyFont="1" applyFill="1" applyBorder="1" applyAlignment="1" applyProtection="1">
      <alignment horizontal="center" vertical="center" wrapText="1"/>
    </xf>
    <xf numFmtId="0" fontId="17" fillId="0" borderId="14" xfId="0" applyFont="1" applyFill="1" applyBorder="1" applyAlignment="1">
      <alignment horizontal="center" vertical="center" textRotation="90" wrapText="1"/>
    </xf>
    <xf numFmtId="0" fontId="17" fillId="0" borderId="16" xfId="0" applyFont="1" applyFill="1" applyBorder="1" applyAlignment="1">
      <alignment horizontal="center" vertical="center" textRotation="90" wrapText="1"/>
    </xf>
    <xf numFmtId="3" fontId="18" fillId="0" borderId="14" xfId="0" applyNumberFormat="1" applyFont="1" applyFill="1" applyBorder="1" applyAlignment="1">
      <alignment horizontal="center" vertical="center" textRotation="90" wrapText="1"/>
    </xf>
    <xf numFmtId="3" fontId="18" fillId="0" borderId="0" xfId="0" applyNumberFormat="1" applyFont="1" applyFill="1" applyAlignment="1">
      <alignment vertical="center"/>
    </xf>
    <xf numFmtId="49" fontId="12" fillId="0" borderId="0" xfId="1" applyNumberFormat="1" applyFont="1" applyFill="1" applyBorder="1" applyAlignment="1" applyProtection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1" fontId="28" fillId="0" borderId="0" xfId="0" applyNumberFormat="1" applyFont="1" applyFill="1" applyAlignment="1">
      <alignment horizontal="center" vertical="center"/>
    </xf>
    <xf numFmtId="0" fontId="28" fillId="0" borderId="0" xfId="0" applyFont="1" applyFill="1" applyAlignment="1">
      <alignment vertical="center"/>
    </xf>
    <xf numFmtId="0" fontId="28" fillId="0" borderId="0" xfId="0" applyFont="1" applyFill="1" applyAlignment="1">
      <alignment horizontal="center" vertical="center"/>
    </xf>
    <xf numFmtId="3" fontId="28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2" fontId="3" fillId="0" borderId="0" xfId="0" applyNumberFormat="1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49" fontId="5" fillId="0" borderId="0" xfId="1" applyNumberFormat="1" applyFont="1" applyFill="1" applyBorder="1" applyAlignment="1" applyProtection="1">
      <alignment horizontal="center" vertical="center" wrapText="1"/>
    </xf>
    <xf numFmtId="2" fontId="12" fillId="0" borderId="0" xfId="0" applyNumberFormat="1" applyFont="1" applyFill="1" applyAlignment="1">
      <alignment vertical="center"/>
    </xf>
    <xf numFmtId="0" fontId="12" fillId="0" borderId="0" xfId="0" applyFont="1" applyFill="1" applyAlignment="1">
      <alignment vertical="center"/>
    </xf>
    <xf numFmtId="3" fontId="18" fillId="0" borderId="31" xfId="2" applyNumberFormat="1" applyFont="1" applyFill="1" applyBorder="1" applyAlignment="1" applyProtection="1">
      <alignment horizontal="center" vertical="center" wrapText="1"/>
    </xf>
    <xf numFmtId="3" fontId="18" fillId="0" borderId="46" xfId="2" applyNumberFormat="1" applyFont="1" applyFill="1" applyBorder="1" applyAlignment="1" applyProtection="1">
      <alignment horizontal="center" vertical="center" wrapText="1"/>
    </xf>
    <xf numFmtId="3" fontId="18" fillId="0" borderId="27" xfId="2" applyNumberFormat="1" applyFont="1" applyFill="1" applyBorder="1" applyAlignment="1" applyProtection="1">
      <alignment horizontal="center" vertical="center" wrapText="1"/>
    </xf>
    <xf numFmtId="3" fontId="18" fillId="0" borderId="29" xfId="2" applyNumberFormat="1" applyFont="1" applyFill="1" applyBorder="1" applyAlignment="1" applyProtection="1">
      <alignment horizontal="center" vertical="center" wrapText="1"/>
    </xf>
    <xf numFmtId="3" fontId="18" fillId="0" borderId="26" xfId="2" applyNumberFormat="1" applyFont="1" applyFill="1" applyBorder="1" applyAlignment="1" applyProtection="1">
      <alignment horizontal="center" vertical="center" wrapText="1"/>
    </xf>
    <xf numFmtId="3" fontId="16" fillId="0" borderId="46" xfId="2" applyNumberFormat="1" applyFont="1" applyFill="1" applyBorder="1" applyAlignment="1" applyProtection="1">
      <alignment horizontal="center" vertical="center" wrapText="1"/>
    </xf>
    <xf numFmtId="3" fontId="18" fillId="0" borderId="30" xfId="2" applyNumberFormat="1" applyFont="1" applyFill="1" applyBorder="1" applyAlignment="1" applyProtection="1">
      <alignment horizontal="center" vertical="center" wrapText="1"/>
    </xf>
    <xf numFmtId="3" fontId="18" fillId="0" borderId="53" xfId="2" applyNumberFormat="1" applyFont="1" applyFill="1" applyBorder="1" applyAlignment="1" applyProtection="1">
      <alignment horizontal="center" vertical="center" wrapText="1"/>
    </xf>
    <xf numFmtId="3" fontId="12" fillId="0" borderId="28" xfId="2" applyNumberFormat="1" applyFont="1" applyFill="1" applyBorder="1" applyAlignment="1" applyProtection="1">
      <alignment horizontal="center" vertical="center" wrapText="1"/>
    </xf>
    <xf numFmtId="3" fontId="29" fillId="0" borderId="0" xfId="0" applyNumberFormat="1" applyFont="1" applyFill="1" applyAlignment="1">
      <alignment horizontal="center" vertical="center"/>
    </xf>
    <xf numFmtId="3" fontId="17" fillId="0" borderId="2" xfId="0" applyNumberFormat="1" applyFont="1" applyFill="1" applyBorder="1" applyAlignment="1">
      <alignment horizontal="center" vertical="center" wrapText="1"/>
    </xf>
    <xf numFmtId="3" fontId="17" fillId="0" borderId="36" xfId="0" applyNumberFormat="1" applyFont="1" applyFill="1" applyBorder="1" applyAlignment="1">
      <alignment horizontal="center" vertical="center" wrapText="1"/>
    </xf>
    <xf numFmtId="3" fontId="16" fillId="0" borderId="30" xfId="2" applyNumberFormat="1" applyFont="1" applyFill="1" applyBorder="1" applyAlignment="1" applyProtection="1">
      <alignment horizontal="center" vertical="center" wrapText="1"/>
    </xf>
    <xf numFmtId="49" fontId="15" fillId="0" borderId="31" xfId="1" applyNumberFormat="1" applyFont="1" applyFill="1" applyBorder="1" applyAlignment="1" applyProtection="1">
      <alignment horizontal="center" vertical="center"/>
    </xf>
    <xf numFmtId="49" fontId="15" fillId="0" borderId="30" xfId="1" applyNumberFormat="1" applyFont="1" applyFill="1" applyBorder="1" applyAlignment="1" applyProtection="1">
      <alignment horizontal="center" vertical="center"/>
    </xf>
    <xf numFmtId="0" fontId="12" fillId="0" borderId="0" xfId="1" applyFont="1" applyFill="1" applyAlignment="1">
      <alignment horizontal="left" vertical="center"/>
    </xf>
    <xf numFmtId="0" fontId="12" fillId="0" borderId="0" xfId="1" applyFont="1" applyFill="1" applyAlignment="1">
      <alignment horizontal="center" vertical="center"/>
    </xf>
    <xf numFmtId="2" fontId="1" fillId="0" borderId="0" xfId="1" applyNumberFormat="1" applyFont="1" applyFill="1" applyAlignment="1">
      <alignment horizontal="center" vertical="center"/>
    </xf>
    <xf numFmtId="2" fontId="6" fillId="0" borderId="0" xfId="0" applyNumberFormat="1" applyFont="1" applyFill="1" applyAlignment="1">
      <alignment vertical="center"/>
    </xf>
    <xf numFmtId="0" fontId="32" fillId="0" borderId="0" xfId="0" applyFont="1" applyFill="1" applyAlignment="1">
      <alignment vertical="center"/>
    </xf>
    <xf numFmtId="2" fontId="32" fillId="0" borderId="0" xfId="0" applyNumberFormat="1" applyFont="1" applyFill="1" applyAlignment="1">
      <alignment vertical="center"/>
    </xf>
    <xf numFmtId="0" fontId="32" fillId="0" borderId="0" xfId="8" applyFont="1" applyFill="1" applyAlignment="1">
      <alignment horizontal="left" vertical="center"/>
    </xf>
    <xf numFmtId="0" fontId="14" fillId="0" borderId="0" xfId="1" applyNumberFormat="1" applyFont="1" applyFill="1" applyBorder="1" applyAlignment="1" applyProtection="1">
      <alignment horizontal="left" vertical="center"/>
    </xf>
    <xf numFmtId="0" fontId="14" fillId="0" borderId="0" xfId="1" applyNumberFormat="1" applyFont="1" applyFill="1" applyBorder="1" applyAlignment="1" applyProtection="1">
      <alignment horizontal="center" vertical="center"/>
    </xf>
    <xf numFmtId="49" fontId="14" fillId="0" borderId="0" xfId="1" applyNumberFormat="1" applyFont="1" applyFill="1" applyBorder="1" applyAlignment="1" applyProtection="1">
      <alignment horizontal="left" vertical="center"/>
    </xf>
    <xf numFmtId="49" fontId="14" fillId="0" borderId="0" xfId="1" applyNumberFormat="1" applyFont="1" applyFill="1" applyBorder="1" applyAlignment="1" applyProtection="1">
      <alignment horizontal="center" vertical="center"/>
    </xf>
    <xf numFmtId="49" fontId="15" fillId="0" borderId="0" xfId="1" applyNumberFormat="1" applyFont="1" applyFill="1" applyBorder="1" applyAlignment="1" applyProtection="1">
      <alignment horizontal="left" vertical="center"/>
    </xf>
    <xf numFmtId="49" fontId="15" fillId="0" borderId="0" xfId="1" applyNumberFormat="1" applyFont="1" applyFill="1" applyBorder="1" applyAlignment="1" applyProtection="1">
      <alignment horizontal="center" vertical="center"/>
    </xf>
    <xf numFmtId="3" fontId="16" fillId="0" borderId="0" xfId="1" applyNumberFormat="1" applyFont="1" applyFill="1" applyBorder="1" applyAlignment="1" applyProtection="1">
      <alignment horizontal="center" vertical="center"/>
    </xf>
    <xf numFmtId="0" fontId="1" fillId="0" borderId="0" xfId="0" applyFont="1" applyFill="1" applyAlignment="1">
      <alignment horizontal="left" vertical="center"/>
    </xf>
    <xf numFmtId="2" fontId="1" fillId="0" borderId="0" xfId="0" applyNumberFormat="1" applyFont="1" applyFill="1" applyAlignment="1">
      <alignment vertical="center"/>
    </xf>
    <xf numFmtId="0" fontId="18" fillId="0" borderId="57" xfId="0" applyFont="1" applyFill="1" applyBorder="1" applyAlignment="1">
      <alignment horizontal="center" vertical="center" textRotation="90" wrapText="1"/>
    </xf>
    <xf numFmtId="0" fontId="18" fillId="0" borderId="15" xfId="0" applyFont="1" applyFill="1" applyBorder="1" applyAlignment="1">
      <alignment horizontal="center" vertical="center" textRotation="90" wrapText="1"/>
    </xf>
    <xf numFmtId="0" fontId="18" fillId="0" borderId="20" xfId="0" applyFont="1" applyFill="1" applyBorder="1" applyAlignment="1">
      <alignment horizontal="center" vertical="center" textRotation="90" wrapText="1"/>
    </xf>
    <xf numFmtId="0" fontId="18" fillId="0" borderId="14" xfId="0" applyFont="1" applyFill="1" applyBorder="1" applyAlignment="1">
      <alignment horizontal="center" vertical="center" textRotation="90" wrapText="1"/>
    </xf>
    <xf numFmtId="0" fontId="18" fillId="0" borderId="16" xfId="0" applyFont="1" applyFill="1" applyBorder="1" applyAlignment="1">
      <alignment horizontal="center" vertical="center" textRotation="90" wrapText="1"/>
    </xf>
    <xf numFmtId="0" fontId="6" fillId="0" borderId="6" xfId="7" applyNumberFormat="1" applyFont="1" applyFill="1" applyBorder="1" applyAlignment="1" applyProtection="1">
      <alignment horizontal="left" vertical="center"/>
    </xf>
    <xf numFmtId="3" fontId="5" fillId="0" borderId="1" xfId="0" applyNumberFormat="1" applyFont="1" applyFill="1" applyBorder="1" applyAlignment="1">
      <alignment horizontal="center" vertical="center"/>
    </xf>
    <xf numFmtId="3" fontId="5" fillId="0" borderId="9" xfId="0" applyNumberFormat="1" applyFont="1" applyFill="1" applyBorder="1" applyAlignment="1">
      <alignment horizontal="center" vertical="center"/>
    </xf>
    <xf numFmtId="0" fontId="18" fillId="0" borderId="68" xfId="0" applyFont="1" applyFill="1" applyBorder="1" applyAlignment="1">
      <alignment horizontal="center" vertical="center" textRotation="90" wrapText="1"/>
    </xf>
    <xf numFmtId="0" fontId="30" fillId="0" borderId="0" xfId="0" applyFont="1" applyFill="1" applyAlignment="1">
      <alignment vertical="center"/>
    </xf>
    <xf numFmtId="1" fontId="2" fillId="0" borderId="56" xfId="2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vertical="center"/>
    </xf>
    <xf numFmtId="1" fontId="13" fillId="0" borderId="6" xfId="0" applyNumberFormat="1" applyFont="1" applyFill="1" applyBorder="1" applyAlignment="1">
      <alignment vertical="center"/>
    </xf>
    <xf numFmtId="1" fontId="28" fillId="0" borderId="36" xfId="0" applyNumberFormat="1" applyFont="1" applyFill="1" applyBorder="1" applyAlignment="1">
      <alignment horizontal="center" vertical="center"/>
    </xf>
    <xf numFmtId="1" fontId="17" fillId="0" borderId="26" xfId="0" applyNumberFormat="1" applyFont="1" applyFill="1" applyBorder="1" applyAlignment="1">
      <alignment horizontal="center" vertical="center" wrapText="1"/>
    </xf>
    <xf numFmtId="1" fontId="17" fillId="0" borderId="29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Alignment="1">
      <alignment horizontal="center" vertical="center"/>
    </xf>
    <xf numFmtId="1" fontId="28" fillId="0" borderId="3" xfId="0" applyNumberFormat="1" applyFont="1" applyFill="1" applyBorder="1" applyAlignment="1">
      <alignment horizontal="center" vertical="center"/>
    </xf>
    <xf numFmtId="0" fontId="13" fillId="0" borderId="0" xfId="8" applyFont="1" applyFill="1" applyAlignment="1">
      <alignment vertical="center"/>
    </xf>
    <xf numFmtId="0" fontId="1" fillId="0" borderId="0" xfId="1" applyFont="1" applyFill="1" applyAlignment="1">
      <alignment horizontal="left" vertical="center"/>
    </xf>
    <xf numFmtId="0" fontId="3" fillId="0" borderId="0" xfId="1" applyFont="1" applyFill="1" applyAlignment="1">
      <alignment horizontal="center" vertical="center"/>
    </xf>
    <xf numFmtId="0" fontId="4" fillId="0" borderId="0" xfId="1" applyFont="1" applyFill="1" applyAlignment="1">
      <alignment horizontal="left" vertical="center"/>
    </xf>
    <xf numFmtId="2" fontId="26" fillId="0" borderId="0" xfId="0" applyNumberFormat="1" applyFont="1" applyFill="1" applyAlignment="1">
      <alignment horizontal="center" vertical="center"/>
    </xf>
    <xf numFmtId="2" fontId="13" fillId="0" borderId="0" xfId="0" applyNumberFormat="1" applyFont="1" applyFill="1" applyAlignment="1">
      <alignment horizontal="center" vertical="center"/>
    </xf>
    <xf numFmtId="2" fontId="20" fillId="0" borderId="0" xfId="0" applyNumberFormat="1" applyFont="1" applyFill="1" applyAlignment="1">
      <alignment vertical="center"/>
    </xf>
    <xf numFmtId="2" fontId="28" fillId="0" borderId="0" xfId="0" applyNumberFormat="1" applyFont="1" applyFill="1" applyAlignment="1">
      <alignment horizontal="center" vertical="center"/>
    </xf>
    <xf numFmtId="2" fontId="20" fillId="0" borderId="0" xfId="0" applyNumberFormat="1" applyFont="1" applyFill="1" applyAlignment="1">
      <alignment horizontal="center" vertical="center"/>
    </xf>
    <xf numFmtId="2" fontId="20" fillId="0" borderId="0" xfId="0" applyNumberFormat="1" applyFont="1" applyFill="1" applyAlignment="1">
      <alignment horizontal="left" vertical="center"/>
    </xf>
    <xf numFmtId="0" fontId="20" fillId="0" borderId="0" xfId="0" applyFont="1" applyFill="1" applyAlignment="1">
      <alignment horizontal="center" vertical="center"/>
    </xf>
    <xf numFmtId="49" fontId="5" fillId="0" borderId="51" xfId="2" applyNumberFormat="1" applyFont="1" applyFill="1" applyBorder="1" applyAlignment="1" applyProtection="1">
      <alignment horizontal="center" vertical="center" wrapText="1"/>
    </xf>
    <xf numFmtId="49" fontId="25" fillId="0" borderId="51" xfId="2" applyNumberFormat="1" applyFont="1" applyFill="1" applyBorder="1" applyAlignment="1" applyProtection="1">
      <alignment horizontal="center" vertical="center" wrapText="1"/>
    </xf>
    <xf numFmtId="49" fontId="5" fillId="0" borderId="44" xfId="2" applyNumberFormat="1" applyFont="1" applyFill="1" applyBorder="1" applyAlignment="1" applyProtection="1">
      <alignment horizontal="center" vertical="center" wrapText="1"/>
    </xf>
    <xf numFmtId="49" fontId="25" fillId="0" borderId="44" xfId="2" applyNumberFormat="1" applyFont="1" applyFill="1" applyBorder="1" applyAlignment="1" applyProtection="1">
      <alignment horizontal="center" vertical="center" wrapText="1"/>
    </xf>
    <xf numFmtId="2" fontId="5" fillId="0" borderId="6" xfId="0" applyNumberFormat="1" applyFont="1" applyFill="1" applyBorder="1" applyAlignment="1">
      <alignment horizontal="center" vertical="center" textRotation="90" wrapText="1"/>
    </xf>
    <xf numFmtId="0" fontId="5" fillId="0" borderId="13" xfId="0" applyFont="1" applyFill="1" applyBorder="1" applyAlignment="1">
      <alignment horizontal="center" vertical="center" textRotation="90" wrapText="1"/>
    </xf>
    <xf numFmtId="49" fontId="5" fillId="0" borderId="61" xfId="2" applyNumberFormat="1" applyFont="1" applyFill="1" applyBorder="1" applyAlignment="1" applyProtection="1">
      <alignment horizontal="center" vertical="center" wrapText="1"/>
    </xf>
    <xf numFmtId="49" fontId="25" fillId="0" borderId="61" xfId="2" applyNumberFormat="1" applyFont="1" applyFill="1" applyBorder="1" applyAlignment="1" applyProtection="1">
      <alignment horizontal="center" vertical="center" wrapText="1"/>
    </xf>
    <xf numFmtId="2" fontId="24" fillId="0" borderId="14" xfId="0" applyNumberFormat="1" applyFont="1" applyFill="1" applyBorder="1" applyAlignment="1">
      <alignment horizontal="center" vertical="center" textRotation="90" wrapText="1"/>
    </xf>
    <xf numFmtId="0" fontId="17" fillId="0" borderId="15" xfId="0" applyFont="1" applyFill="1" applyBorder="1" applyAlignment="1">
      <alignment horizontal="center" vertical="center" textRotation="90" wrapText="1"/>
    </xf>
    <xf numFmtId="2" fontId="24" fillId="0" borderId="15" xfId="0" applyNumberFormat="1" applyFont="1" applyFill="1" applyBorder="1" applyAlignment="1">
      <alignment horizontal="center" vertical="center" textRotation="90" wrapText="1"/>
    </xf>
    <xf numFmtId="2" fontId="17" fillId="0" borderId="15" xfId="0" applyNumberFormat="1" applyFont="1" applyFill="1" applyBorder="1" applyAlignment="1">
      <alignment horizontal="center" vertical="center" textRotation="90" wrapText="1"/>
    </xf>
    <xf numFmtId="2" fontId="27" fillId="0" borderId="15" xfId="0" applyNumberFormat="1" applyFont="1" applyFill="1" applyBorder="1" applyAlignment="1">
      <alignment vertical="center" textRotation="90" wrapText="1"/>
    </xf>
    <xf numFmtId="2" fontId="27" fillId="0" borderId="15" xfId="0" applyNumberFormat="1" applyFont="1" applyFill="1" applyBorder="1" applyAlignment="1">
      <alignment horizontal="center" vertical="center" textRotation="90" wrapText="1"/>
    </xf>
    <xf numFmtId="2" fontId="27" fillId="0" borderId="15" xfId="0" applyNumberFormat="1" applyFont="1" applyFill="1" applyBorder="1" applyAlignment="1">
      <alignment horizontal="left" vertical="center" textRotation="90" wrapText="1"/>
    </xf>
    <xf numFmtId="2" fontId="17" fillId="0" borderId="20" xfId="0" applyNumberFormat="1" applyFont="1" applyFill="1" applyBorder="1" applyAlignment="1">
      <alignment horizontal="center" vertical="center" textRotation="90" wrapText="1"/>
    </xf>
    <xf numFmtId="0" fontId="27" fillId="0" borderId="15" xfId="0" applyFont="1" applyFill="1" applyBorder="1" applyAlignment="1">
      <alignment horizontal="center" vertical="center" textRotation="90" wrapText="1"/>
    </xf>
    <xf numFmtId="1" fontId="12" fillId="0" borderId="31" xfId="9" applyNumberFormat="1" applyFont="1" applyFill="1" applyBorder="1" applyAlignment="1">
      <alignment horizontal="center" vertical="center"/>
    </xf>
    <xf numFmtId="1" fontId="5" fillId="0" borderId="9" xfId="2" applyNumberFormat="1" applyFont="1" applyFill="1" applyBorder="1" applyAlignment="1" applyProtection="1">
      <alignment horizontal="center" vertical="center" wrapText="1"/>
    </xf>
    <xf numFmtId="1" fontId="5" fillId="0" borderId="46" xfId="2" applyNumberFormat="1" applyFont="1" applyFill="1" applyBorder="1" applyAlignment="1" applyProtection="1">
      <alignment horizontal="center" vertical="center" wrapText="1"/>
    </xf>
    <xf numFmtId="1" fontId="25" fillId="0" borderId="27" xfId="2" applyNumberFormat="1" applyFont="1" applyFill="1" applyBorder="1" applyAlignment="1" applyProtection="1">
      <alignment horizontal="center" vertical="center" wrapText="1"/>
    </xf>
    <xf numFmtId="1" fontId="5" fillId="0" borderId="27" xfId="2" applyNumberFormat="1" applyFont="1" applyFill="1" applyBorder="1" applyAlignment="1" applyProtection="1">
      <alignment horizontal="center" vertical="center" wrapText="1"/>
    </xf>
    <xf numFmtId="1" fontId="5" fillId="0" borderId="27" xfId="10" applyNumberFormat="1" applyFont="1" applyFill="1" applyBorder="1" applyAlignment="1" applyProtection="1">
      <alignment horizontal="center" vertical="center" wrapText="1"/>
    </xf>
    <xf numFmtId="1" fontId="5" fillId="0" borderId="28" xfId="10" applyNumberFormat="1" applyFont="1" applyFill="1" applyBorder="1" applyAlignment="1" applyProtection="1">
      <alignment horizontal="center" vertical="center" wrapText="1"/>
    </xf>
    <xf numFmtId="1" fontId="17" fillId="0" borderId="27" xfId="0" applyNumberFormat="1" applyFont="1" applyFill="1" applyBorder="1" applyAlignment="1">
      <alignment horizontal="center" vertical="center" wrapText="1"/>
    </xf>
    <xf numFmtId="1" fontId="27" fillId="0" borderId="27" xfId="0" applyNumberFormat="1" applyFont="1" applyFill="1" applyBorder="1" applyAlignment="1">
      <alignment horizontal="center" vertical="center" wrapText="1"/>
    </xf>
    <xf numFmtId="1" fontId="3" fillId="0" borderId="3" xfId="2" applyNumberFormat="1" applyFont="1" applyFill="1" applyBorder="1" applyAlignment="1" applyProtection="1">
      <alignment horizontal="center" vertical="center" wrapText="1"/>
    </xf>
    <xf numFmtId="1" fontId="2" fillId="0" borderId="3" xfId="2" applyNumberFormat="1" applyFont="1" applyFill="1" applyBorder="1" applyAlignment="1" applyProtection="1">
      <alignment horizontal="center" vertical="center" wrapText="1"/>
    </xf>
    <xf numFmtId="1" fontId="2" fillId="0" borderId="3" xfId="10" applyNumberFormat="1" applyFont="1" applyFill="1" applyBorder="1" applyAlignment="1" applyProtection="1">
      <alignment horizontal="center" vertical="center" wrapText="1"/>
    </xf>
    <xf numFmtId="1" fontId="2" fillId="0" borderId="33" xfId="10" applyNumberFormat="1" applyFont="1" applyFill="1" applyBorder="1" applyAlignment="1" applyProtection="1">
      <alignment horizontal="center" vertical="center" wrapText="1"/>
    </xf>
    <xf numFmtId="1" fontId="28" fillId="0" borderId="2" xfId="0" applyNumberFormat="1" applyFont="1" applyFill="1" applyBorder="1" applyAlignment="1">
      <alignment horizontal="center" vertical="center"/>
    </xf>
    <xf numFmtId="1" fontId="3" fillId="0" borderId="1" xfId="2" applyNumberFormat="1" applyFont="1" applyFill="1" applyBorder="1" applyAlignment="1" applyProtection="1">
      <alignment horizontal="center" vertical="center" wrapText="1"/>
    </xf>
    <xf numFmtId="1" fontId="2" fillId="0" borderId="1" xfId="2" applyNumberFormat="1" applyFont="1" applyFill="1" applyBorder="1" applyAlignment="1" applyProtection="1">
      <alignment horizontal="center" vertical="center" wrapText="1"/>
    </xf>
    <xf numFmtId="1" fontId="2" fillId="0" borderId="1" xfId="10" applyNumberFormat="1" applyFont="1" applyFill="1" applyBorder="1" applyAlignment="1" applyProtection="1">
      <alignment horizontal="center" vertical="center" wrapText="1"/>
    </xf>
    <xf numFmtId="1" fontId="2" fillId="0" borderId="6" xfId="10" applyNumberFormat="1" applyFont="1" applyFill="1" applyBorder="1" applyAlignment="1" applyProtection="1">
      <alignment horizontal="center" vertical="center" wrapText="1"/>
    </xf>
    <xf numFmtId="0" fontId="28" fillId="0" borderId="31" xfId="0" applyFont="1" applyFill="1" applyBorder="1" applyAlignment="1">
      <alignment vertical="center"/>
    </xf>
    <xf numFmtId="1" fontId="12" fillId="0" borderId="9" xfId="2" applyNumberFormat="1" applyFont="1" applyFill="1" applyBorder="1" applyAlignment="1" applyProtection="1">
      <alignment horizontal="center" vertical="center" wrapText="1"/>
    </xf>
    <xf numFmtId="1" fontId="28" fillId="0" borderId="53" xfId="0" applyNumberFormat="1" applyFont="1" applyFill="1" applyBorder="1" applyAlignment="1">
      <alignment vertical="center"/>
    </xf>
    <xf numFmtId="1" fontId="3" fillId="0" borderId="29" xfId="0" applyNumberFormat="1" applyFont="1" applyFill="1" applyBorder="1" applyAlignment="1">
      <alignment horizontal="center" vertical="center"/>
    </xf>
    <xf numFmtId="1" fontId="28" fillId="0" borderId="29" xfId="0" applyNumberFormat="1" applyFont="1" applyFill="1" applyBorder="1" applyAlignment="1">
      <alignment vertical="center"/>
    </xf>
    <xf numFmtId="1" fontId="20" fillId="0" borderId="28" xfId="0" applyNumberFormat="1" applyFont="1" applyFill="1" applyBorder="1" applyAlignment="1">
      <alignment horizontal="left" vertical="center"/>
    </xf>
    <xf numFmtId="3" fontId="20" fillId="0" borderId="28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9" fontId="33" fillId="0" borderId="0" xfId="0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left"/>
    </xf>
    <xf numFmtId="2" fontId="3" fillId="0" borderId="0" xfId="0" applyNumberFormat="1" applyFont="1" applyFill="1" applyAlignment="1">
      <alignment horizontal="center" vertical="center"/>
    </xf>
    <xf numFmtId="2" fontId="21" fillId="0" borderId="0" xfId="0" applyNumberFormat="1" applyFont="1" applyFill="1" applyAlignment="1">
      <alignment horizontal="left"/>
    </xf>
    <xf numFmtId="2" fontId="21" fillId="0" borderId="0" xfId="0" applyNumberFormat="1" applyFont="1" applyFill="1" applyAlignment="1">
      <alignment horizontal="center"/>
    </xf>
    <xf numFmtId="2" fontId="20" fillId="0" borderId="0" xfId="0" applyNumberFormat="1" applyFont="1" applyFill="1" applyAlignment="1"/>
    <xf numFmtId="2" fontId="28" fillId="0" borderId="0" xfId="0" applyNumberFormat="1" applyFont="1" applyFill="1" applyAlignment="1">
      <alignment horizontal="center"/>
    </xf>
    <xf numFmtId="2" fontId="13" fillId="0" borderId="0" xfId="0" applyNumberFormat="1" applyFont="1" applyFill="1" applyAlignment="1">
      <alignment vertical="center"/>
    </xf>
    <xf numFmtId="2" fontId="6" fillId="0" borderId="0" xfId="0" applyNumberFormat="1" applyFont="1" applyFill="1" applyAlignment="1">
      <alignment horizontal="left" vertical="center"/>
    </xf>
    <xf numFmtId="2" fontId="6" fillId="0" borderId="0" xfId="0" applyNumberFormat="1" applyFont="1" applyFill="1" applyAlignment="1">
      <alignment horizontal="center" vertical="center"/>
    </xf>
    <xf numFmtId="3" fontId="6" fillId="0" borderId="0" xfId="0" applyNumberFormat="1" applyFont="1" applyFill="1" applyAlignment="1">
      <alignment vertical="center"/>
    </xf>
    <xf numFmtId="1" fontId="6" fillId="0" borderId="0" xfId="0" applyNumberFormat="1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0" fontId="12" fillId="0" borderId="30" xfId="0" applyFont="1" applyFill="1" applyBorder="1" applyAlignment="1">
      <alignment horizontal="center" vertical="center"/>
    </xf>
    <xf numFmtId="3" fontId="12" fillId="0" borderId="7" xfId="0" applyNumberFormat="1" applyFont="1" applyFill="1" applyBorder="1" applyAlignment="1">
      <alignment horizontal="center" vertical="center"/>
    </xf>
    <xf numFmtId="3" fontId="12" fillId="0" borderId="69" xfId="0" applyNumberFormat="1" applyFont="1" applyFill="1" applyBorder="1" applyAlignment="1">
      <alignment horizontal="center" vertical="center"/>
    </xf>
    <xf numFmtId="3" fontId="12" fillId="0" borderId="37" xfId="0" applyNumberFormat="1" applyFont="1" applyFill="1" applyBorder="1" applyAlignment="1">
      <alignment horizontal="center" vertical="center"/>
    </xf>
    <xf numFmtId="3" fontId="30" fillId="0" borderId="30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/>
    </xf>
    <xf numFmtId="1" fontId="13" fillId="0" borderId="3" xfId="0" applyNumberFormat="1" applyFont="1" applyFill="1" applyBorder="1" applyAlignment="1">
      <alignment vertical="center"/>
    </xf>
    <xf numFmtId="1" fontId="13" fillId="0" borderId="33" xfId="0" applyNumberFormat="1" applyFont="1" applyFill="1" applyBorder="1" applyAlignment="1">
      <alignment vertical="center"/>
    </xf>
    <xf numFmtId="1" fontId="2" fillId="0" borderId="57" xfId="2" applyNumberFormat="1" applyFont="1" applyFill="1" applyBorder="1" applyAlignment="1" applyProtection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/>
    </xf>
    <xf numFmtId="1" fontId="13" fillId="0" borderId="15" xfId="0" applyNumberFormat="1" applyFont="1" applyFill="1" applyBorder="1" applyAlignment="1">
      <alignment vertical="center"/>
    </xf>
    <xf numFmtId="1" fontId="13" fillId="0" borderId="20" xfId="0" applyNumberFormat="1" applyFont="1" applyFill="1" applyBorder="1" applyAlignment="1">
      <alignment vertical="center"/>
    </xf>
    <xf numFmtId="1" fontId="28" fillId="0" borderId="15" xfId="0" applyNumberFormat="1" applyFont="1" applyFill="1" applyBorder="1" applyAlignment="1">
      <alignment horizontal="center" vertical="center"/>
    </xf>
    <xf numFmtId="1" fontId="28" fillId="0" borderId="16" xfId="0" applyNumberFormat="1" applyFont="1" applyFill="1" applyBorder="1" applyAlignment="1">
      <alignment horizontal="center" vertical="center"/>
    </xf>
    <xf numFmtId="3" fontId="17" fillId="0" borderId="14" xfId="0" applyNumberFormat="1" applyFont="1" applyFill="1" applyBorder="1" applyAlignment="1">
      <alignment horizontal="center" vertical="center" wrapText="1"/>
    </xf>
    <xf numFmtId="3" fontId="17" fillId="0" borderId="16" xfId="0" applyNumberFormat="1" applyFont="1" applyFill="1" applyBorder="1" applyAlignment="1">
      <alignment horizontal="center" vertical="center" wrapText="1"/>
    </xf>
    <xf numFmtId="49" fontId="15" fillId="0" borderId="31" xfId="1" applyNumberFormat="1" applyFont="1" applyFill="1" applyBorder="1" applyAlignment="1" applyProtection="1">
      <alignment horizontal="left" vertical="center"/>
    </xf>
    <xf numFmtId="3" fontId="16" fillId="0" borderId="26" xfId="2" applyNumberFormat="1" applyFont="1" applyFill="1" applyBorder="1" applyAlignment="1" applyProtection="1">
      <alignment horizontal="center" vertical="center" wrapText="1"/>
    </xf>
    <xf numFmtId="3" fontId="37" fillId="0" borderId="9" xfId="0" applyNumberFormat="1" applyFont="1" applyFill="1" applyBorder="1" applyAlignment="1">
      <alignment horizontal="center" vertical="center"/>
    </xf>
    <xf numFmtId="1" fontId="12" fillId="0" borderId="39" xfId="2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1" fontId="20" fillId="0" borderId="31" xfId="0" applyNumberFormat="1" applyFont="1" applyFill="1" applyBorder="1" applyAlignment="1">
      <alignment horizontal="center" vertical="center"/>
    </xf>
    <xf numFmtId="1" fontId="20" fillId="0" borderId="28" xfId="0" applyNumberFormat="1" applyFont="1" applyFill="1" applyBorder="1" applyAlignment="1">
      <alignment horizontal="center" vertical="center"/>
    </xf>
    <xf numFmtId="1" fontId="20" fillId="0" borderId="27" xfId="0" applyNumberFormat="1" applyFont="1" applyFill="1" applyBorder="1" applyAlignment="1">
      <alignment horizontal="center" vertical="center"/>
    </xf>
    <xf numFmtId="1" fontId="20" fillId="0" borderId="30" xfId="0" applyNumberFormat="1" applyFont="1" applyFill="1" applyBorder="1" applyAlignment="1">
      <alignment horizontal="center" vertical="center"/>
    </xf>
    <xf numFmtId="1" fontId="20" fillId="0" borderId="46" xfId="0" applyNumberFormat="1" applyFont="1" applyFill="1" applyBorder="1" applyAlignment="1">
      <alignment horizontal="center" vertical="center"/>
    </xf>
    <xf numFmtId="3" fontId="20" fillId="0" borderId="31" xfId="0" applyNumberFormat="1" applyFont="1" applyFill="1" applyBorder="1" applyAlignment="1">
      <alignment horizontal="center" vertical="center"/>
    </xf>
    <xf numFmtId="3" fontId="37" fillId="0" borderId="29" xfId="0" applyNumberFormat="1" applyFont="1" applyFill="1" applyBorder="1" applyAlignment="1">
      <alignment horizontal="center" vertical="center"/>
    </xf>
    <xf numFmtId="3" fontId="20" fillId="0" borderId="26" xfId="0" applyNumberFormat="1" applyFont="1" applyFill="1" applyBorder="1" applyAlignment="1">
      <alignment horizontal="center" vertical="center"/>
    </xf>
    <xf numFmtId="3" fontId="20" fillId="0" borderId="29" xfId="0" applyNumberFormat="1" applyFont="1" applyFill="1" applyBorder="1" applyAlignment="1">
      <alignment horizontal="center" vertical="center"/>
    </xf>
    <xf numFmtId="1" fontId="18" fillId="0" borderId="38" xfId="9" applyNumberFormat="1" applyFont="1" applyFill="1" applyBorder="1" applyAlignment="1">
      <alignment horizontal="center" vertical="center"/>
    </xf>
    <xf numFmtId="1" fontId="18" fillId="0" borderId="70" xfId="9" applyNumberFormat="1" applyFont="1" applyFill="1" applyBorder="1" applyAlignment="1">
      <alignment horizontal="center" vertical="center"/>
    </xf>
    <xf numFmtId="1" fontId="28" fillId="0" borderId="11" xfId="0" applyNumberFormat="1" applyFont="1" applyFill="1" applyBorder="1" applyAlignment="1">
      <alignment horizontal="center" vertical="center"/>
    </xf>
    <xf numFmtId="1" fontId="17" fillId="0" borderId="2" xfId="0" applyNumberFormat="1" applyFont="1" applyFill="1" applyBorder="1" applyAlignment="1">
      <alignment horizontal="center" vertical="center" wrapText="1"/>
    </xf>
    <xf numFmtId="1" fontId="17" fillId="0" borderId="36" xfId="0" applyNumberFormat="1" applyFont="1" applyFill="1" applyBorder="1" applyAlignment="1">
      <alignment horizontal="center" vertical="center" wrapText="1"/>
    </xf>
    <xf numFmtId="9" fontId="28" fillId="0" borderId="0" xfId="0" applyNumberFormat="1" applyFont="1" applyFill="1" applyAlignment="1">
      <alignment horizontal="center" vertical="center"/>
    </xf>
    <xf numFmtId="9" fontId="12" fillId="0" borderId="0" xfId="0" applyNumberFormat="1" applyFont="1" applyFill="1" applyAlignment="1">
      <alignment vertical="center"/>
    </xf>
    <xf numFmtId="9" fontId="12" fillId="0" borderId="39" xfId="0" applyNumberFormat="1" applyFont="1" applyFill="1" applyBorder="1" applyAlignment="1">
      <alignment horizontal="center" vertical="center"/>
    </xf>
    <xf numFmtId="9" fontId="12" fillId="0" borderId="34" xfId="0" applyNumberFormat="1" applyFont="1" applyFill="1" applyBorder="1" applyAlignment="1">
      <alignment horizontal="center" vertical="center"/>
    </xf>
    <xf numFmtId="9" fontId="12" fillId="0" borderId="35" xfId="0" applyNumberFormat="1" applyFont="1" applyFill="1" applyBorder="1" applyAlignment="1">
      <alignment horizontal="center" vertical="center"/>
    </xf>
    <xf numFmtId="9" fontId="12" fillId="0" borderId="40" xfId="0" applyNumberFormat="1" applyFont="1" applyFill="1" applyBorder="1" applyAlignment="1">
      <alignment horizontal="center" vertical="center"/>
    </xf>
    <xf numFmtId="9" fontId="5" fillId="0" borderId="9" xfId="0" applyNumberFormat="1" applyFont="1" applyFill="1" applyBorder="1" applyAlignment="1">
      <alignment horizontal="center" vertical="center"/>
    </xf>
    <xf numFmtId="1" fontId="28" fillId="0" borderId="33" xfId="0" applyNumberFormat="1" applyFont="1" applyFill="1" applyBorder="1" applyAlignment="1">
      <alignment horizontal="center" vertical="center"/>
    </xf>
    <xf numFmtId="1" fontId="28" fillId="0" borderId="20" xfId="0" applyNumberFormat="1" applyFont="1" applyFill="1" applyBorder="1" applyAlignment="1">
      <alignment horizontal="center" vertical="center"/>
    </xf>
    <xf numFmtId="1" fontId="28" fillId="0" borderId="45" xfId="0" applyNumberFormat="1" applyFont="1" applyFill="1" applyBorder="1" applyAlignment="1">
      <alignment horizontal="center" vertical="center"/>
    </xf>
    <xf numFmtId="1" fontId="37" fillId="0" borderId="28" xfId="0" applyNumberFormat="1" applyFont="1" applyFill="1" applyBorder="1" applyAlignment="1">
      <alignment horizontal="center" vertical="center"/>
    </xf>
    <xf numFmtId="1" fontId="28" fillId="0" borderId="12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Alignment="1">
      <alignment vertical="center"/>
    </xf>
    <xf numFmtId="3" fontId="13" fillId="0" borderId="1" xfId="0" applyNumberFormat="1" applyFont="1" applyFill="1" applyBorder="1" applyAlignment="1">
      <alignment horizontal="center" vertical="center"/>
    </xf>
    <xf numFmtId="3" fontId="28" fillId="0" borderId="1" xfId="0" applyNumberFormat="1" applyFont="1" applyFill="1" applyBorder="1" applyAlignment="1">
      <alignment horizontal="center" vertical="center"/>
    </xf>
    <xf numFmtId="3" fontId="28" fillId="0" borderId="0" xfId="0" applyNumberFormat="1" applyFont="1" applyFill="1" applyAlignment="1">
      <alignment vertical="center"/>
    </xf>
    <xf numFmtId="3" fontId="22" fillId="0" borderId="1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1" fontId="19" fillId="0" borderId="1" xfId="0" applyNumberFormat="1" applyFont="1" applyFill="1" applyBorder="1" applyAlignment="1">
      <alignment horizontal="center" vertical="center"/>
    </xf>
    <xf numFmtId="3" fontId="42" fillId="0" borderId="1" xfId="0" applyNumberFormat="1" applyFont="1" applyFill="1" applyBorder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1" fontId="6" fillId="2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1" fontId="3" fillId="0" borderId="0" xfId="0" applyNumberFormat="1" applyFont="1" applyFill="1" applyAlignment="1">
      <alignment vertical="center"/>
    </xf>
    <xf numFmtId="1" fontId="12" fillId="0" borderId="0" xfId="0" applyNumberFormat="1" applyFont="1" applyFill="1" applyAlignment="1">
      <alignment horizontal="center" vertical="center"/>
    </xf>
    <xf numFmtId="2" fontId="18" fillId="0" borderId="0" xfId="0" applyNumberFormat="1" applyFont="1" applyFill="1" applyAlignment="1">
      <alignment vertical="center"/>
    </xf>
    <xf numFmtId="3" fontId="16" fillId="0" borderId="0" xfId="0" applyNumberFormat="1" applyFont="1" applyFill="1" applyAlignment="1">
      <alignment vertical="center"/>
    </xf>
    <xf numFmtId="1" fontId="18" fillId="0" borderId="0" xfId="0" applyNumberFormat="1" applyFont="1" applyFill="1" applyAlignment="1">
      <alignment horizontal="center" vertical="center"/>
    </xf>
    <xf numFmtId="3" fontId="18" fillId="2" borderId="0" xfId="0" applyNumberFormat="1" applyFont="1" applyFill="1" applyAlignment="1">
      <alignment vertical="center"/>
    </xf>
    <xf numFmtId="1" fontId="16" fillId="0" borderId="0" xfId="0" applyNumberFormat="1" applyFont="1" applyFill="1" applyAlignment="1">
      <alignment horizontal="center" vertical="center"/>
    </xf>
    <xf numFmtId="2" fontId="16" fillId="0" borderId="0" xfId="0" applyNumberFormat="1" applyFont="1" applyFill="1" applyAlignment="1">
      <alignment vertical="center"/>
    </xf>
    <xf numFmtId="0" fontId="16" fillId="0" borderId="0" xfId="0" applyFont="1" applyFill="1" applyAlignment="1">
      <alignment vertical="center"/>
    </xf>
    <xf numFmtId="3" fontId="16" fillId="2" borderId="0" xfId="0" applyNumberFormat="1" applyFont="1" applyFill="1" applyAlignment="1">
      <alignment vertical="center"/>
    </xf>
    <xf numFmtId="1" fontId="2" fillId="0" borderId="0" xfId="0" applyNumberFormat="1" applyFont="1" applyFill="1" applyAlignment="1">
      <alignment vertical="center"/>
    </xf>
    <xf numFmtId="0" fontId="8" fillId="0" borderId="0" xfId="0" applyFont="1" applyFill="1" applyAlignment="1">
      <alignment vertical="center"/>
    </xf>
    <xf numFmtId="1" fontId="17" fillId="0" borderId="28" xfId="0" applyNumberFormat="1" applyFont="1" applyFill="1" applyBorder="1" applyAlignment="1">
      <alignment horizontal="center" vertical="center" wrapText="1"/>
    </xf>
    <xf numFmtId="3" fontId="20" fillId="0" borderId="0" xfId="0" applyNumberFormat="1" applyFont="1" applyFill="1" applyAlignment="1">
      <alignment vertical="center"/>
    </xf>
    <xf numFmtId="3" fontId="20" fillId="0" borderId="0" xfId="0" applyNumberFormat="1" applyFont="1" applyFill="1" applyAlignment="1">
      <alignment horizontal="center" vertical="center"/>
    </xf>
    <xf numFmtId="3" fontId="20" fillId="0" borderId="0" xfId="0" applyNumberFormat="1" applyFont="1" applyFill="1" applyAlignment="1">
      <alignment horizontal="left" vertical="center"/>
    </xf>
    <xf numFmtId="3" fontId="43" fillId="0" borderId="0" xfId="0" applyNumberFormat="1" applyFont="1" applyFill="1" applyAlignment="1">
      <alignment horizontal="center" vertical="center"/>
    </xf>
    <xf numFmtId="0" fontId="44" fillId="0" borderId="14" xfId="0" applyFont="1" applyFill="1" applyBorder="1" applyAlignment="1">
      <alignment horizontal="center" vertical="center" textRotation="90" wrapText="1"/>
    </xf>
    <xf numFmtId="0" fontId="44" fillId="0" borderId="16" xfId="0" applyFont="1" applyFill="1" applyBorder="1" applyAlignment="1">
      <alignment horizontal="center" vertical="center" textRotation="90" wrapText="1"/>
    </xf>
    <xf numFmtId="9" fontId="6" fillId="0" borderId="38" xfId="0" applyNumberFormat="1" applyFont="1" applyFill="1" applyBorder="1" applyAlignment="1">
      <alignment horizontal="center" vertical="center"/>
    </xf>
    <xf numFmtId="9" fontId="6" fillId="0" borderId="21" xfId="0" applyNumberFormat="1" applyFont="1" applyFill="1" applyBorder="1" applyAlignment="1">
      <alignment horizontal="center" vertical="center"/>
    </xf>
    <xf numFmtId="9" fontId="6" fillId="0" borderId="24" xfId="0" applyNumberFormat="1" applyFont="1" applyFill="1" applyBorder="1" applyAlignment="1">
      <alignment horizontal="center" vertical="center"/>
    </xf>
    <xf numFmtId="9" fontId="30" fillId="0" borderId="31" xfId="0" applyNumberFormat="1" applyFont="1" applyFill="1" applyBorder="1" applyAlignment="1">
      <alignment horizontal="center" vertical="center"/>
    </xf>
    <xf numFmtId="0" fontId="25" fillId="0" borderId="0" xfId="8" applyFont="1" applyFill="1" applyAlignment="1">
      <alignment vertical="center"/>
    </xf>
    <xf numFmtId="1" fontId="26" fillId="0" borderId="0" xfId="0" applyNumberFormat="1" applyFont="1" applyFill="1" applyAlignment="1">
      <alignment horizontal="right" vertical="center"/>
    </xf>
    <xf numFmtId="2" fontId="28" fillId="0" borderId="0" xfId="0" applyNumberFormat="1" applyFont="1" applyFill="1" applyAlignment="1">
      <alignment horizontal="left" vertical="center"/>
    </xf>
    <xf numFmtId="1" fontId="28" fillId="0" borderId="38" xfId="0" applyNumberFormat="1" applyFont="1" applyFill="1" applyBorder="1" applyAlignment="1">
      <alignment horizontal="center" vertical="center"/>
    </xf>
    <xf numFmtId="1" fontId="28" fillId="0" borderId="48" xfId="0" applyNumberFormat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 applyProtection="1">
      <alignment horizontal="center" vertical="center"/>
    </xf>
    <xf numFmtId="49" fontId="5" fillId="0" borderId="0" xfId="1" applyNumberFormat="1" applyFont="1" applyFill="1" applyBorder="1" applyAlignment="1" applyProtection="1">
      <alignment horizontal="center" vertical="center"/>
    </xf>
    <xf numFmtId="1" fontId="12" fillId="0" borderId="0" xfId="0" applyNumberFormat="1" applyFont="1" applyFill="1" applyAlignment="1">
      <alignment horizontal="left" vertical="center"/>
    </xf>
    <xf numFmtId="3" fontId="12" fillId="0" borderId="0" xfId="0" applyNumberFormat="1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3" fontId="18" fillId="0" borderId="4" xfId="0" applyNumberFormat="1" applyFont="1" applyBorder="1" applyAlignment="1">
      <alignment horizontal="center" vertical="center"/>
    </xf>
    <xf numFmtId="3" fontId="18" fillId="0" borderId="10" xfId="0" applyNumberFormat="1" applyFont="1" applyBorder="1" applyAlignment="1">
      <alignment horizontal="center" vertical="center"/>
    </xf>
    <xf numFmtId="3" fontId="18" fillId="0" borderId="1" xfId="0" applyNumberFormat="1" applyFont="1" applyBorder="1" applyAlignment="1">
      <alignment horizontal="center" vertical="center"/>
    </xf>
    <xf numFmtId="168" fontId="3" fillId="0" borderId="0" xfId="0" applyNumberFormat="1" applyFont="1" applyFill="1" applyAlignment="1">
      <alignment horizontal="center" vertical="center"/>
    </xf>
    <xf numFmtId="3" fontId="18" fillId="0" borderId="1" xfId="0" applyNumberFormat="1" applyFont="1" applyFill="1" applyBorder="1" applyAlignment="1">
      <alignment horizontal="center" vertical="center"/>
    </xf>
    <xf numFmtId="3" fontId="18" fillId="2" borderId="1" xfId="0" applyNumberFormat="1" applyFont="1" applyFill="1" applyBorder="1" applyAlignment="1">
      <alignment horizontal="center" vertical="center"/>
    </xf>
    <xf numFmtId="3" fontId="18" fillId="0" borderId="4" xfId="0" applyNumberFormat="1" applyFont="1" applyFill="1" applyBorder="1" applyAlignment="1">
      <alignment horizontal="center" vertical="center"/>
    </xf>
    <xf numFmtId="3" fontId="18" fillId="0" borderId="23" xfId="0" applyNumberFormat="1" applyFont="1" applyBorder="1" applyAlignment="1">
      <alignment horizontal="center" vertical="center"/>
    </xf>
    <xf numFmtId="3" fontId="5" fillId="0" borderId="0" xfId="0" applyNumberFormat="1" applyFont="1" applyFill="1" applyAlignment="1">
      <alignment horizontal="left" vertical="center"/>
    </xf>
    <xf numFmtId="3" fontId="30" fillId="0" borderId="0" xfId="0" applyNumberFormat="1" applyFont="1" applyFill="1" applyAlignment="1">
      <alignment horizontal="center" vertical="center"/>
    </xf>
    <xf numFmtId="9" fontId="30" fillId="0" borderId="0" xfId="0" applyNumberFormat="1" applyFont="1" applyFill="1" applyAlignment="1">
      <alignment horizontal="center" vertical="center"/>
    </xf>
    <xf numFmtId="3" fontId="8" fillId="0" borderId="0" xfId="0" applyNumberFormat="1" applyFont="1" applyFill="1" applyAlignment="1">
      <alignment horizontal="center" vertical="center"/>
    </xf>
    <xf numFmtId="3" fontId="6" fillId="0" borderId="0" xfId="0" applyNumberFormat="1" applyFont="1" applyFill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6" fillId="0" borderId="5" xfId="0" applyNumberFormat="1" applyFont="1" applyFill="1" applyBorder="1" applyAlignment="1" applyProtection="1">
      <alignment horizontal="left" vertical="center" wrapText="1"/>
    </xf>
    <xf numFmtId="3" fontId="16" fillId="0" borderId="9" xfId="0" applyNumberFormat="1" applyFont="1" applyFill="1" applyBorder="1" applyAlignment="1">
      <alignment horizontal="center" vertical="center"/>
    </xf>
    <xf numFmtId="0" fontId="18" fillId="0" borderId="2" xfId="9" applyFont="1" applyFill="1" applyBorder="1" applyAlignment="1">
      <alignment horizontal="center" vertical="center"/>
    </xf>
    <xf numFmtId="0" fontId="18" fillId="0" borderId="4" xfId="9" applyFont="1" applyFill="1" applyBorder="1" applyAlignment="1">
      <alignment horizontal="center" vertical="center"/>
    </xf>
    <xf numFmtId="0" fontId="18" fillId="0" borderId="38" xfId="9" applyFont="1" applyFill="1" applyBorder="1" applyAlignment="1">
      <alignment horizontal="center" vertical="center"/>
    </xf>
    <xf numFmtId="0" fontId="45" fillId="0" borderId="39" xfId="0" applyFont="1" applyFill="1" applyBorder="1" applyAlignment="1">
      <alignment vertical="center"/>
    </xf>
    <xf numFmtId="0" fontId="45" fillId="0" borderId="34" xfId="0" applyFont="1" applyFill="1" applyBorder="1" applyAlignment="1">
      <alignment vertical="center"/>
    </xf>
    <xf numFmtId="1" fontId="45" fillId="0" borderId="34" xfId="0" applyNumberFormat="1" applyFont="1" applyFill="1" applyBorder="1" applyAlignment="1">
      <alignment vertical="center"/>
    </xf>
    <xf numFmtId="0" fontId="45" fillId="0" borderId="35" xfId="0" applyFont="1" applyFill="1" applyBorder="1" applyAlignment="1">
      <alignment vertical="center"/>
    </xf>
    <xf numFmtId="1" fontId="12" fillId="0" borderId="56" xfId="2" applyNumberFormat="1" applyFont="1" applyFill="1" applyBorder="1" applyAlignment="1" applyProtection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/>
    </xf>
    <xf numFmtId="1" fontId="28" fillId="0" borderId="1" xfId="0" applyNumberFormat="1" applyFont="1" applyFill="1" applyBorder="1" applyAlignment="1">
      <alignment vertical="center"/>
    </xf>
    <xf numFmtId="1" fontId="28" fillId="0" borderId="6" xfId="0" applyNumberFormat="1" applyFont="1" applyFill="1" applyBorder="1" applyAlignment="1">
      <alignment vertical="center"/>
    </xf>
    <xf numFmtId="1" fontId="28" fillId="0" borderId="14" xfId="0" applyNumberFormat="1" applyFont="1" applyFill="1" applyBorder="1" applyAlignment="1">
      <alignment horizontal="center" vertical="center"/>
    </xf>
    <xf numFmtId="1" fontId="28" fillId="0" borderId="70" xfId="0" applyNumberFormat="1" applyFont="1" applyFill="1" applyBorder="1" applyAlignment="1">
      <alignment horizontal="center" vertical="center"/>
    </xf>
    <xf numFmtId="1" fontId="28" fillId="0" borderId="0" xfId="0" applyNumberFormat="1" applyFont="1" applyFill="1" applyAlignment="1">
      <alignment vertical="center"/>
    </xf>
    <xf numFmtId="1" fontId="13" fillId="0" borderId="0" xfId="0" applyNumberFormat="1" applyFont="1" applyFill="1" applyAlignment="1">
      <alignment vertical="center"/>
    </xf>
    <xf numFmtId="3" fontId="3" fillId="0" borderId="0" xfId="0" applyNumberFormat="1" applyFont="1" applyFill="1" applyAlignment="1">
      <alignment horizontal="center" vertical="center" wrapText="1"/>
    </xf>
    <xf numFmtId="1" fontId="17" fillId="0" borderId="30" xfId="0" applyNumberFormat="1" applyFont="1" applyFill="1" applyBorder="1" applyAlignment="1">
      <alignment horizontal="center" vertical="center" wrapText="1"/>
    </xf>
    <xf numFmtId="3" fontId="3" fillId="0" borderId="9" xfId="0" applyNumberFormat="1" applyFont="1" applyFill="1" applyBorder="1" applyAlignment="1">
      <alignment horizontal="center" vertical="center"/>
    </xf>
    <xf numFmtId="1" fontId="28" fillId="0" borderId="37" xfId="0" applyNumberFormat="1" applyFont="1" applyFill="1" applyBorder="1" applyAlignment="1">
      <alignment horizontal="center" vertical="center"/>
    </xf>
    <xf numFmtId="167" fontId="12" fillId="0" borderId="34" xfId="0" applyNumberFormat="1" applyFont="1" applyFill="1" applyBorder="1" applyAlignment="1">
      <alignment horizontal="center" vertical="center"/>
    </xf>
    <xf numFmtId="4" fontId="36" fillId="0" borderId="0" xfId="0" applyNumberFormat="1" applyFont="1" applyFill="1" applyAlignment="1">
      <alignment horizontal="center" vertical="center"/>
    </xf>
    <xf numFmtId="3" fontId="12" fillId="0" borderId="0" xfId="0" applyNumberFormat="1" applyFont="1" applyFill="1" applyAlignment="1">
      <alignment vertical="center"/>
    </xf>
    <xf numFmtId="4" fontId="28" fillId="0" borderId="0" xfId="0" applyNumberFormat="1" applyFont="1" applyFill="1" applyAlignment="1">
      <alignment horizontal="center" vertical="center"/>
    </xf>
    <xf numFmtId="49" fontId="5" fillId="0" borderId="52" xfId="2" applyNumberFormat="1" applyFont="1" applyFill="1" applyBorder="1" applyAlignment="1" applyProtection="1">
      <alignment horizontal="center" vertical="center" textRotation="90" wrapText="1"/>
    </xf>
    <xf numFmtId="49" fontId="5" fillId="0" borderId="41" xfId="2" applyNumberFormat="1" applyFont="1" applyFill="1" applyBorder="1" applyAlignment="1" applyProtection="1">
      <alignment horizontal="center" vertical="center" textRotation="90" wrapText="1"/>
    </xf>
    <xf numFmtId="49" fontId="5" fillId="0" borderId="48" xfId="2" applyNumberFormat="1" applyFont="1" applyFill="1" applyBorder="1" applyAlignment="1" applyProtection="1">
      <alignment horizontal="center" vertical="center" textRotation="90" wrapText="1"/>
    </xf>
    <xf numFmtId="49" fontId="5" fillId="0" borderId="52" xfId="10" applyNumberFormat="1" applyFont="1" applyFill="1" applyBorder="1" applyAlignment="1" applyProtection="1">
      <alignment horizontal="center" vertical="center" textRotation="90" wrapText="1"/>
    </xf>
    <xf numFmtId="49" fontId="5" fillId="0" borderId="41" xfId="10" applyNumberFormat="1" applyFont="1" applyFill="1" applyBorder="1" applyAlignment="1" applyProtection="1">
      <alignment horizontal="center" vertical="center" textRotation="90" wrapText="1"/>
    </xf>
    <xf numFmtId="49" fontId="5" fillId="0" borderId="48" xfId="10" applyNumberFormat="1" applyFont="1" applyFill="1" applyBorder="1" applyAlignment="1" applyProtection="1">
      <alignment horizontal="center" vertical="center" textRotation="90" wrapText="1"/>
    </xf>
    <xf numFmtId="0" fontId="46" fillId="0" borderId="0" xfId="0" applyFont="1" applyFill="1" applyAlignment="1">
      <alignment vertical="center"/>
    </xf>
    <xf numFmtId="0" fontId="48" fillId="0" borderId="72" xfId="0" applyFont="1" applyFill="1" applyBorder="1" applyAlignment="1">
      <alignment horizontal="center" vertical="center" wrapText="1"/>
    </xf>
    <xf numFmtId="3" fontId="50" fillId="0" borderId="53" xfId="0" applyNumberFormat="1" applyFont="1" applyFill="1" applyBorder="1" applyAlignment="1">
      <alignment horizontal="center" vertical="center"/>
    </xf>
    <xf numFmtId="3" fontId="51" fillId="0" borderId="0" xfId="0" applyNumberFormat="1" applyFont="1" applyFill="1" applyAlignment="1">
      <alignment horizontal="center" vertical="center"/>
    </xf>
    <xf numFmtId="3" fontId="48" fillId="0" borderId="0" xfId="0" applyNumberFormat="1" applyFont="1" applyFill="1" applyAlignment="1">
      <alignment vertical="center"/>
    </xf>
    <xf numFmtId="1" fontId="48" fillId="0" borderId="0" xfId="0" applyNumberFormat="1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50" fillId="0" borderId="0" xfId="0" applyFont="1" applyFill="1" applyAlignment="1">
      <alignment vertical="center"/>
    </xf>
    <xf numFmtId="0" fontId="6" fillId="0" borderId="33" xfId="7" applyNumberFormat="1" applyFont="1" applyFill="1" applyBorder="1" applyAlignment="1" applyProtection="1">
      <alignment horizontal="left" vertical="center"/>
    </xf>
    <xf numFmtId="3" fontId="6" fillId="0" borderId="38" xfId="2" applyNumberFormat="1" applyFont="1" applyFill="1" applyBorder="1" applyAlignment="1" applyProtection="1">
      <alignment horizontal="center" vertical="center" wrapText="1"/>
    </xf>
    <xf numFmtId="0" fontId="6" fillId="0" borderId="33" xfId="0" applyFont="1" applyFill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/>
    </xf>
    <xf numFmtId="3" fontId="6" fillId="0" borderId="3" xfId="0" applyNumberFormat="1" applyFont="1" applyBorder="1" applyAlignment="1">
      <alignment horizontal="center" vertical="center"/>
    </xf>
    <xf numFmtId="3" fontId="6" fillId="0" borderId="3" xfId="2" applyNumberFormat="1" applyFont="1" applyFill="1" applyBorder="1" applyAlignment="1" applyProtection="1">
      <alignment horizontal="center" vertical="center" wrapText="1"/>
    </xf>
    <xf numFmtId="3" fontId="6" fillId="0" borderId="36" xfId="2" applyNumberFormat="1" applyFont="1" applyFill="1" applyBorder="1" applyAlignment="1" applyProtection="1">
      <alignment horizontal="center" vertical="center" wrapText="1"/>
    </xf>
    <xf numFmtId="3" fontId="6" fillId="0" borderId="2" xfId="2" applyNumberFormat="1" applyFont="1" applyFill="1" applyBorder="1" applyAlignment="1" applyProtection="1">
      <alignment horizontal="center" vertical="center" wrapText="1"/>
    </xf>
    <xf numFmtId="165" fontId="6" fillId="0" borderId="3" xfId="2" applyNumberFormat="1" applyFont="1" applyFill="1" applyBorder="1" applyAlignment="1" applyProtection="1">
      <alignment horizontal="center" vertical="center" wrapText="1"/>
    </xf>
    <xf numFmtId="165" fontId="6" fillId="0" borderId="36" xfId="2" applyNumberFormat="1" applyFont="1" applyFill="1" applyBorder="1" applyAlignment="1" applyProtection="1">
      <alignment horizontal="center" vertical="center" wrapText="1"/>
    </xf>
    <xf numFmtId="3" fontId="6" fillId="0" borderId="33" xfId="2" applyNumberFormat="1" applyFont="1" applyFill="1" applyBorder="1" applyAlignment="1" applyProtection="1">
      <alignment horizontal="center" vertical="center" wrapText="1"/>
    </xf>
    <xf numFmtId="3" fontId="6" fillId="0" borderId="39" xfId="0" applyNumberFormat="1" applyFont="1" applyFill="1" applyBorder="1" applyAlignment="1">
      <alignment horizontal="center" vertical="center"/>
    </xf>
    <xf numFmtId="3" fontId="48" fillId="0" borderId="60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3" fontId="6" fillId="0" borderId="4" xfId="0" applyNumberFormat="1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3" fontId="6" fillId="0" borderId="34" xfId="0" applyNumberFormat="1" applyFont="1" applyFill="1" applyBorder="1" applyAlignment="1">
      <alignment horizontal="center" vertical="center"/>
    </xf>
    <xf numFmtId="3" fontId="6" fillId="0" borderId="21" xfId="2" applyNumberFormat="1" applyFont="1" applyFill="1" applyBorder="1" applyAlignment="1" applyProtection="1">
      <alignment horizontal="center" vertical="center" wrapText="1"/>
    </xf>
    <xf numFmtId="3" fontId="6" fillId="0" borderId="4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3" fontId="6" fillId="0" borderId="1" xfId="2" applyNumberFormat="1" applyFont="1" applyFill="1" applyBorder="1" applyAlignment="1" applyProtection="1">
      <alignment horizontal="center" vertical="center" wrapText="1"/>
    </xf>
    <xf numFmtId="3" fontId="6" fillId="0" borderId="13" xfId="2" applyNumberFormat="1" applyFont="1" applyFill="1" applyBorder="1" applyAlignment="1" applyProtection="1">
      <alignment horizontal="center" vertical="center" wrapText="1"/>
    </xf>
    <xf numFmtId="3" fontId="6" fillId="0" borderId="4" xfId="2" applyNumberFormat="1" applyFont="1" applyFill="1" applyBorder="1" applyAlignment="1" applyProtection="1">
      <alignment horizontal="center" vertical="center" wrapText="1"/>
    </xf>
    <xf numFmtId="165" fontId="6" fillId="0" borderId="1" xfId="2" applyNumberFormat="1" applyFont="1" applyFill="1" applyBorder="1" applyAlignment="1" applyProtection="1">
      <alignment horizontal="center" vertical="center" wrapText="1"/>
    </xf>
    <xf numFmtId="165" fontId="6" fillId="0" borderId="13" xfId="2" applyNumberFormat="1" applyFont="1" applyFill="1" applyBorder="1" applyAlignment="1" applyProtection="1">
      <alignment horizontal="center" vertical="center" wrapText="1"/>
    </xf>
    <xf numFmtId="3" fontId="6" fillId="0" borderId="6" xfId="2" applyNumberFormat="1" applyFont="1" applyFill="1" applyBorder="1" applyAlignment="1" applyProtection="1">
      <alignment horizontal="center" vertical="center" wrapText="1"/>
    </xf>
    <xf numFmtId="0" fontId="30" fillId="0" borderId="6" xfId="7" applyNumberFormat="1" applyFont="1" applyFill="1" applyBorder="1" applyAlignment="1" applyProtection="1">
      <alignment horizontal="left" vertical="center"/>
    </xf>
    <xf numFmtId="0" fontId="6" fillId="0" borderId="6" xfId="7" applyFont="1" applyFill="1" applyBorder="1" applyAlignment="1" applyProtection="1">
      <alignment vertical="center"/>
    </xf>
    <xf numFmtId="0" fontId="6" fillId="0" borderId="33" xfId="3" applyNumberFormat="1" applyFont="1" applyFill="1" applyBorder="1" applyAlignment="1" applyProtection="1">
      <alignment horizontal="left" vertical="center" wrapText="1"/>
    </xf>
    <xf numFmtId="3" fontId="6" fillId="0" borderId="6" xfId="0" applyNumberFormat="1" applyFont="1" applyFill="1" applyBorder="1" applyAlignment="1">
      <alignment horizontal="center" vertical="center"/>
    </xf>
    <xf numFmtId="0" fontId="6" fillId="0" borderId="6" xfId="0" applyNumberFormat="1" applyFont="1" applyFill="1" applyBorder="1" applyAlignment="1" applyProtection="1">
      <alignment horizontal="left" vertical="center" wrapText="1"/>
    </xf>
    <xf numFmtId="0" fontId="6" fillId="0" borderId="6" xfId="3" applyNumberFormat="1" applyFont="1" applyFill="1" applyBorder="1" applyAlignment="1" applyProtection="1">
      <alignment horizontal="left" vertical="center" wrapText="1"/>
    </xf>
    <xf numFmtId="0" fontId="6" fillId="0" borderId="67" xfId="0" applyNumberFormat="1" applyFont="1" applyFill="1" applyBorder="1" applyAlignment="1" applyProtection="1">
      <alignment horizontal="left" vertical="center" wrapText="1"/>
    </xf>
    <xf numFmtId="0" fontId="6" fillId="0" borderId="5" xfId="0" applyFont="1" applyFill="1" applyBorder="1" applyAlignment="1">
      <alignment vertical="center"/>
    </xf>
    <xf numFmtId="49" fontId="6" fillId="0" borderId="6" xfId="3" applyNumberFormat="1" applyFont="1" applyFill="1" applyBorder="1" applyAlignment="1" applyProtection="1">
      <alignment horizontal="left" vertical="center" wrapText="1"/>
    </xf>
    <xf numFmtId="0" fontId="6" fillId="0" borderId="25" xfId="0" applyNumberFormat="1" applyFont="1" applyFill="1" applyBorder="1" applyAlignment="1" applyProtection="1">
      <alignment horizontal="left" vertical="center" wrapText="1"/>
    </xf>
    <xf numFmtId="3" fontId="6" fillId="0" borderId="62" xfId="2" applyNumberFormat="1" applyFont="1" applyFill="1" applyBorder="1" applyAlignment="1" applyProtection="1">
      <alignment horizontal="center" vertical="center" wrapText="1"/>
    </xf>
    <xf numFmtId="3" fontId="6" fillId="0" borderId="42" xfId="2" applyNumberFormat="1" applyFont="1" applyFill="1" applyBorder="1" applyAlignment="1" applyProtection="1">
      <alignment horizontal="center" vertical="center" wrapText="1"/>
    </xf>
    <xf numFmtId="3" fontId="6" fillId="0" borderId="41" xfId="2" applyNumberFormat="1" applyFont="1" applyFill="1" applyBorder="1" applyAlignment="1" applyProtection="1">
      <alignment horizontal="center" vertical="center" wrapText="1"/>
    </xf>
    <xf numFmtId="3" fontId="6" fillId="0" borderId="43" xfId="2" applyNumberFormat="1" applyFont="1" applyFill="1" applyBorder="1" applyAlignment="1" applyProtection="1">
      <alignment horizontal="center" vertical="center" wrapText="1"/>
    </xf>
    <xf numFmtId="3" fontId="6" fillId="0" borderId="40" xfId="0" applyNumberFormat="1" applyFont="1" applyFill="1" applyBorder="1" applyAlignment="1">
      <alignment horizontal="center" vertical="center"/>
    </xf>
    <xf numFmtId="3" fontId="48" fillId="0" borderId="73" xfId="0" applyNumberFormat="1" applyFont="1" applyFill="1" applyBorder="1" applyAlignment="1">
      <alignment horizontal="center" vertical="center"/>
    </xf>
    <xf numFmtId="167" fontId="12" fillId="0" borderId="39" xfId="0" applyNumberFormat="1" applyFont="1" applyFill="1" applyBorder="1" applyAlignment="1">
      <alignment horizontal="center" vertical="center"/>
    </xf>
    <xf numFmtId="1" fontId="28" fillId="0" borderId="69" xfId="0" applyNumberFormat="1" applyFont="1" applyFill="1" applyBorder="1" applyAlignment="1">
      <alignment horizontal="center" vertical="center"/>
    </xf>
    <xf numFmtId="167" fontId="12" fillId="0" borderId="35" xfId="0" applyNumberFormat="1" applyFont="1" applyFill="1" applyBorder="1" applyAlignment="1">
      <alignment horizontal="center" vertical="center"/>
    </xf>
    <xf numFmtId="167" fontId="12" fillId="0" borderId="40" xfId="0" applyNumberFormat="1" applyFont="1" applyFill="1" applyBorder="1" applyAlignment="1">
      <alignment horizontal="center" vertical="center"/>
    </xf>
    <xf numFmtId="3" fontId="37" fillId="0" borderId="3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Alignment="1">
      <alignment horizontal="center" vertical="center"/>
    </xf>
    <xf numFmtId="0" fontId="18" fillId="0" borderId="44" xfId="0" applyFont="1" applyFill="1" applyBorder="1" applyAlignment="1">
      <alignment horizontal="center" vertical="center" textRotation="90" wrapText="1"/>
    </xf>
    <xf numFmtId="0" fontId="18" fillId="0" borderId="23" xfId="0" applyFont="1" applyFill="1" applyBorder="1" applyAlignment="1">
      <alignment horizontal="center" vertical="center" textRotation="90" wrapText="1"/>
    </xf>
    <xf numFmtId="3" fontId="18" fillId="0" borderId="68" xfId="0" applyNumberFormat="1" applyFont="1" applyFill="1" applyBorder="1" applyAlignment="1">
      <alignment horizontal="center" vertical="center" textRotation="90" wrapText="1"/>
    </xf>
    <xf numFmtId="0" fontId="18" fillId="0" borderId="26" xfId="9" applyFont="1" applyFill="1" applyBorder="1" applyAlignment="1">
      <alignment horizontal="center" vertical="center"/>
    </xf>
    <xf numFmtId="49" fontId="12" fillId="0" borderId="28" xfId="2" applyNumberFormat="1" applyFont="1" applyFill="1" applyBorder="1" applyAlignment="1" applyProtection="1">
      <alignment horizontal="left" vertical="center" wrapText="1"/>
    </xf>
    <xf numFmtId="49" fontId="5" fillId="0" borderId="31" xfId="2" applyNumberFormat="1" applyFont="1" applyFill="1" applyBorder="1" applyAlignment="1" applyProtection="1">
      <alignment horizontal="center" vertical="center" textRotation="90" wrapText="1"/>
    </xf>
    <xf numFmtId="0" fontId="31" fillId="0" borderId="28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textRotation="90" wrapText="1"/>
    </xf>
    <xf numFmtId="0" fontId="18" fillId="0" borderId="27" xfId="0" applyFont="1" applyFill="1" applyBorder="1" applyAlignment="1">
      <alignment horizontal="center" vertical="center" textRotation="90" wrapText="1"/>
    </xf>
    <xf numFmtId="0" fontId="18" fillId="0" borderId="29" xfId="0" applyFont="1" applyFill="1" applyBorder="1" applyAlignment="1">
      <alignment horizontal="center" vertical="center" textRotation="90" wrapText="1"/>
    </xf>
    <xf numFmtId="0" fontId="18" fillId="0" borderId="46" xfId="0" applyFont="1" applyFill="1" applyBorder="1" applyAlignment="1">
      <alignment horizontal="center" vertical="center" textRotation="90" wrapText="1"/>
    </xf>
    <xf numFmtId="0" fontId="18" fillId="0" borderId="28" xfId="0" applyFont="1" applyFill="1" applyBorder="1" applyAlignment="1">
      <alignment horizontal="center" vertical="center" textRotation="90" wrapText="1"/>
    </xf>
    <xf numFmtId="3" fontId="18" fillId="0" borderId="46" xfId="0" applyNumberFormat="1" applyFont="1" applyFill="1" applyBorder="1" applyAlignment="1">
      <alignment horizontal="center" vertical="center" textRotation="90" wrapText="1"/>
    </xf>
    <xf numFmtId="0" fontId="18" fillId="0" borderId="31" xfId="0" applyFont="1" applyFill="1" applyBorder="1" applyAlignment="1">
      <alignment horizontal="center" vertical="center" textRotation="90" wrapText="1"/>
    </xf>
    <xf numFmtId="0" fontId="6" fillId="0" borderId="31" xfId="0" applyFont="1" applyFill="1" applyBorder="1" applyAlignment="1">
      <alignment horizontal="center" vertical="center" textRotation="90" wrapText="1"/>
    </xf>
    <xf numFmtId="0" fontId="30" fillId="0" borderId="9" xfId="0" applyFont="1" applyFill="1" applyBorder="1" applyAlignment="1">
      <alignment horizontal="center" vertical="center" textRotation="90" wrapText="1"/>
    </xf>
    <xf numFmtId="0" fontId="48" fillId="0" borderId="53" xfId="0" applyFont="1" applyFill="1" applyBorder="1" applyAlignment="1">
      <alignment horizontal="center" vertical="center" wrapText="1"/>
    </xf>
    <xf numFmtId="0" fontId="46" fillId="0" borderId="19" xfId="0" applyFont="1" applyFill="1" applyBorder="1" applyAlignment="1">
      <alignment horizontal="center" vertical="center" wrapText="1"/>
    </xf>
    <xf numFmtId="0" fontId="47" fillId="0" borderId="71" xfId="0" applyFont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center" wrapText="1"/>
    </xf>
    <xf numFmtId="0" fontId="30" fillId="0" borderId="54" xfId="0" applyFont="1" applyFill="1" applyBorder="1" applyAlignment="1">
      <alignment horizontal="center" vertical="center" wrapText="1"/>
    </xf>
    <xf numFmtId="0" fontId="30" fillId="0" borderId="32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30" fillId="0" borderId="64" xfId="0" applyFont="1" applyFill="1" applyBorder="1" applyAlignment="1">
      <alignment horizontal="center" vertical="center" textRotation="90" wrapText="1"/>
    </xf>
    <xf numFmtId="0" fontId="30" fillId="0" borderId="65" xfId="0" applyFont="1" applyFill="1" applyBorder="1" applyAlignment="1">
      <alignment horizontal="center" vertical="center" textRotation="90" wrapText="1"/>
    </xf>
    <xf numFmtId="0" fontId="30" fillId="0" borderId="66" xfId="0" applyFont="1" applyFill="1" applyBorder="1" applyAlignment="1">
      <alignment horizontal="center" vertical="center" textRotation="90" wrapText="1"/>
    </xf>
    <xf numFmtId="0" fontId="6" fillId="0" borderId="58" xfId="0" applyFont="1" applyFill="1" applyBorder="1" applyAlignment="1">
      <alignment horizontal="center" vertical="center" textRotation="90" wrapText="1"/>
    </xf>
    <xf numFmtId="0" fontId="6" fillId="0" borderId="62" xfId="0" applyFont="1" applyFill="1" applyBorder="1" applyAlignment="1">
      <alignment horizontal="center" vertical="center" textRotation="90" wrapText="1"/>
    </xf>
    <xf numFmtId="0" fontId="6" fillId="0" borderId="63" xfId="0" applyFont="1" applyFill="1" applyBorder="1" applyAlignment="1">
      <alignment horizontal="center" vertical="center" textRotation="90" wrapText="1"/>
    </xf>
    <xf numFmtId="0" fontId="18" fillId="0" borderId="49" xfId="9" applyFont="1" applyFill="1" applyBorder="1" applyAlignment="1">
      <alignment horizontal="center" vertical="center"/>
    </xf>
    <xf numFmtId="0" fontId="18" fillId="0" borderId="42" xfId="9" applyFont="1" applyFill="1" applyBorder="1" applyAlignment="1">
      <alignment horizontal="center" vertical="center"/>
    </xf>
    <xf numFmtId="0" fontId="18" fillId="0" borderId="47" xfId="9" applyFont="1" applyFill="1" applyBorder="1" applyAlignment="1">
      <alignment horizontal="center" vertical="center"/>
    </xf>
    <xf numFmtId="49" fontId="12" fillId="0" borderId="50" xfId="2" applyNumberFormat="1" applyFont="1" applyFill="1" applyBorder="1" applyAlignment="1" applyProtection="1">
      <alignment horizontal="left" vertical="center" wrapText="1"/>
    </xf>
    <xf numFmtId="49" fontId="12" fillId="0" borderId="45" xfId="2" applyNumberFormat="1" applyFont="1" applyFill="1" applyBorder="1" applyAlignment="1" applyProtection="1">
      <alignment horizontal="left" vertical="center" wrapText="1"/>
    </xf>
    <xf numFmtId="49" fontId="12" fillId="0" borderId="55" xfId="2" applyNumberFormat="1" applyFont="1" applyFill="1" applyBorder="1" applyAlignment="1" applyProtection="1">
      <alignment horizontal="left" vertical="center" wrapText="1"/>
    </xf>
    <xf numFmtId="49" fontId="5" fillId="0" borderId="58" xfId="2" applyNumberFormat="1" applyFont="1" applyFill="1" applyBorder="1" applyAlignment="1" applyProtection="1">
      <alignment horizontal="center" vertical="center" textRotation="90" wrapText="1"/>
    </xf>
    <xf numFmtId="49" fontId="5" fillId="0" borderId="62" xfId="2" applyNumberFormat="1" applyFont="1" applyFill="1" applyBorder="1" applyAlignment="1" applyProtection="1">
      <alignment horizontal="center" vertical="center" textRotation="90" wrapText="1"/>
    </xf>
    <xf numFmtId="49" fontId="5" fillId="0" borderId="63" xfId="2" applyNumberFormat="1" applyFont="1" applyFill="1" applyBorder="1" applyAlignment="1" applyProtection="1">
      <alignment horizontal="center" vertical="center" textRotation="90" wrapText="1"/>
    </xf>
    <xf numFmtId="0" fontId="12" fillId="0" borderId="50" xfId="0" applyFont="1" applyFill="1" applyBorder="1" applyAlignment="1">
      <alignment horizontal="center" vertical="center" wrapText="1"/>
    </xf>
    <xf numFmtId="0" fontId="31" fillId="0" borderId="45" xfId="0" applyFont="1" applyFill="1" applyBorder="1" applyAlignment="1">
      <alignment horizontal="center" vertical="center" wrapText="1"/>
    </xf>
    <xf numFmtId="0" fontId="31" fillId="0" borderId="55" xfId="0" applyFont="1" applyFill="1" applyBorder="1" applyAlignment="1">
      <alignment horizontal="center" vertical="center" wrapText="1"/>
    </xf>
    <xf numFmtId="49" fontId="30" fillId="0" borderId="10" xfId="0" applyNumberFormat="1" applyFont="1" applyFill="1" applyBorder="1" applyAlignment="1" applyProtection="1">
      <alignment horizontal="center" vertical="center" wrapText="1"/>
    </xf>
    <xf numFmtId="49" fontId="30" fillId="0" borderId="11" xfId="0" applyNumberFormat="1" applyFont="1" applyFill="1" applyBorder="1" applyAlignment="1" applyProtection="1">
      <alignment horizontal="center" vertical="center" wrapText="1"/>
    </xf>
    <xf numFmtId="49" fontId="30" fillId="0" borderId="12" xfId="0" applyNumberFormat="1" applyFont="1" applyFill="1" applyBorder="1" applyAlignment="1" applyProtection="1">
      <alignment horizontal="center" vertical="center" wrapText="1"/>
    </xf>
    <xf numFmtId="49" fontId="30" fillId="0" borderId="10" xfId="1" applyNumberFormat="1" applyFont="1" applyFill="1" applyBorder="1" applyAlignment="1" applyProtection="1">
      <alignment horizontal="center" vertical="center" wrapText="1"/>
    </xf>
    <xf numFmtId="49" fontId="30" fillId="0" borderId="11" xfId="1" applyNumberFormat="1" applyFont="1" applyFill="1" applyBorder="1" applyAlignment="1" applyProtection="1">
      <alignment horizontal="center" vertical="center" wrapText="1"/>
    </xf>
    <xf numFmtId="49" fontId="30" fillId="0" borderId="12" xfId="1" applyNumberFormat="1" applyFont="1" applyFill="1" applyBorder="1" applyAlignment="1" applyProtection="1">
      <alignment horizontal="center" vertical="center" wrapText="1"/>
    </xf>
    <xf numFmtId="49" fontId="30" fillId="0" borderId="54" xfId="1" applyNumberFormat="1" applyFont="1" applyFill="1" applyBorder="1" applyAlignment="1" applyProtection="1">
      <alignment horizontal="center" vertical="center" wrapText="1"/>
    </xf>
    <xf numFmtId="49" fontId="30" fillId="0" borderId="32" xfId="1" applyNumberFormat="1" applyFont="1" applyFill="1" applyBorder="1" applyAlignment="1" applyProtection="1">
      <alignment horizontal="center" vertical="center" wrapText="1"/>
    </xf>
    <xf numFmtId="1" fontId="16" fillId="0" borderId="21" xfId="0" applyNumberFormat="1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9" fontId="12" fillId="0" borderId="64" xfId="0" applyNumberFormat="1" applyFont="1" applyFill="1" applyBorder="1" applyAlignment="1">
      <alignment horizontal="center" vertical="center" textRotation="90" wrapText="1"/>
    </xf>
    <xf numFmtId="9" fontId="12" fillId="0" borderId="65" xfId="0" applyNumberFormat="1" applyFont="1" applyFill="1" applyBorder="1" applyAlignment="1">
      <alignment horizontal="center" vertical="center" textRotation="90" wrapText="1"/>
    </xf>
    <xf numFmtId="9" fontId="12" fillId="0" borderId="66" xfId="0" applyNumberFormat="1" applyFont="1" applyFill="1" applyBorder="1" applyAlignment="1">
      <alignment horizontal="center" vertical="center" textRotation="90" wrapText="1"/>
    </xf>
    <xf numFmtId="0" fontId="12" fillId="0" borderId="64" xfId="0" applyFont="1" applyFill="1" applyBorder="1" applyAlignment="1">
      <alignment horizontal="center" vertical="center" wrapText="1"/>
    </xf>
    <xf numFmtId="0" fontId="12" fillId="0" borderId="65" xfId="0" applyFont="1" applyFill="1" applyBorder="1" applyAlignment="1">
      <alignment horizontal="center" vertical="center" wrapText="1"/>
    </xf>
    <xf numFmtId="0" fontId="12" fillId="0" borderId="66" xfId="0" applyFont="1" applyFill="1" applyBorder="1" applyAlignment="1">
      <alignment horizontal="center" vertical="center" wrapText="1"/>
    </xf>
    <xf numFmtId="3" fontId="34" fillId="0" borderId="64" xfId="0" applyNumberFormat="1" applyFont="1" applyFill="1" applyBorder="1" applyAlignment="1">
      <alignment horizontal="center" vertical="center" wrapText="1"/>
    </xf>
    <xf numFmtId="3" fontId="34" fillId="0" borderId="65" xfId="0" applyNumberFormat="1" applyFont="1" applyFill="1" applyBorder="1" applyAlignment="1">
      <alignment horizontal="center" vertical="center" wrapText="1"/>
    </xf>
    <xf numFmtId="3" fontId="34" fillId="0" borderId="66" xfId="0" applyNumberFormat="1" applyFont="1" applyFill="1" applyBorder="1" applyAlignment="1">
      <alignment horizontal="center" vertical="center" wrapText="1"/>
    </xf>
    <xf numFmtId="2" fontId="8" fillId="0" borderId="6" xfId="0" applyNumberFormat="1" applyFont="1" applyFill="1" applyBorder="1" applyAlignment="1">
      <alignment horizontal="center" vertical="center" wrapText="1"/>
    </xf>
    <xf numFmtId="2" fontId="5" fillId="0" borderId="8" xfId="0" applyNumberFormat="1" applyFont="1" applyFill="1" applyBorder="1" applyAlignment="1">
      <alignment horizontal="center" vertical="center" wrapText="1"/>
    </xf>
    <xf numFmtId="1" fontId="30" fillId="0" borderId="21" xfId="0" applyNumberFormat="1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2" fontId="5" fillId="0" borderId="6" xfId="0" applyNumberFormat="1" applyFont="1" applyFill="1" applyBorder="1" applyAlignment="1">
      <alignment horizontal="center" vertical="center" wrapText="1"/>
    </xf>
    <xf numFmtId="2" fontId="30" fillId="0" borderId="6" xfId="0" applyNumberFormat="1" applyFont="1" applyFill="1" applyBorder="1" applyAlignment="1">
      <alignment horizontal="center" vertical="center" wrapText="1"/>
    </xf>
    <xf numFmtId="2" fontId="30" fillId="0" borderId="8" xfId="0" applyNumberFormat="1" applyFont="1" applyFill="1" applyBorder="1" applyAlignment="1">
      <alignment horizontal="center" vertical="center" wrapText="1"/>
    </xf>
    <xf numFmtId="2" fontId="5" fillId="0" borderId="22" xfId="0" applyNumberFormat="1" applyFont="1" applyFill="1" applyBorder="1" applyAlignment="1">
      <alignment horizontal="center" vertical="center" textRotation="90" wrapText="1"/>
    </xf>
    <xf numFmtId="2" fontId="0" fillId="0" borderId="48" xfId="0" applyNumberFormat="1" applyFill="1" applyBorder="1" applyAlignment="1">
      <alignment horizontal="center" vertical="center" textRotation="90" wrapText="1"/>
    </xf>
    <xf numFmtId="2" fontId="30" fillId="0" borderId="8" xfId="0" applyNumberFormat="1" applyFont="1" applyFill="1" applyBorder="1" applyAlignment="1">
      <alignment horizontal="left" vertical="center" wrapText="1"/>
    </xf>
    <xf numFmtId="49" fontId="25" fillId="0" borderId="52" xfId="2" applyNumberFormat="1" applyFont="1" applyFill="1" applyBorder="1" applyAlignment="1" applyProtection="1">
      <alignment horizontal="center" vertical="center" textRotation="90" wrapText="1"/>
    </xf>
    <xf numFmtId="49" fontId="25" fillId="0" borderId="41" xfId="2" applyNumberFormat="1" applyFont="1" applyFill="1" applyBorder="1" applyAlignment="1" applyProtection="1">
      <alignment horizontal="center" vertical="center" textRotation="90" wrapText="1"/>
    </xf>
    <xf numFmtId="49" fontId="25" fillId="0" borderId="48" xfId="2" applyNumberFormat="1" applyFont="1" applyFill="1" applyBorder="1" applyAlignment="1" applyProtection="1">
      <alignment horizontal="center" vertical="center" textRotation="90" wrapText="1"/>
    </xf>
    <xf numFmtId="3" fontId="39" fillId="0" borderId="1" xfId="0" applyNumberFormat="1" applyFont="1" applyFill="1" applyBorder="1" applyAlignment="1">
      <alignment horizontal="center" vertical="center" wrapText="1"/>
    </xf>
    <xf numFmtId="3" fontId="40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" fillId="0" borderId="0" xfId="8" applyFont="1" applyFill="1" applyAlignment="1">
      <alignment horizontal="center" vertical="center" wrapText="1"/>
    </xf>
    <xf numFmtId="1" fontId="4" fillId="0" borderId="0" xfId="8" applyNumberFormat="1" applyFont="1" applyFill="1" applyAlignment="1">
      <alignment horizontal="center" vertical="center" wrapText="1"/>
    </xf>
    <xf numFmtId="0" fontId="30" fillId="0" borderId="0" xfId="8" applyFont="1" applyFill="1" applyAlignment="1">
      <alignment horizontal="left" vertical="center" wrapText="1"/>
    </xf>
    <xf numFmtId="0" fontId="12" fillId="0" borderId="58" xfId="9" applyFont="1" applyFill="1" applyBorder="1" applyAlignment="1">
      <alignment horizontal="center" vertical="center" textRotation="90"/>
    </xf>
    <xf numFmtId="0" fontId="12" fillId="0" borderId="62" xfId="9" applyFont="1" applyFill="1" applyBorder="1" applyAlignment="1">
      <alignment horizontal="center" vertical="center" textRotation="90"/>
    </xf>
    <xf numFmtId="0" fontId="12" fillId="0" borderId="63" xfId="9" applyFont="1" applyFill="1" applyBorder="1" applyAlignment="1">
      <alignment horizontal="center" vertical="center" textRotation="90"/>
    </xf>
    <xf numFmtId="49" fontId="12" fillId="0" borderId="64" xfId="2" applyNumberFormat="1" applyFont="1" applyFill="1" applyBorder="1" applyAlignment="1" applyProtection="1">
      <alignment horizontal="left" vertical="center" wrapText="1"/>
    </xf>
    <xf numFmtId="49" fontId="12" fillId="0" borderId="65" xfId="2" applyNumberFormat="1" applyFont="1" applyFill="1" applyBorder="1" applyAlignment="1" applyProtection="1">
      <alignment horizontal="left" vertical="center" wrapText="1"/>
    </xf>
    <xf numFmtId="49" fontId="12" fillId="0" borderId="66" xfId="2" applyNumberFormat="1" applyFont="1" applyFill="1" applyBorder="1" applyAlignment="1" applyProtection="1">
      <alignment horizontal="left" vertical="center" wrapText="1"/>
    </xf>
    <xf numFmtId="49" fontId="5" fillId="0" borderId="64" xfId="2" applyNumberFormat="1" applyFont="1" applyFill="1" applyBorder="1" applyAlignment="1" applyProtection="1">
      <alignment horizontal="center" vertical="center" textRotation="90" wrapText="1"/>
    </xf>
    <xf numFmtId="49" fontId="5" fillId="0" borderId="65" xfId="2" applyNumberFormat="1" applyFont="1" applyFill="1" applyBorder="1" applyAlignment="1" applyProtection="1">
      <alignment horizontal="center" vertical="center" textRotation="90" wrapText="1"/>
    </xf>
    <xf numFmtId="49" fontId="5" fillId="0" borderId="66" xfId="2" applyNumberFormat="1" applyFont="1" applyFill="1" applyBorder="1" applyAlignment="1" applyProtection="1">
      <alignment horizontal="center" vertical="center" textRotation="90" wrapText="1"/>
    </xf>
    <xf numFmtId="49" fontId="5" fillId="0" borderId="52" xfId="2" applyNumberFormat="1" applyFont="1" applyFill="1" applyBorder="1" applyAlignment="1" applyProtection="1">
      <alignment horizontal="center" vertical="center" textRotation="90" wrapText="1"/>
    </xf>
    <xf numFmtId="49" fontId="5" fillId="0" borderId="41" xfId="2" applyNumberFormat="1" applyFont="1" applyFill="1" applyBorder="1" applyAlignment="1" applyProtection="1">
      <alignment horizontal="center" vertical="center" textRotation="90" wrapText="1"/>
    </xf>
    <xf numFmtId="49" fontId="5" fillId="0" borderId="48" xfId="2" applyNumberFormat="1" applyFont="1" applyFill="1" applyBorder="1" applyAlignment="1" applyProtection="1">
      <alignment horizontal="center" vertical="center" textRotation="90" wrapText="1"/>
    </xf>
    <xf numFmtId="49" fontId="5" fillId="0" borderId="52" xfId="10" applyNumberFormat="1" applyFont="1" applyFill="1" applyBorder="1" applyAlignment="1" applyProtection="1">
      <alignment horizontal="center" vertical="center" textRotation="90" wrapText="1"/>
    </xf>
    <xf numFmtId="49" fontId="5" fillId="0" borderId="41" xfId="10" applyNumberFormat="1" applyFont="1" applyFill="1" applyBorder="1" applyAlignment="1" applyProtection="1">
      <alignment horizontal="center" vertical="center" textRotation="90" wrapText="1"/>
    </xf>
    <xf numFmtId="49" fontId="5" fillId="0" borderId="48" xfId="10" applyNumberFormat="1" applyFont="1" applyFill="1" applyBorder="1" applyAlignment="1" applyProtection="1">
      <alignment horizontal="center" vertical="center" textRotation="90" wrapText="1"/>
    </xf>
    <xf numFmtId="49" fontId="5" fillId="0" borderId="50" xfId="10" applyNumberFormat="1" applyFont="1" applyFill="1" applyBorder="1" applyAlignment="1" applyProtection="1">
      <alignment horizontal="center" vertical="center" textRotation="90" wrapText="1"/>
    </xf>
    <xf numFmtId="49" fontId="5" fillId="0" borderId="45" xfId="10" applyNumberFormat="1" applyFont="1" applyFill="1" applyBorder="1" applyAlignment="1" applyProtection="1">
      <alignment horizontal="center" vertical="center" textRotation="90" wrapText="1"/>
    </xf>
    <xf numFmtId="49" fontId="5" fillId="0" borderId="55" xfId="10" applyNumberFormat="1" applyFont="1" applyFill="1" applyBorder="1" applyAlignment="1" applyProtection="1">
      <alignment horizontal="center" vertical="center" textRotation="90" wrapText="1"/>
    </xf>
    <xf numFmtId="1" fontId="15" fillId="0" borderId="17" xfId="0" applyNumberFormat="1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1" fontId="15" fillId="0" borderId="18" xfId="0" applyNumberFormat="1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left" vertical="center" wrapText="1"/>
    </xf>
    <xf numFmtId="0" fontId="15" fillId="0" borderId="17" xfId="0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 wrapText="1"/>
    </xf>
    <xf numFmtId="0" fontId="5" fillId="0" borderId="58" xfId="0" applyFont="1" applyFill="1" applyBorder="1" applyAlignment="1">
      <alignment horizontal="center" vertical="center" wrapText="1"/>
    </xf>
    <xf numFmtId="0" fontId="5" fillId="0" borderId="59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60" xfId="0" applyFont="1" applyFill="1" applyBorder="1" applyAlignment="1">
      <alignment horizontal="center" vertical="center" wrapText="1"/>
    </xf>
  </cellXfs>
  <cellStyles count="11">
    <cellStyle name="Гиперссылка" xfId="7" builtinId="8"/>
    <cellStyle name="Обычный" xfId="0" builtinId="0"/>
    <cellStyle name="Обычный 10" xfId="9"/>
    <cellStyle name="Обычный 2" xfId="2"/>
    <cellStyle name="Обычный 2 2 2" xfId="4"/>
    <cellStyle name="Обычный 2 4" xfId="10"/>
    <cellStyle name="Обычный 2 8" xfId="3"/>
    <cellStyle name="Обычный 3" xfId="5"/>
    <cellStyle name="Обычный 3 6" xfId="8"/>
    <cellStyle name="Обычный 4 2 3" xfId="6"/>
    <cellStyle name="Обычный 9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" Type="http://schemas.openxmlformats.org/officeDocument/2006/relationships/externalLink" Target="externalLinks/externalLink1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110;&#1095;&#1077;&#1085;&#1100;-&#1083;&#1080;&#1089;&#1090;&#1086;&#1087;&#1072;&#1076;%20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3;&#1088;&#1077;&#1095;&#1082;&#1086;%20&#1052;.&#1042;/&#1055;&#1086;&#1073;&#1091;&#1076;&#1080;&#1085;&#1082;&#1086;&#1074;&#1080;&#1081;%20&#1086;&#1073;&#1083;&#1110;&#1082;/2017%20&#1088;&#1110;&#1082;/&#1063;&#1077;&#1088;&#1074;&#1077;&#1085;&#1100;%20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3;&#1088;&#1077;&#1095;&#1082;&#1086;%20&#1052;.&#1042;/&#1055;&#1086;&#1073;&#1091;&#1076;&#1080;&#1085;&#1082;&#1086;&#1074;&#1080;&#1081;%20&#1086;&#1073;&#1083;&#1110;&#1082;/2017%20&#1088;&#1110;&#1082;/&#1051;&#1080;&#1087;&#1077;&#1085;&#1100;%20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3;&#1088;&#1077;&#1095;&#1082;&#1086;%20&#1052;.&#1042;/&#1055;&#1086;&#1073;&#1091;&#1076;&#1080;&#1085;&#1082;&#1086;&#1074;&#1080;&#1081;%20&#1086;&#1073;&#1083;&#1110;&#1082;/2017%20&#1088;&#1110;&#1082;/&#1057;&#1077;&#1088;&#1087;&#1077;&#1085;&#1100;%20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3;&#1088;&#1077;&#1095;&#1082;&#1086;%20&#1052;.&#1042;/&#1055;&#1086;&#1073;&#1091;&#1076;&#1080;&#1085;&#1082;&#1086;&#1074;&#1080;&#1081;%20&#1086;&#1073;&#1083;&#1110;&#1082;/2017%20&#1088;&#1110;&#1082;/&#1042;&#1077;&#1088;&#1077;&#1089;&#1077;&#1085;&#1100;%20201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3;&#1088;&#1077;&#1095;&#1082;&#1086;%20&#1052;.&#1042;/&#1055;&#1086;&#1073;&#1091;&#1076;&#1080;&#1085;&#1082;&#1086;&#1074;&#1080;&#1081;%20&#1086;&#1073;&#1083;&#1110;&#1082;/2017%20&#1088;&#1110;&#1082;/&#1046;&#1086;&#1074;&#1090;&#1077;&#1085;&#1100;%202017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3;&#1088;&#1077;&#1095;&#1082;&#1086;%20&#1052;.&#1042;/&#1055;&#1086;&#1073;&#1091;&#1076;&#1080;&#1085;&#1082;&#1086;&#1074;&#1080;&#1081;%20&#1086;&#1073;&#1083;&#1110;&#1082;/2017%20&#1088;&#1110;&#1082;/&#1051;&#1080;&#1089;&#1090;&#1086;&#1087;&#1072;&#1076;%202017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3;&#1088;&#1077;&#1095;&#1082;&#1086;%20&#1052;.&#1042;/&#1055;&#1086;&#1073;&#1091;&#1076;&#1080;&#1085;&#1082;&#1086;&#1074;&#1080;&#1081;%20&#1086;&#1073;&#1083;&#1110;&#1082;/2016%20&#1088;&#1110;&#1082;/&#1047;&#1074;&#1110;&#1090;%20&#1087;&#1086;%20&#1090;&#1072;&#1088;&#1080;&#1092;&#1072;&#1093;%202016%20&#1076;&#1083;&#1103;%20&#1076;&#1086;&#1084;&#1086;&#1074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9%20&#1052;&#1030;&#1057;&#1071;&#1062;&#1030;&#1042;%202017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3;&#1088;&#1077;&#1095;&#1082;&#1086;%20&#1052;.&#1042;/&#1055;&#1086;&#1073;&#1091;&#1076;&#1080;&#1085;&#1082;&#1086;&#1074;&#1080;&#1081;%20&#1086;&#1073;&#1083;&#1110;&#1082;/2017%20&#1088;&#1110;&#1082;/&#1089;&#1110;&#1095;&#1077;&#1085;&#1100;%202017%20&#1076;&#1083;&#1103;%20&#1047;&#1077;&#1083;&#1077;&#1085;&#1072;,%20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3;&#1088;&#1077;&#1095;&#1082;&#1086;%20&#1052;.&#1042;/&#1055;&#1086;&#1073;&#1091;&#1076;&#1080;&#1085;&#1082;&#1086;&#1074;&#1080;&#1081;%20&#1086;&#1073;&#1083;&#1110;&#1082;/2017%20&#1088;&#1110;&#1082;/&#1043;&#1088;&#1091;&#1076;&#1077;&#1085;&#1100;%20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pev/Desktop/&#1082;&#1086;&#1087;&#1080;&#1103;%20&#1087;&#1086;&#1073;&#1091;&#1076;.&#1086;&#1073;&#1083;&#1110;&#1082;&#1091;/&#1059;&#1087;&#1088;.&#1046;&#1050;&#1043;%20&#1087;&#1083;&#1072;&#1085;%20&#1092;&#1072;&#1082;&#1090;%20&#1090;&#1072;&#1088;&#1080;&#1092;%2008.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110;&#1095;&#1077;&#1085;&#1100;-&#1090;&#1088;&#1072;&#1074;&#1077;&#1085;&#1100;%20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3;&#1088;&#1077;&#1095;&#1082;&#1086;%20&#1052;.&#1042;/&#1055;&#1086;&#1073;&#1091;&#1076;&#1080;&#1085;&#1082;&#1086;&#1074;&#1080;&#1081;%20&#1086;&#1073;&#1083;&#1110;&#1082;/2017%20&#1088;&#1110;&#1082;/&#1057;&#1110;&#1095;&#1077;&#1085;&#1100;%20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3;&#1088;&#1077;&#1095;&#1082;&#1086;%20&#1052;.&#1042;/&#1055;&#1086;&#1073;&#1091;&#1076;&#1080;&#1085;&#1082;&#1086;&#1074;&#1080;&#1081;%20&#1086;&#1073;&#1083;&#1110;&#1082;/2017%20&#1088;&#1110;&#1082;/&#1051;&#1102;&#1090;&#1080;&#1081;%20201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3;&#1088;&#1077;&#1095;&#1082;&#1086;%20&#1052;.&#1042;/&#1055;&#1086;&#1073;&#1091;&#1076;&#1080;&#1085;&#1082;&#1086;&#1074;&#1080;&#1081;%20&#1086;&#1073;&#1083;&#1110;&#1082;/2017%20&#1088;&#1110;&#1082;/&#1041;&#1077;&#1088;&#1077;&#1079;&#1077;&#1085;&#1100;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3;&#1088;&#1077;&#1095;&#1082;&#1086;%20&#1052;.&#1042;/&#1055;&#1086;&#1073;&#1091;&#1076;&#1080;&#1085;&#1082;&#1086;&#1074;&#1080;&#1081;%20&#1086;&#1073;&#1083;&#1110;&#1082;/2017%20&#1088;&#1110;&#1082;/&#1050;&#1074;&#1110;&#1090;&#1077;&#1085;&#1100;%20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3;&#1088;&#1077;&#1095;&#1082;&#1086;%20&#1052;.&#1042;/&#1055;&#1086;&#1073;&#1091;&#1076;&#1080;&#1085;&#1082;&#1086;&#1074;&#1080;&#1081;%20&#1086;&#1073;&#1083;&#1110;&#1082;/2017%20&#1088;&#1110;&#1082;/&#1058;&#1088;&#1072;&#1074;&#1077;&#1085;&#1100;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пот.ремонт"/>
      <sheetName val="витрати"/>
      <sheetName val="загальновир."/>
      <sheetName val="адмін."/>
      <sheetName val="разом накл."/>
      <sheetName val="Лист2"/>
      <sheetName val="Лист3"/>
      <sheetName val="Лист1"/>
      <sheetName val="Лист4"/>
    </sheetNames>
    <sheetDataSet>
      <sheetData sheetId="0">
        <row r="21">
          <cell r="C21">
            <v>32852090.703534234</v>
          </cell>
        </row>
      </sheetData>
      <sheetData sheetId="1">
        <row r="9">
          <cell r="E9">
            <v>629.89963756191185</v>
          </cell>
          <cell r="F9">
            <v>637.13586724914637</v>
          </cell>
          <cell r="I9">
            <v>1834.2083550917087</v>
          </cell>
          <cell r="J9">
            <v>2176.1778744800631</v>
          </cell>
          <cell r="M9">
            <v>1667.7828725381928</v>
          </cell>
          <cell r="N9">
            <v>1349.0978389088216</v>
          </cell>
          <cell r="Q9">
            <v>0</v>
          </cell>
          <cell r="R9">
            <v>262.45664652309949</v>
          </cell>
          <cell r="U9">
            <v>0</v>
          </cell>
          <cell r="V9">
            <v>0</v>
          </cell>
          <cell r="Y9">
            <v>0</v>
          </cell>
          <cell r="Z9">
            <v>0</v>
          </cell>
          <cell r="AC9">
            <v>2481.7839183608203</v>
          </cell>
          <cell r="AD9">
            <v>2703.1166406526077</v>
          </cell>
          <cell r="AG9">
            <v>0</v>
          </cell>
          <cell r="AH9">
            <v>0</v>
          </cell>
          <cell r="AK9">
            <v>0</v>
          </cell>
          <cell r="AL9">
            <v>0</v>
          </cell>
          <cell r="AO9">
            <v>511.16461123035538</v>
          </cell>
          <cell r="AP9">
            <v>431.60945464155077</v>
          </cell>
          <cell r="AS9">
            <v>66.89466243053954</v>
          </cell>
          <cell r="AT9">
            <v>0</v>
          </cell>
          <cell r="AW9">
            <v>3459.058959553417</v>
          </cell>
          <cell r="AX9">
            <v>4686.7039040994523</v>
          </cell>
          <cell r="BE9">
            <v>4.7646719198189986</v>
          </cell>
          <cell r="BF9">
            <v>0</v>
          </cell>
          <cell r="BI9">
            <v>417.87817759516611</v>
          </cell>
          <cell r="BJ9">
            <v>0</v>
          </cell>
          <cell r="BM9">
            <v>0</v>
          </cell>
          <cell r="BN9">
            <v>0</v>
          </cell>
        </row>
        <row r="10">
          <cell r="E10">
            <v>4916.467583569688</v>
          </cell>
          <cell r="F10">
            <v>4715.4505667370458</v>
          </cell>
          <cell r="I10">
            <v>11448.6524261008</v>
          </cell>
          <cell r="J10">
            <v>13159.129517942043</v>
          </cell>
          <cell r="M10">
            <v>5185.778789220044</v>
          </cell>
          <cell r="N10">
            <v>5519.0781345777641</v>
          </cell>
          <cell r="Q10">
            <v>154.9588387892934</v>
          </cell>
          <cell r="R10">
            <v>387.76857676305082</v>
          </cell>
          <cell r="U10">
            <v>0</v>
          </cell>
          <cell r="V10">
            <v>0</v>
          </cell>
          <cell r="Y10">
            <v>0</v>
          </cell>
          <cell r="Z10">
            <v>0</v>
          </cell>
          <cell r="AC10">
            <v>10139.234579154721</v>
          </cell>
          <cell r="AD10">
            <v>11141.775390491943</v>
          </cell>
          <cell r="AG10">
            <v>1033.8325889828709</v>
          </cell>
          <cell r="AH10">
            <v>1006.9084180940924</v>
          </cell>
          <cell r="AK10">
            <v>29.26530752368808</v>
          </cell>
          <cell r="AL10">
            <v>0</v>
          </cell>
          <cell r="AO10">
            <v>2754.3080083804271</v>
          </cell>
          <cell r="AP10">
            <v>1618.535454905815</v>
          </cell>
          <cell r="AS10">
            <v>1614.7958886984686</v>
          </cell>
          <cell r="AT10">
            <v>2901.0030158992445</v>
          </cell>
          <cell r="AW10">
            <v>12399.763432247291</v>
          </cell>
          <cell r="AX10">
            <v>11945</v>
          </cell>
          <cell r="BE10">
            <v>6.8635463198189983</v>
          </cell>
          <cell r="BF10">
            <v>0</v>
          </cell>
          <cell r="BI10">
            <v>4111.0184521672209</v>
          </cell>
          <cell r="BJ10">
            <v>3947.1896400768478</v>
          </cell>
          <cell r="BM10">
            <v>0</v>
          </cell>
          <cell r="BN10">
            <v>0</v>
          </cell>
        </row>
        <row r="11">
          <cell r="E11">
            <v>5581.925338816648</v>
          </cell>
          <cell r="F11">
            <v>5831.8869299029957</v>
          </cell>
          <cell r="I11">
            <v>17285.338884465262</v>
          </cell>
          <cell r="J11">
            <v>23291.316449332284</v>
          </cell>
          <cell r="M11">
            <v>7073.3246844936948</v>
          </cell>
          <cell r="N11">
            <v>7542.7248929409961</v>
          </cell>
          <cell r="Q11">
            <v>459.56655249995288</v>
          </cell>
          <cell r="R11">
            <v>397.10266421325588</v>
          </cell>
          <cell r="U11">
            <v>0</v>
          </cell>
          <cell r="V11">
            <v>0</v>
          </cell>
          <cell r="Y11">
            <v>0</v>
          </cell>
          <cell r="Z11">
            <v>0</v>
          </cell>
          <cell r="AC11">
            <v>15515.094023694233</v>
          </cell>
          <cell r="AD11">
            <v>17035.646266545289</v>
          </cell>
          <cell r="AG11">
            <v>1513.800731637026</v>
          </cell>
          <cell r="AH11">
            <v>1477.1932742468234</v>
          </cell>
          <cell r="AK11">
            <v>43.853724563735447</v>
          </cell>
          <cell r="AL11">
            <v>0</v>
          </cell>
          <cell r="AO11">
            <v>3782.1869671702698</v>
          </cell>
          <cell r="AP11">
            <v>3237.0709098116299</v>
          </cell>
          <cell r="AS11">
            <v>2387.0504433138449</v>
          </cell>
          <cell r="AT11">
            <v>2235.3189119196359</v>
          </cell>
          <cell r="AW11">
            <v>30100.949941997609</v>
          </cell>
          <cell r="AX11">
            <v>33040</v>
          </cell>
          <cell r="BE11">
            <v>8.2368253598189973</v>
          </cell>
          <cell r="BF11">
            <v>0</v>
          </cell>
          <cell r="BI11">
            <v>6408.3973228029718</v>
          </cell>
          <cell r="BJ11">
            <v>11777.19073449761</v>
          </cell>
          <cell r="BM11">
            <v>0</v>
          </cell>
          <cell r="BN11">
            <v>0</v>
          </cell>
        </row>
        <row r="12">
          <cell r="E12">
            <v>22531.515529970849</v>
          </cell>
          <cell r="F12">
            <v>21511.418843088304</v>
          </cell>
          <cell r="I12">
            <v>35361.298146646062</v>
          </cell>
          <cell r="J12">
            <v>32520.927952658778</v>
          </cell>
          <cell r="M12">
            <v>18342.254819669244</v>
          </cell>
          <cell r="N12">
            <v>19224.644204450706</v>
          </cell>
          <cell r="Q12">
            <v>1002.5757051442563</v>
          </cell>
          <cell r="R12">
            <v>718.34016152005586</v>
          </cell>
          <cell r="U12">
            <v>15802.492871673639</v>
          </cell>
          <cell r="V12">
            <v>16934.422490827415</v>
          </cell>
          <cell r="Y12">
            <v>0</v>
          </cell>
          <cell r="Z12">
            <v>0</v>
          </cell>
          <cell r="AC12">
            <v>34014.337896671648</v>
          </cell>
          <cell r="AD12">
            <v>36894.231021556079</v>
          </cell>
          <cell r="AG12">
            <v>2000.4966354406724</v>
          </cell>
          <cell r="AH12">
            <v>1901.9666927073545</v>
          </cell>
          <cell r="AK12">
            <v>54.383429348294371</v>
          </cell>
          <cell r="AL12">
            <v>0</v>
          </cell>
          <cell r="AO12">
            <v>1458.4427272473731</v>
          </cell>
          <cell r="AP12">
            <v>3776.5827281135689</v>
          </cell>
          <cell r="AS12">
            <v>4906.8200506336852</v>
          </cell>
          <cell r="AT12">
            <v>4464.7847274571441</v>
          </cell>
          <cell r="AW12">
            <v>47375.839909377537</v>
          </cell>
          <cell r="AX12">
            <v>12448.456729317744</v>
          </cell>
          <cell r="BE12">
            <v>12.952295559818999</v>
          </cell>
          <cell r="BF12">
            <v>0</v>
          </cell>
          <cell r="BI12">
            <v>15577.753824063133</v>
          </cell>
          <cell r="BJ12">
            <v>18211.895328018243</v>
          </cell>
          <cell r="BM12">
            <v>13208.703622464907</v>
          </cell>
          <cell r="BN12">
            <v>27321.439658535899</v>
          </cell>
        </row>
        <row r="13">
          <cell r="E13">
            <v>22618.347459519529</v>
          </cell>
          <cell r="F13">
            <v>21795.509074729969</v>
          </cell>
          <cell r="I13">
            <v>32992.770630448693</v>
          </cell>
          <cell r="J13">
            <v>31746.853649827368</v>
          </cell>
          <cell r="M13">
            <v>20619.290791543801</v>
          </cell>
          <cell r="N13">
            <v>21453.05418885906</v>
          </cell>
          <cell r="Q13">
            <v>1182.950735227121</v>
          </cell>
          <cell r="R13">
            <v>724.45468366666319</v>
          </cell>
          <cell r="U13">
            <v>15802.74905767364</v>
          </cell>
          <cell r="V13">
            <v>16471.92034407438</v>
          </cell>
          <cell r="Y13">
            <v>0</v>
          </cell>
          <cell r="Z13">
            <v>0</v>
          </cell>
          <cell r="AC13">
            <v>34619.387072514677</v>
          </cell>
          <cell r="AD13">
            <v>37514.024796771184</v>
          </cell>
          <cell r="AG13">
            <v>2416.5949145541131</v>
          </cell>
          <cell r="AH13">
            <v>2342.1677171652418</v>
          </cell>
          <cell r="AK13">
            <v>64.437553649968009</v>
          </cell>
          <cell r="AL13">
            <v>0</v>
          </cell>
          <cell r="AO13">
            <v>1459.6706718784551</v>
          </cell>
          <cell r="AP13">
            <v>3776.5827281135689</v>
          </cell>
          <cell r="AS13">
            <v>5304.7128133916403</v>
          </cell>
          <cell r="AT13">
            <v>6351.7774665098905</v>
          </cell>
          <cell r="AW13">
            <v>53264.070256286403</v>
          </cell>
          <cell r="AX13">
            <v>125525.34</v>
          </cell>
          <cell r="BE13">
            <v>13.250847519818999</v>
          </cell>
          <cell r="BF13">
            <v>0</v>
          </cell>
          <cell r="BI13">
            <v>16433.330864903397</v>
          </cell>
          <cell r="BJ13">
            <v>13367.428448597257</v>
          </cell>
          <cell r="BM13">
            <v>13935.474916362393</v>
          </cell>
          <cell r="BN13">
            <v>20048.900999195215</v>
          </cell>
        </row>
        <row r="14">
          <cell r="E14">
            <v>13688.918565419088</v>
          </cell>
          <cell r="F14">
            <v>13045.394237397857</v>
          </cell>
          <cell r="I14">
            <v>33040.6245256002</v>
          </cell>
          <cell r="J14">
            <v>31849.136753690051</v>
          </cell>
          <cell r="M14">
            <v>16227.102884861953</v>
          </cell>
          <cell r="N14">
            <v>17044.426838792639</v>
          </cell>
          <cell r="Q14">
            <v>751.48665269245157</v>
          </cell>
          <cell r="R14">
            <v>368.02230137520434</v>
          </cell>
          <cell r="U14">
            <v>12644.566914343264</v>
          </cell>
          <cell r="V14">
            <v>12736.289101800507</v>
          </cell>
          <cell r="Y14">
            <v>0</v>
          </cell>
          <cell r="Z14">
            <v>0</v>
          </cell>
          <cell r="AC14">
            <v>24144.87758594659</v>
          </cell>
          <cell r="AD14">
            <v>25765.565895114778</v>
          </cell>
          <cell r="AG14">
            <v>1601.1196748608963</v>
          </cell>
          <cell r="AH14">
            <v>1486.1927110786146</v>
          </cell>
          <cell r="AK14">
            <v>41.762076682052374</v>
          </cell>
          <cell r="AL14">
            <v>0</v>
          </cell>
          <cell r="AO14">
            <v>1635.2485360764917</v>
          </cell>
          <cell r="AP14">
            <v>2589.6567278493048</v>
          </cell>
          <cell r="AS14">
            <v>1586.7240458709491</v>
          </cell>
          <cell r="AT14">
            <v>2617.7961198440944</v>
          </cell>
          <cell r="AW14">
            <v>26964.602085698192</v>
          </cell>
          <cell r="AX14">
            <v>47300</v>
          </cell>
          <cell r="BE14">
            <v>10.177791519818998</v>
          </cell>
          <cell r="BF14">
            <v>0</v>
          </cell>
          <cell r="BI14">
            <v>11029.403266093272</v>
          </cell>
          <cell r="BJ14">
            <v>17390.54869423639</v>
          </cell>
          <cell r="BM14">
            <v>9354.3233144488222</v>
          </cell>
          <cell r="BN14">
            <v>26086.814215659942</v>
          </cell>
        </row>
        <row r="15">
          <cell r="E15">
            <v>602.47140808231552</v>
          </cell>
          <cell r="F15">
            <v>588.76438984763172</v>
          </cell>
          <cell r="I15">
            <v>3634.9667905785082</v>
          </cell>
          <cell r="J15">
            <v>4519.5371246443428</v>
          </cell>
          <cell r="M15">
            <v>1040.2867759372814</v>
          </cell>
          <cell r="N15">
            <v>1096.1419941134175</v>
          </cell>
          <cell r="Q15">
            <v>0</v>
          </cell>
          <cell r="R15">
            <v>190.76421338733593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  <cell r="AC15">
            <v>2633.2437617056112</v>
          </cell>
          <cell r="AD15">
            <v>2894.8569516134644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O15">
            <v>513.56944356245026</v>
          </cell>
          <cell r="AP15">
            <v>431.60945464155077</v>
          </cell>
          <cell r="AS15">
            <v>309.79346435143623</v>
          </cell>
          <cell r="AT15">
            <v>295.62691152254371</v>
          </cell>
          <cell r="AW15">
            <v>3873.1513836271984</v>
          </cell>
          <cell r="AX15">
            <v>11082</v>
          </cell>
          <cell r="BE15">
            <v>4.8193214798189983</v>
          </cell>
          <cell r="BF15">
            <v>0</v>
          </cell>
          <cell r="BI15">
            <v>847.65535085124554</v>
          </cell>
          <cell r="BJ15">
            <v>1149.9682755605311</v>
          </cell>
          <cell r="BM15">
            <v>0</v>
          </cell>
          <cell r="BN15">
            <v>0</v>
          </cell>
        </row>
        <row r="16">
          <cell r="E16">
            <v>602.68445908231547</v>
          </cell>
          <cell r="F16">
            <v>588.49946661454373</v>
          </cell>
          <cell r="I16">
            <v>3077.8947627011453</v>
          </cell>
          <cell r="J16">
            <v>3812.4458779707111</v>
          </cell>
          <cell r="M16">
            <v>1665.6478691391039</v>
          </cell>
          <cell r="N16">
            <v>1638.1796798857436</v>
          </cell>
          <cell r="Q16">
            <v>0</v>
          </cell>
          <cell r="R16">
            <v>158.97017782277999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  <cell r="AC16">
            <v>2608.2085586488197</v>
          </cell>
          <cell r="AD16">
            <v>2869.3948755312417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O16">
            <v>511.20929923035527</v>
          </cell>
          <cell r="AP16">
            <v>431.60945464155077</v>
          </cell>
          <cell r="AS16">
            <v>309.45864735143624</v>
          </cell>
          <cell r="AT16">
            <v>295.62691152254371</v>
          </cell>
          <cell r="AW16">
            <v>3726.7550121680324</v>
          </cell>
          <cell r="AX16">
            <v>14962.272627148854</v>
          </cell>
          <cell r="BE16">
            <v>4.8091255598189981</v>
          </cell>
          <cell r="BF16">
            <v>0</v>
          </cell>
          <cell r="BI16">
            <v>837.54289884305774</v>
          </cell>
          <cell r="BJ16">
            <v>1831.1139029660428</v>
          </cell>
          <cell r="BM16">
            <v>0</v>
          </cell>
          <cell r="BN16">
            <v>0</v>
          </cell>
        </row>
        <row r="17">
          <cell r="E17">
            <v>8511.7358540713485</v>
          </cell>
          <cell r="F17">
            <v>8917.0544703855576</v>
          </cell>
          <cell r="I17">
            <v>51804.431341805721</v>
          </cell>
          <cell r="J17">
            <v>47517.129360322018</v>
          </cell>
          <cell r="M17">
            <v>16695.717702996502</v>
          </cell>
          <cell r="N17">
            <v>17345.575302338322</v>
          </cell>
          <cell r="Q17">
            <v>488.22472844888802</v>
          </cell>
          <cell r="R17">
            <v>951.8634455594206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  <cell r="AC17">
            <v>26245.632462172536</v>
          </cell>
          <cell r="AD17">
            <v>28429.293973248477</v>
          </cell>
          <cell r="AG17">
            <v>1622.9963920810956</v>
          </cell>
          <cell r="AH17">
            <v>1582.6152485620887</v>
          </cell>
          <cell r="AK17">
            <v>46.924223664019451</v>
          </cell>
          <cell r="AL17">
            <v>0</v>
          </cell>
          <cell r="AO17">
            <v>9074.5780101275359</v>
          </cell>
          <cell r="AP17">
            <v>5934.6300013213222</v>
          </cell>
          <cell r="AS17">
            <v>5273.1067192567907</v>
          </cell>
          <cell r="AT17">
            <v>4909.9047894895575</v>
          </cell>
          <cell r="AW17">
            <v>29194.924144622852</v>
          </cell>
          <cell r="AX17">
            <v>33575.875700892473</v>
          </cell>
          <cell r="BE17">
            <v>11.188958319818999</v>
          </cell>
          <cell r="BF17">
            <v>0</v>
          </cell>
          <cell r="BI17">
            <v>10808.590548992581</v>
          </cell>
          <cell r="BJ17">
            <v>12232.632708972928</v>
          </cell>
          <cell r="BM17">
            <v>0</v>
          </cell>
          <cell r="BN17">
            <v>0</v>
          </cell>
        </row>
        <row r="18">
          <cell r="E18">
            <v>1785.7854493041064</v>
          </cell>
          <cell r="F18">
            <v>1777.1266157138621</v>
          </cell>
          <cell r="I18">
            <v>5373.20765144699</v>
          </cell>
          <cell r="J18">
            <v>6804.057250648274</v>
          </cell>
          <cell r="M18">
            <v>2175.3875964754739</v>
          </cell>
          <cell r="N18">
            <v>2529.5584479540407</v>
          </cell>
          <cell r="Q18">
            <v>60.931206183881031</v>
          </cell>
          <cell r="R18">
            <v>158.67992396128363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  <cell r="AC18">
            <v>4676.6310344873473</v>
          </cell>
          <cell r="AD18">
            <v>6070.402375618005</v>
          </cell>
          <cell r="AG18">
            <v>408.97494021538557</v>
          </cell>
          <cell r="AH18">
            <v>398.54648826502637</v>
          </cell>
          <cell r="AK18">
            <v>11.790829525463874</v>
          </cell>
          <cell r="AL18">
            <v>0</v>
          </cell>
          <cell r="AO18">
            <v>1492.6728934176308</v>
          </cell>
          <cell r="AP18">
            <v>1132.9748184340706</v>
          </cell>
          <cell r="AS18">
            <v>641.24248674306989</v>
          </cell>
          <cell r="AT18">
            <v>585.53713150835597</v>
          </cell>
          <cell r="AW18">
            <v>5972.6856660597859</v>
          </cell>
          <cell r="AX18">
            <v>4743.288205843075</v>
          </cell>
          <cell r="BE18">
            <v>5.306312319818999</v>
          </cell>
          <cell r="BF18">
            <v>0</v>
          </cell>
          <cell r="BI18">
            <v>1644.7311161332182</v>
          </cell>
          <cell r="BJ18">
            <v>1736.5410119223911</v>
          </cell>
          <cell r="BM18">
            <v>0</v>
          </cell>
          <cell r="BN18">
            <v>0</v>
          </cell>
        </row>
        <row r="19">
          <cell r="E19">
            <v>3761.9143648308586</v>
          </cell>
          <cell r="F19">
            <v>4172.5115994581001</v>
          </cell>
          <cell r="I19">
            <v>21988.083353703092</v>
          </cell>
          <cell r="J19">
            <v>24898.676807795349</v>
          </cell>
          <cell r="M19">
            <v>5799.379038753681</v>
          </cell>
          <cell r="N19">
            <v>5866.1031775197989</v>
          </cell>
          <cell r="Q19">
            <v>186.5067262892419</v>
          </cell>
          <cell r="R19">
            <v>628.30996498217291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  <cell r="AC19">
            <v>13849.103476845254</v>
          </cell>
          <cell r="AD19">
            <v>14897.049601802253</v>
          </cell>
          <cell r="AG19">
            <v>1245.584482114921</v>
          </cell>
          <cell r="AH19">
            <v>1215.4382258250191</v>
          </cell>
          <cell r="AK19">
            <v>35.641048836688853</v>
          </cell>
          <cell r="AL19">
            <v>0</v>
          </cell>
          <cell r="AO19">
            <v>4381.2924517136862</v>
          </cell>
          <cell r="AP19">
            <v>2913.3638188304676</v>
          </cell>
          <cell r="AS19">
            <v>1793.0322993569471</v>
          </cell>
          <cell r="AT19">
            <v>1648.206662643689</v>
          </cell>
          <cell r="AW19">
            <v>14711.591924465036</v>
          </cell>
          <cell r="AX19">
            <v>40649.459789847562</v>
          </cell>
          <cell r="BE19">
            <v>8.0443595198189985</v>
          </cell>
          <cell r="BF19">
            <v>0</v>
          </cell>
          <cell r="BI19">
            <v>5860.2599328647939</v>
          </cell>
          <cell r="BJ19">
            <v>4412.6789847989094</v>
          </cell>
          <cell r="BM19">
            <v>0</v>
          </cell>
          <cell r="BN19">
            <v>0</v>
          </cell>
        </row>
        <row r="20">
          <cell r="E20">
            <v>4310.6486101164419</v>
          </cell>
          <cell r="F20">
            <v>4572.3172247776993</v>
          </cell>
          <cell r="I20">
            <v>7958.8106439739067</v>
          </cell>
          <cell r="J20">
            <v>8382.1756607973348</v>
          </cell>
          <cell r="M20">
            <v>3458.221040412755</v>
          </cell>
          <cell r="N20">
            <v>3469.1298347726197</v>
          </cell>
          <cell r="Q20">
            <v>263.76721799687101</v>
          </cell>
          <cell r="R20">
            <v>536.33668635703771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  <cell r="AC20">
            <v>8299.9272316090755</v>
          </cell>
          <cell r="AD20">
            <v>8421.6491638525276</v>
          </cell>
          <cell r="AG20">
            <v>1763.9095020264058</v>
          </cell>
          <cell r="AH20">
            <v>1720.1780687051785</v>
          </cell>
          <cell r="AK20">
            <v>50.14895975829247</v>
          </cell>
          <cell r="AL20">
            <v>0</v>
          </cell>
          <cell r="AO20">
            <v>2299.3883979544103</v>
          </cell>
          <cell r="AP20">
            <v>1672.4866367360091</v>
          </cell>
          <cell r="AS20">
            <v>1426.8749301969899</v>
          </cell>
          <cell r="AT20">
            <v>1298.8697745787986</v>
          </cell>
          <cell r="AW20">
            <v>11636.495786981206</v>
          </cell>
          <cell r="AX20">
            <v>5878.2937753440874</v>
          </cell>
          <cell r="BE20">
            <v>6.3304739198189983</v>
          </cell>
          <cell r="BF20">
            <v>0</v>
          </cell>
          <cell r="BI20">
            <v>2766.3870641354215</v>
          </cell>
          <cell r="BJ20">
            <v>6883.3513419716837</v>
          </cell>
          <cell r="BM20">
            <v>0</v>
          </cell>
          <cell r="BN20">
            <v>0</v>
          </cell>
        </row>
        <row r="21">
          <cell r="E21">
            <v>6703.305367254161</v>
          </cell>
          <cell r="F21">
            <v>6433.2260870583696</v>
          </cell>
          <cell r="I21">
            <v>13500.860686243217</v>
          </cell>
          <cell r="J21">
            <v>13652.014271508961</v>
          </cell>
          <cell r="M21">
            <v>13030.881036314651</v>
          </cell>
          <cell r="N21">
            <v>13394.593151587649</v>
          </cell>
          <cell r="Q21">
            <v>275.08121299863211</v>
          </cell>
          <cell r="R21">
            <v>127.05556723721217</v>
          </cell>
          <cell r="U21">
            <v>5429.3609534144734</v>
          </cell>
          <cell r="V21">
            <v>3592.9262802959306</v>
          </cell>
          <cell r="Y21">
            <v>194.81994409911516</v>
          </cell>
          <cell r="Z21">
            <v>145.64799751931639</v>
          </cell>
          <cell r="AC21">
            <v>9860.1696577312177</v>
          </cell>
          <cell r="AD21">
            <v>10861.171014420574</v>
          </cell>
          <cell r="AG21">
            <v>818.30639904723148</v>
          </cell>
          <cell r="AH21">
            <v>784.23663819892272</v>
          </cell>
          <cell r="AK21">
            <v>24.015967453332138</v>
          </cell>
          <cell r="AL21">
            <v>0</v>
          </cell>
          <cell r="AO21">
            <v>988.61356022449513</v>
          </cell>
          <cell r="AP21">
            <v>1942.2425458869784</v>
          </cell>
          <cell r="AS21">
            <v>1403.9671468362128</v>
          </cell>
          <cell r="AT21">
            <v>1282.693118325474</v>
          </cell>
          <cell r="AW21">
            <v>11325.345629780706</v>
          </cell>
          <cell r="AX21">
            <v>5487</v>
          </cell>
          <cell r="BE21">
            <v>7.1458619198189988</v>
          </cell>
          <cell r="BF21">
            <v>0</v>
          </cell>
          <cell r="BI21">
            <v>4966.4301916529121</v>
          </cell>
          <cell r="BJ21">
            <v>8647.0944336417197</v>
          </cell>
          <cell r="BM21">
            <v>4211.8673219071343</v>
          </cell>
          <cell r="BN21">
            <v>6870.47067666967</v>
          </cell>
        </row>
        <row r="22">
          <cell r="E22">
            <v>4395.5250599729488</v>
          </cell>
          <cell r="F22">
            <v>4508.6567838435412</v>
          </cell>
          <cell r="I22">
            <v>16585.145338280548</v>
          </cell>
          <cell r="J22">
            <v>17685.894278058113</v>
          </cell>
          <cell r="M22">
            <v>5934.5736231573255</v>
          </cell>
          <cell r="N22">
            <v>6408.288606341679</v>
          </cell>
          <cell r="Q22">
            <v>273.20790679085906</v>
          </cell>
          <cell r="R22">
            <v>565.25394412660955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  <cell r="AC22">
            <v>12239.034012668515</v>
          </cell>
          <cell r="AD22">
            <v>12593.333591177634</v>
          </cell>
          <cell r="AG22">
            <v>1200.6617322451641</v>
          </cell>
          <cell r="AH22">
            <v>1169.9267881328192</v>
          </cell>
          <cell r="AK22">
            <v>33.605815381200408</v>
          </cell>
          <cell r="AL22">
            <v>0</v>
          </cell>
          <cell r="AO22">
            <v>3479.7189640362835</v>
          </cell>
          <cell r="AP22">
            <v>2481.754364188917</v>
          </cell>
          <cell r="AS22">
            <v>1643.9302337299143</v>
          </cell>
          <cell r="AT22">
            <v>1496.8516553954012</v>
          </cell>
          <cell r="AW22">
            <v>13699.016317288071</v>
          </cell>
          <cell r="AX22">
            <v>7741.754593001293</v>
          </cell>
          <cell r="BE22">
            <v>7.4767295198189982</v>
          </cell>
          <cell r="BF22">
            <v>0</v>
          </cell>
          <cell r="BI22">
            <v>4155.3060863981418</v>
          </cell>
          <cell r="BJ22">
            <v>3644.7746304613056</v>
          </cell>
          <cell r="BM22">
            <v>0</v>
          </cell>
          <cell r="BN22">
            <v>0</v>
          </cell>
        </row>
        <row r="23">
          <cell r="E23">
            <v>7722.8120424378503</v>
          </cell>
          <cell r="F23">
            <v>7985.9757493270217</v>
          </cell>
          <cell r="I23">
            <v>24918.118061914152</v>
          </cell>
          <cell r="J23">
            <v>28358.268756990907</v>
          </cell>
          <cell r="M23">
            <v>5316.1157301527701</v>
          </cell>
          <cell r="N23">
            <v>5384.3247330665208</v>
          </cell>
          <cell r="Q23">
            <v>0</v>
          </cell>
          <cell r="R23">
            <v>602.83985080246362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  <cell r="AC23">
            <v>11702.190222828742</v>
          </cell>
          <cell r="AD23">
            <v>11670.49267766015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O23">
            <v>1199.4960354640277</v>
          </cell>
          <cell r="AP23">
            <v>1222.8934548177272</v>
          </cell>
          <cell r="AS23">
            <v>1552.7052648315907</v>
          </cell>
          <cell r="AT23">
            <v>1414.190016987232</v>
          </cell>
          <cell r="AW23">
            <v>15488.599632658905</v>
          </cell>
          <cell r="AX23">
            <v>822</v>
          </cell>
          <cell r="BE23">
            <v>7.5025334798189993</v>
          </cell>
          <cell r="BF23">
            <v>0</v>
          </cell>
          <cell r="BI23">
            <v>4016.0893531024449</v>
          </cell>
          <cell r="BJ23">
            <v>2984.3960346149584</v>
          </cell>
          <cell r="BM23">
            <v>0</v>
          </cell>
          <cell r="BN23">
            <v>0</v>
          </cell>
        </row>
        <row r="24">
          <cell r="E24">
            <v>9014.7626455296468</v>
          </cell>
          <cell r="F24">
            <v>9275.2411684911585</v>
          </cell>
          <cell r="I24">
            <v>23469.64442834181</v>
          </cell>
          <cell r="J24">
            <v>27461.860207617607</v>
          </cell>
          <cell r="M24">
            <v>6978.9038298927835</v>
          </cell>
          <cell r="N24">
            <v>7251.400884134915</v>
          </cell>
          <cell r="Q24">
            <v>137.0657345737377</v>
          </cell>
          <cell r="R24">
            <v>908.97938939405935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  <cell r="AC24">
            <v>16370.951142377296</v>
          </cell>
          <cell r="AD24">
            <v>16948.280597811394</v>
          </cell>
          <cell r="AG24">
            <v>907.60513983424551</v>
          </cell>
          <cell r="AH24">
            <v>887.08734484796196</v>
          </cell>
          <cell r="AK24">
            <v>24.73184023409701</v>
          </cell>
          <cell r="AL24">
            <v>0</v>
          </cell>
          <cell r="AO24">
            <v>3567.1843755953842</v>
          </cell>
          <cell r="AP24">
            <v>2751.5102733398862</v>
          </cell>
          <cell r="AS24">
            <v>2984.4456625868065</v>
          </cell>
          <cell r="AT24">
            <v>2732.4840381644922</v>
          </cell>
          <cell r="AW24">
            <v>19282.610159417443</v>
          </cell>
          <cell r="AX24">
            <v>69230</v>
          </cell>
          <cell r="BE24">
            <v>8.8975895198189985</v>
          </cell>
          <cell r="BF24">
            <v>0</v>
          </cell>
          <cell r="BI24">
            <v>5308.3200815111286</v>
          </cell>
          <cell r="BJ24">
            <v>3953.5394590795313</v>
          </cell>
          <cell r="BM24">
            <v>0</v>
          </cell>
          <cell r="BN24">
            <v>0</v>
          </cell>
        </row>
        <row r="25">
          <cell r="E25">
            <v>2167.1722946853856</v>
          </cell>
          <cell r="F25">
            <v>2182.9538164947858</v>
          </cell>
          <cell r="I25">
            <v>7847.2125035353592</v>
          </cell>
          <cell r="J25">
            <v>12828.00664409566</v>
          </cell>
          <cell r="M25">
            <v>2335.6403955427481</v>
          </cell>
          <cell r="N25">
            <v>2613.877062885842</v>
          </cell>
          <cell r="Q25">
            <v>202.74726624349279</v>
          </cell>
          <cell r="R25">
            <v>445.75663515479113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  <cell r="AC25">
            <v>5819.3228695416246</v>
          </cell>
          <cell r="AD25">
            <v>6029.395235362299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O25">
            <v>474.67325591475822</v>
          </cell>
          <cell r="AP25">
            <v>575.47927285540095</v>
          </cell>
          <cell r="AS25">
            <v>422.83394344343645</v>
          </cell>
          <cell r="AT25">
            <v>387.73327180096101</v>
          </cell>
          <cell r="AW25">
            <v>9649.3147138413678</v>
          </cell>
          <cell r="AX25">
            <v>9465.6075181293472</v>
          </cell>
          <cell r="BE25">
            <v>5.5524995198189986</v>
          </cell>
          <cell r="BF25">
            <v>0</v>
          </cell>
          <cell r="BI25">
            <v>1614.3471326083134</v>
          </cell>
          <cell r="BJ25">
            <v>2187.1087664497823</v>
          </cell>
          <cell r="BM25">
            <v>0</v>
          </cell>
          <cell r="BN25">
            <v>0</v>
          </cell>
        </row>
        <row r="26">
          <cell r="E26">
            <v>2124.5794881177435</v>
          </cell>
          <cell r="F26">
            <v>2182.3930173589902</v>
          </cell>
          <cell r="I26">
            <v>8330.399882482503</v>
          </cell>
          <cell r="J26">
            <v>9300.5968916572128</v>
          </cell>
          <cell r="M26">
            <v>1840.4891792736521</v>
          </cell>
          <cell r="N26">
            <v>1939.3281434314313</v>
          </cell>
          <cell r="Q26">
            <v>0</v>
          </cell>
          <cell r="R26">
            <v>461.32522191708694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  <cell r="AC26">
            <v>5382.4791562293012</v>
          </cell>
          <cell r="AD26">
            <v>5253.0116646360339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O26">
            <v>942.77613132622741</v>
          </cell>
          <cell r="AP26">
            <v>701.36536379251993</v>
          </cell>
          <cell r="AS26">
            <v>422.87965344343638</v>
          </cell>
          <cell r="AT26">
            <v>387.73327180096101</v>
          </cell>
          <cell r="AW26">
            <v>8601.5529304110314</v>
          </cell>
          <cell r="AX26">
            <v>27882.397874796508</v>
          </cell>
          <cell r="BE26">
            <v>5.5252247198189988</v>
          </cell>
          <cell r="BF26">
            <v>0</v>
          </cell>
          <cell r="BI26">
            <v>1266.6352427727745</v>
          </cell>
          <cell r="BJ26">
            <v>814.99691640252001</v>
          </cell>
          <cell r="BM26">
            <v>0</v>
          </cell>
          <cell r="BN26">
            <v>0</v>
          </cell>
        </row>
        <row r="27">
          <cell r="E27">
            <v>2871.3740903825556</v>
          </cell>
          <cell r="F27">
            <v>3146.60235430591</v>
          </cell>
          <cell r="I27">
            <v>14840.591808124522</v>
          </cell>
          <cell r="J27">
            <v>13699.798215824634</v>
          </cell>
          <cell r="M27">
            <v>5381.4684406191336</v>
          </cell>
          <cell r="N27">
            <v>5420.4507292480394</v>
          </cell>
          <cell r="Q27">
            <v>0</v>
          </cell>
          <cell r="R27">
            <v>403.97127540847612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  <cell r="AC27">
            <v>9747.3980917422723</v>
          </cell>
          <cell r="AD27">
            <v>10195.139591694908</v>
          </cell>
          <cell r="AG27">
            <v>0</v>
          </cell>
          <cell r="AH27">
            <v>0</v>
          </cell>
          <cell r="AK27">
            <v>0</v>
          </cell>
          <cell r="AL27">
            <v>0</v>
          </cell>
          <cell r="AO27">
            <v>3040.2823012219778</v>
          </cell>
          <cell r="AP27">
            <v>1996.1937277171721</v>
          </cell>
          <cell r="AS27">
            <v>1007.4522497781512</v>
          </cell>
          <cell r="AT27">
            <v>918.97933227326234</v>
          </cell>
          <cell r="AW27">
            <v>9643.8230686522293</v>
          </cell>
          <cell r="AX27">
            <v>7822.4844339203792</v>
          </cell>
          <cell r="BE27">
            <v>6.8988179198189989</v>
          </cell>
          <cell r="BF27">
            <v>0</v>
          </cell>
          <cell r="BI27">
            <v>3793.9302472820136</v>
          </cell>
          <cell r="BJ27">
            <v>1730.7264912021374</v>
          </cell>
          <cell r="BM27">
            <v>0</v>
          </cell>
          <cell r="BN27">
            <v>0</v>
          </cell>
        </row>
        <row r="28">
          <cell r="E28">
            <v>2642.140887925601</v>
          </cell>
          <cell r="F28">
            <v>2842.1612592912925</v>
          </cell>
          <cell r="I28">
            <v>14023.687350932667</v>
          </cell>
          <cell r="J28">
            <v>15815.557539903089</v>
          </cell>
          <cell r="M28">
            <v>1630.0022488072889</v>
          </cell>
          <cell r="N28">
            <v>2035.7133809319971</v>
          </cell>
          <cell r="Q28">
            <v>38.426149753414492</v>
          </cell>
          <cell r="R28">
            <v>188.78227642908587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  <cell r="AC28">
            <v>6380.2041972636953</v>
          </cell>
          <cell r="AD28">
            <v>6404.8081996675301</v>
          </cell>
          <cell r="AG28">
            <v>259.12707632972769</v>
          </cell>
          <cell r="AH28">
            <v>251.98423129014571</v>
          </cell>
          <cell r="AK28">
            <v>7.2443383128739338</v>
          </cell>
          <cell r="AL28">
            <v>0</v>
          </cell>
          <cell r="AO28">
            <v>1567.8115980289901</v>
          </cell>
          <cell r="AP28">
            <v>1025.0724547736831</v>
          </cell>
          <cell r="AS28">
            <v>915.65005739348146</v>
          </cell>
          <cell r="AT28">
            <v>834.29477985996061</v>
          </cell>
          <cell r="AW28">
            <v>7163.9839469674198</v>
          </cell>
          <cell r="AX28">
            <v>3715.9775344087611</v>
          </cell>
          <cell r="BE28">
            <v>5.9119413998189989</v>
          </cell>
          <cell r="BF28">
            <v>0</v>
          </cell>
          <cell r="BI28">
            <v>2068.0059488539368</v>
          </cell>
          <cell r="BJ28">
            <v>4797.3016147176941</v>
          </cell>
          <cell r="BM28">
            <v>0</v>
          </cell>
          <cell r="BN28">
            <v>0</v>
          </cell>
        </row>
        <row r="29">
          <cell r="E29">
            <v>2880.6900587411837</v>
          </cell>
          <cell r="F29">
            <v>3149.5443279523988</v>
          </cell>
          <cell r="I29">
            <v>16570.395964925439</v>
          </cell>
          <cell r="J29">
            <v>18806.664918904826</v>
          </cell>
          <cell r="M29">
            <v>3409.1471204127547</v>
          </cell>
          <cell r="N29">
            <v>3493.1892083853731</v>
          </cell>
          <cell r="Q29">
            <v>160.5327986906737</v>
          </cell>
          <cell r="R29">
            <v>378.27682990001273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  <cell r="AC29">
            <v>7857.3542803523351</v>
          </cell>
          <cell r="AD29">
            <v>8087.4917563284416</v>
          </cell>
          <cell r="AG29">
            <v>812.77893875057248</v>
          </cell>
          <cell r="AH29">
            <v>791.95044119760087</v>
          </cell>
          <cell r="AK29">
            <v>23.432290411889504</v>
          </cell>
          <cell r="AL29">
            <v>0</v>
          </cell>
          <cell r="AO29">
            <v>2893.2279700950303</v>
          </cell>
          <cell r="AP29">
            <v>1564.5842730756217</v>
          </cell>
          <cell r="AS29">
            <v>953.58496406904032</v>
          </cell>
          <cell r="AT29">
            <v>869.83841850113072</v>
          </cell>
          <cell r="AW29">
            <v>8849.392993715217</v>
          </cell>
          <cell r="AX29">
            <v>17308</v>
          </cell>
          <cell r="BE29">
            <v>6.3668879198189989</v>
          </cell>
          <cell r="BF29">
            <v>0</v>
          </cell>
          <cell r="BI29">
            <v>2882.2989624165739</v>
          </cell>
          <cell r="BJ29">
            <v>2870.9955824601047</v>
          </cell>
          <cell r="BM29">
            <v>0</v>
          </cell>
          <cell r="BN29">
            <v>0</v>
          </cell>
        </row>
        <row r="30">
          <cell r="E30">
            <v>3372.3027929849718</v>
          </cell>
          <cell r="F30">
            <v>3749.4467888041027</v>
          </cell>
          <cell r="I30">
            <v>16570.707937616622</v>
          </cell>
          <cell r="J30">
            <v>18173.010277760699</v>
          </cell>
          <cell r="M30">
            <v>5489.5114282873183</v>
          </cell>
          <cell r="N30">
            <v>5842.0438039070459</v>
          </cell>
          <cell r="Q30">
            <v>0</v>
          </cell>
          <cell r="R30">
            <v>403.34786294642601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  <cell r="AC30">
            <v>10244.899245991595</v>
          </cell>
          <cell r="AD30">
            <v>10226.756077238111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O30">
            <v>3056.0659082747352</v>
          </cell>
          <cell r="AP30">
            <v>1996.1937277171721</v>
          </cell>
          <cell r="AS30">
            <v>1146.330888044813</v>
          </cell>
          <cell r="AT30">
            <v>1045.8100269587999</v>
          </cell>
          <cell r="AW30">
            <v>9775.0919124653374</v>
          </cell>
          <cell r="AX30">
            <v>17702</v>
          </cell>
          <cell r="BE30">
            <v>7.2559607198189982</v>
          </cell>
          <cell r="BF30">
            <v>0</v>
          </cell>
          <cell r="BI30">
            <v>3852.1069962175902</v>
          </cell>
          <cell r="BJ30">
            <v>3955.024818633467</v>
          </cell>
          <cell r="BM30">
            <v>0</v>
          </cell>
          <cell r="BN30">
            <v>0</v>
          </cell>
        </row>
        <row r="31">
          <cell r="E31">
            <v>8826.1933668311976</v>
          </cell>
          <cell r="F31">
            <v>9042.2263364224164</v>
          </cell>
          <cell r="I31">
            <v>15712.16226355009</v>
          </cell>
          <cell r="J31">
            <v>18031.935655269794</v>
          </cell>
          <cell r="M31">
            <v>6372.5063245564152</v>
          </cell>
          <cell r="N31">
            <v>6576.8519646805062</v>
          </cell>
          <cell r="Q31">
            <v>363.76632345338578</v>
          </cell>
          <cell r="R31">
            <v>220.89961852219704</v>
          </cell>
          <cell r="U31">
            <v>5267.3892802245482</v>
          </cell>
          <cell r="V31">
            <v>5140.0702419853978</v>
          </cell>
          <cell r="Y31">
            <v>0</v>
          </cell>
          <cell r="Z31">
            <v>0</v>
          </cell>
          <cell r="AC31">
            <v>12063.656623078867</v>
          </cell>
          <cell r="AD31">
            <v>13084.936600469147</v>
          </cell>
          <cell r="AG31">
            <v>670.94567014188294</v>
          </cell>
          <cell r="AH31">
            <v>641.01702919013599</v>
          </cell>
          <cell r="AK31">
            <v>18.815913856117053</v>
          </cell>
          <cell r="AL31">
            <v>0</v>
          </cell>
          <cell r="AO31">
            <v>485.42510601005347</v>
          </cell>
          <cell r="AP31">
            <v>1258.8609093711896</v>
          </cell>
          <cell r="AS31">
            <v>1415.4258231360941</v>
          </cell>
          <cell r="AT31">
            <v>1290.0634452328429</v>
          </cell>
          <cell r="AW31">
            <v>16086.464762060945</v>
          </cell>
          <cell r="AX31">
            <v>20616.765452123724</v>
          </cell>
          <cell r="BE31">
            <v>7.3971327998189986</v>
          </cell>
          <cell r="BF31">
            <v>0</v>
          </cell>
          <cell r="BI31">
            <v>5825.009685368148</v>
          </cell>
          <cell r="BJ31">
            <v>5518.4079023406121</v>
          </cell>
          <cell r="BM31">
            <v>4940.8934959837889</v>
          </cell>
          <cell r="BN31">
            <v>7714.9828345791548</v>
          </cell>
        </row>
        <row r="32">
          <cell r="E32">
            <v>25522.909522851092</v>
          </cell>
          <cell r="F32">
            <v>26108.799498694047</v>
          </cell>
          <cell r="I32">
            <v>33210.045202614667</v>
          </cell>
          <cell r="J32">
            <v>38960.407934221781</v>
          </cell>
          <cell r="M32">
            <v>17174.252500996499</v>
          </cell>
          <cell r="N32">
            <v>17417.753423176586</v>
          </cell>
          <cell r="Q32">
            <v>958.84938492123285</v>
          </cell>
          <cell r="R32">
            <v>736.50436173985213</v>
          </cell>
          <cell r="U32">
            <v>18962.745564514902</v>
          </cell>
          <cell r="V32">
            <v>17716.919810679101</v>
          </cell>
          <cell r="Y32">
            <v>0</v>
          </cell>
          <cell r="Z32">
            <v>0</v>
          </cell>
          <cell r="AC32">
            <v>30946.629340015636</v>
          </cell>
          <cell r="AD32">
            <v>33457.700490093506</v>
          </cell>
          <cell r="AG32">
            <v>2021.5312832947316</v>
          </cell>
          <cell r="AH32">
            <v>1923.1539382770573</v>
          </cell>
          <cell r="AK32">
            <v>53.022497141131929</v>
          </cell>
          <cell r="AL32">
            <v>0</v>
          </cell>
          <cell r="AO32">
            <v>1458.8323542473731</v>
          </cell>
          <cell r="AP32">
            <v>3776.5827281135689</v>
          </cell>
          <cell r="AS32">
            <v>4530.6135777678637</v>
          </cell>
          <cell r="AT32">
            <v>4122.0969085919942</v>
          </cell>
          <cell r="AW32">
            <v>45859.147138799883</v>
          </cell>
          <cell r="AX32">
            <v>81690.56097084505</v>
          </cell>
          <cell r="BE32">
            <v>12.728185239818998</v>
          </cell>
          <cell r="BF32">
            <v>0</v>
          </cell>
          <cell r="BI32">
            <v>15420.501729685366</v>
          </cell>
          <cell r="BJ32">
            <v>20303.153691292981</v>
          </cell>
          <cell r="BM32">
            <v>13076.249345645942</v>
          </cell>
          <cell r="BN32">
            <v>19259.067293538101</v>
          </cell>
        </row>
        <row r="33">
          <cell r="E33">
            <v>14514.405817882727</v>
          </cell>
          <cell r="F33">
            <v>14836.902774204136</v>
          </cell>
          <cell r="I33">
            <v>20472.279549337945</v>
          </cell>
          <cell r="J33">
            <v>21955.99216376173</v>
          </cell>
          <cell r="M33">
            <v>12052.958331444643</v>
          </cell>
          <cell r="N33">
            <v>12599.525749495142</v>
          </cell>
          <cell r="Q33">
            <v>554.75477638320376</v>
          </cell>
          <cell r="R33">
            <v>441.90775224081221</v>
          </cell>
          <cell r="U33">
            <v>12640.524344343265</v>
          </cell>
          <cell r="V33">
            <v>11418.480740731013</v>
          </cell>
          <cell r="Y33">
            <v>0</v>
          </cell>
          <cell r="Z33">
            <v>0</v>
          </cell>
          <cell r="AC33">
            <v>19603.143837617121</v>
          </cell>
          <cell r="AD33">
            <v>21146.92029703801</v>
          </cell>
          <cell r="AG33">
            <v>1078.7797558317693</v>
          </cell>
          <cell r="AH33">
            <v>1038.5350103886719</v>
          </cell>
          <cell r="AK33">
            <v>29.10240365377328</v>
          </cell>
          <cell r="AL33">
            <v>0</v>
          </cell>
          <cell r="AO33">
            <v>976.65315880603941</v>
          </cell>
          <cell r="AP33">
            <v>2517.7218187423791</v>
          </cell>
          <cell r="AS33">
            <v>3127.5448488206112</v>
          </cell>
          <cell r="AT33">
            <v>2849.8219527405208</v>
          </cell>
          <cell r="AW33">
            <v>30155.009974689619</v>
          </cell>
          <cell r="AX33">
            <v>66270.724063442758</v>
          </cell>
          <cell r="BE33">
            <v>9.7444649198189985</v>
          </cell>
          <cell r="BF33">
            <v>0</v>
          </cell>
          <cell r="BI33">
            <v>9704.6937703629173</v>
          </cell>
          <cell r="BJ33">
            <v>6606.9538138773069</v>
          </cell>
          <cell r="BM33">
            <v>8228.8713703140802</v>
          </cell>
          <cell r="BN33">
            <v>11666.824287266223</v>
          </cell>
        </row>
        <row r="34">
          <cell r="E34">
            <v>26833.868400180843</v>
          </cell>
          <cell r="F34">
            <v>25954.88805328251</v>
          </cell>
          <cell r="I34">
            <v>53754.151408183832</v>
          </cell>
          <cell r="J34">
            <v>55942.367878018842</v>
          </cell>
          <cell r="M34">
            <v>29188.54031584023</v>
          </cell>
          <cell r="N34">
            <v>29933.034429264699</v>
          </cell>
          <cell r="Q34">
            <v>1171.4887506622044</v>
          </cell>
          <cell r="R34">
            <v>1041.4823051732312</v>
          </cell>
          <cell r="U34">
            <v>14116.606975862789</v>
          </cell>
          <cell r="V34">
            <v>13218.509382713124</v>
          </cell>
          <cell r="Y34">
            <v>511.10027209911516</v>
          </cell>
          <cell r="Z34">
            <v>241.67088388335515</v>
          </cell>
          <cell r="AC34">
            <v>48652.722955595804</v>
          </cell>
          <cell r="AD34">
            <v>52488.389027973048</v>
          </cell>
          <cell r="AG34">
            <v>2104.2389483172351</v>
          </cell>
          <cell r="AH34">
            <v>2033.9498620147344</v>
          </cell>
          <cell r="AK34">
            <v>59.465384169210893</v>
          </cell>
          <cell r="AL34">
            <v>0</v>
          </cell>
          <cell r="AO34">
            <v>2202.6941230236425</v>
          </cell>
          <cell r="AP34">
            <v>5790.7601831074726</v>
          </cell>
          <cell r="AS34">
            <v>6290.9590036810841</v>
          </cell>
          <cell r="AT34">
            <v>5724.5695339207259</v>
          </cell>
          <cell r="AW34">
            <v>66716.202435057145</v>
          </cell>
          <cell r="AX34">
            <v>71944.689601894337</v>
          </cell>
          <cell r="BE34">
            <v>18.194155119818998</v>
          </cell>
          <cell r="BF34">
            <v>0</v>
          </cell>
          <cell r="BI34">
            <v>25712.802490185204</v>
          </cell>
          <cell r="BJ34">
            <v>51866.794522360069</v>
          </cell>
          <cell r="BM34">
            <v>21809.226881906878</v>
          </cell>
          <cell r="BN34">
            <v>22687.55368505299</v>
          </cell>
        </row>
        <row r="35">
          <cell r="E35">
            <v>16779.930187017457</v>
          </cell>
          <cell r="F35">
            <v>16265.886334925221</v>
          </cell>
          <cell r="I35">
            <v>41184.836210337322</v>
          </cell>
          <cell r="J35">
            <v>44700.838075870175</v>
          </cell>
          <cell r="M35">
            <v>18041.47079740015</v>
          </cell>
          <cell r="N35">
            <v>18345.332058951175</v>
          </cell>
          <cell r="Q35">
            <v>881.43820381000444</v>
          </cell>
          <cell r="R35">
            <v>786.23575448503163</v>
          </cell>
          <cell r="U35">
            <v>10537.577258449091</v>
          </cell>
          <cell r="V35">
            <v>9508.7306132434132</v>
          </cell>
          <cell r="Y35">
            <v>0</v>
          </cell>
          <cell r="Z35">
            <v>191.13153903863275</v>
          </cell>
          <cell r="AC35">
            <v>32744.353276963815</v>
          </cell>
          <cell r="AD35">
            <v>35200.991765869701</v>
          </cell>
          <cell r="AG35">
            <v>2029.9920165569151</v>
          </cell>
          <cell r="AH35">
            <v>1969.6681703590846</v>
          </cell>
          <cell r="AK35">
            <v>56.716276181232843</v>
          </cell>
          <cell r="AL35">
            <v>0</v>
          </cell>
          <cell r="AO35">
            <v>1480.566676677357</v>
          </cell>
          <cell r="AP35">
            <v>3884.4850917739568</v>
          </cell>
          <cell r="AS35">
            <v>3850.4377702251631</v>
          </cell>
          <cell r="AT35">
            <v>4583.7952959102395</v>
          </cell>
          <cell r="AW35">
            <v>61980.486761061038</v>
          </cell>
          <cell r="AX35">
            <v>79552.786024400237</v>
          </cell>
          <cell r="BE35">
            <v>13.636407519818997</v>
          </cell>
          <cell r="BF35">
            <v>0</v>
          </cell>
          <cell r="BI35">
            <v>16210.86979571036</v>
          </cell>
          <cell r="BJ35">
            <v>20950.750809391167</v>
          </cell>
          <cell r="BM35">
            <v>13745.760881220494</v>
          </cell>
          <cell r="BN35">
            <v>9281.6445515020987</v>
          </cell>
        </row>
        <row r="36">
          <cell r="E36">
            <v>10539.418526237638</v>
          </cell>
          <cell r="F36">
            <v>11368.843625687554</v>
          </cell>
          <cell r="I36">
            <v>24237.262636743551</v>
          </cell>
          <cell r="J36">
            <v>26257.721464264316</v>
          </cell>
          <cell r="M36">
            <v>9139.8197173009848</v>
          </cell>
          <cell r="N36">
            <v>9600.2554796565892</v>
          </cell>
          <cell r="Q36">
            <v>295.53128099938323</v>
          </cell>
          <cell r="R36">
            <v>565.05271542701382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  <cell r="AC36">
            <v>17770.923934279152</v>
          </cell>
          <cell r="AD36">
            <v>18951.953244796794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O36">
            <v>6074.5726350747655</v>
          </cell>
          <cell r="AP36">
            <v>3884.4850917739568</v>
          </cell>
          <cell r="AS36">
            <v>2540.7830122009423</v>
          </cell>
          <cell r="AT36">
            <v>3744.8060246148993</v>
          </cell>
          <cell r="AW36">
            <v>23722.75053346407</v>
          </cell>
          <cell r="AX36">
            <v>50567.401296433331</v>
          </cell>
          <cell r="BE36">
            <v>9.1646255198189976</v>
          </cell>
          <cell r="BF36">
            <v>0</v>
          </cell>
          <cell r="BI36">
            <v>7386.3959677244184</v>
          </cell>
          <cell r="BJ36">
            <v>6025.4798534295733</v>
          </cell>
          <cell r="BM36">
            <v>0</v>
          </cell>
          <cell r="BN36">
            <v>0</v>
          </cell>
        </row>
        <row r="37">
          <cell r="E37">
            <v>6241.6292798539389</v>
          </cell>
          <cell r="F37">
            <v>4527.3498046127079</v>
          </cell>
          <cell r="I37">
            <v>16550.323885419082</v>
          </cell>
          <cell r="J37">
            <v>17514.849768647859</v>
          </cell>
          <cell r="M37">
            <v>5488.9469482873174</v>
          </cell>
          <cell r="N37">
            <v>6046.2865142488909</v>
          </cell>
          <cell r="Q37">
            <v>320.98198288216565</v>
          </cell>
          <cell r="R37">
            <v>354.12363326475213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  <cell r="AC37">
            <v>12576.811470560275</v>
          </cell>
          <cell r="AD37">
            <v>13482.07762137706</v>
          </cell>
          <cell r="AG37">
            <v>601.81181771862941</v>
          </cell>
          <cell r="AH37">
            <v>530.70964630904155</v>
          </cell>
          <cell r="AK37">
            <v>15.785955548746729</v>
          </cell>
          <cell r="AL37">
            <v>0</v>
          </cell>
          <cell r="AO37">
            <v>777.77370777281737</v>
          </cell>
          <cell r="AP37">
            <v>1079.0236366038769</v>
          </cell>
          <cell r="AS37">
            <v>1906.3282345416894</v>
          </cell>
          <cell r="AT37">
            <v>1755.8687269873858</v>
          </cell>
          <cell r="AW37">
            <v>20100.705471265795</v>
          </cell>
          <cell r="AX37">
            <v>33801.623921858816</v>
          </cell>
          <cell r="BE37">
            <v>7.3599191198189988</v>
          </cell>
          <cell r="BF37">
            <v>0</v>
          </cell>
          <cell r="BI37">
            <v>4740.1840904192504</v>
          </cell>
          <cell r="BJ37">
            <v>6519.1444366324849</v>
          </cell>
          <cell r="BM37">
            <v>0</v>
          </cell>
          <cell r="BN37">
            <v>0</v>
          </cell>
        </row>
        <row r="38">
          <cell r="E38">
            <v>2623.4313999676147</v>
          </cell>
          <cell r="F38">
            <v>2387.8663166434471</v>
          </cell>
          <cell r="I38">
            <v>9916.0783067887405</v>
          </cell>
          <cell r="J38">
            <v>10867.125029118619</v>
          </cell>
          <cell r="M38">
            <v>3921.4043031482147</v>
          </cell>
          <cell r="N38">
            <v>4227.6257348483887</v>
          </cell>
          <cell r="Q38">
            <v>108.5734208659577</v>
          </cell>
          <cell r="R38">
            <v>316.0276811305946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  <cell r="AC38">
            <v>7676.570616216587</v>
          </cell>
          <cell r="AD38">
            <v>8358.8110780947991</v>
          </cell>
          <cell r="AG38">
            <v>536.92265796019967</v>
          </cell>
          <cell r="AH38">
            <v>523.25297007698623</v>
          </cell>
          <cell r="AK38">
            <v>15.48785602214128</v>
          </cell>
          <cell r="AL38">
            <v>0</v>
          </cell>
          <cell r="AO38">
            <v>665.33054004728683</v>
          </cell>
          <cell r="AP38">
            <v>863.21890928310154</v>
          </cell>
          <cell r="AS38">
            <v>917.39346164940616</v>
          </cell>
          <cell r="AT38">
            <v>844.55220080874255</v>
          </cell>
          <cell r="AW38">
            <v>10339.702817436108</v>
          </cell>
          <cell r="AX38">
            <v>19519</v>
          </cell>
          <cell r="BE38">
            <v>5.9001603998189989</v>
          </cell>
          <cell r="BF38">
            <v>0</v>
          </cell>
          <cell r="BI38">
            <v>2187.4008597918523</v>
          </cell>
          <cell r="BJ38">
            <v>0</v>
          </cell>
          <cell r="BM38">
            <v>0</v>
          </cell>
          <cell r="BN38">
            <v>0</v>
          </cell>
        </row>
        <row r="39">
          <cell r="E39">
            <v>5943.258946297462</v>
          </cell>
          <cell r="F39">
            <v>6214.6072723537727</v>
          </cell>
          <cell r="I39">
            <v>10947.881200118489</v>
          </cell>
          <cell r="J39">
            <v>10867.999174938155</v>
          </cell>
          <cell r="M39">
            <v>9329.3250545028077</v>
          </cell>
          <cell r="N39">
            <v>9744.9072074322139</v>
          </cell>
          <cell r="Q39">
            <v>531.27981255423435</v>
          </cell>
          <cell r="R39">
            <v>453.00627359893991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  <cell r="AC39">
            <v>16334.74705344814</v>
          </cell>
          <cell r="AD39">
            <v>17568.754488298266</v>
          </cell>
          <cell r="AG39">
            <v>1309.5391621092836</v>
          </cell>
          <cell r="AH39">
            <v>1276.6343962811975</v>
          </cell>
          <cell r="AK39">
            <v>36.972719641243962</v>
          </cell>
          <cell r="AL39">
            <v>604.48202908197698</v>
          </cell>
          <cell r="AO39">
            <v>1402.0786399260533</v>
          </cell>
          <cell r="AP39">
            <v>2158.0472732077537</v>
          </cell>
          <cell r="AS39">
            <v>2582.1871483042701</v>
          </cell>
          <cell r="AT39">
            <v>2378.3311191056637</v>
          </cell>
          <cell r="AW39">
            <v>33378.462407572377</v>
          </cell>
          <cell r="AX39">
            <v>43208</v>
          </cell>
          <cell r="BE39">
            <v>8.1504599198189975</v>
          </cell>
          <cell r="BF39">
            <v>0</v>
          </cell>
          <cell r="BI39">
            <v>6266.4535452788859</v>
          </cell>
          <cell r="BJ39">
            <v>6583.4743054290966</v>
          </cell>
          <cell r="BM39">
            <v>0</v>
          </cell>
          <cell r="BN39">
            <v>0</v>
          </cell>
        </row>
        <row r="40">
          <cell r="E40">
            <v>5690.5767656199123</v>
          </cell>
          <cell r="F40">
            <v>6096.8543571834252</v>
          </cell>
          <cell r="I40">
            <v>23151.983537838838</v>
          </cell>
          <cell r="J40">
            <v>23032.432474038484</v>
          </cell>
          <cell r="M40">
            <v>15057.094663991946</v>
          </cell>
          <cell r="N40">
            <v>15974.660257645908</v>
          </cell>
          <cell r="Q40">
            <v>0</v>
          </cell>
          <cell r="R40">
            <v>603.71262824933376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  <cell r="AC40">
            <v>13351.63674458979</v>
          </cell>
          <cell r="AD40">
            <v>14052.158606393561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O40">
            <v>921.77763564993666</v>
          </cell>
          <cell r="AP40">
            <v>1079.0236366038769</v>
          </cell>
          <cell r="AS40">
            <v>1875.0556735174564</v>
          </cell>
          <cell r="AT40">
            <v>95.148627449769947</v>
          </cell>
          <cell r="AW40">
            <v>14213.022255339722</v>
          </cell>
          <cell r="AX40">
            <v>41256.511297913275</v>
          </cell>
          <cell r="BE40">
            <v>8.357334279818998</v>
          </cell>
          <cell r="BF40">
            <v>0</v>
          </cell>
          <cell r="BI40">
            <v>5102.3664520844841</v>
          </cell>
          <cell r="BJ40">
            <v>2529.5065468583753</v>
          </cell>
          <cell r="BM40">
            <v>0</v>
          </cell>
          <cell r="BN40">
            <v>0</v>
          </cell>
        </row>
        <row r="41">
          <cell r="E41">
            <v>6343.3823846829609</v>
          </cell>
          <cell r="F41">
            <v>6757.3640908917723</v>
          </cell>
          <cell r="I41">
            <v>21697.627506092507</v>
          </cell>
          <cell r="J41">
            <v>29993.811040480512</v>
          </cell>
          <cell r="M41">
            <v>10899.235187041</v>
          </cell>
          <cell r="N41">
            <v>11565.885164529931</v>
          </cell>
          <cell r="Q41">
            <v>264.09039678026693</v>
          </cell>
          <cell r="R41">
            <v>576.97354092018634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  <cell r="AC41">
            <v>17843.374781539787</v>
          </cell>
          <cell r="AD41">
            <v>19473.407571007323</v>
          </cell>
          <cell r="AG41">
            <v>1769.0983281185349</v>
          </cell>
          <cell r="AH41">
            <v>1723.5207166712721</v>
          </cell>
          <cell r="AK41">
            <v>50.70781837366733</v>
          </cell>
          <cell r="AL41">
            <v>0</v>
          </cell>
          <cell r="AO41">
            <v>6242.4895307211045</v>
          </cell>
          <cell r="AP41">
            <v>4316.0945464155075</v>
          </cell>
          <cell r="AS41">
            <v>2688.6959965197443</v>
          </cell>
          <cell r="AT41">
            <v>2446.8681119156827</v>
          </cell>
          <cell r="AW41">
            <v>19162.325387321271</v>
          </cell>
          <cell r="AX41">
            <v>79114.805223757503</v>
          </cell>
          <cell r="BE41">
            <v>8.8326155198189991</v>
          </cell>
          <cell r="BF41">
            <v>0</v>
          </cell>
          <cell r="BI41">
            <v>6925.5967562007199</v>
          </cell>
          <cell r="BJ41">
            <v>7171.6318921969978</v>
          </cell>
          <cell r="BM41">
            <v>0</v>
          </cell>
          <cell r="BN41">
            <v>0</v>
          </cell>
        </row>
        <row r="42">
          <cell r="E42">
            <v>2615.3281731460297</v>
          </cell>
          <cell r="F42">
            <v>2808.9619137743439</v>
          </cell>
          <cell r="I42">
            <v>9821.5889260548665</v>
          </cell>
          <cell r="J42">
            <v>9501.9400746596002</v>
          </cell>
          <cell r="M42">
            <v>5521.6069778209549</v>
          </cell>
          <cell r="N42">
            <v>5808.1599755546858</v>
          </cell>
          <cell r="Q42">
            <v>70.076911754311951</v>
          </cell>
          <cell r="R42">
            <v>406.56910978337856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  <cell r="AC42">
            <v>9117.9116942460878</v>
          </cell>
          <cell r="AD42">
            <v>9721.1448922768523</v>
          </cell>
          <cell r="AG42">
            <v>467.3803690336091</v>
          </cell>
          <cell r="AH42">
            <v>456.14288398848822</v>
          </cell>
          <cell r="AK42">
            <v>13.305180282692199</v>
          </cell>
          <cell r="AL42">
            <v>0</v>
          </cell>
          <cell r="AO42">
            <v>3061.0736181858747</v>
          </cell>
          <cell r="AP42">
            <v>1996.1937277171721</v>
          </cell>
          <cell r="AS42">
            <v>1074.0353848048223</v>
          </cell>
          <cell r="AT42">
            <v>981.24043062869544</v>
          </cell>
          <cell r="AW42">
            <v>9540.6224569372625</v>
          </cell>
          <cell r="AX42">
            <v>25606.972311637735</v>
          </cell>
          <cell r="BE42">
            <v>6.831130719818999</v>
          </cell>
          <cell r="BF42">
            <v>0</v>
          </cell>
          <cell r="BI42">
            <v>3864.5451380417221</v>
          </cell>
          <cell r="BJ42">
            <v>3773.3712975363683</v>
          </cell>
          <cell r="BM42">
            <v>0</v>
          </cell>
          <cell r="BN42">
            <v>0</v>
          </cell>
        </row>
        <row r="43">
          <cell r="E43">
            <v>5440.3207780061557</v>
          </cell>
          <cell r="F43">
            <v>6131.0596048510524</v>
          </cell>
          <cell r="I43">
            <v>9261.8001828751021</v>
          </cell>
          <cell r="J43">
            <v>12584.888976235447</v>
          </cell>
          <cell r="M43">
            <v>4161.4151057491263</v>
          </cell>
          <cell r="N43">
            <v>4384.5679764536699</v>
          </cell>
          <cell r="Q43">
            <v>336.20829907933432</v>
          </cell>
          <cell r="R43">
            <v>557.76712979624017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  <cell r="AC43">
            <v>17445.815892063183</v>
          </cell>
          <cell r="AD43">
            <v>14515.399901907465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O43">
            <v>655.38498660403161</v>
          </cell>
          <cell r="AP43">
            <v>935.15381839002657</v>
          </cell>
          <cell r="AS43">
            <v>1267.7310542187897</v>
          </cell>
          <cell r="AT43">
            <v>1158.4634827380721</v>
          </cell>
          <cell r="AW43">
            <v>24058.049215618841</v>
          </cell>
          <cell r="AX43">
            <v>5300.970842085575</v>
          </cell>
          <cell r="BE43">
            <v>9.3666875198189974</v>
          </cell>
          <cell r="BF43">
            <v>0</v>
          </cell>
          <cell r="BI43">
            <v>2927.3283694187876</v>
          </cell>
          <cell r="BJ43">
            <v>3015.0902140537619</v>
          </cell>
          <cell r="BM43">
            <v>0</v>
          </cell>
          <cell r="BN43">
            <v>0</v>
          </cell>
        </row>
        <row r="44">
          <cell r="E44">
            <v>2338.0285543420969</v>
          </cell>
          <cell r="F44">
            <v>2473.8855046604262</v>
          </cell>
          <cell r="I44">
            <v>12635.585608639551</v>
          </cell>
          <cell r="J44">
            <v>15758.63038842982</v>
          </cell>
          <cell r="M44">
            <v>5314.2391387536809</v>
          </cell>
          <cell r="N44">
            <v>5637.2805778619258</v>
          </cell>
          <cell r="Q44">
            <v>131.15112793819299</v>
          </cell>
          <cell r="R44">
            <v>406.24598605619911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  <cell r="AC44">
            <v>7480.0542377498477</v>
          </cell>
          <cell r="AD44">
            <v>9220.2347835402707</v>
          </cell>
          <cell r="AG44">
            <v>876.9012392489949</v>
          </cell>
          <cell r="AH44">
            <v>854.68937225351453</v>
          </cell>
          <cell r="AK44">
            <v>25.021179808156074</v>
          </cell>
          <cell r="AL44">
            <v>0</v>
          </cell>
          <cell r="AO44">
            <v>2229.2000494623799</v>
          </cell>
          <cell r="AP44">
            <v>1726.4378185662031</v>
          </cell>
          <cell r="AS44">
            <v>954.19522406904025</v>
          </cell>
          <cell r="AT44">
            <v>869.83841850113072</v>
          </cell>
          <cell r="AW44">
            <v>8368.2206708167942</v>
          </cell>
          <cell r="AX44">
            <v>3432</v>
          </cell>
          <cell r="BE44">
            <v>6.3324731198189994</v>
          </cell>
          <cell r="BF44">
            <v>0</v>
          </cell>
          <cell r="BI44">
            <v>3247.4990393348162</v>
          </cell>
          <cell r="BJ44">
            <v>6015.6538903062356</v>
          </cell>
          <cell r="BM44">
            <v>0</v>
          </cell>
          <cell r="BN44">
            <v>0</v>
          </cell>
        </row>
        <row r="45">
          <cell r="E45">
            <v>0</v>
          </cell>
          <cell r="F45">
            <v>0</v>
          </cell>
          <cell r="I45">
            <v>0</v>
          </cell>
          <cell r="J45">
            <v>13.913669157146305</v>
          </cell>
          <cell r="M45">
            <v>768.76370580273351</v>
          </cell>
          <cell r="N45">
            <v>758.86753438621224</v>
          </cell>
          <cell r="Q45">
            <v>0</v>
          </cell>
          <cell r="R45">
            <v>67.951958363462793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  <cell r="AC45">
            <v>1695.0584702258122</v>
          </cell>
          <cell r="AD45">
            <v>1869.8475549189227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O45">
            <v>307.25906030156511</v>
          </cell>
          <cell r="AP45">
            <v>215.80472732077538</v>
          </cell>
          <cell r="AS45">
            <v>263.37933859639895</v>
          </cell>
          <cell r="AT45">
            <v>240.86635994519355</v>
          </cell>
          <cell r="AW45">
            <v>2650.1102619220824</v>
          </cell>
          <cell r="AX45">
            <v>0</v>
          </cell>
          <cell r="BE45">
            <v>4.5943115198189988</v>
          </cell>
          <cell r="BF45">
            <v>0</v>
          </cell>
          <cell r="BI45">
            <v>466.70255722008631</v>
          </cell>
          <cell r="BJ45">
            <v>666.18901613318008</v>
          </cell>
          <cell r="BM45">
            <v>0</v>
          </cell>
          <cell r="BN45">
            <v>0</v>
          </cell>
        </row>
        <row r="46">
          <cell r="E46">
            <v>2591.22469736842</v>
          </cell>
          <cell r="F46">
            <v>3013.5455424716743</v>
          </cell>
          <cell r="I46">
            <v>10139.067551500606</v>
          </cell>
          <cell r="J46">
            <v>9996.8345473629379</v>
          </cell>
          <cell r="M46">
            <v>5490.304248287317</v>
          </cell>
          <cell r="N46">
            <v>5928.6045866680051</v>
          </cell>
          <cell r="Q46">
            <v>0</v>
          </cell>
          <cell r="R46">
            <v>401.72699054509576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  <cell r="AC46">
            <v>9641.0565076277016</v>
          </cell>
          <cell r="AD46">
            <v>9627.4189838989314</v>
          </cell>
          <cell r="AG46">
            <v>0</v>
          </cell>
          <cell r="AH46">
            <v>0</v>
          </cell>
          <cell r="AK46">
            <v>0</v>
          </cell>
          <cell r="AL46">
            <v>0</v>
          </cell>
          <cell r="AO46">
            <v>3020.8999278594138</v>
          </cell>
          <cell r="AP46">
            <v>1888.2913640567845</v>
          </cell>
          <cell r="AS46">
            <v>993.03756137670553</v>
          </cell>
          <cell r="AT46">
            <v>905.78243221673802</v>
          </cell>
          <cell r="AW46">
            <v>9820.2599568796686</v>
          </cell>
          <cell r="AX46">
            <v>9362.6641764096494</v>
          </cell>
          <cell r="BE46">
            <v>6.9253787198189984</v>
          </cell>
          <cell r="BF46">
            <v>0</v>
          </cell>
          <cell r="BI46">
            <v>3267.8199472212059</v>
          </cell>
          <cell r="BJ46">
            <v>2981.033170003946</v>
          </cell>
          <cell r="BM46">
            <v>0</v>
          </cell>
          <cell r="BN46">
            <v>0</v>
          </cell>
        </row>
        <row r="47">
          <cell r="E47">
            <v>2057.9839794876639</v>
          </cell>
          <cell r="F47">
            <v>2048.2870856880245</v>
          </cell>
          <cell r="I47">
            <v>5636.7737935837149</v>
          </cell>
          <cell r="J47">
            <v>6119.1379723920527</v>
          </cell>
          <cell r="M47">
            <v>2546.2144060091114</v>
          </cell>
          <cell r="N47">
            <v>2565.6844441355588</v>
          </cell>
          <cell r="Q47">
            <v>115.2745890516829</v>
          </cell>
          <cell r="R47">
            <v>323.95102759449179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  <cell r="AC47">
            <v>4905.2669816762855</v>
          </cell>
          <cell r="AD47">
            <v>5222.9226682359649</v>
          </cell>
          <cell r="AG47">
            <v>733.07869354759475</v>
          </cell>
          <cell r="AH47">
            <v>714.81241121082144</v>
          </cell>
          <cell r="AK47">
            <v>20.73578082631585</v>
          </cell>
          <cell r="AL47">
            <v>0</v>
          </cell>
          <cell r="AO47">
            <v>1193.0916024313567</v>
          </cell>
          <cell r="AP47">
            <v>917.17009111329526</v>
          </cell>
          <cell r="AS47">
            <v>684.20078993971413</v>
          </cell>
          <cell r="AT47">
            <v>1963.7877182532295</v>
          </cell>
          <cell r="AW47">
            <v>7084.8345732293474</v>
          </cell>
          <cell r="AX47">
            <v>294</v>
          </cell>
          <cell r="BE47">
            <v>5.4424007198189983</v>
          </cell>
          <cell r="BF47">
            <v>0</v>
          </cell>
          <cell r="BI47">
            <v>1787.6120481610646</v>
          </cell>
          <cell r="BJ47">
            <v>3328.5066497735679</v>
          </cell>
          <cell r="BM47">
            <v>0</v>
          </cell>
          <cell r="BN47">
            <v>0</v>
          </cell>
        </row>
        <row r="48">
          <cell r="E48">
            <v>9831.9542024881994</v>
          </cell>
          <cell r="F48">
            <v>10137.546271221447</v>
          </cell>
          <cell r="I48">
            <v>14941.27165777645</v>
          </cell>
          <cell r="J48">
            <v>16610.709594888907</v>
          </cell>
          <cell r="M48">
            <v>9108.5053677673477</v>
          </cell>
          <cell r="N48">
            <v>9479.810868543269</v>
          </cell>
          <cell r="Q48">
            <v>399.93459320247291</v>
          </cell>
          <cell r="R48">
            <v>281.96116993742538</v>
          </cell>
          <cell r="U48">
            <v>5620.2236122141658</v>
          </cell>
          <cell r="V48">
            <v>6099.4356066900136</v>
          </cell>
          <cell r="Y48">
            <v>0</v>
          </cell>
          <cell r="Z48">
            <v>0</v>
          </cell>
          <cell r="AC48">
            <v>14474.103892474921</v>
          </cell>
          <cell r="AD48">
            <v>15315.69006279745</v>
          </cell>
          <cell r="AG48">
            <v>775.73225902640911</v>
          </cell>
          <cell r="AH48">
            <v>737.95382020685543</v>
          </cell>
          <cell r="AK48">
            <v>20.467069701987946</v>
          </cell>
          <cell r="AL48">
            <v>0</v>
          </cell>
          <cell r="AO48">
            <v>736.95348317291518</v>
          </cell>
          <cell r="AP48">
            <v>1402.7307275850399</v>
          </cell>
          <cell r="AS48">
            <v>1151.5057142518961</v>
          </cell>
          <cell r="AT48">
            <v>1145.107199426772</v>
          </cell>
          <cell r="AW48">
            <v>17508.294885746811</v>
          </cell>
          <cell r="AX48">
            <v>19846.193521940946</v>
          </cell>
          <cell r="BE48">
            <v>8.0769179198189995</v>
          </cell>
          <cell r="BF48">
            <v>0</v>
          </cell>
          <cell r="BI48">
            <v>7804.6815575046458</v>
          </cell>
          <cell r="BJ48">
            <v>14815.565194207842</v>
          </cell>
          <cell r="BM48">
            <v>5473.9956927753219</v>
          </cell>
          <cell r="BN48">
            <v>3599.4352130042139</v>
          </cell>
        </row>
        <row r="49">
          <cell r="E49">
            <v>2441.1545819960197</v>
          </cell>
          <cell r="F49">
            <v>2648.1938557866665</v>
          </cell>
          <cell r="I49">
            <v>16904.815822273365</v>
          </cell>
          <cell r="J49">
            <v>17719.851459321351</v>
          </cell>
          <cell r="M49">
            <v>5793.1262399555026</v>
          </cell>
          <cell r="N49">
            <v>5988.8638279870547</v>
          </cell>
          <cell r="Q49">
            <v>105.5440311230207</v>
          </cell>
          <cell r="R49">
            <v>402.14906725281026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  <cell r="AC49">
            <v>9175.4200958672773</v>
          </cell>
          <cell r="AD49">
            <v>9365.022075369201</v>
          </cell>
          <cell r="AG49">
            <v>709.63354598670162</v>
          </cell>
          <cell r="AH49">
            <v>691.67100221478756</v>
          </cell>
          <cell r="AK49">
            <v>21.047331950643756</v>
          </cell>
          <cell r="AL49">
            <v>0</v>
          </cell>
          <cell r="AO49">
            <v>2914.2458157651504</v>
          </cell>
          <cell r="AP49">
            <v>1834.3401822265905</v>
          </cell>
          <cell r="AS49">
            <v>1083.6180708423046</v>
          </cell>
          <cell r="AT49">
            <v>988.73522994610119</v>
          </cell>
          <cell r="AW49">
            <v>9239.5819689974978</v>
          </cell>
          <cell r="AX49">
            <v>36365.239237286012</v>
          </cell>
          <cell r="BE49">
            <v>6.7746390398189993</v>
          </cell>
          <cell r="BF49">
            <v>0</v>
          </cell>
          <cell r="BI49">
            <v>3495.3250511278975</v>
          </cell>
          <cell r="BJ49">
            <v>6353.4860244491465</v>
          </cell>
          <cell r="BM49">
            <v>0</v>
          </cell>
          <cell r="BN49">
            <v>0</v>
          </cell>
        </row>
        <row r="50">
          <cell r="E50">
            <v>35345.079762057823</v>
          </cell>
          <cell r="F50">
            <v>33275.559367840178</v>
          </cell>
          <cell r="I50">
            <v>61149.004402503546</v>
          </cell>
          <cell r="J50">
            <v>58874.957786869556</v>
          </cell>
          <cell r="M50">
            <v>25819.655561230215</v>
          </cell>
          <cell r="N50">
            <v>27198.712755265544</v>
          </cell>
          <cell r="Q50">
            <v>2034.4314994601323</v>
          </cell>
          <cell r="R50">
            <v>1165.3033750163311</v>
          </cell>
          <cell r="U50">
            <v>19360.025531263593</v>
          </cell>
          <cell r="V50">
            <v>23296.516828386928</v>
          </cell>
          <cell r="Y50">
            <v>2086.6115199999995</v>
          </cell>
          <cell r="Z50">
            <v>0</v>
          </cell>
          <cell r="AC50">
            <v>38952.250517892571</v>
          </cell>
          <cell r="AD50">
            <v>40799.332550308776</v>
          </cell>
          <cell r="AG50">
            <v>3834.4055446184766</v>
          </cell>
          <cell r="AH50">
            <v>3716.7674115296491</v>
          </cell>
          <cell r="AK50">
            <v>111.0802588648905</v>
          </cell>
          <cell r="AL50">
            <v>1394.9585286507163</v>
          </cell>
          <cell r="AO50">
            <v>2029.6572177282835</v>
          </cell>
          <cell r="AP50">
            <v>5035.4436374847583</v>
          </cell>
          <cell r="AS50">
            <v>7250.7711231683115</v>
          </cell>
          <cell r="AT50">
            <v>6826.1498373811755</v>
          </cell>
          <cell r="AW50">
            <v>65091.400335733939</v>
          </cell>
          <cell r="AX50">
            <v>79437.281669197226</v>
          </cell>
          <cell r="BE50">
            <v>16.305053919818999</v>
          </cell>
          <cell r="BF50">
            <v>0</v>
          </cell>
          <cell r="BI50">
            <v>21703.211590515657</v>
          </cell>
          <cell r="BJ50">
            <v>22258.340440412358</v>
          </cell>
          <cell r="BM50">
            <v>18402.005520150422</v>
          </cell>
          <cell r="BN50">
            <v>20863.035257940199</v>
          </cell>
        </row>
        <row r="51">
          <cell r="E51">
            <v>22534.86707398112</v>
          </cell>
          <cell r="F51">
            <v>20841.807403123741</v>
          </cell>
          <cell r="I51">
            <v>41433.744198727589</v>
          </cell>
          <cell r="J51">
            <v>41774.891605511591</v>
          </cell>
          <cell r="M51">
            <v>22154.280773149268</v>
          </cell>
          <cell r="N51">
            <v>23175.552483676605</v>
          </cell>
          <cell r="Q51">
            <v>1342.4308009626502</v>
          </cell>
          <cell r="R51">
            <v>1537.237593390551</v>
          </cell>
          <cell r="U51">
            <v>14168.457312137372</v>
          </cell>
          <cell r="V51">
            <v>18479.564649811222</v>
          </cell>
          <cell r="Y51">
            <v>1683.9361700000002</v>
          </cell>
          <cell r="Z51">
            <v>0</v>
          </cell>
          <cell r="AC51">
            <v>39316.886683805787</v>
          </cell>
          <cell r="AD51">
            <v>41835.368380166263</v>
          </cell>
          <cell r="AG51">
            <v>2479.8402357500872</v>
          </cell>
          <cell r="AH51">
            <v>2397.9642255223457</v>
          </cell>
          <cell r="AK51">
            <v>67.107664383532963</v>
          </cell>
          <cell r="AL51">
            <v>0</v>
          </cell>
          <cell r="AO51">
            <v>1682.5625269720751</v>
          </cell>
          <cell r="AP51">
            <v>4208.1921827551205</v>
          </cell>
          <cell r="AS51">
            <v>5636.0878256098122</v>
          </cell>
          <cell r="AT51">
            <v>5174.2074251646727</v>
          </cell>
          <cell r="AW51">
            <v>59065.5865800354</v>
          </cell>
          <cell r="AX51">
            <v>57217.340453697638</v>
          </cell>
          <cell r="BE51">
            <v>15.115529919818997</v>
          </cell>
          <cell r="BF51">
            <v>0</v>
          </cell>
          <cell r="BI51">
            <v>20735.33398465527</v>
          </cell>
          <cell r="BJ51">
            <v>21003.067292530828</v>
          </cell>
          <cell r="BM51">
            <v>17586.449321202192</v>
          </cell>
          <cell r="BN51">
            <v>31506.698842862508</v>
          </cell>
        </row>
        <row r="52">
          <cell r="E52">
            <v>7739.4951581397727</v>
          </cell>
          <cell r="F52">
            <v>5671.2693452030562</v>
          </cell>
          <cell r="I52">
            <v>21597.361664819633</v>
          </cell>
          <cell r="J52">
            <v>21644.179669361507</v>
          </cell>
          <cell r="M52">
            <v>7649.786605695519</v>
          </cell>
          <cell r="N52">
            <v>7853.6978112262905</v>
          </cell>
          <cell r="Q52">
            <v>430.26177343806859</v>
          </cell>
          <cell r="R52">
            <v>357.73530898440634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  <cell r="AC52">
            <v>14228.944334720027</v>
          </cell>
          <cell r="AD52">
            <v>15118.758578508909</v>
          </cell>
          <cell r="AG52">
            <v>1352.733118695432</v>
          </cell>
          <cell r="AH52">
            <v>1300.0329320438536</v>
          </cell>
          <cell r="AK52">
            <v>37.106899948867962</v>
          </cell>
          <cell r="AL52">
            <v>695.43709642233853</v>
          </cell>
          <cell r="AO52">
            <v>1316.7053469857017</v>
          </cell>
          <cell r="AP52">
            <v>1618.535454905815</v>
          </cell>
          <cell r="AS52">
            <v>1753.119346202795</v>
          </cell>
          <cell r="AT52">
            <v>1616.6443190829391</v>
          </cell>
          <cell r="AW52">
            <v>20048.720929892432</v>
          </cell>
          <cell r="AX52">
            <v>41121.106151518543</v>
          </cell>
          <cell r="BE52">
            <v>7.7973869198189991</v>
          </cell>
          <cell r="BF52">
            <v>0</v>
          </cell>
          <cell r="BI52">
            <v>5012.3738201828637</v>
          </cell>
          <cell r="BJ52">
            <v>6582.7767352093688</v>
          </cell>
          <cell r="BM52">
            <v>0</v>
          </cell>
          <cell r="BN52">
            <v>0</v>
          </cell>
        </row>
        <row r="53">
          <cell r="E53">
            <v>38456.7646699588</v>
          </cell>
          <cell r="F53">
            <v>39022.549607107547</v>
          </cell>
          <cell r="I53">
            <v>80601.370052387458</v>
          </cell>
          <cell r="J53">
            <v>87433.661515397966</v>
          </cell>
          <cell r="M53">
            <v>34551.250667392094</v>
          </cell>
          <cell r="N53">
            <v>34979.341433983129</v>
          </cell>
          <cell r="Q53">
            <v>2079.1201742776288</v>
          </cell>
          <cell r="R53">
            <v>2373.8727121230886</v>
          </cell>
          <cell r="U53">
            <v>23949.928990596483</v>
          </cell>
          <cell r="V53">
            <v>25466.719533326814</v>
          </cell>
          <cell r="Y53">
            <v>1993.6518081982304</v>
          </cell>
          <cell r="Z53">
            <v>292.21022872807754</v>
          </cell>
          <cell r="AC53">
            <v>61434.448542196238</v>
          </cell>
          <cell r="AD53">
            <v>65279.072499223286</v>
          </cell>
          <cell r="AG53">
            <v>2864.6001863006081</v>
          </cell>
          <cell r="AH53">
            <v>2770.7980371251119</v>
          </cell>
          <cell r="AK53">
            <v>82.212700713805617</v>
          </cell>
          <cell r="AL53">
            <v>0</v>
          </cell>
          <cell r="AO53">
            <v>2629.670953215219</v>
          </cell>
          <cell r="AP53">
            <v>6546.076728730186</v>
          </cell>
          <cell r="AS53">
            <v>11361.125317706314</v>
          </cell>
          <cell r="AT53">
            <v>10367.309973683939</v>
          </cell>
          <cell r="AW53">
            <v>94636.631943578002</v>
          </cell>
          <cell r="AX53">
            <v>108655.17954889643</v>
          </cell>
          <cell r="BE53">
            <v>20.49173571981899</v>
          </cell>
          <cell r="BF53">
            <v>0</v>
          </cell>
          <cell r="BI53">
            <v>30390.647913630761</v>
          </cell>
          <cell r="BJ53">
            <v>39686.882000875928</v>
          </cell>
          <cell r="BM53">
            <v>25766.434556909917</v>
          </cell>
          <cell r="BN53">
            <v>29134.319486614932</v>
          </cell>
        </row>
        <row r="54">
          <cell r="E54">
            <v>7167.660537686651</v>
          </cell>
          <cell r="F54">
            <v>5260.6073248852954</v>
          </cell>
          <cell r="I54">
            <v>21669.654328596807</v>
          </cell>
          <cell r="J54">
            <v>20477.38293374455</v>
          </cell>
          <cell r="M54">
            <v>7829.4780966282415</v>
          </cell>
          <cell r="N54">
            <v>7901.8165584517974</v>
          </cell>
          <cell r="Q54">
            <v>430.60683143806853</v>
          </cell>
          <cell r="R54">
            <v>357.78461378293116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  <cell r="AC54">
            <v>13957.625667605149</v>
          </cell>
          <cell r="AD54">
            <v>14902.374058080655</v>
          </cell>
          <cell r="AG54">
            <v>1451.2694506481757</v>
          </cell>
          <cell r="AH54">
            <v>1389.255920061895</v>
          </cell>
          <cell r="AK54">
            <v>39.832600836181491</v>
          </cell>
          <cell r="AL54">
            <v>0</v>
          </cell>
          <cell r="AO54">
            <v>1309.8907198113316</v>
          </cell>
          <cell r="AP54">
            <v>1618.535454905815</v>
          </cell>
          <cell r="AS54">
            <v>1752.3074652027949</v>
          </cell>
          <cell r="AT54">
            <v>1629.7435601045559</v>
          </cell>
          <cell r="AW54">
            <v>19485.900955914236</v>
          </cell>
          <cell r="AX54">
            <v>20413</v>
          </cell>
          <cell r="BE54">
            <v>7.7770950398189997</v>
          </cell>
          <cell r="BF54">
            <v>0</v>
          </cell>
          <cell r="BI54">
            <v>5091.4360950743003</v>
          </cell>
          <cell r="BJ54">
            <v>9173.0313463502189</v>
          </cell>
          <cell r="BM54">
            <v>0</v>
          </cell>
          <cell r="BN54">
            <v>0</v>
          </cell>
        </row>
        <row r="55">
          <cell r="E55">
            <v>38409.074589666488</v>
          </cell>
          <cell r="F55">
            <v>38423.091804539166</v>
          </cell>
          <cell r="I55">
            <v>72124.074550285775</v>
          </cell>
          <cell r="J55">
            <v>76305.8843136371</v>
          </cell>
          <cell r="M55">
            <v>34564.384330262103</v>
          </cell>
          <cell r="N55">
            <v>36244.715045188197</v>
          </cell>
          <cell r="Q55">
            <v>1428.3859908264369</v>
          </cell>
          <cell r="R55">
            <v>1287.5753557350208</v>
          </cell>
          <cell r="U55">
            <v>24966.474271450428</v>
          </cell>
          <cell r="V55">
            <v>33069.947408414402</v>
          </cell>
          <cell r="Y55">
            <v>2493.4104720000005</v>
          </cell>
          <cell r="Z55">
            <v>0</v>
          </cell>
          <cell r="AC55">
            <v>60533.99149823132</v>
          </cell>
          <cell r="AD55">
            <v>64471.565141752711</v>
          </cell>
          <cell r="AG55">
            <v>2072.5408200703337</v>
          </cell>
          <cell r="AH55">
            <v>1986.5613989261897</v>
          </cell>
          <cell r="AK55">
            <v>56.704263260473468</v>
          </cell>
          <cell r="AL55">
            <v>0</v>
          </cell>
          <cell r="AO55">
            <v>2672.9792315996488</v>
          </cell>
          <cell r="AP55">
            <v>6653.9790923905739</v>
          </cell>
          <cell r="AS55">
            <v>11354.482177706313</v>
          </cell>
          <cell r="AT55">
            <v>10360.78136867632</v>
          </cell>
          <cell r="AW55">
            <v>96705.922148289988</v>
          </cell>
          <cell r="AX55">
            <v>107127</v>
          </cell>
          <cell r="BE55">
            <v>20.576416119818994</v>
          </cell>
          <cell r="BF55">
            <v>0</v>
          </cell>
          <cell r="BI55">
            <v>30539.408706816983</v>
          </cell>
          <cell r="BJ55">
            <v>47423.956873329196</v>
          </cell>
          <cell r="BM55">
            <v>25897.674645803447</v>
          </cell>
          <cell r="BN55">
            <v>21843.239917955172</v>
          </cell>
        </row>
        <row r="56">
          <cell r="E56">
            <v>31049.547840094445</v>
          </cell>
          <cell r="F56">
            <v>28153.133890323006</v>
          </cell>
          <cell r="I56">
            <v>27745.152693551288</v>
          </cell>
          <cell r="J56">
            <v>23202.90928907723</v>
          </cell>
          <cell r="M56">
            <v>5973.7476047627924</v>
          </cell>
          <cell r="N56">
            <v>7986.2829164331497</v>
          </cell>
          <cell r="Q56">
            <v>1188.7369176274424</v>
          </cell>
          <cell r="R56">
            <v>918.37794100759038</v>
          </cell>
          <cell r="U56">
            <v>7411.9859642620686</v>
          </cell>
          <cell r="V56">
            <v>6720.8147735130733</v>
          </cell>
          <cell r="Y56">
            <v>1052.4596469552689</v>
          </cell>
          <cell r="Z56">
            <v>1100.4529372133466</v>
          </cell>
          <cell r="AC56">
            <v>30033.460122909768</v>
          </cell>
          <cell r="AD56">
            <v>35213.413982525009</v>
          </cell>
          <cell r="AG56">
            <v>995.31524811952409</v>
          </cell>
          <cell r="AH56">
            <v>925.65635984135145</v>
          </cell>
          <cell r="AK56">
            <v>30.94971502688383</v>
          </cell>
          <cell r="AL56">
            <v>0</v>
          </cell>
          <cell r="AO56">
            <v>2475.5086818867426</v>
          </cell>
          <cell r="AP56">
            <v>3129.1685461512434</v>
          </cell>
          <cell r="AS56">
            <v>2643.6442970359344</v>
          </cell>
          <cell r="AT56">
            <v>2430.9165176976976</v>
          </cell>
          <cell r="AW56">
            <v>35244.318213026942</v>
          </cell>
          <cell r="AX56">
            <v>4716.2278384029705</v>
          </cell>
          <cell r="BE56">
            <v>14.157199119818999</v>
          </cell>
          <cell r="BF56">
            <v>0</v>
          </cell>
          <cell r="BI56">
            <v>14050.90811503188</v>
          </cell>
          <cell r="BJ56">
            <v>28466.299133624187</v>
          </cell>
          <cell r="BM56">
            <v>5473.8566650674948</v>
          </cell>
          <cell r="BN56">
            <v>10842.674786075815</v>
          </cell>
        </row>
        <row r="57">
          <cell r="E57">
            <v>0</v>
          </cell>
          <cell r="F57">
            <v>0</v>
          </cell>
          <cell r="I57">
            <v>0</v>
          </cell>
          <cell r="J57">
            <v>18.551558876195074</v>
          </cell>
          <cell r="M57">
            <v>1105.4659144036443</v>
          </cell>
          <cell r="N57">
            <v>1011.8233791816161</v>
          </cell>
          <cell r="Q57">
            <v>0</v>
          </cell>
          <cell r="R57">
            <v>74.809495446014097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  <cell r="AC57">
            <v>1025.3607558048545</v>
          </cell>
          <cell r="AD57">
            <v>1208.0086404171636</v>
          </cell>
          <cell r="AG57">
            <v>0</v>
          </cell>
          <cell r="AH57">
            <v>0</v>
          </cell>
          <cell r="AK57">
            <v>0</v>
          </cell>
          <cell r="AL57">
            <v>0</v>
          </cell>
          <cell r="AO57">
            <v>285.22621636818377</v>
          </cell>
          <cell r="AP57">
            <v>215.80472732077538</v>
          </cell>
          <cell r="AS57">
            <v>4.7428413031892545</v>
          </cell>
          <cell r="AT57">
            <v>3.9054562192010005</v>
          </cell>
          <cell r="AW57">
            <v>1771.7253103404887</v>
          </cell>
          <cell r="AX57">
            <v>0</v>
          </cell>
          <cell r="BE57">
            <v>4.4773583198189986</v>
          </cell>
          <cell r="BF57">
            <v>0</v>
          </cell>
          <cell r="BI57">
            <v>189.99187101130738</v>
          </cell>
          <cell r="BJ57">
            <v>0</v>
          </cell>
          <cell r="BM57">
            <v>0</v>
          </cell>
          <cell r="BN57">
            <v>0</v>
          </cell>
        </row>
        <row r="58">
          <cell r="E58">
            <v>17273.181462419878</v>
          </cell>
          <cell r="F58">
            <v>16666.471176506133</v>
          </cell>
          <cell r="I58">
            <v>23845.497926771837</v>
          </cell>
          <cell r="J58">
            <v>23783.198598599731</v>
          </cell>
          <cell r="M58">
            <v>17704.838028799237</v>
          </cell>
          <cell r="N58">
            <v>18562.088036040284</v>
          </cell>
          <cell r="Q58">
            <v>963.96432480437988</v>
          </cell>
          <cell r="R58">
            <v>577.76137845728817</v>
          </cell>
          <cell r="U58">
            <v>10534.291388449095</v>
          </cell>
          <cell r="V58">
            <v>9817.6397072377804</v>
          </cell>
          <cell r="Y58">
            <v>0</v>
          </cell>
          <cell r="Z58">
            <v>0</v>
          </cell>
          <cell r="AC58">
            <v>26499.437086247479</v>
          </cell>
          <cell r="AD58">
            <v>28757.644803246647</v>
          </cell>
          <cell r="AG58">
            <v>1721.0379973264185</v>
          </cell>
          <cell r="AH58">
            <v>1667.7242083141684</v>
          </cell>
          <cell r="AK58">
            <v>48.971787640102363</v>
          </cell>
          <cell r="AL58">
            <v>0</v>
          </cell>
          <cell r="AO58">
            <v>1588.1802155199264</v>
          </cell>
          <cell r="AP58">
            <v>2913.3638188304676</v>
          </cell>
          <cell r="AS58">
            <v>3594.5903360233565</v>
          </cell>
          <cell r="AT58">
            <v>5757.8288547984776</v>
          </cell>
          <cell r="AW58">
            <v>38860.496065697764</v>
          </cell>
          <cell r="AX58">
            <v>36058</v>
          </cell>
          <cell r="BE58">
            <v>11.441714319818997</v>
          </cell>
          <cell r="BF58">
            <v>0</v>
          </cell>
          <cell r="BI58">
            <v>13262.889601519182</v>
          </cell>
          <cell r="BJ58">
            <v>20722.400832241405</v>
          </cell>
          <cell r="BM58">
            <v>11249.585141347507</v>
          </cell>
          <cell r="BN58">
            <v>6931.6687589617322</v>
          </cell>
        </row>
        <row r="59">
          <cell r="E59">
            <v>7775.9405304825223</v>
          </cell>
          <cell r="F59">
            <v>7485.2140394540938</v>
          </cell>
          <cell r="I59">
            <v>11320.449270955247</v>
          </cell>
          <cell r="J59">
            <v>11869.261599768954</v>
          </cell>
          <cell r="M59">
            <v>6978.5435398927839</v>
          </cell>
          <cell r="N59">
            <v>7118.8896504528311</v>
          </cell>
          <cell r="Q59">
            <v>452.96478631215371</v>
          </cell>
          <cell r="R59">
            <v>269.73883366871178</v>
          </cell>
          <cell r="U59">
            <v>5267.633559224545</v>
          </cell>
          <cell r="V59">
            <v>5140.0702419853978</v>
          </cell>
          <cell r="Y59">
            <v>0</v>
          </cell>
          <cell r="Z59">
            <v>0</v>
          </cell>
          <cell r="AC59">
            <v>14005.562695329894</v>
          </cell>
          <cell r="AD59">
            <v>15251.575940991168</v>
          </cell>
          <cell r="AG59">
            <v>813.16823192554352</v>
          </cell>
          <cell r="AH59">
            <v>786.03652556528107</v>
          </cell>
          <cell r="AK59">
            <v>22.52658747699552</v>
          </cell>
          <cell r="AL59">
            <v>0</v>
          </cell>
          <cell r="AO59">
            <v>788.56612879536101</v>
          </cell>
          <cell r="AP59">
            <v>1438.6981821385025</v>
          </cell>
          <cell r="AS59">
            <v>1024.8073991147999</v>
          </cell>
          <cell r="AT59">
            <v>969.13832757509704</v>
          </cell>
          <cell r="AW59">
            <v>17411.116484549264</v>
          </cell>
          <cell r="AX59">
            <v>8521.381342650322</v>
          </cell>
          <cell r="BE59">
            <v>7.9539671198189978</v>
          </cell>
          <cell r="BF59">
            <v>0</v>
          </cell>
          <cell r="BI59">
            <v>8223.4109456711358</v>
          </cell>
          <cell r="BJ59">
            <v>3349.7855128955571</v>
          </cell>
          <cell r="BM59">
            <v>5767.0373266758015</v>
          </cell>
          <cell r="BN59">
            <v>6876.8535229169429</v>
          </cell>
        </row>
        <row r="60">
          <cell r="E60">
            <v>16758.164561344445</v>
          </cell>
          <cell r="F60">
            <v>16074.705532123626</v>
          </cell>
          <cell r="I60">
            <v>22889.033320700495</v>
          </cell>
          <cell r="J60">
            <v>21159.361326047459</v>
          </cell>
          <cell r="M60">
            <v>17082.482822996502</v>
          </cell>
          <cell r="N60">
            <v>17502.14590963316</v>
          </cell>
          <cell r="Q60">
            <v>687.98632313886151</v>
          </cell>
          <cell r="R60">
            <v>395.63818467256863</v>
          </cell>
          <cell r="U60">
            <v>9985.4032596128563</v>
          </cell>
          <cell r="V60">
            <v>10122.692867532984</v>
          </cell>
          <cell r="Y60">
            <v>0</v>
          </cell>
          <cell r="Z60">
            <v>0</v>
          </cell>
          <cell r="AC60">
            <v>25411.185167541404</v>
          </cell>
          <cell r="AD60">
            <v>27610.565416413599</v>
          </cell>
          <cell r="AG60">
            <v>1410.9177286040351</v>
          </cell>
          <cell r="AH60">
            <v>1363.2861166330131</v>
          </cell>
          <cell r="AK60">
            <v>39.764772209038355</v>
          </cell>
          <cell r="AL60">
            <v>0</v>
          </cell>
          <cell r="AO60">
            <v>1573.547417590722</v>
          </cell>
          <cell r="AP60">
            <v>2877.396364277005</v>
          </cell>
          <cell r="AS60">
            <v>2272.2956261927416</v>
          </cell>
          <cell r="AT60">
            <v>2195.121659052159</v>
          </cell>
          <cell r="AW60">
            <v>30956.965568195548</v>
          </cell>
          <cell r="AX60">
            <v>35508.035154718367</v>
          </cell>
          <cell r="BE60">
            <v>10.889649519818999</v>
          </cell>
          <cell r="BF60">
            <v>0</v>
          </cell>
          <cell r="BI60">
            <v>14339.927417962728</v>
          </cell>
          <cell r="BJ60">
            <v>6807.3295740031972</v>
          </cell>
          <cell r="BM60">
            <v>10056.482281657918</v>
          </cell>
          <cell r="BN60">
            <v>9817.1032644987918</v>
          </cell>
        </row>
        <row r="61">
          <cell r="E61">
            <v>415.4742313365411</v>
          </cell>
          <cell r="F61">
            <v>434.30295711656004</v>
          </cell>
          <cell r="I61">
            <v>3472.7797542566877</v>
          </cell>
          <cell r="J61">
            <v>4116.459047687551</v>
          </cell>
          <cell r="M61">
            <v>560.20074273545913</v>
          </cell>
          <cell r="N61">
            <v>590.23030452260934</v>
          </cell>
          <cell r="Q61">
            <v>0</v>
          </cell>
          <cell r="R61">
            <v>283.02925777075336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  <cell r="AC61">
            <v>1405.2806834162127</v>
          </cell>
          <cell r="AD61">
            <v>1161.0836129594932</v>
          </cell>
          <cell r="AG61">
            <v>0</v>
          </cell>
          <cell r="AH61">
            <v>0</v>
          </cell>
          <cell r="AK61">
            <v>0</v>
          </cell>
          <cell r="AL61">
            <v>0</v>
          </cell>
          <cell r="AO61">
            <v>449.20994403350613</v>
          </cell>
          <cell r="AP61">
            <v>251.7721818742379</v>
          </cell>
          <cell r="AS61">
            <v>209.44024914289213</v>
          </cell>
          <cell r="AT61">
            <v>202.2023439896376</v>
          </cell>
          <cell r="AW61">
            <v>3224.732402297856</v>
          </cell>
          <cell r="AX61">
            <v>0</v>
          </cell>
          <cell r="BE61">
            <v>4.7244165998189986</v>
          </cell>
          <cell r="BF61">
            <v>0</v>
          </cell>
          <cell r="BI61">
            <v>358.47144437666822</v>
          </cell>
          <cell r="BJ61">
            <v>0</v>
          </cell>
          <cell r="BM61">
            <v>0</v>
          </cell>
          <cell r="BN61">
            <v>0</v>
          </cell>
        </row>
        <row r="62">
          <cell r="E62">
            <v>15378.231751205712</v>
          </cell>
          <cell r="F62">
            <v>13690.107535363673</v>
          </cell>
          <cell r="I62">
            <v>35009.966025286245</v>
          </cell>
          <cell r="J62">
            <v>32728.216270148921</v>
          </cell>
          <cell r="M62">
            <v>13348.588213050109</v>
          </cell>
          <cell r="N62">
            <v>13743.93423388362</v>
          </cell>
          <cell r="Q62">
            <v>859.83855526553089</v>
          </cell>
          <cell r="R62">
            <v>580.23288916898912</v>
          </cell>
          <cell r="U62">
            <v>9902.8304519355297</v>
          </cell>
          <cell r="V62">
            <v>11815.198185447169</v>
          </cell>
          <cell r="Y62">
            <v>1286.4633600000002</v>
          </cell>
          <cell r="Z62">
            <v>0</v>
          </cell>
          <cell r="AC62">
            <v>24799.871046298962</v>
          </cell>
          <cell r="AD62">
            <v>26244.087202766903</v>
          </cell>
          <cell r="AG62">
            <v>1789.4991681823199</v>
          </cell>
          <cell r="AH62">
            <v>1730.9773929033277</v>
          </cell>
          <cell r="AK62">
            <v>47.857359900272769</v>
          </cell>
          <cell r="AL62">
            <v>0</v>
          </cell>
          <cell r="AO62">
            <v>1045.551308746218</v>
          </cell>
          <cell r="AP62">
            <v>2589.6567278493048</v>
          </cell>
          <cell r="AS62">
            <v>3630.1981745572843</v>
          </cell>
          <cell r="AT62">
            <v>3334.7782165836225</v>
          </cell>
          <cell r="AW62">
            <v>42911.325075106986</v>
          </cell>
          <cell r="AX62">
            <v>49932.452533929791</v>
          </cell>
          <cell r="BE62">
            <v>10.957336719818997</v>
          </cell>
          <cell r="BF62">
            <v>0</v>
          </cell>
          <cell r="BI62">
            <v>12750.920717921837</v>
          </cell>
          <cell r="BJ62">
            <v>30124.128606907587</v>
          </cell>
          <cell r="BM62">
            <v>10813.559867480675</v>
          </cell>
          <cell r="BN62">
            <v>10929.395366046925</v>
          </cell>
        </row>
        <row r="63">
          <cell r="E63">
            <v>33117.017495005042</v>
          </cell>
          <cell r="F63">
            <v>31287.526635754668</v>
          </cell>
          <cell r="I63">
            <v>68816.295885043626</v>
          </cell>
          <cell r="J63">
            <v>70674.42007034726</v>
          </cell>
          <cell r="M63">
            <v>28563.176762239324</v>
          </cell>
          <cell r="N63">
            <v>29607.826592106259</v>
          </cell>
          <cell r="Q63">
            <v>1556.590399429728</v>
          </cell>
          <cell r="R63">
            <v>1069.9606008640214</v>
          </cell>
          <cell r="U63">
            <v>20835.462805995776</v>
          </cell>
          <cell r="V63">
            <v>21999.713911890445</v>
          </cell>
          <cell r="Y63">
            <v>1710.3954163964606</v>
          </cell>
          <cell r="Z63">
            <v>870.66064916938194</v>
          </cell>
          <cell r="AC63">
            <v>50810.952022334473</v>
          </cell>
          <cell r="AD63">
            <v>53895.520034792615</v>
          </cell>
          <cell r="AG63">
            <v>2697.2035021156444</v>
          </cell>
          <cell r="AH63">
            <v>2607.2654135531407</v>
          </cell>
          <cell r="AK63">
            <v>73.327709992389458</v>
          </cell>
          <cell r="AL63">
            <v>0</v>
          </cell>
          <cell r="AO63">
            <v>2175.8214528089879</v>
          </cell>
          <cell r="AP63">
            <v>5431.0856375728472</v>
          </cell>
          <cell r="AS63">
            <v>8221.4682673360421</v>
          </cell>
          <cell r="AT63">
            <v>7523.7343273298393</v>
          </cell>
          <cell r="AW63">
            <v>78224.430268992175</v>
          </cell>
          <cell r="AX63">
            <v>85101.065340130503</v>
          </cell>
          <cell r="BE63">
            <v>18.160954119818992</v>
          </cell>
          <cell r="BF63">
            <v>0</v>
          </cell>
          <cell r="BI63">
            <v>25791.791580724799</v>
          </cell>
          <cell r="BJ63">
            <v>24022.757851067483</v>
          </cell>
          <cell r="BM63">
            <v>21869.801904986904</v>
          </cell>
          <cell r="BN63">
            <v>36034.646008587704</v>
          </cell>
        </row>
        <row r="64">
          <cell r="E64">
            <v>2607.0037958934727</v>
          </cell>
          <cell r="F64">
            <v>2746.4767512982385</v>
          </cell>
          <cell r="I64">
            <v>11629.537669345336</v>
          </cell>
          <cell r="J64">
            <v>10601.910481136247</v>
          </cell>
          <cell r="M64">
            <v>5237.7266920182228</v>
          </cell>
          <cell r="N64">
            <v>5179.5615070213998</v>
          </cell>
          <cell r="Q64">
            <v>94.344580528820657</v>
          </cell>
          <cell r="R64">
            <v>406.96020321378535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  <cell r="AC64">
            <v>10040.223576610613</v>
          </cell>
          <cell r="AD64">
            <v>10593.167932669889</v>
          </cell>
          <cell r="AG64">
            <v>627.38359294362431</v>
          </cell>
          <cell r="AH64">
            <v>611.96170456178231</v>
          </cell>
          <cell r="AK64">
            <v>18.070800045550978</v>
          </cell>
          <cell r="AL64">
            <v>0</v>
          </cell>
          <cell r="AO64">
            <v>3120.1050994659704</v>
          </cell>
          <cell r="AP64">
            <v>2158.0472732077537</v>
          </cell>
          <cell r="AS64">
            <v>1068.0111093395205</v>
          </cell>
          <cell r="AT64">
            <v>986.39290596049193</v>
          </cell>
          <cell r="AW64">
            <v>10600.627181300664</v>
          </cell>
          <cell r="AX64">
            <v>10297.525967145182</v>
          </cell>
          <cell r="BE64">
            <v>6.9034874798189989</v>
          </cell>
          <cell r="BF64">
            <v>0</v>
          </cell>
          <cell r="BI64">
            <v>4059.9151561121957</v>
          </cell>
          <cell r="BJ64">
            <v>2832.05265303644</v>
          </cell>
          <cell r="BM64">
            <v>0</v>
          </cell>
          <cell r="BN64">
            <v>0</v>
          </cell>
        </row>
        <row r="65">
          <cell r="E65">
            <v>27402.954424579304</v>
          </cell>
          <cell r="F65">
            <v>16270.563510633863</v>
          </cell>
          <cell r="I65">
            <v>54799.943644152328</v>
          </cell>
          <cell r="J65">
            <v>37071.684901469867</v>
          </cell>
          <cell r="M65">
            <v>28403.617589571139</v>
          </cell>
          <cell r="N65">
            <v>29390.625109181932</v>
          </cell>
          <cell r="Q65">
            <v>1284.29586039332</v>
          </cell>
          <cell r="R65">
            <v>775.61242416524692</v>
          </cell>
          <cell r="U65">
            <v>20951.364931350774</v>
          </cell>
          <cell r="V65">
            <v>25740.928254148348</v>
          </cell>
          <cell r="Y65">
            <v>1955.2457481982306</v>
          </cell>
          <cell r="Z65">
            <v>291.29599503863278</v>
          </cell>
          <cell r="AC65">
            <v>48777.419497361574</v>
          </cell>
          <cell r="AD65">
            <v>51863.507190159085</v>
          </cell>
          <cell r="AG65">
            <v>2351.0935452144236</v>
          </cell>
          <cell r="AH65">
            <v>2264.7725604118395</v>
          </cell>
          <cell r="AK65">
            <v>67.096212632442445</v>
          </cell>
          <cell r="AL65">
            <v>0</v>
          </cell>
          <cell r="AO65">
            <v>2115.5301647272445</v>
          </cell>
          <cell r="AP65">
            <v>5251.248364805534</v>
          </cell>
          <cell r="AS65">
            <v>8226.251682336042</v>
          </cell>
          <cell r="AT65">
            <v>7506.8716404270335</v>
          </cell>
          <cell r="AW65">
            <v>73692.442759646772</v>
          </cell>
          <cell r="AX65">
            <v>88299.743338599044</v>
          </cell>
          <cell r="BE65">
            <v>17.487580719818997</v>
          </cell>
          <cell r="BF65">
            <v>0</v>
          </cell>
          <cell r="BI65">
            <v>24735.951581348167</v>
          </cell>
          <cell r="BJ65">
            <v>53333.59948605884</v>
          </cell>
          <cell r="BM65">
            <v>20972.346060941458</v>
          </cell>
          <cell r="BN65">
            <v>18887.913183291246</v>
          </cell>
        </row>
        <row r="66">
          <cell r="E66">
            <v>15262.895207268715</v>
          </cell>
          <cell r="F66">
            <v>13187.086406187564</v>
          </cell>
          <cell r="I66">
            <v>20016.674784903003</v>
          </cell>
          <cell r="J66">
            <v>17160.013334679843</v>
          </cell>
          <cell r="M66">
            <v>12053.132978045556</v>
          </cell>
          <cell r="N66">
            <v>12406.829146018788</v>
          </cell>
          <cell r="Q66">
            <v>596.81044940268737</v>
          </cell>
          <cell r="R66">
            <v>692.3446768535041</v>
          </cell>
          <cell r="U66">
            <v>13945.772289089082</v>
          </cell>
          <cell r="V66">
            <v>16471.507354071171</v>
          </cell>
          <cell r="Y66">
            <v>1057.775936</v>
          </cell>
          <cell r="Z66">
            <v>0</v>
          </cell>
          <cell r="AC66">
            <v>19882.02042663718</v>
          </cell>
          <cell r="AD66">
            <v>20845.478051035603</v>
          </cell>
          <cell r="AG66">
            <v>1104.5758444981125</v>
          </cell>
          <cell r="AH66">
            <v>1061.4192926180831</v>
          </cell>
          <cell r="AK66">
            <v>31.680355097493461</v>
          </cell>
          <cell r="AL66">
            <v>0</v>
          </cell>
          <cell r="AO66">
            <v>1547.4677417345154</v>
          </cell>
          <cell r="AP66">
            <v>2589.6567278493048</v>
          </cell>
          <cell r="AS66">
            <v>2852.4431805632889</v>
          </cell>
          <cell r="AT66">
            <v>2698.494844861284</v>
          </cell>
          <cell r="AW66">
            <v>26517.409077538166</v>
          </cell>
          <cell r="AX66">
            <v>26894.990450110919</v>
          </cell>
          <cell r="BE66">
            <v>9.6255267998189975</v>
          </cell>
          <cell r="BF66">
            <v>0</v>
          </cell>
          <cell r="BI66">
            <v>9994.5531303180214</v>
          </cell>
          <cell r="BJ66">
            <v>15477.529984842604</v>
          </cell>
          <cell r="BM66">
            <v>8476.7988769580388</v>
          </cell>
          <cell r="BN66">
            <v>11776.727022396981</v>
          </cell>
        </row>
        <row r="67">
          <cell r="E67">
            <v>15420.112606292989</v>
          </cell>
          <cell r="F67">
            <v>13316.995761237893</v>
          </cell>
          <cell r="I67">
            <v>25611.481389299151</v>
          </cell>
          <cell r="J67">
            <v>22719.207588129957</v>
          </cell>
          <cell r="M67">
            <v>12822.302907848287</v>
          </cell>
          <cell r="N67">
            <v>13442.785770337932</v>
          </cell>
          <cell r="Q67">
            <v>604.57858053498046</v>
          </cell>
          <cell r="R67">
            <v>928.45489894360867</v>
          </cell>
          <cell r="U67">
            <v>9119.889212343267</v>
          </cell>
          <cell r="V67">
            <v>11973.486003535672</v>
          </cell>
          <cell r="Y67">
            <v>1035.5195340000002</v>
          </cell>
          <cell r="Z67">
            <v>0</v>
          </cell>
          <cell r="AC67">
            <v>25806.456742017093</v>
          </cell>
          <cell r="AD67">
            <v>27420.36447851943</v>
          </cell>
          <cell r="AG67">
            <v>989.66958834719685</v>
          </cell>
          <cell r="AH67">
            <v>917.1711765428056</v>
          </cell>
          <cell r="AK67">
            <v>27.414467772470726</v>
          </cell>
          <cell r="AL67">
            <v>0</v>
          </cell>
          <cell r="AO67">
            <v>1615.3907321937777</v>
          </cell>
          <cell r="AP67">
            <v>2553.6892732958422</v>
          </cell>
          <cell r="AS67">
            <v>2195.0770785522186</v>
          </cell>
          <cell r="AT67">
            <v>4077.131819912735</v>
          </cell>
          <cell r="AW67">
            <v>30466.581457304281</v>
          </cell>
          <cell r="AX67">
            <v>23987.74163535871</v>
          </cell>
          <cell r="BE67">
            <v>10.772810559819</v>
          </cell>
          <cell r="BF67">
            <v>0</v>
          </cell>
          <cell r="BI67">
            <v>11603.955006450564</v>
          </cell>
          <cell r="BJ67">
            <v>9846.2823338361159</v>
          </cell>
          <cell r="BM67">
            <v>9840.7949731993122</v>
          </cell>
          <cell r="BN67">
            <v>14769.372225736424</v>
          </cell>
        </row>
        <row r="68">
          <cell r="E68">
            <v>16400.669526895897</v>
          </cell>
          <cell r="F68">
            <v>14189.08159363873</v>
          </cell>
          <cell r="I68">
            <v>30662.888603690786</v>
          </cell>
          <cell r="J68">
            <v>25835.808867185275</v>
          </cell>
          <cell r="M68">
            <v>16535.725055328319</v>
          </cell>
          <cell r="N68">
            <v>17044.426838792639</v>
          </cell>
          <cell r="Q68">
            <v>584.75480290371377</v>
          </cell>
          <cell r="R68">
            <v>491.85071255116429</v>
          </cell>
          <cell r="U68">
            <v>8368.7168066232389</v>
          </cell>
          <cell r="V68">
            <v>10318.418150864316</v>
          </cell>
          <cell r="Y68">
            <v>1062.2502800000002</v>
          </cell>
          <cell r="Z68">
            <v>0</v>
          </cell>
          <cell r="AC68">
            <v>27712.213894584322</v>
          </cell>
          <cell r="AD68">
            <v>29467.666367090125</v>
          </cell>
          <cell r="AG68">
            <v>768.97755006160946</v>
          </cell>
          <cell r="AH68">
            <v>675.72914268418663</v>
          </cell>
          <cell r="AK68">
            <v>21.966523169625201</v>
          </cell>
          <cell r="AL68">
            <v>0</v>
          </cell>
          <cell r="AO68">
            <v>1795.7194785477675</v>
          </cell>
          <cell r="AP68">
            <v>2877.396364277005</v>
          </cell>
          <cell r="AS68">
            <v>2401.0622617584986</v>
          </cell>
          <cell r="AT68">
            <v>2194.7403125695068</v>
          </cell>
          <cell r="AW68">
            <v>32236.028354183545</v>
          </cell>
          <cell r="AX68">
            <v>15081.439885288031</v>
          </cell>
          <cell r="BE68">
            <v>11.157827919818997</v>
          </cell>
          <cell r="BF68">
            <v>0</v>
          </cell>
          <cell r="BI68">
            <v>14552.437961078376</v>
          </cell>
          <cell r="BJ68">
            <v>26778.919526848727</v>
          </cell>
          <cell r="BM68">
            <v>10205.921792436851</v>
          </cell>
          <cell r="BN68">
            <v>16010.585194770558</v>
          </cell>
        </row>
        <row r="69">
          <cell r="E69">
            <v>37600.978614680367</v>
          </cell>
          <cell r="F69">
            <v>35866.702847384084</v>
          </cell>
          <cell r="I69">
            <v>73730.85713653588</v>
          </cell>
          <cell r="J69">
            <v>72689.248997150789</v>
          </cell>
          <cell r="M69">
            <v>32147.670511983892</v>
          </cell>
          <cell r="N69">
            <v>32847.465568468186</v>
          </cell>
          <cell r="Q69">
            <v>1520.7590253926273</v>
          </cell>
          <cell r="R69">
            <v>1855.9498505587176</v>
          </cell>
          <cell r="U69">
            <v>16733.481516898188</v>
          </cell>
          <cell r="V69">
            <v>20560.282337961609</v>
          </cell>
          <cell r="Y69">
            <v>2097.7425699999994</v>
          </cell>
          <cell r="Z69">
            <v>0</v>
          </cell>
          <cell r="AC69">
            <v>48957.825573561102</v>
          </cell>
          <cell r="AD69">
            <v>52339.806932858446</v>
          </cell>
          <cell r="AG69">
            <v>1760.4187695930295</v>
          </cell>
          <cell r="AH69">
            <v>1691.8941243766926</v>
          </cell>
          <cell r="AK69">
            <v>54.388642243582112</v>
          </cell>
          <cell r="AL69">
            <v>0</v>
          </cell>
          <cell r="AO69">
            <v>2193.1257921083493</v>
          </cell>
          <cell r="AP69">
            <v>5503.0205466797725</v>
          </cell>
          <cell r="AS69">
            <v>7111.4737507162508</v>
          </cell>
          <cell r="AT69">
            <v>8483.8768636305631</v>
          </cell>
          <cell r="AW69">
            <v>75977.343208856284</v>
          </cell>
          <cell r="AX69">
            <v>74197.419529376944</v>
          </cell>
          <cell r="BE69">
            <v>17.855033679818995</v>
          </cell>
          <cell r="BF69">
            <v>0</v>
          </cell>
          <cell r="BI69">
            <v>25969.928119210606</v>
          </cell>
          <cell r="BJ69">
            <v>25114.648706711982</v>
          </cell>
          <cell r="BM69">
            <v>22027.883540499166</v>
          </cell>
          <cell r="BN69">
            <v>37671.195141149059</v>
          </cell>
        </row>
        <row r="70">
          <cell r="E70">
            <v>27804.74613577222</v>
          </cell>
          <cell r="F70">
            <v>26583.909202441871</v>
          </cell>
          <cell r="I70">
            <v>52011.769117632852</v>
          </cell>
          <cell r="J70">
            <v>53932.80331233186</v>
          </cell>
          <cell r="M70">
            <v>22462.386651615634</v>
          </cell>
          <cell r="N70">
            <v>23211.232974022903</v>
          </cell>
          <cell r="Q70">
            <v>982.87649878248419</v>
          </cell>
          <cell r="R70">
            <v>1118.0452250609783</v>
          </cell>
          <cell r="U70">
            <v>22864.167311502391</v>
          </cell>
          <cell r="V70">
            <v>23167.754471584147</v>
          </cell>
          <cell r="Y70">
            <v>2263.0176963964605</v>
          </cell>
          <cell r="Z70">
            <v>940.74193645163268</v>
          </cell>
          <cell r="AC70">
            <v>39793.047779671026</v>
          </cell>
          <cell r="AD70">
            <v>42051.121322340194</v>
          </cell>
          <cell r="AG70">
            <v>1813.3998056962944</v>
          </cell>
          <cell r="AH70">
            <v>1738.1769423687601</v>
          </cell>
          <cell r="AK70">
            <v>53.117003994926307</v>
          </cell>
          <cell r="AL70">
            <v>0</v>
          </cell>
          <cell r="AO70">
            <v>2079.8243560048627</v>
          </cell>
          <cell r="AP70">
            <v>5143.3460011451471</v>
          </cell>
          <cell r="AS70">
            <v>6771.2999573153102</v>
          </cell>
          <cell r="AT70">
            <v>6169.2527426959468</v>
          </cell>
          <cell r="AW70">
            <v>52343.279027123615</v>
          </cell>
          <cell r="AX70">
            <v>61605.518965251213</v>
          </cell>
          <cell r="BE70">
            <v>14.956907679818997</v>
          </cell>
          <cell r="BF70">
            <v>0</v>
          </cell>
          <cell r="BI70">
            <v>20113.160780785543</v>
          </cell>
          <cell r="BJ70">
            <v>14118.534178170972</v>
          </cell>
          <cell r="BM70">
            <v>17058.76968602445</v>
          </cell>
          <cell r="BN70">
            <v>17426.016882483593</v>
          </cell>
        </row>
        <row r="71">
          <cell r="E71">
            <v>1142.8033456726014</v>
          </cell>
          <cell r="F71">
            <v>1145.8420115868046</v>
          </cell>
          <cell r="I71">
            <v>4891.3954779571905</v>
          </cell>
          <cell r="J71">
            <v>4661.9488573299413</v>
          </cell>
          <cell r="M71">
            <v>800.14329533637033</v>
          </cell>
          <cell r="N71">
            <v>879.31214549953177</v>
          </cell>
          <cell r="Q71">
            <v>0</v>
          </cell>
          <cell r="R71">
            <v>290.44786606914971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  <cell r="AC71">
            <v>2761.6488866630684</v>
          </cell>
          <cell r="AD71">
            <v>2480.2827520086453</v>
          </cell>
          <cell r="AG71">
            <v>0</v>
          </cell>
          <cell r="AH71">
            <v>0</v>
          </cell>
          <cell r="AK71">
            <v>0</v>
          </cell>
          <cell r="AL71">
            <v>0</v>
          </cell>
          <cell r="AO71">
            <v>427.40014062562375</v>
          </cell>
          <cell r="AP71">
            <v>269.75590915096922</v>
          </cell>
          <cell r="AS71">
            <v>266.13189543176367</v>
          </cell>
          <cell r="AT71">
            <v>243.10148773405425</v>
          </cell>
          <cell r="AW71">
            <v>4286.9299683678892</v>
          </cell>
          <cell r="AX71">
            <v>0</v>
          </cell>
          <cell r="BE71">
            <v>4.9561667198189987</v>
          </cell>
          <cell r="BF71">
            <v>0</v>
          </cell>
          <cell r="BI71">
            <v>576.15706699376881</v>
          </cell>
          <cell r="BJ71">
            <v>829.6380276218016</v>
          </cell>
          <cell r="BM71">
            <v>0</v>
          </cell>
          <cell r="BN71">
            <v>0</v>
          </cell>
        </row>
        <row r="72">
          <cell r="E72">
            <v>1374.2368324963775</v>
          </cell>
          <cell r="F72">
            <v>1374.795972435619</v>
          </cell>
          <cell r="I72">
            <v>3212.4234793287424</v>
          </cell>
          <cell r="J72">
            <v>3046.658723831375</v>
          </cell>
          <cell r="M72">
            <v>1665.9870611391038</v>
          </cell>
          <cell r="N72">
            <v>1638.1796798857436</v>
          </cell>
          <cell r="Q72">
            <v>0</v>
          </cell>
          <cell r="R72">
            <v>252.6690708689126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  <cell r="AC72">
            <v>2609.4504629157273</v>
          </cell>
          <cell r="AD72">
            <v>2672.1431148819315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O72">
            <v>490.88937632283228</v>
          </cell>
          <cell r="AP72">
            <v>377.65827281135694</v>
          </cell>
          <cell r="AS72">
            <v>264.95626119429664</v>
          </cell>
          <cell r="AT72">
            <v>242.32505211626668</v>
          </cell>
          <cell r="AW72">
            <v>4100.6079893943934</v>
          </cell>
          <cell r="AX72">
            <v>2437.8028651768536</v>
          </cell>
          <cell r="BE72">
            <v>4.8780551198189981</v>
          </cell>
          <cell r="BF72">
            <v>0</v>
          </cell>
          <cell r="BI72">
            <v>732.15786326668274</v>
          </cell>
          <cell r="BJ72">
            <v>712.49403851948841</v>
          </cell>
          <cell r="BM72">
            <v>0</v>
          </cell>
          <cell r="BN72">
            <v>0</v>
          </cell>
        </row>
        <row r="73">
          <cell r="E73">
            <v>1169.031173721253</v>
          </cell>
          <cell r="F73">
            <v>1167.3199732715777</v>
          </cell>
          <cell r="I73">
            <v>2541.351415481266</v>
          </cell>
          <cell r="J73">
            <v>3007.1142587594218</v>
          </cell>
          <cell r="M73">
            <v>912.05367440364432</v>
          </cell>
          <cell r="N73">
            <v>1011.8233791816161</v>
          </cell>
          <cell r="Q73">
            <v>41.019750852967924</v>
          </cell>
          <cell r="R73">
            <v>157.72669785647116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  <cell r="AC73">
            <v>2433.8610464788253</v>
          </cell>
          <cell r="AD73">
            <v>2522.87074175011</v>
          </cell>
          <cell r="AG73">
            <v>274.35918737032324</v>
          </cell>
          <cell r="AH73">
            <v>267.41183728750156</v>
          </cell>
          <cell r="AK73">
            <v>7.814909229988662</v>
          </cell>
          <cell r="AL73">
            <v>0</v>
          </cell>
          <cell r="AO73">
            <v>513.40490856245026</v>
          </cell>
          <cell r="AP73">
            <v>431.60945464155077</v>
          </cell>
          <cell r="AS73">
            <v>206.79099076400766</v>
          </cell>
          <cell r="AT73">
            <v>189.6659028046675</v>
          </cell>
          <cell r="AW73">
            <v>3705.0552879686925</v>
          </cell>
          <cell r="AX73">
            <v>386.1879179990317</v>
          </cell>
          <cell r="BE73">
            <v>4.7718119198189983</v>
          </cell>
          <cell r="BF73">
            <v>0</v>
          </cell>
          <cell r="BI73">
            <v>517.74064175853346</v>
          </cell>
          <cell r="BJ73">
            <v>822.41412956460636</v>
          </cell>
          <cell r="BM73">
            <v>0</v>
          </cell>
          <cell r="BN73">
            <v>0</v>
          </cell>
        </row>
        <row r="74">
          <cell r="E74">
            <v>2317.3986541014242</v>
          </cell>
          <cell r="F74">
            <v>2289.0371887934498</v>
          </cell>
          <cell r="I74">
            <v>5853.0142717629915</v>
          </cell>
          <cell r="J74">
            <v>5804.5400750399449</v>
          </cell>
          <cell r="M74">
            <v>2528.9760555427483</v>
          </cell>
          <cell r="N74">
            <v>2613.877062885842</v>
          </cell>
          <cell r="Q74">
            <v>40.820390852967932</v>
          </cell>
          <cell r="R74">
            <v>454.17575849414362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  <cell r="AC74">
            <v>4831.2702457468667</v>
          </cell>
          <cell r="AD74">
            <v>5092.0790566834976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O74">
            <v>924.74007258219353</v>
          </cell>
          <cell r="AP74">
            <v>755.31654562271387</v>
          </cell>
          <cell r="AS74">
            <v>428.27710411471338</v>
          </cell>
          <cell r="AT74">
            <v>392.83799407919315</v>
          </cell>
          <cell r="AW74">
            <v>6857.7732402141992</v>
          </cell>
          <cell r="AX74">
            <v>21277.075118782224</v>
          </cell>
          <cell r="BE74">
            <v>5.3265899198189981</v>
          </cell>
          <cell r="BF74">
            <v>0</v>
          </cell>
          <cell r="BI74">
            <v>1384.3517978320072</v>
          </cell>
          <cell r="BJ74">
            <v>2088.4625728146593</v>
          </cell>
          <cell r="BM74">
            <v>0</v>
          </cell>
          <cell r="BN74">
            <v>0</v>
          </cell>
        </row>
        <row r="75">
          <cell r="E75">
            <v>2304.9020754310354</v>
          </cell>
          <cell r="F75">
            <v>2321.682727699415</v>
          </cell>
          <cell r="I75">
            <v>7067.5594130697946</v>
          </cell>
          <cell r="J75">
            <v>7409.8917613943859</v>
          </cell>
          <cell r="M75">
            <v>2320.490666475474</v>
          </cell>
          <cell r="N75">
            <v>2481.3658292037571</v>
          </cell>
          <cell r="Q75">
            <v>76.667509432942552</v>
          </cell>
          <cell r="R75">
            <v>570.76007484750312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  <cell r="AC75">
            <v>5708.4167619228228</v>
          </cell>
          <cell r="AD75">
            <v>5591.931073012348</v>
          </cell>
          <cell r="AG75">
            <v>514.25185381935614</v>
          </cell>
          <cell r="AH75">
            <v>501.39719491406544</v>
          </cell>
          <cell r="AK75">
            <v>14.567012306228742</v>
          </cell>
          <cell r="AL75">
            <v>0</v>
          </cell>
          <cell r="AO75">
            <v>1099.6381027540729</v>
          </cell>
          <cell r="AP75">
            <v>755.31654562271387</v>
          </cell>
          <cell r="AS75">
            <v>428.54562411471341</v>
          </cell>
          <cell r="AT75">
            <v>392.93463296219375</v>
          </cell>
          <cell r="AW75">
            <v>9288.0127710293491</v>
          </cell>
          <cell r="AX75">
            <v>14453.504555276009</v>
          </cell>
          <cell r="BE75">
            <v>5.6507459198189984</v>
          </cell>
          <cell r="BF75">
            <v>0</v>
          </cell>
          <cell r="BI75">
            <v>1450.8722607702739</v>
          </cell>
          <cell r="BJ75">
            <v>1101.73887892211</v>
          </cell>
          <cell r="BM75">
            <v>0</v>
          </cell>
          <cell r="BN75">
            <v>0</v>
          </cell>
        </row>
        <row r="76">
          <cell r="E76">
            <v>1637.4344056372011</v>
          </cell>
          <cell r="F76">
            <v>1610.2442171224004</v>
          </cell>
          <cell r="I76">
            <v>2847.633463582647</v>
          </cell>
          <cell r="J76">
            <v>2219.7242770965931</v>
          </cell>
          <cell r="M76">
            <v>1040.3526179372814</v>
          </cell>
          <cell r="N76">
            <v>1096.1419941134175</v>
          </cell>
          <cell r="Q76">
            <v>62.895946226966934</v>
          </cell>
          <cell r="R76">
            <v>314.61521413802097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  <cell r="AC76">
            <v>3874.5193777509926</v>
          </cell>
          <cell r="AD76">
            <v>3911.9440569830431</v>
          </cell>
          <cell r="AG76">
            <v>422.08391641588184</v>
          </cell>
          <cell r="AH76">
            <v>411.40282659615627</v>
          </cell>
          <cell r="AK76">
            <v>12.226180123059482</v>
          </cell>
          <cell r="AL76">
            <v>0</v>
          </cell>
          <cell r="AO76">
            <v>685.5368916054058</v>
          </cell>
          <cell r="AP76">
            <v>485.5606364717446</v>
          </cell>
          <cell r="AS76">
            <v>314.4247902923633</v>
          </cell>
          <cell r="AT76">
            <v>288.15992100290151</v>
          </cell>
          <cell r="AW76">
            <v>6547.9608579981405</v>
          </cell>
          <cell r="AX76">
            <v>20661.51094864585</v>
          </cell>
          <cell r="BE76">
            <v>5.0867001998189982</v>
          </cell>
          <cell r="BF76">
            <v>0</v>
          </cell>
          <cell r="BI76">
            <v>928.4689405849507</v>
          </cell>
          <cell r="BJ76">
            <v>2501.9252418210008</v>
          </cell>
          <cell r="BM76">
            <v>0</v>
          </cell>
          <cell r="BN76">
            <v>0</v>
          </cell>
        </row>
        <row r="77">
          <cell r="E77">
            <v>625.24841276979055</v>
          </cell>
          <cell r="F77">
            <v>635.70453676078159</v>
          </cell>
          <cell r="I77">
            <v>3280.8310233307366</v>
          </cell>
          <cell r="J77">
            <v>3624.4632878208558</v>
          </cell>
          <cell r="M77">
            <v>640.22639126909633</v>
          </cell>
          <cell r="N77">
            <v>674.54891945441079</v>
          </cell>
          <cell r="Q77">
            <v>24.583546473552421</v>
          </cell>
          <cell r="R77">
            <v>274.18866874402147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  <cell r="AC77">
            <v>2846.8091031813246</v>
          </cell>
          <cell r="AD77">
            <v>2803.2309572812123</v>
          </cell>
          <cell r="AG77">
            <v>163.51688208615425</v>
          </cell>
          <cell r="AH77">
            <v>159.4185953060105</v>
          </cell>
          <cell r="AK77">
            <v>4.5824078101855497</v>
          </cell>
          <cell r="AL77">
            <v>0</v>
          </cell>
          <cell r="AO77">
            <v>543.53244145022109</v>
          </cell>
          <cell r="AP77">
            <v>323.70709098116311</v>
          </cell>
          <cell r="AS77">
            <v>314.21487429236328</v>
          </cell>
          <cell r="AT77">
            <v>288.10531312627995</v>
          </cell>
          <cell r="AW77">
            <v>5311.3952415570957</v>
          </cell>
          <cell r="AX77">
            <v>6433.1909072073404</v>
          </cell>
          <cell r="BE77">
            <v>4.8962621198189984</v>
          </cell>
          <cell r="BF77">
            <v>0</v>
          </cell>
          <cell r="BI77">
            <v>738.50085899839337</v>
          </cell>
          <cell r="BJ77">
            <v>1958.4602638945207</v>
          </cell>
          <cell r="BM77">
            <v>0</v>
          </cell>
          <cell r="BN77">
            <v>0</v>
          </cell>
        </row>
        <row r="78">
          <cell r="E78">
            <v>898.50787613912678</v>
          </cell>
          <cell r="F78">
            <v>856.79806517449867</v>
          </cell>
          <cell r="I78">
            <v>2718.0622051912837</v>
          </cell>
          <cell r="J78">
            <v>1942.4033048010033</v>
          </cell>
          <cell r="M78">
            <v>1952.0363983409254</v>
          </cell>
          <cell r="N78">
            <v>2035.7133809319971</v>
          </cell>
          <cell r="Q78">
            <v>0</v>
          </cell>
          <cell r="R78">
            <v>311.70623102505874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  <cell r="AC78">
            <v>3353.5882145516534</v>
          </cell>
          <cell r="AD78">
            <v>3702.9992474939545</v>
          </cell>
          <cell r="AG78">
            <v>0</v>
          </cell>
          <cell r="AH78">
            <v>0</v>
          </cell>
          <cell r="AK78">
            <v>0</v>
          </cell>
          <cell r="AL78">
            <v>0</v>
          </cell>
          <cell r="AO78">
            <v>695.63615095339844</v>
          </cell>
          <cell r="AP78">
            <v>431.60945464155077</v>
          </cell>
          <cell r="AS78">
            <v>309.9543173514362</v>
          </cell>
          <cell r="AT78">
            <v>283.87120553033731</v>
          </cell>
          <cell r="AW78">
            <v>5067.8769428218038</v>
          </cell>
          <cell r="AX78">
            <v>0</v>
          </cell>
          <cell r="BE78">
            <v>4.910899119818998</v>
          </cell>
          <cell r="BF78">
            <v>0</v>
          </cell>
          <cell r="BI78">
            <v>1004.4153569664204</v>
          </cell>
          <cell r="BJ78">
            <v>3045.5543622988243</v>
          </cell>
          <cell r="BM78">
            <v>0</v>
          </cell>
          <cell r="BN78">
            <v>0</v>
          </cell>
        </row>
        <row r="79">
          <cell r="E79">
            <v>2469.4967511060154</v>
          </cell>
          <cell r="F79">
            <v>2485.3444376235602</v>
          </cell>
          <cell r="I79">
            <v>8288.0998890060346</v>
          </cell>
          <cell r="J79">
            <v>8075.4850032887671</v>
          </cell>
          <cell r="M79">
            <v>2914.5587741436593</v>
          </cell>
          <cell r="N79">
            <v>2902.9589038627641</v>
          </cell>
          <cell r="Q79">
            <v>34.67100423673989</v>
          </cell>
          <cell r="R79">
            <v>407.45213621310279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  <cell r="AC79">
            <v>6251.135105844528</v>
          </cell>
          <cell r="AD79">
            <v>6912.6147451863844</v>
          </cell>
          <cell r="AG79">
            <v>232.37663392873503</v>
          </cell>
          <cell r="AH79">
            <v>226.27155462788593</v>
          </cell>
          <cell r="AK79">
            <v>6.6896101176827161</v>
          </cell>
          <cell r="AL79">
            <v>0</v>
          </cell>
          <cell r="AO79">
            <v>1634.9459563497451</v>
          </cell>
          <cell r="AP79">
            <v>1294.8283639246524</v>
          </cell>
          <cell r="AS79">
            <v>576.08687644977249</v>
          </cell>
          <cell r="AT79">
            <v>526.35061993938223</v>
          </cell>
          <cell r="AW79">
            <v>8044.506753062311</v>
          </cell>
          <cell r="AX79">
            <v>11324</v>
          </cell>
          <cell r="BE79">
            <v>5.8158227198189989</v>
          </cell>
          <cell r="BF79">
            <v>0</v>
          </cell>
          <cell r="BI79">
            <v>2659.3879532399505</v>
          </cell>
          <cell r="BJ79">
            <v>2095.6186523379338</v>
          </cell>
          <cell r="BM79">
            <v>0</v>
          </cell>
          <cell r="BN79">
            <v>0</v>
          </cell>
        </row>
        <row r="80">
          <cell r="E80">
            <v>2952.281085411099</v>
          </cell>
          <cell r="F80">
            <v>3083.6724724701317</v>
          </cell>
          <cell r="I80">
            <v>12535.043384113746</v>
          </cell>
          <cell r="J80">
            <v>12897.617624532211</v>
          </cell>
          <cell r="M80">
            <v>4963.9773524845859</v>
          </cell>
          <cell r="N80">
            <v>5119.302265702353</v>
          </cell>
          <cell r="Q80">
            <v>49.501454081778974</v>
          </cell>
          <cell r="R80">
            <v>352.50114191189601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  <cell r="AC80">
            <v>7937.0171477843496</v>
          </cell>
          <cell r="AD80">
            <v>8509.2833969702569</v>
          </cell>
          <cell r="AG80">
            <v>329.65640501240779</v>
          </cell>
          <cell r="AH80">
            <v>321.408458278247</v>
          </cell>
          <cell r="AK80">
            <v>9.1423399398902205</v>
          </cell>
          <cell r="AL80">
            <v>0</v>
          </cell>
          <cell r="AO80">
            <v>2326.3392289282083</v>
          </cell>
          <cell r="AP80">
            <v>1672.4866367360091</v>
          </cell>
          <cell r="AS80">
            <v>955.30302525625405</v>
          </cell>
          <cell r="AT80">
            <v>892.54533647015217</v>
          </cell>
          <cell r="AW80">
            <v>8639.8464319022551</v>
          </cell>
          <cell r="AX80">
            <v>12643.76871119293</v>
          </cell>
          <cell r="BE80">
            <v>6.3347579198189994</v>
          </cell>
          <cell r="BF80">
            <v>0</v>
          </cell>
          <cell r="BI80">
            <v>3037.8050056381157</v>
          </cell>
          <cell r="BJ80">
            <v>3472.1409196144832</v>
          </cell>
          <cell r="BM80">
            <v>0</v>
          </cell>
          <cell r="BN80">
            <v>0</v>
          </cell>
        </row>
        <row r="81">
          <cell r="E81">
            <v>900.33569491732192</v>
          </cell>
          <cell r="F81">
            <v>879.71026831880056</v>
          </cell>
          <cell r="I81">
            <v>3782.3946998711021</v>
          </cell>
          <cell r="J81">
            <v>4134.7032381808795</v>
          </cell>
          <cell r="M81">
            <v>848.7136913363704</v>
          </cell>
          <cell r="N81">
            <v>891.37876806829649</v>
          </cell>
          <cell r="Q81">
            <v>49.964348781630108</v>
          </cell>
          <cell r="R81">
            <v>245.93048076700916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  <cell r="AC81">
            <v>2817.8396577670401</v>
          </cell>
          <cell r="AD81">
            <v>3062.2522638502833</v>
          </cell>
          <cell r="AG81">
            <v>334.65110069260624</v>
          </cell>
          <cell r="AH81">
            <v>326.55099361069904</v>
          </cell>
          <cell r="AK81">
            <v>9.6394545789284631</v>
          </cell>
          <cell r="AL81">
            <v>0</v>
          </cell>
          <cell r="AO81">
            <v>695.72863495339845</v>
          </cell>
          <cell r="AP81">
            <v>431.60945464155077</v>
          </cell>
          <cell r="AS81">
            <v>314.61554729236332</v>
          </cell>
          <cell r="AT81">
            <v>288.10531312627995</v>
          </cell>
          <cell r="AW81">
            <v>5230.8037861821504</v>
          </cell>
          <cell r="AX81">
            <v>0</v>
          </cell>
          <cell r="BE81">
            <v>4.9445713598189984</v>
          </cell>
          <cell r="BF81">
            <v>0</v>
          </cell>
          <cell r="BI81">
            <v>1056.0987407318953</v>
          </cell>
          <cell r="BJ81">
            <v>1316.0770839325839</v>
          </cell>
          <cell r="BM81">
            <v>0</v>
          </cell>
          <cell r="BN81">
            <v>0</v>
          </cell>
        </row>
        <row r="82">
          <cell r="E82">
            <v>3120.770479888909</v>
          </cell>
          <cell r="F82">
            <v>3234.9271369869339</v>
          </cell>
          <cell r="I82">
            <v>13098.392333632244</v>
          </cell>
          <cell r="J82">
            <v>13715.90687903688</v>
          </cell>
          <cell r="M82">
            <v>3807.5588126818511</v>
          </cell>
          <cell r="N82">
            <v>4179.8047504085489</v>
          </cell>
          <cell r="Q82">
            <v>44.647601804465531</v>
          </cell>
          <cell r="R82">
            <v>403.84369839650009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  <cell r="AC82">
            <v>7856.2395169770916</v>
          </cell>
          <cell r="AD82">
            <v>7975.5799759145693</v>
          </cell>
          <cell r="AG82">
            <v>297.97304893121657</v>
          </cell>
          <cell r="AH82">
            <v>290.55324628353532</v>
          </cell>
          <cell r="AK82">
            <v>8.795348105660759</v>
          </cell>
          <cell r="AL82">
            <v>0</v>
          </cell>
          <cell r="AO82">
            <v>2236.4603634220625</v>
          </cell>
          <cell r="AP82">
            <v>1510.6330912454277</v>
          </cell>
          <cell r="AS82">
            <v>957.49550898753955</v>
          </cell>
          <cell r="AT82">
            <v>956.85929047928585</v>
          </cell>
          <cell r="AW82">
            <v>9139.8746932044287</v>
          </cell>
          <cell r="AX82">
            <v>3908</v>
          </cell>
          <cell r="BE82">
            <v>6.3494377598189988</v>
          </cell>
          <cell r="BF82">
            <v>0</v>
          </cell>
          <cell r="BI82">
            <v>2782.3500329082995</v>
          </cell>
          <cell r="BJ82">
            <v>2760.1471592058001</v>
          </cell>
          <cell r="BM82">
            <v>0</v>
          </cell>
          <cell r="BN82">
            <v>0</v>
          </cell>
        </row>
        <row r="83">
          <cell r="E83">
            <v>2235.6421050271192</v>
          </cell>
          <cell r="F83">
            <v>2204.8053423063097</v>
          </cell>
          <cell r="I83">
            <v>2090.785073164745</v>
          </cell>
          <cell r="J83">
            <v>2002.4836883635455</v>
          </cell>
          <cell r="M83">
            <v>1071.8404134709185</v>
          </cell>
          <cell r="N83">
            <v>1144.3346128637006</v>
          </cell>
          <cell r="Q83">
            <v>0</v>
          </cell>
          <cell r="R83">
            <v>357.21534075471737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  <cell r="AC83">
            <v>3833.7775423709959</v>
          </cell>
          <cell r="AD83">
            <v>4210.6364933049563</v>
          </cell>
          <cell r="AG83">
            <v>0</v>
          </cell>
          <cell r="AH83">
            <v>0</v>
          </cell>
          <cell r="AK83">
            <v>0</v>
          </cell>
          <cell r="AL83">
            <v>0</v>
          </cell>
          <cell r="AO83">
            <v>768.17437536954549</v>
          </cell>
          <cell r="AP83">
            <v>647.41418196232621</v>
          </cell>
          <cell r="AS83">
            <v>586.60291106961995</v>
          </cell>
          <cell r="AT83">
            <v>534.86768416149334</v>
          </cell>
          <cell r="AW83">
            <v>6141.5243888438881</v>
          </cell>
          <cell r="AX83">
            <v>23861</v>
          </cell>
          <cell r="BE83">
            <v>5.1266699198189984</v>
          </cell>
          <cell r="BF83">
            <v>0</v>
          </cell>
          <cell r="BI83">
            <v>1234.8308502214209</v>
          </cell>
          <cell r="BJ83">
            <v>1937.0817035799316</v>
          </cell>
          <cell r="BM83">
            <v>0</v>
          </cell>
          <cell r="BN83">
            <v>0</v>
          </cell>
        </row>
        <row r="84">
          <cell r="E84">
            <v>4211.4277092443808</v>
          </cell>
          <cell r="F84">
            <v>4408.6821094908391</v>
          </cell>
          <cell r="I84">
            <v>34167.754286656476</v>
          </cell>
          <cell r="J84">
            <v>37533.40583543689</v>
          </cell>
          <cell r="M84">
            <v>7424.4689361618812</v>
          </cell>
          <cell r="N84">
            <v>7938.0164261580921</v>
          </cell>
          <cell r="Q84">
            <v>102.20132181490669</v>
          </cell>
          <cell r="R84">
            <v>554.81598223856133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  <cell r="AC84">
            <v>13960.433166539653</v>
          </cell>
          <cell r="AD84">
            <v>14909.325490580155</v>
          </cell>
          <cell r="AG84">
            <v>688.49090126590738</v>
          </cell>
          <cell r="AH84">
            <v>671.10086088497974</v>
          </cell>
          <cell r="AK84">
            <v>19.408565394490779</v>
          </cell>
          <cell r="AL84">
            <v>0</v>
          </cell>
          <cell r="AO84">
            <v>4661.1571139228581</v>
          </cell>
          <cell r="AP84">
            <v>3183.1197279814369</v>
          </cell>
          <cell r="AS84">
            <v>1772.2514762951696</v>
          </cell>
          <cell r="AT84">
            <v>1614.1193852674508</v>
          </cell>
          <cell r="AW84">
            <v>14508.031662235173</v>
          </cell>
          <cell r="AX84">
            <v>3633</v>
          </cell>
          <cell r="BE84">
            <v>7.9991490398189988</v>
          </cell>
          <cell r="BF84">
            <v>0</v>
          </cell>
          <cell r="BI84">
            <v>5384.2570225766003</v>
          </cell>
          <cell r="BJ84">
            <v>3212.9356717413848</v>
          </cell>
          <cell r="BM84">
            <v>0</v>
          </cell>
          <cell r="BN84">
            <v>0</v>
          </cell>
        </row>
        <row r="85">
          <cell r="E85">
            <v>2687.2196501661965</v>
          </cell>
          <cell r="F85">
            <v>2807.3911919280299</v>
          </cell>
          <cell r="I85">
            <v>14201.709417558603</v>
          </cell>
          <cell r="J85">
            <v>15120.947907467522</v>
          </cell>
          <cell r="M85">
            <v>5220.950117551859</v>
          </cell>
          <cell r="N85">
            <v>5589.1618306364189</v>
          </cell>
          <cell r="Q85">
            <v>82.48621690915823</v>
          </cell>
          <cell r="R85">
            <v>408.76520483416465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  <cell r="AC85">
            <v>9688.1711442132928</v>
          </cell>
          <cell r="AD85">
            <v>10363.545161531192</v>
          </cell>
          <cell r="AG85">
            <v>553.96245242084501</v>
          </cell>
          <cell r="AH85">
            <v>539.96620990745521</v>
          </cell>
          <cell r="AK85">
            <v>15.976531099015569</v>
          </cell>
          <cell r="AL85">
            <v>0</v>
          </cell>
          <cell r="AO85">
            <v>3083.0370456021942</v>
          </cell>
          <cell r="AP85">
            <v>2050.1449095473663</v>
          </cell>
          <cell r="AS85">
            <v>1073.7509361923414</v>
          </cell>
          <cell r="AT85">
            <v>2676.249617370921</v>
          </cell>
          <cell r="AW85">
            <v>9773.8228397249841</v>
          </cell>
          <cell r="AX85">
            <v>16574</v>
          </cell>
          <cell r="BE85">
            <v>6.9351747998189985</v>
          </cell>
          <cell r="BF85">
            <v>0</v>
          </cell>
          <cell r="BI85">
            <v>3972.9852483327863</v>
          </cell>
          <cell r="BJ85">
            <v>5671.1813497266294</v>
          </cell>
          <cell r="BM85">
            <v>0</v>
          </cell>
          <cell r="BN85">
            <v>0</v>
          </cell>
        </row>
        <row r="86">
          <cell r="E86">
            <v>25264.803005782338</v>
          </cell>
          <cell r="F86">
            <v>24770.142049389422</v>
          </cell>
          <cell r="I86">
            <v>26117.862961589082</v>
          </cell>
          <cell r="J86">
            <v>27706.754771781867</v>
          </cell>
          <cell r="M86">
            <v>13267.462563516474</v>
          </cell>
          <cell r="N86">
            <v>13587.289755064006</v>
          </cell>
          <cell r="Q86">
            <v>923.51967339559337</v>
          </cell>
          <cell r="R86">
            <v>665.88766075681997</v>
          </cell>
          <cell r="U86">
            <v>7724.6673275974535</v>
          </cell>
          <cell r="V86">
            <v>8203.8070111859342</v>
          </cell>
          <cell r="Y86">
            <v>0</v>
          </cell>
          <cell r="Z86">
            <v>0</v>
          </cell>
          <cell r="AC86">
            <v>29436.814288760026</v>
          </cell>
          <cell r="AD86">
            <v>31418.278345961906</v>
          </cell>
          <cell r="AG86">
            <v>1977.789832951772</v>
          </cell>
          <cell r="AH86">
            <v>1913.0231436721265</v>
          </cell>
          <cell r="AK86">
            <v>56.122333722226593</v>
          </cell>
          <cell r="AL86">
            <v>0</v>
          </cell>
          <cell r="AO86">
            <v>1558.565925236657</v>
          </cell>
          <cell r="AP86">
            <v>2589.6567278493048</v>
          </cell>
          <cell r="AS86">
            <v>2145.8826666626246</v>
          </cell>
          <cell r="AT86">
            <v>3387.1546892765546</v>
          </cell>
          <cell r="AW86">
            <v>34827.016736437734</v>
          </cell>
          <cell r="AX86">
            <v>105603</v>
          </cell>
          <cell r="BE86">
            <v>12.488723919819</v>
          </cell>
          <cell r="BF86">
            <v>0</v>
          </cell>
          <cell r="BI86">
            <v>13456.076454557877</v>
          </cell>
          <cell r="BJ86">
            <v>7049.1608608713359</v>
          </cell>
          <cell r="BM86">
            <v>11411.040603397279</v>
          </cell>
          <cell r="BN86">
            <v>7241.0945065758578</v>
          </cell>
        </row>
        <row r="87">
          <cell r="E87">
            <v>11138.116609038812</v>
          </cell>
          <cell r="F87">
            <v>11460.973157587523</v>
          </cell>
          <cell r="I87">
            <v>17455.599058351378</v>
          </cell>
          <cell r="J87">
            <v>18272.782899304017</v>
          </cell>
          <cell r="M87">
            <v>6962.865769426422</v>
          </cell>
          <cell r="N87">
            <v>7420.0381139985184</v>
          </cell>
          <cell r="Q87">
            <v>367.80369454099906</v>
          </cell>
          <cell r="R87">
            <v>274.18895860013708</v>
          </cell>
          <cell r="U87">
            <v>4917.5077567458138</v>
          </cell>
          <cell r="V87">
            <v>4876.0423911160233</v>
          </cell>
          <cell r="Y87">
            <v>0</v>
          </cell>
          <cell r="Z87">
            <v>0</v>
          </cell>
          <cell r="AC87">
            <v>14575.618957687115</v>
          </cell>
          <cell r="AD87">
            <v>15593.725237937068</v>
          </cell>
          <cell r="AG87">
            <v>587.44512937936145</v>
          </cell>
          <cell r="AH87">
            <v>555.39381590481094</v>
          </cell>
          <cell r="AK87">
            <v>16.4978430161303</v>
          </cell>
          <cell r="AL87">
            <v>0</v>
          </cell>
          <cell r="AO87">
            <v>750.83728578395016</v>
          </cell>
          <cell r="AP87">
            <v>1438.6981821385025</v>
          </cell>
          <cell r="AS87">
            <v>1142.6961519147362</v>
          </cell>
          <cell r="AT87">
            <v>1126.4702235907373</v>
          </cell>
          <cell r="AW87">
            <v>17131.35876893752</v>
          </cell>
          <cell r="AX87">
            <v>2420.0247859791752</v>
          </cell>
          <cell r="BE87">
            <v>8.1508883198189981</v>
          </cell>
          <cell r="BF87">
            <v>0</v>
          </cell>
          <cell r="BI87">
            <v>8278.2397964464762</v>
          </cell>
          <cell r="BJ87">
            <v>10470.568010704854</v>
          </cell>
          <cell r="BM87">
            <v>5805.8083431992291</v>
          </cell>
          <cell r="BN87">
            <v>4774.1232966429225</v>
          </cell>
        </row>
        <row r="88">
          <cell r="E88">
            <v>14164.056366895389</v>
          </cell>
          <cell r="F88">
            <v>14407.650731404618</v>
          </cell>
          <cell r="I88">
            <v>21473.442419181145</v>
          </cell>
          <cell r="J88">
            <v>20559.208897807068</v>
          </cell>
          <cell r="M88">
            <v>14172.58845305011</v>
          </cell>
          <cell r="N88">
            <v>14117.260818267567</v>
          </cell>
          <cell r="Q88">
            <v>590.67842759638461</v>
          </cell>
          <cell r="R88">
            <v>404.99427296941741</v>
          </cell>
          <cell r="U88">
            <v>11082.884512420243</v>
          </cell>
          <cell r="V88">
            <v>9092.0281650773395</v>
          </cell>
          <cell r="Y88">
            <v>194.81994409911516</v>
          </cell>
          <cell r="Z88">
            <v>145.64799751931639</v>
          </cell>
          <cell r="AC88">
            <v>24331.827254925302</v>
          </cell>
          <cell r="AD88">
            <v>26227.011263439708</v>
          </cell>
          <cell r="AG88">
            <v>757.09559314571436</v>
          </cell>
          <cell r="AH88">
            <v>719.95494654327354</v>
          </cell>
          <cell r="AK88">
            <v>20.850849465354095</v>
          </cell>
          <cell r="AL88">
            <v>0</v>
          </cell>
          <cell r="AO88">
            <v>1390.0750523453316</v>
          </cell>
          <cell r="AP88">
            <v>2589.6567278493048</v>
          </cell>
          <cell r="AS88">
            <v>2289.7378095890326</v>
          </cell>
          <cell r="AT88">
            <v>2089.1209446199246</v>
          </cell>
          <cell r="AW88">
            <v>29330.288019761785</v>
          </cell>
          <cell r="AX88">
            <v>19564.32954418486</v>
          </cell>
          <cell r="BE88">
            <v>10.308881919818997</v>
          </cell>
          <cell r="BF88">
            <v>0</v>
          </cell>
          <cell r="BI88">
            <v>11418.111353219123</v>
          </cell>
          <cell r="BJ88">
            <v>21254.184249041664</v>
          </cell>
          <cell r="BM88">
            <v>9689.5761665655664</v>
          </cell>
          <cell r="BN88">
            <v>8522.8548058442611</v>
          </cell>
        </row>
        <row r="89">
          <cell r="E89">
            <v>21463.044664419129</v>
          </cell>
          <cell r="F89">
            <v>21801.584712842137</v>
          </cell>
          <cell r="I89">
            <v>38547.424456815235</v>
          </cell>
          <cell r="J89">
            <v>42283.300504377163</v>
          </cell>
          <cell r="M89">
            <v>6674.5642208255103</v>
          </cell>
          <cell r="N89">
            <v>7191.1416428158682</v>
          </cell>
          <cell r="Q89">
            <v>418.27702272241527</v>
          </cell>
          <cell r="R89">
            <v>336.27936602232711</v>
          </cell>
          <cell r="U89">
            <v>8275.9046842620683</v>
          </cell>
          <cell r="V89">
            <v>5228.8312655489417</v>
          </cell>
          <cell r="Y89">
            <v>194.81994409911516</v>
          </cell>
          <cell r="Z89">
            <v>145.64799751931639</v>
          </cell>
          <cell r="AC89">
            <v>17926.480061518803</v>
          </cell>
          <cell r="AD89">
            <v>18907.148128693545</v>
          </cell>
          <cell r="AG89">
            <v>806.18703077837608</v>
          </cell>
          <cell r="AH89">
            <v>748.23889087175917</v>
          </cell>
          <cell r="AK89">
            <v>22.734766980064428</v>
          </cell>
          <cell r="AL89">
            <v>0</v>
          </cell>
          <cell r="AO89">
            <v>813.03378454322262</v>
          </cell>
          <cell r="AP89">
            <v>1582.5680003523526</v>
          </cell>
          <cell r="AS89">
            <v>1339.6349662202474</v>
          </cell>
          <cell r="AT89">
            <v>4352.4414724778171</v>
          </cell>
          <cell r="AW89">
            <v>18009.645945803972</v>
          </cell>
          <cell r="AX89">
            <v>7201</v>
          </cell>
          <cell r="BE89">
            <v>9.7189751198189978</v>
          </cell>
          <cell r="BF89">
            <v>0</v>
          </cell>
          <cell r="BI89">
            <v>10379.741665818028</v>
          </cell>
          <cell r="BJ89">
            <v>7650.1308476766899</v>
          </cell>
          <cell r="BM89">
            <v>8800.8084612281109</v>
          </cell>
          <cell r="BN89">
            <v>13557.990961301808</v>
          </cell>
        </row>
        <row r="90">
          <cell r="E90">
            <v>0</v>
          </cell>
          <cell r="F90">
            <v>0</v>
          </cell>
          <cell r="I90">
            <v>0</v>
          </cell>
          <cell r="J90">
            <v>29.373301553975534</v>
          </cell>
          <cell r="M90">
            <v>1471.8599811391036</v>
          </cell>
          <cell r="N90">
            <v>1565.9276875227069</v>
          </cell>
          <cell r="Q90">
            <v>40.91171307037942</v>
          </cell>
          <cell r="R90">
            <v>186.08861992196006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  <cell r="AC90">
            <v>2105.0195799848752</v>
          </cell>
          <cell r="AD90">
            <v>2460.3688495518063</v>
          </cell>
          <cell r="AG90">
            <v>272.76188195027356</v>
          </cell>
          <cell r="AH90">
            <v>266.12620345438859</v>
          </cell>
          <cell r="AK90">
            <v>7.7501620702291003</v>
          </cell>
          <cell r="AL90">
            <v>0</v>
          </cell>
          <cell r="AO90">
            <v>430.98740633059867</v>
          </cell>
          <cell r="AP90">
            <v>287.73963642770047</v>
          </cell>
          <cell r="AS90">
            <v>223.05962542738047</v>
          </cell>
          <cell r="AT90">
            <v>203.72125329008637</v>
          </cell>
          <cell r="AW90">
            <v>3502.5340450859376</v>
          </cell>
          <cell r="AX90">
            <v>11878.532111883971</v>
          </cell>
          <cell r="BE90">
            <v>4.7659571198189985</v>
          </cell>
          <cell r="BF90">
            <v>137</v>
          </cell>
          <cell r="BI90">
            <v>844.28338062235071</v>
          </cell>
          <cell r="BJ90">
            <v>271.02852310149598</v>
          </cell>
          <cell r="BM90">
            <v>0</v>
          </cell>
          <cell r="BN90">
            <v>0</v>
          </cell>
        </row>
        <row r="91">
          <cell r="E91">
            <v>6023.9284347103076</v>
          </cell>
          <cell r="F91">
            <v>5804.1099119894507</v>
          </cell>
          <cell r="I91">
            <v>18164.390375131989</v>
          </cell>
          <cell r="J91">
            <v>18617.562081429842</v>
          </cell>
          <cell r="M91">
            <v>11255.367827507362</v>
          </cell>
          <cell r="N91">
            <v>11479.324381768973</v>
          </cell>
          <cell r="Q91">
            <v>572.81822395772872</v>
          </cell>
          <cell r="R91">
            <v>546.90071336027597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  <cell r="AC91">
            <v>17356.943622178595</v>
          </cell>
          <cell r="AD91">
            <v>18942.909090341866</v>
          </cell>
          <cell r="AG91">
            <v>1662.3074747665944</v>
          </cell>
          <cell r="AH91">
            <v>1621.4413903221007</v>
          </cell>
          <cell r="AK91">
            <v>46.808189888758179</v>
          </cell>
          <cell r="AL91">
            <v>0</v>
          </cell>
          <cell r="AO91">
            <v>5122.8082136128287</v>
          </cell>
          <cell r="AP91">
            <v>3776.5827281135689</v>
          </cell>
          <cell r="AS91">
            <v>2530.1093600929667</v>
          </cell>
          <cell r="AT91">
            <v>2306.3889100004135</v>
          </cell>
          <cell r="AW91">
            <v>23666.904392772565</v>
          </cell>
          <cell r="AX91">
            <v>7163.4432203640672</v>
          </cell>
          <cell r="BE91">
            <v>8.7684269198189977</v>
          </cell>
          <cell r="BF91">
            <v>0</v>
          </cell>
          <cell r="BI91">
            <v>7298.898405804207</v>
          </cell>
          <cell r="BJ91">
            <v>10843.157121186347</v>
          </cell>
          <cell r="BM91">
            <v>0</v>
          </cell>
          <cell r="BN91">
            <v>0</v>
          </cell>
        </row>
        <row r="92">
          <cell r="E92">
            <v>5776.9239724773361</v>
          </cell>
          <cell r="F92">
            <v>6541.6440373466812</v>
          </cell>
          <cell r="I92">
            <v>12802.528612105936</v>
          </cell>
          <cell r="J92">
            <v>15824.573875343158</v>
          </cell>
          <cell r="M92">
            <v>10498.866109372817</v>
          </cell>
          <cell r="N92">
            <v>11009.612559884457</v>
          </cell>
          <cell r="Q92">
            <v>229.15789711221674</v>
          </cell>
          <cell r="R92">
            <v>547.61086748499588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  <cell r="AC92">
            <v>16873.399274171392</v>
          </cell>
          <cell r="AD92">
            <v>18425.156353161565</v>
          </cell>
          <cell r="AG92">
            <v>1531.9393335177208</v>
          </cell>
          <cell r="AH92">
            <v>1495.1921479104053</v>
          </cell>
          <cell r="AK92">
            <v>44.323496800369298</v>
          </cell>
          <cell r="AL92">
            <v>1914.5874541169128</v>
          </cell>
          <cell r="AO92">
            <v>4920.4391561209268</v>
          </cell>
          <cell r="AP92">
            <v>3668.680364453181</v>
          </cell>
          <cell r="AS92">
            <v>2800.0174842149804</v>
          </cell>
          <cell r="AT92">
            <v>2549.7455048637312</v>
          </cell>
          <cell r="AW92">
            <v>22711.979415287638</v>
          </cell>
          <cell r="AX92">
            <v>37309.185398698581</v>
          </cell>
          <cell r="BE92">
            <v>8.6124179198189985</v>
          </cell>
          <cell r="BF92">
            <v>0</v>
          </cell>
          <cell r="BI92">
            <v>7009.8695187818175</v>
          </cell>
          <cell r="BJ92">
            <v>3342.0496719191274</v>
          </cell>
          <cell r="BM92">
            <v>0</v>
          </cell>
          <cell r="BN92">
            <v>0</v>
          </cell>
        </row>
        <row r="93">
          <cell r="E93">
            <v>28578.618092793469</v>
          </cell>
          <cell r="F93">
            <v>27428.043416628076</v>
          </cell>
          <cell r="I93">
            <v>43370.968899838444</v>
          </cell>
          <cell r="J93">
            <v>43883.445095631323</v>
          </cell>
          <cell r="M93">
            <v>21848.923434082</v>
          </cell>
          <cell r="N93">
            <v>23115.293242357558</v>
          </cell>
          <cell r="Q93">
            <v>1053.4341180178592</v>
          </cell>
          <cell r="R93">
            <v>686.79109357842674</v>
          </cell>
          <cell r="U93">
            <v>16336.878165419286</v>
          </cell>
          <cell r="V93">
            <v>15345.946621399999</v>
          </cell>
          <cell r="Y93">
            <v>0</v>
          </cell>
          <cell r="Z93">
            <v>0</v>
          </cell>
          <cell r="AC93">
            <v>40346.917226581892</v>
          </cell>
          <cell r="AD93">
            <v>43396.745645137365</v>
          </cell>
          <cell r="AG93">
            <v>1641.6609137454132</v>
          </cell>
          <cell r="AH93">
            <v>1556.1311915999613</v>
          </cell>
          <cell r="AK93">
            <v>44.219496172972498</v>
          </cell>
          <cell r="AL93">
            <v>0</v>
          </cell>
          <cell r="AO93">
            <v>2858.3549784966822</v>
          </cell>
          <cell r="AP93">
            <v>4316.0945464155075</v>
          </cell>
          <cell r="AS93">
            <v>3893.9216528227143</v>
          </cell>
          <cell r="AT93">
            <v>4355.5838310631107</v>
          </cell>
          <cell r="AW93">
            <v>46923.634538923819</v>
          </cell>
          <cell r="AX93">
            <v>52681.295295532298</v>
          </cell>
          <cell r="BE93">
            <v>14.393533119818997</v>
          </cell>
          <cell r="BF93">
            <v>0</v>
          </cell>
          <cell r="BI93">
            <v>22328.101348412321</v>
          </cell>
          <cell r="BJ93">
            <v>28363.779621909536</v>
          </cell>
          <cell r="BM93">
            <v>15658.96651419481</v>
          </cell>
          <cell r="BN93">
            <v>21108.740954597968</v>
          </cell>
        </row>
        <row r="94">
          <cell r="E94">
            <v>30772.541295239651</v>
          </cell>
          <cell r="F94">
            <v>29600.365939682186</v>
          </cell>
          <cell r="I94">
            <v>45204.941681833014</v>
          </cell>
          <cell r="J94">
            <v>44775.869621109719</v>
          </cell>
          <cell r="M94">
            <v>22743.093046620193</v>
          </cell>
          <cell r="N94">
            <v>24223.501859039741</v>
          </cell>
          <cell r="Q94">
            <v>904.20320852993086</v>
          </cell>
          <cell r="R94">
            <v>964.69860192384465</v>
          </cell>
          <cell r="U94">
            <v>13539.379623743116</v>
          </cell>
          <cell r="V94">
            <v>14408.060913944897</v>
          </cell>
          <cell r="Y94">
            <v>0</v>
          </cell>
          <cell r="Z94">
            <v>0</v>
          </cell>
          <cell r="AC94">
            <v>50780.529792639405</v>
          </cell>
          <cell r="AD94">
            <v>54196.540937580568</v>
          </cell>
          <cell r="AG94">
            <v>1188.0862995504706</v>
          </cell>
          <cell r="AH94">
            <v>1123.1297166075065</v>
          </cell>
          <cell r="AK94">
            <v>27.190894765952386</v>
          </cell>
          <cell r="AL94">
            <v>0</v>
          </cell>
          <cell r="AO94">
            <v>3119.9329178979951</v>
          </cell>
          <cell r="AP94">
            <v>4495.9318191828206</v>
          </cell>
          <cell r="AS94">
            <v>4043.6199324375539</v>
          </cell>
          <cell r="AT94">
            <v>3713.1656339388906</v>
          </cell>
          <cell r="AW94">
            <v>58687.744603319494</v>
          </cell>
          <cell r="AX94">
            <v>63655.087808458316</v>
          </cell>
          <cell r="BE94">
            <v>17.748047919818994</v>
          </cell>
          <cell r="BF94">
            <v>0</v>
          </cell>
          <cell r="BI94">
            <v>27326.418088793773</v>
          </cell>
          <cell r="BJ94">
            <v>32136.940167631445</v>
          </cell>
          <cell r="BM94">
            <v>19158.293548517104</v>
          </cell>
          <cell r="BN94">
            <v>26222.455929858355</v>
          </cell>
        </row>
        <row r="95">
          <cell r="E95">
            <v>11378.45797208391</v>
          </cell>
          <cell r="F95">
            <v>10119.763658719849</v>
          </cell>
          <cell r="I95">
            <v>16181.730277705625</v>
          </cell>
          <cell r="J95">
            <v>16582.149773239591</v>
          </cell>
          <cell r="M95">
            <v>5987.8475359555032</v>
          </cell>
          <cell r="N95">
            <v>6191.3848862030163</v>
          </cell>
          <cell r="Q95">
            <v>522.87013424933036</v>
          </cell>
          <cell r="R95">
            <v>338.10333783211007</v>
          </cell>
          <cell r="U95">
            <v>3510.8447863199931</v>
          </cell>
          <cell r="V95">
            <v>3729.0320877465938</v>
          </cell>
          <cell r="Y95">
            <v>0</v>
          </cell>
          <cell r="Z95">
            <v>0</v>
          </cell>
          <cell r="AC95">
            <v>18031.855234211274</v>
          </cell>
          <cell r="AD95">
            <v>19231.929771941264</v>
          </cell>
          <cell r="AG95">
            <v>1224.7308930971976</v>
          </cell>
          <cell r="AH95">
            <v>1178.9262249646101</v>
          </cell>
          <cell r="AK95">
            <v>33.321315499517326</v>
          </cell>
          <cell r="AL95">
            <v>0</v>
          </cell>
          <cell r="AO95">
            <v>862.2813601821631</v>
          </cell>
          <cell r="AP95">
            <v>1618.535454905815</v>
          </cell>
          <cell r="AS95">
            <v>1157.1307487200518</v>
          </cell>
          <cell r="AT95">
            <v>1181.9360676531142</v>
          </cell>
          <cell r="AW95">
            <v>19405.85480718359</v>
          </cell>
          <cell r="AX95">
            <v>5521</v>
          </cell>
          <cell r="BE95">
            <v>9.6787055198189993</v>
          </cell>
          <cell r="BF95">
            <v>0</v>
          </cell>
          <cell r="BI95">
            <v>9694.8852728099791</v>
          </cell>
          <cell r="BJ95">
            <v>6927.1426995775755</v>
          </cell>
          <cell r="BM95">
            <v>8220.2866877766064</v>
          </cell>
          <cell r="BN95">
            <v>4772.9937324313896</v>
          </cell>
        </row>
        <row r="96">
          <cell r="E96">
            <v>3168.1683289309963</v>
          </cell>
          <cell r="F96">
            <v>3298.8932575489562</v>
          </cell>
          <cell r="I96">
            <v>15873.489738939843</v>
          </cell>
          <cell r="J96">
            <v>22678.83613623487</v>
          </cell>
          <cell r="M96">
            <v>4450.5788443500369</v>
          </cell>
          <cell r="N96">
            <v>4673.6498174305925</v>
          </cell>
          <cell r="Q96">
            <v>78.920236041205428</v>
          </cell>
          <cell r="R96">
            <v>477.05095284622178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  <cell r="AC96">
            <v>7892.9758586878852</v>
          </cell>
          <cell r="AD96">
            <v>8476.501682875989</v>
          </cell>
          <cell r="AG96">
            <v>529.16575885995167</v>
          </cell>
          <cell r="AH96">
            <v>516.82480091142133</v>
          </cell>
          <cell r="AK96">
            <v>14.729098223343476</v>
          </cell>
          <cell r="AL96">
            <v>0</v>
          </cell>
          <cell r="AO96">
            <v>2323.2101352083241</v>
          </cell>
          <cell r="AP96">
            <v>1672.4866367360091</v>
          </cell>
          <cell r="AS96">
            <v>934.81093958680481</v>
          </cell>
          <cell r="AT96">
            <v>852.82324920439294</v>
          </cell>
          <cell r="AW96">
            <v>8612.3863059244577</v>
          </cell>
          <cell r="AX96">
            <v>11420.385085847756</v>
          </cell>
          <cell r="BE96">
            <v>6.3524651198189988</v>
          </cell>
          <cell r="BF96">
            <v>0</v>
          </cell>
          <cell r="BI96">
            <v>3176.9805232688277</v>
          </cell>
          <cell r="BJ96">
            <v>2042.4570521489957</v>
          </cell>
          <cell r="BM96">
            <v>0</v>
          </cell>
          <cell r="BN96">
            <v>0</v>
          </cell>
        </row>
        <row r="97">
          <cell r="E97">
            <v>18158.692098227577</v>
          </cell>
          <cell r="F97">
            <v>17235.574765510981</v>
          </cell>
          <cell r="I97">
            <v>27118.191987293863</v>
          </cell>
          <cell r="J97">
            <v>25517.710494098355</v>
          </cell>
          <cell r="M97">
            <v>13326.83647978557</v>
          </cell>
          <cell r="N97">
            <v>14394.423779725275</v>
          </cell>
          <cell r="Q97">
            <v>618.59247387767186</v>
          </cell>
          <cell r="R97">
            <v>445.31958188365098</v>
          </cell>
          <cell r="U97">
            <v>8368.6517584490939</v>
          </cell>
          <cell r="V97">
            <v>11597.950215060308</v>
          </cell>
          <cell r="Y97">
            <v>1157.6851999999999</v>
          </cell>
          <cell r="Z97">
            <v>0</v>
          </cell>
          <cell r="AC97">
            <v>21039.089313123284</v>
          </cell>
          <cell r="AD97">
            <v>22502.966097213986</v>
          </cell>
          <cell r="AG97">
            <v>1023.7068274139048</v>
          </cell>
          <cell r="AH97">
            <v>985.56689646441691</v>
          </cell>
          <cell r="AK97">
            <v>29.134398671679367</v>
          </cell>
          <cell r="AL97">
            <v>0</v>
          </cell>
          <cell r="AO97">
            <v>1033.3636644508063</v>
          </cell>
          <cell r="AP97">
            <v>2589.6567278493048</v>
          </cell>
          <cell r="AS97">
            <v>3215.0275016070241</v>
          </cell>
          <cell r="AT97">
            <v>2946.0793457275704</v>
          </cell>
          <cell r="AW97">
            <v>31956.338033322369</v>
          </cell>
          <cell r="AX97">
            <v>14442</v>
          </cell>
          <cell r="BE97">
            <v>9.978871119818999</v>
          </cell>
          <cell r="BF97">
            <v>0</v>
          </cell>
          <cell r="BI97">
            <v>10111.824810465367</v>
          </cell>
          <cell r="BJ97">
            <v>9311.6922508448806</v>
          </cell>
          <cell r="BM97">
            <v>8574.9175404480357</v>
          </cell>
          <cell r="BN97">
            <v>14769.787373260986</v>
          </cell>
        </row>
        <row r="98">
          <cell r="E98">
            <v>2630.2753482570051</v>
          </cell>
          <cell r="F98">
            <v>2753.1391106672954</v>
          </cell>
          <cell r="I98">
            <v>8357.4431552839742</v>
          </cell>
          <cell r="J98">
            <v>6825.6342296393077</v>
          </cell>
          <cell r="M98">
            <v>4275.2251762154883</v>
          </cell>
          <cell r="N98">
            <v>4480.879342429459</v>
          </cell>
          <cell r="Q98">
            <v>82.443040483993585</v>
          </cell>
          <cell r="R98">
            <v>404.38828115213357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  <cell r="AC98">
            <v>7851.5251659015194</v>
          </cell>
          <cell r="AD98">
            <v>8325.8121794237995</v>
          </cell>
          <cell r="AG98">
            <v>554.03057642084491</v>
          </cell>
          <cell r="AH98">
            <v>539.96620990745521</v>
          </cell>
          <cell r="AK98">
            <v>15.009607099015568</v>
          </cell>
          <cell r="AL98">
            <v>0</v>
          </cell>
          <cell r="AO98">
            <v>2298.1457804649972</v>
          </cell>
          <cell r="AP98">
            <v>1618.535454905815</v>
          </cell>
          <cell r="AS98">
            <v>934.48669958680489</v>
          </cell>
          <cell r="AT98">
            <v>852.82324920439294</v>
          </cell>
          <cell r="AW98">
            <v>8991.6259862692696</v>
          </cell>
          <cell r="AX98">
            <v>28697.31542599322</v>
          </cell>
          <cell r="BE98">
            <v>6.3507515198189992</v>
          </cell>
          <cell r="BF98">
            <v>0</v>
          </cell>
          <cell r="BI98">
            <v>3134.2370064763509</v>
          </cell>
          <cell r="BJ98">
            <v>3065.6980220776336</v>
          </cell>
          <cell r="BM98">
            <v>0</v>
          </cell>
          <cell r="BN98">
            <v>0</v>
          </cell>
        </row>
        <row r="99">
          <cell r="E99">
            <v>1617.3299908811912</v>
          </cell>
          <cell r="F99">
            <v>1615.3007854674161</v>
          </cell>
          <cell r="I99">
            <v>5595.8625574793787</v>
          </cell>
          <cell r="J99">
            <v>5642.7504611915938</v>
          </cell>
          <cell r="M99">
            <v>1554.4567506727408</v>
          </cell>
          <cell r="N99">
            <v>1650.2463024545089</v>
          </cell>
          <cell r="Q99">
            <v>0</v>
          </cell>
          <cell r="R99">
            <v>333.52566719681283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  <cell r="AC99">
            <v>4276.8751098709854</v>
          </cell>
          <cell r="AD99">
            <v>4076.3249470356441</v>
          </cell>
          <cell r="AG99">
            <v>99.440338210422482</v>
          </cell>
          <cell r="AH99">
            <v>269.9831049537276</v>
          </cell>
          <cell r="AK99">
            <v>3.351003549507785</v>
          </cell>
          <cell r="AL99">
            <v>0</v>
          </cell>
          <cell r="AO99">
            <v>772.01602508380392</v>
          </cell>
          <cell r="AP99">
            <v>593.46300013213227</v>
          </cell>
          <cell r="AS99">
            <v>696.43823860512657</v>
          </cell>
          <cell r="AT99">
            <v>655.92294892078144</v>
          </cell>
          <cell r="AW99">
            <v>6196.8779120959407</v>
          </cell>
          <cell r="AX99">
            <v>0</v>
          </cell>
          <cell r="BE99">
            <v>5.2780379198189991</v>
          </cell>
          <cell r="BF99">
            <v>0</v>
          </cell>
          <cell r="BI99">
            <v>951.75456647055728</v>
          </cell>
          <cell r="BJ99">
            <v>1196.0976744684667</v>
          </cell>
          <cell r="BM99">
            <v>0</v>
          </cell>
          <cell r="BN99">
            <v>0</v>
          </cell>
        </row>
        <row r="100">
          <cell r="E100">
            <v>1079.1204025036759</v>
          </cell>
          <cell r="F100">
            <v>970.35774627986359</v>
          </cell>
          <cell r="I100">
            <v>2980.8362840998234</v>
          </cell>
          <cell r="J100">
            <v>5173.0676885271623</v>
          </cell>
          <cell r="M100">
            <v>1088.8966939372813</v>
          </cell>
          <cell r="N100">
            <v>1132.2679902949358</v>
          </cell>
          <cell r="Q100">
            <v>0</v>
          </cell>
          <cell r="R100">
            <v>210.83809466534973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  <cell r="AC100">
            <v>2574.1023463050888</v>
          </cell>
          <cell r="AD100">
            <v>2827.6804675730564</v>
          </cell>
          <cell r="AG100">
            <v>0</v>
          </cell>
          <cell r="AH100">
            <v>0</v>
          </cell>
          <cell r="AK100">
            <v>0</v>
          </cell>
          <cell r="AL100">
            <v>0</v>
          </cell>
          <cell r="AO100">
            <v>512.39709137009709</v>
          </cell>
          <cell r="AP100">
            <v>431.60945464155077</v>
          </cell>
          <cell r="AS100">
            <v>263.54572859639899</v>
          </cell>
          <cell r="AT100">
            <v>240.94198332500463</v>
          </cell>
          <cell r="AW100">
            <v>3570.3452717725309</v>
          </cell>
          <cell r="AX100">
            <v>3696.1770430664492</v>
          </cell>
          <cell r="BE100">
            <v>4.8362147198189982</v>
          </cell>
          <cell r="BF100">
            <v>0</v>
          </cell>
          <cell r="BI100">
            <v>844.34064453913788</v>
          </cell>
          <cell r="BJ100">
            <v>828.26490395328619</v>
          </cell>
          <cell r="BM100">
            <v>0</v>
          </cell>
          <cell r="BN100">
            <v>0</v>
          </cell>
        </row>
        <row r="101">
          <cell r="E101">
            <v>6872.5043606681738</v>
          </cell>
          <cell r="F101">
            <v>6889.1289643550926</v>
          </cell>
          <cell r="I101">
            <v>22784.448665234944</v>
          </cell>
          <cell r="J101">
            <v>21737.951500461259</v>
          </cell>
          <cell r="M101">
            <v>8116.7404638300668</v>
          </cell>
          <cell r="N101">
            <v>8383.6688744298499</v>
          </cell>
          <cell r="Q101">
            <v>89.128447443456338</v>
          </cell>
          <cell r="R101">
            <v>782.96214777636817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  <cell r="AC101">
            <v>17933.476891004404</v>
          </cell>
          <cell r="AD101">
            <v>17411.335408172283</v>
          </cell>
          <cell r="AG101">
            <v>786.04839718967901</v>
          </cell>
          <cell r="AH101">
            <v>768.80903220156711</v>
          </cell>
          <cell r="AK101">
            <v>21.748211536217408</v>
          </cell>
          <cell r="AL101">
            <v>0</v>
          </cell>
          <cell r="AO101">
            <v>5703.0375635123783</v>
          </cell>
          <cell r="AP101">
            <v>3506.8268189626001</v>
          </cell>
          <cell r="AS101">
            <v>2690.6225441867696</v>
          </cell>
          <cell r="AT101">
            <v>2449.9132908255206</v>
          </cell>
          <cell r="AW101">
            <v>18827.456684153403</v>
          </cell>
          <cell r="AX101">
            <v>6201.9084504957818</v>
          </cell>
          <cell r="BE101">
            <v>9.2122921598189986</v>
          </cell>
          <cell r="BF101">
            <v>0</v>
          </cell>
          <cell r="BI101">
            <v>5663.9486081592258</v>
          </cell>
          <cell r="BJ101">
            <v>4578.3541465770704</v>
          </cell>
          <cell r="BM101">
            <v>0</v>
          </cell>
          <cell r="BN101">
            <v>0</v>
          </cell>
        </row>
        <row r="102">
          <cell r="E102">
            <v>964.73294430995315</v>
          </cell>
          <cell r="F102">
            <v>939.21909546309473</v>
          </cell>
          <cell r="I102">
            <v>1045.6075567911391</v>
          </cell>
          <cell r="J102">
            <v>1189.8032746254905</v>
          </cell>
          <cell r="M102">
            <v>240.13118860091109</v>
          </cell>
          <cell r="N102">
            <v>204.76322604512094</v>
          </cell>
          <cell r="Q102">
            <v>0</v>
          </cell>
          <cell r="R102">
            <v>238.76697296519501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  <cell r="AC102">
            <v>2068.6214957956217</v>
          </cell>
          <cell r="AD102">
            <v>2265.5236313187097</v>
          </cell>
          <cell r="AG102">
            <v>0</v>
          </cell>
          <cell r="AH102">
            <v>0</v>
          </cell>
          <cell r="AK102">
            <v>0</v>
          </cell>
          <cell r="AL102">
            <v>0</v>
          </cell>
          <cell r="AO102">
            <v>387.0478811056293</v>
          </cell>
          <cell r="AP102">
            <v>323.70709098116311</v>
          </cell>
          <cell r="AS102">
            <v>258.4275609589107</v>
          </cell>
          <cell r="AT102">
            <v>236.2225994324684</v>
          </cell>
          <cell r="AW102">
            <v>3354.5375463242749</v>
          </cell>
          <cell r="AX102">
            <v>20261.809968921116</v>
          </cell>
          <cell r="BE102">
            <v>4.7168339198189981</v>
          </cell>
          <cell r="BF102">
            <v>0</v>
          </cell>
          <cell r="BI102">
            <v>675.97073070231932</v>
          </cell>
          <cell r="BJ102">
            <v>363.46805321227674</v>
          </cell>
          <cell r="BM102">
            <v>0</v>
          </cell>
          <cell r="BN102">
            <v>0</v>
          </cell>
        </row>
        <row r="103">
          <cell r="E103">
            <v>5121.4141176636995</v>
          </cell>
          <cell r="F103">
            <v>5458.6887598345529</v>
          </cell>
          <cell r="I103">
            <v>25892.968482349654</v>
          </cell>
          <cell r="J103">
            <v>40177.597927807001</v>
          </cell>
          <cell r="M103">
            <v>8670.486699368259</v>
          </cell>
          <cell r="N103">
            <v>9516.0107362495637</v>
          </cell>
          <cell r="Q103">
            <v>19.164698257026668</v>
          </cell>
          <cell r="R103">
            <v>833.08698113421951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  <cell r="AC103">
            <v>14240.360523144605</v>
          </cell>
          <cell r="AD103">
            <v>12332.745760363367</v>
          </cell>
          <cell r="AG103">
            <v>0</v>
          </cell>
          <cell r="AH103">
            <v>0</v>
          </cell>
          <cell r="AK103">
            <v>0</v>
          </cell>
          <cell r="AL103">
            <v>0</v>
          </cell>
          <cell r="AO103">
            <v>1084.4038645827848</v>
          </cell>
          <cell r="AP103">
            <v>1294.8283639246524</v>
          </cell>
          <cell r="AS103">
            <v>1865.1871016465284</v>
          </cell>
          <cell r="AT103">
            <v>1697.8543774609973</v>
          </cell>
          <cell r="AW103">
            <v>23581.953657062826</v>
          </cell>
          <cell r="AX103">
            <v>122604.38605331868</v>
          </cell>
          <cell r="BE103">
            <v>8.6995973198189986</v>
          </cell>
          <cell r="BF103">
            <v>0</v>
          </cell>
          <cell r="BI103">
            <v>4402.209334693046</v>
          </cell>
          <cell r="BJ103">
            <v>4184.2093126290229</v>
          </cell>
          <cell r="BM103">
            <v>0</v>
          </cell>
          <cell r="BN103">
            <v>0</v>
          </cell>
        </row>
        <row r="104">
          <cell r="E104">
            <v>3505.2368691191641</v>
          </cell>
          <cell r="F104">
            <v>3200.1005958314458</v>
          </cell>
          <cell r="I104">
            <v>9327.6613761650988</v>
          </cell>
          <cell r="J104">
            <v>8599.9557159248161</v>
          </cell>
          <cell r="M104">
            <v>5538.6064882873179</v>
          </cell>
          <cell r="N104">
            <v>5372.258110497758</v>
          </cell>
          <cell r="Q104">
            <v>269.02150019759279</v>
          </cell>
          <cell r="R104">
            <v>565.27661853680854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  <cell r="AC104">
            <v>11319.215844893879</v>
          </cell>
          <cell r="AD104">
            <v>12286.689142405363</v>
          </cell>
          <cell r="AG104">
            <v>1800.2231534517564</v>
          </cell>
          <cell r="AH104">
            <v>1755.1473089658516</v>
          </cell>
          <cell r="AK104">
            <v>50.44971450375251</v>
          </cell>
          <cell r="AL104">
            <v>0</v>
          </cell>
          <cell r="AO104">
            <v>3530.1310618814541</v>
          </cell>
          <cell r="AP104">
            <v>2589.6567278493048</v>
          </cell>
          <cell r="AS104">
            <v>1318.1735603723735</v>
          </cell>
          <cell r="AT104">
            <v>1201.5218702644609</v>
          </cell>
          <cell r="AW104">
            <v>12607.614139602974</v>
          </cell>
          <cell r="AX104">
            <v>14489.194037583979</v>
          </cell>
          <cell r="BE104">
            <v>7.1561435198189987</v>
          </cell>
          <cell r="BF104">
            <v>0</v>
          </cell>
          <cell r="BI104">
            <v>4174.9410048277823</v>
          </cell>
          <cell r="BJ104">
            <v>3623.1908161226802</v>
          </cell>
          <cell r="BM104">
            <v>0</v>
          </cell>
          <cell r="BN104">
            <v>0</v>
          </cell>
        </row>
        <row r="105">
          <cell r="E105">
            <v>6922.6997291997604</v>
          </cell>
          <cell r="F105">
            <v>7527.7545348548292</v>
          </cell>
          <cell r="I105">
            <v>26268.774867116113</v>
          </cell>
          <cell r="J105">
            <v>29774.345569453017</v>
          </cell>
          <cell r="M105">
            <v>5218.3662741527705</v>
          </cell>
          <cell r="N105">
            <v>5312.0727407034847</v>
          </cell>
          <cell r="Q105">
            <v>230.0291575946564</v>
          </cell>
          <cell r="R105">
            <v>639.1510488171175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  <cell r="AC105">
            <v>13447.453071920212</v>
          </cell>
          <cell r="AD105">
            <v>13175.089986211788</v>
          </cell>
          <cell r="AG105">
            <v>1540.8801566179689</v>
          </cell>
          <cell r="AH105">
            <v>1501.6203170759702</v>
          </cell>
          <cell r="AK105">
            <v>44.167648599167109</v>
          </cell>
          <cell r="AL105">
            <v>0</v>
          </cell>
          <cell r="AO105">
            <v>1015.5892858874745</v>
          </cell>
          <cell r="AP105">
            <v>1222.8934548177272</v>
          </cell>
          <cell r="AS105">
            <v>1816.5456416121388</v>
          </cell>
          <cell r="AT105">
            <v>1655.1196756938577</v>
          </cell>
          <cell r="AW105">
            <v>17205.796893219016</v>
          </cell>
          <cell r="AX105">
            <v>819</v>
          </cell>
          <cell r="BE105">
            <v>8.238510399818999</v>
          </cell>
          <cell r="BF105">
            <v>0</v>
          </cell>
          <cell r="BI105">
            <v>4729.4475208386984</v>
          </cell>
          <cell r="BJ105">
            <v>1391.3138560247273</v>
          </cell>
          <cell r="BM105">
            <v>0</v>
          </cell>
          <cell r="BN105">
            <v>0</v>
          </cell>
        </row>
        <row r="106">
          <cell r="E106">
            <v>26526.098497081723</v>
          </cell>
          <cell r="F106">
            <v>24822.007457959502</v>
          </cell>
          <cell r="I106">
            <v>45244.924967434359</v>
          </cell>
          <cell r="J106">
            <v>43679.631934874036</v>
          </cell>
          <cell r="M106">
            <v>21083.215329678351</v>
          </cell>
          <cell r="N106">
            <v>21898.186121427549</v>
          </cell>
          <cell r="Q106">
            <v>795.54632716479477</v>
          </cell>
          <cell r="R106">
            <v>557.73567663721633</v>
          </cell>
          <cell r="U106">
            <v>14725.010793950934</v>
          </cell>
          <cell r="V106">
            <v>15260.268008293384</v>
          </cell>
          <cell r="Y106">
            <v>0</v>
          </cell>
          <cell r="Z106">
            <v>0</v>
          </cell>
          <cell r="AC106">
            <v>39532.322535055078</v>
          </cell>
          <cell r="AD106">
            <v>42560.196234963943</v>
          </cell>
          <cell r="AG106">
            <v>1467.3359989584717</v>
          </cell>
          <cell r="AH106">
            <v>1375.6282014308974</v>
          </cell>
          <cell r="AK106">
            <v>41.301510942730147</v>
          </cell>
          <cell r="AL106">
            <v>0</v>
          </cell>
          <cell r="AO106">
            <v>2641.935532971328</v>
          </cell>
          <cell r="AP106">
            <v>4280.1270918620448</v>
          </cell>
          <cell r="AS106">
            <v>3968.8994995199455</v>
          </cell>
          <cell r="AT106">
            <v>5594.8212543628597</v>
          </cell>
          <cell r="AW106">
            <v>47311.716429555861</v>
          </cell>
          <cell r="AX106">
            <v>54066.107992061676</v>
          </cell>
          <cell r="BE106">
            <v>14.117072319818998</v>
          </cell>
          <cell r="BF106">
            <v>0</v>
          </cell>
          <cell r="BI106">
            <v>21236.889785598523</v>
          </cell>
          <cell r="BJ106">
            <v>14776.725574275253</v>
          </cell>
          <cell r="BM106">
            <v>14896.209974844523</v>
          </cell>
          <cell r="BN106">
            <v>22167.687743841718</v>
          </cell>
        </row>
        <row r="107">
          <cell r="E107">
            <v>36970.038857446438</v>
          </cell>
          <cell r="F107">
            <v>34660.0147632144</v>
          </cell>
          <cell r="I107">
            <v>70265.803493377374</v>
          </cell>
          <cell r="J107">
            <v>67655.857956227352</v>
          </cell>
          <cell r="M107">
            <v>39732.683104414864</v>
          </cell>
          <cell r="N107">
            <v>41436.492056171199</v>
          </cell>
          <cell r="Q107">
            <v>1410.0192887629419</v>
          </cell>
          <cell r="R107">
            <v>1046.1751273931595</v>
          </cell>
          <cell r="U107">
            <v>50165.828469929358</v>
          </cell>
          <cell r="V107">
            <v>40049.476223227903</v>
          </cell>
          <cell r="Y107">
            <v>389.63988819823032</v>
          </cell>
          <cell r="Z107">
            <v>746.61894114786401</v>
          </cell>
          <cell r="AC107">
            <v>61312.998893055134</v>
          </cell>
          <cell r="AD107">
            <v>65416.004744631638</v>
          </cell>
          <cell r="AG107">
            <v>1605.7823761824532</v>
          </cell>
          <cell r="AH107">
            <v>1504.1915847421963</v>
          </cell>
          <cell r="AK107">
            <v>51.08032491868623</v>
          </cell>
          <cell r="AL107">
            <v>1406.9633813048792</v>
          </cell>
          <cell r="AO107">
            <v>3105.4929133102059</v>
          </cell>
          <cell r="AP107">
            <v>7697.0352744409875</v>
          </cell>
          <cell r="AS107">
            <v>7959.6810231394629</v>
          </cell>
          <cell r="AT107">
            <v>9229.2669159215329</v>
          </cell>
          <cell r="AW107">
            <v>83411.627765629892</v>
          </cell>
          <cell r="AX107">
            <v>138366.92939158116</v>
          </cell>
          <cell r="BE107">
            <v>20.761641999818995</v>
          </cell>
          <cell r="BF107">
            <v>0</v>
          </cell>
          <cell r="BI107">
            <v>31424.210824419606</v>
          </cell>
          <cell r="BJ107">
            <v>9771.3031844295401</v>
          </cell>
          <cell r="BM107">
            <v>26650.972081901786</v>
          </cell>
          <cell r="BN107">
            <v>39250.934420425634</v>
          </cell>
        </row>
        <row r="108">
          <cell r="E108">
            <v>5890.1212072086837</v>
          </cell>
          <cell r="F108">
            <v>6079.8341244021685</v>
          </cell>
          <cell r="I108">
            <v>15085.531433504882</v>
          </cell>
          <cell r="J108">
            <v>25786.994401268152</v>
          </cell>
          <cell r="M108">
            <v>10211.336282771901</v>
          </cell>
          <cell r="N108">
            <v>10792.039442649686</v>
          </cell>
          <cell r="Q108">
            <v>530.69527630949801</v>
          </cell>
          <cell r="R108">
            <v>451.40523461561259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  <cell r="AC108">
            <v>16652.048249411913</v>
          </cell>
          <cell r="AD108">
            <v>17672.729058172394</v>
          </cell>
          <cell r="AG108">
            <v>1497.6410891763803</v>
          </cell>
          <cell r="AH108">
            <v>1460.4800344163543</v>
          </cell>
          <cell r="AK108">
            <v>42.070357486861155</v>
          </cell>
          <cell r="AL108">
            <v>0</v>
          </cell>
          <cell r="AO108">
            <v>987.85452504646946</v>
          </cell>
          <cell r="AP108">
            <v>2158.0472732077537</v>
          </cell>
          <cell r="AS108">
            <v>2541.9334661259068</v>
          </cell>
          <cell r="AT108">
            <v>2397.980599148088</v>
          </cell>
          <cell r="AW108">
            <v>34936.071689415636</v>
          </cell>
          <cell r="AX108">
            <v>39989</v>
          </cell>
          <cell r="BE108">
            <v>8.3026275998189991</v>
          </cell>
          <cell r="BF108">
            <v>0</v>
          </cell>
          <cell r="BI108">
            <v>6345.0820631582355</v>
          </cell>
          <cell r="BJ108">
            <v>6770.8712483491445</v>
          </cell>
          <cell r="BM108">
            <v>0</v>
          </cell>
          <cell r="BN108">
            <v>0</v>
          </cell>
        </row>
        <row r="109">
          <cell r="E109">
            <v>13973.017156311244</v>
          </cell>
          <cell r="F109">
            <v>13507.065081921028</v>
          </cell>
          <cell r="I109">
            <v>25578.584666691553</v>
          </cell>
          <cell r="J109">
            <v>24043.193613550618</v>
          </cell>
          <cell r="M109">
            <v>13317.606461516474</v>
          </cell>
          <cell r="N109">
            <v>13828.178977290645</v>
          </cell>
          <cell r="Q109">
            <v>551.03053425212602</v>
          </cell>
          <cell r="R109">
            <v>448.98445449793417</v>
          </cell>
          <cell r="U109">
            <v>12779.322366751194</v>
          </cell>
          <cell r="V109">
            <v>9028.0450531694532</v>
          </cell>
          <cell r="Y109">
            <v>705.41477419823036</v>
          </cell>
          <cell r="Z109">
            <v>483.34176776671029</v>
          </cell>
          <cell r="AC109">
            <v>19568.368866578203</v>
          </cell>
          <cell r="AD109">
            <v>20862.86217893731</v>
          </cell>
          <cell r="AG109">
            <v>860.50353172636039</v>
          </cell>
          <cell r="AH109">
            <v>822.80565319231255</v>
          </cell>
          <cell r="AK109">
            <v>23.412727246118962</v>
          </cell>
          <cell r="AL109">
            <v>0</v>
          </cell>
          <cell r="AO109">
            <v>1039.6620195273119</v>
          </cell>
          <cell r="AP109">
            <v>2589.6567278493048</v>
          </cell>
          <cell r="AS109">
            <v>2310.6987486540161</v>
          </cell>
          <cell r="AT109">
            <v>4169.4586579435781</v>
          </cell>
          <cell r="AW109">
            <v>26065.758106993799</v>
          </cell>
          <cell r="AX109">
            <v>35183</v>
          </cell>
          <cell r="BE109">
            <v>9.6179726798189975</v>
          </cell>
          <cell r="BF109">
            <v>0</v>
          </cell>
          <cell r="BI109">
            <v>10176.688097928854</v>
          </cell>
          <cell r="BJ109">
            <v>7567.0505998334447</v>
          </cell>
          <cell r="BM109">
            <v>8629.5934912911907</v>
          </cell>
          <cell r="BN109">
            <v>11246.809897009596</v>
          </cell>
        </row>
        <row r="110">
          <cell r="E110">
            <v>13969.310011082311</v>
          </cell>
          <cell r="F110">
            <v>13217.316267221733</v>
          </cell>
          <cell r="I110">
            <v>24709.875321764768</v>
          </cell>
          <cell r="J110">
            <v>25265.14992187039</v>
          </cell>
          <cell r="M110">
            <v>9744.418429238267</v>
          </cell>
          <cell r="N110">
            <v>10624.145481406969</v>
          </cell>
          <cell r="Q110">
            <v>550.63652525212603</v>
          </cell>
          <cell r="R110">
            <v>401.61831476656783</v>
          </cell>
          <cell r="U110">
            <v>17558.076145089082</v>
          </cell>
          <cell r="V110">
            <v>9770.0779750511192</v>
          </cell>
          <cell r="Y110">
            <v>0</v>
          </cell>
          <cell r="Z110">
            <v>0</v>
          </cell>
          <cell r="AC110">
            <v>19157.545515211783</v>
          </cell>
          <cell r="AD110">
            <v>20641.83396126076</v>
          </cell>
          <cell r="AG110">
            <v>859.8115327263605</v>
          </cell>
          <cell r="AH110">
            <v>822.80565319231255</v>
          </cell>
          <cell r="AK110">
            <v>23.396172246118962</v>
          </cell>
          <cell r="AL110">
            <v>0</v>
          </cell>
          <cell r="AO110">
            <v>1038.4190562571584</v>
          </cell>
          <cell r="AP110">
            <v>2589.6567278493048</v>
          </cell>
          <cell r="AS110">
            <v>2518.0544544842751</v>
          </cell>
          <cell r="AT110">
            <v>4274.8822197281161</v>
          </cell>
          <cell r="AW110">
            <v>26950.144724264079</v>
          </cell>
          <cell r="AX110">
            <v>31731.682541540526</v>
          </cell>
          <cell r="BE110">
            <v>9.6112182398189994</v>
          </cell>
          <cell r="BF110">
            <v>0</v>
          </cell>
          <cell r="BI110">
            <v>10131.052678630535</v>
          </cell>
          <cell r="BJ110">
            <v>7949.0376095158435</v>
          </cell>
          <cell r="BM110">
            <v>8590.9875433310299</v>
          </cell>
          <cell r="BN110">
            <v>9480.6665995256772</v>
          </cell>
        </row>
        <row r="111">
          <cell r="E111">
            <v>15503.994781509115</v>
          </cell>
          <cell r="F111">
            <v>14681.058044369011</v>
          </cell>
          <cell r="I111">
            <v>27185.327682249495</v>
          </cell>
          <cell r="J111">
            <v>26853.070752677599</v>
          </cell>
          <cell r="M111">
            <v>13303.5651684492</v>
          </cell>
          <cell r="N111">
            <v>13719.800988746088</v>
          </cell>
          <cell r="Q111">
            <v>649.77406897635444</v>
          </cell>
          <cell r="R111">
            <v>518.29728473885029</v>
          </cell>
          <cell r="U111">
            <v>10534.758960449093</v>
          </cell>
          <cell r="V111">
            <v>10280.141853990814</v>
          </cell>
          <cell r="Y111">
            <v>0</v>
          </cell>
          <cell r="Z111">
            <v>0</v>
          </cell>
          <cell r="AC111">
            <v>24304.936805636622</v>
          </cell>
          <cell r="AD111">
            <v>26052.498342484869</v>
          </cell>
          <cell r="AG111">
            <v>675.73311440696295</v>
          </cell>
          <cell r="AH111">
            <v>617.1042398942343</v>
          </cell>
          <cell r="AK111">
            <v>19.68213268458922</v>
          </cell>
          <cell r="AL111">
            <v>0</v>
          </cell>
          <cell r="AO111">
            <v>1620.3103738096213</v>
          </cell>
          <cell r="AP111">
            <v>2553.6892732958422</v>
          </cell>
          <cell r="AS111">
            <v>2269.5958162168317</v>
          </cell>
          <cell r="AT111">
            <v>4134.4241835375378</v>
          </cell>
          <cell r="AW111">
            <v>30729.291843524195</v>
          </cell>
          <cell r="AX111">
            <v>11429.123655885373</v>
          </cell>
          <cell r="BE111">
            <v>10.363888479818998</v>
          </cell>
          <cell r="BF111">
            <v>0</v>
          </cell>
          <cell r="BI111">
            <v>11041.263613552799</v>
          </cell>
          <cell r="BJ111">
            <v>15761.496879488417</v>
          </cell>
          <cell r="BM111">
            <v>9363.5641207538811</v>
          </cell>
          <cell r="BN111">
            <v>8775.6318095129736</v>
          </cell>
        </row>
        <row r="112">
          <cell r="E112">
            <v>17074.696839582222</v>
          </cell>
          <cell r="F112">
            <v>16308.315749399659</v>
          </cell>
          <cell r="I112">
            <v>35203.034854766272</v>
          </cell>
          <cell r="J112">
            <v>38554.072181862946</v>
          </cell>
          <cell r="M112">
            <v>17049.204133462867</v>
          </cell>
          <cell r="N112">
            <v>17502.072038108385</v>
          </cell>
          <cell r="Q112">
            <v>680.32213417858043</v>
          </cell>
          <cell r="R112">
            <v>541.18783253750394</v>
          </cell>
          <cell r="U112">
            <v>10889.853239612858</v>
          </cell>
          <cell r="V112">
            <v>10506.529459467516</v>
          </cell>
          <cell r="Y112">
            <v>0</v>
          </cell>
          <cell r="Z112">
            <v>0</v>
          </cell>
          <cell r="AC112">
            <v>29473.57490521824</v>
          </cell>
          <cell r="AD112">
            <v>31204.06412170262</v>
          </cell>
          <cell r="AG112">
            <v>546.27717640518779</v>
          </cell>
          <cell r="AH112">
            <v>514.2535332451954</v>
          </cell>
          <cell r="AK112">
            <v>13.748333903824353</v>
          </cell>
          <cell r="AL112">
            <v>0</v>
          </cell>
          <cell r="AO112">
            <v>1612.1453041892296</v>
          </cell>
          <cell r="AP112">
            <v>2877.396364277005</v>
          </cell>
          <cell r="AS112">
            <v>2419.3157118242825</v>
          </cell>
          <cell r="AT112">
            <v>4187.1636117890284</v>
          </cell>
          <cell r="AW112">
            <v>36360.73857178467</v>
          </cell>
          <cell r="AX112">
            <v>7135.1236558853734</v>
          </cell>
          <cell r="BE112">
            <v>11.745092919818998</v>
          </cell>
          <cell r="BF112">
            <v>0</v>
          </cell>
          <cell r="BI112">
            <v>15091.427863563167</v>
          </cell>
          <cell r="BJ112">
            <v>14282.207009554721</v>
          </cell>
          <cell r="BM112">
            <v>10582.441976991129</v>
          </cell>
          <cell r="BN112">
            <v>12441.690711012201</v>
          </cell>
        </row>
        <row r="113">
          <cell r="E113">
            <v>31450.262407110637</v>
          </cell>
          <cell r="F113">
            <v>32125.496648171014</v>
          </cell>
          <cell r="I113">
            <v>44507.191668216168</v>
          </cell>
          <cell r="J113">
            <v>49414.51625314726</v>
          </cell>
          <cell r="M113">
            <v>21046.923822745626</v>
          </cell>
          <cell r="N113">
            <v>22115.536485744709</v>
          </cell>
          <cell r="Q113">
            <v>1151.3481456608495</v>
          </cell>
          <cell r="R113">
            <v>430.88241268858803</v>
          </cell>
          <cell r="U113">
            <v>24943.584296600122</v>
          </cell>
          <cell r="V113">
            <v>21320.967175175345</v>
          </cell>
          <cell r="Y113">
            <v>1274.4643099999998</v>
          </cell>
          <cell r="Z113">
            <v>0</v>
          </cell>
          <cell r="AC113">
            <v>33427.446342176525</v>
          </cell>
          <cell r="AD113">
            <v>35325.977399416224</v>
          </cell>
          <cell r="AG113">
            <v>2699.8875436955959</v>
          </cell>
          <cell r="AH113">
            <v>2605.9797797200267</v>
          </cell>
          <cell r="AK113">
            <v>72.014666832629899</v>
          </cell>
          <cell r="AL113">
            <v>0</v>
          </cell>
          <cell r="AO113">
            <v>1820.8775721268407</v>
          </cell>
          <cell r="AP113">
            <v>4603.8341828432076</v>
          </cell>
          <cell r="AS113">
            <v>6517.5354622261366</v>
          </cell>
          <cell r="AT113">
            <v>7918.4880577458771</v>
          </cell>
          <cell r="AW113">
            <v>50957.317323068455</v>
          </cell>
          <cell r="AX113">
            <v>176730.21029047488</v>
          </cell>
          <cell r="BE113">
            <v>14.348037039818998</v>
          </cell>
          <cell r="BF113">
            <v>0</v>
          </cell>
          <cell r="BI113">
            <v>17884.390335876327</v>
          </cell>
          <cell r="BJ113">
            <v>33779.819311778003</v>
          </cell>
          <cell r="BM113">
            <v>15166.524219620513</v>
          </cell>
          <cell r="BN113">
            <v>28885.272308789721</v>
          </cell>
        </row>
        <row r="114">
          <cell r="E114">
            <v>32356.388496184081</v>
          </cell>
          <cell r="F114">
            <v>30866.361550183421</v>
          </cell>
          <cell r="I114">
            <v>57022.750918937098</v>
          </cell>
          <cell r="J114">
            <v>58844.846933992536</v>
          </cell>
          <cell r="M114">
            <v>31600.319984517533</v>
          </cell>
          <cell r="N114">
            <v>32848.059955696233</v>
          </cell>
          <cell r="Q114">
            <v>1667.5966627189791</v>
          </cell>
          <cell r="R114">
            <v>993.89195303246379</v>
          </cell>
          <cell r="U114">
            <v>20697.755102453528</v>
          </cell>
          <cell r="V114">
            <v>25586.387579391798</v>
          </cell>
          <cell r="Y114">
            <v>1993.3937321982305</v>
          </cell>
          <cell r="Z114">
            <v>483.34176776671029</v>
          </cell>
          <cell r="AC114">
            <v>53946.653124737924</v>
          </cell>
          <cell r="AD114">
            <v>57090.326428952088</v>
          </cell>
          <cell r="AG114">
            <v>1987.3639701208249</v>
          </cell>
          <cell r="AH114">
            <v>1912.5088901388808</v>
          </cell>
          <cell r="AK114">
            <v>60.122960858322784</v>
          </cell>
          <cell r="AL114">
            <v>0</v>
          </cell>
          <cell r="AO114">
            <v>2308.0388391124084</v>
          </cell>
          <cell r="AP114">
            <v>5790.7601831074726</v>
          </cell>
          <cell r="AS114">
            <v>9031.5229072721486</v>
          </cell>
          <cell r="AT114">
            <v>10226.170980178191</v>
          </cell>
          <cell r="AW114">
            <v>79162.013361580466</v>
          </cell>
          <cell r="AX114">
            <v>99698.028072804518</v>
          </cell>
          <cell r="BE114">
            <v>19.077430239818995</v>
          </cell>
          <cell r="BF114">
            <v>0</v>
          </cell>
          <cell r="BI114">
            <v>27686.244526062525</v>
          </cell>
          <cell r="BJ114">
            <v>44718.829499019368</v>
          </cell>
          <cell r="BM114">
            <v>23480.707935513827</v>
          </cell>
          <cell r="BN114">
            <v>24337.376700121084</v>
          </cell>
        </row>
        <row r="115">
          <cell r="E115">
            <v>22739.641869289542</v>
          </cell>
          <cell r="F115">
            <v>22418.167998342906</v>
          </cell>
          <cell r="I115">
            <v>56973.499443793364</v>
          </cell>
          <cell r="J115">
            <v>59366.527197699426</v>
          </cell>
          <cell r="M115">
            <v>22488.415840351103</v>
          </cell>
          <cell r="N115">
            <v>23476.700947222293</v>
          </cell>
          <cell r="Q115">
            <v>1091.4719190146311</v>
          </cell>
          <cell r="R115">
            <v>667.07644379632734</v>
          </cell>
          <cell r="U115">
            <v>14645.478684291689</v>
          </cell>
          <cell r="V115">
            <v>16648.703818547263</v>
          </cell>
          <cell r="Y115">
            <v>1675.5978399999999</v>
          </cell>
          <cell r="Z115">
            <v>0</v>
          </cell>
          <cell r="AC115">
            <v>40313.689405325858</v>
          </cell>
          <cell r="AD115">
            <v>42735.954639654308</v>
          </cell>
          <cell r="AG115">
            <v>1997.3355443517314</v>
          </cell>
          <cell r="AH115">
            <v>1929.479256735973</v>
          </cell>
          <cell r="AK115">
            <v>55.157445367148981</v>
          </cell>
          <cell r="AL115">
            <v>0</v>
          </cell>
          <cell r="AO115">
            <v>1725.2222627477342</v>
          </cell>
          <cell r="AP115">
            <v>4316.0945464155075</v>
          </cell>
          <cell r="AS115">
            <v>5477.2882208802512</v>
          </cell>
          <cell r="AT115">
            <v>5006.7580166005155</v>
          </cell>
          <cell r="AW115">
            <v>57874.451595206127</v>
          </cell>
          <cell r="AX115">
            <v>65626.405571353389</v>
          </cell>
          <cell r="BE115">
            <v>14.843353119818996</v>
          </cell>
          <cell r="BF115">
            <v>0</v>
          </cell>
          <cell r="BI115">
            <v>19848.481855308873</v>
          </cell>
          <cell r="BJ115">
            <v>33279.641711905278</v>
          </cell>
          <cell r="BM115">
            <v>16833.8030917328</v>
          </cell>
          <cell r="BN115">
            <v>13664.64687787916</v>
          </cell>
        </row>
        <row r="116">
          <cell r="E116">
            <v>21636.49161232257</v>
          </cell>
          <cell r="F116">
            <v>20490.123543827864</v>
          </cell>
          <cell r="I116">
            <v>40361.04690868951</v>
          </cell>
          <cell r="J116">
            <v>39955.840216624107</v>
          </cell>
          <cell r="M116">
            <v>17092.670469265599</v>
          </cell>
          <cell r="N116">
            <v>18128.50221033729</v>
          </cell>
          <cell r="Q116">
            <v>961.33180616898937</v>
          </cell>
          <cell r="R116">
            <v>1222.3956924593431</v>
          </cell>
          <cell r="U116">
            <v>15366.337764141606</v>
          </cell>
          <cell r="V116">
            <v>16802.657104282531</v>
          </cell>
          <cell r="Y116">
            <v>1487.4162490991152</v>
          </cell>
          <cell r="Z116">
            <v>241.67088388335515</v>
          </cell>
          <cell r="AC116">
            <v>28716.512399694617</v>
          </cell>
          <cell r="AD116">
            <v>30054.915964831471</v>
          </cell>
          <cell r="AG116">
            <v>2235.8888996246251</v>
          </cell>
          <cell r="AH116">
            <v>2159.8648396298208</v>
          </cell>
          <cell r="AK116">
            <v>61.137708396062273</v>
          </cell>
          <cell r="AL116">
            <v>0</v>
          </cell>
          <cell r="AO116">
            <v>1470.8695070585813</v>
          </cell>
          <cell r="AP116">
            <v>3668.680364453181</v>
          </cell>
          <cell r="AS116">
            <v>4195.6110958056652</v>
          </cell>
          <cell r="AT116">
            <v>3850.5394180455542</v>
          </cell>
          <cell r="AW116">
            <v>43435.900780361386</v>
          </cell>
          <cell r="AX116">
            <v>36002.985267102755</v>
          </cell>
          <cell r="BE116">
            <v>12.986381919818999</v>
          </cell>
          <cell r="BF116">
            <v>0</v>
          </cell>
          <cell r="BI116">
            <v>16247.962700318172</v>
          </cell>
          <cell r="BJ116">
            <v>17509.554604226691</v>
          </cell>
          <cell r="BM116">
            <v>13778.768808630433</v>
          </cell>
          <cell r="BN116">
            <v>12878.352135378291</v>
          </cell>
        </row>
        <row r="117">
          <cell r="E117">
            <v>26467.519552548521</v>
          </cell>
          <cell r="F117">
            <v>24121.514879177525</v>
          </cell>
          <cell r="I117">
            <v>49071.145090566162</v>
          </cell>
          <cell r="J117">
            <v>49793.668458413027</v>
          </cell>
          <cell r="M117">
            <v>17686.000636933783</v>
          </cell>
          <cell r="N117">
            <v>18550.0952849963</v>
          </cell>
          <cell r="Q117">
            <v>1141.5720661506768</v>
          </cell>
          <cell r="R117">
            <v>1066.3184569517639</v>
          </cell>
          <cell r="U117">
            <v>14924.367189107161</v>
          </cell>
          <cell r="V117">
            <v>19778.653043809238</v>
          </cell>
          <cell r="Y117">
            <v>1681.6069199999999</v>
          </cell>
          <cell r="Z117">
            <v>0</v>
          </cell>
          <cell r="AC117">
            <v>29978.568904536081</v>
          </cell>
          <cell r="AD117">
            <v>31815.611814895168</v>
          </cell>
          <cell r="AG117">
            <v>2442.0253889046876</v>
          </cell>
          <cell r="AH117">
            <v>2361.7093514285598</v>
          </cell>
          <cell r="AK117">
            <v>71.505802478313328</v>
          </cell>
          <cell r="AL117">
            <v>0</v>
          </cell>
          <cell r="AO117">
            <v>1541.1394061988012</v>
          </cell>
          <cell r="AP117">
            <v>3848.5176372204937</v>
          </cell>
          <cell r="AS117">
            <v>5484.8267357370887</v>
          </cell>
          <cell r="AT117">
            <v>5012.5611284036831</v>
          </cell>
          <cell r="AW117">
            <v>44133.243503996906</v>
          </cell>
          <cell r="AX117">
            <v>52417.225891066191</v>
          </cell>
          <cell r="BE117">
            <v>12.839583519818998</v>
          </cell>
          <cell r="BF117">
            <v>0</v>
          </cell>
          <cell r="BI117">
            <v>15201.368979818555</v>
          </cell>
          <cell r="BJ117">
            <v>29052.378746648312</v>
          </cell>
          <cell r="BM117">
            <v>12893.8618543826</v>
          </cell>
          <cell r="BN117">
            <v>13992.814377537816</v>
          </cell>
        </row>
        <row r="118">
          <cell r="E118">
            <v>8426.6543986509532</v>
          </cell>
          <cell r="F118">
            <v>9254.5895837422759</v>
          </cell>
          <cell r="I118">
            <v>34240.64109986915</v>
          </cell>
          <cell r="J118">
            <v>30177.176524260187</v>
          </cell>
          <cell r="M118">
            <v>15848.469395059219</v>
          </cell>
          <cell r="N118">
            <v>16273.492681837661</v>
          </cell>
          <cell r="Q118">
            <v>355.08689448260589</v>
          </cell>
          <cell r="R118">
            <v>817.85092873205826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  <cell r="AC118">
            <v>24478.018956195308</v>
          </cell>
          <cell r="AD118">
            <v>26810.088809644021</v>
          </cell>
          <cell r="AG118">
            <v>2378.969830937554</v>
          </cell>
          <cell r="AH118">
            <v>2319.7976884690756</v>
          </cell>
          <cell r="AK118">
            <v>66.827375070151646</v>
          </cell>
          <cell r="AL118">
            <v>0</v>
          </cell>
          <cell r="AO118">
            <v>8595.2565784355393</v>
          </cell>
          <cell r="AP118">
            <v>5341.1670011891892</v>
          </cell>
          <cell r="AS118">
            <v>5021.2774811485215</v>
          </cell>
          <cell r="AT118">
            <v>4652.9523441786059</v>
          </cell>
          <cell r="AW118">
            <v>28817.628010392535</v>
          </cell>
          <cell r="AX118">
            <v>55754.300863532131</v>
          </cell>
          <cell r="BE118">
            <v>10.698140439818998</v>
          </cell>
          <cell r="BF118">
            <v>0</v>
          </cell>
          <cell r="BI118">
            <v>10080.347181745496</v>
          </cell>
          <cell r="BJ118">
            <v>9697.6634555693745</v>
          </cell>
          <cell r="BM118">
            <v>0</v>
          </cell>
          <cell r="BN118">
            <v>0</v>
          </cell>
        </row>
        <row r="119">
          <cell r="E119">
            <v>3571.4257562816879</v>
          </cell>
          <cell r="F119">
            <v>3363.7880278248608</v>
          </cell>
          <cell r="I119">
            <v>15617.401661120362</v>
          </cell>
          <cell r="J119">
            <v>16865.746482430655</v>
          </cell>
          <cell r="M119">
            <v>7632.0963738300661</v>
          </cell>
          <cell r="N119">
            <v>8418.6049578119837</v>
          </cell>
          <cell r="Q119">
            <v>206.05058568628101</v>
          </cell>
          <cell r="R119">
            <v>379.1501113124782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  <cell r="AC119">
            <v>11609.863392694751</v>
          </cell>
          <cell r="AD119">
            <v>12469.302041233061</v>
          </cell>
          <cell r="AG119">
            <v>1378.1862804770674</v>
          </cell>
          <cell r="AH119">
            <v>1343.5644936330593</v>
          </cell>
          <cell r="AK119">
            <v>39.731949378326696</v>
          </cell>
          <cell r="AL119">
            <v>0</v>
          </cell>
          <cell r="AO119">
            <v>1249.6676675601541</v>
          </cell>
          <cell r="AP119">
            <v>1726.4378185662031</v>
          </cell>
          <cell r="AS119">
            <v>1819.0585550715812</v>
          </cell>
          <cell r="AT119">
            <v>1658.095231374718</v>
          </cell>
          <cell r="AW119">
            <v>14028.290096024055</v>
          </cell>
          <cell r="AX119">
            <v>3999.2635785111738</v>
          </cell>
          <cell r="BE119">
            <v>7.1719229198189991</v>
          </cell>
          <cell r="BF119">
            <v>0</v>
          </cell>
          <cell r="BI119">
            <v>4388.7813247676504</v>
          </cell>
          <cell r="BJ119">
            <v>2526.1013414091335</v>
          </cell>
          <cell r="BM119">
            <v>0</v>
          </cell>
          <cell r="BN119">
            <v>0</v>
          </cell>
        </row>
        <row r="120">
          <cell r="E120">
            <v>0</v>
          </cell>
          <cell r="F120">
            <v>0</v>
          </cell>
          <cell r="I120">
            <v>0</v>
          </cell>
          <cell r="J120">
            <v>44.832933950804758</v>
          </cell>
          <cell r="M120">
            <v>2480.6600955427484</v>
          </cell>
          <cell r="N120">
            <v>2367.9786746762529</v>
          </cell>
          <cell r="Q120">
            <v>0</v>
          </cell>
          <cell r="R120">
            <v>166.70049235220139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  <cell r="AC120">
            <v>2371.0482149526006</v>
          </cell>
          <cell r="AD120">
            <v>2587.2600991279955</v>
          </cell>
          <cell r="AG120">
            <v>28.411525202977856</v>
          </cell>
          <cell r="AH120">
            <v>77.138029986779287</v>
          </cell>
          <cell r="AK120">
            <v>0.95742958557365287</v>
          </cell>
          <cell r="AL120">
            <v>0</v>
          </cell>
          <cell r="AO120">
            <v>61.012752914807024</v>
          </cell>
          <cell r="AP120">
            <v>71.934909106925119</v>
          </cell>
          <cell r="AS120">
            <v>371.47162180264809</v>
          </cell>
          <cell r="AT120">
            <v>339.50916508455111</v>
          </cell>
          <cell r="AW120">
            <v>2907.7048447516954</v>
          </cell>
          <cell r="AX120">
            <v>4990</v>
          </cell>
          <cell r="BE120">
            <v>0.54749519999999996</v>
          </cell>
          <cell r="BF120">
            <v>0</v>
          </cell>
          <cell r="BI120">
            <v>720.67001161690405</v>
          </cell>
          <cell r="BJ120">
            <v>1498.617707485987</v>
          </cell>
          <cell r="BM120">
            <v>0</v>
          </cell>
          <cell r="BN120">
            <v>0</v>
          </cell>
        </row>
        <row r="121">
          <cell r="E121">
            <v>872.59472321099236</v>
          </cell>
          <cell r="F121">
            <v>935.56975790560807</v>
          </cell>
          <cell r="I121">
            <v>1889.3473694251409</v>
          </cell>
          <cell r="J121">
            <v>2506.157900473705</v>
          </cell>
          <cell r="M121">
            <v>1760.6743777400145</v>
          </cell>
          <cell r="N121">
            <v>1891.1355246811479</v>
          </cell>
          <cell r="Q121">
            <v>0</v>
          </cell>
          <cell r="R121">
            <v>122.12650131561801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  <cell r="AC121">
            <v>2262.5296161339902</v>
          </cell>
          <cell r="AD121">
            <v>2425.9412642102311</v>
          </cell>
          <cell r="AG121">
            <v>0</v>
          </cell>
          <cell r="AH121">
            <v>0</v>
          </cell>
          <cell r="AK121">
            <v>0</v>
          </cell>
          <cell r="AL121">
            <v>0</v>
          </cell>
          <cell r="AO121">
            <v>211.97111551753218</v>
          </cell>
          <cell r="AP121">
            <v>287.73963642770047</v>
          </cell>
          <cell r="AS121">
            <v>165.25700268531966</v>
          </cell>
          <cell r="AT121">
            <v>150.94690941079574</v>
          </cell>
          <cell r="AW121">
            <v>3443.0601353606717</v>
          </cell>
          <cell r="AX121">
            <v>675</v>
          </cell>
          <cell r="BE121">
            <v>4.7943457598189987</v>
          </cell>
          <cell r="BF121">
            <v>0</v>
          </cell>
          <cell r="BI121">
            <v>694.9493950503055</v>
          </cell>
          <cell r="BJ121">
            <v>791.78885411157069</v>
          </cell>
          <cell r="BM121">
            <v>0</v>
          </cell>
          <cell r="BN121">
            <v>0</v>
          </cell>
        </row>
        <row r="122">
          <cell r="E122">
            <v>8355.0155411541436</v>
          </cell>
          <cell r="F122">
            <v>7744.5358066425433</v>
          </cell>
          <cell r="I122">
            <v>29005.494091263197</v>
          </cell>
          <cell r="J122">
            <v>24458.630479784475</v>
          </cell>
          <cell r="M122">
            <v>14228.102733920117</v>
          </cell>
          <cell r="N122">
            <v>14828.009605428271</v>
          </cell>
          <cell r="Q122">
            <v>769.36958568358705</v>
          </cell>
          <cell r="R122">
            <v>825.34557927204503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  <cell r="AC122">
            <v>24637.597357475963</v>
          </cell>
          <cell r="AD122">
            <v>27074.307452459394</v>
          </cell>
          <cell r="AG122">
            <v>1867.8704326222578</v>
          </cell>
          <cell r="AH122">
            <v>1819.9432541547462</v>
          </cell>
          <cell r="AK122">
            <v>54.270115355634381</v>
          </cell>
          <cell r="AL122">
            <v>0</v>
          </cell>
          <cell r="AO122">
            <v>7451.0249738261764</v>
          </cell>
          <cell r="AP122">
            <v>5395.1181830193846</v>
          </cell>
          <cell r="AS122">
            <v>4411.5127504443917</v>
          </cell>
          <cell r="AT122">
            <v>4011.7660635239517</v>
          </cell>
          <cell r="AW122">
            <v>36421.800639098437</v>
          </cell>
          <cell r="AX122">
            <v>11109.737553804491</v>
          </cell>
          <cell r="BE122">
            <v>10.695270159819</v>
          </cell>
          <cell r="BF122">
            <v>0</v>
          </cell>
          <cell r="BI122">
            <v>10113.997706556102</v>
          </cell>
          <cell r="BJ122">
            <v>7869.5637555213352</v>
          </cell>
          <cell r="BM122">
            <v>0</v>
          </cell>
          <cell r="BN122">
            <v>0</v>
          </cell>
        </row>
        <row r="123">
          <cell r="E123">
            <v>22292.554711878882</v>
          </cell>
          <cell r="F123">
            <v>20632.61466284209</v>
          </cell>
          <cell r="I123">
            <v>36404.650782758617</v>
          </cell>
          <cell r="J123">
            <v>39319.484907721133</v>
          </cell>
          <cell r="M123">
            <v>21239.575831346538</v>
          </cell>
          <cell r="N123">
            <v>22127.603108313469</v>
          </cell>
          <cell r="Q123">
            <v>957.94733809885781</v>
          </cell>
          <cell r="R123">
            <v>675.85763962379008</v>
          </cell>
          <cell r="U123">
            <v>18962.1938035149</v>
          </cell>
          <cell r="V123">
            <v>18826.93033628842</v>
          </cell>
          <cell r="Y123">
            <v>0</v>
          </cell>
          <cell r="Z123">
            <v>0</v>
          </cell>
          <cell r="AC123">
            <v>34800.071882093238</v>
          </cell>
          <cell r="AD123">
            <v>37736.596767090836</v>
          </cell>
          <cell r="AG123">
            <v>1618.4731262914079</v>
          </cell>
          <cell r="AH123">
            <v>1542.7605997355861</v>
          </cell>
          <cell r="AK123">
            <v>45.610313711473047</v>
          </cell>
          <cell r="AL123">
            <v>0</v>
          </cell>
          <cell r="AO123">
            <v>1498.0399057181462</v>
          </cell>
          <cell r="AP123">
            <v>3884.4850917739568</v>
          </cell>
          <cell r="AS123">
            <v>4842.5524397895288</v>
          </cell>
          <cell r="AT123">
            <v>4614.2998373088722</v>
          </cell>
          <cell r="AW123">
            <v>47412.097085905443</v>
          </cell>
          <cell r="AX123">
            <v>130741.83191106289</v>
          </cell>
          <cell r="BE123">
            <v>13.229298999818999</v>
          </cell>
          <cell r="BF123">
            <v>0</v>
          </cell>
          <cell r="BI123">
            <v>16958.156341379967</v>
          </cell>
          <cell r="BJ123">
            <v>52247.678122788697</v>
          </cell>
          <cell r="BM123">
            <v>14383.877774645218</v>
          </cell>
          <cell r="BN123">
            <v>17514.872101035398</v>
          </cell>
        </row>
        <row r="124">
          <cell r="E124">
            <v>6164.6598627657677</v>
          </cell>
          <cell r="F124">
            <v>6373.9805702413441</v>
          </cell>
          <cell r="I124">
            <v>13401.314091550363</v>
          </cell>
          <cell r="J124">
            <v>15531.721211431643</v>
          </cell>
          <cell r="M124">
            <v>10086.006532637355</v>
          </cell>
          <cell r="N124">
            <v>10286.871021679763</v>
          </cell>
          <cell r="Q124">
            <v>504.0320790338788</v>
          </cell>
          <cell r="R124">
            <v>452.25594867261884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  <cell r="AC124">
            <v>16671.868632133312</v>
          </cell>
          <cell r="AD124">
            <v>18005.723363892648</v>
          </cell>
          <cell r="AG124">
            <v>1450.816202054594</v>
          </cell>
          <cell r="AH124">
            <v>1414.197216424287</v>
          </cell>
          <cell r="AK124">
            <v>40.609195735516963</v>
          </cell>
          <cell r="AL124">
            <v>0</v>
          </cell>
          <cell r="AO124">
            <v>985.00072708771279</v>
          </cell>
          <cell r="AP124">
            <v>2158.0472732077537</v>
          </cell>
          <cell r="AS124">
            <v>2803.3597249471177</v>
          </cell>
          <cell r="AT124">
            <v>2554.7799956190665</v>
          </cell>
          <cell r="AW124">
            <v>33636.991309447782</v>
          </cell>
          <cell r="AX124">
            <v>22642.629708059103</v>
          </cell>
          <cell r="BE124">
            <v>8.1518879198189982</v>
          </cell>
          <cell r="BF124">
            <v>0</v>
          </cell>
          <cell r="BI124">
            <v>6242.8369759080206</v>
          </cell>
          <cell r="BJ124">
            <v>8196.3248897833564</v>
          </cell>
          <cell r="BM124">
            <v>0</v>
          </cell>
          <cell r="BN124">
            <v>0</v>
          </cell>
        </row>
        <row r="125">
          <cell r="E125">
            <v>22153.38799644366</v>
          </cell>
          <cell r="F125">
            <v>21038.998760081853</v>
          </cell>
          <cell r="I125">
            <v>35438.848708049431</v>
          </cell>
          <cell r="J125">
            <v>33788.378308557505</v>
          </cell>
          <cell r="M125">
            <v>19811.363086808346</v>
          </cell>
          <cell r="N125">
            <v>20682.193903428859</v>
          </cell>
          <cell r="Q125">
            <v>954.71824269749027</v>
          </cell>
          <cell r="R125">
            <v>668.898705479363</v>
          </cell>
          <cell r="U125">
            <v>18964.828323514903</v>
          </cell>
          <cell r="V125">
            <v>19381.935599093078</v>
          </cell>
          <cell r="Y125">
            <v>0</v>
          </cell>
          <cell r="Z125">
            <v>0</v>
          </cell>
          <cell r="AC125">
            <v>34202.646441052406</v>
          </cell>
          <cell r="AD125">
            <v>37402.721844711901</v>
          </cell>
          <cell r="AG125">
            <v>1620.6504692914082</v>
          </cell>
          <cell r="AH125">
            <v>1542.7605997355861</v>
          </cell>
          <cell r="AK125">
            <v>44.898875711473053</v>
          </cell>
          <cell r="AL125">
            <v>0</v>
          </cell>
          <cell r="AO125">
            <v>1497.0318051904687</v>
          </cell>
          <cell r="AP125">
            <v>3884.4850917739568</v>
          </cell>
          <cell r="AS125">
            <v>4817.1712160992874</v>
          </cell>
          <cell r="AT125">
            <v>4409.475343610412</v>
          </cell>
          <cell r="AW125">
            <v>46919.331859784194</v>
          </cell>
          <cell r="AX125">
            <v>60645.432516267712</v>
          </cell>
          <cell r="BE125">
            <v>12.987410079818998</v>
          </cell>
          <cell r="BF125">
            <v>0</v>
          </cell>
          <cell r="BI125">
            <v>16204.635783060048</v>
          </cell>
          <cell r="BJ125">
            <v>18788.088530471086</v>
          </cell>
          <cell r="BM125">
            <v>13741.982642081844</v>
          </cell>
          <cell r="BN125">
            <v>28180.074160466851</v>
          </cell>
        </row>
        <row r="126">
          <cell r="E126">
            <v>22857.899264375053</v>
          </cell>
          <cell r="F126">
            <v>21596.183679822112</v>
          </cell>
          <cell r="I126">
            <v>35986.562228368581</v>
          </cell>
          <cell r="J126">
            <v>35633.329535181139</v>
          </cell>
          <cell r="M126">
            <v>19819.873270207438</v>
          </cell>
          <cell r="N126">
            <v>20573.742043359525</v>
          </cell>
          <cell r="Q126">
            <v>956.81575550659602</v>
          </cell>
          <cell r="R126">
            <v>670.51333840333598</v>
          </cell>
          <cell r="U126">
            <v>18071.011107757739</v>
          </cell>
          <cell r="V126">
            <v>16329.215382096438</v>
          </cell>
          <cell r="Y126">
            <v>194.81994409911516</v>
          </cell>
          <cell r="Z126">
            <v>145.64799751931639</v>
          </cell>
          <cell r="AC126">
            <v>34662.548686231181</v>
          </cell>
          <cell r="AD126">
            <v>37569.875102015387</v>
          </cell>
          <cell r="AG126">
            <v>1618.4136997031746</v>
          </cell>
          <cell r="AH126">
            <v>1542.7605997355861</v>
          </cell>
          <cell r="AK126">
            <v>45.602543711473054</v>
          </cell>
          <cell r="AL126">
            <v>0</v>
          </cell>
          <cell r="AO126">
            <v>1498.3308969278787</v>
          </cell>
          <cell r="AP126">
            <v>3884.4850917739568</v>
          </cell>
          <cell r="AS126">
            <v>4854.0834349787729</v>
          </cell>
          <cell r="AT126">
            <v>4499.9169069270392</v>
          </cell>
          <cell r="AW126">
            <v>46992.001788191323</v>
          </cell>
          <cell r="AX126">
            <v>80561.480609101418</v>
          </cell>
          <cell r="BE126">
            <v>13.226657199818998</v>
          </cell>
          <cell r="BF126">
            <v>0</v>
          </cell>
          <cell r="BI126">
            <v>17025.168734531853</v>
          </cell>
          <cell r="BJ126">
            <v>26721.976507135521</v>
          </cell>
          <cell r="BM126">
            <v>14439.157821420191</v>
          </cell>
          <cell r="BN126">
            <v>40092.04720015575</v>
          </cell>
        </row>
        <row r="127">
          <cell r="E127">
            <v>17841.78977967739</v>
          </cell>
          <cell r="F127">
            <v>17139.740347460203</v>
          </cell>
          <cell r="I127">
            <v>26059.755902225312</v>
          </cell>
          <cell r="J127">
            <v>34693.006741343386</v>
          </cell>
          <cell r="M127">
            <v>23114.522727552918</v>
          </cell>
          <cell r="N127">
            <v>23970.546014244337</v>
          </cell>
          <cell r="Q127">
            <v>906.1027824785358</v>
          </cell>
          <cell r="R127">
            <v>527.83289074476659</v>
          </cell>
          <cell r="U127">
            <v>7522.7984193755965</v>
          </cell>
          <cell r="V127">
            <v>4771.8295885200914</v>
          </cell>
          <cell r="Y127">
            <v>194.81994409911516</v>
          </cell>
          <cell r="Z127">
            <v>528.80463767534889</v>
          </cell>
          <cell r="AC127">
            <v>22125.204418467176</v>
          </cell>
          <cell r="AD127">
            <v>23824.491312526185</v>
          </cell>
          <cell r="AG127">
            <v>1575.3305593280895</v>
          </cell>
          <cell r="AH127">
            <v>1517.0479230733263</v>
          </cell>
          <cell r="AK127">
            <v>42.287848516281841</v>
          </cell>
          <cell r="AL127">
            <v>0</v>
          </cell>
          <cell r="AO127">
            <v>2775.8006367162966</v>
          </cell>
          <cell r="AP127">
            <v>6150.4347286420962</v>
          </cell>
          <cell r="AS127">
            <v>2055.8129514278485</v>
          </cell>
          <cell r="AT127">
            <v>4753.0022109502897</v>
          </cell>
          <cell r="AW127">
            <v>25107.374468837217</v>
          </cell>
          <cell r="AX127">
            <v>187923.42630563854</v>
          </cell>
          <cell r="BE127">
            <v>10.214205519818998</v>
          </cell>
          <cell r="BF127">
            <v>0</v>
          </cell>
          <cell r="BI127">
            <v>11303.228759194744</v>
          </cell>
          <cell r="BJ127">
            <v>29678.698369672529</v>
          </cell>
          <cell r="BM127">
            <v>9582.7705622780049</v>
          </cell>
          <cell r="BN127">
            <v>9296.6294962725951</v>
          </cell>
        </row>
        <row r="128">
          <cell r="E128">
            <v>1575.5437593110714</v>
          </cell>
          <cell r="F128">
            <v>1561.1580527961166</v>
          </cell>
          <cell r="I128">
            <v>3138.7292807688045</v>
          </cell>
          <cell r="J128">
            <v>3268.2184286566808</v>
          </cell>
          <cell r="M128">
            <v>975.25133347091844</v>
          </cell>
          <cell r="N128">
            <v>1072.0826205006642</v>
          </cell>
          <cell r="Q128">
            <v>0</v>
          </cell>
          <cell r="R128">
            <v>322.66805450471441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  <cell r="AC128">
            <v>3048.5793616874557</v>
          </cell>
          <cell r="AD128">
            <v>3010.123703944882</v>
          </cell>
          <cell r="AG128">
            <v>0</v>
          </cell>
          <cell r="AH128">
            <v>0</v>
          </cell>
          <cell r="AK128">
            <v>0</v>
          </cell>
          <cell r="AL128">
            <v>0</v>
          </cell>
          <cell r="AO128">
            <v>496.23701376166468</v>
          </cell>
          <cell r="AP128">
            <v>323.70709098116311</v>
          </cell>
          <cell r="AS128">
            <v>309.81872735143622</v>
          </cell>
          <cell r="AT128">
            <v>283.87120553033731</v>
          </cell>
          <cell r="AW128">
            <v>4594.0077449270439</v>
          </cell>
          <cell r="AX128">
            <v>0</v>
          </cell>
          <cell r="BE128">
            <v>4.9170395198189984</v>
          </cell>
          <cell r="BF128">
            <v>0</v>
          </cell>
          <cell r="BI128">
            <v>743.37464003126058</v>
          </cell>
          <cell r="BJ128">
            <v>1595.0278076474021</v>
          </cell>
          <cell r="BM128">
            <v>0</v>
          </cell>
          <cell r="BN128">
            <v>0</v>
          </cell>
        </row>
        <row r="129">
          <cell r="E129">
            <v>0</v>
          </cell>
          <cell r="F129">
            <v>0</v>
          </cell>
          <cell r="I129">
            <v>0</v>
          </cell>
          <cell r="J129">
            <v>35.557154512707221</v>
          </cell>
          <cell r="M129">
            <v>1840.6277792736519</v>
          </cell>
          <cell r="N129">
            <v>1903.2021472499127</v>
          </cell>
          <cell r="Q129">
            <v>0</v>
          </cell>
          <cell r="R129">
            <v>93.511869307517628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  <cell r="AC129">
            <v>1842.0245675268363</v>
          </cell>
          <cell r="AD129">
            <v>1999.3193033875004</v>
          </cell>
          <cell r="AG129">
            <v>0</v>
          </cell>
          <cell r="AH129">
            <v>0</v>
          </cell>
          <cell r="AK129">
            <v>0</v>
          </cell>
          <cell r="AL129">
            <v>0</v>
          </cell>
          <cell r="AO129">
            <v>343.68651512442523</v>
          </cell>
          <cell r="AP129">
            <v>179.83727276731281</v>
          </cell>
          <cell r="AS129">
            <v>245.89851787603146</v>
          </cell>
          <cell r="AT129">
            <v>134.12273675058435</v>
          </cell>
          <cell r="AW129">
            <v>2227.9606132663971</v>
          </cell>
          <cell r="AX129">
            <v>4940.893556311973</v>
          </cell>
          <cell r="BE129">
            <v>4.718119119818998</v>
          </cell>
          <cell r="BF129">
            <v>0</v>
          </cell>
          <cell r="BI129">
            <v>599.14369132225318</v>
          </cell>
          <cell r="BJ129">
            <v>8118.722481036456</v>
          </cell>
          <cell r="BM129">
            <v>0</v>
          </cell>
          <cell r="BN129">
            <v>0</v>
          </cell>
        </row>
        <row r="130">
          <cell r="E130">
            <v>951.78859792901267</v>
          </cell>
          <cell r="F130">
            <v>1008.3071915249992</v>
          </cell>
          <cell r="I130">
            <v>3885.1537255098624</v>
          </cell>
          <cell r="J130">
            <v>4212.0935795148389</v>
          </cell>
          <cell r="M130">
            <v>288.56978860091107</v>
          </cell>
          <cell r="N130">
            <v>252.95584479540403</v>
          </cell>
          <cell r="Q130">
            <v>0</v>
          </cell>
          <cell r="R130">
            <v>354.88923774104205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  <cell r="AC130">
            <v>2634.1427945283276</v>
          </cell>
          <cell r="AD130">
            <v>2232.3918473127992</v>
          </cell>
          <cell r="AG130">
            <v>0</v>
          </cell>
          <cell r="AH130">
            <v>0</v>
          </cell>
          <cell r="AK130">
            <v>0</v>
          </cell>
          <cell r="AL130">
            <v>0</v>
          </cell>
          <cell r="AO130">
            <v>457.12939727520222</v>
          </cell>
          <cell r="AP130">
            <v>485.5606364717446</v>
          </cell>
          <cell r="AS130">
            <v>309.69335735143625</v>
          </cell>
          <cell r="AT130">
            <v>283.87120553033731</v>
          </cell>
          <cell r="AW130">
            <v>5466.7620142696633</v>
          </cell>
          <cell r="AX130">
            <v>2235</v>
          </cell>
          <cell r="BE130">
            <v>4.9268927198189987</v>
          </cell>
          <cell r="BF130">
            <v>0</v>
          </cell>
          <cell r="BI130">
            <v>346.92091852408799</v>
          </cell>
          <cell r="BJ130">
            <v>561.76909380133179</v>
          </cell>
          <cell r="BM130">
            <v>0</v>
          </cell>
          <cell r="BN130">
            <v>0</v>
          </cell>
        </row>
        <row r="131">
          <cell r="E131">
            <v>1119.4133212931356</v>
          </cell>
          <cell r="F131">
            <v>1119.2036986776816</v>
          </cell>
          <cell r="I131">
            <v>2948.5582991174479</v>
          </cell>
          <cell r="J131">
            <v>3295.0850824918812</v>
          </cell>
          <cell r="M131">
            <v>320.09875813454812</v>
          </cell>
          <cell r="N131">
            <v>337.2744597272054</v>
          </cell>
          <cell r="Q131">
            <v>24.14907090837541</v>
          </cell>
          <cell r="R131">
            <v>355.99037824142891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  <cell r="AC131">
            <v>2228.7311942401288</v>
          </cell>
          <cell r="AD131">
            <v>2210.4554729486294</v>
          </cell>
          <cell r="AG131">
            <v>160.87170124605498</v>
          </cell>
          <cell r="AH131">
            <v>156.84732763978457</v>
          </cell>
          <cell r="AK131">
            <v>4.6599734906664274</v>
          </cell>
          <cell r="AL131">
            <v>0</v>
          </cell>
          <cell r="AO131">
            <v>443.53153232826094</v>
          </cell>
          <cell r="AP131">
            <v>431.60945464155077</v>
          </cell>
          <cell r="AS131">
            <v>206.92539076400769</v>
          </cell>
          <cell r="AT131">
            <v>189.6659028046675</v>
          </cell>
          <cell r="AW131">
            <v>3900.6500150567636</v>
          </cell>
          <cell r="AX131">
            <v>6008</v>
          </cell>
          <cell r="BE131">
            <v>4.7858063198189988</v>
          </cell>
          <cell r="BF131">
            <v>0</v>
          </cell>
          <cell r="BI131">
            <v>598.61655432040823</v>
          </cell>
          <cell r="BJ131">
            <v>301.58567461702279</v>
          </cell>
          <cell r="BM131">
            <v>0</v>
          </cell>
          <cell r="BN131">
            <v>0</v>
          </cell>
        </row>
        <row r="132">
          <cell r="E132">
            <v>8060.5907063005352</v>
          </cell>
          <cell r="F132">
            <v>8458.3305382883154</v>
          </cell>
          <cell r="I132">
            <v>12888.706464007948</v>
          </cell>
          <cell r="J132">
            <v>16654.577401835584</v>
          </cell>
          <cell r="M132">
            <v>6867.7113568255099</v>
          </cell>
          <cell r="N132">
            <v>7010.5116619082764</v>
          </cell>
          <cell r="Q132">
            <v>475.50673175419638</v>
          </cell>
          <cell r="R132">
            <v>438.6484928690731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  <cell r="AC132">
            <v>12824.249898510059</v>
          </cell>
          <cell r="AD132">
            <v>13905.395954809295</v>
          </cell>
          <cell r="AG132">
            <v>1766.6028288665057</v>
          </cell>
          <cell r="AH132">
            <v>1722.7493363714043</v>
          </cell>
          <cell r="AK132">
            <v>50.245792077811572</v>
          </cell>
          <cell r="AL132">
            <v>0</v>
          </cell>
          <cell r="AO132">
            <v>1013.4055914594983</v>
          </cell>
          <cell r="AP132">
            <v>1366.7632730315772</v>
          </cell>
          <cell r="AS132">
            <v>2051.9711814340922</v>
          </cell>
          <cell r="AT132">
            <v>1950.0961285260946</v>
          </cell>
          <cell r="AW132">
            <v>19937.253293570553</v>
          </cell>
          <cell r="AX132">
            <v>6258.3440580139113</v>
          </cell>
          <cell r="BE132">
            <v>7.5034759598189984</v>
          </cell>
          <cell r="BF132">
            <v>0</v>
          </cell>
          <cell r="BI132">
            <v>4322.7520705487495</v>
          </cell>
          <cell r="BJ132">
            <v>5859.5796063244397</v>
          </cell>
          <cell r="BM132">
            <v>0</v>
          </cell>
          <cell r="BN132">
            <v>0</v>
          </cell>
        </row>
        <row r="133">
          <cell r="E133">
            <v>0</v>
          </cell>
          <cell r="F133">
            <v>1.8922315983338165</v>
          </cell>
          <cell r="I133">
            <v>5069.9426796150065</v>
          </cell>
          <cell r="J133">
            <v>5996.2197486904861</v>
          </cell>
          <cell r="M133">
            <v>1071.9810434709184</v>
          </cell>
          <cell r="N133">
            <v>1180.4606090452187</v>
          </cell>
          <cell r="Q133">
            <v>0</v>
          </cell>
          <cell r="R133">
            <v>240.02270868790089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  <cell r="AC133">
            <v>1962.7353227852375</v>
          </cell>
          <cell r="AD133">
            <v>2131.7789051516884</v>
          </cell>
          <cell r="AG133">
            <v>0</v>
          </cell>
          <cell r="AH133">
            <v>0</v>
          </cell>
          <cell r="AK133">
            <v>0</v>
          </cell>
          <cell r="AL133">
            <v>0</v>
          </cell>
          <cell r="AO133">
            <v>285.44195292113324</v>
          </cell>
          <cell r="AP133">
            <v>143.86981821385024</v>
          </cell>
          <cell r="AS133">
            <v>31.636212250679911</v>
          </cell>
          <cell r="AT133">
            <v>14.949212655238565</v>
          </cell>
          <cell r="AW133">
            <v>2397.2267538026399</v>
          </cell>
          <cell r="AX133">
            <v>689</v>
          </cell>
          <cell r="BE133">
            <v>0.50594039999999996</v>
          </cell>
          <cell r="BF133">
            <v>0</v>
          </cell>
          <cell r="BI133">
            <v>0</v>
          </cell>
          <cell r="BJ133">
            <v>0</v>
          </cell>
          <cell r="BM133">
            <v>0</v>
          </cell>
          <cell r="BN133">
            <v>0</v>
          </cell>
        </row>
        <row r="134">
          <cell r="E134">
            <v>1265.6538663895265</v>
          </cell>
          <cell r="F134">
            <v>1265.5021534742305</v>
          </cell>
          <cell r="I134">
            <v>3322.2510801964827</v>
          </cell>
          <cell r="J134">
            <v>4896.9308774462188</v>
          </cell>
          <cell r="M134">
            <v>1040.2133039372814</v>
          </cell>
          <cell r="N134">
            <v>1192.5272316139838</v>
          </cell>
          <cell r="Q134">
            <v>42.247385196202657</v>
          </cell>
          <cell r="R134">
            <v>280.151868955434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  <cell r="AC134">
            <v>3046.3231500872412</v>
          </cell>
          <cell r="AD134">
            <v>3150.9919602268656</v>
          </cell>
          <cell r="AG134">
            <v>282.27988989062101</v>
          </cell>
          <cell r="AH134">
            <v>275.12564028617953</v>
          </cell>
          <cell r="AK134">
            <v>8.0629721885460288</v>
          </cell>
          <cell r="AL134">
            <v>0</v>
          </cell>
          <cell r="AO134">
            <v>525.26139035985466</v>
          </cell>
          <cell r="AP134">
            <v>377.65827281135694</v>
          </cell>
          <cell r="AS134">
            <v>314.27496929236332</v>
          </cell>
          <cell r="AT134">
            <v>288.10531312627995</v>
          </cell>
          <cell r="AW134">
            <v>4452.2870003252046</v>
          </cell>
          <cell r="AX134">
            <v>0</v>
          </cell>
          <cell r="BE134">
            <v>4.9096139198189981</v>
          </cell>
          <cell r="BF134">
            <v>0</v>
          </cell>
          <cell r="BI134">
            <v>846.77381729981278</v>
          </cell>
          <cell r="BJ134">
            <v>1318.3547897161543</v>
          </cell>
          <cell r="BM134">
            <v>0</v>
          </cell>
          <cell r="BN134">
            <v>0</v>
          </cell>
        </row>
        <row r="135">
          <cell r="E135">
            <v>10211.218180674352</v>
          </cell>
          <cell r="F135">
            <v>10616.53681886626</v>
          </cell>
          <cell r="I135">
            <v>35501.189772672442</v>
          </cell>
          <cell r="J135">
            <v>37634.355102522575</v>
          </cell>
          <cell r="M135">
            <v>12983.820526314652</v>
          </cell>
          <cell r="N135">
            <v>13322.341159224614</v>
          </cell>
          <cell r="Q135">
            <v>1081.672842727131</v>
          </cell>
          <cell r="R135">
            <v>1255.7783488986036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  <cell r="AC135">
            <v>24731.892737063121</v>
          </cell>
          <cell r="AD135">
            <v>26011.978774996995</v>
          </cell>
          <cell r="AG135">
            <v>2432.9481394116183</v>
          </cell>
          <cell r="AH135">
            <v>2373.2800559265766</v>
          </cell>
          <cell r="AK135">
            <v>67.946304916149373</v>
          </cell>
          <cell r="AL135">
            <v>0</v>
          </cell>
          <cell r="AO135">
            <v>2161.4014185050769</v>
          </cell>
          <cell r="AP135">
            <v>2841.4289097235423</v>
          </cell>
          <cell r="AS135">
            <v>3978.5707623497974</v>
          </cell>
          <cell r="AT135">
            <v>3616.5375201856682</v>
          </cell>
          <cell r="AW135">
            <v>32433.447391180693</v>
          </cell>
          <cell r="AX135">
            <v>31609.959852005326</v>
          </cell>
          <cell r="BE135">
            <v>10.775509479819</v>
          </cell>
          <cell r="BF135">
            <v>0</v>
          </cell>
          <cell r="BI135">
            <v>8837.7460206668075</v>
          </cell>
          <cell r="BJ135">
            <v>8010.0487074265193</v>
          </cell>
          <cell r="BM135">
            <v>0</v>
          </cell>
          <cell r="BN135">
            <v>0</v>
          </cell>
        </row>
        <row r="136">
          <cell r="E136">
            <v>5027.7686224505997</v>
          </cell>
          <cell r="F136">
            <v>5378.7876729338141</v>
          </cell>
          <cell r="I136">
            <v>16321.238072982771</v>
          </cell>
          <cell r="J136">
            <v>20373.700687488108</v>
          </cell>
          <cell r="M136">
            <v>5459.1499257536816</v>
          </cell>
          <cell r="N136">
            <v>5649.3472004306905</v>
          </cell>
          <cell r="Q136">
            <v>0</v>
          </cell>
          <cell r="R136">
            <v>682.81206433871478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  <cell r="AC136">
            <v>10007.161170962714</v>
          </cell>
          <cell r="AD136">
            <v>10915.395348755354</v>
          </cell>
          <cell r="AG136">
            <v>0</v>
          </cell>
          <cell r="AH136">
            <v>0</v>
          </cell>
          <cell r="AK136">
            <v>0</v>
          </cell>
          <cell r="AL136">
            <v>0</v>
          </cell>
          <cell r="AO136">
            <v>2647.1716806308905</v>
          </cell>
          <cell r="AP136">
            <v>1942.2425458869784</v>
          </cell>
          <cell r="AS136">
            <v>1550.3981205251284</v>
          </cell>
          <cell r="AT136">
            <v>1496.2189014363476</v>
          </cell>
          <cell r="AW136">
            <v>11938.747140552567</v>
          </cell>
          <cell r="AX136">
            <v>9983.208018308409</v>
          </cell>
          <cell r="BE136">
            <v>7.0604817998189988</v>
          </cell>
          <cell r="BF136">
            <v>0</v>
          </cell>
          <cell r="BI136">
            <v>3840.3992699761802</v>
          </cell>
          <cell r="BJ136">
            <v>8307.8174071101785</v>
          </cell>
          <cell r="BM136">
            <v>0</v>
          </cell>
          <cell r="BN136">
            <v>0</v>
          </cell>
        </row>
        <row r="137">
          <cell r="E137">
            <v>500.35750987602466</v>
          </cell>
          <cell r="F137">
            <v>505.47816384566329</v>
          </cell>
          <cell r="I137">
            <v>2207.3205892347924</v>
          </cell>
          <cell r="J137">
            <v>2645.0401477955184</v>
          </cell>
          <cell r="M137">
            <v>817.12530580273346</v>
          </cell>
          <cell r="N137">
            <v>782.92690799896548</v>
          </cell>
          <cell r="Q137">
            <v>0</v>
          </cell>
          <cell r="R137">
            <v>205.66153216963463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  <cell r="AC137">
            <v>1956.2044305318339</v>
          </cell>
          <cell r="AD137">
            <v>2157.9388667319854</v>
          </cell>
          <cell r="AG137">
            <v>0</v>
          </cell>
          <cell r="AH137">
            <v>0</v>
          </cell>
          <cell r="AK137">
            <v>0</v>
          </cell>
          <cell r="AL137">
            <v>0</v>
          </cell>
          <cell r="AO137">
            <v>404.57242552368916</v>
          </cell>
          <cell r="AP137">
            <v>323.70709098116311</v>
          </cell>
          <cell r="AS137">
            <v>203.60796755343065</v>
          </cell>
          <cell r="AT137">
            <v>186.70894727464088</v>
          </cell>
          <cell r="AW137">
            <v>2779.9947990963401</v>
          </cell>
          <cell r="AX137">
            <v>87.664176409649244</v>
          </cell>
          <cell r="BE137">
            <v>4.6400075198189983</v>
          </cell>
          <cell r="BF137">
            <v>0</v>
          </cell>
          <cell r="BI137">
            <v>541.5543339725707</v>
          </cell>
          <cell r="BJ137">
            <v>1058.0118696761926</v>
          </cell>
          <cell r="BM137">
            <v>0</v>
          </cell>
          <cell r="BN137">
            <v>0</v>
          </cell>
        </row>
        <row r="138">
          <cell r="E138">
            <v>13720.768726037932</v>
          </cell>
          <cell r="F138">
            <v>13821.594324632944</v>
          </cell>
          <cell r="I138">
            <v>26281.789329173142</v>
          </cell>
          <cell r="J138">
            <v>29338.126506323431</v>
          </cell>
          <cell r="M138">
            <v>11957.514070045556</v>
          </cell>
          <cell r="N138">
            <v>12647.420605459758</v>
          </cell>
          <cell r="Q138">
            <v>470.23092873864772</v>
          </cell>
          <cell r="R138">
            <v>491.97695946207091</v>
          </cell>
          <cell r="U138">
            <v>16302.753764920137</v>
          </cell>
          <cell r="V138">
            <v>13058.188819479041</v>
          </cell>
          <cell r="Y138">
            <v>194.81994409911516</v>
          </cell>
          <cell r="Z138">
            <v>371.9187410311045</v>
          </cell>
          <cell r="AC138">
            <v>17810.029036633117</v>
          </cell>
          <cell r="AD138">
            <v>18836.916973088955</v>
          </cell>
          <cell r="AG138">
            <v>859.06580980400065</v>
          </cell>
          <cell r="AH138">
            <v>822.80565319231255</v>
          </cell>
          <cell r="AK138">
            <v>23.560882246118961</v>
          </cell>
          <cell r="AL138">
            <v>0</v>
          </cell>
          <cell r="AO138">
            <v>1000.9775205432338</v>
          </cell>
          <cell r="AP138">
            <v>2589.6567278493048</v>
          </cell>
          <cell r="AS138">
            <v>2915.0840970288405</v>
          </cell>
          <cell r="AT138">
            <v>5128.9504663165726</v>
          </cell>
          <cell r="AW138">
            <v>25148.766185353208</v>
          </cell>
          <cell r="AX138">
            <v>56641.950164504713</v>
          </cell>
          <cell r="BE138">
            <v>9.6784199198189977</v>
          </cell>
          <cell r="BF138">
            <v>0</v>
          </cell>
          <cell r="BI138">
            <v>10403.683924301889</v>
          </cell>
          <cell r="BJ138">
            <v>16451.861116480359</v>
          </cell>
          <cell r="BM138">
            <v>8821.1429654758103</v>
          </cell>
          <cell r="BN138">
            <v>17141.160154753456</v>
          </cell>
        </row>
        <row r="139">
          <cell r="E139">
            <v>54110.340879714531</v>
          </cell>
          <cell r="F139">
            <v>51811.381791428386</v>
          </cell>
          <cell r="I139">
            <v>99661.384431378974</v>
          </cell>
          <cell r="J139">
            <v>103582.95897667111</v>
          </cell>
          <cell r="M139">
            <v>40316.936008284873</v>
          </cell>
          <cell r="N139">
            <v>42616.432149513137</v>
          </cell>
          <cell r="Q139">
            <v>1816.7858897823369</v>
          </cell>
          <cell r="R139">
            <v>2463.4050560483229</v>
          </cell>
          <cell r="U139">
            <v>58936.292011473903</v>
          </cell>
          <cell r="V139">
            <v>46828.498316151934</v>
          </cell>
          <cell r="Y139">
            <v>389.63988819823032</v>
          </cell>
          <cell r="Z139">
            <v>1057.6092753506978</v>
          </cell>
          <cell r="AC139">
            <v>85585.342403844741</v>
          </cell>
          <cell r="AD139">
            <v>90255.030401648954</v>
          </cell>
          <cell r="AG139">
            <v>2032.4692642426389</v>
          </cell>
          <cell r="AH139">
            <v>1835.8851136853473</v>
          </cell>
          <cell r="AK139">
            <v>44.120528136652929</v>
          </cell>
          <cell r="AL139">
            <v>0</v>
          </cell>
          <cell r="AO139">
            <v>5002.3023674396636</v>
          </cell>
          <cell r="AP139">
            <v>7265.4258197994368</v>
          </cell>
          <cell r="AS139">
            <v>14434.765455385592</v>
          </cell>
          <cell r="AT139">
            <v>16266.883134465621</v>
          </cell>
          <cell r="AW139">
            <v>105662.52401388611</v>
          </cell>
          <cell r="AX139">
            <v>125847.09469476617</v>
          </cell>
          <cell r="BE139">
            <v>25.992691599818997</v>
          </cell>
          <cell r="BF139">
            <v>0</v>
          </cell>
          <cell r="BI139">
            <v>39454.304718538348</v>
          </cell>
          <cell r="BJ139">
            <v>34364.568354556381</v>
          </cell>
          <cell r="BM139">
            <v>28445.310375611145</v>
          </cell>
          <cell r="BN139">
            <v>19324.232419867149</v>
          </cell>
        </row>
        <row r="140">
          <cell r="E140">
            <v>633.03719539139263</v>
          </cell>
          <cell r="F140">
            <v>622.43029684881969</v>
          </cell>
          <cell r="I140">
            <v>2182.0989892783687</v>
          </cell>
          <cell r="J140">
            <v>3112.3038976482676</v>
          </cell>
          <cell r="M140">
            <v>768.65828580273319</v>
          </cell>
          <cell r="N140">
            <v>794.99353056773043</v>
          </cell>
          <cell r="Q140">
            <v>0</v>
          </cell>
          <cell r="R140">
            <v>278.22898181296745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  <cell r="AC140">
            <v>2792.6946148393922</v>
          </cell>
          <cell r="AD140">
            <v>2926.0299764458796</v>
          </cell>
          <cell r="AG140">
            <v>0</v>
          </cell>
          <cell r="AH140">
            <v>0</v>
          </cell>
          <cell r="AK140">
            <v>0</v>
          </cell>
          <cell r="AL140">
            <v>0</v>
          </cell>
          <cell r="AO140">
            <v>498.63439833472847</v>
          </cell>
          <cell r="AP140">
            <v>323.70709098116311</v>
          </cell>
          <cell r="AS140">
            <v>309.78295735143627</v>
          </cell>
          <cell r="AT140">
            <v>283.87120553033731</v>
          </cell>
          <cell r="AW140">
            <v>4969.9437155159558</v>
          </cell>
          <cell r="AX140">
            <v>21339.832801539145</v>
          </cell>
          <cell r="BE140">
            <v>4.8389279198189987</v>
          </cell>
          <cell r="BF140">
            <v>0</v>
          </cell>
          <cell r="BI140">
            <v>739.2641309198259</v>
          </cell>
          <cell r="BJ140">
            <v>1823.4507563753655</v>
          </cell>
          <cell r="BM140">
            <v>0</v>
          </cell>
          <cell r="BN140">
            <v>0</v>
          </cell>
        </row>
        <row r="141">
          <cell r="E141">
            <v>12495.859147563393</v>
          </cell>
          <cell r="F141">
            <v>7527.5650343555208</v>
          </cell>
          <cell r="I141">
            <v>39955.780278377395</v>
          </cell>
          <cell r="J141">
            <v>24725.604202470946</v>
          </cell>
          <cell r="M141">
            <v>14613.453066521031</v>
          </cell>
          <cell r="N141">
            <v>15153.217442586714</v>
          </cell>
          <cell r="Q141">
            <v>747.23497561848046</v>
          </cell>
          <cell r="R141">
            <v>454.07576627431388</v>
          </cell>
          <cell r="U141">
            <v>9553.4903377333103</v>
          </cell>
          <cell r="V141">
            <v>11742.825581130666</v>
          </cell>
          <cell r="Y141">
            <v>1009.2452731982303</v>
          </cell>
          <cell r="Z141">
            <v>483.34176776671029</v>
          </cell>
          <cell r="AC141">
            <v>26863.095944285516</v>
          </cell>
          <cell r="AD141">
            <v>28582.036633881795</v>
          </cell>
          <cell r="AG141">
            <v>1626.8566167682447</v>
          </cell>
          <cell r="AH141">
            <v>1573.6158117302975</v>
          </cell>
          <cell r="AK141">
            <v>44.696003545702517</v>
          </cell>
          <cell r="AL141">
            <v>0</v>
          </cell>
          <cell r="AO141">
            <v>1140.6763476274584</v>
          </cell>
          <cell r="AP141">
            <v>2877.396364277005</v>
          </cell>
          <cell r="AS141">
            <v>2614.0417825144759</v>
          </cell>
          <cell r="AT141">
            <v>2399.3277038876681</v>
          </cell>
          <cell r="AW141">
            <v>37798.31569542244</v>
          </cell>
          <cell r="AX141">
            <v>52387.431183355671</v>
          </cell>
          <cell r="BE141">
            <v>11.565950319818999</v>
          </cell>
          <cell r="BF141">
            <v>0</v>
          </cell>
          <cell r="BI141">
            <v>13759.865015741832</v>
          </cell>
          <cell r="BJ141">
            <v>33587.053260902234</v>
          </cell>
          <cell r="BM141">
            <v>11666.106779318578</v>
          </cell>
          <cell r="BN141">
            <v>10070.986027793133</v>
          </cell>
        </row>
        <row r="142">
          <cell r="E142">
            <v>631.04889589206311</v>
          </cell>
          <cell r="F142">
            <v>620.67672069662592</v>
          </cell>
          <cell r="I142">
            <v>3722.8816077662245</v>
          </cell>
          <cell r="J142">
            <v>4192.1208333640616</v>
          </cell>
          <cell r="M142">
            <v>1151.8107830045556</v>
          </cell>
          <cell r="N142">
            <v>1300.9052201585387</v>
          </cell>
          <cell r="Q142">
            <v>0</v>
          </cell>
          <cell r="R142">
            <v>273.67807084000157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  <cell r="AC142">
            <v>1882.8509506188238</v>
          </cell>
          <cell r="AD142">
            <v>2038.4640078384371</v>
          </cell>
          <cell r="AG142">
            <v>0</v>
          </cell>
          <cell r="AH142">
            <v>0</v>
          </cell>
          <cell r="AK142">
            <v>0</v>
          </cell>
          <cell r="AL142">
            <v>0</v>
          </cell>
          <cell r="AO142">
            <v>744.99179993570419</v>
          </cell>
          <cell r="AP142">
            <v>107.90236366038769</v>
          </cell>
          <cell r="AS142">
            <v>309.49434735143626</v>
          </cell>
          <cell r="AT142">
            <v>283.82919765371577</v>
          </cell>
          <cell r="AW142">
            <v>4133.7981420936621</v>
          </cell>
          <cell r="AX142">
            <v>0</v>
          </cell>
          <cell r="BE142">
            <v>4.810510719818998</v>
          </cell>
          <cell r="BF142">
            <v>0</v>
          </cell>
          <cell r="BI142">
            <v>711.71017747990709</v>
          </cell>
          <cell r="BJ142">
            <v>238.56557603242496</v>
          </cell>
          <cell r="BM142">
            <v>0</v>
          </cell>
          <cell r="BN142">
            <v>0</v>
          </cell>
        </row>
        <row r="143">
          <cell r="E143">
            <v>22215.66743154854</v>
          </cell>
          <cell r="F143">
            <v>21811.966800923969</v>
          </cell>
          <cell r="I143">
            <v>51701.464750920102</v>
          </cell>
          <cell r="J143">
            <v>55318.906588172642</v>
          </cell>
          <cell r="M143">
            <v>21689.053605014724</v>
          </cell>
          <cell r="N143">
            <v>22512.996315266184</v>
          </cell>
          <cell r="Q143">
            <v>1169.3039318328142</v>
          </cell>
          <cell r="R143">
            <v>1404.0667505475835</v>
          </cell>
          <cell r="U143">
            <v>14643.006774291689</v>
          </cell>
          <cell r="V143">
            <v>19462.07740763223</v>
          </cell>
          <cell r="Y143">
            <v>1676.2082750000002</v>
          </cell>
          <cell r="Z143">
            <v>0</v>
          </cell>
          <cell r="AC143">
            <v>39200.625853194972</v>
          </cell>
          <cell r="AD143">
            <v>41555.137245162012</v>
          </cell>
          <cell r="AG143">
            <v>2071.2875362409609</v>
          </cell>
          <cell r="AH143">
            <v>2001.4747513902998</v>
          </cell>
          <cell r="AK143">
            <v>56.199768313684359</v>
          </cell>
          <cell r="AL143">
            <v>0</v>
          </cell>
          <cell r="AO143">
            <v>1724.4824327477338</v>
          </cell>
          <cell r="AP143">
            <v>4316.0945464155075</v>
          </cell>
          <cell r="AS143">
            <v>5693.2413227334855</v>
          </cell>
          <cell r="AT143">
            <v>5197.1554096695645</v>
          </cell>
          <cell r="AW143">
            <v>54941.422130975385</v>
          </cell>
          <cell r="AX143">
            <v>110341.70347541088</v>
          </cell>
          <cell r="BE143">
            <v>14.893918599818997</v>
          </cell>
          <cell r="BF143">
            <v>0</v>
          </cell>
          <cell r="BI143">
            <v>19786.912644773478</v>
          </cell>
          <cell r="BJ143">
            <v>32912.374643110124</v>
          </cell>
          <cell r="BM143">
            <v>16779.168895889605</v>
          </cell>
          <cell r="BN143">
            <v>28289.287794028962</v>
          </cell>
        </row>
        <row r="144">
          <cell r="E144">
            <v>24917.964019440547</v>
          </cell>
          <cell r="F144">
            <v>21129.999433975132</v>
          </cell>
          <cell r="I144">
            <v>35209.673417798083</v>
          </cell>
          <cell r="J144">
            <v>30791.558523718075</v>
          </cell>
          <cell r="M144">
            <v>18166.49005553469</v>
          </cell>
          <cell r="N144">
            <v>18839.17712597322</v>
          </cell>
          <cell r="Q144">
            <v>939.46756083807634</v>
          </cell>
          <cell r="R144">
            <v>620.07117546585255</v>
          </cell>
          <cell r="U144">
            <v>14924.849384107161</v>
          </cell>
          <cell r="V144">
            <v>16245.240361289772</v>
          </cell>
          <cell r="Y144">
            <v>1679.2247849999999</v>
          </cell>
          <cell r="Z144">
            <v>0</v>
          </cell>
          <cell r="AC144">
            <v>28783.625305639463</v>
          </cell>
          <cell r="AD144">
            <v>30088.12747073729</v>
          </cell>
          <cell r="AG144">
            <v>1651.7863107952492</v>
          </cell>
          <cell r="AH144">
            <v>1592.1289389271246</v>
          </cell>
          <cell r="AK144">
            <v>45.482146646240196</v>
          </cell>
          <cell r="AL144">
            <v>0</v>
          </cell>
          <cell r="AO144">
            <v>1689.4811422416778</v>
          </cell>
          <cell r="AP144">
            <v>4316.0945464155075</v>
          </cell>
          <cell r="AS144">
            <v>4409.2995745974176</v>
          </cell>
          <cell r="AT144">
            <v>4020.9438439517594</v>
          </cell>
          <cell r="AW144">
            <v>44916.27746294043</v>
          </cell>
          <cell r="AX144">
            <v>76089.494613528732</v>
          </cell>
          <cell r="BE144">
            <v>12.977385519818998</v>
          </cell>
          <cell r="BF144">
            <v>0</v>
          </cell>
          <cell r="BI144">
            <v>16179.103918655594</v>
          </cell>
          <cell r="BJ144">
            <v>20788.166327710373</v>
          </cell>
          <cell r="BM144">
            <v>13721.308481348016</v>
          </cell>
          <cell r="BN144">
            <v>12549.296734156136</v>
          </cell>
        </row>
        <row r="145">
          <cell r="E145">
            <v>6693.9110550285332</v>
          </cell>
          <cell r="F145">
            <v>6532.1112837760147</v>
          </cell>
          <cell r="I145">
            <v>15022.735218627129</v>
          </cell>
          <cell r="J145">
            <v>16081.612001870788</v>
          </cell>
          <cell r="M145">
            <v>6466.6211531573254</v>
          </cell>
          <cell r="N145">
            <v>6697.2965757938246</v>
          </cell>
          <cell r="Q145">
            <v>382.0284200584083</v>
          </cell>
          <cell r="R145">
            <v>280.80096926660252</v>
          </cell>
          <cell r="U145">
            <v>5256.6016193755977</v>
          </cell>
          <cell r="V145">
            <v>10497.367579471096</v>
          </cell>
          <cell r="Y145">
            <v>510.02700409911517</v>
          </cell>
          <cell r="Z145">
            <v>289.16400315706011</v>
          </cell>
          <cell r="AC145">
            <v>12466.801820661249</v>
          </cell>
          <cell r="AD145">
            <v>13427.917139216826</v>
          </cell>
          <cell r="AG145">
            <v>726.55617172834809</v>
          </cell>
          <cell r="AH145">
            <v>682.67156538299696</v>
          </cell>
          <cell r="AK145">
            <v>19.090571832326827</v>
          </cell>
          <cell r="AL145">
            <v>0</v>
          </cell>
          <cell r="AO145">
            <v>749.3076120383646</v>
          </cell>
          <cell r="AP145">
            <v>1294.8283639246524</v>
          </cell>
          <cell r="AS145">
            <v>827.6700001117307</v>
          </cell>
          <cell r="AT145">
            <v>756.17893704434789</v>
          </cell>
          <cell r="AW145">
            <v>14989.099496065393</v>
          </cell>
          <cell r="AX145">
            <v>16259.050499159015</v>
          </cell>
          <cell r="BE145">
            <v>7.3265039198189985</v>
          </cell>
          <cell r="BF145">
            <v>0</v>
          </cell>
          <cell r="BI145">
            <v>5692.4103042421102</v>
          </cell>
          <cell r="BJ145">
            <v>4993.1165271237078</v>
          </cell>
          <cell r="BM145">
            <v>4827.7852538581637</v>
          </cell>
          <cell r="BN145">
            <v>5404.6505428491955</v>
          </cell>
        </row>
        <row r="146">
          <cell r="E146">
            <v>13657.030251046799</v>
          </cell>
          <cell r="F146">
            <v>13278.064029756015</v>
          </cell>
          <cell r="I146">
            <v>26747.424931350368</v>
          </cell>
          <cell r="J146">
            <v>26714.120615660802</v>
          </cell>
          <cell r="M146">
            <v>11138.00410564191</v>
          </cell>
          <cell r="N146">
            <v>11876.709201422391</v>
          </cell>
          <cell r="Q146">
            <v>733.65315851808873</v>
          </cell>
          <cell r="R146">
            <v>447.04742627650938</v>
          </cell>
          <cell r="U146">
            <v>11227.263322242641</v>
          </cell>
          <cell r="V146">
            <v>15818.177565127791</v>
          </cell>
          <cell r="Y146">
            <v>1021.2035481982304</v>
          </cell>
          <cell r="Z146">
            <v>578.32800631412022</v>
          </cell>
          <cell r="AC146">
            <v>24753.920963179422</v>
          </cell>
          <cell r="AD146">
            <v>26587.300499794994</v>
          </cell>
          <cell r="AG146">
            <v>1357.289153213123</v>
          </cell>
          <cell r="AH146">
            <v>1272.7774947818584</v>
          </cell>
          <cell r="AK146">
            <v>36.932758161965268</v>
          </cell>
          <cell r="AL146">
            <v>0</v>
          </cell>
          <cell r="AO146">
            <v>1500.7438421772169</v>
          </cell>
          <cell r="AP146">
            <v>2589.6567278493048</v>
          </cell>
          <cell r="AS146">
            <v>2195.4573940188702</v>
          </cell>
          <cell r="AT146">
            <v>2402.5066565906895</v>
          </cell>
          <cell r="AW146">
            <v>29255.209914606723</v>
          </cell>
          <cell r="AX146">
            <v>2436</v>
          </cell>
          <cell r="BE146">
            <v>10.391705919818998</v>
          </cell>
          <cell r="BF146">
            <v>0</v>
          </cell>
          <cell r="BI146">
            <v>11078.795160001708</v>
          </cell>
          <cell r="BJ146">
            <v>9955.1209318272213</v>
          </cell>
          <cell r="BM146">
            <v>9395.7819771361119</v>
          </cell>
          <cell r="BN146">
            <v>10777.984546923237</v>
          </cell>
        </row>
        <row r="147">
          <cell r="E147">
            <v>6694.5696230285321</v>
          </cell>
          <cell r="F147">
            <v>6531.2905589648271</v>
          </cell>
          <cell r="I147">
            <v>18474.664265165855</v>
          </cell>
          <cell r="J147">
            <v>21062.834779369783</v>
          </cell>
          <cell r="M147">
            <v>5583.6419648882284</v>
          </cell>
          <cell r="N147">
            <v>5986.6216601578963</v>
          </cell>
          <cell r="Q147">
            <v>362.28822905397413</v>
          </cell>
          <cell r="R147">
            <v>220.74612919697034</v>
          </cell>
          <cell r="U147">
            <v>5971.6621428670442</v>
          </cell>
          <cell r="V147">
            <v>5320.8099856566942</v>
          </cell>
          <cell r="Y147">
            <v>509.60524009911518</v>
          </cell>
          <cell r="Z147">
            <v>289.16400315706011</v>
          </cell>
          <cell r="AC147">
            <v>12378.796200166649</v>
          </cell>
          <cell r="AD147">
            <v>13298.602123975677</v>
          </cell>
          <cell r="AG147">
            <v>668.80542416215451</v>
          </cell>
          <cell r="AH147">
            <v>625.84654995940264</v>
          </cell>
          <cell r="AK147">
            <v>18.263647370954239</v>
          </cell>
          <cell r="AL147">
            <v>0</v>
          </cell>
          <cell r="AO147">
            <v>750.57942803836465</v>
          </cell>
          <cell r="AP147">
            <v>1294.8283639246524</v>
          </cell>
          <cell r="AS147">
            <v>829.60202811173076</v>
          </cell>
          <cell r="AT147">
            <v>756.13692916772629</v>
          </cell>
          <cell r="AW147">
            <v>14803.982383126318</v>
          </cell>
          <cell r="AX147">
            <v>2721.3719413245085</v>
          </cell>
          <cell r="BE147">
            <v>7.2910609598189993</v>
          </cell>
          <cell r="BF147">
            <v>0</v>
          </cell>
          <cell r="BI147">
            <v>5680.1352524901213</v>
          </cell>
          <cell r="BJ147">
            <v>4956.3323647300103</v>
          </cell>
          <cell r="BM147">
            <v>4817.088838881431</v>
          </cell>
          <cell r="BN147">
            <v>5369.5756891480214</v>
          </cell>
        </row>
        <row r="148">
          <cell r="E148">
            <v>1835.4431244782036</v>
          </cell>
          <cell r="F148">
            <v>1911.705444325567</v>
          </cell>
          <cell r="I148">
            <v>4387.3296165119364</v>
          </cell>
          <cell r="J148">
            <v>4347.4059146795598</v>
          </cell>
          <cell r="M148">
            <v>1057.1471544036444</v>
          </cell>
          <cell r="N148">
            <v>999.75675661285118</v>
          </cell>
          <cell r="Q148">
            <v>80.671928306233582</v>
          </cell>
          <cell r="R148">
            <v>311.00733381438346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  <cell r="AC148">
            <v>3808.309280981131</v>
          </cell>
          <cell r="AD148">
            <v>3395.5973419689608</v>
          </cell>
          <cell r="AG148">
            <v>538.1758713802493</v>
          </cell>
          <cell r="AH148">
            <v>524.53860391009914</v>
          </cell>
          <cell r="AK148">
            <v>15.249951181900842</v>
          </cell>
          <cell r="AL148">
            <v>0</v>
          </cell>
          <cell r="AO148">
            <v>524.15089869562746</v>
          </cell>
          <cell r="AP148">
            <v>377.65827281135694</v>
          </cell>
          <cell r="AS148">
            <v>314.37807929236328</v>
          </cell>
          <cell r="AT148">
            <v>288.18093650609097</v>
          </cell>
          <cell r="AW148">
            <v>6248.8779547792346</v>
          </cell>
          <cell r="AX148">
            <v>1881.6177889595974</v>
          </cell>
          <cell r="BE148">
            <v>5.1706523198189984</v>
          </cell>
          <cell r="BF148">
            <v>0</v>
          </cell>
          <cell r="BI148">
            <v>663.48549944284343</v>
          </cell>
          <cell r="BJ148">
            <v>916.10786413751805</v>
          </cell>
          <cell r="BM148">
            <v>0</v>
          </cell>
          <cell r="BN148">
            <v>0</v>
          </cell>
        </row>
        <row r="149">
          <cell r="E149">
            <v>6568.1586130206906</v>
          </cell>
          <cell r="F149">
            <v>6311.4560831412055</v>
          </cell>
          <cell r="I149">
            <v>16745.702608342428</v>
          </cell>
          <cell r="J149">
            <v>16123.72586773166</v>
          </cell>
          <cell r="M149">
            <v>5649.2853923545917</v>
          </cell>
          <cell r="N149">
            <v>5974.4061561962972</v>
          </cell>
          <cell r="Q149">
            <v>358.72619289367594</v>
          </cell>
          <cell r="R149">
            <v>224.58176155378925</v>
          </cell>
          <cell r="U149">
            <v>5254.9772693755976</v>
          </cell>
          <cell r="V149">
            <v>4744.7631267678134</v>
          </cell>
          <cell r="Y149">
            <v>194.81994409911516</v>
          </cell>
          <cell r="Z149">
            <v>289.16400315706011</v>
          </cell>
          <cell r="AC149">
            <v>12321.186965500192</v>
          </cell>
          <cell r="AD149">
            <v>13250.908384764516</v>
          </cell>
          <cell r="AG149">
            <v>660.99393622992625</v>
          </cell>
          <cell r="AH149">
            <v>619.93263432708284</v>
          </cell>
          <cell r="AK149">
            <v>18.162167436060255</v>
          </cell>
          <cell r="AL149">
            <v>0</v>
          </cell>
          <cell r="AO149">
            <v>751.49873248440872</v>
          </cell>
          <cell r="AP149">
            <v>1294.8283639246524</v>
          </cell>
          <cell r="AS149">
            <v>828.64741011173078</v>
          </cell>
          <cell r="AT149">
            <v>870.04228598025065</v>
          </cell>
          <cell r="AW149">
            <v>15317.872671050647</v>
          </cell>
          <cell r="AX149">
            <v>81527.275631197277</v>
          </cell>
          <cell r="BE149">
            <v>7.2828785198189987</v>
          </cell>
          <cell r="BF149">
            <v>0</v>
          </cell>
          <cell r="BI149">
            <v>5721.1051095491548</v>
          </cell>
          <cell r="BJ149">
            <v>812.67090196153856</v>
          </cell>
          <cell r="BM149">
            <v>4850.3564059907885</v>
          </cell>
          <cell r="BN149">
            <v>9338.7049557253067</v>
          </cell>
        </row>
        <row r="150">
          <cell r="E150">
            <v>13418.400503606015</v>
          </cell>
          <cell r="F150">
            <v>12845.411679744324</v>
          </cell>
          <cell r="I150">
            <v>28672.964193451575</v>
          </cell>
          <cell r="J150">
            <v>29761.308414267667</v>
          </cell>
          <cell r="M150">
            <v>12921.182128646467</v>
          </cell>
          <cell r="N150">
            <v>13105.437439085948</v>
          </cell>
          <cell r="Q150">
            <v>714.52266683637117</v>
          </cell>
          <cell r="R150">
            <v>445.85603857355164</v>
          </cell>
          <cell r="U150">
            <v>13238.774968751197</v>
          </cell>
          <cell r="V150">
            <v>9028.0719201796346</v>
          </cell>
          <cell r="Y150">
            <v>704.33454819823032</v>
          </cell>
          <cell r="Z150">
            <v>578.32800631412022</v>
          </cell>
          <cell r="AC150">
            <v>24855.967487320551</v>
          </cell>
          <cell r="AD150">
            <v>26683.660705440692</v>
          </cell>
          <cell r="AG150">
            <v>1306.3343091370871</v>
          </cell>
          <cell r="AH150">
            <v>1230.35157828913</v>
          </cell>
          <cell r="AK150">
            <v>36.602416889899764</v>
          </cell>
          <cell r="AL150">
            <v>0</v>
          </cell>
          <cell r="AO150">
            <v>1499.2833971772168</v>
          </cell>
          <cell r="AP150">
            <v>2589.6567278493048</v>
          </cell>
          <cell r="AS150">
            <v>2284.606583778193</v>
          </cell>
          <cell r="AT150">
            <v>2482.7751024265294</v>
          </cell>
          <cell r="AW150">
            <v>29640.376850371918</v>
          </cell>
          <cell r="AX150">
            <v>7659.8195145126228</v>
          </cell>
          <cell r="BE150">
            <v>10.448897319818998</v>
          </cell>
          <cell r="BF150">
            <v>0</v>
          </cell>
          <cell r="BI150">
            <v>11614.233771003504</v>
          </cell>
          <cell r="BJ150">
            <v>1648.6302403563823</v>
          </cell>
          <cell r="BM150">
            <v>9847.1368557367659</v>
          </cell>
          <cell r="BN150">
            <v>18993.916318376567</v>
          </cell>
        </row>
        <row r="151">
          <cell r="E151">
            <v>6568.7335930206882</v>
          </cell>
          <cell r="F151">
            <v>6311.3296989822238</v>
          </cell>
          <cell r="I151">
            <v>15054.154143138103</v>
          </cell>
          <cell r="J151">
            <v>15232.732257835924</v>
          </cell>
          <cell r="M151">
            <v>6273.3622131573247</v>
          </cell>
          <cell r="N151">
            <v>6697.2965757938246</v>
          </cell>
          <cell r="Q151">
            <v>365.42849276749149</v>
          </cell>
          <cell r="R151">
            <v>225.40579169509988</v>
          </cell>
          <cell r="U151">
            <v>5254.8661793755964</v>
          </cell>
          <cell r="V151">
            <v>4744.7631267678134</v>
          </cell>
          <cell r="Y151">
            <v>509.73132409911517</v>
          </cell>
          <cell r="Z151">
            <v>193.14111679302135</v>
          </cell>
          <cell r="AC151">
            <v>12273.685245354924</v>
          </cell>
          <cell r="AD151">
            <v>13210.194358567931</v>
          </cell>
          <cell r="AG151">
            <v>685.03887527980908</v>
          </cell>
          <cell r="AH151">
            <v>647.95945188894598</v>
          </cell>
          <cell r="AK151">
            <v>18.49018851881868</v>
          </cell>
          <cell r="AL151">
            <v>0</v>
          </cell>
          <cell r="AO151">
            <v>750.18247203836461</v>
          </cell>
          <cell r="AP151">
            <v>1294.8283639246524</v>
          </cell>
          <cell r="AS151">
            <v>829.46522011173067</v>
          </cell>
          <cell r="AT151">
            <v>756.13692916772629</v>
          </cell>
          <cell r="AW151">
            <v>15172.093692614768</v>
          </cell>
          <cell r="AX151">
            <v>3950</v>
          </cell>
          <cell r="BE151">
            <v>7.2770951198189984</v>
          </cell>
          <cell r="BF151">
            <v>0</v>
          </cell>
          <cell r="BI151">
            <v>5742.2278391782065</v>
          </cell>
          <cell r="BJ151">
            <v>807.4677406979107</v>
          </cell>
          <cell r="BM151">
            <v>4869.3273497650889</v>
          </cell>
          <cell r="BN151">
            <v>9304.7888913731022</v>
          </cell>
        </row>
        <row r="152">
          <cell r="E152">
            <v>6748.4559603985854</v>
          </cell>
          <cell r="F152">
            <v>6488.1779038933255</v>
          </cell>
          <cell r="I152">
            <v>13462.540825755772</v>
          </cell>
          <cell r="J152">
            <v>18959.629726179948</v>
          </cell>
          <cell r="M152">
            <v>6544.817271291874</v>
          </cell>
          <cell r="N152">
            <v>6926.1930469764748</v>
          </cell>
          <cell r="Q152">
            <v>366.77088767199672</v>
          </cell>
          <cell r="R152">
            <v>233.26702819428888</v>
          </cell>
          <cell r="U152">
            <v>7522.0501193755972</v>
          </cell>
          <cell r="V152">
            <v>4744.7631267678134</v>
          </cell>
          <cell r="Y152">
            <v>194.81994409911516</v>
          </cell>
          <cell r="Z152">
            <v>145.64799751931639</v>
          </cell>
          <cell r="AC152">
            <v>12887.206343049686</v>
          </cell>
          <cell r="AD152">
            <v>13892.235172444724</v>
          </cell>
          <cell r="AG152">
            <v>663.26385771891557</v>
          </cell>
          <cell r="AH152">
            <v>624.81804289291233</v>
          </cell>
          <cell r="AK152">
            <v>18.394059643146587</v>
          </cell>
          <cell r="AL152">
            <v>0</v>
          </cell>
          <cell r="AO152">
            <v>750.6763374844088</v>
          </cell>
          <cell r="AP152">
            <v>1294.8283639246524</v>
          </cell>
          <cell r="AS152">
            <v>828.39072011173073</v>
          </cell>
          <cell r="AT152">
            <v>763.10893704434795</v>
          </cell>
          <cell r="AW152">
            <v>15536.467072672178</v>
          </cell>
          <cell r="AX152">
            <v>3642</v>
          </cell>
          <cell r="BE152">
            <v>7.3327871198189989</v>
          </cell>
          <cell r="BF152">
            <v>0</v>
          </cell>
          <cell r="BI152">
            <v>5700.0602516678691</v>
          </cell>
          <cell r="BJ152">
            <v>4460.4780728570204</v>
          </cell>
          <cell r="BM152">
            <v>4834.3422599563473</v>
          </cell>
          <cell r="BN152">
            <v>6693.1402103751534</v>
          </cell>
        </row>
        <row r="153">
          <cell r="E153">
            <v>13761.370283634966</v>
          </cell>
          <cell r="F153">
            <v>13182.028024979603</v>
          </cell>
          <cell r="I153">
            <v>22084.364740104651</v>
          </cell>
          <cell r="J153">
            <v>33741.296059403132</v>
          </cell>
          <cell r="M153">
            <v>11584.739335511917</v>
          </cell>
          <cell r="N153">
            <v>12406.903017543562</v>
          </cell>
          <cell r="Q153">
            <v>678.88129047954749</v>
          </cell>
          <cell r="R153">
            <v>364.35731135152872</v>
          </cell>
          <cell r="U153">
            <v>15043.343888751193</v>
          </cell>
          <cell r="V153">
            <v>9028.0719201796346</v>
          </cell>
          <cell r="Y153">
            <v>389.63988819823032</v>
          </cell>
          <cell r="Z153">
            <v>291.29599503863278</v>
          </cell>
          <cell r="AC153">
            <v>25592.479977908526</v>
          </cell>
          <cell r="AD153">
            <v>27587.813156446588</v>
          </cell>
          <cell r="AG153">
            <v>1356.2885858550619</v>
          </cell>
          <cell r="AH153">
            <v>1281.5198048470268</v>
          </cell>
          <cell r="AK153">
            <v>37.030731848330277</v>
          </cell>
          <cell r="AL153">
            <v>0</v>
          </cell>
          <cell r="AO153">
            <v>1500.3314721772167</v>
          </cell>
          <cell r="AP153">
            <v>2589.6567278493048</v>
          </cell>
          <cell r="AS153">
            <v>2219.5822165435798</v>
          </cell>
          <cell r="AT153">
            <v>2037.5354181184748</v>
          </cell>
          <cell r="AW153">
            <v>29161.63688915061</v>
          </cell>
          <cell r="AX153">
            <v>12506.865882457794</v>
          </cell>
          <cell r="BE153">
            <v>10.388635719818998</v>
          </cell>
          <cell r="BF153">
            <v>0</v>
          </cell>
          <cell r="BI153">
            <v>11349.627609453893</v>
          </cell>
          <cell r="BJ153">
            <v>8859.6654750152939</v>
          </cell>
          <cell r="BM153">
            <v>9623.9481501358387</v>
          </cell>
          <cell r="BN153">
            <v>13291.740027645272</v>
          </cell>
        </row>
        <row r="154">
          <cell r="E154">
            <v>6763.4036315494222</v>
          </cell>
          <cell r="F154">
            <v>6498.8403113500599</v>
          </cell>
          <cell r="I154">
            <v>13212.703877520611</v>
          </cell>
          <cell r="J154">
            <v>17314.195204674266</v>
          </cell>
          <cell r="M154">
            <v>6048.6429036236896</v>
          </cell>
          <cell r="N154">
            <v>6492.5333497487045</v>
          </cell>
          <cell r="Q154">
            <v>353.21964070756644</v>
          </cell>
          <cell r="R154">
            <v>214.44960980289423</v>
          </cell>
          <cell r="U154">
            <v>7521.0540193755969</v>
          </cell>
          <cell r="V154">
            <v>4744.7631267678134</v>
          </cell>
          <cell r="Y154">
            <v>194.81994409911516</v>
          </cell>
          <cell r="Z154">
            <v>145.64799751931639</v>
          </cell>
          <cell r="AC154">
            <v>12737.019316853721</v>
          </cell>
          <cell r="AD154">
            <v>13747.361181939605</v>
          </cell>
          <cell r="AG154">
            <v>656.56430220673712</v>
          </cell>
          <cell r="AH154">
            <v>620.18976109370544</v>
          </cell>
          <cell r="AK154">
            <v>18.174325868012172</v>
          </cell>
          <cell r="AL154">
            <v>0</v>
          </cell>
          <cell r="AO154">
            <v>752.38517504006768</v>
          </cell>
          <cell r="AP154">
            <v>1294.8283639246524</v>
          </cell>
          <cell r="AS154">
            <v>828.9522881117307</v>
          </cell>
          <cell r="AT154">
            <v>763.06692916772636</v>
          </cell>
          <cell r="AW154">
            <v>15377.693837609882</v>
          </cell>
          <cell r="AX154">
            <v>18472.547361254994</v>
          </cell>
          <cell r="BE154">
            <v>7.2854917598189992</v>
          </cell>
          <cell r="BF154">
            <v>0</v>
          </cell>
          <cell r="BI154">
            <v>5657.3193915093007</v>
          </cell>
          <cell r="BJ154">
            <v>4394.2074083520893</v>
          </cell>
          <cell r="BM154">
            <v>4798.4550056273683</v>
          </cell>
          <cell r="BN154">
            <v>6594.8848587554457</v>
          </cell>
        </row>
        <row r="155">
          <cell r="E155">
            <v>9107.6305751059463</v>
          </cell>
          <cell r="F155">
            <v>8853.8419261575073</v>
          </cell>
          <cell r="I155">
            <v>13827.290029496027</v>
          </cell>
          <cell r="J155">
            <v>18999.037156162478</v>
          </cell>
          <cell r="M155">
            <v>6884.3281912918737</v>
          </cell>
          <cell r="N155">
            <v>7106.8230278840665</v>
          </cell>
          <cell r="Q155">
            <v>355.31423410726882</v>
          </cell>
          <cell r="R155">
            <v>214.56465433278538</v>
          </cell>
          <cell r="U155">
            <v>5643.3907671716333</v>
          </cell>
          <cell r="V155">
            <v>5986.7423167578272</v>
          </cell>
          <cell r="Y155">
            <v>0</v>
          </cell>
          <cell r="Z155">
            <v>0</v>
          </cell>
          <cell r="AC155">
            <v>12810.148692376481</v>
          </cell>
          <cell r="AD155">
            <v>13784.59451089195</v>
          </cell>
          <cell r="AG155">
            <v>753.69577175275185</v>
          </cell>
          <cell r="AH155">
            <v>689.09973454856163</v>
          </cell>
          <cell r="AK155">
            <v>19.025317631124629</v>
          </cell>
          <cell r="AL155">
            <v>0</v>
          </cell>
          <cell r="AO155">
            <v>749.65593203836454</v>
          </cell>
          <cell r="AP155">
            <v>1294.8283639246524</v>
          </cell>
          <cell r="AS155">
            <v>1024.7707791726814</v>
          </cell>
          <cell r="AT155">
            <v>1025.675948220925</v>
          </cell>
          <cell r="AW155">
            <v>15140.759961506114</v>
          </cell>
          <cell r="AX155">
            <v>31940.518845273909</v>
          </cell>
          <cell r="BE155">
            <v>7.284235119818999</v>
          </cell>
          <cell r="BF155">
            <v>0</v>
          </cell>
          <cell r="BI155">
            <v>5661.1355170601173</v>
          </cell>
          <cell r="BJ155">
            <v>6601.7206175367564</v>
          </cell>
          <cell r="BM155">
            <v>4800.5127775464052</v>
          </cell>
          <cell r="BN155">
            <v>3381.2274324979362</v>
          </cell>
        </row>
        <row r="156">
          <cell r="E156">
            <v>28208.614504893725</v>
          </cell>
          <cell r="F156">
            <v>26680.776010038455</v>
          </cell>
          <cell r="I156">
            <v>41630.056927531223</v>
          </cell>
          <cell r="J156">
            <v>43037.000759771967</v>
          </cell>
          <cell r="M156">
            <v>23851.468612422927</v>
          </cell>
          <cell r="N156">
            <v>24933.805140365232</v>
          </cell>
          <cell r="Q156">
            <v>1021.577497601825</v>
          </cell>
          <cell r="R156">
            <v>1094.665663328414</v>
          </cell>
          <cell r="U156">
            <v>11415.255593072929</v>
          </cell>
          <cell r="V156">
            <v>11470.493794975077</v>
          </cell>
          <cell r="Y156">
            <v>1599.7570131982304</v>
          </cell>
          <cell r="Z156">
            <v>291.29599503863278</v>
          </cell>
          <cell r="AC156">
            <v>38525.233852250436</v>
          </cell>
          <cell r="AD156">
            <v>41439.07904873127</v>
          </cell>
          <cell r="AG156">
            <v>2005.7859772344398</v>
          </cell>
          <cell r="AH156">
            <v>1912.5088901388808</v>
          </cell>
          <cell r="AK156">
            <v>56.78547985832278</v>
          </cell>
          <cell r="AL156">
            <v>0</v>
          </cell>
          <cell r="AO156">
            <v>2366.6480303543412</v>
          </cell>
          <cell r="AP156">
            <v>4172.2247282016569</v>
          </cell>
          <cell r="AS156">
            <v>3912.5396165173488</v>
          </cell>
          <cell r="AT156">
            <v>3564.9699158647209</v>
          </cell>
          <cell r="AW156">
            <v>46509.110918649909</v>
          </cell>
          <cell r="AX156">
            <v>12546.848996270266</v>
          </cell>
          <cell r="BE156">
            <v>13.863330999818999</v>
          </cell>
          <cell r="BF156">
            <v>0</v>
          </cell>
          <cell r="BI156">
            <v>20732.391975920087</v>
          </cell>
          <cell r="BJ156">
            <v>32451.477099968619</v>
          </cell>
          <cell r="BM156">
            <v>14540.819833891952</v>
          </cell>
          <cell r="BN156">
            <v>19083.788080815364</v>
          </cell>
        </row>
        <row r="157">
          <cell r="E157">
            <v>6456.5644019081592</v>
          </cell>
          <cell r="F157">
            <v>6722.0864748628101</v>
          </cell>
          <cell r="I157">
            <v>19485.720117823839</v>
          </cell>
          <cell r="J157">
            <v>24269.946452444579</v>
          </cell>
          <cell r="M157">
            <v>10502.860130771902</v>
          </cell>
          <cell r="N157">
            <v>10720.45684738276</v>
          </cell>
          <cell r="Q157">
            <v>563.01269600940896</v>
          </cell>
          <cell r="R157">
            <v>1133.1358696754576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  <cell r="AC157">
            <v>18842.459890766262</v>
          </cell>
          <cell r="AD157">
            <v>20091.933844191743</v>
          </cell>
          <cell r="AG157">
            <v>1007.2396961699478</v>
          </cell>
          <cell r="AH157">
            <v>982.99562879819064</v>
          </cell>
          <cell r="AK157">
            <v>28.216004352160244</v>
          </cell>
          <cell r="AL157">
            <v>0</v>
          </cell>
          <cell r="AO157">
            <v>1747.9370855439461</v>
          </cell>
          <cell r="AP157">
            <v>2158.0472732077537</v>
          </cell>
          <cell r="AS157">
            <v>2940.5788579859232</v>
          </cell>
          <cell r="AT157">
            <v>2712.0708828841098</v>
          </cell>
          <cell r="AW157">
            <v>30987.003035411868</v>
          </cell>
          <cell r="AX157">
            <v>59734.193760009366</v>
          </cell>
          <cell r="BE157">
            <v>8.8995887198189987</v>
          </cell>
          <cell r="BF157">
            <v>0</v>
          </cell>
          <cell r="BI157">
            <v>6642.4735442214751</v>
          </cell>
          <cell r="BJ157">
            <v>10203.996298176402</v>
          </cell>
          <cell r="BM157">
            <v>0</v>
          </cell>
          <cell r="BN157">
            <v>0</v>
          </cell>
        </row>
        <row r="158">
          <cell r="E158">
            <v>26108.345143673789</v>
          </cell>
          <cell r="F158">
            <v>24921.691964958824</v>
          </cell>
          <cell r="I158">
            <v>44587.341220619732</v>
          </cell>
          <cell r="J158">
            <v>46911.834142842214</v>
          </cell>
          <cell r="M158">
            <v>19560.855703539251</v>
          </cell>
          <cell r="N158">
            <v>20583.450019935997</v>
          </cell>
          <cell r="Q158">
            <v>944.93403876747993</v>
          </cell>
          <cell r="R158">
            <v>622.03279725977029</v>
          </cell>
          <cell r="U158">
            <v>20923.047216633619</v>
          </cell>
          <cell r="V158">
            <v>24321.839651551702</v>
          </cell>
          <cell r="Y158">
            <v>1270.9080999999999</v>
          </cell>
          <cell r="Z158">
            <v>48.192879149682526</v>
          </cell>
          <cell r="AC158">
            <v>33697.804119264983</v>
          </cell>
          <cell r="AD158">
            <v>35714.705190197725</v>
          </cell>
          <cell r="AG158">
            <v>1722.2410459092805</v>
          </cell>
          <cell r="AH158">
            <v>1630.1837003872688</v>
          </cell>
          <cell r="AK158">
            <v>47.93036857512319</v>
          </cell>
          <cell r="AL158">
            <v>0</v>
          </cell>
          <cell r="AO158">
            <v>1563.12511296824</v>
          </cell>
          <cell r="AP158">
            <v>3884.4850917739568</v>
          </cell>
          <cell r="AS158">
            <v>4850.343984762646</v>
          </cell>
          <cell r="AT158">
            <v>5947.8409166961574</v>
          </cell>
          <cell r="AW158">
            <v>44041.672943334459</v>
          </cell>
          <cell r="AX158">
            <v>41743.751220956045</v>
          </cell>
          <cell r="BE158">
            <v>13.649188119819</v>
          </cell>
          <cell r="BF158">
            <v>0</v>
          </cell>
          <cell r="BI158">
            <v>17756.631968758855</v>
          </cell>
          <cell r="BJ158">
            <v>14750.549443310463</v>
          </cell>
          <cell r="BM158">
            <v>15056.231836318009</v>
          </cell>
          <cell r="BN158">
            <v>16383.119739628954</v>
          </cell>
        </row>
        <row r="159">
          <cell r="E159">
            <v>36176.949464709731</v>
          </cell>
          <cell r="F159">
            <v>34095.245658336084</v>
          </cell>
          <cell r="I159">
            <v>56365.050540666285</v>
          </cell>
          <cell r="J159">
            <v>56119.642752911648</v>
          </cell>
          <cell r="M159">
            <v>26652.945553898404</v>
          </cell>
          <cell r="N159">
            <v>27379.044973387463</v>
          </cell>
          <cell r="Q159">
            <v>1368.5983105610846</v>
          </cell>
          <cell r="R159">
            <v>972.92226615924267</v>
          </cell>
          <cell r="U159">
            <v>33866.608595045196</v>
          </cell>
          <cell r="V159">
            <v>38922.714070808674</v>
          </cell>
          <cell r="Y159">
            <v>1589.1148740991148</v>
          </cell>
          <cell r="Z159">
            <v>241.67088388335515</v>
          </cell>
          <cell r="AC159">
            <v>48703.983083169842</v>
          </cell>
          <cell r="AD159">
            <v>51845.137665300492</v>
          </cell>
          <cell r="AG159">
            <v>2377.2195928042888</v>
          </cell>
          <cell r="AH159">
            <v>2274.2862507768764</v>
          </cell>
          <cell r="AK159">
            <v>67.676925614663176</v>
          </cell>
          <cell r="AL159">
            <v>0</v>
          </cell>
          <cell r="AO159">
            <v>2792.4324371150065</v>
          </cell>
          <cell r="AP159">
            <v>6977.6861833717376</v>
          </cell>
          <cell r="AS159">
            <v>8783.2005441318815</v>
          </cell>
          <cell r="AT159">
            <v>8075.035690720174</v>
          </cell>
          <cell r="AW159">
            <v>68480.110425096704</v>
          </cell>
          <cell r="AX159">
            <v>73593.417408526293</v>
          </cell>
          <cell r="BE159">
            <v>17.644874919818996</v>
          </cell>
          <cell r="BF159">
            <v>0</v>
          </cell>
          <cell r="BI159">
            <v>25249.038179044976</v>
          </cell>
          <cell r="BJ159">
            <v>18357.658210481521</v>
          </cell>
          <cell r="BM159">
            <v>21410.077928027906</v>
          </cell>
          <cell r="BN159">
            <v>20465.216761410586</v>
          </cell>
        </row>
        <row r="160">
          <cell r="E160">
            <v>4864.3803135824555</v>
          </cell>
          <cell r="F160">
            <v>5377.3137978387513</v>
          </cell>
          <cell r="I160">
            <v>15644.430362887731</v>
          </cell>
          <cell r="J160">
            <v>20318.313166944426</v>
          </cell>
          <cell r="M160">
            <v>9589.15365496917</v>
          </cell>
          <cell r="N160">
            <v>9975.8981033944729</v>
          </cell>
          <cell r="Q160">
            <v>173.56724198472492</v>
          </cell>
          <cell r="R160">
            <v>713.03400207401467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  <cell r="AC160">
            <v>18587.723263589211</v>
          </cell>
          <cell r="AD160">
            <v>19576.478547245901</v>
          </cell>
          <cell r="AG160">
            <v>1164.0475303157546</v>
          </cell>
          <cell r="AH160">
            <v>1133.4147872724104</v>
          </cell>
          <cell r="AK160">
            <v>31.258992044028876</v>
          </cell>
          <cell r="AL160">
            <v>0</v>
          </cell>
          <cell r="AO160">
            <v>6243.5318307211037</v>
          </cell>
          <cell r="AP160">
            <v>4316.0945464155075</v>
          </cell>
          <cell r="AS160">
            <v>2732.0011569100961</v>
          </cell>
          <cell r="AT160">
            <v>2524.1144074087274</v>
          </cell>
          <cell r="AW160">
            <v>18703.270193464763</v>
          </cell>
          <cell r="AX160">
            <v>3828.1606552841463</v>
          </cell>
          <cell r="BE160">
            <v>9.2423087198189986</v>
          </cell>
          <cell r="BF160">
            <v>0</v>
          </cell>
          <cell r="BI160">
            <v>6996.1699686524043</v>
          </cell>
          <cell r="BJ160">
            <v>3036.7944464601223</v>
          </cell>
          <cell r="BM160">
            <v>0</v>
          </cell>
          <cell r="BN160">
            <v>0</v>
          </cell>
        </row>
        <row r="161">
          <cell r="E161">
            <v>4958.3287944942549</v>
          </cell>
          <cell r="F161">
            <v>4970.3252879243928</v>
          </cell>
          <cell r="I161">
            <v>10596.872369399774</v>
          </cell>
          <cell r="J161">
            <v>12517.960745120065</v>
          </cell>
          <cell r="M161">
            <v>9947.3629475073631</v>
          </cell>
          <cell r="N161">
            <v>11493.707043691671</v>
          </cell>
          <cell r="Q161">
            <v>280.98171336743547</v>
          </cell>
          <cell r="R161">
            <v>577.69667796521651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  <cell r="AC161">
            <v>18280.789238657486</v>
          </cell>
          <cell r="AD161">
            <v>19972.777496722076</v>
          </cell>
          <cell r="AG161">
            <v>1881.8393244108233</v>
          </cell>
          <cell r="AH161">
            <v>1834.5994798522343</v>
          </cell>
          <cell r="AK161">
            <v>53.942916976893379</v>
          </cell>
          <cell r="AL161">
            <v>0</v>
          </cell>
          <cell r="AO161">
            <v>6633.8740542649666</v>
          </cell>
          <cell r="AP161">
            <v>4316.0945464155075</v>
          </cell>
          <cell r="AS161">
            <v>2779.6395551552623</v>
          </cell>
          <cell r="AT161">
            <v>2528.5680721102171</v>
          </cell>
          <cell r="AW161">
            <v>33881.954357283612</v>
          </cell>
          <cell r="AX161">
            <v>39066.025076217258</v>
          </cell>
          <cell r="BE161">
            <v>9.1239275198189986</v>
          </cell>
          <cell r="BF161">
            <v>0</v>
          </cell>
          <cell r="BI161">
            <v>7676.951643804302</v>
          </cell>
          <cell r="BJ161">
            <v>2639.0087575940838</v>
          </cell>
          <cell r="BM161">
            <v>0</v>
          </cell>
          <cell r="BN161">
            <v>0</v>
          </cell>
        </row>
        <row r="162">
          <cell r="E162">
            <v>5903.1508495084126</v>
          </cell>
          <cell r="F162">
            <v>6694.2075493061211</v>
          </cell>
          <cell r="I162">
            <v>9468.2510095620037</v>
          </cell>
          <cell r="J162">
            <v>10959.50876069301</v>
          </cell>
          <cell r="M162">
            <v>10980.157136574637</v>
          </cell>
          <cell r="N162">
            <v>11529.759168348413</v>
          </cell>
          <cell r="Q162">
            <v>287.68794785250213</v>
          </cell>
          <cell r="R162">
            <v>577.31978949579036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  <cell r="AC162">
            <v>18764.66768693331</v>
          </cell>
          <cell r="AD162">
            <v>21071.033122329161</v>
          </cell>
          <cell r="AG162">
            <v>1916.3994255001335</v>
          </cell>
          <cell r="AH162">
            <v>1868.5402130464176</v>
          </cell>
          <cell r="AK162">
            <v>53.208695994545785</v>
          </cell>
          <cell r="AL162">
            <v>0</v>
          </cell>
          <cell r="AO162">
            <v>6644.6946235089872</v>
          </cell>
          <cell r="AP162">
            <v>4316.0945464155075</v>
          </cell>
          <cell r="AS162">
            <v>2776.1671351552627</v>
          </cell>
          <cell r="AT162">
            <v>2528.6436954900282</v>
          </cell>
          <cell r="AW162">
            <v>34313.64425306637</v>
          </cell>
          <cell r="AX162">
            <v>45688.249335771092</v>
          </cell>
          <cell r="BE162">
            <v>9.3351287198189983</v>
          </cell>
          <cell r="BF162">
            <v>0</v>
          </cell>
          <cell r="BI162">
            <v>8153.0561738108809</v>
          </cell>
          <cell r="BJ162">
            <v>11031.382930180363</v>
          </cell>
          <cell r="BM162">
            <v>0</v>
          </cell>
          <cell r="BN162">
            <v>0</v>
          </cell>
        </row>
        <row r="163">
          <cell r="E163">
            <v>3699.03233203631</v>
          </cell>
          <cell r="F163">
            <v>4101.5961464105576</v>
          </cell>
          <cell r="I163">
            <v>14497.457578312224</v>
          </cell>
          <cell r="J163">
            <v>15759.240535632733</v>
          </cell>
          <cell r="M163">
            <v>8383.6658151664378</v>
          </cell>
          <cell r="N163">
            <v>9072.5265842821864</v>
          </cell>
          <cell r="Q163">
            <v>92.701370610750558</v>
          </cell>
          <cell r="R163">
            <v>552.87604914291796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  <cell r="AC163">
            <v>13295.294102819573</v>
          </cell>
          <cell r="AD163">
            <v>14542.157410504557</v>
          </cell>
          <cell r="AG163">
            <v>621.81023317941583</v>
          </cell>
          <cell r="AH163">
            <v>606.56204246270784</v>
          </cell>
          <cell r="AK163">
            <v>17.921655974560821</v>
          </cell>
          <cell r="AL163">
            <v>0</v>
          </cell>
          <cell r="AO163">
            <v>4632.5954696203389</v>
          </cell>
          <cell r="AP163">
            <v>3129.1685461512434</v>
          </cell>
          <cell r="AS163">
            <v>2032.6940201788523</v>
          </cell>
          <cell r="AT163">
            <v>1901.513735132959</v>
          </cell>
          <cell r="AW163">
            <v>14482.01369610017</v>
          </cell>
          <cell r="AX163">
            <v>10833.350948645848</v>
          </cell>
          <cell r="BE163">
            <v>7.7659566398189996</v>
          </cell>
          <cell r="BF163">
            <v>0</v>
          </cell>
          <cell r="BI163">
            <v>5401.7289719043129</v>
          </cell>
          <cell r="BJ163">
            <v>5337.7543268099116</v>
          </cell>
          <cell r="BM163">
            <v>0</v>
          </cell>
          <cell r="BN163">
            <v>0</v>
          </cell>
        </row>
        <row r="164">
          <cell r="E164">
            <v>5593.3310512285334</v>
          </cell>
          <cell r="F164">
            <v>5378.1042012657481</v>
          </cell>
          <cell r="I164">
            <v>10403.484032570437</v>
          </cell>
          <cell r="J164">
            <v>11181.097444913599</v>
          </cell>
          <cell r="M164">
            <v>4209.6589657491259</v>
          </cell>
          <cell r="N164">
            <v>4326.5509029637806</v>
          </cell>
          <cell r="Q164">
            <v>116.25815839411015</v>
          </cell>
          <cell r="R164">
            <v>775.02119480190913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  <cell r="AC164">
            <v>13443.741520727081</v>
          </cell>
          <cell r="AD164">
            <v>13646.941172985848</v>
          </cell>
          <cell r="AG164">
            <v>776.61614617400483</v>
          </cell>
          <cell r="AH164">
            <v>756.51837275700677</v>
          </cell>
          <cell r="AK164">
            <v>21.535559088916003</v>
          </cell>
          <cell r="AL164">
            <v>0</v>
          </cell>
          <cell r="AO164">
            <v>2686.5136908901618</v>
          </cell>
          <cell r="AP164">
            <v>1780.3890003963968</v>
          </cell>
          <cell r="AS164">
            <v>3535.2469130762229</v>
          </cell>
          <cell r="AT164">
            <v>3213.6285247134119</v>
          </cell>
          <cell r="AW164">
            <v>19323.336619164671</v>
          </cell>
          <cell r="AX164">
            <v>5850.6088535116942</v>
          </cell>
          <cell r="BE164">
            <v>7.771925679818998</v>
          </cell>
          <cell r="BF164">
            <v>0</v>
          </cell>
          <cell r="BI164">
            <v>4530.5137592346455</v>
          </cell>
          <cell r="BJ164">
            <v>4951.8379273698647</v>
          </cell>
          <cell r="BM164">
            <v>0</v>
          </cell>
          <cell r="BN164">
            <v>0</v>
          </cell>
        </row>
        <row r="165">
          <cell r="E165">
            <v>2871.6370134900462</v>
          </cell>
          <cell r="F165">
            <v>2974.9548290865378</v>
          </cell>
          <cell r="I165">
            <v>2402.9484626174458</v>
          </cell>
          <cell r="J165">
            <v>3319.2971614813518</v>
          </cell>
          <cell r="M165">
            <v>2400.6436660091108</v>
          </cell>
          <cell r="N165">
            <v>2591.9859855774707</v>
          </cell>
          <cell r="Q165">
            <v>0</v>
          </cell>
          <cell r="R165">
            <v>135.90391672692559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  <cell r="AC165">
            <v>3835.7282153190026</v>
          </cell>
          <cell r="AD165">
            <v>3783.535763249381</v>
          </cell>
          <cell r="AG165">
            <v>0</v>
          </cell>
          <cell r="AH165">
            <v>0</v>
          </cell>
          <cell r="AK165">
            <v>0</v>
          </cell>
          <cell r="AL165">
            <v>0</v>
          </cell>
          <cell r="AO165">
            <v>72.324459930288796</v>
          </cell>
          <cell r="AP165">
            <v>35.967454553462559</v>
          </cell>
          <cell r="AS165">
            <v>328.34571621464397</v>
          </cell>
          <cell r="AT165">
            <v>384.2340388856922</v>
          </cell>
          <cell r="AW165">
            <v>3988.2813734834008</v>
          </cell>
          <cell r="AX165">
            <v>2066.6867722361994</v>
          </cell>
          <cell r="BE165">
            <v>5.2889763998189991</v>
          </cell>
          <cell r="BF165">
            <v>0</v>
          </cell>
          <cell r="BI165">
            <v>1004.3237969664206</v>
          </cell>
          <cell r="BJ165">
            <v>1097.8707309275978</v>
          </cell>
          <cell r="BM165">
            <v>0</v>
          </cell>
          <cell r="BN165">
            <v>0</v>
          </cell>
        </row>
        <row r="166">
          <cell r="E166">
            <v>715.68136443672915</v>
          </cell>
          <cell r="F166">
            <v>721.98930611281048</v>
          </cell>
          <cell r="I166">
            <v>1220.8414517646231</v>
          </cell>
          <cell r="J166">
            <v>1348.8051472294947</v>
          </cell>
          <cell r="M166">
            <v>1088.7305839372814</v>
          </cell>
          <cell r="N166">
            <v>1122.4435355553294</v>
          </cell>
          <cell r="Q166">
            <v>0</v>
          </cell>
          <cell r="R166">
            <v>155.85311551252937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  <cell r="AC166">
            <v>1369.6089160476768</v>
          </cell>
          <cell r="AD166">
            <v>1593.4770315605399</v>
          </cell>
          <cell r="AG166">
            <v>0</v>
          </cell>
          <cell r="AH166">
            <v>0</v>
          </cell>
          <cell r="AK166">
            <v>0</v>
          </cell>
          <cell r="AL166">
            <v>0</v>
          </cell>
          <cell r="AO166">
            <v>384.33801064463677</v>
          </cell>
          <cell r="AP166">
            <v>215.80472732077538</v>
          </cell>
          <cell r="AS166">
            <v>180.16823271244147</v>
          </cell>
          <cell r="AT166">
            <v>165.02900196198851</v>
          </cell>
          <cell r="AW166">
            <v>2152.6795739842278</v>
          </cell>
          <cell r="AX166">
            <v>0</v>
          </cell>
          <cell r="BE166">
            <v>4.5945971198189985</v>
          </cell>
          <cell r="BF166">
            <v>0</v>
          </cell>
          <cell r="BI166">
            <v>548.84312651091386</v>
          </cell>
          <cell r="BJ166">
            <v>1206.4352899365722</v>
          </cell>
          <cell r="BM166">
            <v>0</v>
          </cell>
          <cell r="BN166">
            <v>0</v>
          </cell>
        </row>
        <row r="167">
          <cell r="E167">
            <v>1724.1531405386306</v>
          </cell>
          <cell r="F167">
            <v>1434.1825890200348</v>
          </cell>
          <cell r="I167">
            <v>4120.3684721964228</v>
          </cell>
          <cell r="J167">
            <v>3603.3996417250719</v>
          </cell>
          <cell r="M167">
            <v>1440.6586116054664</v>
          </cell>
          <cell r="N167">
            <v>1471.7846178512998</v>
          </cell>
          <cell r="Q167">
            <v>0</v>
          </cell>
          <cell r="R167">
            <v>229.41578603444324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  <cell r="AC167">
            <v>3379.9412329441702</v>
          </cell>
          <cell r="AD167">
            <v>3674.310747014983</v>
          </cell>
          <cell r="AG167">
            <v>0</v>
          </cell>
          <cell r="AH167">
            <v>0</v>
          </cell>
          <cell r="AK167">
            <v>0</v>
          </cell>
          <cell r="AL167">
            <v>0</v>
          </cell>
          <cell r="AO167">
            <v>859.04332405237687</v>
          </cell>
          <cell r="AP167">
            <v>647.41418196232621</v>
          </cell>
          <cell r="AS167">
            <v>285.79829465099027</v>
          </cell>
          <cell r="AT167">
            <v>261.57534920186498</v>
          </cell>
          <cell r="AW167">
            <v>4162.0838131081728</v>
          </cell>
          <cell r="AX167">
            <v>0</v>
          </cell>
          <cell r="BE167">
            <v>5.0916839198189985</v>
          </cell>
          <cell r="BF167">
            <v>0</v>
          </cell>
          <cell r="BI167">
            <v>1400.5082244300359</v>
          </cell>
          <cell r="BJ167">
            <v>785.48929083842813</v>
          </cell>
          <cell r="BM167">
            <v>0</v>
          </cell>
          <cell r="BN167">
            <v>0</v>
          </cell>
        </row>
        <row r="168">
          <cell r="E168">
            <v>1557.7523897899864</v>
          </cell>
          <cell r="F168">
            <v>1541.4053386176652</v>
          </cell>
          <cell r="I168">
            <v>2771.2754508495282</v>
          </cell>
          <cell r="J168">
            <v>3207.6787532058415</v>
          </cell>
          <cell r="M168">
            <v>1809.0314697400145</v>
          </cell>
          <cell r="N168">
            <v>1917.4370661230598</v>
          </cell>
          <cell r="Q168">
            <v>0</v>
          </cell>
          <cell r="R168">
            <v>168.32136475353173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  <cell r="AC168">
            <v>2683.1862217164844</v>
          </cell>
          <cell r="AD168">
            <v>2942.1290943724321</v>
          </cell>
          <cell r="AG168">
            <v>0</v>
          </cell>
          <cell r="AH168">
            <v>0</v>
          </cell>
          <cell r="AK168">
            <v>0</v>
          </cell>
          <cell r="AL168">
            <v>0</v>
          </cell>
          <cell r="AO168">
            <v>512.28054137009713</v>
          </cell>
          <cell r="AP168">
            <v>431.60945464155077</v>
          </cell>
          <cell r="AS168">
            <v>309.74347735143624</v>
          </cell>
          <cell r="AT168">
            <v>322.40026169215571</v>
          </cell>
          <cell r="AW168">
            <v>3763.4459324008862</v>
          </cell>
          <cell r="AX168">
            <v>987.91824182329435</v>
          </cell>
          <cell r="BE168">
            <v>4.8442115198189981</v>
          </cell>
          <cell r="BF168">
            <v>0</v>
          </cell>
          <cell r="BI168">
            <v>878.00899868914496</v>
          </cell>
          <cell r="BJ168">
            <v>1575.119024719459</v>
          </cell>
          <cell r="BM168">
            <v>0</v>
          </cell>
          <cell r="BN168">
            <v>0</v>
          </cell>
        </row>
        <row r="169">
          <cell r="E169">
            <v>2419.8322658395427</v>
          </cell>
          <cell r="F169">
            <v>2305.6327128715275</v>
          </cell>
          <cell r="I169">
            <v>11284.939802178538</v>
          </cell>
          <cell r="J169">
            <v>9746.4868303272851</v>
          </cell>
          <cell r="M169">
            <v>3937.9640176145776</v>
          </cell>
          <cell r="N169">
            <v>4013.3358168493287</v>
          </cell>
          <cell r="Q169">
            <v>120.30661911158487</v>
          </cell>
          <cell r="R169">
            <v>368.01503174739037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  <cell r="AC169">
            <v>6965.5462211706254</v>
          </cell>
          <cell r="AD169">
            <v>7574.3264801682526</v>
          </cell>
          <cell r="AG169">
            <v>803.56494081022515</v>
          </cell>
          <cell r="AH169">
            <v>782.95100436580969</v>
          </cell>
          <cell r="AK169">
            <v>22.283470293572577</v>
          </cell>
          <cell r="AL169">
            <v>0</v>
          </cell>
          <cell r="AO169">
            <v>2058.7613888464525</v>
          </cell>
          <cell r="AP169">
            <v>1186.9260002642645</v>
          </cell>
          <cell r="AS169">
            <v>920.39933118535907</v>
          </cell>
          <cell r="AT169">
            <v>839.70569814812791</v>
          </cell>
          <cell r="AW169">
            <v>8022.0844295017978</v>
          </cell>
          <cell r="AX169">
            <v>1976.81865916827</v>
          </cell>
          <cell r="BE169">
            <v>6.0632951198189984</v>
          </cell>
          <cell r="BF169">
            <v>0</v>
          </cell>
          <cell r="BI169">
            <v>2604.5960480858148</v>
          </cell>
          <cell r="BJ169">
            <v>1407.4882831681255</v>
          </cell>
          <cell r="BM169">
            <v>0</v>
          </cell>
          <cell r="BN169">
            <v>0</v>
          </cell>
        </row>
        <row r="170">
          <cell r="E170">
            <v>0</v>
          </cell>
          <cell r="F170">
            <v>0</v>
          </cell>
          <cell r="I170">
            <v>0</v>
          </cell>
          <cell r="J170">
            <v>19.280938162621442</v>
          </cell>
          <cell r="M170">
            <v>720.25755580273335</v>
          </cell>
          <cell r="N170">
            <v>758.86753438621224</v>
          </cell>
          <cell r="Q170">
            <v>0</v>
          </cell>
          <cell r="R170">
            <v>28.053560792255286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  <cell r="AC170">
            <v>1096.3142937765444</v>
          </cell>
          <cell r="AD170">
            <v>1175.2146773633046</v>
          </cell>
          <cell r="AG170">
            <v>0</v>
          </cell>
          <cell r="AH170">
            <v>0</v>
          </cell>
          <cell r="AK170">
            <v>0</v>
          </cell>
          <cell r="AL170">
            <v>0</v>
          </cell>
          <cell r="AO170">
            <v>127.22193348112053</v>
          </cell>
          <cell r="AP170">
            <v>143.86981821385024</v>
          </cell>
          <cell r="AS170">
            <v>108.50046497566505</v>
          </cell>
          <cell r="AT170">
            <v>99.531319791680488</v>
          </cell>
          <cell r="AW170">
            <v>1975.1560969208804</v>
          </cell>
          <cell r="AX170">
            <v>0</v>
          </cell>
          <cell r="BE170">
            <v>4.4438003198189984</v>
          </cell>
          <cell r="BF170">
            <v>0</v>
          </cell>
          <cell r="BI170">
            <v>317.2049775713885</v>
          </cell>
          <cell r="BJ170">
            <v>245.73565142693838</v>
          </cell>
          <cell r="BM170">
            <v>0</v>
          </cell>
          <cell r="BN170">
            <v>0</v>
          </cell>
        </row>
        <row r="171">
          <cell r="E171">
            <v>8720.3475610131736</v>
          </cell>
          <cell r="F171">
            <v>8838.2019124475246</v>
          </cell>
          <cell r="I171">
            <v>18891.562879934732</v>
          </cell>
          <cell r="J171">
            <v>18071.125649190708</v>
          </cell>
          <cell r="M171">
            <v>6529.1672208255113</v>
          </cell>
          <cell r="N171">
            <v>7036.8132033501879</v>
          </cell>
          <cell r="Q171">
            <v>391.81537368503223</v>
          </cell>
          <cell r="R171">
            <v>1011.732150902275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  <cell r="AC171">
            <v>17323.20036922619</v>
          </cell>
          <cell r="AD171">
            <v>17831.270926369714</v>
          </cell>
          <cell r="AG171">
            <v>1943.8297860984082</v>
          </cell>
          <cell r="AH171">
            <v>1896.387041871644</v>
          </cell>
          <cell r="AK171">
            <v>54.727248074937869</v>
          </cell>
          <cell r="AL171">
            <v>0</v>
          </cell>
          <cell r="AO171">
            <v>3575.8691724352652</v>
          </cell>
          <cell r="AP171">
            <v>2481.754364188917</v>
          </cell>
          <cell r="AS171">
            <v>4351.9821595314479</v>
          </cell>
          <cell r="AT171">
            <v>4029.2571237624061</v>
          </cell>
          <cell r="AW171">
            <v>24233.445384933792</v>
          </cell>
          <cell r="AX171">
            <v>16149.515976068478</v>
          </cell>
          <cell r="BE171">
            <v>4.5447528000000004</v>
          </cell>
          <cell r="BF171">
            <v>0</v>
          </cell>
          <cell r="BI171">
            <v>5295.2192994240922</v>
          </cell>
          <cell r="BJ171">
            <v>7726.5461719531886</v>
          </cell>
          <cell r="BM171">
            <v>0</v>
          </cell>
          <cell r="BN171">
            <v>0</v>
          </cell>
        </row>
        <row r="172">
          <cell r="E172">
            <v>2600.9749659473073</v>
          </cell>
          <cell r="F172">
            <v>2622.9661928595192</v>
          </cell>
          <cell r="I172">
            <v>8447.5634032287126</v>
          </cell>
          <cell r="J172">
            <v>8865.505052709701</v>
          </cell>
          <cell r="M172">
            <v>2834.3203746100216</v>
          </cell>
          <cell r="N172">
            <v>2881.0678265543929</v>
          </cell>
          <cell r="Q172">
            <v>122.66008992760088</v>
          </cell>
          <cell r="R172">
            <v>170.82504947510645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  <cell r="AC172">
            <v>8750.7019998342093</v>
          </cell>
          <cell r="AD172">
            <v>9388.8205829652252</v>
          </cell>
          <cell r="AG172">
            <v>822.61072585894021</v>
          </cell>
          <cell r="AH172">
            <v>801.46413156263668</v>
          </cell>
          <cell r="AK172">
            <v>23.492861394110253</v>
          </cell>
          <cell r="AL172">
            <v>0</v>
          </cell>
          <cell r="AO172">
            <v>867.28113627101334</v>
          </cell>
          <cell r="AP172">
            <v>1132.9748184340706</v>
          </cell>
          <cell r="AS172">
            <v>912.78471426345868</v>
          </cell>
          <cell r="AT172">
            <v>832.39614142657013</v>
          </cell>
          <cell r="AW172">
            <v>11759.007767285641</v>
          </cell>
          <cell r="AX172">
            <v>22204.768867840758</v>
          </cell>
          <cell r="BE172">
            <v>1.7270089200000001</v>
          </cell>
          <cell r="BF172">
            <v>0</v>
          </cell>
          <cell r="BI172">
            <v>2219.7686617379309</v>
          </cell>
          <cell r="BJ172">
            <v>1385.5280697639166</v>
          </cell>
          <cell r="BM172">
            <v>0</v>
          </cell>
          <cell r="BN172">
            <v>0</v>
          </cell>
        </row>
        <row r="173">
          <cell r="E173">
            <v>10157.43888727911</v>
          </cell>
          <cell r="F173">
            <v>11563.661273603937</v>
          </cell>
          <cell r="I173">
            <v>36965.48519248201</v>
          </cell>
          <cell r="J173">
            <v>45831.646297230123</v>
          </cell>
          <cell r="M173">
            <v>8131.7257628973402</v>
          </cell>
          <cell r="N173">
            <v>8506.3556533723313</v>
          </cell>
          <cell r="Q173">
            <v>156.95898882191347</v>
          </cell>
          <cell r="R173">
            <v>1408.5488947575543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  <cell r="AC173">
            <v>20779.977323339597</v>
          </cell>
          <cell r="AD173">
            <v>22603.866545323006</v>
          </cell>
          <cell r="AG173">
            <v>1050.2094989394568</v>
          </cell>
          <cell r="AH173">
            <v>1022.0788973248256</v>
          </cell>
          <cell r="AK173">
            <v>28.791682008850898</v>
          </cell>
          <cell r="AL173">
            <v>325.49032335183381</v>
          </cell>
          <cell r="AO173">
            <v>4759.1548488455428</v>
          </cell>
          <cell r="AP173">
            <v>3398.9244553022122</v>
          </cell>
          <cell r="AS173">
            <v>5594.9943440029274</v>
          </cell>
          <cell r="AT173">
            <v>5082.7980152802556</v>
          </cell>
          <cell r="AW173">
            <v>28983.259080850938</v>
          </cell>
          <cell r="AX173">
            <v>141960.79076825129</v>
          </cell>
          <cell r="BE173">
            <v>9.7082651198189982</v>
          </cell>
          <cell r="BF173">
            <v>0</v>
          </cell>
          <cell r="BI173">
            <v>6514.6988964342927</v>
          </cell>
          <cell r="BJ173">
            <v>10269.736417013519</v>
          </cell>
          <cell r="BM173">
            <v>0</v>
          </cell>
          <cell r="BN173">
            <v>0</v>
          </cell>
        </row>
        <row r="174">
          <cell r="E174">
            <v>9382.5493436770466</v>
          </cell>
          <cell r="F174">
            <v>10222.464926335057</v>
          </cell>
          <cell r="I174">
            <v>30168.900497477713</v>
          </cell>
          <cell r="J174">
            <v>29681.235115085747</v>
          </cell>
          <cell r="M174">
            <v>4579.5506138836727</v>
          </cell>
          <cell r="N174">
            <v>4784.2699738043048</v>
          </cell>
          <cell r="Q174">
            <v>145.66401771096048</v>
          </cell>
          <cell r="R174">
            <v>920.017745950473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  <cell r="AC174">
            <v>17178.907763815761</v>
          </cell>
          <cell r="AD174">
            <v>15825.709709637013</v>
          </cell>
          <cell r="AG174">
            <v>975.49190583672691</v>
          </cell>
          <cell r="AH174">
            <v>951.36903650361137</v>
          </cell>
          <cell r="AK174">
            <v>27.379763222075056</v>
          </cell>
          <cell r="AL174">
            <v>0</v>
          </cell>
          <cell r="AO174">
            <v>1098.1235857993345</v>
          </cell>
          <cell r="AP174">
            <v>1402.7307275850399</v>
          </cell>
          <cell r="AS174">
            <v>3905.2907949948176</v>
          </cell>
          <cell r="AT174">
            <v>3549.4247271958038</v>
          </cell>
          <cell r="AW174">
            <v>25617.788325658781</v>
          </cell>
          <cell r="AX174">
            <v>80122.57661684179</v>
          </cell>
          <cell r="BE174">
            <v>8.7702833198189989</v>
          </cell>
          <cell r="BF174">
            <v>0</v>
          </cell>
          <cell r="BI174">
            <v>4269.7964973284707</v>
          </cell>
          <cell r="BJ174">
            <v>6462.4852462092258</v>
          </cell>
          <cell r="BM174">
            <v>0</v>
          </cell>
          <cell r="BN174">
            <v>0</v>
          </cell>
        </row>
        <row r="175">
          <cell r="E175">
            <v>13303.575834185875</v>
          </cell>
          <cell r="F175">
            <v>13270.803986609393</v>
          </cell>
          <cell r="I175">
            <v>33049.77197682234</v>
          </cell>
          <cell r="J175">
            <v>33301.696661341302</v>
          </cell>
          <cell r="M175">
            <v>6818.8426208255114</v>
          </cell>
          <cell r="N175">
            <v>7217.4431842577796</v>
          </cell>
          <cell r="Q175">
            <v>111.00493826566002</v>
          </cell>
          <cell r="R175">
            <v>1422.0620506222867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  <cell r="AC175">
            <v>18177.783461822462</v>
          </cell>
          <cell r="AD175">
            <v>17610.443765672731</v>
          </cell>
          <cell r="AG175">
            <v>736.96583522779338</v>
          </cell>
          <cell r="AH175">
            <v>719.95494654327354</v>
          </cell>
          <cell r="AK175">
            <v>22.415769465354096</v>
          </cell>
          <cell r="AL175">
            <v>0</v>
          </cell>
          <cell r="AO175">
            <v>3450.8180462518708</v>
          </cell>
          <cell r="AP175">
            <v>2805.4614551700797</v>
          </cell>
          <cell r="AS175">
            <v>5379.8496527361458</v>
          </cell>
          <cell r="AT175">
            <v>6317.094600984311</v>
          </cell>
          <cell r="AW175">
            <v>26649.079584003517</v>
          </cell>
          <cell r="AX175">
            <v>18979.913015800994</v>
          </cell>
          <cell r="BE175">
            <v>9.7320555998189988</v>
          </cell>
          <cell r="BF175">
            <v>0</v>
          </cell>
          <cell r="BI175">
            <v>6427.9251145588787</v>
          </cell>
          <cell r="BJ175">
            <v>6022.1767033222031</v>
          </cell>
          <cell r="BM175">
            <v>0</v>
          </cell>
          <cell r="BN175">
            <v>0</v>
          </cell>
        </row>
        <row r="176">
          <cell r="E176">
            <v>18561.778270274132</v>
          </cell>
          <cell r="F176">
            <v>18950.70807087735</v>
          </cell>
          <cell r="I176">
            <v>56390.885817631839</v>
          </cell>
          <cell r="J176">
            <v>60604.351090230331</v>
          </cell>
          <cell r="M176">
            <v>18071.288039534695</v>
          </cell>
          <cell r="N176">
            <v>19190.686504573569</v>
          </cell>
          <cell r="Q176">
            <v>120.69569480258507</v>
          </cell>
          <cell r="R176">
            <v>1747.0768024852343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  <cell r="AC176">
            <v>45475.470108199494</v>
          </cell>
          <cell r="AD176">
            <v>43452.568065046027</v>
          </cell>
          <cell r="AG176">
            <v>817.82436359067185</v>
          </cell>
          <cell r="AH176">
            <v>794.52170886382657</v>
          </cell>
          <cell r="AK176">
            <v>22.516600731408619</v>
          </cell>
          <cell r="AL176">
            <v>0</v>
          </cell>
          <cell r="AO176">
            <v>14100.234510763961</v>
          </cell>
          <cell r="AP176">
            <v>8686.1402746612093</v>
          </cell>
          <cell r="AS176">
            <v>12376.524711137188</v>
          </cell>
          <cell r="AT176">
            <v>12671.364996526943</v>
          </cell>
          <cell r="AW176">
            <v>53029.389665425952</v>
          </cell>
          <cell r="AX176">
            <v>74260.957228349114</v>
          </cell>
          <cell r="BE176">
            <v>17.140491039818997</v>
          </cell>
          <cell r="BF176">
            <v>0</v>
          </cell>
          <cell r="BI176">
            <v>14394.77017848273</v>
          </cell>
          <cell r="BJ176">
            <v>17381.037939426176</v>
          </cell>
          <cell r="BM176">
            <v>0</v>
          </cell>
          <cell r="BN176">
            <v>0</v>
          </cell>
        </row>
        <row r="177">
          <cell r="E177">
            <v>4426.5203194764572</v>
          </cell>
          <cell r="F177">
            <v>4583.5066313906827</v>
          </cell>
          <cell r="I177">
            <v>21289.941236784704</v>
          </cell>
          <cell r="J177">
            <v>22749.129280638103</v>
          </cell>
          <cell r="M177">
            <v>7477.4184935609683</v>
          </cell>
          <cell r="N177">
            <v>7614.9768853040323</v>
          </cell>
          <cell r="Q177">
            <v>91.299117277981637</v>
          </cell>
          <cell r="R177">
            <v>536.18163160765505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  <cell r="AC177">
            <v>13764.685472710229</v>
          </cell>
          <cell r="AD177">
            <v>14703.123033829414</v>
          </cell>
          <cell r="AG177">
            <v>612.4696249030286</v>
          </cell>
          <cell r="AH177">
            <v>596.53409856442647</v>
          </cell>
          <cell r="AK177">
            <v>18.364694128436248</v>
          </cell>
          <cell r="AL177">
            <v>0</v>
          </cell>
          <cell r="AO177">
            <v>4643.2968193560964</v>
          </cell>
          <cell r="AP177">
            <v>3129.1685461512434</v>
          </cell>
          <cell r="AS177">
            <v>1816.9356816121385</v>
          </cell>
          <cell r="AT177">
            <v>1708.0555325848943</v>
          </cell>
          <cell r="AW177">
            <v>14287.41647370445</v>
          </cell>
          <cell r="AX177">
            <v>2138.3480171607143</v>
          </cell>
          <cell r="BE177">
            <v>7.9589079998189982</v>
          </cell>
          <cell r="BF177">
            <v>0</v>
          </cell>
          <cell r="BI177">
            <v>5346.6194418636542</v>
          </cell>
          <cell r="BJ177">
            <v>6167.0663880522161</v>
          </cell>
          <cell r="BM177">
            <v>0</v>
          </cell>
          <cell r="BN177">
            <v>0</v>
          </cell>
        </row>
        <row r="178">
          <cell r="E178">
            <v>6176.3170011151478</v>
          </cell>
          <cell r="F178">
            <v>6420.5511987591744</v>
          </cell>
          <cell r="I178">
            <v>19010.526136076151</v>
          </cell>
          <cell r="J178">
            <v>19599.15877317424</v>
          </cell>
          <cell r="M178">
            <v>6944.9121589600582</v>
          </cell>
          <cell r="N178">
            <v>7407.9714914297529</v>
          </cell>
          <cell r="Q178">
            <v>303.26811276174044</v>
          </cell>
          <cell r="R178">
            <v>487.48309779122047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  <cell r="AC178">
            <v>12935.022928818737</v>
          </cell>
          <cell r="AD178">
            <v>13362.6972435434</v>
          </cell>
          <cell r="AG178">
            <v>316.18690081191147</v>
          </cell>
          <cell r="AH178">
            <v>308.55211994711715</v>
          </cell>
          <cell r="AK178">
            <v>10.159118342294613</v>
          </cell>
          <cell r="AL178">
            <v>0</v>
          </cell>
          <cell r="AO178">
            <v>1120.3985552891418</v>
          </cell>
          <cell r="AP178">
            <v>1546.6005457988902</v>
          </cell>
          <cell r="AS178">
            <v>1838.6947937450482</v>
          </cell>
          <cell r="AT178">
            <v>1674.58921121153</v>
          </cell>
          <cell r="AW178">
            <v>17742.033347701912</v>
          </cell>
          <cell r="AX178">
            <v>8888.6732916908313</v>
          </cell>
          <cell r="BE178">
            <v>7.4603075198189988</v>
          </cell>
          <cell r="BF178">
            <v>0</v>
          </cell>
          <cell r="BI178">
            <v>3941.5273897348475</v>
          </cell>
          <cell r="BJ178">
            <v>4846.6528747644725</v>
          </cell>
          <cell r="BM178">
            <v>0</v>
          </cell>
          <cell r="BN178">
            <v>0</v>
          </cell>
        </row>
        <row r="179">
          <cell r="E179">
            <v>8912.0979787916258</v>
          </cell>
          <cell r="F179">
            <v>9621.0752268513606</v>
          </cell>
          <cell r="I179">
            <v>30321.839855215982</v>
          </cell>
          <cell r="J179">
            <v>27712.437350026521</v>
          </cell>
          <cell r="M179">
            <v>12274.854222781012</v>
          </cell>
          <cell r="N179">
            <v>13044.954306506013</v>
          </cell>
          <cell r="Q179">
            <v>12.286172371450345</v>
          </cell>
          <cell r="R179">
            <v>1033.8813784975255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  <cell r="AC179">
            <v>26943.17723813163</v>
          </cell>
          <cell r="AD179">
            <v>26084.03497995076</v>
          </cell>
          <cell r="AG179">
            <v>86.597050883176365</v>
          </cell>
          <cell r="AH179">
            <v>82.280565319231243</v>
          </cell>
          <cell r="AK179">
            <v>1.0212582246118964</v>
          </cell>
          <cell r="AL179">
            <v>0</v>
          </cell>
          <cell r="AO179">
            <v>7549.2719977422084</v>
          </cell>
          <cell r="AP179">
            <v>5017.4599102080274</v>
          </cell>
          <cell r="AS179">
            <v>5191.5620167586785</v>
          </cell>
          <cell r="AT179">
            <v>4731.6229001800384</v>
          </cell>
          <cell r="AW179">
            <v>31884.155695021676</v>
          </cell>
          <cell r="AX179">
            <v>7365.2444931182481</v>
          </cell>
          <cell r="BE179">
            <v>11.409470079818998</v>
          </cell>
          <cell r="BF179">
            <v>0</v>
          </cell>
          <cell r="BI179">
            <v>8435.5978805918276</v>
          </cell>
          <cell r="BJ179">
            <v>10857.800122389533</v>
          </cell>
          <cell r="BM179">
            <v>0</v>
          </cell>
          <cell r="BN179">
            <v>0</v>
          </cell>
        </row>
        <row r="180">
          <cell r="E180">
            <v>5113.4893856954359</v>
          </cell>
          <cell r="F180">
            <v>5785.1010213301115</v>
          </cell>
          <cell r="I180">
            <v>11838.193282145134</v>
          </cell>
          <cell r="J180">
            <v>10460.032684536771</v>
          </cell>
          <cell r="M180">
            <v>6113.8793020900521</v>
          </cell>
          <cell r="N180">
            <v>6588.5469529388274</v>
          </cell>
          <cell r="Q180">
            <v>92.687790610750554</v>
          </cell>
          <cell r="R180">
            <v>459.33130996971715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  <cell r="AC180">
            <v>14752.935926140921</v>
          </cell>
          <cell r="AD180">
            <v>14491.997422828808</v>
          </cell>
          <cell r="AG180">
            <v>618.22745342332644</v>
          </cell>
          <cell r="AH180">
            <v>604.24790156310451</v>
          </cell>
          <cell r="AK180">
            <v>17.441335086993615</v>
          </cell>
          <cell r="AL180">
            <v>0</v>
          </cell>
          <cell r="AO180">
            <v>4460.6912873456058</v>
          </cell>
          <cell r="AP180">
            <v>3129.1685461512434</v>
          </cell>
          <cell r="AS180">
            <v>1911.3053240204426</v>
          </cell>
          <cell r="AT180">
            <v>1752.4270254966309</v>
          </cell>
          <cell r="AW180">
            <v>14917.320463843394</v>
          </cell>
          <cell r="AX180">
            <v>19799.436282373834</v>
          </cell>
          <cell r="BE180">
            <v>8.2884332798189977</v>
          </cell>
          <cell r="BF180">
            <v>0</v>
          </cell>
          <cell r="BI180">
            <v>5153.6721907144611</v>
          </cell>
          <cell r="BJ180">
            <v>2737.7723265822992</v>
          </cell>
          <cell r="BM180">
            <v>0</v>
          </cell>
          <cell r="BN180">
            <v>0</v>
          </cell>
        </row>
        <row r="181">
          <cell r="E181">
            <v>5265.6246202761467</v>
          </cell>
          <cell r="F181">
            <v>5631.2764043419556</v>
          </cell>
          <cell r="I181">
            <v>25308.96806394785</v>
          </cell>
          <cell r="J181">
            <v>29443.014585526482</v>
          </cell>
          <cell r="M181">
            <v>6399.0929232918743</v>
          </cell>
          <cell r="N181">
            <v>7226.5982419012771</v>
          </cell>
          <cell r="Q181">
            <v>215.51380963074715</v>
          </cell>
          <cell r="R181">
            <v>546.1595224308785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  <cell r="AC181">
            <v>17770.444569180683</v>
          </cell>
          <cell r="AD181">
            <v>17361.01358548088</v>
          </cell>
          <cell r="AG181">
            <v>1058.7405810478238</v>
          </cell>
          <cell r="AH181">
            <v>1031.5925876898618</v>
          </cell>
          <cell r="AK181">
            <v>29.076238991071651</v>
          </cell>
          <cell r="AL181">
            <v>0</v>
          </cell>
          <cell r="AO181">
            <v>5931.65744769087</v>
          </cell>
          <cell r="AP181">
            <v>3452.8756371324062</v>
          </cell>
          <cell r="AS181">
            <v>2729.34413922877</v>
          </cell>
          <cell r="AT181">
            <v>2498.6746783045728</v>
          </cell>
          <cell r="AW181">
            <v>19250.431802110335</v>
          </cell>
          <cell r="AX181">
            <v>3456.2258910661935</v>
          </cell>
          <cell r="BE181">
            <v>8.9745015998189981</v>
          </cell>
          <cell r="BF181">
            <v>0</v>
          </cell>
          <cell r="BI181">
            <v>5643.4388784924031</v>
          </cell>
          <cell r="BJ181">
            <v>8918.1127258329107</v>
          </cell>
          <cell r="BM181">
            <v>0</v>
          </cell>
          <cell r="BN181">
            <v>0</v>
          </cell>
        </row>
        <row r="182">
          <cell r="E182">
            <v>11358.037665364223</v>
          </cell>
          <cell r="F182">
            <v>10688.269161342863</v>
          </cell>
          <cell r="I182">
            <v>33794.098803087436</v>
          </cell>
          <cell r="J182">
            <v>28583.750108447512</v>
          </cell>
          <cell r="M182">
            <v>13526.287780583749</v>
          </cell>
          <cell r="N182">
            <v>13912.199829436779</v>
          </cell>
          <cell r="Q182">
            <v>1020.7122425441914</v>
          </cell>
          <cell r="R182">
            <v>921.05080969289247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  <cell r="AC182">
            <v>30391.512047113392</v>
          </cell>
          <cell r="AD182">
            <v>30687.942613582454</v>
          </cell>
          <cell r="AG182">
            <v>2323.6542677914094</v>
          </cell>
          <cell r="AH182">
            <v>2264.2583068785948</v>
          </cell>
          <cell r="AK182">
            <v>65.912919768538615</v>
          </cell>
          <cell r="AL182">
            <v>0</v>
          </cell>
          <cell r="AO182">
            <v>2407.6992926204266</v>
          </cell>
          <cell r="AP182">
            <v>3201.1034552581682</v>
          </cell>
          <cell r="AS182">
            <v>6889.556606806962</v>
          </cell>
          <cell r="AT182">
            <v>6380.5915015812679</v>
          </cell>
          <cell r="AW182">
            <v>51350.634493985373</v>
          </cell>
          <cell r="AX182">
            <v>57026.349885606585</v>
          </cell>
          <cell r="BE182">
            <v>11.945384199818996</v>
          </cell>
          <cell r="BF182">
            <v>0</v>
          </cell>
          <cell r="BI182">
            <v>9533.2461620889208</v>
          </cell>
          <cell r="BJ182">
            <v>15515.607404843164</v>
          </cell>
          <cell r="BM182">
            <v>0</v>
          </cell>
          <cell r="BN182">
            <v>0</v>
          </cell>
        </row>
        <row r="183">
          <cell r="E183">
            <v>5774.3685325577817</v>
          </cell>
          <cell r="F183">
            <v>6120.3462239273431</v>
          </cell>
          <cell r="I183">
            <v>19331.040580317684</v>
          </cell>
          <cell r="J183">
            <v>18455.927077581753</v>
          </cell>
          <cell r="M183">
            <v>8849.1157687000741</v>
          </cell>
          <cell r="N183">
            <v>9347.299634861185</v>
          </cell>
          <cell r="Q183">
            <v>157.54343538255969</v>
          </cell>
          <cell r="R183">
            <v>565.13621918663193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  <cell r="AC183">
            <v>18424.742173539868</v>
          </cell>
          <cell r="AD183">
            <v>20153.383922421577</v>
          </cell>
          <cell r="AG183">
            <v>777.05801782928222</v>
          </cell>
          <cell r="AH183">
            <v>758.52396153666314</v>
          </cell>
          <cell r="AK183">
            <v>22.80516425814092</v>
          </cell>
          <cell r="AL183">
            <v>0</v>
          </cell>
          <cell r="AO183">
            <v>2657.3930342407657</v>
          </cell>
          <cell r="AP183">
            <v>3776.5827281135689</v>
          </cell>
          <cell r="AS183">
            <v>2689.2441846653901</v>
          </cell>
          <cell r="AT183">
            <v>2463.1730706697808</v>
          </cell>
          <cell r="AW183">
            <v>20636.057176307724</v>
          </cell>
          <cell r="AX183">
            <v>43836.493713667689</v>
          </cell>
          <cell r="BE183">
            <v>8.7850631198189983</v>
          </cell>
          <cell r="BF183">
            <v>0</v>
          </cell>
          <cell r="BI183">
            <v>7199.1425959643311</v>
          </cell>
          <cell r="BJ183">
            <v>9130.7347817516966</v>
          </cell>
          <cell r="BM183">
            <v>0</v>
          </cell>
          <cell r="BN183">
            <v>0</v>
          </cell>
        </row>
        <row r="184">
          <cell r="E184">
            <v>7103.2710833669344</v>
          </cell>
          <cell r="F184">
            <v>7051.8691651939853</v>
          </cell>
          <cell r="I184">
            <v>17503.867624378105</v>
          </cell>
          <cell r="J184">
            <v>19822.31664515899</v>
          </cell>
          <cell r="M184">
            <v>5955.1966764218669</v>
          </cell>
          <cell r="N184">
            <v>6116.9219908972364</v>
          </cell>
          <cell r="Q184">
            <v>304.49638253324781</v>
          </cell>
          <cell r="R184">
            <v>281.42258409901842</v>
          </cell>
          <cell r="U184">
            <v>6320.4063231716327</v>
          </cell>
          <cell r="V184">
            <v>5986.7423167578272</v>
          </cell>
          <cell r="Y184">
            <v>0</v>
          </cell>
          <cell r="Z184">
            <v>0</v>
          </cell>
          <cell r="AC184">
            <v>11498.063270444904</v>
          </cell>
          <cell r="AD184">
            <v>12355.891642370001</v>
          </cell>
          <cell r="AG184">
            <v>173.18484669337346</v>
          </cell>
          <cell r="AH184">
            <v>128.56338331129885</v>
          </cell>
          <cell r="AK184">
            <v>3.0888579759560884</v>
          </cell>
          <cell r="AL184">
            <v>0</v>
          </cell>
          <cell r="AO184">
            <v>963.31929269130353</v>
          </cell>
          <cell r="AP184">
            <v>1726.4378185662031</v>
          </cell>
          <cell r="AS184">
            <v>1212.7543502126268</v>
          </cell>
          <cell r="AT184">
            <v>1107.744120425607</v>
          </cell>
          <cell r="AW184">
            <v>15034.069030579236</v>
          </cell>
          <cell r="AX184">
            <v>11270</v>
          </cell>
          <cell r="BE184">
            <v>7.278323199818999</v>
          </cell>
          <cell r="BF184">
            <v>0</v>
          </cell>
          <cell r="BI184">
            <v>6215.2856941677874</v>
          </cell>
          <cell r="BJ184">
            <v>12805.253261071921</v>
          </cell>
          <cell r="BM184">
            <v>5270.9938852219766</v>
          </cell>
          <cell r="BN184">
            <v>4909.1030400050076</v>
          </cell>
        </row>
        <row r="185">
          <cell r="E185">
            <v>20046.984069531627</v>
          </cell>
          <cell r="F185">
            <v>19439.493796937964</v>
          </cell>
          <cell r="I185">
            <v>28437.827311644796</v>
          </cell>
          <cell r="J185">
            <v>25788.139823675818</v>
          </cell>
          <cell r="M185">
            <v>17031.525153996503</v>
          </cell>
          <cell r="N185">
            <v>17692.631610166773</v>
          </cell>
          <cell r="Q185">
            <v>852.86431551245278</v>
          </cell>
          <cell r="R185">
            <v>857.30960641835929</v>
          </cell>
          <cell r="U185">
            <v>26340.665674633612</v>
          </cell>
          <cell r="V185">
            <v>24321.839651551702</v>
          </cell>
          <cell r="Y185">
            <v>0</v>
          </cell>
          <cell r="Z185">
            <v>0</v>
          </cell>
          <cell r="AC185">
            <v>36565.237066532449</v>
          </cell>
          <cell r="AD185">
            <v>40317.611645705416</v>
          </cell>
          <cell r="AG185">
            <v>940.45939719643798</v>
          </cell>
          <cell r="AH185">
            <v>902.51495084531768</v>
          </cell>
          <cell r="AK185">
            <v>29.182938151211737</v>
          </cell>
          <cell r="AL185">
            <v>0</v>
          </cell>
          <cell r="AO185">
            <v>1956.4104639945344</v>
          </cell>
          <cell r="AP185">
            <v>3884.4850917739568</v>
          </cell>
          <cell r="AS185">
            <v>3931.5561250730034</v>
          </cell>
          <cell r="AT185">
            <v>3578.9513393336688</v>
          </cell>
          <cell r="AW185">
            <v>44838.317346547527</v>
          </cell>
          <cell r="AX185">
            <v>6751.3514103892257</v>
          </cell>
          <cell r="BE185">
            <v>13.402629639818997</v>
          </cell>
          <cell r="BF185">
            <v>0</v>
          </cell>
          <cell r="BI185">
            <v>17481.931744716712</v>
          </cell>
          <cell r="BJ185">
            <v>11425.308911373842</v>
          </cell>
          <cell r="BM185">
            <v>14827.974864296939</v>
          </cell>
          <cell r="BN185">
            <v>16699.820813773735</v>
          </cell>
        </row>
        <row r="186">
          <cell r="E186">
            <v>7949.0432481674661</v>
          </cell>
          <cell r="F186">
            <v>8521.8962145973655</v>
          </cell>
          <cell r="I186">
            <v>20033.425084089809</v>
          </cell>
          <cell r="J186">
            <v>23865.827708856752</v>
          </cell>
          <cell r="M186">
            <v>6578.6031912245999</v>
          </cell>
          <cell r="N186">
            <v>7022.5044129522639</v>
          </cell>
          <cell r="Q186">
            <v>104.33692034928313</v>
          </cell>
          <cell r="R186">
            <v>862.83045229721438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  <cell r="AC186">
            <v>17023.736233699878</v>
          </cell>
          <cell r="AD186">
            <v>16964.17726890212</v>
          </cell>
          <cell r="AG186">
            <v>699.4955234664036</v>
          </cell>
          <cell r="AH186">
            <v>683.95719921610987</v>
          </cell>
          <cell r="AK186">
            <v>19.678708992086388</v>
          </cell>
          <cell r="AL186">
            <v>0</v>
          </cell>
          <cell r="AO186">
            <v>5915.6028965649493</v>
          </cell>
          <cell r="AP186">
            <v>3560.7780007927936</v>
          </cell>
          <cell r="AS186">
            <v>2701.2799228367326</v>
          </cell>
          <cell r="AT186">
            <v>2459.5642723943215</v>
          </cell>
          <cell r="AW186">
            <v>19070.763770035213</v>
          </cell>
          <cell r="AX186">
            <v>8685.4588947691191</v>
          </cell>
          <cell r="BE186">
            <v>8.7976295198189973</v>
          </cell>
          <cell r="BF186">
            <v>0</v>
          </cell>
          <cell r="BI186">
            <v>5564.1195553768493</v>
          </cell>
          <cell r="BJ186">
            <v>7252.3235488623159</v>
          </cell>
          <cell r="BM186">
            <v>0</v>
          </cell>
          <cell r="BN186">
            <v>0</v>
          </cell>
        </row>
        <row r="187">
          <cell r="E187">
            <v>23518.375096908356</v>
          </cell>
          <cell r="F187">
            <v>22476.988764317714</v>
          </cell>
          <cell r="I187">
            <v>28097.682307890995</v>
          </cell>
          <cell r="J187">
            <v>30586.849449040328</v>
          </cell>
          <cell r="M187">
            <v>9931.7000026373535</v>
          </cell>
          <cell r="N187">
            <v>10453.297348600621</v>
          </cell>
          <cell r="Q187">
            <v>304.74750370680221</v>
          </cell>
          <cell r="R187">
            <v>700.78549006205901</v>
          </cell>
          <cell r="U187">
            <v>13748.348322883394</v>
          </cell>
          <cell r="V187">
            <v>13661.460134874131</v>
          </cell>
          <cell r="Y187">
            <v>848.21809538792263</v>
          </cell>
          <cell r="Z187">
            <v>417.20126557018511</v>
          </cell>
          <cell r="AC187">
            <v>29974.960745344022</v>
          </cell>
          <cell r="AD187">
            <v>31412.760760830359</v>
          </cell>
          <cell r="AG187">
            <v>771.83663756204123</v>
          </cell>
          <cell r="AH187">
            <v>709.66987587836968</v>
          </cell>
          <cell r="AK187">
            <v>22.539076187277608</v>
          </cell>
          <cell r="AL187">
            <v>0</v>
          </cell>
          <cell r="AO187">
            <v>1584.0797059452384</v>
          </cell>
          <cell r="AP187">
            <v>3237.0709098116299</v>
          </cell>
          <cell r="AS187">
            <v>2503.2604212020074</v>
          </cell>
          <cell r="AT187">
            <v>2794.6517649506213</v>
          </cell>
          <cell r="AW187">
            <v>34378.404362261208</v>
          </cell>
          <cell r="AX187">
            <v>96774.320816930587</v>
          </cell>
          <cell r="BE187">
            <v>11.234982759818998</v>
          </cell>
          <cell r="BF187">
            <v>0</v>
          </cell>
          <cell r="BI187">
            <v>17015.103963530724</v>
          </cell>
          <cell r="BJ187">
            <v>25746.28563840728</v>
          </cell>
          <cell r="BM187">
            <v>15616.854165589068</v>
          </cell>
          <cell r="BN187">
            <v>42122.897790206043</v>
          </cell>
        </row>
        <row r="188">
          <cell r="E188">
            <v>30868.832137920803</v>
          </cell>
          <cell r="F188">
            <v>29277.809940247815</v>
          </cell>
          <cell r="I188">
            <v>60744.17816471542</v>
          </cell>
          <cell r="J188">
            <v>68149.865075086971</v>
          </cell>
          <cell r="M188">
            <v>23449.068516153831</v>
          </cell>
          <cell r="N188">
            <v>24474.246800892401</v>
          </cell>
          <cell r="Q188">
            <v>1158.5101526394269</v>
          </cell>
          <cell r="R188">
            <v>1072.6840184549783</v>
          </cell>
          <cell r="U188">
            <v>32604.243189840279</v>
          </cell>
          <cell r="V188">
            <v>24757.014548391671</v>
          </cell>
          <cell r="Y188">
            <v>389.63988819823032</v>
          </cell>
          <cell r="Z188">
            <v>1057.6092753506978</v>
          </cell>
          <cell r="AC188">
            <v>42807.305362277562</v>
          </cell>
          <cell r="AD188">
            <v>45983.388184008363</v>
          </cell>
          <cell r="AG188">
            <v>1639.9845293957421</v>
          </cell>
          <cell r="AH188">
            <v>1573.6158117302975</v>
          </cell>
          <cell r="AK188">
            <v>49.051788545702514</v>
          </cell>
          <cell r="AL188">
            <v>0</v>
          </cell>
          <cell r="AO188">
            <v>2603.466000389436</v>
          </cell>
          <cell r="AP188">
            <v>5179.3134556986097</v>
          </cell>
          <cell r="AS188">
            <v>5772.5899644694646</v>
          </cell>
          <cell r="AT188">
            <v>5256.3314292513605</v>
          </cell>
          <cell r="AW188">
            <v>55622.318255497659</v>
          </cell>
          <cell r="AX188">
            <v>112851.92275648697</v>
          </cell>
          <cell r="BE188">
            <v>16.276565319818999</v>
          </cell>
          <cell r="BF188">
            <v>0</v>
          </cell>
          <cell r="BI188">
            <v>23021.434926879549</v>
          </cell>
          <cell r="BJ188">
            <v>16837.907228261985</v>
          </cell>
          <cell r="BM188">
            <v>19522.477433995085</v>
          </cell>
          <cell r="BN188">
            <v>21072.598482482361</v>
          </cell>
        </row>
        <row r="189">
          <cell r="E189">
            <v>0</v>
          </cell>
          <cell r="F189">
            <v>21.556948972900905</v>
          </cell>
          <cell r="I189">
            <v>4480.1673878624742</v>
          </cell>
          <cell r="J189">
            <v>5364.9136545086048</v>
          </cell>
          <cell r="M189">
            <v>1200.4290730045557</v>
          </cell>
          <cell r="N189">
            <v>1310.7609397845588</v>
          </cell>
          <cell r="Q189">
            <v>0</v>
          </cell>
          <cell r="R189">
            <v>369.30954251848959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  <cell r="AC189">
            <v>2621.6975812182254</v>
          </cell>
          <cell r="AD189">
            <v>3427.160071704564</v>
          </cell>
          <cell r="AG189">
            <v>0</v>
          </cell>
          <cell r="AH189">
            <v>0</v>
          </cell>
          <cell r="AK189">
            <v>0</v>
          </cell>
          <cell r="AL189">
            <v>0</v>
          </cell>
          <cell r="AO189">
            <v>1241.6368391137262</v>
          </cell>
          <cell r="AP189">
            <v>503.5443637484758</v>
          </cell>
          <cell r="AS189">
            <v>214.17170123449503</v>
          </cell>
          <cell r="AT189">
            <v>82.602728716751173</v>
          </cell>
          <cell r="AW189">
            <v>4107.217655647285</v>
          </cell>
          <cell r="AX189">
            <v>17490.747651324553</v>
          </cell>
          <cell r="BE189">
            <v>1.0296736800000001</v>
          </cell>
          <cell r="BF189">
            <v>0</v>
          </cell>
          <cell r="BI189">
            <v>0</v>
          </cell>
          <cell r="BJ189">
            <v>0</v>
          </cell>
          <cell r="BM189">
            <v>0</v>
          </cell>
          <cell r="BN189">
            <v>0</v>
          </cell>
        </row>
        <row r="190">
          <cell r="E190">
            <v>10001.259550677754</v>
          </cell>
          <cell r="F190">
            <v>11356.450555550451</v>
          </cell>
          <cell r="I190">
            <v>14172.348126684303</v>
          </cell>
          <cell r="J190">
            <v>18917.577298923323</v>
          </cell>
          <cell r="M190">
            <v>5850.3044709416781</v>
          </cell>
          <cell r="N190">
            <v>4094.1206930922544</v>
          </cell>
          <cell r="Q190">
            <v>284.10415469621836</v>
          </cell>
          <cell r="R190">
            <v>428.06329931083206</v>
          </cell>
          <cell r="U190">
            <v>6063.5969248662659</v>
          </cell>
          <cell r="V190">
            <v>6350.9759564159849</v>
          </cell>
          <cell r="Y190">
            <v>1121.030666955269</v>
          </cell>
          <cell r="Z190">
            <v>1100.4529372133466</v>
          </cell>
          <cell r="AC190">
            <v>22186.01807675037</v>
          </cell>
          <cell r="AD190">
            <v>25969.552990755597</v>
          </cell>
          <cell r="AG190">
            <v>164.88070309427334</v>
          </cell>
          <cell r="AH190">
            <v>162.5041165054817</v>
          </cell>
          <cell r="AK190">
            <v>4.8555549936084956</v>
          </cell>
          <cell r="AL190">
            <v>0</v>
          </cell>
          <cell r="AO190">
            <v>1755.6909074021405</v>
          </cell>
          <cell r="AP190">
            <v>2158.0472732077537</v>
          </cell>
          <cell r="AS190">
            <v>0</v>
          </cell>
          <cell r="AT190">
            <v>1021.8756923507766</v>
          </cell>
          <cell r="AW190">
            <v>22658.203397899513</v>
          </cell>
          <cell r="AX190">
            <v>0</v>
          </cell>
          <cell r="BE190">
            <v>10.022996319818999</v>
          </cell>
          <cell r="BF190">
            <v>0</v>
          </cell>
          <cell r="BI190">
            <v>0</v>
          </cell>
          <cell r="BJ190">
            <v>0</v>
          </cell>
          <cell r="BM190">
            <v>0</v>
          </cell>
          <cell r="BN190">
            <v>0</v>
          </cell>
        </row>
        <row r="191">
          <cell r="E191">
            <v>16447.433492687582</v>
          </cell>
          <cell r="F191">
            <v>17728.757736674441</v>
          </cell>
          <cell r="I191">
            <v>23838.522678121124</v>
          </cell>
          <cell r="J191">
            <v>15203.381015464875</v>
          </cell>
          <cell r="M191">
            <v>4947.7895021709928</v>
          </cell>
          <cell r="N191">
            <v>2008.0855269918904</v>
          </cell>
          <cell r="Q191">
            <v>631.32793560824052</v>
          </cell>
          <cell r="R191">
            <v>773.91253925612443</v>
          </cell>
          <cell r="U191">
            <v>3504.731263330214</v>
          </cell>
          <cell r="V191">
            <v>3832.2295570050624</v>
          </cell>
          <cell r="Y191">
            <v>564.19208347763447</v>
          </cell>
          <cell r="Z191">
            <v>550.22646860667328</v>
          </cell>
          <cell r="AC191">
            <v>16050.113377111415</v>
          </cell>
          <cell r="AD191">
            <v>19465.874731770014</v>
          </cell>
          <cell r="AG191">
            <v>706.17559241091885</v>
          </cell>
          <cell r="AH191">
            <v>460.04439425237956</v>
          </cell>
          <cell r="AK191">
            <v>17.510575147103392</v>
          </cell>
          <cell r="AL191">
            <v>0</v>
          </cell>
          <cell r="AO191">
            <v>3278.8539969319258</v>
          </cell>
          <cell r="AP191">
            <v>4459.964364629358</v>
          </cell>
          <cell r="AS191">
            <v>0</v>
          </cell>
          <cell r="AT191">
            <v>488.53413494873132</v>
          </cell>
          <cell r="AW191">
            <v>18276.030210474295</v>
          </cell>
          <cell r="AX191">
            <v>5188</v>
          </cell>
          <cell r="BE191">
            <v>7.0093379999999996</v>
          </cell>
          <cell r="BF191">
            <v>0</v>
          </cell>
          <cell r="BI191">
            <v>0</v>
          </cell>
          <cell r="BJ191">
            <v>0</v>
          </cell>
          <cell r="BM191">
            <v>0</v>
          </cell>
          <cell r="BN191">
            <v>0</v>
          </cell>
        </row>
        <row r="192">
          <cell r="E192">
            <v>14888.245655023682</v>
          </cell>
          <cell r="F192">
            <v>14690.193765355934</v>
          </cell>
          <cell r="I192">
            <v>30747.948760798943</v>
          </cell>
          <cell r="J192">
            <v>30436.371033921198</v>
          </cell>
          <cell r="M192">
            <v>13173.070979516473</v>
          </cell>
          <cell r="N192">
            <v>14007.692916923625</v>
          </cell>
          <cell r="Q192">
            <v>607.66753068454022</v>
          </cell>
          <cell r="R192">
            <v>448.73749042173739</v>
          </cell>
          <cell r="U192">
            <v>12639.873169343264</v>
          </cell>
          <cell r="V192">
            <v>12181.283838995847</v>
          </cell>
          <cell r="Y192">
            <v>0</v>
          </cell>
          <cell r="Z192">
            <v>0</v>
          </cell>
          <cell r="AC192">
            <v>24146.238850144684</v>
          </cell>
          <cell r="AD192">
            <v>26310.385121006784</v>
          </cell>
          <cell r="AG192">
            <v>1316.4161098413467</v>
          </cell>
          <cell r="AH192">
            <v>1248.9418435159437</v>
          </cell>
          <cell r="AK192">
            <v>35.867318420023011</v>
          </cell>
          <cell r="AL192">
            <v>0</v>
          </cell>
          <cell r="AO192">
            <v>1447.6083500019483</v>
          </cell>
          <cell r="AP192">
            <v>2553.6892732958422</v>
          </cell>
          <cell r="AS192">
            <v>2059.0341998334079</v>
          </cell>
          <cell r="AT192">
            <v>5189.9855128730251</v>
          </cell>
          <cell r="AW192">
            <v>29721.120555546811</v>
          </cell>
          <cell r="AX192">
            <v>7016.1228829362144</v>
          </cell>
          <cell r="BE192">
            <v>10.167424239818999</v>
          </cell>
          <cell r="BF192">
            <v>0</v>
          </cell>
          <cell r="BI192">
            <v>11399.072575011618</v>
          </cell>
          <cell r="BJ192">
            <v>15309.072972494907</v>
          </cell>
          <cell r="BM192">
            <v>9667.1854816525847</v>
          </cell>
          <cell r="BN192">
            <v>9433.5302585517638</v>
          </cell>
        </row>
        <row r="193">
          <cell r="E193">
            <v>6068.3303664762125</v>
          </cell>
          <cell r="F193">
            <v>6520.0913516715245</v>
          </cell>
          <cell r="I193">
            <v>17805.481166293495</v>
          </cell>
          <cell r="J193">
            <v>18178.200121727084</v>
          </cell>
          <cell r="M193">
            <v>9716.1645145028069</v>
          </cell>
          <cell r="N193">
            <v>10106.167169247397</v>
          </cell>
          <cell r="Q193">
            <v>468.69095020534843</v>
          </cell>
          <cell r="R193">
            <v>452.14462045978422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  <cell r="AC193">
            <v>15503.754049241164</v>
          </cell>
          <cell r="AD193">
            <v>16974.385299736463</v>
          </cell>
          <cell r="AG193">
            <v>1565.8784836829218</v>
          </cell>
          <cell r="AH193">
            <v>1526.3044866717398</v>
          </cell>
          <cell r="AK193">
            <v>43.988905066550686</v>
          </cell>
          <cell r="AL193">
            <v>0</v>
          </cell>
          <cell r="AO193">
            <v>3832.5468770615689</v>
          </cell>
          <cell r="AP193">
            <v>3237.0709098116299</v>
          </cell>
          <cell r="AS193">
            <v>2513.1653694751717</v>
          </cell>
          <cell r="AT193">
            <v>3986.3627091971898</v>
          </cell>
          <cell r="AW193">
            <v>27937.814698716065</v>
          </cell>
          <cell r="AX193">
            <v>9819.4710848009472</v>
          </cell>
          <cell r="BE193">
            <v>8.1623837198189975</v>
          </cell>
          <cell r="BF193">
            <v>0</v>
          </cell>
          <cell r="BI193">
            <v>6309.7723404861317</v>
          </cell>
          <cell r="BJ193">
            <v>7947.7957633763763</v>
          </cell>
          <cell r="BM193">
            <v>0</v>
          </cell>
          <cell r="BN193">
            <v>0</v>
          </cell>
        </row>
        <row r="194">
          <cell r="E194">
            <v>9254.6186381404277</v>
          </cell>
          <cell r="F194">
            <v>10054.247036561394</v>
          </cell>
          <cell r="I194">
            <v>17986.30453559231</v>
          </cell>
          <cell r="J194">
            <v>18015.91529915313</v>
          </cell>
          <cell r="M194">
            <v>10890.141220771902</v>
          </cell>
          <cell r="N194">
            <v>10997.472065790917</v>
          </cell>
          <cell r="Q194">
            <v>668.2784233297989</v>
          </cell>
          <cell r="R194">
            <v>588.23229504649362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  <cell r="AC194">
            <v>21986.997716417161</v>
          </cell>
          <cell r="AD194">
            <v>23398.278028535198</v>
          </cell>
          <cell r="AG194">
            <v>2154.1215716087854</v>
          </cell>
          <cell r="AH194">
            <v>2103.0141115295637</v>
          </cell>
          <cell r="AK194">
            <v>61.54508279149448</v>
          </cell>
          <cell r="AL194">
            <v>0</v>
          </cell>
          <cell r="AO194">
            <v>4928.0445291389742</v>
          </cell>
          <cell r="AP194">
            <v>3560.7780007927936</v>
          </cell>
          <cell r="AS194">
            <v>4958.344622605212</v>
          </cell>
          <cell r="AT194">
            <v>6244.7961127542394</v>
          </cell>
          <cell r="AW194">
            <v>33194.158197836914</v>
          </cell>
          <cell r="AX194">
            <v>9257.0838892999855</v>
          </cell>
          <cell r="BE194">
            <v>9.794087919818999</v>
          </cell>
          <cell r="BF194">
            <v>0</v>
          </cell>
          <cell r="BI194">
            <v>7338.9356792211693</v>
          </cell>
          <cell r="BJ194">
            <v>11897.197576565657</v>
          </cell>
          <cell r="BM194">
            <v>0</v>
          </cell>
          <cell r="BN194">
            <v>0</v>
          </cell>
        </row>
        <row r="195">
          <cell r="E195">
            <v>6072.697804219174</v>
          </cell>
          <cell r="F195">
            <v>6803.0789618530007</v>
          </cell>
          <cell r="I195">
            <v>14023.74853230211</v>
          </cell>
          <cell r="J195">
            <v>15178.12238796091</v>
          </cell>
          <cell r="M195">
            <v>7473.586364762793</v>
          </cell>
          <cell r="N195">
            <v>8178.9056483847289</v>
          </cell>
          <cell r="Q195">
            <v>234.09151768243808</v>
          </cell>
          <cell r="R195">
            <v>454.20100625968917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  <cell r="AC195">
            <v>15174.323613999302</v>
          </cell>
          <cell r="AD195">
            <v>16589.312520511714</v>
          </cell>
          <cell r="AG195">
            <v>1560.7743159859215</v>
          </cell>
          <cell r="AH195">
            <v>1521.1105259859632</v>
          </cell>
          <cell r="AK195">
            <v>43.844813141122053</v>
          </cell>
          <cell r="AL195">
            <v>0</v>
          </cell>
          <cell r="AO195">
            <v>4676.0447320132407</v>
          </cell>
          <cell r="AP195">
            <v>3237.0709098116299</v>
          </cell>
          <cell r="AS195">
            <v>2420.1131825147622</v>
          </cell>
          <cell r="AT195">
            <v>2204.6253257011645</v>
          </cell>
          <cell r="AW195">
            <v>24734.119986075548</v>
          </cell>
          <cell r="AX195">
            <v>33493.488050910164</v>
          </cell>
          <cell r="BE195">
            <v>8.149888719818998</v>
          </cell>
          <cell r="BF195">
            <v>0</v>
          </cell>
          <cell r="BI195">
            <v>6269.3457847587979</v>
          </cell>
          <cell r="BJ195">
            <v>7720.5181638821387</v>
          </cell>
          <cell r="BM195">
            <v>0</v>
          </cell>
          <cell r="BN195">
            <v>0</v>
          </cell>
        </row>
        <row r="196">
          <cell r="E196">
            <v>14476.72740488303</v>
          </cell>
          <cell r="F196">
            <v>14243.975887682773</v>
          </cell>
          <cell r="I196">
            <v>23945.457808811563</v>
          </cell>
          <cell r="J196">
            <v>22890.019600902404</v>
          </cell>
          <cell r="M196">
            <v>14409.191466852844</v>
          </cell>
          <cell r="N196">
            <v>14779.81698667799</v>
          </cell>
          <cell r="Q196">
            <v>718.3763861973249</v>
          </cell>
          <cell r="R196">
            <v>431.93182375260011</v>
          </cell>
          <cell r="U196">
            <v>12642.387772343267</v>
          </cell>
          <cell r="V196">
            <v>12736.289101800507</v>
          </cell>
          <cell r="Y196">
            <v>0</v>
          </cell>
          <cell r="Z196">
            <v>0</v>
          </cell>
          <cell r="AC196">
            <v>24512.436411473402</v>
          </cell>
          <cell r="AD196">
            <v>26689.619692627519</v>
          </cell>
          <cell r="AG196">
            <v>1677.9129171058621</v>
          </cell>
          <cell r="AH196">
            <v>1607.0422913912355</v>
          </cell>
          <cell r="AK196">
            <v>49.733339699451108</v>
          </cell>
          <cell r="AL196">
            <v>0</v>
          </cell>
          <cell r="AO196">
            <v>1438.2789600818944</v>
          </cell>
          <cell r="AP196">
            <v>2517.7218187423791</v>
          </cell>
          <cell r="AS196">
            <v>2065.9231025404251</v>
          </cell>
          <cell r="AT196">
            <v>4719.1595352179629</v>
          </cell>
          <cell r="AW196">
            <v>30233.456394143468</v>
          </cell>
          <cell r="AX196">
            <v>40715</v>
          </cell>
          <cell r="BE196">
            <v>10.308839079819</v>
          </cell>
          <cell r="BF196">
            <v>0</v>
          </cell>
          <cell r="BI196">
            <v>11483.626277652842</v>
          </cell>
          <cell r="BJ196">
            <v>20673.430967693246</v>
          </cell>
          <cell r="BM196">
            <v>9737.1551265706839</v>
          </cell>
          <cell r="BN196">
            <v>13181.52610574448</v>
          </cell>
        </row>
        <row r="197">
          <cell r="E197">
            <v>6133.5686529950417</v>
          </cell>
          <cell r="F197">
            <v>6860.3847052553883</v>
          </cell>
          <cell r="I197">
            <v>17394.685149839977</v>
          </cell>
          <cell r="J197">
            <v>20972.80095156336</v>
          </cell>
          <cell r="M197">
            <v>9060.7897591664369</v>
          </cell>
          <cell r="N197">
            <v>9467.7442459745034</v>
          </cell>
          <cell r="Q197">
            <v>232.59310990277041</v>
          </cell>
          <cell r="R197">
            <v>365.87989532002916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  <cell r="AC197">
            <v>15150.01945298805</v>
          </cell>
          <cell r="AD197">
            <v>16568.517602345484</v>
          </cell>
          <cell r="AG197">
            <v>1560.7130897967579</v>
          </cell>
          <cell r="AH197">
            <v>1522.0618950224668</v>
          </cell>
          <cell r="AK197">
            <v>43.562236439344126</v>
          </cell>
          <cell r="AL197">
            <v>0</v>
          </cell>
          <cell r="AO197">
            <v>4681.5315728840687</v>
          </cell>
          <cell r="AP197">
            <v>3237.0709098116299</v>
          </cell>
          <cell r="AS197">
            <v>2546.2886644563982</v>
          </cell>
          <cell r="AT197">
            <v>2319.4186642694185</v>
          </cell>
          <cell r="AW197">
            <v>24613.171579326332</v>
          </cell>
          <cell r="AX197">
            <v>4244</v>
          </cell>
          <cell r="BE197">
            <v>8.1036929198189984</v>
          </cell>
          <cell r="BF197">
            <v>0</v>
          </cell>
          <cell r="BI197">
            <v>6199.3149323071138</v>
          </cell>
          <cell r="BJ197">
            <v>7571.3952997696224</v>
          </cell>
          <cell r="BM197">
            <v>0</v>
          </cell>
          <cell r="BN197">
            <v>0</v>
          </cell>
        </row>
        <row r="198">
          <cell r="E198">
            <v>1190.9943198068813</v>
          </cell>
          <cell r="F198">
            <v>1278.1569511576172</v>
          </cell>
          <cell r="I198">
            <v>1822.0132686494671</v>
          </cell>
          <cell r="J198">
            <v>2556.2832872640952</v>
          </cell>
          <cell r="M198">
            <v>2146.1841703409259</v>
          </cell>
          <cell r="N198">
            <v>2216.3433618395884</v>
          </cell>
          <cell r="Q198">
            <v>0</v>
          </cell>
          <cell r="R198">
            <v>276.67045065784214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  <cell r="AC198">
            <v>2706.6286019754057</v>
          </cell>
          <cell r="AD198">
            <v>2976.4775863220261</v>
          </cell>
          <cell r="AG198">
            <v>0</v>
          </cell>
          <cell r="AH198">
            <v>0</v>
          </cell>
          <cell r="AK198">
            <v>0</v>
          </cell>
          <cell r="AL198">
            <v>0</v>
          </cell>
          <cell r="AO198">
            <v>468.90025570286878</v>
          </cell>
          <cell r="AP198">
            <v>431.60945464155077</v>
          </cell>
          <cell r="AS198">
            <v>178.75409056560156</v>
          </cell>
          <cell r="AT198">
            <v>163.78874129740171</v>
          </cell>
          <cell r="AW198">
            <v>4985.8201535058324</v>
          </cell>
          <cell r="AX198">
            <v>0</v>
          </cell>
          <cell r="BE198">
            <v>4.9068721598189988</v>
          </cell>
          <cell r="BF198">
            <v>0</v>
          </cell>
          <cell r="BI198">
            <v>999.90814689792182</v>
          </cell>
          <cell r="BJ198">
            <v>1240.6818698541217</v>
          </cell>
          <cell r="BM198">
            <v>0</v>
          </cell>
          <cell r="BN198">
            <v>0</v>
          </cell>
        </row>
        <row r="199">
          <cell r="E199">
            <v>17553.903777348918</v>
          </cell>
          <cell r="F199">
            <v>11446.02709553662</v>
          </cell>
          <cell r="I199">
            <v>41731.486786020192</v>
          </cell>
          <cell r="J199">
            <v>26859.976929130073</v>
          </cell>
          <cell r="M199">
            <v>26411.594408898396</v>
          </cell>
          <cell r="N199">
            <v>27355.357234085153</v>
          </cell>
          <cell r="Q199">
            <v>843.32655748036655</v>
          </cell>
          <cell r="R199">
            <v>649.05478635935526</v>
          </cell>
          <cell r="U199">
            <v>19136.506082096781</v>
          </cell>
          <cell r="V199">
            <v>19826.171427285983</v>
          </cell>
          <cell r="Y199">
            <v>0</v>
          </cell>
          <cell r="Z199">
            <v>0</v>
          </cell>
          <cell r="AC199">
            <v>36348.071723028152</v>
          </cell>
          <cell r="AD199">
            <v>39754.996936911477</v>
          </cell>
          <cell r="AG199">
            <v>1787.9074362548879</v>
          </cell>
          <cell r="AH199">
            <v>1691.8941243766926</v>
          </cell>
          <cell r="AK199">
            <v>47.054742243582112</v>
          </cell>
          <cell r="AL199">
            <v>0</v>
          </cell>
          <cell r="AO199">
            <v>2169.3562155153786</v>
          </cell>
          <cell r="AP199">
            <v>4028.3549099878064</v>
          </cell>
          <cell r="AS199">
            <v>3498.4558898016785</v>
          </cell>
          <cell r="AT199">
            <v>4289.3440097266293</v>
          </cell>
          <cell r="AW199">
            <v>43762.101010215119</v>
          </cell>
          <cell r="AX199">
            <v>56869.304626728597</v>
          </cell>
          <cell r="BE199">
            <v>13.091054319818999</v>
          </cell>
          <cell r="BF199">
            <v>0</v>
          </cell>
          <cell r="BI199">
            <v>16567.077153705322</v>
          </cell>
          <cell r="BJ199">
            <v>39269.76086057433</v>
          </cell>
          <cell r="BM199">
            <v>14047.547632227946</v>
          </cell>
          <cell r="BN199">
            <v>9782.8622906179753</v>
          </cell>
        </row>
        <row r="200">
          <cell r="E200">
            <v>16044.25766463101</v>
          </cell>
          <cell r="F200">
            <v>15548.279469252868</v>
          </cell>
          <cell r="I200">
            <v>17555.800148761289</v>
          </cell>
          <cell r="J200">
            <v>15967.396062502399</v>
          </cell>
          <cell r="M200">
            <v>13503.373291117388</v>
          </cell>
          <cell r="N200">
            <v>14129.401312361108</v>
          </cell>
          <cell r="Q200">
            <v>424.80776991198445</v>
          </cell>
          <cell r="R200">
            <v>199.51083556211586</v>
          </cell>
          <cell r="U200">
            <v>11506.803363667872</v>
          </cell>
          <cell r="V200">
            <v>9687.7970697419969</v>
          </cell>
          <cell r="Y200">
            <v>194.81994409911516</v>
          </cell>
          <cell r="Z200">
            <v>145.64799751931639</v>
          </cell>
          <cell r="AC200">
            <v>20290.332866936515</v>
          </cell>
          <cell r="AD200">
            <v>21810.145482706852</v>
          </cell>
          <cell r="AG200">
            <v>1082.5475759546191</v>
          </cell>
          <cell r="AH200">
            <v>1010.5081928268088</v>
          </cell>
          <cell r="AK200">
            <v>29.37932957101485</v>
          </cell>
          <cell r="AL200">
            <v>0</v>
          </cell>
          <cell r="AO200">
            <v>1124.7773151469898</v>
          </cell>
          <cell r="AP200">
            <v>2301.9170914216038</v>
          </cell>
          <cell r="AS200">
            <v>10742.36849458751</v>
          </cell>
          <cell r="AT200">
            <v>8198.1921541317752</v>
          </cell>
          <cell r="AW200">
            <v>25937.47752931303</v>
          </cell>
          <cell r="AX200">
            <v>7076.9115883979757</v>
          </cell>
          <cell r="BE200">
            <v>9.9568941998189988</v>
          </cell>
          <cell r="BF200">
            <v>0</v>
          </cell>
          <cell r="BI200">
            <v>14970.09495152318</v>
          </cell>
          <cell r="BJ200">
            <v>18969.724588690122</v>
          </cell>
          <cell r="BM200">
            <v>13740.608651783239</v>
          </cell>
          <cell r="BN200">
            <v>28453.564642886897</v>
          </cell>
        </row>
        <row r="201">
          <cell r="E201">
            <v>31495.698264920647</v>
          </cell>
          <cell r="F201">
            <v>29822.45782450584</v>
          </cell>
          <cell r="I201">
            <v>48621.690142285108</v>
          </cell>
          <cell r="J201">
            <v>52137.661449715633</v>
          </cell>
          <cell r="M201">
            <v>27326.408634701133</v>
          </cell>
          <cell r="N201">
            <v>28391.239986879526</v>
          </cell>
          <cell r="Q201">
            <v>1408.9656913342924</v>
          </cell>
          <cell r="R201">
            <v>1103.1737983839828</v>
          </cell>
          <cell r="U201">
            <v>21071.143745072332</v>
          </cell>
          <cell r="V201">
            <v>20922.765215927207</v>
          </cell>
          <cell r="Y201">
            <v>0</v>
          </cell>
          <cell r="Z201">
            <v>0</v>
          </cell>
          <cell r="AC201">
            <v>51689.01378080935</v>
          </cell>
          <cell r="AD201">
            <v>54006.536631812894</v>
          </cell>
          <cell r="AG201">
            <v>2294.3836778997065</v>
          </cell>
          <cell r="AH201">
            <v>2105.3539651058295</v>
          </cell>
          <cell r="AK201">
            <v>64.673626822256892</v>
          </cell>
          <cell r="AL201">
            <v>0</v>
          </cell>
          <cell r="AO201">
            <v>2468.4576414627268</v>
          </cell>
          <cell r="AP201">
            <v>4711.7365465035964</v>
          </cell>
          <cell r="AS201">
            <v>5355.9820716807544</v>
          </cell>
          <cell r="AT201">
            <v>4875.4913678976263</v>
          </cell>
          <cell r="AW201">
            <v>70285.452045426791</v>
          </cell>
          <cell r="AX201">
            <v>19798.368533485147</v>
          </cell>
          <cell r="BE201">
            <v>17.336655399818994</v>
          </cell>
          <cell r="BF201">
            <v>0</v>
          </cell>
          <cell r="BI201">
            <v>25355.18862349775</v>
          </cell>
          <cell r="BJ201">
            <v>23255.659940046491</v>
          </cell>
          <cell r="BM201">
            <v>17777.19309737633</v>
          </cell>
          <cell r="BN201">
            <v>19548.318565620182</v>
          </cell>
        </row>
        <row r="202">
          <cell r="E202">
            <v>14164.350734600621</v>
          </cell>
          <cell r="F202">
            <v>13347.81649188456</v>
          </cell>
          <cell r="I202">
            <v>23527.892202452476</v>
          </cell>
          <cell r="J202">
            <v>32062.803249890265</v>
          </cell>
          <cell r="M202">
            <v>9507.5838554355323</v>
          </cell>
          <cell r="N202">
            <v>9937.5299393837959</v>
          </cell>
          <cell r="Q202">
            <v>658.49240819624129</v>
          </cell>
          <cell r="R202">
            <v>318.06155481733452</v>
          </cell>
          <cell r="U202">
            <v>8730.3362261487382</v>
          </cell>
          <cell r="V202">
            <v>9750.5595833268671</v>
          </cell>
          <cell r="Y202">
            <v>499.49697409911511</v>
          </cell>
          <cell r="Z202">
            <v>241.67088388335515</v>
          </cell>
          <cell r="AC202">
            <v>19301.970569818361</v>
          </cell>
          <cell r="AD202">
            <v>21332.272340521813</v>
          </cell>
          <cell r="AG202">
            <v>1315.4478274685123</v>
          </cell>
          <cell r="AH202">
            <v>1269.6919735823872</v>
          </cell>
          <cell r="AK202">
            <v>35.772570978542326</v>
          </cell>
          <cell r="AL202">
            <v>0</v>
          </cell>
          <cell r="AO202">
            <v>891.59534234797979</v>
          </cell>
          <cell r="AP202">
            <v>2301.9170914216038</v>
          </cell>
          <cell r="AS202">
            <v>3419.3850228096198</v>
          </cell>
          <cell r="AT202">
            <v>3205.8320281923075</v>
          </cell>
          <cell r="AW202">
            <v>30111.869886478235</v>
          </cell>
          <cell r="AX202">
            <v>162117.66363178924</v>
          </cell>
          <cell r="BE202">
            <v>9.3356999198189996</v>
          </cell>
          <cell r="BF202">
            <v>0</v>
          </cell>
          <cell r="BI202">
            <v>8981.637608748184</v>
          </cell>
          <cell r="BJ202">
            <v>5226.7967297977611</v>
          </cell>
          <cell r="BM202">
            <v>7616.2066657618298</v>
          </cell>
          <cell r="BN202">
            <v>10092.131873088605</v>
          </cell>
        </row>
        <row r="203">
          <cell r="E203">
            <v>13587.079865348463</v>
          </cell>
          <cell r="F203">
            <v>12990.872937713781</v>
          </cell>
          <cell r="I203">
            <v>31655.539973743216</v>
          </cell>
          <cell r="J203">
            <v>30616.151987447582</v>
          </cell>
          <cell r="M203">
            <v>12454.443069112831</v>
          </cell>
          <cell r="N203">
            <v>12671.851613382953</v>
          </cell>
          <cell r="Q203">
            <v>848.29114817922846</v>
          </cell>
          <cell r="R203">
            <v>508.54002781426607</v>
          </cell>
          <cell r="U203">
            <v>10537.304538449094</v>
          </cell>
          <cell r="V203">
            <v>9817.6397072377804</v>
          </cell>
          <cell r="Y203">
            <v>0</v>
          </cell>
          <cell r="Z203">
            <v>0</v>
          </cell>
          <cell r="AC203">
            <v>20526.689508200398</v>
          </cell>
          <cell r="AD203">
            <v>21988.500221185361</v>
          </cell>
          <cell r="AG203">
            <v>1532.2520122807609</v>
          </cell>
          <cell r="AH203">
            <v>1483.3643166457659</v>
          </cell>
          <cell r="AK203">
            <v>41.229130930581341</v>
          </cell>
          <cell r="AL203">
            <v>0</v>
          </cell>
          <cell r="AO203">
            <v>890.66483402670895</v>
          </cell>
          <cell r="AP203">
            <v>2301.9170914216038</v>
          </cell>
          <cell r="AS203">
            <v>3387.3731153484609</v>
          </cell>
          <cell r="AT203">
            <v>3265.3382521751037</v>
          </cell>
          <cell r="AW203">
            <v>31631.878183202491</v>
          </cell>
          <cell r="AX203">
            <v>126641</v>
          </cell>
          <cell r="BE203">
            <v>10.050842319818999</v>
          </cell>
          <cell r="BF203">
            <v>0</v>
          </cell>
          <cell r="BI203">
            <v>11077.784203550391</v>
          </cell>
          <cell r="BJ203">
            <v>9780.3756653833007</v>
          </cell>
          <cell r="BM203">
            <v>9394.0790984367268</v>
          </cell>
          <cell r="BN203">
            <v>10703.271042791815</v>
          </cell>
        </row>
        <row r="204">
          <cell r="E204">
            <v>12656.325994352523</v>
          </cell>
          <cell r="F204">
            <v>11963.671523140016</v>
          </cell>
          <cell r="I204">
            <v>27093.273805179517</v>
          </cell>
          <cell r="J204">
            <v>25564.592338970535</v>
          </cell>
          <cell r="M204">
            <v>12832.392683516475</v>
          </cell>
          <cell r="N204">
            <v>13671.682241520582</v>
          </cell>
          <cell r="Q204">
            <v>786.22934314375573</v>
          </cell>
          <cell r="R204">
            <v>399.96536632126515</v>
          </cell>
          <cell r="U204">
            <v>9808.1420490309738</v>
          </cell>
          <cell r="V204">
            <v>10288.727742086121</v>
          </cell>
          <cell r="Y204">
            <v>0</v>
          </cell>
          <cell r="Z204">
            <v>0</v>
          </cell>
          <cell r="AC204">
            <v>24715.557144387338</v>
          </cell>
          <cell r="AD204">
            <v>26854.994203160462</v>
          </cell>
          <cell r="AG204">
            <v>1455.6272651396587</v>
          </cell>
          <cell r="AH204">
            <v>1388.4845397620272</v>
          </cell>
          <cell r="AK204">
            <v>38.734932540325751</v>
          </cell>
          <cell r="AL204">
            <v>0</v>
          </cell>
          <cell r="AO204">
            <v>1446.1698500456639</v>
          </cell>
          <cell r="AP204">
            <v>2697.5590915096923</v>
          </cell>
          <cell r="AS204">
            <v>2275.5003935285822</v>
          </cell>
          <cell r="AT204">
            <v>2077.6365389129001</v>
          </cell>
          <cell r="AW204">
            <v>29658.320504583658</v>
          </cell>
          <cell r="AX204">
            <v>12794.650410483695</v>
          </cell>
          <cell r="BE204">
            <v>10.498377519818996</v>
          </cell>
          <cell r="BF204">
            <v>0</v>
          </cell>
          <cell r="BI204">
            <v>11532.910255813542</v>
          </cell>
          <cell r="BJ204">
            <v>6472.4296901078642</v>
          </cell>
          <cell r="BM204">
            <v>9778.5477535180835</v>
          </cell>
          <cell r="BN204">
            <v>15581.237348608411</v>
          </cell>
        </row>
        <row r="205">
          <cell r="E205">
            <v>20372.058740373122</v>
          </cell>
          <cell r="F205">
            <v>19616.155089908738</v>
          </cell>
          <cell r="I205">
            <v>21663.168133705156</v>
          </cell>
          <cell r="J205">
            <v>22396.124726330941</v>
          </cell>
          <cell r="M205">
            <v>10389.078238906452</v>
          </cell>
          <cell r="N205">
            <v>11166.183167179295</v>
          </cell>
          <cell r="Q205">
            <v>623.64050010912945</v>
          </cell>
          <cell r="R205">
            <v>377.9857509087015</v>
          </cell>
          <cell r="U205">
            <v>9218.9790833142142</v>
          </cell>
          <cell r="V205">
            <v>8834.0710826708091</v>
          </cell>
          <cell r="Y205">
            <v>0</v>
          </cell>
          <cell r="Z205">
            <v>0</v>
          </cell>
          <cell r="AC205">
            <v>24471.010533483812</v>
          </cell>
          <cell r="AD205">
            <v>25958.744103778274</v>
          </cell>
          <cell r="AG205">
            <v>1157.8579040868628</v>
          </cell>
          <cell r="AH205">
            <v>1106.930730310283</v>
          </cell>
          <cell r="AK205">
            <v>31.741364552981914</v>
          </cell>
          <cell r="AL205">
            <v>0</v>
          </cell>
          <cell r="AO205">
            <v>1179.5280728481011</v>
          </cell>
          <cell r="AP205">
            <v>2409.8194550819912</v>
          </cell>
          <cell r="AS205">
            <v>2860.7396862387518</v>
          </cell>
          <cell r="AT205">
            <v>2825.1134456266236</v>
          </cell>
          <cell r="AW205">
            <v>31669.755170972785</v>
          </cell>
          <cell r="AX205">
            <v>21001.877275218278</v>
          </cell>
          <cell r="BE205">
            <v>11.577231519819</v>
          </cell>
          <cell r="BF205">
            <v>0</v>
          </cell>
          <cell r="BI205">
            <v>17532.292077458416</v>
          </cell>
          <cell r="BJ205">
            <v>36121.814607826796</v>
          </cell>
          <cell r="BM205">
            <v>16091.922608836714</v>
          </cell>
          <cell r="BN205">
            <v>14366.498108631393</v>
          </cell>
        </row>
        <row r="206">
          <cell r="E206">
            <v>16773.330153819752</v>
          </cell>
          <cell r="F206">
            <v>15977.378330381458</v>
          </cell>
          <cell r="I206">
            <v>26418.380903974834</v>
          </cell>
          <cell r="J206">
            <v>29979.860244717038</v>
          </cell>
          <cell r="M206">
            <v>11795.49287837737</v>
          </cell>
          <cell r="N206">
            <v>12394.836394974796</v>
          </cell>
          <cell r="Q206">
            <v>725.5832534622225</v>
          </cell>
          <cell r="R206">
            <v>448.10427941505861</v>
          </cell>
          <cell r="U206">
            <v>10534.967742449095</v>
          </cell>
          <cell r="V206">
            <v>9817.6397072377804</v>
          </cell>
          <cell r="Y206">
            <v>0</v>
          </cell>
          <cell r="Z206">
            <v>0</v>
          </cell>
          <cell r="AC206">
            <v>20442.595757741055</v>
          </cell>
          <cell r="AD206">
            <v>22550.978517329018</v>
          </cell>
          <cell r="AG206">
            <v>1282.2075138232922</v>
          </cell>
          <cell r="AH206">
            <v>1235.7512403882042</v>
          </cell>
          <cell r="AK206">
            <v>34.591885960889911</v>
          </cell>
          <cell r="AL206">
            <v>463.6247309482257</v>
          </cell>
          <cell r="AO206">
            <v>999.54458219619983</v>
          </cell>
          <cell r="AP206">
            <v>2589.6567278493048</v>
          </cell>
          <cell r="AS206">
            <v>3443.2862738513941</v>
          </cell>
          <cell r="AT206">
            <v>4087.4369315687545</v>
          </cell>
          <cell r="AW206">
            <v>32203.237606569113</v>
          </cell>
          <cell r="AX206">
            <v>34380.092011662739</v>
          </cell>
          <cell r="BE206">
            <v>9.8434395998189981</v>
          </cell>
          <cell r="BF206">
            <v>0</v>
          </cell>
          <cell r="BI206">
            <v>9999.3217287693242</v>
          </cell>
          <cell r="BJ206">
            <v>1798.4708666217352</v>
          </cell>
          <cell r="BM206">
            <v>8481.0785816574535</v>
          </cell>
          <cell r="BN206">
            <v>2362.1346463871391</v>
          </cell>
        </row>
        <row r="207">
          <cell r="E207">
            <v>15771.079853912166</v>
          </cell>
          <cell r="F207">
            <v>15091.018151118213</v>
          </cell>
          <cell r="I207">
            <v>35203.826512984961</v>
          </cell>
          <cell r="J207">
            <v>36436.886327622531</v>
          </cell>
          <cell r="M207">
            <v>22606.205823615634</v>
          </cell>
          <cell r="N207">
            <v>23139.352615970307</v>
          </cell>
          <cell r="Q207">
            <v>1126.2076019486963</v>
          </cell>
          <cell r="R207">
            <v>678.61124682315005</v>
          </cell>
          <cell r="U207">
            <v>18961.925500514903</v>
          </cell>
          <cell r="V207">
            <v>17613.020892949015</v>
          </cell>
          <cell r="Y207">
            <v>0</v>
          </cell>
          <cell r="Z207">
            <v>0</v>
          </cell>
          <cell r="AC207">
            <v>36601.040784821154</v>
          </cell>
          <cell r="AD207">
            <v>39929.542019370841</v>
          </cell>
          <cell r="AG207">
            <v>2117.6139590290381</v>
          </cell>
          <cell r="AH207">
            <v>2024.873287152956</v>
          </cell>
          <cell r="AK207">
            <v>56.048880621308385</v>
          </cell>
          <cell r="AL207">
            <v>468.98779376829299</v>
          </cell>
          <cell r="AO207">
            <v>2112.3816024206758</v>
          </cell>
          <cell r="AP207">
            <v>3884.4850917739568</v>
          </cell>
          <cell r="AS207">
            <v>3662.7305197013407</v>
          </cell>
          <cell r="AT207">
            <v>4526.4147957933237</v>
          </cell>
          <cell r="AW207">
            <v>46157.248819303175</v>
          </cell>
          <cell r="AX207">
            <v>42440.447976748415</v>
          </cell>
          <cell r="BE207">
            <v>13.242222399818999</v>
          </cell>
          <cell r="BF207">
            <v>0</v>
          </cell>
          <cell r="BI207">
            <v>16767.170361917615</v>
          </cell>
          <cell r="BJ207">
            <v>37489.057072945776</v>
          </cell>
          <cell r="BM207">
            <v>14216.100218115749</v>
          </cell>
          <cell r="BN207">
            <v>13171.169379441457</v>
          </cell>
        </row>
        <row r="208">
          <cell r="E208">
            <v>17346.906847705352</v>
          </cell>
          <cell r="F208">
            <v>18168.633187808158</v>
          </cell>
          <cell r="I208">
            <v>36850.927265407758</v>
          </cell>
          <cell r="J208">
            <v>41616.646846968339</v>
          </cell>
          <cell r="M208">
            <v>24134.816142023836</v>
          </cell>
          <cell r="N208">
            <v>25271.451234402866</v>
          </cell>
          <cell r="Q208">
            <v>1114.792080046501</v>
          </cell>
          <cell r="R208">
            <v>677.73045036528697</v>
          </cell>
          <cell r="U208">
            <v>18964.153369514905</v>
          </cell>
          <cell r="V208">
            <v>17911.030595413464</v>
          </cell>
          <cell r="Y208">
            <v>0</v>
          </cell>
          <cell r="Z208">
            <v>0</v>
          </cell>
          <cell r="AC208">
            <v>36497.74831624356</v>
          </cell>
          <cell r="AD208">
            <v>39854.688887013654</v>
          </cell>
          <cell r="AG208">
            <v>2247.469261093654</v>
          </cell>
          <cell r="AH208">
            <v>2144.4372336324641</v>
          </cell>
          <cell r="AK208">
            <v>61.780454478947547</v>
          </cell>
          <cell r="AL208">
            <v>478.6468635292282</v>
          </cell>
          <cell r="AO208">
            <v>2164.9045357441482</v>
          </cell>
          <cell r="AP208">
            <v>3812.550182667032</v>
          </cell>
          <cell r="AS208">
            <v>3695.0114056983734</v>
          </cell>
          <cell r="AT208">
            <v>4621.6691631818485</v>
          </cell>
          <cell r="AW208">
            <v>46122.652541626085</v>
          </cell>
          <cell r="AX208">
            <v>43482.610134675153</v>
          </cell>
          <cell r="BE208">
            <v>13.199111079819</v>
          </cell>
          <cell r="BF208">
            <v>0</v>
          </cell>
          <cell r="BI208">
            <v>16918.375140320892</v>
          </cell>
          <cell r="BJ208">
            <v>22329.146356405814</v>
          </cell>
          <cell r="BM208">
            <v>14347.693650535904</v>
          </cell>
          <cell r="BN208">
            <v>13304.168940166099</v>
          </cell>
        </row>
        <row r="209">
          <cell r="E209">
            <v>17521.709221556848</v>
          </cell>
          <cell r="F209">
            <v>17285.384844511485</v>
          </cell>
          <cell r="I209">
            <v>35526.409735521775</v>
          </cell>
          <cell r="J209">
            <v>42138.900177276817</v>
          </cell>
          <cell r="M209">
            <v>20082.064210144719</v>
          </cell>
          <cell r="N209">
            <v>21693.9434110857</v>
          </cell>
          <cell r="Q209">
            <v>1117.1251292965326</v>
          </cell>
          <cell r="R209">
            <v>836.22879776059051</v>
          </cell>
          <cell r="U209">
            <v>16292.280452243416</v>
          </cell>
          <cell r="V209">
            <v>10400.170303443536</v>
          </cell>
          <cell r="Y209">
            <v>584.45983229734543</v>
          </cell>
          <cell r="Z209">
            <v>436.94399255794917</v>
          </cell>
          <cell r="AC209">
            <v>36691.866747096254</v>
          </cell>
          <cell r="AD209">
            <v>39934.181034628491</v>
          </cell>
          <cell r="AG209">
            <v>2242.5323094808778</v>
          </cell>
          <cell r="AH209">
            <v>2143.9229800992189</v>
          </cell>
          <cell r="AK209">
            <v>62.097303615043728</v>
          </cell>
          <cell r="AL209">
            <v>0</v>
          </cell>
          <cell r="AO209">
            <v>2194.5449794336291</v>
          </cell>
          <cell r="AP209">
            <v>3884.4850917739568</v>
          </cell>
          <cell r="AS209">
            <v>3607.2625773024101</v>
          </cell>
          <cell r="AT209">
            <v>3887.1134093765995</v>
          </cell>
          <cell r="AW209">
            <v>46069.917889424381</v>
          </cell>
          <cell r="AX209">
            <v>70729.769264466478</v>
          </cell>
          <cell r="BE209">
            <v>13.281535239818997</v>
          </cell>
          <cell r="BF209">
            <v>0</v>
          </cell>
          <cell r="BI209">
            <v>17149.266855715134</v>
          </cell>
          <cell r="BJ209">
            <v>5943.2691017953248</v>
          </cell>
          <cell r="BM209">
            <v>14546.130076735517</v>
          </cell>
          <cell r="BN209">
            <v>8915.8216481851941</v>
          </cell>
        </row>
        <row r="210">
          <cell r="E210">
            <v>15557.049851607146</v>
          </cell>
          <cell r="F210">
            <v>14717.367462136897</v>
          </cell>
          <cell r="I210">
            <v>35552.848245394285</v>
          </cell>
          <cell r="J210">
            <v>36935.231476488902</v>
          </cell>
          <cell r="M210">
            <v>21384.432070745628</v>
          </cell>
          <cell r="N210">
            <v>22079.410489563194</v>
          </cell>
          <cell r="Q210">
            <v>1062.6801957327666</v>
          </cell>
          <cell r="R210">
            <v>636.15011471458433</v>
          </cell>
          <cell r="U210">
            <v>17826.297590126789</v>
          </cell>
          <cell r="V210">
            <v>14234.300340463582</v>
          </cell>
          <cell r="Y210">
            <v>584.45983229734543</v>
          </cell>
          <cell r="Z210">
            <v>436.94399255794917</v>
          </cell>
          <cell r="AC210">
            <v>36601.317347442127</v>
          </cell>
          <cell r="AD210">
            <v>39560.176465491422</v>
          </cell>
          <cell r="AG210">
            <v>2088.4408073981717</v>
          </cell>
          <cell r="AH210">
            <v>1994.0180751582445</v>
          </cell>
          <cell r="AK210">
            <v>55.851520787078925</v>
          </cell>
          <cell r="AL210">
            <v>0</v>
          </cell>
          <cell r="AO210">
            <v>2169.9937768673199</v>
          </cell>
          <cell r="AP210">
            <v>3812.550182667032</v>
          </cell>
          <cell r="AS210">
            <v>3638.7577900679885</v>
          </cell>
          <cell r="AT210">
            <v>3766.5548444781753</v>
          </cell>
          <cell r="AW210">
            <v>45580.646362322615</v>
          </cell>
          <cell r="AX210">
            <v>21562.900193169924</v>
          </cell>
          <cell r="BE210">
            <v>13.296315039818998</v>
          </cell>
          <cell r="BF210">
            <v>0</v>
          </cell>
          <cell r="BI210">
            <v>16619.792939363702</v>
          </cell>
          <cell r="BJ210">
            <v>30411.286244776446</v>
          </cell>
          <cell r="BM210">
            <v>14093.325655273467</v>
          </cell>
          <cell r="BN210">
            <v>13703.32048992276</v>
          </cell>
        </row>
        <row r="211">
          <cell r="E211">
            <v>12033.607717529232</v>
          </cell>
          <cell r="F211">
            <v>12764.70022697055</v>
          </cell>
          <cell r="I211">
            <v>27236.168614778893</v>
          </cell>
          <cell r="J211">
            <v>32054.199120264402</v>
          </cell>
          <cell r="M211">
            <v>19463.559406539251</v>
          </cell>
          <cell r="N211">
            <v>20079.896976337481</v>
          </cell>
          <cell r="Q211">
            <v>1161.1295331736383</v>
          </cell>
          <cell r="R211">
            <v>995.28487739582124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  <cell r="AC211">
            <v>32217.639066970591</v>
          </cell>
          <cell r="AD211">
            <v>35234.008276107692</v>
          </cell>
          <cell r="AG211">
            <v>2344.5585084363129</v>
          </cell>
          <cell r="AH211">
            <v>2287.6568426412514</v>
          </cell>
          <cell r="AK211">
            <v>69.431530076162645</v>
          </cell>
          <cell r="AL211">
            <v>0</v>
          </cell>
          <cell r="AO211">
            <v>7580.9448406817573</v>
          </cell>
          <cell r="AP211">
            <v>6420.1906377930673</v>
          </cell>
          <cell r="AS211">
            <v>7583.2634274950651</v>
          </cell>
          <cell r="AT211">
            <v>7079.8256989911406</v>
          </cell>
          <cell r="AW211">
            <v>65862.454845544882</v>
          </cell>
          <cell r="AX211">
            <v>41523.76005919787</v>
          </cell>
          <cell r="BE211">
            <v>12.603934959818998</v>
          </cell>
          <cell r="BF211">
            <v>0</v>
          </cell>
          <cell r="BI211">
            <v>13815.782377053401</v>
          </cell>
          <cell r="BJ211">
            <v>10479.083585592634</v>
          </cell>
          <cell r="BM211">
            <v>0</v>
          </cell>
          <cell r="BN211">
            <v>0</v>
          </cell>
        </row>
        <row r="212">
          <cell r="E212">
            <v>8780.9168696234137</v>
          </cell>
          <cell r="F212">
            <v>9341.840975250605</v>
          </cell>
          <cell r="I212">
            <v>18840.83819508853</v>
          </cell>
          <cell r="J212">
            <v>18934.845885714149</v>
          </cell>
          <cell r="M212">
            <v>21047.613630745629</v>
          </cell>
          <cell r="N212">
            <v>21850.514018380534</v>
          </cell>
          <cell r="Q212">
            <v>837.87585746505943</v>
          </cell>
          <cell r="R212">
            <v>757.94349775360297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  <cell r="AC212">
            <v>24272.776966861602</v>
          </cell>
          <cell r="AD212">
            <v>26668.379248727131</v>
          </cell>
          <cell r="AG212">
            <v>2206.5267494991217</v>
          </cell>
          <cell r="AH212">
            <v>2153.1795436976327</v>
          </cell>
          <cell r="AK212">
            <v>64.250707165312548</v>
          </cell>
          <cell r="AL212">
            <v>0</v>
          </cell>
          <cell r="AO212">
            <v>5757.55085772239</v>
          </cell>
          <cell r="AP212">
            <v>4855.606364717446</v>
          </cell>
          <cell r="AS212">
            <v>4755.743991657072</v>
          </cell>
          <cell r="AT212">
            <v>4332.3413764360903</v>
          </cell>
          <cell r="AW212">
            <v>48011.836418625011</v>
          </cell>
          <cell r="AX212">
            <v>46093.876750037001</v>
          </cell>
          <cell r="BE212">
            <v>10.611675039818998</v>
          </cell>
          <cell r="BF212">
            <v>0</v>
          </cell>
          <cell r="BI212">
            <v>10489.351919794668</v>
          </cell>
          <cell r="BJ212">
            <v>9274.2288972632232</v>
          </cell>
          <cell r="BM212">
            <v>0</v>
          </cell>
          <cell r="BN212">
            <v>0</v>
          </cell>
        </row>
        <row r="213">
          <cell r="E213">
            <v>5944.9581288846166</v>
          </cell>
          <cell r="F213">
            <v>6810.27361774165</v>
          </cell>
          <cell r="I213">
            <v>17572.079537031008</v>
          </cell>
          <cell r="J213">
            <v>20394.925549784777</v>
          </cell>
          <cell r="M213">
            <v>9170.7273948346228</v>
          </cell>
          <cell r="N213">
            <v>9455.751494930515</v>
          </cell>
          <cell r="Q213">
            <v>508.42209482260654</v>
          </cell>
          <cell r="R213">
            <v>390.47795012794319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  <cell r="AC213">
            <v>15719.315911537626</v>
          </cell>
          <cell r="AD213">
            <v>17722.328115961478</v>
          </cell>
          <cell r="AG213">
            <v>1553.1111599024748</v>
          </cell>
          <cell r="AH213">
            <v>1514.7337821737226</v>
          </cell>
          <cell r="AK213">
            <v>43.922367628714625</v>
          </cell>
          <cell r="AL213">
            <v>0</v>
          </cell>
          <cell r="AO213">
            <v>3839.8446575674634</v>
          </cell>
          <cell r="AP213">
            <v>3237.0709098116299</v>
          </cell>
          <cell r="AS213">
            <v>2505.6300763842805</v>
          </cell>
          <cell r="AT213">
            <v>2280.9353599809638</v>
          </cell>
          <cell r="AW213">
            <v>29984.150113368105</v>
          </cell>
          <cell r="AX213">
            <v>11974</v>
          </cell>
          <cell r="BE213">
            <v>8.1744788798189987</v>
          </cell>
          <cell r="BF213">
            <v>0</v>
          </cell>
          <cell r="BI213">
            <v>6332.0461631098442</v>
          </cell>
          <cell r="BJ213">
            <v>6981.9099989304705</v>
          </cell>
          <cell r="BM213">
            <v>0</v>
          </cell>
          <cell r="BN213">
            <v>0</v>
          </cell>
        </row>
        <row r="214">
          <cell r="E214">
            <v>5948.3697384569914</v>
          </cell>
          <cell r="F214">
            <v>6775.371353577686</v>
          </cell>
          <cell r="I214">
            <v>16321.777409605265</v>
          </cell>
          <cell r="J214">
            <v>19108.11620327743</v>
          </cell>
          <cell r="M214">
            <v>9699.8819440364441</v>
          </cell>
          <cell r="N214">
            <v>10009.855803271606</v>
          </cell>
          <cell r="Q214">
            <v>506.83831811309705</v>
          </cell>
          <cell r="R214">
            <v>483.0879501279432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  <cell r="AC214">
            <v>15727.520849063552</v>
          </cell>
          <cell r="AD214">
            <v>17198.582872597788</v>
          </cell>
          <cell r="AG214">
            <v>1379.7953046239436</v>
          </cell>
          <cell r="AH214">
            <v>1345.5443697360536</v>
          </cell>
          <cell r="AK214">
            <v>39.91836340435642</v>
          </cell>
          <cell r="AL214">
            <v>943.63303974613359</v>
          </cell>
          <cell r="AO214">
            <v>3836.5294757616361</v>
          </cell>
          <cell r="AP214">
            <v>3237.0709098116299</v>
          </cell>
          <cell r="AS214">
            <v>2505.0131383842804</v>
          </cell>
          <cell r="AT214">
            <v>2313.1430113555075</v>
          </cell>
          <cell r="AW214">
            <v>29995.039410274792</v>
          </cell>
          <cell r="AX214">
            <v>11846.98312860737</v>
          </cell>
          <cell r="BE214">
            <v>8.1793055198189979</v>
          </cell>
          <cell r="BF214">
            <v>0</v>
          </cell>
          <cell r="BI214">
            <v>6353.5789273398977</v>
          </cell>
          <cell r="BJ214">
            <v>8013.0827758570049</v>
          </cell>
          <cell r="BM214">
            <v>0</v>
          </cell>
          <cell r="BN214">
            <v>0</v>
          </cell>
        </row>
        <row r="215">
          <cell r="E215">
            <v>5846.6445127087518</v>
          </cell>
          <cell r="F215">
            <v>6379.1531004194512</v>
          </cell>
          <cell r="I215">
            <v>20036.300915654341</v>
          </cell>
          <cell r="J215">
            <v>21660.95284728417</v>
          </cell>
          <cell r="M215">
            <v>10150.670303103718</v>
          </cell>
          <cell r="N215">
            <v>10527.760243906407</v>
          </cell>
          <cell r="Q215">
            <v>508.13166375486577</v>
          </cell>
          <cell r="R215">
            <v>390.46151519510158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  <cell r="AC215">
            <v>15670.957211271114</v>
          </cell>
          <cell r="AD215">
            <v>17125.149849941503</v>
          </cell>
          <cell r="AG215">
            <v>1379.9208895399338</v>
          </cell>
          <cell r="AH215">
            <v>1345.287242969431</v>
          </cell>
          <cell r="AK215">
            <v>39.719451972404507</v>
          </cell>
          <cell r="AL215">
            <v>0</v>
          </cell>
          <cell r="AO215">
            <v>3837.6918257616362</v>
          </cell>
          <cell r="AP215">
            <v>3237.0709098116299</v>
          </cell>
          <cell r="AS215">
            <v>2503.3060055944807</v>
          </cell>
          <cell r="AT215">
            <v>2280.4626836843695</v>
          </cell>
          <cell r="AW215">
            <v>25028.294401728104</v>
          </cell>
          <cell r="AX215">
            <v>2206</v>
          </cell>
          <cell r="BE215">
            <v>8.1460331198189984</v>
          </cell>
          <cell r="BF215">
            <v>0</v>
          </cell>
          <cell r="BI215">
            <v>6327.4924984891204</v>
          </cell>
          <cell r="BJ215">
            <v>7474.140529441449</v>
          </cell>
          <cell r="BM215">
            <v>0</v>
          </cell>
          <cell r="BN215">
            <v>0</v>
          </cell>
        </row>
        <row r="216">
          <cell r="E216">
            <v>12118.62319523909</v>
          </cell>
          <cell r="F216">
            <v>13112.427540916518</v>
          </cell>
          <cell r="I216">
            <v>26096.495065854691</v>
          </cell>
          <cell r="J216">
            <v>37613.658305185796</v>
          </cell>
          <cell r="M216">
            <v>19077.451138539251</v>
          </cell>
          <cell r="N216">
            <v>20464.026398966031</v>
          </cell>
          <cell r="Q216">
            <v>1154.1754934087437</v>
          </cell>
          <cell r="R216">
            <v>1060.4307047663174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  <cell r="AC216">
            <v>32319.490953166678</v>
          </cell>
          <cell r="AD216">
            <v>34611.910806720625</v>
          </cell>
          <cell r="AG216">
            <v>2085.8820179385657</v>
          </cell>
          <cell r="AH216">
            <v>2035.1583578178604</v>
          </cell>
          <cell r="AK216">
            <v>58.052607899384888</v>
          </cell>
          <cell r="AL216">
            <v>0</v>
          </cell>
          <cell r="AO216">
            <v>7192.6556333673652</v>
          </cell>
          <cell r="AP216">
            <v>6204.3859104722924</v>
          </cell>
          <cell r="AS216">
            <v>7616.1281889455349</v>
          </cell>
          <cell r="AT216">
            <v>6935.4060328668111</v>
          </cell>
          <cell r="AW216">
            <v>66089.679610058345</v>
          </cell>
          <cell r="AX216">
            <v>67873.847545277604</v>
          </cell>
          <cell r="BE216">
            <v>12.594381639818998</v>
          </cell>
          <cell r="BF216">
            <v>0</v>
          </cell>
          <cell r="BI216">
            <v>13179.542016913427</v>
          </cell>
          <cell r="BJ216">
            <v>5809.875531648604</v>
          </cell>
          <cell r="BM216">
            <v>0</v>
          </cell>
          <cell r="BN216">
            <v>0</v>
          </cell>
        </row>
        <row r="217">
          <cell r="E217">
            <v>8775.6032055680298</v>
          </cell>
          <cell r="F217">
            <v>8063.1190546565667</v>
          </cell>
          <cell r="I217">
            <v>26906.481114655071</v>
          </cell>
          <cell r="J217">
            <v>30312.969548878827</v>
          </cell>
          <cell r="M217">
            <v>17011.988409731963</v>
          </cell>
          <cell r="N217">
            <v>17946.608445105532</v>
          </cell>
          <cell r="Q217">
            <v>852.43217245299104</v>
          </cell>
          <cell r="R217">
            <v>753.3373290495739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  <cell r="AC217">
            <v>24484.610554401846</v>
          </cell>
          <cell r="AD217">
            <v>26756.261151593517</v>
          </cell>
          <cell r="AG217">
            <v>2476.5850490212265</v>
          </cell>
          <cell r="AH217">
            <v>2414.9345921194376</v>
          </cell>
          <cell r="AK217">
            <v>70.429798892359145</v>
          </cell>
          <cell r="AL217">
            <v>478.6468635292282</v>
          </cell>
          <cell r="AO217">
            <v>5755.4427269678345</v>
          </cell>
          <cell r="AP217">
            <v>4855.606364717446</v>
          </cell>
          <cell r="AS217">
            <v>4781.9180045872863</v>
          </cell>
          <cell r="AT217">
            <v>4437.109593371978</v>
          </cell>
          <cell r="AW217">
            <v>43470.098928791456</v>
          </cell>
          <cell r="AX217">
            <v>15477.664849468227</v>
          </cell>
          <cell r="BE217">
            <v>10.580773119818998</v>
          </cell>
          <cell r="BF217">
            <v>0</v>
          </cell>
          <cell r="BI217">
            <v>10444.391085840283</v>
          </cell>
          <cell r="BJ217">
            <v>6609.3760554790297</v>
          </cell>
          <cell r="BM217">
            <v>0</v>
          </cell>
          <cell r="BN217">
            <v>0</v>
          </cell>
        </row>
        <row r="218">
          <cell r="E218">
            <v>8536.471601018744</v>
          </cell>
          <cell r="F218">
            <v>7851.877235153398</v>
          </cell>
          <cell r="I218">
            <v>28069.885781481487</v>
          </cell>
          <cell r="J218">
            <v>23836.172790725883</v>
          </cell>
          <cell r="M218">
            <v>16390.29935532832</v>
          </cell>
          <cell r="N218">
            <v>17116.678831155674</v>
          </cell>
          <cell r="Q218">
            <v>994.13540387957289</v>
          </cell>
          <cell r="R218">
            <v>878.0228139970252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  <cell r="AC218">
            <v>25496.681006258619</v>
          </cell>
          <cell r="AD218">
            <v>27885.539114681142</v>
          </cell>
          <cell r="AG218">
            <v>1442.7802291982562</v>
          </cell>
          <cell r="AH218">
            <v>1405.4549063591189</v>
          </cell>
          <cell r="AK218">
            <v>39.929977049151944</v>
          </cell>
          <cell r="AL218">
            <v>0</v>
          </cell>
          <cell r="AO218">
            <v>7168.7216503478367</v>
          </cell>
          <cell r="AP218">
            <v>5287.2158193589967</v>
          </cell>
          <cell r="AS218">
            <v>4930.0451228447937</v>
          </cell>
          <cell r="AT218">
            <v>4572.5362978170924</v>
          </cell>
          <cell r="AW218">
            <v>37168.719676656459</v>
          </cell>
          <cell r="AX218">
            <v>14094.598606415397</v>
          </cell>
          <cell r="BE218">
            <v>10.785262719818999</v>
          </cell>
          <cell r="BF218">
            <v>0</v>
          </cell>
          <cell r="BI218">
            <v>10339.320744169934</v>
          </cell>
          <cell r="BJ218">
            <v>9705.2717836674619</v>
          </cell>
          <cell r="BM218">
            <v>0</v>
          </cell>
          <cell r="BN218">
            <v>0</v>
          </cell>
        </row>
        <row r="219">
          <cell r="E219">
            <v>8492.0633188758675</v>
          </cell>
          <cell r="F219">
            <v>7809.3545338863742</v>
          </cell>
          <cell r="I219">
            <v>21115.187009680223</v>
          </cell>
          <cell r="J219">
            <v>19304.15748593973</v>
          </cell>
          <cell r="M219">
            <v>14806.281895121934</v>
          </cell>
          <cell r="N219">
            <v>15201.483932861771</v>
          </cell>
          <cell r="Q219">
            <v>989.84680641826799</v>
          </cell>
          <cell r="R219">
            <v>884.38987559443399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  <cell r="AC219">
            <v>25449.037309381802</v>
          </cell>
          <cell r="AD219">
            <v>28160.420775537659</v>
          </cell>
          <cell r="AG219">
            <v>2869.2125640279974</v>
          </cell>
          <cell r="AH219">
            <v>2797.5392208538624</v>
          </cell>
          <cell r="AK219">
            <v>79.494079636804486</v>
          </cell>
          <cell r="AL219">
            <v>0</v>
          </cell>
          <cell r="AO219">
            <v>7366.9917050352433</v>
          </cell>
          <cell r="AP219">
            <v>5395.1181830193846</v>
          </cell>
          <cell r="AS219">
            <v>4961.7086149210008</v>
          </cell>
          <cell r="AT219">
            <v>5112.547872788653</v>
          </cell>
          <cell r="AW219">
            <v>37122.165675121621</v>
          </cell>
          <cell r="AX219">
            <v>30745.12500221992</v>
          </cell>
          <cell r="BE219">
            <v>10.756131519818998</v>
          </cell>
          <cell r="BF219">
            <v>0</v>
          </cell>
          <cell r="BI219">
            <v>10315.587615882385</v>
          </cell>
          <cell r="BJ219">
            <v>8694.7584907548408</v>
          </cell>
          <cell r="BM219">
            <v>0</v>
          </cell>
          <cell r="BN219">
            <v>0</v>
          </cell>
        </row>
        <row r="220">
          <cell r="E220">
            <v>8440.6046107362563</v>
          </cell>
          <cell r="F220">
            <v>8521.3046836484064</v>
          </cell>
          <cell r="I220">
            <v>21022.853878439339</v>
          </cell>
          <cell r="J220">
            <v>27249.977787707136</v>
          </cell>
          <cell r="M220">
            <v>18185.361264601972</v>
          </cell>
          <cell r="N220">
            <v>19102.935809013226</v>
          </cell>
          <cell r="Q220">
            <v>991.52591818185954</v>
          </cell>
          <cell r="R220">
            <v>823.55552290698745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  <cell r="AC220">
            <v>25438.476562544012</v>
          </cell>
          <cell r="AD220">
            <v>27957.89462734171</v>
          </cell>
          <cell r="AG220">
            <v>2870.5325202041358</v>
          </cell>
          <cell r="AH220">
            <v>2801.1389955865789</v>
          </cell>
          <cell r="AK220">
            <v>79.383429684131229</v>
          </cell>
          <cell r="AL220">
            <v>478.6468635292282</v>
          </cell>
          <cell r="AO220">
            <v>7352.7243141974031</v>
          </cell>
          <cell r="AP220">
            <v>5395.1181830193846</v>
          </cell>
          <cell r="AS220">
            <v>4969.8804743632345</v>
          </cell>
          <cell r="AT220">
            <v>4518.0863828289084</v>
          </cell>
          <cell r="AW220">
            <v>37155.593931591306</v>
          </cell>
          <cell r="AX220">
            <v>10725.98453751665</v>
          </cell>
          <cell r="BE220">
            <v>10.733497719818999</v>
          </cell>
          <cell r="BF220">
            <v>0</v>
          </cell>
          <cell r="BI220">
            <v>10358.375679060875</v>
          </cell>
          <cell r="BJ220">
            <v>10288.646397413291</v>
          </cell>
          <cell r="BM220">
            <v>0</v>
          </cell>
          <cell r="BN220">
            <v>0</v>
          </cell>
        </row>
        <row r="221">
          <cell r="E221">
            <v>11558.468464065205</v>
          </cell>
          <cell r="F221">
            <v>12616.227429861705</v>
          </cell>
          <cell r="I221">
            <v>28313.781184171792</v>
          </cell>
          <cell r="J221">
            <v>39388.212765542477</v>
          </cell>
          <cell r="M221">
            <v>20870.192197812903</v>
          </cell>
          <cell r="N221">
            <v>21922.913753793131</v>
          </cell>
          <cell r="Q221">
            <v>1342.2529355918932</v>
          </cell>
          <cell r="R221">
            <v>1115.357636329991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  <cell r="AC221">
            <v>34224.917367165901</v>
          </cell>
          <cell r="AD221">
            <v>37575.351708695955</v>
          </cell>
          <cell r="AG221">
            <v>3379.6613685031939</v>
          </cell>
          <cell r="AH221">
            <v>3294.8223875019662</v>
          </cell>
          <cell r="AK221">
            <v>96.989502031802616</v>
          </cell>
          <cell r="AL221">
            <v>0</v>
          </cell>
          <cell r="AO221">
            <v>9636.9668996491582</v>
          </cell>
          <cell r="AP221">
            <v>6905.7512742648123</v>
          </cell>
          <cell r="AS221">
            <v>8080.9812700965567</v>
          </cell>
          <cell r="AT221">
            <v>7434.6541913622468</v>
          </cell>
          <cell r="AW221">
            <v>41625.872265916492</v>
          </cell>
          <cell r="AX221">
            <v>22894.827817078585</v>
          </cell>
          <cell r="BE221">
            <v>13.034833959818998</v>
          </cell>
          <cell r="BF221">
            <v>0</v>
          </cell>
          <cell r="BI221">
            <v>14048.418836925362</v>
          </cell>
          <cell r="BJ221">
            <v>11944.066582999398</v>
          </cell>
          <cell r="BM221">
            <v>0</v>
          </cell>
          <cell r="BN221">
            <v>0</v>
          </cell>
        </row>
        <row r="222">
          <cell r="E222">
            <v>8486.2157030203362</v>
          </cell>
          <cell r="F222">
            <v>8560.9178977073188</v>
          </cell>
          <cell r="I222">
            <v>21222.074752891021</v>
          </cell>
          <cell r="J222">
            <v>21907.246756296652</v>
          </cell>
          <cell r="M222">
            <v>1968.9616738072889</v>
          </cell>
          <cell r="N222">
            <v>1987.520762181714</v>
          </cell>
          <cell r="Q222">
            <v>80.795968306233576</v>
          </cell>
          <cell r="R222">
            <v>897.82548434215914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  <cell r="AC222">
            <v>11926.378615631325</v>
          </cell>
          <cell r="AD222">
            <v>10514.685499749748</v>
          </cell>
          <cell r="AG222">
            <v>537.60554638024939</v>
          </cell>
          <cell r="AH222">
            <v>524.53860391009914</v>
          </cell>
          <cell r="AK222">
            <v>14.910696181900841</v>
          </cell>
          <cell r="AL222">
            <v>0</v>
          </cell>
          <cell r="AO222">
            <v>2026.7937919665867</v>
          </cell>
          <cell r="AP222">
            <v>1564.5842730756217</v>
          </cell>
          <cell r="AS222">
            <v>3498.5637217952853</v>
          </cell>
          <cell r="AT222">
            <v>3242.8885122954694</v>
          </cell>
          <cell r="AW222">
            <v>18856.3590586795</v>
          </cell>
          <cell r="AX222">
            <v>51894.936135934695</v>
          </cell>
          <cell r="BE222">
            <v>7.6595849198189994</v>
          </cell>
          <cell r="BF222">
            <v>0</v>
          </cell>
          <cell r="BI222">
            <v>3352.2682459396588</v>
          </cell>
          <cell r="BJ222">
            <v>10575.24545583182</v>
          </cell>
          <cell r="BM222">
            <v>0</v>
          </cell>
          <cell r="BN222">
            <v>0</v>
          </cell>
        </row>
        <row r="223">
          <cell r="E223">
            <v>7764.2066086172827</v>
          </cell>
          <cell r="F223">
            <v>7922.9451179267335</v>
          </cell>
          <cell r="I223">
            <v>18587.513956907263</v>
          </cell>
          <cell r="J223">
            <v>21051.858023193352</v>
          </cell>
          <cell r="M223">
            <v>2623.8990761436585</v>
          </cell>
          <cell r="N223">
            <v>2915.0255264315288</v>
          </cell>
          <cell r="Q223">
            <v>72.964302720806117</v>
          </cell>
          <cell r="R223">
            <v>606.79955463135752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  <cell r="AC223">
            <v>11625.344261790298</v>
          </cell>
          <cell r="AD223">
            <v>10574.156381658298</v>
          </cell>
          <cell r="AG223">
            <v>483.77310657826428</v>
          </cell>
          <cell r="AH223">
            <v>473.11325058557969</v>
          </cell>
          <cell r="AK223">
            <v>14.375414791518402</v>
          </cell>
          <cell r="AL223">
            <v>0</v>
          </cell>
          <cell r="AO223">
            <v>2289.5834278370844</v>
          </cell>
          <cell r="AP223">
            <v>1564.5842730756217</v>
          </cell>
          <cell r="AS223">
            <v>1715.3329490658266</v>
          </cell>
          <cell r="AT223">
            <v>1562.2918664077954</v>
          </cell>
          <cell r="AW223">
            <v>13610.994388175921</v>
          </cell>
          <cell r="AX223">
            <v>6808</v>
          </cell>
          <cell r="BE223">
            <v>7.7016109598189981</v>
          </cell>
          <cell r="BF223">
            <v>0</v>
          </cell>
          <cell r="BI223">
            <v>3612.5590426574131</v>
          </cell>
          <cell r="BJ223">
            <v>4907.4835120209827</v>
          </cell>
          <cell r="BM223">
            <v>0</v>
          </cell>
          <cell r="BN223">
            <v>0</v>
          </cell>
        </row>
        <row r="224">
          <cell r="E224">
            <v>7212.013828404225</v>
          </cell>
          <cell r="F224">
            <v>7523.5120542296017</v>
          </cell>
          <cell r="I224">
            <v>25856.666172226694</v>
          </cell>
          <cell r="J224">
            <v>24517.601302079143</v>
          </cell>
          <cell r="M224">
            <v>10308.812049170994</v>
          </cell>
          <cell r="N224">
            <v>10660.19760606371</v>
          </cell>
          <cell r="Q224">
            <v>0</v>
          </cell>
          <cell r="R224">
            <v>1072.2694347262022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  <cell r="AC224">
            <v>22069.361956394194</v>
          </cell>
          <cell r="AD224">
            <v>22970.485138704295</v>
          </cell>
          <cell r="AG224">
            <v>0</v>
          </cell>
          <cell r="AH224">
            <v>0</v>
          </cell>
          <cell r="AK224">
            <v>0</v>
          </cell>
          <cell r="AL224">
            <v>0</v>
          </cell>
          <cell r="AO224">
            <v>2684.6881102637913</v>
          </cell>
          <cell r="AP224">
            <v>4423.9969100758954</v>
          </cell>
          <cell r="AS224">
            <v>3855.2079783187191</v>
          </cell>
          <cell r="AT224">
            <v>4937.4572482573321</v>
          </cell>
          <cell r="AW224">
            <v>24108.748977896903</v>
          </cell>
          <cell r="AX224">
            <v>16033.764836465887</v>
          </cell>
          <cell r="BE224">
            <v>10.476000759818998</v>
          </cell>
          <cell r="BF224">
            <v>0</v>
          </cell>
          <cell r="BI224">
            <v>7787.9045895583395</v>
          </cell>
          <cell r="BJ224">
            <v>4306.5161179141005</v>
          </cell>
          <cell r="BM224">
            <v>0</v>
          </cell>
          <cell r="BN224">
            <v>0</v>
          </cell>
        </row>
        <row r="225">
          <cell r="E225">
            <v>6151.8899038722775</v>
          </cell>
          <cell r="F225">
            <v>6313.9106921150797</v>
          </cell>
          <cell r="I225">
            <v>16701.304666339878</v>
          </cell>
          <cell r="J225">
            <v>14941.213400667479</v>
          </cell>
          <cell r="M225">
            <v>4738.6414129509485</v>
          </cell>
          <cell r="N225">
            <v>4926.6056622259966</v>
          </cell>
          <cell r="Q225">
            <v>128.09376898831027</v>
          </cell>
          <cell r="R225">
            <v>723.52666088886428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  <cell r="AC225">
            <v>13904.795999853206</v>
          </cell>
          <cell r="AD225">
            <v>12831.828451413236</v>
          </cell>
          <cell r="AG225">
            <v>857.03056303226015</v>
          </cell>
          <cell r="AH225">
            <v>835.66199152344234</v>
          </cell>
          <cell r="AK225">
            <v>23.721713843714571</v>
          </cell>
          <cell r="AL225">
            <v>0</v>
          </cell>
          <cell r="AO225">
            <v>2380.5863949162772</v>
          </cell>
          <cell r="AP225">
            <v>1618.535454905815</v>
          </cell>
          <cell r="AS225">
            <v>2735.6084553314045</v>
          </cell>
          <cell r="AT225">
            <v>2488.1024939681638</v>
          </cell>
          <cell r="AW225">
            <v>17434.05618006346</v>
          </cell>
          <cell r="AX225">
            <v>3961.3694953381678</v>
          </cell>
          <cell r="BE225">
            <v>8.1227567198189981</v>
          </cell>
          <cell r="BF225">
            <v>0</v>
          </cell>
          <cell r="BI225">
            <v>3941.8495866245194</v>
          </cell>
          <cell r="BJ225">
            <v>7717.0993681667405</v>
          </cell>
          <cell r="BM225">
            <v>0</v>
          </cell>
          <cell r="BN225">
            <v>0</v>
          </cell>
        </row>
        <row r="226">
          <cell r="E226">
            <v>8775.1146128350265</v>
          </cell>
          <cell r="F226">
            <v>8374.0089842882735</v>
          </cell>
          <cell r="I226">
            <v>19468.191261930391</v>
          </cell>
          <cell r="J226">
            <v>17732.330880224403</v>
          </cell>
          <cell r="M226">
            <v>6001.2713730227788</v>
          </cell>
          <cell r="N226">
            <v>6384.0814896793727</v>
          </cell>
          <cell r="Q226">
            <v>264.90791317195254</v>
          </cell>
          <cell r="R226">
            <v>576.51726170101915</v>
          </cell>
          <cell r="U226">
            <v>3918.4860862060755</v>
          </cell>
          <cell r="V226">
            <v>3669.6505577658691</v>
          </cell>
          <cell r="Y226">
            <v>548.12274709911526</v>
          </cell>
          <cell r="Z226">
            <v>193.47800473367261</v>
          </cell>
          <cell r="AC226">
            <v>12189.156306934348</v>
          </cell>
          <cell r="AD226">
            <v>12397.122328875663</v>
          </cell>
          <cell r="AG226">
            <v>63.064393039566419</v>
          </cell>
          <cell r="AH226">
            <v>0</v>
          </cell>
          <cell r="AK226">
            <v>0</v>
          </cell>
          <cell r="AL226">
            <v>0</v>
          </cell>
          <cell r="AO226">
            <v>985.53107694744006</v>
          </cell>
          <cell r="AP226">
            <v>1726.4378185662031</v>
          </cell>
          <cell r="AS226">
            <v>1164.7843877898201</v>
          </cell>
          <cell r="AT226">
            <v>1233.3999903913473</v>
          </cell>
          <cell r="AW226">
            <v>14749.026931821967</v>
          </cell>
          <cell r="AX226">
            <v>4891.0247859791752</v>
          </cell>
          <cell r="BE226">
            <v>7.5394615598189993</v>
          </cell>
          <cell r="BF226">
            <v>0</v>
          </cell>
          <cell r="BI226">
            <v>6059.9271366455932</v>
          </cell>
          <cell r="BJ226">
            <v>3780.9868502124405</v>
          </cell>
          <cell r="BM226">
            <v>5256.4294981065868</v>
          </cell>
          <cell r="BN226">
            <v>5808.7499515500613</v>
          </cell>
        </row>
        <row r="227">
          <cell r="E227">
            <v>4327.0845063370289</v>
          </cell>
          <cell r="F227">
            <v>4573.7900172806339</v>
          </cell>
          <cell r="I227">
            <v>20469.419885045198</v>
          </cell>
          <cell r="J227">
            <v>19013.706494566904</v>
          </cell>
          <cell r="M227">
            <v>8179.1629708973414</v>
          </cell>
          <cell r="N227">
            <v>8407.8021195673809</v>
          </cell>
          <cell r="Q227">
            <v>71.524177247217366</v>
          </cell>
          <cell r="R227">
            <v>620.43245413225202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  <cell r="AC227">
            <v>14889.806670793827</v>
          </cell>
          <cell r="AD227">
            <v>14349.804146646842</v>
          </cell>
          <cell r="AG227">
            <v>471.78803637776792</v>
          </cell>
          <cell r="AH227">
            <v>460.25691225444984</v>
          </cell>
          <cell r="AK227">
            <v>14.108939193922795</v>
          </cell>
          <cell r="AL227">
            <v>0</v>
          </cell>
          <cell r="AO227">
            <v>4557.2784710826927</v>
          </cell>
          <cell r="AP227">
            <v>2643.6079096794983</v>
          </cell>
          <cell r="AS227">
            <v>1965.8564937859937</v>
          </cell>
          <cell r="AT227">
            <v>1791.4264792881054</v>
          </cell>
          <cell r="AW227">
            <v>15595.554970621373</v>
          </cell>
          <cell r="AX227">
            <v>4564.3694953381673</v>
          </cell>
          <cell r="BE227">
            <v>8.5144142798189986</v>
          </cell>
          <cell r="BF227">
            <v>0</v>
          </cell>
          <cell r="BI227">
            <v>5300.3561792052387</v>
          </cell>
          <cell r="BJ227">
            <v>6733.5733198728758</v>
          </cell>
          <cell r="BM227">
            <v>0</v>
          </cell>
          <cell r="BN227">
            <v>0</v>
          </cell>
        </row>
        <row r="228">
          <cell r="E228">
            <v>2791.3134592257925</v>
          </cell>
          <cell r="F228">
            <v>2955.7830727904284</v>
          </cell>
          <cell r="I228">
            <v>16148.205287018573</v>
          </cell>
          <cell r="J228">
            <v>16257.556008915602</v>
          </cell>
          <cell r="M228">
            <v>5072.1985041527705</v>
          </cell>
          <cell r="N228">
            <v>5468.6433479983234</v>
          </cell>
          <cell r="Q228">
            <v>0</v>
          </cell>
          <cell r="R228">
            <v>258.71617175079871</v>
          </cell>
          <cell r="U228">
            <v>0</v>
          </cell>
          <cell r="V228">
            <v>0</v>
          </cell>
          <cell r="Y228">
            <v>0</v>
          </cell>
          <cell r="Z228">
            <v>0</v>
          </cell>
          <cell r="AC228">
            <v>9739.0559388596139</v>
          </cell>
          <cell r="AD228">
            <v>10912.058985317906</v>
          </cell>
          <cell r="AG228">
            <v>0</v>
          </cell>
          <cell r="AH228">
            <v>0</v>
          </cell>
          <cell r="AK228">
            <v>0</v>
          </cell>
          <cell r="AL228">
            <v>0</v>
          </cell>
          <cell r="AO228">
            <v>3128.5033029027491</v>
          </cell>
          <cell r="AP228">
            <v>2158.0472732077537</v>
          </cell>
          <cell r="AS228">
            <v>1002.8414328648224</v>
          </cell>
          <cell r="AT228">
            <v>915.33925785079418</v>
          </cell>
          <cell r="AW228">
            <v>9141.529800021468</v>
          </cell>
          <cell r="AX228">
            <v>12622</v>
          </cell>
          <cell r="BE228">
            <v>6.8768838398189986</v>
          </cell>
          <cell r="BF228">
            <v>0</v>
          </cell>
          <cell r="BI228">
            <v>3988.1281269411097</v>
          </cell>
          <cell r="BJ228">
            <v>1133.7954213448224</v>
          </cell>
          <cell r="BM228">
            <v>0</v>
          </cell>
          <cell r="BN228">
            <v>0</v>
          </cell>
        </row>
        <row r="229">
          <cell r="E229">
            <v>7090.9438345145982</v>
          </cell>
          <cell r="F229">
            <v>7711.7360362374302</v>
          </cell>
          <cell r="I229">
            <v>16853.305079988048</v>
          </cell>
          <cell r="J229">
            <v>18154.330446832493</v>
          </cell>
          <cell r="M229">
            <v>7059.9934994264204</v>
          </cell>
          <cell r="N229">
            <v>7118.9635219776083</v>
          </cell>
          <cell r="Q229">
            <v>93.501289886244507</v>
          </cell>
          <cell r="R229">
            <v>828.77426583529984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  <cell r="AC229">
            <v>17154.788004066504</v>
          </cell>
          <cell r="AD229">
            <v>16933.595621929842</v>
          </cell>
          <cell r="AG229">
            <v>629.30014394362433</v>
          </cell>
          <cell r="AH229">
            <v>611.96170456178231</v>
          </cell>
          <cell r="AK229">
            <v>18.877788045550982</v>
          </cell>
          <cell r="AL229">
            <v>0</v>
          </cell>
          <cell r="AO229">
            <v>5411.082110440896</v>
          </cell>
          <cell r="AP229">
            <v>3452.8756371324062</v>
          </cell>
          <cell r="AS229">
            <v>2722.0368555349141</v>
          </cell>
          <cell r="AT229">
            <v>2477.2709760866906</v>
          </cell>
          <cell r="AW229">
            <v>19811.889322497842</v>
          </cell>
          <cell r="AX229">
            <v>2471</v>
          </cell>
          <cell r="BE229">
            <v>8.8354429598189981</v>
          </cell>
          <cell r="BF229">
            <v>0</v>
          </cell>
          <cell r="BI229">
            <v>5521.3987954943277</v>
          </cell>
          <cell r="BJ229">
            <v>6801.4748473673362</v>
          </cell>
          <cell r="BM229">
            <v>0</v>
          </cell>
          <cell r="BN229">
            <v>0</v>
          </cell>
        </row>
        <row r="230">
          <cell r="E230">
            <v>3176.1719403914772</v>
          </cell>
          <cell r="F230">
            <v>3349.821605607005</v>
          </cell>
          <cell r="I230">
            <v>12279.4304636982</v>
          </cell>
          <cell r="J230">
            <v>11487.004363619113</v>
          </cell>
          <cell r="M230">
            <v>3649.1203890136653</v>
          </cell>
          <cell r="N230">
            <v>3866.5896642940966</v>
          </cell>
          <cell r="Q230">
            <v>32.743725267540476</v>
          </cell>
          <cell r="R230">
            <v>697.44435568114909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  <cell r="AC230">
            <v>8046.5396021451243</v>
          </cell>
          <cell r="AD230">
            <v>8637.6987297237738</v>
          </cell>
          <cell r="AG230">
            <v>221.83819056833801</v>
          </cell>
          <cell r="AH230">
            <v>215.98648396298202</v>
          </cell>
          <cell r="AK230">
            <v>6.8656828396062295</v>
          </cell>
          <cell r="AL230">
            <v>0</v>
          </cell>
          <cell r="AO230">
            <v>2350.4902366496608</v>
          </cell>
          <cell r="AP230">
            <v>1726.4378185662031</v>
          </cell>
          <cell r="AS230">
            <v>967.97081247048618</v>
          </cell>
          <cell r="AT230">
            <v>883.05631093108718</v>
          </cell>
          <cell r="AW230">
            <v>9344.3660049364171</v>
          </cell>
          <cell r="AX230">
            <v>587.02507621725613</v>
          </cell>
          <cell r="BE230">
            <v>6.3666023198189983</v>
          </cell>
          <cell r="BF230">
            <v>0</v>
          </cell>
          <cell r="BI230">
            <v>3128.8278491362744</v>
          </cell>
          <cell r="BJ230">
            <v>2149.6066416005224</v>
          </cell>
          <cell r="BM230">
            <v>0</v>
          </cell>
          <cell r="BN230">
            <v>0</v>
          </cell>
        </row>
        <row r="231">
          <cell r="E231">
            <v>4465.260010659149</v>
          </cell>
          <cell r="F231">
            <v>5002.2979504048171</v>
          </cell>
          <cell r="I231">
            <v>16732.208267594826</v>
          </cell>
          <cell r="J231">
            <v>18267.571102829173</v>
          </cell>
          <cell r="M231">
            <v>10562.984128440088</v>
          </cell>
          <cell r="N231">
            <v>11142.049922041766</v>
          </cell>
          <cell r="Q231">
            <v>102.29839590649496</v>
          </cell>
          <cell r="R231">
            <v>699.70667638152747</v>
          </cell>
          <cell r="U231">
            <v>0</v>
          </cell>
          <cell r="V231">
            <v>0</v>
          </cell>
          <cell r="Y231">
            <v>0</v>
          </cell>
          <cell r="Z231">
            <v>0</v>
          </cell>
          <cell r="AC231">
            <v>18145.932992374885</v>
          </cell>
          <cell r="AD231">
            <v>19805.415748454077</v>
          </cell>
          <cell r="AG231">
            <v>941.20818991543661</v>
          </cell>
          <cell r="AH231">
            <v>917.94255684267364</v>
          </cell>
          <cell r="AK231">
            <v>26.914652068326472</v>
          </cell>
          <cell r="AL231">
            <v>0</v>
          </cell>
          <cell r="AO231">
            <v>6697.5936108528012</v>
          </cell>
          <cell r="AP231">
            <v>3722.631546283375</v>
          </cell>
          <cell r="AS231">
            <v>2684.8247255167876</v>
          </cell>
          <cell r="AT231">
            <v>2500.8545129625604</v>
          </cell>
          <cell r="AW231">
            <v>20507.007722519593</v>
          </cell>
          <cell r="AX231">
            <v>1627.7755276010064</v>
          </cell>
          <cell r="BE231">
            <v>8.7556463198189984</v>
          </cell>
          <cell r="BF231">
            <v>0</v>
          </cell>
          <cell r="BI231">
            <v>7125.1633734695033</v>
          </cell>
          <cell r="BJ231">
            <v>12571.11756503277</v>
          </cell>
          <cell r="BM231">
            <v>0</v>
          </cell>
          <cell r="BN231">
            <v>0</v>
          </cell>
        </row>
        <row r="232">
          <cell r="E232">
            <v>1535.0363395730431</v>
          </cell>
          <cell r="F232">
            <v>1493.7192528206667</v>
          </cell>
          <cell r="I232">
            <v>4510.7108485506797</v>
          </cell>
          <cell r="J232">
            <v>5378.5328772346747</v>
          </cell>
          <cell r="M232">
            <v>1600.1906206727408</v>
          </cell>
          <cell r="N232">
            <v>1602.053683704225</v>
          </cell>
          <cell r="Q232">
            <v>75.625854955841106</v>
          </cell>
          <cell r="R232">
            <v>342.57128031915721</v>
          </cell>
          <cell r="U232">
            <v>0</v>
          </cell>
          <cell r="V232">
            <v>0</v>
          </cell>
          <cell r="Y232">
            <v>0</v>
          </cell>
          <cell r="Z232">
            <v>0</v>
          </cell>
          <cell r="AC232">
            <v>4001.2964735053974</v>
          </cell>
          <cell r="AD232">
            <v>4414.1068131660313</v>
          </cell>
          <cell r="AG232">
            <v>0</v>
          </cell>
          <cell r="AH232">
            <v>0</v>
          </cell>
          <cell r="AK232">
            <v>0</v>
          </cell>
          <cell r="AL232">
            <v>0</v>
          </cell>
          <cell r="AO232">
            <v>711.44346205104921</v>
          </cell>
          <cell r="AP232">
            <v>647.41418196232621</v>
          </cell>
          <cell r="AS232">
            <v>314.2860992923633</v>
          </cell>
          <cell r="AT232">
            <v>288.18093650609097</v>
          </cell>
          <cell r="AW232">
            <v>5777.320840994932</v>
          </cell>
          <cell r="AX232">
            <v>87.664176409649244</v>
          </cell>
          <cell r="BE232">
            <v>5.0938259198189986</v>
          </cell>
          <cell r="BF232">
            <v>0</v>
          </cell>
          <cell r="BI232">
            <v>1154.6380051132321</v>
          </cell>
          <cell r="BJ232">
            <v>810.33182973893349</v>
          </cell>
          <cell r="BM232">
            <v>0</v>
          </cell>
          <cell r="BN232">
            <v>0</v>
          </cell>
        </row>
        <row r="233">
          <cell r="E233">
            <v>13476.231494986445</v>
          </cell>
          <cell r="F233">
            <v>13440.373434671925</v>
          </cell>
          <cell r="I233">
            <v>27610.834306782468</v>
          </cell>
          <cell r="J233">
            <v>26592.213180562649</v>
          </cell>
          <cell r="M233">
            <v>13473.621611184659</v>
          </cell>
          <cell r="N233">
            <v>14069.215942566836</v>
          </cell>
          <cell r="Q233">
            <v>525.95675679004796</v>
          </cell>
          <cell r="R233">
            <v>419.26996791213969</v>
          </cell>
          <cell r="U233">
            <v>12776.614738751196</v>
          </cell>
          <cell r="V233">
            <v>8973.5184560080324</v>
          </cell>
          <cell r="Y233">
            <v>703.64028819823034</v>
          </cell>
          <cell r="Z233">
            <v>387.31888140267154</v>
          </cell>
          <cell r="AC233">
            <v>24116.420209958382</v>
          </cell>
          <cell r="AD233">
            <v>25977.191387163904</v>
          </cell>
          <cell r="AG233">
            <v>491.31344913578801</v>
          </cell>
          <cell r="AH233">
            <v>462.82817992067572</v>
          </cell>
          <cell r="AK233">
            <v>11.622197513441916</v>
          </cell>
          <cell r="AL233">
            <v>0</v>
          </cell>
          <cell r="AO233">
            <v>1390.7623804470059</v>
          </cell>
          <cell r="AP233">
            <v>2589.6567278493048</v>
          </cell>
          <cell r="AS233">
            <v>2281.6230524922626</v>
          </cell>
          <cell r="AT233">
            <v>2079.0640126250319</v>
          </cell>
          <cell r="AW233">
            <v>29340.626049860213</v>
          </cell>
          <cell r="AX233">
            <v>63921.564395920388</v>
          </cell>
          <cell r="BE233">
            <v>10.227485919818998</v>
          </cell>
          <cell r="BF233">
            <v>0</v>
          </cell>
          <cell r="BI233">
            <v>11011.190530086915</v>
          </cell>
          <cell r="BJ233">
            <v>13029.808348744229</v>
          </cell>
          <cell r="BM233">
            <v>9338.4562925935425</v>
          </cell>
          <cell r="BN233">
            <v>14922.551635293617</v>
          </cell>
        </row>
        <row r="234">
          <cell r="E234">
            <v>1618.7967338609685</v>
          </cell>
          <cell r="F234">
            <v>1648.6126220450419</v>
          </cell>
          <cell r="I234">
            <v>2746.9778958901011</v>
          </cell>
          <cell r="J234">
            <v>4070.8358640224947</v>
          </cell>
          <cell r="M234">
            <v>1600.5345306727404</v>
          </cell>
          <cell r="N234">
            <v>1772.9330813969868</v>
          </cell>
          <cell r="Q234">
            <v>0</v>
          </cell>
          <cell r="R234">
            <v>256.69946924965183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  <cell r="AC234">
            <v>2462.0604098332833</v>
          </cell>
          <cell r="AD234">
            <v>2698.8373877903787</v>
          </cell>
          <cell r="AG234">
            <v>0</v>
          </cell>
          <cell r="AH234">
            <v>0</v>
          </cell>
          <cell r="AK234">
            <v>0</v>
          </cell>
          <cell r="AL234">
            <v>0</v>
          </cell>
          <cell r="AO234">
            <v>599.51487710662286</v>
          </cell>
          <cell r="AP234">
            <v>431.60945464155077</v>
          </cell>
          <cell r="AS234">
            <v>263.45787859639893</v>
          </cell>
          <cell r="AT234">
            <v>240.92096782181511</v>
          </cell>
          <cell r="AW234">
            <v>3126.9794231643341</v>
          </cell>
          <cell r="AX234">
            <v>0</v>
          </cell>
          <cell r="BE234">
            <v>4.8159371198189982</v>
          </cell>
          <cell r="BF234">
            <v>0</v>
          </cell>
          <cell r="BI234">
            <v>835.04699744507695</v>
          </cell>
          <cell r="BJ234">
            <v>827.65008651235712</v>
          </cell>
          <cell r="BM234">
            <v>0</v>
          </cell>
          <cell r="BN234">
            <v>0</v>
          </cell>
        </row>
        <row r="235">
          <cell r="E235">
            <v>1591.8852582130821</v>
          </cell>
          <cell r="F235">
            <v>1649.9202304809273</v>
          </cell>
          <cell r="I235">
            <v>2799.2969940572398</v>
          </cell>
          <cell r="J235">
            <v>6995.0880347370376</v>
          </cell>
          <cell r="M235">
            <v>1088.9608139372813</v>
          </cell>
          <cell r="N235">
            <v>1158.5695317368477</v>
          </cell>
          <cell r="Q235">
            <v>0</v>
          </cell>
          <cell r="R235">
            <v>287.17454009927388</v>
          </cell>
          <cell r="U235">
            <v>0</v>
          </cell>
          <cell r="V235">
            <v>0</v>
          </cell>
          <cell r="Y235">
            <v>0</v>
          </cell>
          <cell r="Z235">
            <v>0</v>
          </cell>
          <cell r="AC235">
            <v>2603.891165993482</v>
          </cell>
          <cell r="AD235">
            <v>2673.5006698295883</v>
          </cell>
          <cell r="AG235">
            <v>0</v>
          </cell>
          <cell r="AH235">
            <v>0</v>
          </cell>
          <cell r="AK235">
            <v>0</v>
          </cell>
          <cell r="AL235">
            <v>0</v>
          </cell>
          <cell r="AO235">
            <v>607.1996354488391</v>
          </cell>
          <cell r="AP235">
            <v>377.65827281135694</v>
          </cell>
          <cell r="AS235">
            <v>263.40201859639899</v>
          </cell>
          <cell r="AT235">
            <v>240.94198332500463</v>
          </cell>
          <cell r="AW235">
            <v>3509.9009855059071</v>
          </cell>
          <cell r="AX235">
            <v>1951</v>
          </cell>
          <cell r="BE235">
            <v>4.8757703198189981</v>
          </cell>
          <cell r="BF235">
            <v>0</v>
          </cell>
          <cell r="BI235">
            <v>735.82861453585429</v>
          </cell>
          <cell r="BJ235">
            <v>19.790254498088036</v>
          </cell>
          <cell r="BM235">
            <v>0</v>
          </cell>
          <cell r="BN235">
            <v>0</v>
          </cell>
        </row>
        <row r="236">
          <cell r="E236">
            <v>3800.7096971595956</v>
          </cell>
          <cell r="F236">
            <v>4276.8993490117427</v>
          </cell>
          <cell r="I236">
            <v>9416.2118538659288</v>
          </cell>
          <cell r="J236">
            <v>9004.6488544555759</v>
          </cell>
          <cell r="M236">
            <v>5443.6368196864078</v>
          </cell>
          <cell r="N236">
            <v>5661.3399514746798</v>
          </cell>
          <cell r="Q236">
            <v>170.49536095129739</v>
          </cell>
          <cell r="R236">
            <v>581.03977034397246</v>
          </cell>
          <cell r="U236">
            <v>0</v>
          </cell>
          <cell r="V236">
            <v>0</v>
          </cell>
          <cell r="Y236">
            <v>0</v>
          </cell>
          <cell r="Z236">
            <v>0</v>
          </cell>
          <cell r="AC236">
            <v>11943.651864092786</v>
          </cell>
          <cell r="AD236">
            <v>13046.604641629974</v>
          </cell>
          <cell r="AG236">
            <v>996.22288755752095</v>
          </cell>
          <cell r="AH236">
            <v>971.93917783341919</v>
          </cell>
          <cell r="AK236">
            <v>28.277502778228026</v>
          </cell>
          <cell r="AL236">
            <v>0</v>
          </cell>
          <cell r="AO236">
            <v>4108.7661255409794</v>
          </cell>
          <cell r="AP236">
            <v>2158.0472732077537</v>
          </cell>
          <cell r="AS236">
            <v>2002.9552360795342</v>
          </cell>
          <cell r="AT236">
            <v>1824.2196173365821</v>
          </cell>
          <cell r="AW236">
            <v>14256.903235020427</v>
          </cell>
          <cell r="AX236">
            <v>2613.8139351783338</v>
          </cell>
          <cell r="BE236">
            <v>7.239253119818998</v>
          </cell>
          <cell r="BF236">
            <v>0</v>
          </cell>
          <cell r="BI236">
            <v>4885.1635094232615</v>
          </cell>
          <cell r="BJ236">
            <v>4931.2699046309972</v>
          </cell>
          <cell r="BM236">
            <v>0</v>
          </cell>
          <cell r="BN236">
            <v>0</v>
          </cell>
        </row>
        <row r="237">
          <cell r="E237">
            <v>6009.3593031605078</v>
          </cell>
          <cell r="F237">
            <v>5711.2014224642235</v>
          </cell>
          <cell r="I237">
            <v>20944.481470227234</v>
          </cell>
          <cell r="J237">
            <v>24312.584854377405</v>
          </cell>
          <cell r="M237">
            <v>8016.6243324309762</v>
          </cell>
          <cell r="N237">
            <v>8518.422275941095</v>
          </cell>
          <cell r="Q237">
            <v>0</v>
          </cell>
          <cell r="R237">
            <v>844.76808355702417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  <cell r="AC237">
            <v>15010.805168897374</v>
          </cell>
          <cell r="AD237">
            <v>16274.457776184996</v>
          </cell>
          <cell r="AG237">
            <v>0</v>
          </cell>
          <cell r="AH237">
            <v>0</v>
          </cell>
          <cell r="AK237">
            <v>0</v>
          </cell>
          <cell r="AL237">
            <v>0</v>
          </cell>
          <cell r="AO237">
            <v>4310.616845974213</v>
          </cell>
          <cell r="AP237">
            <v>3776.5827281135689</v>
          </cell>
          <cell r="AS237">
            <v>1452.1457078258306</v>
          </cell>
          <cell r="AT237">
            <v>1326.8147535329222</v>
          </cell>
          <cell r="AW237">
            <v>20017.093471886521</v>
          </cell>
          <cell r="AX237">
            <v>4243.9429978345197</v>
          </cell>
          <cell r="BE237">
            <v>3.9821207999999997</v>
          </cell>
          <cell r="BF237">
            <v>0</v>
          </cell>
          <cell r="BI237">
            <v>5454.1555666168597</v>
          </cell>
          <cell r="BJ237">
            <v>1651.4121275522564</v>
          </cell>
          <cell r="BM237">
            <v>0</v>
          </cell>
          <cell r="BN237">
            <v>0</v>
          </cell>
        </row>
        <row r="238">
          <cell r="E238">
            <v>5872.8532992608334</v>
          </cell>
          <cell r="F238">
            <v>5544.2633466247125</v>
          </cell>
          <cell r="I238">
            <v>14965.213305870377</v>
          </cell>
          <cell r="J238">
            <v>16147.960049133548</v>
          </cell>
          <cell r="M238">
            <v>11925.379421911004</v>
          </cell>
          <cell r="N238">
            <v>12274.391783861478</v>
          </cell>
          <cell r="Q238">
            <v>245.12595914035404</v>
          </cell>
          <cell r="R238">
            <v>696.82376111667691</v>
          </cell>
          <cell r="U238">
            <v>0</v>
          </cell>
          <cell r="V238">
            <v>0</v>
          </cell>
          <cell r="Y238">
            <v>0</v>
          </cell>
          <cell r="Z238">
            <v>0</v>
          </cell>
          <cell r="AC238">
            <v>18634.650898741911</v>
          </cell>
          <cell r="AD238">
            <v>20363.506944968256</v>
          </cell>
          <cell r="AG238">
            <v>1647.2299140539194</v>
          </cell>
          <cell r="AH238">
            <v>1603.9567701917642</v>
          </cell>
          <cell r="AK238">
            <v>47.316302516028145</v>
          </cell>
          <cell r="AL238">
            <v>0</v>
          </cell>
          <cell r="AO238">
            <v>5759.1784448889321</v>
          </cell>
          <cell r="AP238">
            <v>4316.0945464155075</v>
          </cell>
          <cell r="AS238">
            <v>2778.8016995057878</v>
          </cell>
          <cell r="AT238">
            <v>2528.2979282922129</v>
          </cell>
          <cell r="AW238">
            <v>34743.112378371698</v>
          </cell>
          <cell r="AX238">
            <v>48405.292029006952</v>
          </cell>
          <cell r="BE238">
            <v>9.315279519818997</v>
          </cell>
          <cell r="BF238">
            <v>0</v>
          </cell>
          <cell r="BI238">
            <v>8047.6718775629561</v>
          </cell>
          <cell r="BJ238">
            <v>2799.1278761223266</v>
          </cell>
          <cell r="BM238">
            <v>0</v>
          </cell>
          <cell r="BN238">
            <v>0</v>
          </cell>
        </row>
        <row r="239">
          <cell r="E239">
            <v>6301.6397766360533</v>
          </cell>
          <cell r="F239">
            <v>5911.5303838593736</v>
          </cell>
          <cell r="I239">
            <v>18281.064386953771</v>
          </cell>
          <cell r="J239">
            <v>28130.507070641208</v>
          </cell>
          <cell r="M239">
            <v>11542.249884709185</v>
          </cell>
          <cell r="N239">
            <v>11758.581768006286</v>
          </cell>
          <cell r="Q239">
            <v>340.02726066836732</v>
          </cell>
          <cell r="R239">
            <v>704.14928122030619</v>
          </cell>
          <cell r="U239">
            <v>0</v>
          </cell>
          <cell r="V239">
            <v>0</v>
          </cell>
          <cell r="Y239">
            <v>0</v>
          </cell>
          <cell r="Z239">
            <v>0</v>
          </cell>
          <cell r="AC239">
            <v>18697.159697730676</v>
          </cell>
          <cell r="AD239">
            <v>20426.564973449636</v>
          </cell>
          <cell r="AG239">
            <v>2272.0144434934846</v>
          </cell>
          <cell r="AH239">
            <v>2214.3757141538113</v>
          </cell>
          <cell r="AK239">
            <v>62.518631969867656</v>
          </cell>
          <cell r="AL239">
            <v>0</v>
          </cell>
          <cell r="AO239">
            <v>5761.6354739673361</v>
          </cell>
          <cell r="AP239">
            <v>4316.0945464155075</v>
          </cell>
          <cell r="AS239">
            <v>2776.6669351552623</v>
          </cell>
          <cell r="AT239">
            <v>2528.6436954900282</v>
          </cell>
          <cell r="AW239">
            <v>34796.408473386968</v>
          </cell>
          <cell r="AX239">
            <v>74097.134384859732</v>
          </cell>
          <cell r="BE239">
            <v>9.3372707198189993</v>
          </cell>
          <cell r="BF239">
            <v>0</v>
          </cell>
          <cell r="BI239">
            <v>8080.8502567384803</v>
          </cell>
          <cell r="BJ239">
            <v>3956.4758542011018</v>
          </cell>
          <cell r="BM239">
            <v>0</v>
          </cell>
          <cell r="BN239">
            <v>0</v>
          </cell>
        </row>
        <row r="240">
          <cell r="E240">
            <v>6134.0468819031312</v>
          </cell>
          <cell r="F240">
            <v>6763.7180522739345</v>
          </cell>
          <cell r="I240">
            <v>15600.695657834804</v>
          </cell>
          <cell r="J240">
            <v>19912.165476959151</v>
          </cell>
          <cell r="M240">
            <v>11246.914151911005</v>
          </cell>
          <cell r="N240">
            <v>12336.819321484907</v>
          </cell>
          <cell r="Q240">
            <v>283.01084664292955</v>
          </cell>
          <cell r="R240">
            <v>706.18052297708118</v>
          </cell>
          <cell r="U240">
            <v>0</v>
          </cell>
          <cell r="V240">
            <v>0</v>
          </cell>
          <cell r="Y240">
            <v>0</v>
          </cell>
          <cell r="Z240">
            <v>0</v>
          </cell>
          <cell r="AC240">
            <v>18679.903931546058</v>
          </cell>
          <cell r="AD240">
            <v>20408.598487649808</v>
          </cell>
          <cell r="AG240">
            <v>1888.2986811750318</v>
          </cell>
          <cell r="AH240">
            <v>1839.999141951309</v>
          </cell>
          <cell r="AK240">
            <v>52.790607047883519</v>
          </cell>
          <cell r="AL240">
            <v>0</v>
          </cell>
          <cell r="AO240">
            <v>5760.9382039673355</v>
          </cell>
          <cell r="AP240">
            <v>4316.0945464155075</v>
          </cell>
          <cell r="AS240">
            <v>2778.6269351552623</v>
          </cell>
          <cell r="AT240">
            <v>2581.6551757608754</v>
          </cell>
          <cell r="AW240">
            <v>34818.167497716051</v>
          </cell>
          <cell r="AX240">
            <v>32936.878129347344</v>
          </cell>
          <cell r="BE240">
            <v>9.3242759198189979</v>
          </cell>
          <cell r="BF240">
            <v>0</v>
          </cell>
          <cell r="BI240">
            <v>7991.3697314647907</v>
          </cell>
          <cell r="BJ240">
            <v>7944.3777704693648</v>
          </cell>
          <cell r="BM240">
            <v>0</v>
          </cell>
          <cell r="BN240">
            <v>0</v>
          </cell>
        </row>
        <row r="241">
          <cell r="E241">
            <v>6270.3066060045667</v>
          </cell>
          <cell r="F241">
            <v>6682.4717437814315</v>
          </cell>
          <cell r="I241">
            <v>19735.227092402289</v>
          </cell>
          <cell r="J241">
            <v>24709.241120984741</v>
          </cell>
          <cell r="M241">
            <v>12005.913347444644</v>
          </cell>
          <cell r="N241">
            <v>12553.575298574016</v>
          </cell>
          <cell r="Q241">
            <v>281.80763086999934</v>
          </cell>
          <cell r="R241">
            <v>702.34032362180039</v>
          </cell>
          <cell r="U241">
            <v>0</v>
          </cell>
          <cell r="V241">
            <v>0</v>
          </cell>
          <cell r="Y241">
            <v>0</v>
          </cell>
          <cell r="Z241">
            <v>0</v>
          </cell>
          <cell r="AC241">
            <v>18605.074111980495</v>
          </cell>
          <cell r="AD241">
            <v>20333.87289641548</v>
          </cell>
          <cell r="AG241">
            <v>1880.6677393268135</v>
          </cell>
          <cell r="AH241">
            <v>1834.3423530856112</v>
          </cell>
          <cell r="AK241">
            <v>52.583139544941453</v>
          </cell>
          <cell r="AL241">
            <v>0</v>
          </cell>
          <cell r="AO241">
            <v>5764.6168237249058</v>
          </cell>
          <cell r="AP241">
            <v>4316.0945464155075</v>
          </cell>
          <cell r="AS241">
            <v>2778.1288151552626</v>
          </cell>
          <cell r="AT241">
            <v>2528.6226799868386</v>
          </cell>
          <cell r="AW241">
            <v>34711.89282801911</v>
          </cell>
          <cell r="AX241">
            <v>58183</v>
          </cell>
          <cell r="BE241">
            <v>9.3009423998189984</v>
          </cell>
          <cell r="BF241">
            <v>0</v>
          </cell>
          <cell r="BI241">
            <v>7958.9064425852375</v>
          </cell>
          <cell r="BJ241">
            <v>7092.1997261845354</v>
          </cell>
          <cell r="BM241">
            <v>0</v>
          </cell>
          <cell r="BN241">
            <v>0</v>
          </cell>
        </row>
        <row r="242">
          <cell r="E242">
            <v>8681.5330186628926</v>
          </cell>
          <cell r="F242">
            <v>9037.9058573531911</v>
          </cell>
          <cell r="I242">
            <v>26977.978435912446</v>
          </cell>
          <cell r="J242">
            <v>30824.021135131818</v>
          </cell>
          <cell r="M242">
            <v>15543.949511391038</v>
          </cell>
          <cell r="N242">
            <v>16092.788829405292</v>
          </cell>
          <cell r="Q242">
            <v>79.998824906531297</v>
          </cell>
          <cell r="R242">
            <v>1008.0416535593831</v>
          </cell>
          <cell r="U242">
            <v>0</v>
          </cell>
          <cell r="V242">
            <v>0</v>
          </cell>
          <cell r="Y242">
            <v>0</v>
          </cell>
          <cell r="Z242">
            <v>0</v>
          </cell>
          <cell r="AC242">
            <v>24746.463262974466</v>
          </cell>
          <cell r="AD242">
            <v>26996.134111950443</v>
          </cell>
          <cell r="AG242">
            <v>527.27412801985236</v>
          </cell>
          <cell r="AH242">
            <v>514.2535332451954</v>
          </cell>
          <cell r="AK242">
            <v>12.639603903824355</v>
          </cell>
          <cell r="AL242">
            <v>0</v>
          </cell>
          <cell r="AO242">
            <v>7475.9127758277482</v>
          </cell>
          <cell r="AP242">
            <v>5287.2158193589967</v>
          </cell>
          <cell r="AS242">
            <v>4924.9485460182486</v>
          </cell>
          <cell r="AT242">
            <v>4478.4700929221908</v>
          </cell>
          <cell r="AW242">
            <v>27346.086544138096</v>
          </cell>
          <cell r="AX242">
            <v>62352.965124084774</v>
          </cell>
          <cell r="BE242">
            <v>10.614188319819</v>
          </cell>
          <cell r="BF242">
            <v>0</v>
          </cell>
          <cell r="BI242">
            <v>10159.233452496121</v>
          </cell>
          <cell r="BJ242">
            <v>10880.280649693943</v>
          </cell>
          <cell r="BM242">
            <v>0</v>
          </cell>
          <cell r="BN242">
            <v>0</v>
          </cell>
        </row>
        <row r="243">
          <cell r="E243">
            <v>8662.7786431397017</v>
          </cell>
          <cell r="F243">
            <v>8854.1688349891665</v>
          </cell>
          <cell r="I243">
            <v>24005.364744137412</v>
          </cell>
          <cell r="J243">
            <v>27125.862046710579</v>
          </cell>
          <cell r="M243">
            <v>17542.489678332877</v>
          </cell>
          <cell r="N243">
            <v>18610.354526315343</v>
          </cell>
          <cell r="Q243">
            <v>561.94520963116975</v>
          </cell>
          <cell r="R243">
            <v>1005.3405890615994</v>
          </cell>
          <cell r="U243">
            <v>0</v>
          </cell>
          <cell r="V243">
            <v>0</v>
          </cell>
          <cell r="Y243">
            <v>0</v>
          </cell>
          <cell r="Z243">
            <v>0</v>
          </cell>
          <cell r="AC243">
            <v>25603.168045146478</v>
          </cell>
          <cell r="AD243">
            <v>28001.269527368637</v>
          </cell>
          <cell r="AG243">
            <v>528.9196880198524</v>
          </cell>
          <cell r="AH243">
            <v>514.2535332451954</v>
          </cell>
          <cell r="AK243">
            <v>12.788703903824354</v>
          </cell>
          <cell r="AL243">
            <v>0</v>
          </cell>
          <cell r="AO243">
            <v>7345.6625180565879</v>
          </cell>
          <cell r="AP243">
            <v>5395.1181830193846</v>
          </cell>
          <cell r="AS243">
            <v>4926.1824855735395</v>
          </cell>
          <cell r="AT243">
            <v>4481.8903775171939</v>
          </cell>
          <cell r="AW243">
            <v>37182.088130608929</v>
          </cell>
          <cell r="AX243">
            <v>52858.808814562675</v>
          </cell>
          <cell r="BE243">
            <v>10.766270319819</v>
          </cell>
          <cell r="BF243">
            <v>0</v>
          </cell>
          <cell r="BI243">
            <v>10237.28980447086</v>
          </cell>
          <cell r="BJ243">
            <v>6224.4217825063315</v>
          </cell>
          <cell r="BM243">
            <v>0</v>
          </cell>
          <cell r="BN243">
            <v>0</v>
          </cell>
        </row>
        <row r="244">
          <cell r="E244">
            <v>6185.4268701658048</v>
          </cell>
          <cell r="F244">
            <v>6426.8049628518984</v>
          </cell>
          <cell r="I244">
            <v>19487.440374124955</v>
          </cell>
          <cell r="J244">
            <v>48758.177512114831</v>
          </cell>
          <cell r="M244">
            <v>10989.973030444644</v>
          </cell>
          <cell r="N244">
            <v>12333.461112381139</v>
          </cell>
          <cell r="Q244">
            <v>263.47929486219681</v>
          </cell>
          <cell r="R244">
            <v>717.72793423262465</v>
          </cell>
          <cell r="U244">
            <v>0</v>
          </cell>
          <cell r="V244">
            <v>0</v>
          </cell>
          <cell r="Y244">
            <v>0</v>
          </cell>
          <cell r="Z244">
            <v>0</v>
          </cell>
          <cell r="AC244">
            <v>17464.810328773427</v>
          </cell>
          <cell r="AD244">
            <v>19031.441266097299</v>
          </cell>
          <cell r="AG244">
            <v>265.79256000992615</v>
          </cell>
          <cell r="AH244">
            <v>257.1267666225977</v>
          </cell>
          <cell r="AK244">
            <v>7.6937339519121775</v>
          </cell>
          <cell r="AL244">
            <v>478.6468635292282</v>
          </cell>
          <cell r="AO244">
            <v>5114.0220377753385</v>
          </cell>
          <cell r="AP244">
            <v>3776.5827281135689</v>
          </cell>
          <cell r="AS244">
            <v>2710.4260512670808</v>
          </cell>
          <cell r="AT244">
            <v>3898.3130870974314</v>
          </cell>
          <cell r="AW244">
            <v>23151.422201039204</v>
          </cell>
          <cell r="AX244">
            <v>55730</v>
          </cell>
          <cell r="BE244">
            <v>8.8246615598189972</v>
          </cell>
          <cell r="BF244">
            <v>0</v>
          </cell>
          <cell r="BI244">
            <v>7567.0984314557281</v>
          </cell>
          <cell r="BJ244">
            <v>5612.4324280080464</v>
          </cell>
          <cell r="BM244">
            <v>0</v>
          </cell>
          <cell r="BN244">
            <v>0</v>
          </cell>
        </row>
        <row r="245">
          <cell r="E245">
            <v>10978.784981779578</v>
          </cell>
          <cell r="F245">
            <v>11970.349892300948</v>
          </cell>
          <cell r="I245">
            <v>36349.484114791238</v>
          </cell>
          <cell r="J245">
            <v>43927.779661713816</v>
          </cell>
          <cell r="M245">
            <v>18167.245386933781</v>
          </cell>
          <cell r="N245">
            <v>18634.413899928095</v>
          </cell>
          <cell r="Q245">
            <v>739.32565187828891</v>
          </cell>
          <cell r="R245">
            <v>1292.5341909764311</v>
          </cell>
          <cell r="U245">
            <v>0</v>
          </cell>
          <cell r="V245">
            <v>0</v>
          </cell>
          <cell r="Y245">
            <v>0</v>
          </cell>
          <cell r="Z245">
            <v>0</v>
          </cell>
          <cell r="AC245">
            <v>33523.371193775703</v>
          </cell>
          <cell r="AD245">
            <v>35184.816024860105</v>
          </cell>
          <cell r="AG245">
            <v>790.40845202977835</v>
          </cell>
          <cell r="AH245">
            <v>771.38029986779304</v>
          </cell>
          <cell r="AK245">
            <v>26.450735855736525</v>
          </cell>
          <cell r="AL245">
            <v>0</v>
          </cell>
          <cell r="AO245">
            <v>9596.882307989179</v>
          </cell>
          <cell r="AP245">
            <v>6851.8000924346179</v>
          </cell>
          <cell r="AS245">
            <v>8015.4031890492715</v>
          </cell>
          <cell r="AT245">
            <v>8713.6674688680505</v>
          </cell>
          <cell r="AW245">
            <v>50749.700827752727</v>
          </cell>
          <cell r="AX245">
            <v>117808.52564747669</v>
          </cell>
          <cell r="BE245">
            <v>12.839297919818998</v>
          </cell>
          <cell r="BF245">
            <v>0</v>
          </cell>
          <cell r="BI245">
            <v>12324.463193484316</v>
          </cell>
          <cell r="BJ245">
            <v>4439.6174446077239</v>
          </cell>
          <cell r="BM245">
            <v>0</v>
          </cell>
          <cell r="BN245">
            <v>0</v>
          </cell>
        </row>
        <row r="246">
          <cell r="E246">
            <v>6209.8226704190456</v>
          </cell>
          <cell r="F246">
            <v>6422.3247352303988</v>
          </cell>
          <cell r="I246">
            <v>17505.869994444023</v>
          </cell>
          <cell r="J246">
            <v>20286.776809641422</v>
          </cell>
          <cell r="M246">
            <v>9666.9560545028053</v>
          </cell>
          <cell r="N246">
            <v>10419.308383837071</v>
          </cell>
          <cell r="Q246">
            <v>229.90882931996984</v>
          </cell>
          <cell r="R246">
            <v>565.60433552330517</v>
          </cell>
          <cell r="U246">
            <v>0</v>
          </cell>
          <cell r="V246">
            <v>0</v>
          </cell>
          <cell r="Y246">
            <v>0</v>
          </cell>
          <cell r="Z246">
            <v>0</v>
          </cell>
          <cell r="AC246">
            <v>15473.260708472015</v>
          </cell>
          <cell r="AD246">
            <v>16914.795513296402</v>
          </cell>
          <cell r="AG246">
            <v>526.43076801985228</v>
          </cell>
          <cell r="AH246">
            <v>514.2535332451954</v>
          </cell>
          <cell r="AK246">
            <v>16.067363903824354</v>
          </cell>
          <cell r="AL246">
            <v>0</v>
          </cell>
          <cell r="AO246">
            <v>4475.2817652904741</v>
          </cell>
          <cell r="AP246">
            <v>3237.0709098116299</v>
          </cell>
          <cell r="AS246">
            <v>2500.6509011091875</v>
          </cell>
          <cell r="AT246">
            <v>2278.3451871519414</v>
          </cell>
          <cell r="AW246">
            <v>20846.036987895804</v>
          </cell>
          <cell r="AX246">
            <v>45228.480698761836</v>
          </cell>
          <cell r="BE246">
            <v>8.1835895198189981</v>
          </cell>
          <cell r="BF246">
            <v>0</v>
          </cell>
          <cell r="BI246">
            <v>6339.9078174920987</v>
          </cell>
          <cell r="BJ246">
            <v>14567.577421230231</v>
          </cell>
          <cell r="BM246">
            <v>0</v>
          </cell>
          <cell r="BN246">
            <v>0</v>
          </cell>
        </row>
        <row r="247">
          <cell r="E247">
            <v>8043.0782337121491</v>
          </cell>
          <cell r="F247">
            <v>8336.6441859196457</v>
          </cell>
          <cell r="I247">
            <v>28569.735718248678</v>
          </cell>
          <cell r="J247">
            <v>29163.311533791049</v>
          </cell>
          <cell r="M247">
            <v>16363.517257193769</v>
          </cell>
          <cell r="N247">
            <v>16923.908356154541</v>
          </cell>
          <cell r="Q247">
            <v>563.00455686224745</v>
          </cell>
          <cell r="R247">
            <v>1070.451529827762</v>
          </cell>
          <cell r="U247">
            <v>0</v>
          </cell>
          <cell r="V247">
            <v>0</v>
          </cell>
          <cell r="Y247">
            <v>0</v>
          </cell>
          <cell r="Z247">
            <v>0</v>
          </cell>
          <cell r="AC247">
            <v>25690.700067947699</v>
          </cell>
          <cell r="AD247">
            <v>28054.600378044612</v>
          </cell>
          <cell r="AG247">
            <v>529.36488801985229</v>
          </cell>
          <cell r="AH247">
            <v>514.2535332451954</v>
          </cell>
          <cell r="AK247">
            <v>12.797103903824354</v>
          </cell>
          <cell r="AL247">
            <v>0</v>
          </cell>
          <cell r="AO247">
            <v>7344.093688599909</v>
          </cell>
          <cell r="AP247">
            <v>5395.1181830193846</v>
          </cell>
          <cell r="AS247">
            <v>4948.6220178430494</v>
          </cell>
          <cell r="AT247">
            <v>6100.7981884342162</v>
          </cell>
          <cell r="AW247">
            <v>37334.771999962548</v>
          </cell>
          <cell r="AX247">
            <v>25613.585833949979</v>
          </cell>
          <cell r="BE247">
            <v>10.774838319818999</v>
          </cell>
          <cell r="BF247">
            <v>0</v>
          </cell>
          <cell r="BI247">
            <v>10476.511819073306</v>
          </cell>
          <cell r="BJ247">
            <v>6030.2458681902099</v>
          </cell>
          <cell r="BM247">
            <v>0</v>
          </cell>
          <cell r="BN247">
            <v>0</v>
          </cell>
        </row>
        <row r="248">
          <cell r="E248">
            <v>11556.498547349611</v>
          </cell>
          <cell r="F248">
            <v>11814.746572211447</v>
          </cell>
          <cell r="I248">
            <v>45716.780355659066</v>
          </cell>
          <cell r="J248">
            <v>50411.803935741591</v>
          </cell>
          <cell r="M248">
            <v>19921.037561077443</v>
          </cell>
          <cell r="N248">
            <v>21644.487008011252</v>
          </cell>
          <cell r="Q248">
            <v>1344.8651819139568</v>
          </cell>
          <cell r="R248">
            <v>1489.9764989613188</v>
          </cell>
          <cell r="U248">
            <v>0</v>
          </cell>
          <cell r="V248">
            <v>0</v>
          </cell>
          <cell r="Y248">
            <v>0</v>
          </cell>
          <cell r="Z248">
            <v>0</v>
          </cell>
          <cell r="AC248">
            <v>34203.792328161566</v>
          </cell>
          <cell r="AD248">
            <v>36751.490132574443</v>
          </cell>
          <cell r="AG248">
            <v>3183.1668050079284</v>
          </cell>
          <cell r="AH248">
            <v>3106.6055943342253</v>
          </cell>
          <cell r="AK248">
            <v>90.727920843002892</v>
          </cell>
          <cell r="AL248">
            <v>0</v>
          </cell>
          <cell r="AO248">
            <v>10024.51659370973</v>
          </cell>
          <cell r="AP248">
            <v>6851.8000924346179</v>
          </cell>
          <cell r="AS248">
            <v>8141.7342997673277</v>
          </cell>
          <cell r="AT248">
            <v>7401.4106599212073</v>
          </cell>
          <cell r="AW248">
            <v>41835.252903245077</v>
          </cell>
          <cell r="AX248">
            <v>15322.366508658626</v>
          </cell>
          <cell r="BE248">
            <v>13.101050319818997</v>
          </cell>
          <cell r="BF248">
            <v>0</v>
          </cell>
          <cell r="BI248">
            <v>13620.213254390997</v>
          </cell>
          <cell r="BJ248">
            <v>27574.108876932907</v>
          </cell>
          <cell r="BM248">
            <v>0</v>
          </cell>
          <cell r="BN248">
            <v>0</v>
          </cell>
        </row>
        <row r="249">
          <cell r="E249">
            <v>6953.813195978877</v>
          </cell>
          <cell r="F249">
            <v>7596.1430541428026</v>
          </cell>
          <cell r="I249">
            <v>11504.093307095724</v>
          </cell>
          <cell r="J249">
            <v>10872.702057271943</v>
          </cell>
          <cell r="M249">
            <v>9061.4741877673459</v>
          </cell>
          <cell r="N249">
            <v>9479.810868543269</v>
          </cell>
          <cell r="Q249">
            <v>356.13502696585283</v>
          </cell>
          <cell r="R249">
            <v>823.12598533854998</v>
          </cell>
          <cell r="U249">
            <v>0</v>
          </cell>
          <cell r="V249">
            <v>0</v>
          </cell>
          <cell r="Y249">
            <v>0</v>
          </cell>
          <cell r="Z249">
            <v>0</v>
          </cell>
          <cell r="AC249">
            <v>17580.592581340999</v>
          </cell>
          <cell r="AD249">
            <v>17928.978402462293</v>
          </cell>
          <cell r="AG249">
            <v>1739.038446877443</v>
          </cell>
          <cell r="AH249">
            <v>1695.2367723427865</v>
          </cell>
          <cell r="AK249">
            <v>49.90649285895698</v>
          </cell>
          <cell r="AL249">
            <v>0</v>
          </cell>
          <cell r="AO249">
            <v>4662.0100156394547</v>
          </cell>
          <cell r="AP249">
            <v>3344.9732734720183</v>
          </cell>
          <cell r="AS249">
            <v>2705.860763255087</v>
          </cell>
          <cell r="AT249">
            <v>2464.2812732183133</v>
          </cell>
          <cell r="AW249">
            <v>23772.092755028138</v>
          </cell>
          <cell r="AX249">
            <v>10886</v>
          </cell>
          <cell r="BE249">
            <v>8.7619580798189993</v>
          </cell>
          <cell r="BF249">
            <v>0</v>
          </cell>
          <cell r="BI249">
            <v>6143.2594999848407</v>
          </cell>
          <cell r="BJ249">
            <v>7567.3037435907863</v>
          </cell>
          <cell r="BM249">
            <v>0</v>
          </cell>
          <cell r="BN249">
            <v>0</v>
          </cell>
        </row>
        <row r="250">
          <cell r="E250">
            <v>6841.0593078566872</v>
          </cell>
          <cell r="F250">
            <v>7129.6968361798417</v>
          </cell>
          <cell r="I250">
            <v>18299.414596924973</v>
          </cell>
          <cell r="J250">
            <v>18170.701517319547</v>
          </cell>
          <cell r="M250">
            <v>9335.5916887000731</v>
          </cell>
          <cell r="N250">
            <v>9299.1070161109001</v>
          </cell>
          <cell r="Q250">
            <v>354.56736805744117</v>
          </cell>
          <cell r="R250">
            <v>719.8474295488553</v>
          </cell>
          <cell r="U250">
            <v>0</v>
          </cell>
          <cell r="V250">
            <v>0</v>
          </cell>
          <cell r="Y250">
            <v>0</v>
          </cell>
          <cell r="Z250">
            <v>0</v>
          </cell>
          <cell r="AC250">
            <v>17398.009534119657</v>
          </cell>
          <cell r="AD250">
            <v>17504.261218479431</v>
          </cell>
          <cell r="AG250">
            <v>1689.4540276635273</v>
          </cell>
          <cell r="AH250">
            <v>1645.6113063846251</v>
          </cell>
          <cell r="AK250">
            <v>46.955976492237923</v>
          </cell>
          <cell r="AL250">
            <v>0</v>
          </cell>
          <cell r="AO250">
            <v>4286.7898732332096</v>
          </cell>
          <cell r="AP250">
            <v>3129.1685461512434</v>
          </cell>
          <cell r="AS250">
            <v>2708.2482685108525</v>
          </cell>
          <cell r="AT250">
            <v>2465.4034760339168</v>
          </cell>
          <cell r="AW250">
            <v>23719.171954414021</v>
          </cell>
          <cell r="AX250">
            <v>59952.136220216074</v>
          </cell>
          <cell r="BE250">
            <v>8.7425515598189989</v>
          </cell>
          <cell r="BF250">
            <v>0</v>
          </cell>
          <cell r="BI250">
            <v>5913.02209427037</v>
          </cell>
          <cell r="BJ250">
            <v>9980.476326776361</v>
          </cell>
          <cell r="BM250">
            <v>0</v>
          </cell>
          <cell r="BN250">
            <v>0</v>
          </cell>
        </row>
        <row r="251">
          <cell r="E251">
            <v>8668.2822216236509</v>
          </cell>
          <cell r="F251">
            <v>9456.9712462264997</v>
          </cell>
          <cell r="I251">
            <v>24743.683997474745</v>
          </cell>
          <cell r="J251">
            <v>31082.239271126506</v>
          </cell>
          <cell r="M251">
            <v>13927.392390251933</v>
          </cell>
          <cell r="N251">
            <v>14647.305752995904</v>
          </cell>
          <cell r="Q251">
            <v>882.20238922624208</v>
          </cell>
          <cell r="R251">
            <v>973.95596426110194</v>
          </cell>
          <cell r="U251">
            <v>0</v>
          </cell>
          <cell r="V251">
            <v>0</v>
          </cell>
          <cell r="Y251">
            <v>0</v>
          </cell>
          <cell r="Z251">
            <v>0</v>
          </cell>
          <cell r="AC251">
            <v>24759.26388184624</v>
          </cell>
          <cell r="AD251">
            <v>27033.305450241238</v>
          </cell>
          <cell r="AG251">
            <v>2219.3251273635788</v>
          </cell>
          <cell r="AH251">
            <v>2165.007374962272</v>
          </cell>
          <cell r="AK251">
            <v>64.290497035100515</v>
          </cell>
          <cell r="AL251">
            <v>478.6468635292282</v>
          </cell>
          <cell r="AO251">
            <v>5760.8738697223898</v>
          </cell>
          <cell r="AP251">
            <v>4855.606364717446</v>
          </cell>
          <cell r="AS251">
            <v>5069.2983333999746</v>
          </cell>
          <cell r="AT251">
            <v>4612.3250944332685</v>
          </cell>
          <cell r="AW251">
            <v>35631.980504708452</v>
          </cell>
          <cell r="AX251">
            <v>19837.760110601186</v>
          </cell>
          <cell r="BE251">
            <v>10.593482319818998</v>
          </cell>
          <cell r="BF251">
            <v>0</v>
          </cell>
          <cell r="BI251">
            <v>10471.004673326144</v>
          </cell>
          <cell r="BJ251">
            <v>11007.247128792973</v>
          </cell>
          <cell r="BM251">
            <v>0</v>
          </cell>
          <cell r="BN251">
            <v>0</v>
          </cell>
        </row>
        <row r="252">
          <cell r="E252">
            <v>7470.384049567524</v>
          </cell>
          <cell r="F252">
            <v>7876.7333086494027</v>
          </cell>
          <cell r="I252">
            <v>25002.567714517012</v>
          </cell>
          <cell r="J252">
            <v>29145.293283143666</v>
          </cell>
          <cell r="M252">
            <v>10039.918144036445</v>
          </cell>
          <cell r="N252">
            <v>10334.989768905272</v>
          </cell>
          <cell r="Q252">
            <v>405.58116641471395</v>
          </cell>
          <cell r="R252">
            <v>852.38018855183066</v>
          </cell>
          <cell r="U252">
            <v>0</v>
          </cell>
          <cell r="V252">
            <v>0</v>
          </cell>
          <cell r="Y252">
            <v>0</v>
          </cell>
          <cell r="Z252">
            <v>0</v>
          </cell>
          <cell r="AC252">
            <v>19346.000489458249</v>
          </cell>
          <cell r="AD252">
            <v>20292.714714868242</v>
          </cell>
          <cell r="AG252">
            <v>2198.1804303067447</v>
          </cell>
          <cell r="AH252">
            <v>2143.4087265659741</v>
          </cell>
          <cell r="AK252">
            <v>62.462074751139902</v>
          </cell>
          <cell r="AL252">
            <v>0</v>
          </cell>
          <cell r="AO252">
            <v>1499.58019216205</v>
          </cell>
          <cell r="AP252">
            <v>2086.1123641008285</v>
          </cell>
          <cell r="AS252">
            <v>1533.5198807551942</v>
          </cell>
          <cell r="AT252">
            <v>1540.581253527982</v>
          </cell>
          <cell r="AW252">
            <v>20133.976885182958</v>
          </cell>
          <cell r="AX252">
            <v>5844.06607666124</v>
          </cell>
          <cell r="BE252">
            <v>9.4573797998189981</v>
          </cell>
          <cell r="BF252">
            <v>0</v>
          </cell>
          <cell r="BI252">
            <v>6702.1269072909154</v>
          </cell>
          <cell r="BJ252">
            <v>17279.571018066465</v>
          </cell>
          <cell r="BM252">
            <v>0</v>
          </cell>
          <cell r="BN252">
            <v>0</v>
          </cell>
        </row>
        <row r="253">
          <cell r="E253">
            <v>17927.806217384528</v>
          </cell>
          <cell r="F253">
            <v>18576.162894696456</v>
          </cell>
          <cell r="I253">
            <v>28022.086978232703</v>
          </cell>
          <cell r="J253">
            <v>30750.042489123825</v>
          </cell>
          <cell r="M253">
            <v>10115.539242170995</v>
          </cell>
          <cell r="N253">
            <v>10636.138232450961</v>
          </cell>
          <cell r="Q253">
            <v>757.67918807709134</v>
          </cell>
          <cell r="R253">
            <v>847.07095770346518</v>
          </cell>
          <cell r="U253">
            <v>10534.396878449093</v>
          </cell>
          <cell r="V253">
            <v>10280.141853990814</v>
          </cell>
          <cell r="Y253">
            <v>0</v>
          </cell>
          <cell r="Z253">
            <v>0</v>
          </cell>
          <cell r="AC253">
            <v>20964.20613679813</v>
          </cell>
          <cell r="AD253">
            <v>21979.745590394872</v>
          </cell>
          <cell r="AG253">
            <v>1334.5258236852465</v>
          </cell>
          <cell r="AH253">
            <v>1288.7193543124592</v>
          </cell>
          <cell r="AK253">
            <v>35.557236942983828</v>
          </cell>
          <cell r="AL253">
            <v>0</v>
          </cell>
          <cell r="AO253">
            <v>996.01351983300151</v>
          </cell>
          <cell r="AP253">
            <v>2589.6567278493048</v>
          </cell>
          <cell r="AS253">
            <v>2687.5207496521598</v>
          </cell>
          <cell r="AT253">
            <v>2454.2123607148205</v>
          </cell>
          <cell r="AW253">
            <v>31379.336819312652</v>
          </cell>
          <cell r="AX253">
            <v>41333.450739334658</v>
          </cell>
          <cell r="BE253">
            <v>5.7008615999999996</v>
          </cell>
          <cell r="BF253">
            <v>0</v>
          </cell>
          <cell r="BI253">
            <v>9559.7578249085254</v>
          </cell>
          <cell r="BJ253">
            <v>5878.1291610955013</v>
          </cell>
          <cell r="BM253">
            <v>8106.3868386914864</v>
          </cell>
          <cell r="BN253">
            <v>19017.912621216397</v>
          </cell>
        </row>
        <row r="254">
          <cell r="E254">
            <v>43356.375413378941</v>
          </cell>
          <cell r="F254">
            <v>37433.136683634402</v>
          </cell>
          <cell r="I254">
            <v>55335.159162013391</v>
          </cell>
          <cell r="J254">
            <v>54758.42262002702</v>
          </cell>
          <cell r="M254">
            <v>37848.648381410312</v>
          </cell>
          <cell r="N254">
            <v>39904.62720493682</v>
          </cell>
          <cell r="Q254">
            <v>1589.0694347424783</v>
          </cell>
          <cell r="R254">
            <v>909.50499416394962</v>
          </cell>
          <cell r="U254">
            <v>51412.576249098303</v>
          </cell>
          <cell r="V254">
            <v>34336.437591165632</v>
          </cell>
          <cell r="Y254">
            <v>194.81994409911516</v>
          </cell>
          <cell r="Z254">
            <v>145.64799751931639</v>
          </cell>
          <cell r="AC254">
            <v>57443.991737256845</v>
          </cell>
          <cell r="AD254">
            <v>62208.810217990045</v>
          </cell>
          <cell r="AG254">
            <v>3549.2280785619614</v>
          </cell>
          <cell r="AH254">
            <v>3407.0325084560677</v>
          </cell>
          <cell r="AK254">
            <v>97.8072979356171</v>
          </cell>
          <cell r="AL254">
            <v>0</v>
          </cell>
          <cell r="AO254">
            <v>3127.1381611755778</v>
          </cell>
          <cell r="AP254">
            <v>7768.9701835479136</v>
          </cell>
          <cell r="AS254">
            <v>9789.6463806497559</v>
          </cell>
          <cell r="AT254">
            <v>9152.87239278784</v>
          </cell>
          <cell r="AW254">
            <v>86469.044716188684</v>
          </cell>
          <cell r="AX254">
            <v>72274.36760100635</v>
          </cell>
          <cell r="BE254">
            <v>20.412296079818994</v>
          </cell>
          <cell r="BF254">
            <v>0</v>
          </cell>
          <cell r="BI254">
            <v>30343.621213273109</v>
          </cell>
          <cell r="BJ254">
            <v>27802.228725563567</v>
          </cell>
          <cell r="BM254">
            <v>25732.776928141626</v>
          </cell>
          <cell r="BN254">
            <v>26428.506182076275</v>
          </cell>
        </row>
        <row r="255">
          <cell r="E255">
            <v>48255.760353920938</v>
          </cell>
          <cell r="F255">
            <v>44858.778924217302</v>
          </cell>
          <cell r="I255">
            <v>77341.328816533642</v>
          </cell>
          <cell r="J255">
            <v>73071.681879597381</v>
          </cell>
          <cell r="M255">
            <v>44539.16704410129</v>
          </cell>
          <cell r="N255">
            <v>46674.175773093681</v>
          </cell>
          <cell r="Q255">
            <v>1887.6537189428541</v>
          </cell>
          <cell r="R255">
            <v>1151.1778325242228</v>
          </cell>
          <cell r="U255">
            <v>54196.507271965325</v>
          </cell>
          <cell r="V255">
            <v>48496.833953211593</v>
          </cell>
          <cell r="Y255">
            <v>1025.2011991982304</v>
          </cell>
          <cell r="Z255">
            <v>483.34176776671029</v>
          </cell>
          <cell r="AC255">
            <v>67580.634652972585</v>
          </cell>
          <cell r="AD255">
            <v>72512.158823091318</v>
          </cell>
          <cell r="AG255">
            <v>4095.6099525721688</v>
          </cell>
          <cell r="AH255">
            <v>3934.5537828589886</v>
          </cell>
          <cell r="AK255">
            <v>113.52724772816012</v>
          </cell>
          <cell r="AL255">
            <v>0</v>
          </cell>
          <cell r="AO255">
            <v>3637.9385157445108</v>
          </cell>
          <cell r="AP255">
            <v>9027.831092919103</v>
          </cell>
          <cell r="AS255">
            <v>8929.8420631451809</v>
          </cell>
          <cell r="AT255">
            <v>8247.2357374249677</v>
          </cell>
          <cell r="AW255">
            <v>98240.191606809298</v>
          </cell>
          <cell r="AX255">
            <v>98818.547555707337</v>
          </cell>
          <cell r="BE255">
            <v>23.085397839818995</v>
          </cell>
          <cell r="BF255">
            <v>0</v>
          </cell>
          <cell r="BI255">
            <v>35758.603653477432</v>
          </cell>
          <cell r="BJ255">
            <v>26351.667455098184</v>
          </cell>
          <cell r="BM255">
            <v>30322.051812564965</v>
          </cell>
          <cell r="BN255">
            <v>32363.216785679684</v>
          </cell>
        </row>
        <row r="256">
          <cell r="E256">
            <v>17357.04734746147</v>
          </cell>
          <cell r="F256">
            <v>18172.865150392303</v>
          </cell>
          <cell r="I256">
            <v>32703.997107596639</v>
          </cell>
          <cell r="J256">
            <v>39599.687131589475</v>
          </cell>
          <cell r="M256">
            <v>17813.51879006833</v>
          </cell>
          <cell r="N256">
            <v>18752.721479623448</v>
          </cell>
          <cell r="Q256">
            <v>936.35949781228339</v>
          </cell>
          <cell r="R256">
            <v>541.74062114709602</v>
          </cell>
          <cell r="U256">
            <v>26337.155216633615</v>
          </cell>
          <cell r="V256">
            <v>23550.998262461617</v>
          </cell>
          <cell r="Y256">
            <v>0</v>
          </cell>
          <cell r="Z256">
            <v>0</v>
          </cell>
          <cell r="AC256">
            <v>28788.935006074058</v>
          </cell>
          <cell r="AD256">
            <v>30565.546906626554</v>
          </cell>
          <cell r="AG256">
            <v>2456.1923393957436</v>
          </cell>
          <cell r="AH256">
            <v>2369.6802811938601</v>
          </cell>
          <cell r="AK256">
            <v>69.164886868822606</v>
          </cell>
          <cell r="AL256">
            <v>0</v>
          </cell>
          <cell r="AO256">
            <v>1558.951797376963</v>
          </cell>
          <cell r="AP256">
            <v>3884.4850917739568</v>
          </cell>
          <cell r="AS256">
            <v>4654.0746879078715</v>
          </cell>
          <cell r="AT256">
            <v>4234.0880417532608</v>
          </cell>
          <cell r="AW256">
            <v>42195.071477664911</v>
          </cell>
          <cell r="AX256">
            <v>33767.037401213558</v>
          </cell>
          <cell r="BE256">
            <v>12.341854119818999</v>
          </cell>
          <cell r="BF256">
            <v>0</v>
          </cell>
          <cell r="BI256">
            <v>15401.25422160714</v>
          </cell>
          <cell r="BJ256">
            <v>20383.197683785751</v>
          </cell>
          <cell r="BM256">
            <v>13061.811044790666</v>
          </cell>
          <cell r="BN256">
            <v>11154.324703003831</v>
          </cell>
        </row>
        <row r="257">
          <cell r="E257">
            <v>18148.293010480778</v>
          </cell>
          <cell r="F257">
            <v>17450.565415229899</v>
          </cell>
          <cell r="I257">
            <v>47027.977078646392</v>
          </cell>
          <cell r="J257">
            <v>47956.006594066064</v>
          </cell>
          <cell r="M257">
            <v>22409.261114418368</v>
          </cell>
          <cell r="N257">
            <v>23558.882530736129</v>
          </cell>
          <cell r="Q257">
            <v>1126.2224929445126</v>
          </cell>
          <cell r="R257">
            <v>808.61520041407039</v>
          </cell>
          <cell r="U257">
            <v>12642.101094343267</v>
          </cell>
          <cell r="V257">
            <v>13291.294364605164</v>
          </cell>
          <cell r="Y257">
            <v>0</v>
          </cell>
          <cell r="Z257">
            <v>0</v>
          </cell>
          <cell r="AC257">
            <v>32854.313681971675</v>
          </cell>
          <cell r="AD257">
            <v>35129.513753692714</v>
          </cell>
          <cell r="AG257">
            <v>2155.8604711929388</v>
          </cell>
          <cell r="AH257">
            <v>2069.2276543953549</v>
          </cell>
          <cell r="AK257">
            <v>58.592967633013245</v>
          </cell>
          <cell r="AL257">
            <v>927.24946189645141</v>
          </cell>
          <cell r="AO257">
            <v>1644.8015898608703</v>
          </cell>
          <cell r="AP257">
            <v>3237.0709098116299</v>
          </cell>
          <cell r="AS257">
            <v>2704.4338791183645</v>
          </cell>
          <cell r="AT257">
            <v>2825.198691483577</v>
          </cell>
          <cell r="AW257">
            <v>36224.668427519769</v>
          </cell>
          <cell r="AX257">
            <v>44918.509923438047</v>
          </cell>
          <cell r="BE257">
            <v>13.823204199818999</v>
          </cell>
          <cell r="BF257">
            <v>0</v>
          </cell>
          <cell r="BI257">
            <v>18340.16139099322</v>
          </cell>
          <cell r="BJ257">
            <v>26558.753178829771</v>
          </cell>
          <cell r="BM257">
            <v>15550.152982866102</v>
          </cell>
          <cell r="BN257">
            <v>21653.096508622431</v>
          </cell>
        </row>
        <row r="258">
          <cell r="E258">
            <v>8380.5833895713222</v>
          </cell>
          <cell r="F258">
            <v>8722.354384228227</v>
          </cell>
          <cell r="I258">
            <v>24816.074331225704</v>
          </cell>
          <cell r="J258">
            <v>28762.589987280473</v>
          </cell>
          <cell r="M258">
            <v>5682.3983568882286</v>
          </cell>
          <cell r="N258">
            <v>6140.9813645099894</v>
          </cell>
          <cell r="Q258">
            <v>435.20184368795123</v>
          </cell>
          <cell r="R258">
            <v>317.49797690394064</v>
          </cell>
          <cell r="U258">
            <v>3511.8310863199936</v>
          </cell>
          <cell r="V258">
            <v>3729.0320877465938</v>
          </cell>
          <cell r="Y258">
            <v>0</v>
          </cell>
          <cell r="Z258">
            <v>0</v>
          </cell>
          <cell r="AC258">
            <v>11867.263594683742</v>
          </cell>
          <cell r="AD258">
            <v>13873.409024851286</v>
          </cell>
          <cell r="AG258">
            <v>955.30227108366307</v>
          </cell>
          <cell r="AH258">
            <v>913.95709196002326</v>
          </cell>
          <cell r="AK258">
            <v>25.18056487307183</v>
          </cell>
          <cell r="AL258">
            <v>0</v>
          </cell>
          <cell r="AO258">
            <v>1396.420861632789</v>
          </cell>
          <cell r="AP258">
            <v>1942.2425458869784</v>
          </cell>
          <cell r="AS258">
            <v>1065.5379944764927</v>
          </cell>
          <cell r="AT258">
            <v>2521.2752393094179</v>
          </cell>
          <cell r="AW258">
            <v>13058.894072888204</v>
          </cell>
          <cell r="AX258">
            <v>25039</v>
          </cell>
          <cell r="BE258">
            <v>8.2646999198189981</v>
          </cell>
          <cell r="BF258">
            <v>0</v>
          </cell>
          <cell r="BI258">
            <v>7356.8692093128411</v>
          </cell>
          <cell r="BJ258">
            <v>11992.828186997664</v>
          </cell>
          <cell r="BM258">
            <v>6238.2421626247979</v>
          </cell>
          <cell r="BN258">
            <v>5666.6720908599946</v>
          </cell>
        </row>
        <row r="259">
          <cell r="E259">
            <v>6460.1211284969631</v>
          </cell>
          <cell r="F259">
            <v>6544.2786573747553</v>
          </cell>
          <cell r="I259">
            <v>12321.014449951981</v>
          </cell>
          <cell r="J259">
            <v>12962.422367527497</v>
          </cell>
          <cell r="M259">
            <v>8086.2374456955185</v>
          </cell>
          <cell r="N259">
            <v>8096.7553297573113</v>
          </cell>
          <cell r="Q259">
            <v>80.204860523645081</v>
          </cell>
          <cell r="R259">
            <v>942.26577857174686</v>
          </cell>
          <cell r="U259">
            <v>0</v>
          </cell>
          <cell r="V259">
            <v>0</v>
          </cell>
          <cell r="Y259">
            <v>0</v>
          </cell>
          <cell r="Z259">
            <v>0</v>
          </cell>
          <cell r="AC259">
            <v>14829.879466451637</v>
          </cell>
          <cell r="AD259">
            <v>15922.415889647335</v>
          </cell>
          <cell r="AG259">
            <v>536.8728459601997</v>
          </cell>
          <cell r="AH259">
            <v>523.25297007698623</v>
          </cell>
          <cell r="AK259">
            <v>16.616564022141279</v>
          </cell>
          <cell r="AL259">
            <v>0</v>
          </cell>
          <cell r="AO259">
            <v>4794.5689375133106</v>
          </cell>
          <cell r="AP259">
            <v>3452.8756371324062</v>
          </cell>
          <cell r="AS259">
            <v>2516.2512698703595</v>
          </cell>
          <cell r="AT259">
            <v>2288.4787347403458</v>
          </cell>
          <cell r="AW259">
            <v>17183.533132506924</v>
          </cell>
          <cell r="AX259">
            <v>2360</v>
          </cell>
          <cell r="BE259">
            <v>8.3620895198189977</v>
          </cell>
          <cell r="BF259">
            <v>0</v>
          </cell>
          <cell r="BI259">
            <v>5859.5216989294813</v>
          </cell>
          <cell r="BJ259">
            <v>4513.2733336062702</v>
          </cell>
          <cell r="BM259">
            <v>0</v>
          </cell>
          <cell r="BN259">
            <v>0</v>
          </cell>
        </row>
        <row r="260">
          <cell r="E260">
            <v>3722.9218655062718</v>
          </cell>
          <cell r="F260">
            <v>4280.4375045236984</v>
          </cell>
          <cell r="I260">
            <v>9227.3220302196823</v>
          </cell>
          <cell r="J260">
            <v>9013.6499845026483</v>
          </cell>
          <cell r="M260">
            <v>5172.0259415518594</v>
          </cell>
          <cell r="N260">
            <v>5251.8134993844369</v>
          </cell>
          <cell r="Q260">
            <v>221.12792045904845</v>
          </cell>
          <cell r="R260">
            <v>510.0043335694279</v>
          </cell>
          <cell r="U260">
            <v>0</v>
          </cell>
          <cell r="V260">
            <v>0</v>
          </cell>
          <cell r="Y260">
            <v>0</v>
          </cell>
          <cell r="Z260">
            <v>0</v>
          </cell>
          <cell r="AC260">
            <v>11120.472187259009</v>
          </cell>
          <cell r="AD260">
            <v>11748.10399377007</v>
          </cell>
          <cell r="AG260">
            <v>1478.5364509596461</v>
          </cell>
          <cell r="AH260">
            <v>1441.452653686282</v>
          </cell>
          <cell r="AK260">
            <v>41.899417522419654</v>
          </cell>
          <cell r="AL260">
            <v>0</v>
          </cell>
          <cell r="AO260">
            <v>3188.746632033437</v>
          </cell>
          <cell r="AP260">
            <v>2427.803182358723</v>
          </cell>
          <cell r="AS260">
            <v>1620.8466800179913</v>
          </cell>
          <cell r="AT260">
            <v>1531.7786922108314</v>
          </cell>
          <cell r="AW260">
            <v>12413.22027881533</v>
          </cell>
          <cell r="AX260">
            <v>2010</v>
          </cell>
          <cell r="BE260">
            <v>7.1133035198189996</v>
          </cell>
          <cell r="BF260">
            <v>0</v>
          </cell>
          <cell r="BI260">
            <v>3848.0763189575869</v>
          </cell>
          <cell r="BJ260">
            <v>1557.6848640142284</v>
          </cell>
          <cell r="BM260">
            <v>0</v>
          </cell>
          <cell r="BN260">
            <v>0</v>
          </cell>
        </row>
        <row r="261">
          <cell r="E261">
            <v>4816.7143888168257</v>
          </cell>
          <cell r="F261">
            <v>4206.1452161924781</v>
          </cell>
          <cell r="I261">
            <v>11239.946417011239</v>
          </cell>
          <cell r="J261">
            <v>8386.7617938101357</v>
          </cell>
          <cell r="M261">
            <v>7348.4089380273317</v>
          </cell>
          <cell r="N261">
            <v>7639.1101304415624</v>
          </cell>
          <cell r="Q261">
            <v>130.79701236335762</v>
          </cell>
          <cell r="R261">
            <v>852.27215795004997</v>
          </cell>
          <cell r="U261">
            <v>0</v>
          </cell>
          <cell r="V261">
            <v>0</v>
          </cell>
          <cell r="Y261">
            <v>0</v>
          </cell>
          <cell r="Z261">
            <v>0</v>
          </cell>
          <cell r="AC261">
            <v>14564.35599280446</v>
          </cell>
          <cell r="AD261">
            <v>15413.453603833745</v>
          </cell>
          <cell r="AG261">
            <v>877.9081548370641</v>
          </cell>
          <cell r="AH261">
            <v>856.48925961987288</v>
          </cell>
          <cell r="AK261">
            <v>25.052339831819467</v>
          </cell>
          <cell r="AL261">
            <v>0</v>
          </cell>
          <cell r="AO261">
            <v>4674.5214983675023</v>
          </cell>
          <cell r="AP261">
            <v>3291.0220916418243</v>
          </cell>
          <cell r="AS261">
            <v>2451.3052408328272</v>
          </cell>
          <cell r="AT261">
            <v>2230.1329479709202</v>
          </cell>
          <cell r="AW261">
            <v>17337.709957585419</v>
          </cell>
          <cell r="AX261">
            <v>2105.9955424004738</v>
          </cell>
          <cell r="BE261">
            <v>7.9098419198189989</v>
          </cell>
          <cell r="BF261">
            <v>0</v>
          </cell>
          <cell r="BI261">
            <v>5082.0730870573534</v>
          </cell>
          <cell r="BJ261">
            <v>5376.1436182465432</v>
          </cell>
          <cell r="BM261">
            <v>0</v>
          </cell>
          <cell r="BN261">
            <v>0</v>
          </cell>
        </row>
        <row r="262">
          <cell r="E262">
            <v>5986.0115151057444</v>
          </cell>
          <cell r="F262">
            <v>6243.4947148869251</v>
          </cell>
          <cell r="I262">
            <v>15068.378316679924</v>
          </cell>
          <cell r="J262">
            <v>16750.83721453504</v>
          </cell>
          <cell r="M262">
            <v>10839.414219372813</v>
          </cell>
          <cell r="N262">
            <v>11120.158844733396</v>
          </cell>
          <cell r="Q262">
            <v>279.1201211270623</v>
          </cell>
          <cell r="R262">
            <v>702.14310442770125</v>
          </cell>
          <cell r="U262">
            <v>0</v>
          </cell>
          <cell r="V262">
            <v>0</v>
          </cell>
          <cell r="Y262">
            <v>0</v>
          </cell>
          <cell r="Z262">
            <v>0</v>
          </cell>
          <cell r="AC262">
            <v>18886.421750495891</v>
          </cell>
          <cell r="AD262">
            <v>20554.798045847128</v>
          </cell>
          <cell r="AG262">
            <v>1863.5521734461183</v>
          </cell>
          <cell r="AH262">
            <v>1816.3434794220295</v>
          </cell>
          <cell r="AK262">
            <v>52.533115308307622</v>
          </cell>
          <cell r="AL262">
            <v>0</v>
          </cell>
          <cell r="AO262">
            <v>5107.5548752207796</v>
          </cell>
          <cell r="AP262">
            <v>4316.0945464155075</v>
          </cell>
          <cell r="AS262">
            <v>2773.5230846760373</v>
          </cell>
          <cell r="AT262">
            <v>2526.1384470129206</v>
          </cell>
          <cell r="AW262">
            <v>34717.586230652698</v>
          </cell>
          <cell r="AX262">
            <v>56645.171335201259</v>
          </cell>
          <cell r="BE262">
            <v>9.3304163198189993</v>
          </cell>
          <cell r="BF262">
            <v>0</v>
          </cell>
          <cell r="BI262">
            <v>8074.8067483418617</v>
          </cell>
          <cell r="BJ262">
            <v>5775.7193090263327</v>
          </cell>
          <cell r="BM262">
            <v>0</v>
          </cell>
          <cell r="BN262">
            <v>0</v>
          </cell>
        </row>
        <row r="263">
          <cell r="E263">
            <v>6862.8689981183597</v>
          </cell>
          <cell r="F263">
            <v>5974.0891904140772</v>
          </cell>
          <cell r="I263">
            <v>18194.247235185914</v>
          </cell>
          <cell r="J263">
            <v>15054.801614379439</v>
          </cell>
          <cell r="M263">
            <v>11333.60125564191</v>
          </cell>
          <cell r="N263">
            <v>11879.026379119607</v>
          </cell>
          <cell r="Q263">
            <v>366.37602382677426</v>
          </cell>
          <cell r="R263">
            <v>1176.7071661906637</v>
          </cell>
          <cell r="U263">
            <v>0</v>
          </cell>
          <cell r="V263">
            <v>0</v>
          </cell>
          <cell r="Y263">
            <v>0</v>
          </cell>
          <cell r="Z263">
            <v>0</v>
          </cell>
          <cell r="AC263">
            <v>19126.749622892548</v>
          </cell>
          <cell r="AD263">
            <v>20605.424252849087</v>
          </cell>
          <cell r="AG263">
            <v>2444.4476392760753</v>
          </cell>
          <cell r="AH263">
            <v>2385.1078871912159</v>
          </cell>
          <cell r="AK263">
            <v>71.726152785937344</v>
          </cell>
          <cell r="AL263">
            <v>0</v>
          </cell>
          <cell r="AO263">
            <v>5621.3559079510032</v>
          </cell>
          <cell r="AP263">
            <v>4208.1921827551205</v>
          </cell>
          <cell r="AS263">
            <v>3767.4105267370023</v>
          </cell>
          <cell r="AT263">
            <v>3672.8982089733604</v>
          </cell>
          <cell r="AW263">
            <v>22883.054423743593</v>
          </cell>
          <cell r="AX263">
            <v>18877.414107956916</v>
          </cell>
          <cell r="BE263">
            <v>9.287005119818998</v>
          </cell>
          <cell r="BF263">
            <v>0</v>
          </cell>
          <cell r="BI263">
            <v>7405.4782473086152</v>
          </cell>
          <cell r="BJ263">
            <v>4473.4033577399077</v>
          </cell>
          <cell r="BM263">
            <v>0</v>
          </cell>
          <cell r="BN263">
            <v>0</v>
          </cell>
        </row>
        <row r="264">
          <cell r="E264">
            <v>4008.3604965706973</v>
          </cell>
          <cell r="F264">
            <v>3944.4700036326749</v>
          </cell>
          <cell r="I264">
            <v>8010.9307908569845</v>
          </cell>
          <cell r="J264">
            <v>12180.14577319881</v>
          </cell>
          <cell r="M264">
            <v>3315.094451811844</v>
          </cell>
          <cell r="N264">
            <v>3314.727523782165</v>
          </cell>
          <cell r="Q264">
            <v>136.39464457373771</v>
          </cell>
          <cell r="R264">
            <v>731.39418534553204</v>
          </cell>
          <cell r="U264">
            <v>0</v>
          </cell>
          <cell r="V264">
            <v>0</v>
          </cell>
          <cell r="Y264">
            <v>0</v>
          </cell>
          <cell r="Z264">
            <v>0</v>
          </cell>
          <cell r="AC264">
            <v>7887.5853110375974</v>
          </cell>
          <cell r="AD264">
            <v>8311.0477734553733</v>
          </cell>
          <cell r="AG264">
            <v>910.05723983424525</v>
          </cell>
          <cell r="AH264">
            <v>887.08734484796196</v>
          </cell>
          <cell r="AK264">
            <v>26.31076023409701</v>
          </cell>
          <cell r="AL264">
            <v>0</v>
          </cell>
          <cell r="AO264">
            <v>1918.434636648592</v>
          </cell>
          <cell r="AP264">
            <v>1132.9748184340706</v>
          </cell>
          <cell r="AS264">
            <v>1292.7419885375634</v>
          </cell>
          <cell r="AT264">
            <v>1176.8517805111433</v>
          </cell>
          <cell r="AW264">
            <v>11711.476141938376</v>
          </cell>
          <cell r="AX264">
            <v>955</v>
          </cell>
          <cell r="BE264">
            <v>6.1831043198189981</v>
          </cell>
          <cell r="BF264">
            <v>0</v>
          </cell>
          <cell r="BI264">
            <v>2998.1301827433836</v>
          </cell>
          <cell r="BJ264">
            <v>3955.6510107611925</v>
          </cell>
          <cell r="BM264">
            <v>0</v>
          </cell>
          <cell r="BN264">
            <v>0</v>
          </cell>
        </row>
        <row r="265">
          <cell r="E265">
            <v>2338.8427345699283</v>
          </cell>
          <cell r="F265">
            <v>2030.5927623745552</v>
          </cell>
          <cell r="I265">
            <v>12092.030407832079</v>
          </cell>
          <cell r="J265">
            <v>10359.774435836156</v>
          </cell>
          <cell r="M265">
            <v>6133.0860559555031</v>
          </cell>
          <cell r="N265">
            <v>6265.8790463952109</v>
          </cell>
          <cell r="Q265">
            <v>117.49536358605931</v>
          </cell>
          <cell r="R265">
            <v>535.8365020595711</v>
          </cell>
          <cell r="U265">
            <v>0</v>
          </cell>
          <cell r="V265">
            <v>0</v>
          </cell>
          <cell r="Y265">
            <v>0</v>
          </cell>
          <cell r="Z265">
            <v>0</v>
          </cell>
          <cell r="AC265">
            <v>8314.5284170537143</v>
          </cell>
          <cell r="AD265">
            <v>9085.6482412009718</v>
          </cell>
          <cell r="AG265">
            <v>782.54017950948082</v>
          </cell>
          <cell r="AH265">
            <v>763.66649686911501</v>
          </cell>
          <cell r="AK265">
            <v>22.115512897179162</v>
          </cell>
          <cell r="AL265">
            <v>0</v>
          </cell>
          <cell r="AO265">
            <v>2352.2539242798803</v>
          </cell>
          <cell r="AP265">
            <v>1726.4378185662031</v>
          </cell>
          <cell r="AS265">
            <v>856.41185212113567</v>
          </cell>
          <cell r="AT265">
            <v>781.65066723710277</v>
          </cell>
          <cell r="AW265">
            <v>9133.4741506063037</v>
          </cell>
          <cell r="AX265">
            <v>4685.3573362986772</v>
          </cell>
          <cell r="BE265">
            <v>6.3805967198189988</v>
          </cell>
          <cell r="BF265">
            <v>0</v>
          </cell>
          <cell r="BI265">
            <v>3215.3094472224925</v>
          </cell>
          <cell r="BJ265">
            <v>4679.6595147532171</v>
          </cell>
          <cell r="BM265">
            <v>0</v>
          </cell>
          <cell r="BN265">
            <v>0</v>
          </cell>
        </row>
        <row r="266">
          <cell r="E266">
            <v>5869.1741674676696</v>
          </cell>
          <cell r="F266">
            <v>6019.5291282515382</v>
          </cell>
          <cell r="I266">
            <v>17774.802339139173</v>
          </cell>
          <cell r="J266">
            <v>17154.728725583955</v>
          </cell>
          <cell r="M266">
            <v>7344.8368066282419</v>
          </cell>
          <cell r="N266">
            <v>7904.0587262809549</v>
          </cell>
          <cell r="Q266">
            <v>124.99866454552213</v>
          </cell>
          <cell r="R266">
            <v>794.1159548338768</v>
          </cell>
          <cell r="U266">
            <v>0</v>
          </cell>
          <cell r="V266">
            <v>0</v>
          </cell>
          <cell r="Y266">
            <v>0</v>
          </cell>
          <cell r="Z266">
            <v>0</v>
          </cell>
          <cell r="AC266">
            <v>14170.771149826736</v>
          </cell>
          <cell r="AD266">
            <v>14848.015041146919</v>
          </cell>
          <cell r="AG266">
            <v>0</v>
          </cell>
          <cell r="AH266">
            <v>0</v>
          </cell>
          <cell r="AK266">
            <v>0</v>
          </cell>
          <cell r="AL266">
            <v>0</v>
          </cell>
          <cell r="AO266">
            <v>3424.5545412083216</v>
          </cell>
          <cell r="AP266">
            <v>3237.0709098116299</v>
          </cell>
          <cell r="AS266">
            <v>2329.7431112899048</v>
          </cell>
          <cell r="AT266">
            <v>2120.0892866407371</v>
          </cell>
          <cell r="AW266">
            <v>21471.527459798937</v>
          </cell>
          <cell r="AX266">
            <v>15188.648986236496</v>
          </cell>
          <cell r="BE266">
            <v>7.9432713998189985</v>
          </cell>
          <cell r="BF266">
            <v>0</v>
          </cell>
          <cell r="BI266">
            <v>4917.1254297513042</v>
          </cell>
          <cell r="BJ266">
            <v>3126.1222694755297</v>
          </cell>
          <cell r="BM266">
            <v>0</v>
          </cell>
          <cell r="BN266">
            <v>0</v>
          </cell>
        </row>
        <row r="267">
          <cell r="E267">
            <v>2872.7882931188669</v>
          </cell>
          <cell r="F267">
            <v>3392.9789665190747</v>
          </cell>
          <cell r="I267">
            <v>12485.668314011238</v>
          </cell>
          <cell r="J267">
            <v>13640.15086327994</v>
          </cell>
          <cell r="M267">
            <v>5699.5208573545915</v>
          </cell>
          <cell r="N267">
            <v>5890.2364226573291</v>
          </cell>
          <cell r="Q267">
            <v>200.48676963522996</v>
          </cell>
          <cell r="R267">
            <v>412.9634136446893</v>
          </cell>
          <cell r="U267">
            <v>0</v>
          </cell>
          <cell r="V267">
            <v>0</v>
          </cell>
          <cell r="Y267">
            <v>0</v>
          </cell>
          <cell r="Z267">
            <v>0</v>
          </cell>
          <cell r="AC267">
            <v>9696.7025721131977</v>
          </cell>
          <cell r="AD267">
            <v>10237.245314265458</v>
          </cell>
          <cell r="AG267">
            <v>1338.8177767704249</v>
          </cell>
          <cell r="AH267">
            <v>1306.2039744427962</v>
          </cell>
          <cell r="AK267">
            <v>38.473804315713856</v>
          </cell>
          <cell r="AL267">
            <v>0</v>
          </cell>
          <cell r="AO267">
            <v>3034.9682176380215</v>
          </cell>
          <cell r="AP267">
            <v>2050.1449095473663</v>
          </cell>
          <cell r="AS267">
            <v>1073.634253662116</v>
          </cell>
          <cell r="AT267">
            <v>979.0296173709213</v>
          </cell>
          <cell r="AW267">
            <v>10043.257494054191</v>
          </cell>
          <cell r="AX267">
            <v>5320</v>
          </cell>
          <cell r="BE267">
            <v>6.9036731198189987</v>
          </cell>
          <cell r="BF267">
            <v>0</v>
          </cell>
          <cell r="BI267">
            <v>4023.3187066119167</v>
          </cell>
          <cell r="BJ267">
            <v>4029.3687680676767</v>
          </cell>
          <cell r="BM267">
            <v>0</v>
          </cell>
          <cell r="BN267">
            <v>0</v>
          </cell>
        </row>
        <row r="268">
          <cell r="E268">
            <v>6036.5073866852863</v>
          </cell>
          <cell r="F268">
            <v>6788.9007085755857</v>
          </cell>
          <cell r="I268">
            <v>18660.095657489506</v>
          </cell>
          <cell r="J268">
            <v>18294.927713887308</v>
          </cell>
          <cell r="M268">
            <v>11841.127859579192</v>
          </cell>
          <cell r="N268">
            <v>12863.358304059924</v>
          </cell>
          <cell r="Q268">
            <v>231.80675480321696</v>
          </cell>
          <cell r="R268">
            <v>390.70134927214258</v>
          </cell>
          <cell r="U268">
            <v>0</v>
          </cell>
          <cell r="V268">
            <v>0</v>
          </cell>
          <cell r="Y268">
            <v>0</v>
          </cell>
          <cell r="Z268">
            <v>0</v>
          </cell>
          <cell r="AC268">
            <v>12738.794070428106</v>
          </cell>
          <cell r="AD268">
            <v>14925.880353957624</v>
          </cell>
          <cell r="AG268">
            <v>1546.0768722981677</v>
          </cell>
          <cell r="AH268">
            <v>1506.7628524084223</v>
          </cell>
          <cell r="AK268">
            <v>43.768651238205358</v>
          </cell>
          <cell r="AL268">
            <v>0</v>
          </cell>
          <cell r="AO268">
            <v>984.91763712760701</v>
          </cell>
          <cell r="AP268">
            <v>2158.0472732077537</v>
          </cell>
          <cell r="AS268">
            <v>2613.1839388732296</v>
          </cell>
          <cell r="AT268">
            <v>2380.4485275507463</v>
          </cell>
          <cell r="AW268">
            <v>27231.899559598689</v>
          </cell>
          <cell r="AX268">
            <v>16095</v>
          </cell>
          <cell r="BE268">
            <v>8.1658823198189978</v>
          </cell>
          <cell r="BF268">
            <v>0</v>
          </cell>
          <cell r="BI268">
            <v>6342.7740621128141</v>
          </cell>
          <cell r="BJ268">
            <v>6681.90635456364</v>
          </cell>
          <cell r="BM268">
            <v>0</v>
          </cell>
          <cell r="BN268">
            <v>0</v>
          </cell>
        </row>
        <row r="269">
          <cell r="E269">
            <v>17893.431753945439</v>
          </cell>
          <cell r="F269">
            <v>17185.737929191098</v>
          </cell>
          <cell r="I269">
            <v>29336.480056489905</v>
          </cell>
          <cell r="J269">
            <v>29043.767685140931</v>
          </cell>
          <cell r="M269">
            <v>14949.890052323766</v>
          </cell>
          <cell r="N269">
            <v>15851.899607178653</v>
          </cell>
          <cell r="Q269">
            <v>666.17982566712863</v>
          </cell>
          <cell r="R269">
            <v>672.15073360891211</v>
          </cell>
          <cell r="U269">
            <v>10890.624989612857</v>
          </cell>
          <cell r="V269">
            <v>10600.724146170372</v>
          </cell>
          <cell r="Y269">
            <v>0</v>
          </cell>
          <cell r="Z269">
            <v>0</v>
          </cell>
          <cell r="AC269">
            <v>25428.440942960504</v>
          </cell>
          <cell r="AD269">
            <v>27389.137358717424</v>
          </cell>
          <cell r="AG269">
            <v>1297.2071241107665</v>
          </cell>
          <cell r="AH269">
            <v>1229.065944456017</v>
          </cell>
          <cell r="AK269">
            <v>36.804264730140204</v>
          </cell>
          <cell r="AL269">
            <v>0</v>
          </cell>
          <cell r="AO269">
            <v>1584.2049100544336</v>
          </cell>
          <cell r="AP269">
            <v>2877.396364277005</v>
          </cell>
          <cell r="AS269">
            <v>2242.7993156153807</v>
          </cell>
          <cell r="AT269">
            <v>2046.7992024081996</v>
          </cell>
          <cell r="AW269">
            <v>29224.349371378561</v>
          </cell>
          <cell r="AX269">
            <v>39344.507615805829</v>
          </cell>
          <cell r="BE269">
            <v>10.512371919818998</v>
          </cell>
          <cell r="BF269">
            <v>0</v>
          </cell>
          <cell r="BI269">
            <v>13435.161928947642</v>
          </cell>
          <cell r="BJ269">
            <v>28068.335097162751</v>
          </cell>
          <cell r="BM269">
            <v>9422.4060043613717</v>
          </cell>
          <cell r="BN269">
            <v>7020.5351343524908</v>
          </cell>
        </row>
        <row r="270">
          <cell r="E270">
            <v>14838.16935014419</v>
          </cell>
          <cell r="F270">
            <v>14258.307089531669</v>
          </cell>
          <cell r="I270">
            <v>27935.736518090605</v>
          </cell>
          <cell r="J270">
            <v>28923.016955302232</v>
          </cell>
          <cell r="M270">
            <v>15428.925392323765</v>
          </cell>
          <cell r="N270">
            <v>16032.231825300578</v>
          </cell>
          <cell r="Q270">
            <v>767.85452346149066</v>
          </cell>
          <cell r="R270">
            <v>897.0232035040126</v>
          </cell>
          <cell r="U270">
            <v>9484.299588676151</v>
          </cell>
          <cell r="V270">
            <v>9471.7460760918875</v>
          </cell>
          <cell r="Y270">
            <v>0</v>
          </cell>
          <cell r="Z270">
            <v>0</v>
          </cell>
          <cell r="AC270">
            <v>26566.67329162878</v>
          </cell>
          <cell r="AD270">
            <v>28579.65674815475</v>
          </cell>
          <cell r="AG270">
            <v>1439.1506327382388</v>
          </cell>
          <cell r="AH270">
            <v>1374.0854408311618</v>
          </cell>
          <cell r="AK270">
            <v>40.346672351018661</v>
          </cell>
          <cell r="AL270">
            <v>750.38047002926885</v>
          </cell>
          <cell r="AO270">
            <v>1588.1016700544333</v>
          </cell>
          <cell r="AP270">
            <v>2877.396364277005</v>
          </cell>
          <cell r="AS270">
            <v>2165.1153051131828</v>
          </cell>
          <cell r="AT270">
            <v>1974.0910159583182</v>
          </cell>
          <cell r="AW270">
            <v>30826.380316685434</v>
          </cell>
          <cell r="AX270">
            <v>45096</v>
          </cell>
          <cell r="BE270">
            <v>11.020168719818999</v>
          </cell>
          <cell r="BF270">
            <v>0</v>
          </cell>
          <cell r="BI270">
            <v>12632.542668547772</v>
          </cell>
          <cell r="BJ270">
            <v>4786.4566000479335</v>
          </cell>
          <cell r="BM270">
            <v>10710.276988331789</v>
          </cell>
          <cell r="BN270">
            <v>29474.014803614929</v>
          </cell>
        </row>
        <row r="271">
          <cell r="E271">
            <v>4045.9301913130248</v>
          </cell>
          <cell r="F271">
            <v>3979.1392157094697</v>
          </cell>
          <cell r="I271">
            <v>14031.356474127937</v>
          </cell>
          <cell r="J271">
            <v>17007.403455386851</v>
          </cell>
          <cell r="M271">
            <v>2194.3616283409256</v>
          </cell>
          <cell r="N271">
            <v>2180.2173656580703</v>
          </cell>
          <cell r="Q271">
            <v>406.55173949172371</v>
          </cell>
          <cell r="R271">
            <v>888.58427805476117</v>
          </cell>
          <cell r="U271">
            <v>0</v>
          </cell>
          <cell r="V271">
            <v>0</v>
          </cell>
          <cell r="Y271">
            <v>0</v>
          </cell>
          <cell r="Z271">
            <v>0</v>
          </cell>
          <cell r="AC271">
            <v>9500.2154795856841</v>
          </cell>
          <cell r="AD271">
            <v>10294.654092446342</v>
          </cell>
          <cell r="AG271">
            <v>844.55036883176376</v>
          </cell>
          <cell r="AH271">
            <v>822.80565319231255</v>
          </cell>
          <cell r="AK271">
            <v>23.473662246118959</v>
          </cell>
          <cell r="AL271">
            <v>0</v>
          </cell>
          <cell r="AO271">
            <v>386.72275273092782</v>
          </cell>
          <cell r="AP271">
            <v>431.60945464155077</v>
          </cell>
          <cell r="AS271">
            <v>552.80362594687995</v>
          </cell>
          <cell r="AT271">
            <v>605.0449654477768</v>
          </cell>
          <cell r="AW271">
            <v>17635.28656798874</v>
          </cell>
          <cell r="AX271">
            <v>11254.826359666513</v>
          </cell>
          <cell r="BE271">
            <v>6.4866971198189987</v>
          </cell>
          <cell r="BF271">
            <v>0</v>
          </cell>
          <cell r="BI271">
            <v>3352.5147151586143</v>
          </cell>
          <cell r="BJ271">
            <v>10863.671076792936</v>
          </cell>
          <cell r="BM271">
            <v>0</v>
          </cell>
          <cell r="BN271">
            <v>0</v>
          </cell>
        </row>
        <row r="272">
          <cell r="E272">
            <v>1938.6169818084566</v>
          </cell>
          <cell r="F272">
            <v>1835.7555198096452</v>
          </cell>
          <cell r="I272">
            <v>5375.6428258976775</v>
          </cell>
          <cell r="J272">
            <v>7939.8316345741396</v>
          </cell>
          <cell r="M272">
            <v>1905.6128497400143</v>
          </cell>
          <cell r="N272">
            <v>1927.261520862666</v>
          </cell>
          <cell r="Q272">
            <v>27.668935351163569</v>
          </cell>
          <cell r="R272">
            <v>251.81495832674497</v>
          </cell>
          <cell r="U272">
            <v>0</v>
          </cell>
          <cell r="V272">
            <v>0</v>
          </cell>
          <cell r="Y272">
            <v>0</v>
          </cell>
          <cell r="Z272">
            <v>0</v>
          </cell>
          <cell r="AC272">
            <v>3638.9488355991316</v>
          </cell>
          <cell r="AD272">
            <v>3688.2581596444984</v>
          </cell>
          <cell r="AG272">
            <v>0</v>
          </cell>
          <cell r="AH272">
            <v>0</v>
          </cell>
          <cell r="AK272">
            <v>0</v>
          </cell>
          <cell r="AL272">
            <v>0</v>
          </cell>
          <cell r="AO272">
            <v>827.03411983865544</v>
          </cell>
          <cell r="AP272">
            <v>755.31654562271387</v>
          </cell>
          <cell r="AS272">
            <v>385.65163709239812</v>
          </cell>
          <cell r="AT272">
            <v>359.4288984433673</v>
          </cell>
          <cell r="AW272">
            <v>4627.3787434484648</v>
          </cell>
          <cell r="AX272">
            <v>3219.1645499577012</v>
          </cell>
          <cell r="BE272">
            <v>5.1472331198189982</v>
          </cell>
          <cell r="BF272">
            <v>0</v>
          </cell>
          <cell r="BI272">
            <v>1233.3586435839663</v>
          </cell>
          <cell r="BJ272">
            <v>766.29771996611942</v>
          </cell>
          <cell r="BM272">
            <v>0</v>
          </cell>
          <cell r="BN272">
            <v>0</v>
          </cell>
        </row>
        <row r="273">
          <cell r="E273">
            <v>13482.485640680017</v>
          </cell>
          <cell r="F273">
            <v>13025.001897023871</v>
          </cell>
          <cell r="I273">
            <v>27525.186273466206</v>
          </cell>
          <cell r="J273">
            <v>33156.350189891949</v>
          </cell>
          <cell r="M273">
            <v>11009.483178108276</v>
          </cell>
          <cell r="N273">
            <v>11792.018952180148</v>
          </cell>
          <cell r="Q273">
            <v>799.44441025158415</v>
          </cell>
          <cell r="R273">
            <v>455.3748662631408</v>
          </cell>
          <cell r="U273">
            <v>10511.099570751194</v>
          </cell>
          <cell r="V273">
            <v>9489.4993865254455</v>
          </cell>
          <cell r="Y273">
            <v>1020.6193281982302</v>
          </cell>
          <cell r="Z273">
            <v>578.32800631412022</v>
          </cell>
          <cell r="AC273">
            <v>24064.058333046738</v>
          </cell>
          <cell r="AD273">
            <v>26004.885528166596</v>
          </cell>
          <cell r="AG273">
            <v>1778.5943914598231</v>
          </cell>
          <cell r="AH273">
            <v>1717.6068010389524</v>
          </cell>
          <cell r="AK273">
            <v>50.830345438773342</v>
          </cell>
          <cell r="AL273">
            <v>0</v>
          </cell>
          <cell r="AO273">
            <v>1572.8451696380032</v>
          </cell>
          <cell r="AP273">
            <v>2589.6567278493048</v>
          </cell>
          <cell r="AS273">
            <v>2275.6910386770392</v>
          </cell>
          <cell r="AT273">
            <v>2090.431118874646</v>
          </cell>
          <cell r="AW273">
            <v>29461.445185937042</v>
          </cell>
          <cell r="AX273">
            <v>4092.1236558853734</v>
          </cell>
          <cell r="BE273">
            <v>10.252675839818998</v>
          </cell>
          <cell r="BF273">
            <v>0</v>
          </cell>
          <cell r="BI273">
            <v>11617.580705680448</v>
          </cell>
          <cell r="BJ273">
            <v>11005.293651894734</v>
          </cell>
          <cell r="BM273">
            <v>9849.7711767858582</v>
          </cell>
          <cell r="BN273">
            <v>8460.9796932141962</v>
          </cell>
        </row>
        <row r="274">
          <cell r="E274">
            <v>714.67824485086373</v>
          </cell>
          <cell r="F274">
            <v>710.25383312313261</v>
          </cell>
          <cell r="I274">
            <v>1701.3693680897165</v>
          </cell>
          <cell r="J274">
            <v>1634.2786175015799</v>
          </cell>
          <cell r="M274">
            <v>880.30434487000718</v>
          </cell>
          <cell r="N274">
            <v>927.5047642498148</v>
          </cell>
          <cell r="Q274">
            <v>17.654598722650235</v>
          </cell>
          <cell r="R274">
            <v>217.12943604062892</v>
          </cell>
          <cell r="U274">
            <v>0</v>
          </cell>
          <cell r="V274">
            <v>0</v>
          </cell>
          <cell r="Y274">
            <v>0</v>
          </cell>
          <cell r="Z274">
            <v>0</v>
          </cell>
          <cell r="AC274">
            <v>1464.2101505563635</v>
          </cell>
          <cell r="AD274">
            <v>1396.1620172917023</v>
          </cell>
          <cell r="AG274">
            <v>0</v>
          </cell>
          <cell r="AH274">
            <v>0</v>
          </cell>
          <cell r="AK274">
            <v>0</v>
          </cell>
          <cell r="AL274">
            <v>0</v>
          </cell>
          <cell r="AO274">
            <v>299.1068444281056</v>
          </cell>
          <cell r="AP274">
            <v>215.80472732077538</v>
          </cell>
          <cell r="AS274">
            <v>206.97551076400768</v>
          </cell>
          <cell r="AT274">
            <v>189.64488730147801</v>
          </cell>
          <cell r="AW274">
            <v>2618.2480745915136</v>
          </cell>
          <cell r="AX274">
            <v>0</v>
          </cell>
          <cell r="BE274">
            <v>4.6053071198189981</v>
          </cell>
          <cell r="BF274">
            <v>0</v>
          </cell>
          <cell r="BI274">
            <v>589.12879840032519</v>
          </cell>
          <cell r="BJ274">
            <v>816.0266666573599</v>
          </cell>
          <cell r="BM274">
            <v>0</v>
          </cell>
          <cell r="BN274">
            <v>0</v>
          </cell>
        </row>
        <row r="275">
          <cell r="E275">
            <v>2807.491883493004</v>
          </cell>
          <cell r="F275">
            <v>3052.2800382114392</v>
          </cell>
          <cell r="I275">
            <v>6624.5062713343805</v>
          </cell>
          <cell r="J275">
            <v>6626.4141482638825</v>
          </cell>
          <cell r="M275">
            <v>2689.6785346100219</v>
          </cell>
          <cell r="N275">
            <v>2881.0678265543929</v>
          </cell>
          <cell r="Q275">
            <v>188.25641739926115</v>
          </cell>
          <cell r="R275">
            <v>382.05240450985752</v>
          </cell>
          <cell r="U275">
            <v>0</v>
          </cell>
          <cell r="V275">
            <v>0</v>
          </cell>
          <cell r="Y275">
            <v>0</v>
          </cell>
          <cell r="Z275">
            <v>0</v>
          </cell>
          <cell r="AC275">
            <v>6527.4514404951351</v>
          </cell>
          <cell r="AD275">
            <v>6279.2159748766217</v>
          </cell>
          <cell r="AG275">
            <v>1259.4998113994275</v>
          </cell>
          <cell r="AH275">
            <v>1228.5516909227715</v>
          </cell>
          <cell r="AK275">
            <v>36.558621866236372</v>
          </cell>
          <cell r="AL275">
            <v>0</v>
          </cell>
          <cell r="AO275">
            <v>2007.1717558333064</v>
          </cell>
          <cell r="AP275">
            <v>971.1212729434892</v>
          </cell>
          <cell r="AS275">
            <v>937.07964762719985</v>
          </cell>
          <cell r="AT275">
            <v>854.82222901147509</v>
          </cell>
          <cell r="AW275">
            <v>8340.549646678186</v>
          </cell>
          <cell r="AX275">
            <v>7533.6732916908313</v>
          </cell>
          <cell r="BE275">
            <v>6.1224143198189989</v>
          </cell>
          <cell r="BF275">
            <v>0</v>
          </cell>
          <cell r="BI275">
            <v>2033.086087404065</v>
          </cell>
          <cell r="BJ275">
            <v>2730.0107662327409</v>
          </cell>
          <cell r="BM275">
            <v>0</v>
          </cell>
          <cell r="BN275">
            <v>0</v>
          </cell>
        </row>
        <row r="276">
          <cell r="E276">
            <v>23908.038192496089</v>
          </cell>
          <cell r="F276">
            <v>22772.145511099519</v>
          </cell>
          <cell r="I276">
            <v>30058.643749995903</v>
          </cell>
          <cell r="J276">
            <v>27540.252511760362</v>
          </cell>
          <cell r="M276">
            <v>21037.128729678352</v>
          </cell>
          <cell r="N276">
            <v>21814.461893723797</v>
          </cell>
          <cell r="Q276">
            <v>950.26190260746239</v>
          </cell>
          <cell r="R276">
            <v>712.288543018121</v>
          </cell>
          <cell r="U276">
            <v>15629.002728950931</v>
          </cell>
          <cell r="V276">
            <v>14978.383526840989</v>
          </cell>
          <cell r="Y276">
            <v>0</v>
          </cell>
          <cell r="Z276">
            <v>0</v>
          </cell>
          <cell r="AC276">
            <v>38474.453352991964</v>
          </cell>
          <cell r="AD276">
            <v>41988.668831849522</v>
          </cell>
          <cell r="AG276">
            <v>607.96237888275107</v>
          </cell>
          <cell r="AH276">
            <v>565.6788865697149</v>
          </cell>
          <cell r="AK276">
            <v>16.283200294206786</v>
          </cell>
          <cell r="AL276">
            <v>0</v>
          </cell>
          <cell r="AO276">
            <v>2261.311546005782</v>
          </cell>
          <cell r="AP276">
            <v>4028.3549099878064</v>
          </cell>
          <cell r="AS276">
            <v>3609.9584795537371</v>
          </cell>
          <cell r="AT276">
            <v>3318.9417683612483</v>
          </cell>
          <cell r="AW276">
            <v>49573.929310327789</v>
          </cell>
          <cell r="AX276">
            <v>51768.678233185208</v>
          </cell>
          <cell r="BE276">
            <v>13.679604519818998</v>
          </cell>
          <cell r="BF276">
            <v>0</v>
          </cell>
          <cell r="BI276">
            <v>20365.609248895693</v>
          </cell>
          <cell r="BJ276">
            <v>19486.778707576028</v>
          </cell>
          <cell r="BM276">
            <v>14279.575979638385</v>
          </cell>
          <cell r="BN276">
            <v>29623.651558741745</v>
          </cell>
        </row>
        <row r="277">
          <cell r="E277">
            <v>15168.456401254914</v>
          </cell>
          <cell r="F277">
            <v>14392.139109037318</v>
          </cell>
          <cell r="I277">
            <v>29159.223550407223</v>
          </cell>
          <cell r="J277">
            <v>30932.927872239354</v>
          </cell>
          <cell r="M277">
            <v>13140.176813982831</v>
          </cell>
          <cell r="N277">
            <v>13816.186226246655</v>
          </cell>
          <cell r="Q277">
            <v>570.90097199625563</v>
          </cell>
          <cell r="R277">
            <v>390.00579701925886</v>
          </cell>
          <cell r="U277">
            <v>11285.575854343268</v>
          </cell>
          <cell r="V277">
            <v>10803.615779244094</v>
          </cell>
          <cell r="Y277">
            <v>0</v>
          </cell>
          <cell r="Z277">
            <v>0</v>
          </cell>
          <cell r="AC277">
            <v>23493.326187955186</v>
          </cell>
          <cell r="AD277">
            <v>23808.97323422967</v>
          </cell>
          <cell r="AG277">
            <v>1203.6373566069938</v>
          </cell>
          <cell r="AH277">
            <v>1157.0704498016894</v>
          </cell>
          <cell r="AK277">
            <v>34.895628783604792</v>
          </cell>
          <cell r="AL277">
            <v>0</v>
          </cell>
          <cell r="AO277">
            <v>1445.4078230019479</v>
          </cell>
          <cell r="AP277">
            <v>2553.6892732958422</v>
          </cell>
          <cell r="AS277">
            <v>2041.7095748505319</v>
          </cell>
          <cell r="AT277">
            <v>1879.4793676793488</v>
          </cell>
          <cell r="AW277">
            <v>29569.385553867949</v>
          </cell>
          <cell r="AX277">
            <v>51084.81008892582</v>
          </cell>
          <cell r="BE277">
            <v>10.216561719818996</v>
          </cell>
          <cell r="BF277">
            <v>0</v>
          </cell>
          <cell r="BI277">
            <v>11227.962327754669</v>
          </cell>
          <cell r="BJ277">
            <v>41819.021542344221</v>
          </cell>
          <cell r="BM277">
            <v>9519.5917984176158</v>
          </cell>
          <cell r="BN277">
            <v>13399.353469809697</v>
          </cell>
        </row>
        <row r="278">
          <cell r="E278">
            <v>3427.7801383188939</v>
          </cell>
          <cell r="F278">
            <v>3568.5845108142416</v>
          </cell>
          <cell r="I278">
            <v>4946.6412240231357</v>
          </cell>
          <cell r="J278">
            <v>7248.0928848810217</v>
          </cell>
          <cell r="M278">
            <v>4575.9999024845856</v>
          </cell>
          <cell r="N278">
            <v>4974.7982809762798</v>
          </cell>
          <cell r="Q278">
            <v>98.34780216436539</v>
          </cell>
          <cell r="R278">
            <v>442.17158982346263</v>
          </cell>
          <cell r="U278">
            <v>0</v>
          </cell>
          <cell r="V278">
            <v>0</v>
          </cell>
          <cell r="Y278">
            <v>0</v>
          </cell>
          <cell r="Z278">
            <v>0</v>
          </cell>
          <cell r="AC278">
            <v>10545.636473070597</v>
          </cell>
          <cell r="AD278">
            <v>10645.814946662013</v>
          </cell>
          <cell r="AG278">
            <v>660.9397806968949</v>
          </cell>
          <cell r="AH278">
            <v>644.87393068947506</v>
          </cell>
          <cell r="AK278">
            <v>18.224580335395739</v>
          </cell>
          <cell r="AL278">
            <v>0</v>
          </cell>
          <cell r="AO278">
            <v>2989.0011694286422</v>
          </cell>
          <cell r="AP278">
            <v>1942.2425458869784</v>
          </cell>
          <cell r="AS278">
            <v>1244.8722283916904</v>
          </cell>
          <cell r="AT278">
            <v>1134.4284466428003</v>
          </cell>
          <cell r="AW278">
            <v>10489.978792161206</v>
          </cell>
          <cell r="AX278">
            <v>295</v>
          </cell>
          <cell r="BE278">
            <v>7.2108501998189993</v>
          </cell>
          <cell r="BF278">
            <v>0</v>
          </cell>
          <cell r="BI278">
            <v>3907.6143446426286</v>
          </cell>
          <cell r="BJ278">
            <v>3458.6879848679041</v>
          </cell>
          <cell r="BM278">
            <v>0</v>
          </cell>
          <cell r="BN278">
            <v>0</v>
          </cell>
        </row>
        <row r="279">
          <cell r="E279">
            <v>14952.722376898642</v>
          </cell>
          <cell r="F279">
            <v>14200.437266187662</v>
          </cell>
          <cell r="I279">
            <v>31513.752597455063</v>
          </cell>
          <cell r="J279">
            <v>29256.491326230265</v>
          </cell>
          <cell r="M279">
            <v>13655.664248117386</v>
          </cell>
          <cell r="N279">
            <v>14079.94490928666</v>
          </cell>
          <cell r="Q279">
            <v>540.40262672804977</v>
          </cell>
          <cell r="R279">
            <v>389.11351633445554</v>
          </cell>
          <cell r="U279">
            <v>12642.852964343265</v>
          </cell>
          <cell r="V279">
            <v>11916.409173980865</v>
          </cell>
          <cell r="Y279">
            <v>0</v>
          </cell>
          <cell r="Z279">
            <v>0</v>
          </cell>
          <cell r="AC279">
            <v>23045.892305703375</v>
          </cell>
          <cell r="AD279">
            <v>25356.388664000369</v>
          </cell>
          <cell r="AG279">
            <v>1071.8481701237611</v>
          </cell>
          <cell r="AH279">
            <v>1028.5070664903908</v>
          </cell>
          <cell r="AK279">
            <v>30.079471807648709</v>
          </cell>
          <cell r="AL279">
            <v>0</v>
          </cell>
          <cell r="AO279">
            <v>1458.7335344688472</v>
          </cell>
          <cell r="AP279">
            <v>2589.6567278493048</v>
          </cell>
          <cell r="AS279">
            <v>2041.7119860406715</v>
          </cell>
          <cell r="AT279">
            <v>2042.5971532949293</v>
          </cell>
          <cell r="AW279">
            <v>28406.181098179743</v>
          </cell>
          <cell r="AX279">
            <v>22276.85780304113</v>
          </cell>
          <cell r="BE279">
            <v>10.118986479818998</v>
          </cell>
          <cell r="BF279">
            <v>0</v>
          </cell>
          <cell r="BI279">
            <v>10979.850219157177</v>
          </cell>
          <cell r="BJ279">
            <v>16291.3340229076</v>
          </cell>
          <cell r="BM279">
            <v>9313.2422385418959</v>
          </cell>
          <cell r="BN279">
            <v>10509.624644130556</v>
          </cell>
        </row>
        <row r="280">
          <cell r="E280">
            <v>8828.3750124282724</v>
          </cell>
          <cell r="F280">
            <v>9166.6803025895406</v>
          </cell>
          <cell r="I280">
            <v>20487.994939122138</v>
          </cell>
          <cell r="J280">
            <v>23291.732807387878</v>
          </cell>
          <cell r="M280">
            <v>12833.445483516472</v>
          </cell>
          <cell r="N280">
            <v>13659.615618951817</v>
          </cell>
          <cell r="Q280">
            <v>796.12213662488341</v>
          </cell>
          <cell r="R280">
            <v>937.75653766957021</v>
          </cell>
          <cell r="U280">
            <v>0</v>
          </cell>
          <cell r="V280">
            <v>0</v>
          </cell>
          <cell r="Y280">
            <v>0</v>
          </cell>
          <cell r="Z280">
            <v>0</v>
          </cell>
          <cell r="AC280">
            <v>26076.256232193376</v>
          </cell>
          <cell r="AD280">
            <v>27679.689387891758</v>
          </cell>
          <cell r="AG280">
            <v>964.03605663623034</v>
          </cell>
          <cell r="AH280">
            <v>938.51269817248158</v>
          </cell>
          <cell r="AK280">
            <v>28.361226624479436</v>
          </cell>
          <cell r="AL280">
            <v>0</v>
          </cell>
          <cell r="AO280">
            <v>6870.2242103485933</v>
          </cell>
          <cell r="AP280">
            <v>5125.3622738684144</v>
          </cell>
          <cell r="AS280">
            <v>5027.0376397762175</v>
          </cell>
          <cell r="AT280">
            <v>5162.4316744127609</v>
          </cell>
          <cell r="AW280">
            <v>38970.035266351748</v>
          </cell>
          <cell r="AX280">
            <v>18993.111114399882</v>
          </cell>
          <cell r="BE280">
            <v>11.051013519818998</v>
          </cell>
          <cell r="BF280">
            <v>0</v>
          </cell>
          <cell r="BI280">
            <v>10069.367627179301</v>
          </cell>
          <cell r="BJ280">
            <v>8705.6788800843387</v>
          </cell>
          <cell r="BM280">
            <v>0</v>
          </cell>
          <cell r="BN280">
            <v>0</v>
          </cell>
        </row>
        <row r="281">
          <cell r="E281">
            <v>3102.6343919717078</v>
          </cell>
          <cell r="F281">
            <v>3254.8987310070261</v>
          </cell>
          <cell r="I281">
            <v>6186.2005557577177</v>
          </cell>
          <cell r="J281">
            <v>5925.908893587588</v>
          </cell>
          <cell r="M281">
            <v>4480.0383024845851</v>
          </cell>
          <cell r="N281">
            <v>4964.9738262366745</v>
          </cell>
          <cell r="Q281">
            <v>193.96585080159031</v>
          </cell>
          <cell r="R281">
            <v>392.91337529017505</v>
          </cell>
          <cell r="U281">
            <v>0</v>
          </cell>
          <cell r="V281">
            <v>0</v>
          </cell>
          <cell r="Y281">
            <v>0</v>
          </cell>
          <cell r="Z281">
            <v>0</v>
          </cell>
          <cell r="AC281">
            <v>7451.7205164021452</v>
          </cell>
          <cell r="AD281">
            <v>8087.7724966905034</v>
          </cell>
          <cell r="AG281">
            <v>1298.5503387488866</v>
          </cell>
          <cell r="AH281">
            <v>1266.3493256162933</v>
          </cell>
          <cell r="AK281">
            <v>38.043182363167467</v>
          </cell>
          <cell r="AL281">
            <v>0</v>
          </cell>
          <cell r="AO281">
            <v>2371.1017275472159</v>
          </cell>
          <cell r="AP281">
            <v>1726.4378185662031</v>
          </cell>
          <cell r="AS281">
            <v>953.41857406904046</v>
          </cell>
          <cell r="AT281">
            <v>869.83841850113072</v>
          </cell>
          <cell r="AW281">
            <v>8416.4522624545425</v>
          </cell>
          <cell r="AX281">
            <v>13500.673291690831</v>
          </cell>
          <cell r="BE281">
            <v>6.3024851198189991</v>
          </cell>
          <cell r="BF281">
            <v>0</v>
          </cell>
          <cell r="BI281">
            <v>3138.9206544814087</v>
          </cell>
          <cell r="BJ281">
            <v>2936.8124077465054</v>
          </cell>
          <cell r="BM281">
            <v>0</v>
          </cell>
          <cell r="BN281">
            <v>0</v>
          </cell>
        </row>
        <row r="282">
          <cell r="E282">
            <v>6999.629847229432</v>
          </cell>
          <cell r="F282">
            <v>7328.1294338848638</v>
          </cell>
          <cell r="I282">
            <v>24143.861128031051</v>
          </cell>
          <cell r="J282">
            <v>25363.203356854516</v>
          </cell>
          <cell r="M282">
            <v>10853.548248440089</v>
          </cell>
          <cell r="N282">
            <v>11059.973474939125</v>
          </cell>
          <cell r="Q282">
            <v>271.13704209100791</v>
          </cell>
          <cell r="R282">
            <v>938.6417405437852</v>
          </cell>
          <cell r="U282">
            <v>0</v>
          </cell>
          <cell r="V282">
            <v>0</v>
          </cell>
          <cell r="Y282">
            <v>0</v>
          </cell>
          <cell r="Z282">
            <v>0</v>
          </cell>
          <cell r="AC282">
            <v>21667.603044011765</v>
          </cell>
          <cell r="AD282">
            <v>23241.7643242913</v>
          </cell>
          <cell r="AG282">
            <v>692.62916169407606</v>
          </cell>
          <cell r="AH282">
            <v>675.47201591756402</v>
          </cell>
          <cell r="AK282">
            <v>19.620319737673285</v>
          </cell>
          <cell r="AL282">
            <v>0</v>
          </cell>
          <cell r="AO282">
            <v>7864.0181500870285</v>
          </cell>
          <cell r="AP282">
            <v>4909.5575465476395</v>
          </cell>
          <cell r="AS282">
            <v>3852.6225318007332</v>
          </cell>
          <cell r="AT282">
            <v>3504.177532335159</v>
          </cell>
          <cell r="AW282">
            <v>25013.764309125323</v>
          </cell>
          <cell r="AX282">
            <v>19522.538410537221</v>
          </cell>
          <cell r="BE282">
            <v>9.9628917998189994</v>
          </cell>
          <cell r="BF282">
            <v>0</v>
          </cell>
          <cell r="BI282">
            <v>8438.0303427182644</v>
          </cell>
          <cell r="BJ282">
            <v>5574.445511078553</v>
          </cell>
          <cell r="BM282">
            <v>0</v>
          </cell>
          <cell r="BN282">
            <v>0</v>
          </cell>
        </row>
        <row r="283">
          <cell r="E283">
            <v>5764.0591283090926</v>
          </cell>
          <cell r="F283">
            <v>6002.4003037872189</v>
          </cell>
          <cell r="I283">
            <v>21022.892405782535</v>
          </cell>
          <cell r="J283">
            <v>21379.910679014232</v>
          </cell>
          <cell r="M283">
            <v>10514.976549839175</v>
          </cell>
          <cell r="N283">
            <v>10674.580267986412</v>
          </cell>
          <cell r="Q283">
            <v>278.34493897658422</v>
          </cell>
          <cell r="R283">
            <v>666.04046331507573</v>
          </cell>
          <cell r="U283">
            <v>0</v>
          </cell>
          <cell r="V283">
            <v>0</v>
          </cell>
          <cell r="Y283">
            <v>0</v>
          </cell>
          <cell r="Z283">
            <v>0</v>
          </cell>
          <cell r="AC283">
            <v>17396.815400187654</v>
          </cell>
          <cell r="AD283">
            <v>19144.481942819206</v>
          </cell>
          <cell r="AG283">
            <v>1865.499683950178</v>
          </cell>
          <cell r="AH283">
            <v>1817.8862400217652</v>
          </cell>
          <cell r="AK283">
            <v>51.732563900019095</v>
          </cell>
          <cell r="AL283">
            <v>0</v>
          </cell>
          <cell r="AO283">
            <v>6478.5800184820464</v>
          </cell>
          <cell r="AP283">
            <v>4316.0945464155075</v>
          </cell>
          <cell r="AS283">
            <v>2685.1212455167874</v>
          </cell>
          <cell r="AT283">
            <v>2443.2406374932143</v>
          </cell>
          <cell r="AW283">
            <v>18749.202241482519</v>
          </cell>
          <cell r="AX283">
            <v>37081.464245619827</v>
          </cell>
          <cell r="BE283">
            <v>8.8096247198189985</v>
          </cell>
          <cell r="BF283">
            <v>0</v>
          </cell>
          <cell r="BI283">
            <v>6914.9445677609683</v>
          </cell>
          <cell r="BJ283">
            <v>2958.1435832440793</v>
          </cell>
          <cell r="BM283">
            <v>0</v>
          </cell>
          <cell r="BN283">
            <v>0</v>
          </cell>
        </row>
        <row r="284">
          <cell r="E284">
            <v>3664.1882839475193</v>
          </cell>
          <cell r="F284">
            <v>3731.0305405861641</v>
          </cell>
          <cell r="I284">
            <v>3276.7891518980814</v>
          </cell>
          <cell r="J284">
            <v>3291.1278149654108</v>
          </cell>
          <cell r="M284">
            <v>3938.095897614578</v>
          </cell>
          <cell r="N284">
            <v>4059.3601392952291</v>
          </cell>
          <cell r="Q284">
            <v>197.23785461760642</v>
          </cell>
          <cell r="R284">
            <v>414.00794841063333</v>
          </cell>
          <cell r="U284">
            <v>0</v>
          </cell>
          <cell r="V284">
            <v>0</v>
          </cell>
          <cell r="Y284">
            <v>0</v>
          </cell>
          <cell r="Z284">
            <v>0</v>
          </cell>
          <cell r="AC284">
            <v>8137.3403546980862</v>
          </cell>
          <cell r="AD284">
            <v>8323.7266263505062</v>
          </cell>
          <cell r="AG284">
            <v>1317.0810147976013</v>
          </cell>
          <cell r="AH284">
            <v>1284.8624528131206</v>
          </cell>
          <cell r="AK284">
            <v>37.099240463705144</v>
          </cell>
          <cell r="AL284">
            <v>0</v>
          </cell>
          <cell r="AO284">
            <v>2298.4540735598016</v>
          </cell>
          <cell r="AP284">
            <v>1618.535454905815</v>
          </cell>
          <cell r="AS284">
            <v>885.67307855448576</v>
          </cell>
          <cell r="AT284">
            <v>807.27356082450376</v>
          </cell>
          <cell r="AW284">
            <v>9111.1084074946903</v>
          </cell>
          <cell r="AX284">
            <v>5258</v>
          </cell>
          <cell r="BE284">
            <v>6.5033333198189984</v>
          </cell>
          <cell r="BF284">
            <v>0</v>
          </cell>
          <cell r="BI284">
            <v>3039.4215698068901</v>
          </cell>
          <cell r="BJ284">
            <v>3176.2016953734483</v>
          </cell>
          <cell r="BM284">
            <v>0</v>
          </cell>
          <cell r="BN284">
            <v>0</v>
          </cell>
        </row>
        <row r="285">
          <cell r="E285">
            <v>5664.048540078933</v>
          </cell>
          <cell r="F285">
            <v>5536.4736737500443</v>
          </cell>
          <cell r="I285">
            <v>18310.105579692005</v>
          </cell>
          <cell r="J285">
            <v>18109.359219312024</v>
          </cell>
          <cell r="M285">
            <v>7826.7889838300662</v>
          </cell>
          <cell r="N285">
            <v>8347.5428782483323</v>
          </cell>
          <cell r="Q285">
            <v>168.5058020498779</v>
          </cell>
          <cell r="R285">
            <v>719.73682779066894</v>
          </cell>
          <cell r="U285">
            <v>0</v>
          </cell>
          <cell r="V285">
            <v>0</v>
          </cell>
          <cell r="Y285">
            <v>0</v>
          </cell>
          <cell r="Z285">
            <v>0</v>
          </cell>
          <cell r="AC285">
            <v>18403.412263198421</v>
          </cell>
          <cell r="AD285">
            <v>18781.796750286052</v>
          </cell>
          <cell r="AG285">
            <v>1119.9484439961218</v>
          </cell>
          <cell r="AH285">
            <v>1091.117434162993</v>
          </cell>
          <cell r="AK285">
            <v>30.756786487939319</v>
          </cell>
          <cell r="AL285">
            <v>0</v>
          </cell>
          <cell r="AO285">
            <v>4959.8258811009864</v>
          </cell>
          <cell r="AP285">
            <v>3722.631546283375</v>
          </cell>
          <cell r="AS285">
            <v>2831.3965420193863</v>
          </cell>
          <cell r="AT285">
            <v>2579.729874022215</v>
          </cell>
          <cell r="AW285">
            <v>18973.575477347284</v>
          </cell>
          <cell r="AX285">
            <v>12177.159041708352</v>
          </cell>
          <cell r="BE285">
            <v>9.2489489198189982</v>
          </cell>
          <cell r="BF285">
            <v>0</v>
          </cell>
          <cell r="BI285">
            <v>6377.692385909063</v>
          </cell>
          <cell r="BJ285">
            <v>4933.9915614687534</v>
          </cell>
          <cell r="BM285">
            <v>0</v>
          </cell>
          <cell r="BN285">
            <v>0</v>
          </cell>
        </row>
        <row r="286">
          <cell r="E286">
            <v>4761.3878008349529</v>
          </cell>
          <cell r="F286">
            <v>5076.0104192704521</v>
          </cell>
          <cell r="I286">
            <v>12638.195748731723</v>
          </cell>
          <cell r="J286">
            <v>12349.344570715301</v>
          </cell>
          <cell r="M286">
            <v>3952.6353666818513</v>
          </cell>
          <cell r="N286">
            <v>4157.9136731001772</v>
          </cell>
          <cell r="Q286">
            <v>236.25705707087198</v>
          </cell>
          <cell r="R286">
            <v>603.07245969022233</v>
          </cell>
          <cell r="U286">
            <v>0</v>
          </cell>
          <cell r="V286">
            <v>0</v>
          </cell>
          <cell r="Y286">
            <v>0</v>
          </cell>
          <cell r="Z286">
            <v>0</v>
          </cell>
          <cell r="AC286">
            <v>12211.846015601353</v>
          </cell>
          <cell r="AD286">
            <v>12673.766599591894</v>
          </cell>
          <cell r="AG286">
            <v>1581.5715888075272</v>
          </cell>
          <cell r="AH286">
            <v>1541.9892194357183</v>
          </cell>
          <cell r="AK286">
            <v>45.937817415617317</v>
          </cell>
          <cell r="AL286">
            <v>0</v>
          </cell>
          <cell r="AO286">
            <v>3734.3153665376208</v>
          </cell>
          <cell r="AP286">
            <v>1888.2913640567845</v>
          </cell>
          <cell r="AS286">
            <v>2727.9796746614229</v>
          </cell>
          <cell r="AT286">
            <v>2481.333224882615</v>
          </cell>
          <cell r="AW286">
            <v>15927.330145797865</v>
          </cell>
          <cell r="AX286">
            <v>3714</v>
          </cell>
          <cell r="BE286">
            <v>7.4481695198189986</v>
          </cell>
          <cell r="BF286">
            <v>0</v>
          </cell>
          <cell r="BI286">
            <v>4173.8014703265189</v>
          </cell>
          <cell r="BJ286">
            <v>6868.2462924342508</v>
          </cell>
          <cell r="BM286">
            <v>0</v>
          </cell>
          <cell r="BN286">
            <v>0</v>
          </cell>
        </row>
        <row r="287">
          <cell r="E287">
            <v>824.62511804886378</v>
          </cell>
          <cell r="F287">
            <v>714.88777683673561</v>
          </cell>
          <cell r="I287">
            <v>2121.0901441201631</v>
          </cell>
          <cell r="J287">
            <v>2171.3670205023818</v>
          </cell>
          <cell r="M287">
            <v>1040.3777339372814</v>
          </cell>
          <cell r="N287">
            <v>1096.1419941134175</v>
          </cell>
          <cell r="Q287">
            <v>0</v>
          </cell>
          <cell r="R287">
            <v>105.98011854851997</v>
          </cell>
          <cell r="U287">
            <v>0</v>
          </cell>
          <cell r="V287">
            <v>0</v>
          </cell>
          <cell r="Y287">
            <v>0</v>
          </cell>
          <cell r="Z287">
            <v>0</v>
          </cell>
          <cell r="AC287">
            <v>1780.8218943967822</v>
          </cell>
          <cell r="AD287">
            <v>2080.4853869511767</v>
          </cell>
          <cell r="AG287">
            <v>0</v>
          </cell>
          <cell r="AH287">
            <v>0</v>
          </cell>
          <cell r="AK287">
            <v>0</v>
          </cell>
          <cell r="AL287">
            <v>0</v>
          </cell>
          <cell r="AO287">
            <v>447.25029990448456</v>
          </cell>
          <cell r="AP287">
            <v>323.70709098116311</v>
          </cell>
          <cell r="AS287">
            <v>101.34500291016859</v>
          </cell>
          <cell r="AT287">
            <v>93.107414441153324</v>
          </cell>
          <cell r="AW287">
            <v>2561.45407838339</v>
          </cell>
          <cell r="AX287">
            <v>358.17428664158899</v>
          </cell>
          <cell r="BE287">
            <v>4.6511459198189984</v>
          </cell>
          <cell r="BF287">
            <v>0</v>
          </cell>
          <cell r="BI287">
            <v>584.69168624556687</v>
          </cell>
          <cell r="BJ287">
            <v>1471.9945324206215</v>
          </cell>
          <cell r="BM287">
            <v>0</v>
          </cell>
          <cell r="BN287">
            <v>0</v>
          </cell>
        </row>
        <row r="288">
          <cell r="E288">
            <v>2991.0720894096153</v>
          </cell>
          <cell r="F288">
            <v>3126.0462461572092</v>
          </cell>
          <cell r="I288">
            <v>13666.279882240593</v>
          </cell>
          <cell r="J288">
            <v>14419.577649001661</v>
          </cell>
          <cell r="M288">
            <v>6193.7115336236884</v>
          </cell>
          <cell r="N288">
            <v>6494.7016460530867</v>
          </cell>
          <cell r="Q288">
            <v>110.9720781001853</v>
          </cell>
          <cell r="R288">
            <v>376.94392786094789</v>
          </cell>
          <cell r="U288">
            <v>0</v>
          </cell>
          <cell r="V288">
            <v>0</v>
          </cell>
          <cell r="Y288">
            <v>0</v>
          </cell>
          <cell r="Z288">
            <v>0</v>
          </cell>
          <cell r="AC288">
            <v>9984.6534036002577</v>
          </cell>
          <cell r="AD288">
            <v>10342.417003922761</v>
          </cell>
          <cell r="AG288">
            <v>746.18188774809119</v>
          </cell>
          <cell r="AH288">
            <v>727.66874954195134</v>
          </cell>
          <cell r="AK288">
            <v>19.96127242391146</v>
          </cell>
          <cell r="AL288">
            <v>0</v>
          </cell>
          <cell r="AO288">
            <v>3083.3910356021938</v>
          </cell>
          <cell r="AP288">
            <v>2050.1449095473663</v>
          </cell>
          <cell r="AS288">
            <v>1069.6483112738422</v>
          </cell>
          <cell r="AT288">
            <v>975.7689256494582</v>
          </cell>
          <cell r="AW288">
            <v>10038.551575031875</v>
          </cell>
          <cell r="AX288">
            <v>3989</v>
          </cell>
          <cell r="BE288">
            <v>7.019341119818999</v>
          </cell>
          <cell r="BF288">
            <v>0</v>
          </cell>
          <cell r="BI288">
            <v>3928.3396004502656</v>
          </cell>
          <cell r="BJ288">
            <v>2932.5116165819472</v>
          </cell>
          <cell r="BM288">
            <v>0</v>
          </cell>
          <cell r="BN288">
            <v>0</v>
          </cell>
        </row>
        <row r="289">
          <cell r="E289">
            <v>7058.9569383005128</v>
          </cell>
          <cell r="F289">
            <v>7400.5244621576458</v>
          </cell>
          <cell r="I289">
            <v>22660.32414556068</v>
          </cell>
          <cell r="J289">
            <v>22495.735394132371</v>
          </cell>
          <cell r="M289">
            <v>11001.481029839179</v>
          </cell>
          <cell r="N289">
            <v>11385.107440572789</v>
          </cell>
          <cell r="Q289">
            <v>270.44922123102015</v>
          </cell>
          <cell r="R289">
            <v>921.32730903163349</v>
          </cell>
          <cell r="U289">
            <v>0</v>
          </cell>
          <cell r="V289">
            <v>0</v>
          </cell>
          <cell r="Y289">
            <v>0</v>
          </cell>
          <cell r="Z289">
            <v>0</v>
          </cell>
          <cell r="AC289">
            <v>21762.489962228785</v>
          </cell>
          <cell r="AD289">
            <v>23176.750417271469</v>
          </cell>
          <cell r="AG289">
            <v>1815.4763840804208</v>
          </cell>
          <cell r="AH289">
            <v>1772.3748023295655</v>
          </cell>
          <cell r="AK289">
            <v>52.742330444530637</v>
          </cell>
          <cell r="AL289">
            <v>0</v>
          </cell>
          <cell r="AO289">
            <v>7538.3998588966506</v>
          </cell>
          <cell r="AP289">
            <v>5017.4599102080274</v>
          </cell>
          <cell r="AS289">
            <v>3782.3972500024738</v>
          </cell>
          <cell r="AT289">
            <v>3438.9407392702669</v>
          </cell>
          <cell r="AW289">
            <v>25110.351856500536</v>
          </cell>
          <cell r="AX289">
            <v>1597</v>
          </cell>
          <cell r="BE289">
            <v>9.933889119818998</v>
          </cell>
          <cell r="BF289">
            <v>0</v>
          </cell>
          <cell r="BI289">
            <v>8056.7940173676161</v>
          </cell>
          <cell r="BJ289">
            <v>7666.7397749328275</v>
          </cell>
          <cell r="BM289">
            <v>0</v>
          </cell>
          <cell r="BN289">
            <v>0</v>
          </cell>
        </row>
        <row r="290">
          <cell r="E290">
            <v>3216.1202561730584</v>
          </cell>
          <cell r="F290">
            <v>3690.2726009444918</v>
          </cell>
          <cell r="I290">
            <v>19909.300752084906</v>
          </cell>
          <cell r="J290">
            <v>20684.16414565012</v>
          </cell>
          <cell r="M290">
            <v>6562.9596297582366</v>
          </cell>
          <cell r="N290">
            <v>6868.1759734865855</v>
          </cell>
          <cell r="Q290">
            <v>0</v>
          </cell>
          <cell r="R290">
            <v>482.09018927287735</v>
          </cell>
          <cell r="U290">
            <v>0</v>
          </cell>
          <cell r="V290">
            <v>0</v>
          </cell>
          <cell r="Y290">
            <v>0</v>
          </cell>
          <cell r="Z290">
            <v>0</v>
          </cell>
          <cell r="AC290">
            <v>13164.677031837882</v>
          </cell>
          <cell r="AD290">
            <v>14057.031895999924</v>
          </cell>
          <cell r="AG290">
            <v>0</v>
          </cell>
          <cell r="AH290">
            <v>0</v>
          </cell>
          <cell r="AK290">
            <v>0</v>
          </cell>
          <cell r="AL290">
            <v>0</v>
          </cell>
          <cell r="AO290">
            <v>4208.0708804290844</v>
          </cell>
          <cell r="AP290">
            <v>2535.7055460191109</v>
          </cell>
          <cell r="AS290">
            <v>1652.7034452262167</v>
          </cell>
          <cell r="AT290">
            <v>1505.5927496054103</v>
          </cell>
          <cell r="AW290">
            <v>17755.491398867678</v>
          </cell>
          <cell r="AX290">
            <v>44113.944478318779</v>
          </cell>
          <cell r="BE290">
            <v>3.6933078000000004</v>
          </cell>
          <cell r="BF290">
            <v>0</v>
          </cell>
          <cell r="BI290">
            <v>4635.2192519687997</v>
          </cell>
          <cell r="BJ290">
            <v>5221.8836106186327</v>
          </cell>
          <cell r="BM290">
            <v>0</v>
          </cell>
          <cell r="BN290">
            <v>0</v>
          </cell>
        </row>
        <row r="291">
          <cell r="E291">
            <v>4274.3496024605274</v>
          </cell>
          <cell r="F291">
            <v>4736.9433648994909</v>
          </cell>
          <cell r="I291">
            <v>21828.431818804685</v>
          </cell>
          <cell r="J291">
            <v>20499.704213357309</v>
          </cell>
          <cell r="M291">
            <v>9719.5494973009845</v>
          </cell>
          <cell r="N291">
            <v>9903.5722395066568</v>
          </cell>
          <cell r="Q291">
            <v>0</v>
          </cell>
          <cell r="R291">
            <v>582.89598438638143</v>
          </cell>
          <cell r="U291">
            <v>0</v>
          </cell>
          <cell r="V291">
            <v>0</v>
          </cell>
          <cell r="Y291">
            <v>0</v>
          </cell>
          <cell r="Z291">
            <v>0</v>
          </cell>
          <cell r="AC291">
            <v>14365.31988917221</v>
          </cell>
          <cell r="AD291">
            <v>15775.968058927132</v>
          </cell>
          <cell r="AG291">
            <v>0</v>
          </cell>
          <cell r="AH291">
            <v>0</v>
          </cell>
          <cell r="AK291">
            <v>0</v>
          </cell>
          <cell r="AL291">
            <v>0</v>
          </cell>
          <cell r="AO291">
            <v>5933.9190020301157</v>
          </cell>
          <cell r="AP291">
            <v>3452.8756371324062</v>
          </cell>
          <cell r="AS291">
            <v>2265.970430583955</v>
          </cell>
          <cell r="AT291">
            <v>2128.6052535586809</v>
          </cell>
          <cell r="AW291">
            <v>16244.750671009762</v>
          </cell>
          <cell r="AX291">
            <v>14579.342418896991</v>
          </cell>
          <cell r="BE291">
            <v>7.8802823198189982</v>
          </cell>
          <cell r="BF291">
            <v>0</v>
          </cell>
          <cell r="BI291">
            <v>5297.4429832507349</v>
          </cell>
          <cell r="BJ291">
            <v>4513.9182306894872</v>
          </cell>
          <cell r="BM291">
            <v>0</v>
          </cell>
          <cell r="BN291">
            <v>0</v>
          </cell>
        </row>
        <row r="292">
          <cell r="E292">
            <v>4772.8305108731429</v>
          </cell>
          <cell r="F292">
            <v>5145.0046825224281</v>
          </cell>
          <cell r="I292">
            <v>17540.988677667297</v>
          </cell>
          <cell r="J292">
            <v>23320.909635631506</v>
          </cell>
          <cell r="M292">
            <v>8764.9594200991633</v>
          </cell>
          <cell r="N292">
            <v>9012.2673429631359</v>
          </cell>
          <cell r="Q292">
            <v>186.18908184645375</v>
          </cell>
          <cell r="R292">
            <v>507.38580657080689</v>
          </cell>
          <cell r="U292">
            <v>0</v>
          </cell>
          <cell r="V292">
            <v>0</v>
          </cell>
          <cell r="Y292">
            <v>0</v>
          </cell>
          <cell r="Z292">
            <v>0</v>
          </cell>
          <cell r="AC292">
            <v>14025.873307081945</v>
          </cell>
          <cell r="AD292">
            <v>14933.976877738836</v>
          </cell>
          <cell r="AG292">
            <v>1253.1944145540274</v>
          </cell>
          <cell r="AH292">
            <v>1192.2968168289854</v>
          </cell>
          <cell r="AK292">
            <v>35.574809961016754</v>
          </cell>
          <cell r="AL292">
            <v>0</v>
          </cell>
          <cell r="AO292">
            <v>3912.3511125810651</v>
          </cell>
          <cell r="AP292">
            <v>3237.0709098116299</v>
          </cell>
          <cell r="AS292">
            <v>1828.6266562986868</v>
          </cell>
          <cell r="AT292">
            <v>1637.4222498438344</v>
          </cell>
          <cell r="AW292">
            <v>24741.668933523826</v>
          </cell>
          <cell r="AX292">
            <v>58559.914463758847</v>
          </cell>
          <cell r="BE292">
            <v>8.0853431198189973</v>
          </cell>
          <cell r="BF292">
            <v>0</v>
          </cell>
          <cell r="BI292">
            <v>5805.7206760501676</v>
          </cell>
          <cell r="BJ292">
            <v>4000.0783868959206</v>
          </cell>
          <cell r="BM292">
            <v>0</v>
          </cell>
          <cell r="BN292">
            <v>0</v>
          </cell>
        </row>
        <row r="293">
          <cell r="E293">
            <v>4047.4254334465777</v>
          </cell>
          <cell r="F293">
            <v>4638.5308137054362</v>
          </cell>
          <cell r="I293">
            <v>28647.297490453118</v>
          </cell>
          <cell r="J293">
            <v>26125.149511878502</v>
          </cell>
          <cell r="M293">
            <v>13225.030026314651</v>
          </cell>
          <cell r="N293">
            <v>13685.843288868953</v>
          </cell>
          <cell r="Q293">
            <v>0</v>
          </cell>
          <cell r="R293">
            <v>467.2529726760846</v>
          </cell>
          <cell r="U293">
            <v>0</v>
          </cell>
          <cell r="V293">
            <v>0</v>
          </cell>
          <cell r="Y293">
            <v>0</v>
          </cell>
          <cell r="Z293">
            <v>0</v>
          </cell>
          <cell r="AC293">
            <v>12801.043738318625</v>
          </cell>
          <cell r="AD293">
            <v>12645.645591146647</v>
          </cell>
          <cell r="AG293">
            <v>0</v>
          </cell>
          <cell r="AH293">
            <v>0</v>
          </cell>
          <cell r="AK293">
            <v>0</v>
          </cell>
          <cell r="AL293">
            <v>0</v>
          </cell>
          <cell r="AO293">
            <v>812.31180633176052</v>
          </cell>
          <cell r="AP293">
            <v>1456.6819094152338</v>
          </cell>
          <cell r="AS293">
            <v>1736.4130630153127</v>
          </cell>
          <cell r="AT293">
            <v>1610.7172454486495</v>
          </cell>
          <cell r="AW293">
            <v>16433.999883456767</v>
          </cell>
          <cell r="AX293">
            <v>3709</v>
          </cell>
          <cell r="BE293">
            <v>8.3000857598189981</v>
          </cell>
          <cell r="BF293">
            <v>0</v>
          </cell>
          <cell r="BI293">
            <v>5317.7741656773687</v>
          </cell>
          <cell r="BJ293">
            <v>4451.4973333718581</v>
          </cell>
          <cell r="BM293">
            <v>0</v>
          </cell>
          <cell r="BN293">
            <v>0</v>
          </cell>
        </row>
        <row r="294">
          <cell r="E294">
            <v>4746.0679632311767</v>
          </cell>
          <cell r="F294">
            <v>4312.6681977156568</v>
          </cell>
          <cell r="I294">
            <v>13953.499126158069</v>
          </cell>
          <cell r="J294">
            <v>12021.569551854858</v>
          </cell>
          <cell r="M294">
            <v>9361.7505840364429</v>
          </cell>
          <cell r="N294">
            <v>10009.855803271606</v>
          </cell>
          <cell r="Q294">
            <v>221.54478210081717</v>
          </cell>
          <cell r="R294">
            <v>340.58182831550926</v>
          </cell>
          <cell r="U294">
            <v>0</v>
          </cell>
          <cell r="V294">
            <v>0</v>
          </cell>
          <cell r="Y294">
            <v>0</v>
          </cell>
          <cell r="Z294">
            <v>0</v>
          </cell>
          <cell r="AC294">
            <v>13736.571914673226</v>
          </cell>
          <cell r="AD294">
            <v>15236.059109964513</v>
          </cell>
          <cell r="AG294">
            <v>1477.1710803547749</v>
          </cell>
          <cell r="AH294">
            <v>1439.6013409665995</v>
          </cell>
          <cell r="AK294">
            <v>41.496157212365887</v>
          </cell>
          <cell r="AL294">
            <v>0</v>
          </cell>
          <cell r="AO294">
            <v>4465.7103784541232</v>
          </cell>
          <cell r="AP294">
            <v>3237.0709098116299</v>
          </cell>
          <cell r="AS294">
            <v>1786.8156516487238</v>
          </cell>
          <cell r="AT294">
            <v>1627.6620293920332</v>
          </cell>
          <cell r="AW294">
            <v>24416.015898837391</v>
          </cell>
          <cell r="AX294">
            <v>24020.944478318779</v>
          </cell>
          <cell r="BE294">
            <v>7.9400869598189985</v>
          </cell>
          <cell r="BF294">
            <v>0</v>
          </cell>
          <cell r="BI294">
            <v>5735.8963543724394</v>
          </cell>
          <cell r="BJ294">
            <v>4712.4352948051173</v>
          </cell>
          <cell r="BM294">
            <v>0</v>
          </cell>
          <cell r="BN294">
            <v>0</v>
          </cell>
        </row>
        <row r="295">
          <cell r="E295">
            <v>824.6896316671498</v>
          </cell>
          <cell r="F295">
            <v>752.86122477171546</v>
          </cell>
          <cell r="I295">
            <v>1264.6668844660871</v>
          </cell>
          <cell r="J295">
            <v>2814.1309877184267</v>
          </cell>
          <cell r="M295">
            <v>1408.7888820718294</v>
          </cell>
          <cell r="N295">
            <v>1600.7898993800627</v>
          </cell>
          <cell r="Q295">
            <v>0</v>
          </cell>
          <cell r="R295">
            <v>191.76167332661618</v>
          </cell>
          <cell r="U295">
            <v>0</v>
          </cell>
          <cell r="V295">
            <v>0</v>
          </cell>
          <cell r="Y295">
            <v>0</v>
          </cell>
          <cell r="Z295">
            <v>0</v>
          </cell>
          <cell r="AC295">
            <v>2007.0577737521364</v>
          </cell>
          <cell r="AD295">
            <v>2358.3807220364197</v>
          </cell>
          <cell r="AG295">
            <v>0</v>
          </cell>
          <cell r="AH295">
            <v>0</v>
          </cell>
          <cell r="AK295">
            <v>0</v>
          </cell>
          <cell r="AL295">
            <v>0</v>
          </cell>
          <cell r="AO295">
            <v>433.88246628153485</v>
          </cell>
          <cell r="AP295">
            <v>287.73963642770047</v>
          </cell>
          <cell r="AS295">
            <v>324.11087691771525</v>
          </cell>
          <cell r="AT295">
            <v>296.40397812571604</v>
          </cell>
          <cell r="AW295">
            <v>3125.3422166626474</v>
          </cell>
          <cell r="AX295">
            <v>4091.1572474447858</v>
          </cell>
          <cell r="BE295">
            <v>4.7653859198189989</v>
          </cell>
          <cell r="BF295">
            <v>0</v>
          </cell>
          <cell r="BI295">
            <v>824.46849852276227</v>
          </cell>
          <cell r="BJ295">
            <v>804.07268969427241</v>
          </cell>
          <cell r="BM295">
            <v>0</v>
          </cell>
          <cell r="BN295">
            <v>0</v>
          </cell>
        </row>
        <row r="296">
          <cell r="E296">
            <v>4419.1164082320192</v>
          </cell>
          <cell r="F296">
            <v>4036.1997967084831</v>
          </cell>
          <cell r="I296">
            <v>21341.238071467575</v>
          </cell>
          <cell r="J296">
            <v>19286.3814121449</v>
          </cell>
          <cell r="M296">
            <v>9011.441127767348</v>
          </cell>
          <cell r="N296">
            <v>9479.810868543269</v>
          </cell>
          <cell r="Q296">
            <v>5.8676525686113878</v>
          </cell>
          <cell r="R296">
            <v>561.72125869548154</v>
          </cell>
          <cell r="U296">
            <v>0</v>
          </cell>
          <cell r="V296">
            <v>0</v>
          </cell>
          <cell r="Y296">
            <v>0</v>
          </cell>
          <cell r="Z296">
            <v>0</v>
          </cell>
          <cell r="AC296">
            <v>15209.546733462121</v>
          </cell>
          <cell r="AD296">
            <v>16246.107708704654</v>
          </cell>
          <cell r="AG296">
            <v>32.810548501240767</v>
          </cell>
          <cell r="AH296">
            <v>32.140845827824712</v>
          </cell>
          <cell r="AK296">
            <v>0.39892899398902204</v>
          </cell>
          <cell r="AL296">
            <v>0</v>
          </cell>
          <cell r="AO296">
            <v>5934.3436850301177</v>
          </cell>
          <cell r="AP296">
            <v>3452.8756371324062</v>
          </cell>
          <cell r="AS296">
            <v>2339.2982227697298</v>
          </cell>
          <cell r="AT296">
            <v>2129.5583477713449</v>
          </cell>
          <cell r="AW296">
            <v>17322.941980751864</v>
          </cell>
          <cell r="AX296">
            <v>3780</v>
          </cell>
          <cell r="BE296">
            <v>8.1217428398189977</v>
          </cell>
          <cell r="BF296">
            <v>0</v>
          </cell>
          <cell r="BI296">
            <v>5593.2769935667393</v>
          </cell>
          <cell r="BJ296">
            <v>7255.7839195744309</v>
          </cell>
          <cell r="BM296">
            <v>0</v>
          </cell>
          <cell r="BN296">
            <v>0</v>
          </cell>
        </row>
        <row r="297">
          <cell r="E297">
            <v>4533.0010878533258</v>
          </cell>
          <cell r="F297">
            <v>4699.5462827538495</v>
          </cell>
          <cell r="I297">
            <v>20467.034207427041</v>
          </cell>
          <cell r="J297">
            <v>26901.416689808142</v>
          </cell>
          <cell r="M297">
            <v>6899.1924883591473</v>
          </cell>
          <cell r="N297">
            <v>7277.7024255768283</v>
          </cell>
          <cell r="Q297">
            <v>266.34230860513384</v>
          </cell>
          <cell r="R297">
            <v>733.52485559602133</v>
          </cell>
          <cell r="U297">
            <v>0</v>
          </cell>
          <cell r="V297">
            <v>0</v>
          </cell>
          <cell r="Y297">
            <v>0</v>
          </cell>
          <cell r="Z297">
            <v>0</v>
          </cell>
          <cell r="AC297">
            <v>14205.587231390986</v>
          </cell>
          <cell r="AD297">
            <v>14252.951542813997</v>
          </cell>
          <cell r="AG297">
            <v>0</v>
          </cell>
          <cell r="AH297">
            <v>0</v>
          </cell>
          <cell r="AK297">
            <v>0</v>
          </cell>
          <cell r="AL297">
            <v>0</v>
          </cell>
          <cell r="AO297">
            <v>931.28349960567914</v>
          </cell>
          <cell r="AP297">
            <v>2014.1774549939032</v>
          </cell>
          <cell r="AS297">
            <v>2047.8156581289036</v>
          </cell>
          <cell r="AT297">
            <v>1913.9354989282022</v>
          </cell>
          <cell r="AW297">
            <v>17863.417726385633</v>
          </cell>
          <cell r="AX297">
            <v>244</v>
          </cell>
          <cell r="BE297">
            <v>7.862089599818999</v>
          </cell>
          <cell r="BF297">
            <v>0</v>
          </cell>
          <cell r="BI297">
            <v>4603.2940091369182</v>
          </cell>
          <cell r="BJ297">
            <v>2972.6638362393251</v>
          </cell>
          <cell r="BM297">
            <v>0</v>
          </cell>
          <cell r="BN297">
            <v>0</v>
          </cell>
        </row>
        <row r="298">
          <cell r="E298">
            <v>4644.1205339611333</v>
          </cell>
          <cell r="F298">
            <v>4697.7742731965063</v>
          </cell>
          <cell r="I298">
            <v>19573.111553886731</v>
          </cell>
          <cell r="J298">
            <v>20994.178790428632</v>
          </cell>
          <cell r="M298">
            <v>7188.0750789600579</v>
          </cell>
          <cell r="N298">
            <v>7432.1047365672848</v>
          </cell>
          <cell r="Q298">
            <v>0</v>
          </cell>
          <cell r="R298">
            <v>615.30810004346586</v>
          </cell>
          <cell r="U298">
            <v>0</v>
          </cell>
          <cell r="V298">
            <v>0</v>
          </cell>
          <cell r="Y298">
            <v>0</v>
          </cell>
          <cell r="Z298">
            <v>0</v>
          </cell>
          <cell r="AC298">
            <v>14136.472952280166</v>
          </cell>
          <cell r="AD298">
            <v>15433.63598855994</v>
          </cell>
          <cell r="AG298">
            <v>0</v>
          </cell>
          <cell r="AH298">
            <v>0</v>
          </cell>
          <cell r="AK298">
            <v>0</v>
          </cell>
          <cell r="AL298">
            <v>0</v>
          </cell>
          <cell r="AO298">
            <v>3749.6980277724128</v>
          </cell>
          <cell r="AP298">
            <v>3398.9244553022122</v>
          </cell>
          <cell r="AS298">
            <v>2048.6753855305142</v>
          </cell>
          <cell r="AT298">
            <v>1865.3711545226108</v>
          </cell>
          <cell r="AW298">
            <v>15408.002464950669</v>
          </cell>
          <cell r="AX298">
            <v>2769</v>
          </cell>
          <cell r="BE298">
            <v>7.9176959198189989</v>
          </cell>
          <cell r="BF298">
            <v>0</v>
          </cell>
          <cell r="BI298">
            <v>5306.4760097162552</v>
          </cell>
          <cell r="BJ298">
            <v>6150.584903472527</v>
          </cell>
          <cell r="BM298">
            <v>0</v>
          </cell>
          <cell r="BN298">
            <v>0</v>
          </cell>
        </row>
        <row r="299">
          <cell r="E299">
            <v>15992.12624104594</v>
          </cell>
          <cell r="F299">
            <v>18291.929472937951</v>
          </cell>
          <cell r="I299">
            <v>17349.769695558771</v>
          </cell>
          <cell r="J299">
            <v>24809.685273550273</v>
          </cell>
          <cell r="M299">
            <v>7861.2378561618807</v>
          </cell>
          <cell r="N299">
            <v>8241.2593144833845</v>
          </cell>
          <cell r="Q299">
            <v>110.58015026566002</v>
          </cell>
          <cell r="R299">
            <v>1628.0797341990972</v>
          </cell>
          <cell r="U299">
            <v>0</v>
          </cell>
          <cell r="V299">
            <v>0</v>
          </cell>
          <cell r="Y299">
            <v>0</v>
          </cell>
          <cell r="Z299">
            <v>0</v>
          </cell>
          <cell r="AC299">
            <v>23813.073214219185</v>
          </cell>
          <cell r="AD299">
            <v>25622.775039222986</v>
          </cell>
          <cell r="AG299">
            <v>738.49449522779321</v>
          </cell>
          <cell r="AH299">
            <v>719.95494654327354</v>
          </cell>
          <cell r="AK299">
            <v>20.62292946535409</v>
          </cell>
          <cell r="AL299">
            <v>0</v>
          </cell>
          <cell r="AO299">
            <v>5912.9872567214761</v>
          </cell>
          <cell r="AP299">
            <v>4100.2898190947326</v>
          </cell>
          <cell r="AS299">
            <v>8301.9164594801841</v>
          </cell>
          <cell r="AT299">
            <v>8512.971323004218</v>
          </cell>
          <cell r="AW299">
            <v>35979.970829365593</v>
          </cell>
          <cell r="AX299">
            <v>32710.599435538592</v>
          </cell>
          <cell r="BE299">
            <v>10.192642719818997</v>
          </cell>
          <cell r="BF299">
            <v>0</v>
          </cell>
          <cell r="BI299">
            <v>7702.6115378283785</v>
          </cell>
          <cell r="BJ299">
            <v>7126.1531584463182</v>
          </cell>
          <cell r="BM299">
            <v>0</v>
          </cell>
          <cell r="BN299">
            <v>0</v>
          </cell>
        </row>
        <row r="300"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M300">
            <v>635.99806947091838</v>
          </cell>
          <cell r="N300">
            <v>1108.2086166821823</v>
          </cell>
          <cell r="Q300">
            <v>0</v>
          </cell>
          <cell r="R300">
            <v>0</v>
          </cell>
          <cell r="U300">
            <v>0</v>
          </cell>
          <cell r="V300">
            <v>0</v>
          </cell>
          <cell r="Y300">
            <v>0</v>
          </cell>
          <cell r="Z300">
            <v>0</v>
          </cell>
          <cell r="AC300">
            <v>334.48046202055042</v>
          </cell>
          <cell r="AD300">
            <v>407.79876455916292</v>
          </cell>
          <cell r="AG300">
            <v>0</v>
          </cell>
          <cell r="AH300">
            <v>0</v>
          </cell>
          <cell r="AK300">
            <v>0</v>
          </cell>
          <cell r="AL300">
            <v>0</v>
          </cell>
          <cell r="AO300">
            <v>0</v>
          </cell>
          <cell r="AP300">
            <v>0</v>
          </cell>
          <cell r="AS300">
            <v>0</v>
          </cell>
          <cell r="AT300">
            <v>0</v>
          </cell>
          <cell r="AW300">
            <v>0</v>
          </cell>
          <cell r="AX300">
            <v>0</v>
          </cell>
          <cell r="BE300">
            <v>4.4418011198189982</v>
          </cell>
          <cell r="BF300">
            <v>0</v>
          </cell>
          <cell r="BI300">
            <v>0</v>
          </cell>
          <cell r="BJ300">
            <v>0</v>
          </cell>
          <cell r="BM300">
            <v>0</v>
          </cell>
          <cell r="BN300">
            <v>0</v>
          </cell>
        </row>
        <row r="301">
          <cell r="E301">
            <v>0</v>
          </cell>
          <cell r="F301">
            <v>0</v>
          </cell>
          <cell r="I301">
            <v>0</v>
          </cell>
          <cell r="J301">
            <v>0</v>
          </cell>
          <cell r="M301">
            <v>80.021133533637041</v>
          </cell>
          <cell r="N301">
            <v>84.318614931801349</v>
          </cell>
          <cell r="Q301">
            <v>0</v>
          </cell>
          <cell r="R301">
            <v>0</v>
          </cell>
          <cell r="U301">
            <v>0</v>
          </cell>
          <cell r="V301">
            <v>0</v>
          </cell>
          <cell r="Y301">
            <v>0</v>
          </cell>
          <cell r="Z301">
            <v>0</v>
          </cell>
          <cell r="AC301">
            <v>52.645113039856</v>
          </cell>
          <cell r="AD301">
            <v>44.755010970705676</v>
          </cell>
          <cell r="AG301">
            <v>0</v>
          </cell>
          <cell r="AH301">
            <v>0</v>
          </cell>
          <cell r="AK301">
            <v>0</v>
          </cell>
          <cell r="AL301">
            <v>0</v>
          </cell>
          <cell r="AO301">
            <v>40.835518507941551</v>
          </cell>
          <cell r="AP301">
            <v>35.967454553462559</v>
          </cell>
          <cell r="AS301">
            <v>0</v>
          </cell>
          <cell r="AT301">
            <v>0</v>
          </cell>
          <cell r="AW301">
            <v>57.955682013751471</v>
          </cell>
          <cell r="AX301">
            <v>0</v>
          </cell>
          <cell r="BE301">
            <v>2.2990800000000002E-2</v>
          </cell>
          <cell r="BF301">
            <v>0</v>
          </cell>
          <cell r="BI301">
            <v>0</v>
          </cell>
          <cell r="BJ301">
            <v>0</v>
          </cell>
          <cell r="BM301">
            <v>0</v>
          </cell>
          <cell r="BN301">
            <v>0</v>
          </cell>
        </row>
        <row r="302">
          <cell r="E302">
            <v>0</v>
          </cell>
          <cell r="F302">
            <v>0</v>
          </cell>
          <cell r="I302">
            <v>0</v>
          </cell>
          <cell r="J302">
            <v>0</v>
          </cell>
          <cell r="M302">
            <v>640.22333226909632</v>
          </cell>
          <cell r="N302">
            <v>674.54891945441079</v>
          </cell>
          <cell r="Q302">
            <v>0</v>
          </cell>
          <cell r="R302">
            <v>0</v>
          </cell>
          <cell r="U302">
            <v>0</v>
          </cell>
          <cell r="V302">
            <v>0</v>
          </cell>
          <cell r="Y302">
            <v>0</v>
          </cell>
          <cell r="Z302">
            <v>0</v>
          </cell>
          <cell r="AC302">
            <v>214.44586818293016</v>
          </cell>
          <cell r="AD302">
            <v>261.85851139381833</v>
          </cell>
          <cell r="AG302">
            <v>0</v>
          </cell>
          <cell r="AH302">
            <v>0</v>
          </cell>
          <cell r="AK302">
            <v>0</v>
          </cell>
          <cell r="AL302">
            <v>0</v>
          </cell>
          <cell r="AO302">
            <v>276.14725984188931</v>
          </cell>
          <cell r="AP302">
            <v>53.951181830193846</v>
          </cell>
          <cell r="AS302">
            <v>0</v>
          </cell>
          <cell r="AT302">
            <v>0</v>
          </cell>
          <cell r="AW302">
            <v>339.69223779160541</v>
          </cell>
          <cell r="AX302">
            <v>0</v>
          </cell>
          <cell r="BE302">
            <v>4.3668311198189986</v>
          </cell>
          <cell r="BF302">
            <v>0</v>
          </cell>
          <cell r="BI302">
            <v>0</v>
          </cell>
          <cell r="BJ302">
            <v>0</v>
          </cell>
          <cell r="BM302">
            <v>0</v>
          </cell>
          <cell r="BN302">
            <v>0</v>
          </cell>
        </row>
        <row r="303"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M303">
            <v>545.43532766818521</v>
          </cell>
          <cell r="N303">
            <v>529.97106320356147</v>
          </cell>
          <cell r="Q303">
            <v>0</v>
          </cell>
          <cell r="R303">
            <v>0</v>
          </cell>
          <cell r="U303">
            <v>0</v>
          </cell>
          <cell r="V303">
            <v>0</v>
          </cell>
          <cell r="Y303">
            <v>0</v>
          </cell>
          <cell r="Z303">
            <v>0</v>
          </cell>
          <cell r="AC303">
            <v>277.67693074647008</v>
          </cell>
          <cell r="AD303">
            <v>339.13735021280081</v>
          </cell>
          <cell r="AG303">
            <v>0</v>
          </cell>
          <cell r="AH303">
            <v>0</v>
          </cell>
          <cell r="AK303">
            <v>0</v>
          </cell>
          <cell r="AL303">
            <v>0</v>
          </cell>
          <cell r="AO303">
            <v>276.1553238418893</v>
          </cell>
          <cell r="AP303">
            <v>53.951181830193846</v>
          </cell>
          <cell r="AS303">
            <v>0</v>
          </cell>
          <cell r="AT303">
            <v>0</v>
          </cell>
          <cell r="AW303">
            <v>448.67144471315765</v>
          </cell>
          <cell r="AX303">
            <v>0</v>
          </cell>
          <cell r="BE303">
            <v>4.4065295198189984</v>
          </cell>
          <cell r="BF303">
            <v>0</v>
          </cell>
          <cell r="BI303">
            <v>0</v>
          </cell>
          <cell r="BJ303">
            <v>0</v>
          </cell>
          <cell r="BM303">
            <v>0</v>
          </cell>
          <cell r="BN303">
            <v>0</v>
          </cell>
        </row>
        <row r="304"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M304">
            <v>991.87788393728135</v>
          </cell>
          <cell r="N304">
            <v>1096.1419941134175</v>
          </cell>
          <cell r="Q304">
            <v>0</v>
          </cell>
          <cell r="R304">
            <v>0</v>
          </cell>
          <cell r="U304">
            <v>0</v>
          </cell>
          <cell r="V304">
            <v>0</v>
          </cell>
          <cell r="Y304">
            <v>0</v>
          </cell>
          <cell r="Z304">
            <v>0</v>
          </cell>
          <cell r="AC304">
            <v>377.87151304847566</v>
          </cell>
          <cell r="AD304">
            <v>461.44918143708958</v>
          </cell>
          <cell r="AG304">
            <v>0</v>
          </cell>
          <cell r="AH304">
            <v>0</v>
          </cell>
          <cell r="AK304">
            <v>0</v>
          </cell>
          <cell r="AL304">
            <v>0</v>
          </cell>
          <cell r="AO304">
            <v>405.61188125298202</v>
          </cell>
          <cell r="AP304">
            <v>125.88609093711895</v>
          </cell>
          <cell r="AS304">
            <v>0</v>
          </cell>
          <cell r="AT304">
            <v>0</v>
          </cell>
          <cell r="AW304">
            <v>598.41286068170257</v>
          </cell>
          <cell r="AX304">
            <v>0</v>
          </cell>
          <cell r="BE304">
            <v>4.4693615198189987</v>
          </cell>
          <cell r="BF304">
            <v>0</v>
          </cell>
          <cell r="BI304">
            <v>0</v>
          </cell>
          <cell r="BJ304">
            <v>0</v>
          </cell>
          <cell r="BM304">
            <v>0</v>
          </cell>
          <cell r="BN304">
            <v>0</v>
          </cell>
        </row>
        <row r="305"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M305">
            <v>320.02976613454814</v>
          </cell>
          <cell r="N305">
            <v>337.2744597272054</v>
          </cell>
          <cell r="Q305">
            <v>0</v>
          </cell>
          <cell r="R305">
            <v>0</v>
          </cell>
          <cell r="U305">
            <v>0</v>
          </cell>
          <cell r="V305">
            <v>0</v>
          </cell>
          <cell r="Y305">
            <v>0</v>
          </cell>
          <cell r="Z305">
            <v>0</v>
          </cell>
          <cell r="AC305">
            <v>410.59895383822305</v>
          </cell>
          <cell r="AD305">
            <v>501.47850801958418</v>
          </cell>
          <cell r="AG305">
            <v>0</v>
          </cell>
          <cell r="AH305">
            <v>0</v>
          </cell>
          <cell r="AK305">
            <v>0</v>
          </cell>
          <cell r="AL305">
            <v>0</v>
          </cell>
          <cell r="AO305">
            <v>79.537044374757784</v>
          </cell>
          <cell r="AP305">
            <v>35.967454553462559</v>
          </cell>
          <cell r="AS305">
            <v>0</v>
          </cell>
          <cell r="AT305">
            <v>0</v>
          </cell>
          <cell r="AW305">
            <v>648.88135079702602</v>
          </cell>
          <cell r="AX305">
            <v>0</v>
          </cell>
          <cell r="BE305">
            <v>4.4899247198189984</v>
          </cell>
          <cell r="BF305">
            <v>0</v>
          </cell>
          <cell r="BI305">
            <v>0</v>
          </cell>
          <cell r="BJ305">
            <v>0</v>
          </cell>
          <cell r="BM305">
            <v>0</v>
          </cell>
          <cell r="BN305">
            <v>0</v>
          </cell>
        </row>
        <row r="306">
          <cell r="E306">
            <v>0</v>
          </cell>
          <cell r="F306">
            <v>0</v>
          </cell>
          <cell r="I306">
            <v>0</v>
          </cell>
          <cell r="J306">
            <v>0</v>
          </cell>
          <cell r="M306">
            <v>496.94279966818522</v>
          </cell>
          <cell r="N306">
            <v>421.59307465900679</v>
          </cell>
          <cell r="Q306">
            <v>0</v>
          </cell>
          <cell r="R306">
            <v>0</v>
          </cell>
          <cell r="U306">
            <v>0</v>
          </cell>
          <cell r="V306">
            <v>0</v>
          </cell>
          <cell r="Y306">
            <v>0</v>
          </cell>
          <cell r="Z306">
            <v>0</v>
          </cell>
          <cell r="AC306">
            <v>417.98255116927788</v>
          </cell>
          <cell r="AD306">
            <v>510.37391392680513</v>
          </cell>
          <cell r="AG306">
            <v>0</v>
          </cell>
          <cell r="AH306">
            <v>0</v>
          </cell>
          <cell r="AK306">
            <v>0</v>
          </cell>
          <cell r="AL306">
            <v>0</v>
          </cell>
          <cell r="AO306">
            <v>313.03343022984325</v>
          </cell>
          <cell r="AP306">
            <v>107.90236366038769</v>
          </cell>
          <cell r="AS306">
            <v>0</v>
          </cell>
          <cell r="AT306">
            <v>0</v>
          </cell>
          <cell r="AW306">
            <v>601.18667104408235</v>
          </cell>
          <cell r="AX306">
            <v>0</v>
          </cell>
          <cell r="BE306">
            <v>4.4944943198189984</v>
          </cell>
          <cell r="BF306">
            <v>0</v>
          </cell>
          <cell r="BI306">
            <v>0</v>
          </cell>
          <cell r="BJ306">
            <v>0</v>
          </cell>
          <cell r="BM306">
            <v>0</v>
          </cell>
          <cell r="BN306">
            <v>0</v>
          </cell>
        </row>
        <row r="307">
          <cell r="E307">
            <v>0</v>
          </cell>
          <cell r="F307">
            <v>0</v>
          </cell>
          <cell r="I307">
            <v>0</v>
          </cell>
          <cell r="J307">
            <v>0</v>
          </cell>
          <cell r="M307">
            <v>80.006870333637039</v>
          </cell>
          <cell r="N307">
            <v>84.318614931801349</v>
          </cell>
          <cell r="Q307">
            <v>0</v>
          </cell>
          <cell r="R307">
            <v>0</v>
          </cell>
          <cell r="U307">
            <v>0</v>
          </cell>
          <cell r="V307">
            <v>0</v>
          </cell>
          <cell r="Y307">
            <v>0</v>
          </cell>
          <cell r="Z307">
            <v>0</v>
          </cell>
          <cell r="AC307">
            <v>107.74785585961331</v>
          </cell>
          <cell r="AD307">
            <v>131.65200742687085</v>
          </cell>
          <cell r="AG307">
            <v>0</v>
          </cell>
          <cell r="AH307">
            <v>0</v>
          </cell>
          <cell r="AK307">
            <v>0</v>
          </cell>
          <cell r="AL307">
            <v>0</v>
          </cell>
          <cell r="AO307">
            <v>39.74837653908159</v>
          </cell>
          <cell r="AP307">
            <v>17.98372727673128</v>
          </cell>
          <cell r="AS307">
            <v>0</v>
          </cell>
          <cell r="AT307">
            <v>0</v>
          </cell>
          <cell r="AW307">
            <v>167.21178137154126</v>
          </cell>
          <cell r="AX307">
            <v>0</v>
          </cell>
          <cell r="BE307">
            <v>4.2999435998189988</v>
          </cell>
          <cell r="BF307">
            <v>0</v>
          </cell>
          <cell r="BI307">
            <v>0</v>
          </cell>
          <cell r="BJ307">
            <v>0</v>
          </cell>
          <cell r="BM307">
            <v>0</v>
          </cell>
          <cell r="BN307">
            <v>0</v>
          </cell>
        </row>
        <row r="308"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M308">
            <v>400.10297966818507</v>
          </cell>
          <cell r="N308">
            <v>421.59307465900679</v>
          </cell>
          <cell r="Q308">
            <v>0</v>
          </cell>
          <cell r="R308">
            <v>0</v>
          </cell>
          <cell r="U308">
            <v>0</v>
          </cell>
          <cell r="V308">
            <v>0</v>
          </cell>
          <cell r="Y308">
            <v>0</v>
          </cell>
          <cell r="Z308">
            <v>0</v>
          </cell>
          <cell r="AC308">
            <v>155.01313002651318</v>
          </cell>
          <cell r="AD308">
            <v>189.30535696304699</v>
          </cell>
          <cell r="AG308">
            <v>0</v>
          </cell>
          <cell r="AH308">
            <v>0</v>
          </cell>
          <cell r="AK308">
            <v>0</v>
          </cell>
          <cell r="AL308">
            <v>0</v>
          </cell>
          <cell r="AO308">
            <v>184.08098975740916</v>
          </cell>
          <cell r="AP308">
            <v>35.967454553462559</v>
          </cell>
          <cell r="AS308">
            <v>0</v>
          </cell>
          <cell r="AT308">
            <v>0</v>
          </cell>
          <cell r="AW308">
            <v>228.21760030391118</v>
          </cell>
          <cell r="AX308">
            <v>0</v>
          </cell>
          <cell r="BE308">
            <v>4.3295603198189987</v>
          </cell>
          <cell r="BF308">
            <v>0</v>
          </cell>
          <cell r="BI308">
            <v>0</v>
          </cell>
          <cell r="BJ308">
            <v>0</v>
          </cell>
          <cell r="BM308">
            <v>0</v>
          </cell>
          <cell r="BN308">
            <v>0</v>
          </cell>
        </row>
        <row r="309"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M309">
            <v>511.74285073545923</v>
          </cell>
          <cell r="N309">
            <v>590.23030452260934</v>
          </cell>
          <cell r="Q309">
            <v>0</v>
          </cell>
          <cell r="R309">
            <v>0</v>
          </cell>
          <cell r="U309">
            <v>0</v>
          </cell>
          <cell r="V309">
            <v>0</v>
          </cell>
          <cell r="Y309">
            <v>0</v>
          </cell>
          <cell r="Z309">
            <v>0</v>
          </cell>
          <cell r="AC309">
            <v>112.33089182508321</v>
          </cell>
          <cell r="AD309">
            <v>129.81732995850655</v>
          </cell>
          <cell r="AG309">
            <v>0</v>
          </cell>
          <cell r="AH309">
            <v>0</v>
          </cell>
          <cell r="AK309">
            <v>0</v>
          </cell>
          <cell r="AL309">
            <v>0</v>
          </cell>
          <cell r="AO309">
            <v>100.09113504391703</v>
          </cell>
          <cell r="AP309">
            <v>35.967454553462559</v>
          </cell>
          <cell r="AS309">
            <v>0</v>
          </cell>
          <cell r="AT309">
            <v>0</v>
          </cell>
          <cell r="AW309">
            <v>219.89883201676997</v>
          </cell>
          <cell r="AX309">
            <v>0</v>
          </cell>
          <cell r="BE309">
            <v>4.2990011198189988</v>
          </cell>
          <cell r="BF309">
            <v>0</v>
          </cell>
          <cell r="BI309">
            <v>0</v>
          </cell>
          <cell r="BJ309">
            <v>0</v>
          </cell>
          <cell r="BM309">
            <v>0</v>
          </cell>
          <cell r="BN309">
            <v>0</v>
          </cell>
        </row>
        <row r="310">
          <cell r="E310">
            <v>0</v>
          </cell>
          <cell r="F310">
            <v>0</v>
          </cell>
          <cell r="I310">
            <v>0</v>
          </cell>
          <cell r="J310">
            <v>0</v>
          </cell>
          <cell r="M310">
            <v>288.5219086009111</v>
          </cell>
          <cell r="N310">
            <v>252.95584479540403</v>
          </cell>
          <cell r="Q310">
            <v>0</v>
          </cell>
          <cell r="R310">
            <v>0</v>
          </cell>
          <cell r="U310">
            <v>0</v>
          </cell>
          <cell r="V310">
            <v>0</v>
          </cell>
          <cell r="Y310">
            <v>0</v>
          </cell>
          <cell r="Z310">
            <v>0</v>
          </cell>
          <cell r="AC310">
            <v>199.57252437922477</v>
          </cell>
          <cell r="AD310">
            <v>243.78971814477569</v>
          </cell>
          <cell r="AG310">
            <v>0</v>
          </cell>
          <cell r="AH310">
            <v>0</v>
          </cell>
          <cell r="AK310">
            <v>0</v>
          </cell>
          <cell r="AL310">
            <v>0</v>
          </cell>
          <cell r="AO310">
            <v>104.54764890770909</v>
          </cell>
          <cell r="AP310">
            <v>0</v>
          </cell>
          <cell r="AS310">
            <v>0</v>
          </cell>
          <cell r="AT310">
            <v>0</v>
          </cell>
          <cell r="AW310">
            <v>316.12194351137214</v>
          </cell>
          <cell r="AX310">
            <v>0</v>
          </cell>
          <cell r="BE310">
            <v>4.3575491198189988</v>
          </cell>
          <cell r="BF310">
            <v>0</v>
          </cell>
          <cell r="BI310">
            <v>0</v>
          </cell>
          <cell r="BJ310">
            <v>0</v>
          </cell>
          <cell r="BM310">
            <v>0</v>
          </cell>
          <cell r="BN310">
            <v>0</v>
          </cell>
        </row>
        <row r="311">
          <cell r="E311">
            <v>0</v>
          </cell>
          <cell r="F311">
            <v>0</v>
          </cell>
          <cell r="I311">
            <v>0</v>
          </cell>
          <cell r="J311">
            <v>0</v>
          </cell>
          <cell r="M311">
            <v>94.775068600911069</v>
          </cell>
          <cell r="N311">
            <v>24</v>
          </cell>
          <cell r="Q311">
            <v>0</v>
          </cell>
          <cell r="R311">
            <v>0</v>
          </cell>
          <cell r="U311">
            <v>0</v>
          </cell>
          <cell r="V311">
            <v>0</v>
          </cell>
          <cell r="Y311">
            <v>0</v>
          </cell>
          <cell r="Z311">
            <v>0</v>
          </cell>
          <cell r="AC311">
            <v>34.039863401717788</v>
          </cell>
          <cell r="AD311">
            <v>9</v>
          </cell>
          <cell r="AG311">
            <v>0</v>
          </cell>
          <cell r="AH311">
            <v>0</v>
          </cell>
          <cell r="AK311">
            <v>0</v>
          </cell>
          <cell r="AL311">
            <v>0</v>
          </cell>
          <cell r="AO311">
            <v>0</v>
          </cell>
          <cell r="AP311">
            <v>0</v>
          </cell>
          <cell r="AS311">
            <v>0</v>
          </cell>
          <cell r="AT311">
            <v>0</v>
          </cell>
          <cell r="AW311">
            <v>0</v>
          </cell>
          <cell r="AX311">
            <v>0</v>
          </cell>
          <cell r="BE311">
            <v>4.2323135198189981</v>
          </cell>
          <cell r="BF311">
            <v>0</v>
          </cell>
          <cell r="BI311">
            <v>0</v>
          </cell>
          <cell r="BJ311">
            <v>0</v>
          </cell>
          <cell r="BM311">
            <v>0</v>
          </cell>
          <cell r="BN311">
            <v>0</v>
          </cell>
        </row>
        <row r="312">
          <cell r="E312">
            <v>0</v>
          </cell>
          <cell r="F312">
            <v>0</v>
          </cell>
          <cell r="I312">
            <v>0</v>
          </cell>
          <cell r="J312">
            <v>0</v>
          </cell>
          <cell r="M312">
            <v>160.06629106727408</v>
          </cell>
          <cell r="N312">
            <v>168.6372298636027</v>
          </cell>
          <cell r="Q312">
            <v>0</v>
          </cell>
          <cell r="R312">
            <v>0</v>
          </cell>
          <cell r="U312">
            <v>0</v>
          </cell>
          <cell r="V312">
            <v>0</v>
          </cell>
          <cell r="Y312">
            <v>0</v>
          </cell>
          <cell r="Z312">
            <v>0</v>
          </cell>
          <cell r="AC312">
            <v>278.36784676755104</v>
          </cell>
          <cell r="AD312">
            <v>321.90250126756013</v>
          </cell>
          <cell r="AG312">
            <v>0</v>
          </cell>
          <cell r="AH312">
            <v>0</v>
          </cell>
          <cell r="AK312">
            <v>0</v>
          </cell>
          <cell r="AL312">
            <v>0</v>
          </cell>
          <cell r="AO312">
            <v>200.07682080123601</v>
          </cell>
          <cell r="AP312">
            <v>71.934909106925119</v>
          </cell>
          <cell r="AS312">
            <v>0</v>
          </cell>
          <cell r="AT312">
            <v>0</v>
          </cell>
          <cell r="AW312">
            <v>360.48996910945931</v>
          </cell>
          <cell r="AX312">
            <v>0</v>
          </cell>
          <cell r="BE312">
            <v>0.16536240000000002</v>
          </cell>
          <cell r="BF312">
            <v>0</v>
          </cell>
          <cell r="BI312">
            <v>0</v>
          </cell>
          <cell r="BJ312">
            <v>0</v>
          </cell>
          <cell r="BM312">
            <v>0</v>
          </cell>
          <cell r="BN312">
            <v>0</v>
          </cell>
        </row>
        <row r="313">
          <cell r="E313">
            <v>0</v>
          </cell>
          <cell r="F313">
            <v>0</v>
          </cell>
          <cell r="I313">
            <v>0</v>
          </cell>
          <cell r="J313">
            <v>0</v>
          </cell>
          <cell r="M313">
            <v>480.15452120182226</v>
          </cell>
          <cell r="N313">
            <v>505.91168959080807</v>
          </cell>
          <cell r="Q313">
            <v>0</v>
          </cell>
          <cell r="R313">
            <v>0</v>
          </cell>
          <cell r="U313">
            <v>0</v>
          </cell>
          <cell r="V313">
            <v>0</v>
          </cell>
          <cell r="Y313">
            <v>0</v>
          </cell>
          <cell r="Z313">
            <v>0</v>
          </cell>
          <cell r="AC313">
            <v>85.593858839895688</v>
          </cell>
          <cell r="AD313">
            <v>104.5210194098468</v>
          </cell>
          <cell r="AG313">
            <v>0</v>
          </cell>
          <cell r="AH313">
            <v>0</v>
          </cell>
          <cell r="AK313">
            <v>0</v>
          </cell>
          <cell r="AL313">
            <v>0</v>
          </cell>
          <cell r="AO313">
            <v>92.034171143446102</v>
          </cell>
          <cell r="AP313">
            <v>17.98372727673128</v>
          </cell>
          <cell r="AS313">
            <v>0</v>
          </cell>
          <cell r="AT313">
            <v>0</v>
          </cell>
          <cell r="AW313">
            <v>135.59965996040418</v>
          </cell>
          <cell r="AX313">
            <v>0</v>
          </cell>
          <cell r="BE313">
            <v>4.2860063198189984</v>
          </cell>
          <cell r="BF313">
            <v>0</v>
          </cell>
          <cell r="BI313">
            <v>0</v>
          </cell>
          <cell r="BJ313">
            <v>0</v>
          </cell>
          <cell r="BM313">
            <v>0</v>
          </cell>
          <cell r="BN313">
            <v>0</v>
          </cell>
        </row>
        <row r="314">
          <cell r="E314">
            <v>0</v>
          </cell>
          <cell r="F314">
            <v>0</v>
          </cell>
          <cell r="I314">
            <v>0</v>
          </cell>
          <cell r="J314">
            <v>0</v>
          </cell>
          <cell r="M314">
            <v>1408.9035840718293</v>
          </cell>
          <cell r="N314">
            <v>1481.6090725909062</v>
          </cell>
          <cell r="Q314">
            <v>0</v>
          </cell>
          <cell r="R314">
            <v>0</v>
          </cell>
          <cell r="U314">
            <v>0</v>
          </cell>
          <cell r="V314">
            <v>0</v>
          </cell>
          <cell r="Y314">
            <v>0</v>
          </cell>
          <cell r="Z314">
            <v>0</v>
          </cell>
          <cell r="AC314">
            <v>843.50868708200392</v>
          </cell>
          <cell r="AD314">
            <v>1030.060205912732</v>
          </cell>
          <cell r="AG314">
            <v>0</v>
          </cell>
          <cell r="AH314">
            <v>0</v>
          </cell>
          <cell r="AK314">
            <v>0</v>
          </cell>
          <cell r="AL314">
            <v>0</v>
          </cell>
          <cell r="AO314">
            <v>677.58762213669354</v>
          </cell>
          <cell r="AP314">
            <v>197.82100004404407</v>
          </cell>
          <cell r="AS314">
            <v>0</v>
          </cell>
          <cell r="AT314">
            <v>0</v>
          </cell>
          <cell r="AW314">
            <v>1292.4937501155289</v>
          </cell>
          <cell r="AX314">
            <v>9861.0180128651918</v>
          </cell>
          <cell r="BE314">
            <v>4.761458919818998</v>
          </cell>
          <cell r="BF314">
            <v>0</v>
          </cell>
          <cell r="BI314">
            <v>0</v>
          </cell>
          <cell r="BJ314">
            <v>0</v>
          </cell>
          <cell r="BM314">
            <v>0</v>
          </cell>
          <cell r="BN314">
            <v>0</v>
          </cell>
        </row>
        <row r="315">
          <cell r="E315">
            <v>0</v>
          </cell>
          <cell r="F315">
            <v>0</v>
          </cell>
          <cell r="I315">
            <v>0</v>
          </cell>
          <cell r="J315">
            <v>0</v>
          </cell>
          <cell r="M315">
            <v>1105.6502944036445</v>
          </cell>
          <cell r="N315">
            <v>1060.0159979318992</v>
          </cell>
          <cell r="Q315">
            <v>0</v>
          </cell>
          <cell r="R315">
            <v>0</v>
          </cell>
          <cell r="U315">
            <v>0</v>
          </cell>
          <cell r="V315">
            <v>0</v>
          </cell>
          <cell r="Y315">
            <v>0</v>
          </cell>
          <cell r="Z315">
            <v>0</v>
          </cell>
          <cell r="AC315">
            <v>599.42888952086537</v>
          </cell>
          <cell r="AD315">
            <v>731.9251173035284</v>
          </cell>
          <cell r="AG315">
            <v>0</v>
          </cell>
          <cell r="AH315">
            <v>0</v>
          </cell>
          <cell r="AK315">
            <v>0</v>
          </cell>
          <cell r="AL315">
            <v>0</v>
          </cell>
          <cell r="AO315">
            <v>459.65505133468542</v>
          </cell>
          <cell r="AP315">
            <v>161.85354549058155</v>
          </cell>
          <cell r="AS315">
            <v>0</v>
          </cell>
          <cell r="AT315">
            <v>0</v>
          </cell>
          <cell r="AW315">
            <v>949.19682872282988</v>
          </cell>
          <cell r="AX315">
            <v>0</v>
          </cell>
          <cell r="BE315">
            <v>4.6083059198189984</v>
          </cell>
          <cell r="BF315">
            <v>0</v>
          </cell>
          <cell r="BI315">
            <v>0</v>
          </cell>
          <cell r="BJ315">
            <v>0</v>
          </cell>
          <cell r="BM315">
            <v>0</v>
          </cell>
          <cell r="BN315">
            <v>0</v>
          </cell>
        </row>
        <row r="316">
          <cell r="E316">
            <v>0</v>
          </cell>
          <cell r="F316">
            <v>0</v>
          </cell>
          <cell r="I316">
            <v>0</v>
          </cell>
          <cell r="J316">
            <v>0</v>
          </cell>
          <cell r="M316">
            <v>400.14380366818511</v>
          </cell>
          <cell r="N316">
            <v>421.59307465900679</v>
          </cell>
          <cell r="Q316">
            <v>0</v>
          </cell>
          <cell r="R316">
            <v>0</v>
          </cell>
          <cell r="U316">
            <v>0</v>
          </cell>
          <cell r="V316">
            <v>0</v>
          </cell>
          <cell r="Y316">
            <v>0</v>
          </cell>
          <cell r="Z316">
            <v>0</v>
          </cell>
          <cell r="AC316">
            <v>223.23630270515332</v>
          </cell>
          <cell r="AD316">
            <v>272.69978734324394</v>
          </cell>
          <cell r="AG316">
            <v>0</v>
          </cell>
          <cell r="AH316">
            <v>0</v>
          </cell>
          <cell r="AK316">
            <v>0</v>
          </cell>
          <cell r="AL316">
            <v>0</v>
          </cell>
          <cell r="AO316">
            <v>220.50377445929081</v>
          </cell>
          <cell r="AP316">
            <v>71.934909106925119</v>
          </cell>
          <cell r="AS316">
            <v>0</v>
          </cell>
          <cell r="AT316">
            <v>0</v>
          </cell>
          <cell r="AW316">
            <v>353.55746340350828</v>
          </cell>
          <cell r="AX316">
            <v>0</v>
          </cell>
          <cell r="BE316">
            <v>4.3724003198189987</v>
          </cell>
          <cell r="BF316">
            <v>0</v>
          </cell>
          <cell r="BI316">
            <v>0</v>
          </cell>
          <cell r="BJ316">
            <v>0</v>
          </cell>
          <cell r="BM316">
            <v>0</v>
          </cell>
          <cell r="BN316">
            <v>0</v>
          </cell>
        </row>
        <row r="317"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M317">
            <v>143.20241260091106</v>
          </cell>
          <cell r="N317">
            <v>252.95584479540403</v>
          </cell>
          <cell r="Q317">
            <v>0</v>
          </cell>
          <cell r="R317">
            <v>0</v>
          </cell>
          <cell r="U317">
            <v>0</v>
          </cell>
          <cell r="V317">
            <v>0</v>
          </cell>
          <cell r="Y317">
            <v>0</v>
          </cell>
          <cell r="Z317">
            <v>0</v>
          </cell>
          <cell r="AC317">
            <v>102.14644107636479</v>
          </cell>
          <cell r="AD317">
            <v>124.81366413569472</v>
          </cell>
          <cell r="AG317">
            <v>0</v>
          </cell>
          <cell r="AH317">
            <v>0</v>
          </cell>
          <cell r="AK317">
            <v>0</v>
          </cell>
          <cell r="AL317">
            <v>0</v>
          </cell>
          <cell r="AO317">
            <v>92.045931143446097</v>
          </cell>
          <cell r="AP317">
            <v>17.98372727673128</v>
          </cell>
          <cell r="AS317">
            <v>0</v>
          </cell>
          <cell r="AT317">
            <v>0</v>
          </cell>
          <cell r="AW317">
            <v>161.94324520301853</v>
          </cell>
          <cell r="AX317">
            <v>0</v>
          </cell>
          <cell r="BE317">
            <v>4.2964307198189982</v>
          </cell>
          <cell r="BF317">
            <v>0</v>
          </cell>
          <cell r="BI317">
            <v>0</v>
          </cell>
          <cell r="BJ317">
            <v>0</v>
          </cell>
          <cell r="BM317">
            <v>0</v>
          </cell>
          <cell r="BN317">
            <v>0</v>
          </cell>
        </row>
        <row r="318"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M318">
            <v>1168.8428966709182</v>
          </cell>
          <cell r="N318">
            <v>1180.4606090452187</v>
          </cell>
          <cell r="Q318">
            <v>0</v>
          </cell>
          <cell r="R318">
            <v>0</v>
          </cell>
          <cell r="U318">
            <v>0</v>
          </cell>
          <cell r="V318">
            <v>0</v>
          </cell>
          <cell r="Y318">
            <v>0</v>
          </cell>
          <cell r="Z318">
            <v>0</v>
          </cell>
          <cell r="AC318">
            <v>723.64568734367117</v>
          </cell>
          <cell r="AD318">
            <v>883.64738430856653</v>
          </cell>
          <cell r="AG318">
            <v>0</v>
          </cell>
          <cell r="AH318">
            <v>0</v>
          </cell>
          <cell r="AK318">
            <v>0</v>
          </cell>
          <cell r="AL318">
            <v>0</v>
          </cell>
          <cell r="AO318">
            <v>566.64834018578972</v>
          </cell>
          <cell r="AP318">
            <v>143.86981821385024</v>
          </cell>
          <cell r="AS318">
            <v>0</v>
          </cell>
          <cell r="AT318">
            <v>0</v>
          </cell>
          <cell r="AW318">
            <v>1145.8030734156032</v>
          </cell>
          <cell r="AX318">
            <v>3491.6990513383957</v>
          </cell>
          <cell r="BE318">
            <v>4.6862461598189986</v>
          </cell>
          <cell r="BF318">
            <v>0</v>
          </cell>
          <cell r="BI318">
            <v>0</v>
          </cell>
          <cell r="BJ318">
            <v>0</v>
          </cell>
          <cell r="BM318">
            <v>0</v>
          </cell>
          <cell r="BN318">
            <v>0</v>
          </cell>
        </row>
        <row r="319">
          <cell r="E319">
            <v>0</v>
          </cell>
          <cell r="F319">
            <v>0</v>
          </cell>
          <cell r="I319">
            <v>0</v>
          </cell>
          <cell r="J319">
            <v>0</v>
          </cell>
          <cell r="M319">
            <v>400.1249876681851</v>
          </cell>
          <cell r="N319">
            <v>421.59307465900679</v>
          </cell>
          <cell r="Q319">
            <v>0</v>
          </cell>
          <cell r="R319">
            <v>0</v>
          </cell>
          <cell r="U319">
            <v>0</v>
          </cell>
          <cell r="V319">
            <v>0</v>
          </cell>
          <cell r="Y319">
            <v>0</v>
          </cell>
          <cell r="Z319">
            <v>0</v>
          </cell>
          <cell r="AC319">
            <v>287.93505161826607</v>
          </cell>
          <cell r="AD319">
            <v>351.64651476983033</v>
          </cell>
          <cell r="AG319">
            <v>0</v>
          </cell>
          <cell r="AH319">
            <v>0</v>
          </cell>
          <cell r="AK319">
            <v>0</v>
          </cell>
          <cell r="AL319">
            <v>0</v>
          </cell>
          <cell r="AO319">
            <v>54.415412785706053</v>
          </cell>
          <cell r="AP319">
            <v>53.951181830193846</v>
          </cell>
          <cell r="AS319">
            <v>0</v>
          </cell>
          <cell r="AT319">
            <v>0</v>
          </cell>
          <cell r="AW319">
            <v>416.22720595330617</v>
          </cell>
          <cell r="AX319">
            <v>0</v>
          </cell>
          <cell r="BE319">
            <v>4.4129555198189987</v>
          </cell>
          <cell r="BF319">
            <v>0</v>
          </cell>
          <cell r="BI319">
            <v>0</v>
          </cell>
          <cell r="BJ319">
            <v>0</v>
          </cell>
          <cell r="BM319">
            <v>0</v>
          </cell>
          <cell r="BN319">
            <v>0</v>
          </cell>
        </row>
        <row r="320">
          <cell r="E320">
            <v>0</v>
          </cell>
          <cell r="F320">
            <v>0</v>
          </cell>
          <cell r="I320">
            <v>0</v>
          </cell>
          <cell r="J320">
            <v>0</v>
          </cell>
          <cell r="M320">
            <v>480.14444120182225</v>
          </cell>
          <cell r="N320">
            <v>505.91168959080807</v>
          </cell>
          <cell r="Q320">
            <v>0</v>
          </cell>
          <cell r="R320">
            <v>0</v>
          </cell>
          <cell r="U320">
            <v>0</v>
          </cell>
          <cell r="V320">
            <v>0</v>
          </cell>
          <cell r="Y320">
            <v>0</v>
          </cell>
          <cell r="Z320">
            <v>0</v>
          </cell>
          <cell r="AC320">
            <v>114.7960505641155</v>
          </cell>
          <cell r="AD320">
            <v>140.1026430387308</v>
          </cell>
          <cell r="AG320">
            <v>0</v>
          </cell>
          <cell r="AH320">
            <v>0</v>
          </cell>
          <cell r="AK320">
            <v>0</v>
          </cell>
          <cell r="AL320">
            <v>0</v>
          </cell>
          <cell r="AO320">
            <v>73.433076078484419</v>
          </cell>
          <cell r="AP320">
            <v>71.934909106925119</v>
          </cell>
          <cell r="AS320">
            <v>0</v>
          </cell>
          <cell r="AT320">
            <v>0</v>
          </cell>
          <cell r="AW320">
            <v>164.16141457292284</v>
          </cell>
          <cell r="AX320">
            <v>0</v>
          </cell>
          <cell r="BE320">
            <v>4.3042847198189982</v>
          </cell>
          <cell r="BF320">
            <v>0</v>
          </cell>
          <cell r="BI320">
            <v>0</v>
          </cell>
          <cell r="BJ320">
            <v>0</v>
          </cell>
          <cell r="BM320">
            <v>0</v>
          </cell>
          <cell r="BN320">
            <v>0</v>
          </cell>
        </row>
        <row r="321">
          <cell r="E321">
            <v>0</v>
          </cell>
          <cell r="F321">
            <v>0</v>
          </cell>
          <cell r="I321">
            <v>0</v>
          </cell>
          <cell r="J321">
            <v>0</v>
          </cell>
          <cell r="M321">
            <v>560.15154673545919</v>
          </cell>
          <cell r="N321">
            <v>590.23030452260934</v>
          </cell>
          <cell r="Q321">
            <v>0</v>
          </cell>
          <cell r="R321">
            <v>0</v>
          </cell>
          <cell r="U321">
            <v>0</v>
          </cell>
          <cell r="V321">
            <v>0</v>
          </cell>
          <cell r="Y321">
            <v>0</v>
          </cell>
          <cell r="Z321">
            <v>0</v>
          </cell>
          <cell r="AC321">
            <v>217.32041272367121</v>
          </cell>
          <cell r="AD321">
            <v>265.47227004362685</v>
          </cell>
          <cell r="AG321">
            <v>0</v>
          </cell>
          <cell r="AH321">
            <v>0</v>
          </cell>
          <cell r="AK321">
            <v>0</v>
          </cell>
          <cell r="AL321">
            <v>0</v>
          </cell>
          <cell r="AO321">
            <v>115.56162420774915</v>
          </cell>
          <cell r="AP321">
            <v>53.951181830193846</v>
          </cell>
          <cell r="AS321">
            <v>0</v>
          </cell>
          <cell r="AT321">
            <v>0</v>
          </cell>
          <cell r="AW321">
            <v>344.40650202765261</v>
          </cell>
          <cell r="AX321">
            <v>0</v>
          </cell>
          <cell r="BE321">
            <v>4.3686875198189981</v>
          </cell>
          <cell r="BF321">
            <v>0</v>
          </cell>
          <cell r="BI321">
            <v>0</v>
          </cell>
          <cell r="BJ321">
            <v>0</v>
          </cell>
          <cell r="BM321">
            <v>0</v>
          </cell>
          <cell r="BN321">
            <v>0</v>
          </cell>
        </row>
        <row r="322"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M322">
            <v>1137.1989591372815</v>
          </cell>
          <cell r="N322">
            <v>1132.2679902949358</v>
          </cell>
          <cell r="Q322">
            <v>0</v>
          </cell>
          <cell r="R322">
            <v>0</v>
          </cell>
          <cell r="U322">
            <v>0</v>
          </cell>
          <cell r="V322">
            <v>0</v>
          </cell>
          <cell r="Y322">
            <v>0</v>
          </cell>
          <cell r="Z322">
            <v>0</v>
          </cell>
          <cell r="AC322">
            <v>334.65560212197499</v>
          </cell>
          <cell r="AD322">
            <v>408.74390143680512</v>
          </cell>
          <cell r="AG322">
            <v>0</v>
          </cell>
          <cell r="AH322">
            <v>0</v>
          </cell>
          <cell r="AK322">
            <v>0</v>
          </cell>
          <cell r="AL322">
            <v>0</v>
          </cell>
          <cell r="AO322">
            <v>552.22954711905641</v>
          </cell>
          <cell r="AP322">
            <v>107.90236366038769</v>
          </cell>
          <cell r="AS322">
            <v>0</v>
          </cell>
          <cell r="AT322">
            <v>0</v>
          </cell>
          <cell r="AW322">
            <v>530.19777744714293</v>
          </cell>
          <cell r="AX322">
            <v>839.03847269498294</v>
          </cell>
          <cell r="BE322">
            <v>4.442286639818998</v>
          </cell>
          <cell r="BF322">
            <v>0</v>
          </cell>
          <cell r="BI322">
            <v>0</v>
          </cell>
          <cell r="BJ322">
            <v>0</v>
          </cell>
          <cell r="BM322">
            <v>0</v>
          </cell>
          <cell r="BN322">
            <v>0</v>
          </cell>
        </row>
        <row r="323">
          <cell r="E323">
            <v>0</v>
          </cell>
          <cell r="F323">
            <v>0</v>
          </cell>
          <cell r="I323">
            <v>0</v>
          </cell>
          <cell r="J323">
            <v>0</v>
          </cell>
          <cell r="M323">
            <v>992.60342333637027</v>
          </cell>
          <cell r="N323">
            <v>843.18614931801358</v>
          </cell>
          <cell r="Q323">
            <v>0</v>
          </cell>
          <cell r="R323">
            <v>42.17203767153169</v>
          </cell>
          <cell r="U323">
            <v>0</v>
          </cell>
          <cell r="V323">
            <v>0</v>
          </cell>
          <cell r="Y323">
            <v>0</v>
          </cell>
          <cell r="Z323">
            <v>0</v>
          </cell>
          <cell r="AC323">
            <v>584.34406878291486</v>
          </cell>
          <cell r="AD323">
            <v>574.8656067541574</v>
          </cell>
          <cell r="AG323">
            <v>0</v>
          </cell>
          <cell r="AH323">
            <v>0</v>
          </cell>
          <cell r="AK323">
            <v>0</v>
          </cell>
          <cell r="AL323">
            <v>0</v>
          </cell>
          <cell r="AO323">
            <v>203.94870810941509</v>
          </cell>
          <cell r="AP323">
            <v>179.83727276731281</v>
          </cell>
          <cell r="AS323">
            <v>0</v>
          </cell>
          <cell r="AT323">
            <v>0</v>
          </cell>
          <cell r="AW323">
            <v>743.29376242667524</v>
          </cell>
          <cell r="AX323">
            <v>0</v>
          </cell>
          <cell r="BE323">
            <v>4.5986097998189983</v>
          </cell>
          <cell r="BF323">
            <v>0</v>
          </cell>
          <cell r="BI323">
            <v>0</v>
          </cell>
          <cell r="BJ323">
            <v>0</v>
          </cell>
          <cell r="BM323">
            <v>0</v>
          </cell>
          <cell r="BN323">
            <v>0</v>
          </cell>
        </row>
        <row r="324">
          <cell r="E324">
            <v>0</v>
          </cell>
          <cell r="F324">
            <v>0</v>
          </cell>
          <cell r="I324">
            <v>0</v>
          </cell>
          <cell r="J324">
            <v>0</v>
          </cell>
          <cell r="M324">
            <v>720.19918980273337</v>
          </cell>
          <cell r="N324">
            <v>807.06015313649539</v>
          </cell>
          <cell r="Q324">
            <v>0</v>
          </cell>
          <cell r="R324">
            <v>39.213749760044678</v>
          </cell>
          <cell r="U324">
            <v>0</v>
          </cell>
          <cell r="V324">
            <v>0</v>
          </cell>
          <cell r="Y324">
            <v>0</v>
          </cell>
          <cell r="Z324">
            <v>0</v>
          </cell>
          <cell r="AC324">
            <v>436.76006612170164</v>
          </cell>
          <cell r="AD324">
            <v>533.44637299865963</v>
          </cell>
          <cell r="AG324">
            <v>0</v>
          </cell>
          <cell r="AH324">
            <v>0</v>
          </cell>
          <cell r="AK324">
            <v>0</v>
          </cell>
          <cell r="AL324">
            <v>0</v>
          </cell>
          <cell r="AO324">
            <v>204.0400413094151</v>
          </cell>
          <cell r="AP324">
            <v>179.83727276731281</v>
          </cell>
          <cell r="AS324">
            <v>0</v>
          </cell>
          <cell r="AT324">
            <v>0</v>
          </cell>
          <cell r="AW324">
            <v>691.86351071392301</v>
          </cell>
          <cell r="AX324">
            <v>226</v>
          </cell>
          <cell r="BE324">
            <v>4.5063467198189988</v>
          </cell>
          <cell r="BF324">
            <v>0</v>
          </cell>
          <cell r="BI324">
            <v>0</v>
          </cell>
          <cell r="BJ324">
            <v>122.63105393425612</v>
          </cell>
          <cell r="BM324">
            <v>0</v>
          </cell>
          <cell r="BN324">
            <v>0</v>
          </cell>
        </row>
        <row r="325">
          <cell r="E325">
            <v>0</v>
          </cell>
          <cell r="F325">
            <v>0</v>
          </cell>
          <cell r="I325">
            <v>0</v>
          </cell>
          <cell r="J325">
            <v>0</v>
          </cell>
          <cell r="M325">
            <v>1328.8946725381925</v>
          </cell>
          <cell r="N325">
            <v>1349.0978389088216</v>
          </cell>
          <cell r="Q325">
            <v>0</v>
          </cell>
          <cell r="R325">
            <v>51.770038451022934</v>
          </cell>
          <cell r="U325">
            <v>0</v>
          </cell>
          <cell r="V325">
            <v>0</v>
          </cell>
          <cell r="Y325">
            <v>0</v>
          </cell>
          <cell r="Z325">
            <v>0</v>
          </cell>
          <cell r="AC325">
            <v>576.52103736131846</v>
          </cell>
          <cell r="AD325">
            <v>704.12697384346268</v>
          </cell>
          <cell r="AG325">
            <v>0</v>
          </cell>
          <cell r="AH325">
            <v>0</v>
          </cell>
          <cell r="AK325">
            <v>0</v>
          </cell>
          <cell r="AL325">
            <v>0</v>
          </cell>
          <cell r="AO325">
            <v>244.87204018856508</v>
          </cell>
          <cell r="AP325">
            <v>215.80472732077538</v>
          </cell>
          <cell r="AS325">
            <v>0</v>
          </cell>
          <cell r="AT325">
            <v>0</v>
          </cell>
          <cell r="AW325">
            <v>913.14900431188312</v>
          </cell>
          <cell r="AX325">
            <v>0</v>
          </cell>
          <cell r="BE325">
            <v>4.5940259198189981</v>
          </cell>
          <cell r="BF325">
            <v>0</v>
          </cell>
          <cell r="BI325">
            <v>0</v>
          </cell>
          <cell r="BJ325">
            <v>0</v>
          </cell>
          <cell r="BM325">
            <v>0</v>
          </cell>
          <cell r="BN325">
            <v>0</v>
          </cell>
        </row>
        <row r="326">
          <cell r="E326">
            <v>0</v>
          </cell>
          <cell r="F326">
            <v>0</v>
          </cell>
          <cell r="I326">
            <v>0</v>
          </cell>
          <cell r="J326">
            <v>0</v>
          </cell>
          <cell r="M326">
            <v>1392.0352116054664</v>
          </cell>
          <cell r="N326">
            <v>1469.5424500221411</v>
          </cell>
          <cell r="Q326">
            <v>0</v>
          </cell>
          <cell r="R326">
            <v>51.885082980914106</v>
          </cell>
          <cell r="U326">
            <v>0</v>
          </cell>
          <cell r="V326">
            <v>0</v>
          </cell>
          <cell r="Y326">
            <v>0</v>
          </cell>
          <cell r="Z326">
            <v>0</v>
          </cell>
          <cell r="AC326">
            <v>599.80674060405624</v>
          </cell>
          <cell r="AD326">
            <v>732.48108017272966</v>
          </cell>
          <cell r="AG326">
            <v>0</v>
          </cell>
          <cell r="AH326">
            <v>0</v>
          </cell>
          <cell r="AK326">
            <v>0</v>
          </cell>
          <cell r="AL326">
            <v>0</v>
          </cell>
          <cell r="AO326">
            <v>297.3191674256725</v>
          </cell>
          <cell r="AP326">
            <v>215.80472732077538</v>
          </cell>
          <cell r="AS326">
            <v>0</v>
          </cell>
          <cell r="AT326">
            <v>0</v>
          </cell>
          <cell r="AW326">
            <v>915.36678168178719</v>
          </cell>
          <cell r="AX326">
            <v>0</v>
          </cell>
          <cell r="BE326">
            <v>4.6085915198189982</v>
          </cell>
          <cell r="BF326">
            <v>0</v>
          </cell>
          <cell r="BI326">
            <v>0</v>
          </cell>
          <cell r="BJ326">
            <v>0</v>
          </cell>
          <cell r="BM326">
            <v>0</v>
          </cell>
          <cell r="BN326">
            <v>0</v>
          </cell>
        </row>
        <row r="327">
          <cell r="E327">
            <v>0</v>
          </cell>
          <cell r="F327">
            <v>0</v>
          </cell>
          <cell r="I327">
            <v>0</v>
          </cell>
          <cell r="J327">
            <v>0</v>
          </cell>
          <cell r="M327">
            <v>1311.9486420718295</v>
          </cell>
          <cell r="N327">
            <v>1433.416453840623</v>
          </cell>
          <cell r="Q327">
            <v>0</v>
          </cell>
          <cell r="R327">
            <v>55.533638071748101</v>
          </cell>
          <cell r="U327">
            <v>0</v>
          </cell>
          <cell r="V327">
            <v>0</v>
          </cell>
          <cell r="Y327">
            <v>0</v>
          </cell>
          <cell r="Z327">
            <v>0</v>
          </cell>
          <cell r="AC327">
            <v>657.7716342109004</v>
          </cell>
          <cell r="AD327">
            <v>803.36634599589695</v>
          </cell>
          <cell r="AG327">
            <v>0</v>
          </cell>
          <cell r="AH327">
            <v>0</v>
          </cell>
          <cell r="AK327">
            <v>0</v>
          </cell>
          <cell r="AL327">
            <v>0</v>
          </cell>
          <cell r="AO327">
            <v>244.91630818856507</v>
          </cell>
          <cell r="AP327">
            <v>215.80472732077538</v>
          </cell>
          <cell r="AS327">
            <v>0</v>
          </cell>
          <cell r="AT327">
            <v>0</v>
          </cell>
          <cell r="AW327">
            <v>979.70040150901491</v>
          </cell>
          <cell r="AX327">
            <v>0</v>
          </cell>
          <cell r="BE327">
            <v>4.6450055198189988</v>
          </cell>
          <cell r="BF327">
            <v>0</v>
          </cell>
          <cell r="BI327">
            <v>0</v>
          </cell>
          <cell r="BJ327">
            <v>0</v>
          </cell>
          <cell r="BM327">
            <v>0</v>
          </cell>
          <cell r="BN327">
            <v>0</v>
          </cell>
        </row>
        <row r="328">
          <cell r="E328">
            <v>0</v>
          </cell>
          <cell r="F328">
            <v>0</v>
          </cell>
          <cell r="I328">
            <v>0</v>
          </cell>
          <cell r="J328">
            <v>0</v>
          </cell>
          <cell r="M328">
            <v>897.14649533637044</v>
          </cell>
          <cell r="N328">
            <v>879.31214549953177</v>
          </cell>
          <cell r="Q328">
            <v>0</v>
          </cell>
          <cell r="R328">
            <v>48.762445741011128</v>
          </cell>
          <cell r="U328">
            <v>0</v>
          </cell>
          <cell r="V328">
            <v>0</v>
          </cell>
          <cell r="Y328">
            <v>0</v>
          </cell>
          <cell r="Z328">
            <v>0</v>
          </cell>
          <cell r="AC328">
            <v>543.14341284678483</v>
          </cell>
          <cell r="AD328">
            <v>663.26370295716617</v>
          </cell>
          <cell r="AG328">
            <v>0</v>
          </cell>
          <cell r="AH328">
            <v>0</v>
          </cell>
          <cell r="AK328">
            <v>0</v>
          </cell>
          <cell r="AL328">
            <v>0</v>
          </cell>
          <cell r="AO328">
            <v>244.97393218856507</v>
          </cell>
          <cell r="AP328">
            <v>215.80472732077538</v>
          </cell>
          <cell r="AS328">
            <v>0</v>
          </cell>
          <cell r="AT328">
            <v>0</v>
          </cell>
          <cell r="AW328">
            <v>860.18362133041694</v>
          </cell>
          <cell r="AX328">
            <v>0</v>
          </cell>
          <cell r="BE328">
            <v>4.5730343198189987</v>
          </cell>
          <cell r="BF328">
            <v>0</v>
          </cell>
          <cell r="BI328">
            <v>0</v>
          </cell>
          <cell r="BJ328">
            <v>130.43591144221685</v>
          </cell>
          <cell r="BM328">
            <v>0</v>
          </cell>
          <cell r="BN328">
            <v>0</v>
          </cell>
        </row>
        <row r="329">
          <cell r="E329">
            <v>0</v>
          </cell>
          <cell r="F329">
            <v>0</v>
          </cell>
          <cell r="I329">
            <v>0</v>
          </cell>
          <cell r="J329">
            <v>0</v>
          </cell>
          <cell r="M329">
            <v>1314.2023094709182</v>
          </cell>
          <cell r="N329">
            <v>1204.5199826579724</v>
          </cell>
          <cell r="Q329">
            <v>0</v>
          </cell>
          <cell r="R329">
            <v>56.552603907926951</v>
          </cell>
          <cell r="U329">
            <v>0</v>
          </cell>
          <cell r="V329">
            <v>0</v>
          </cell>
          <cell r="Y329">
            <v>0</v>
          </cell>
          <cell r="Z329">
            <v>0</v>
          </cell>
          <cell r="AC329">
            <v>689.19775555107492</v>
          </cell>
          <cell r="AD329">
            <v>841.72778397078753</v>
          </cell>
          <cell r="AG329">
            <v>0</v>
          </cell>
          <cell r="AH329">
            <v>0</v>
          </cell>
          <cell r="AK329">
            <v>0</v>
          </cell>
          <cell r="AL329">
            <v>0</v>
          </cell>
          <cell r="AO329">
            <v>245.07221218856509</v>
          </cell>
          <cell r="AP329">
            <v>215.80472732077538</v>
          </cell>
          <cell r="AS329">
            <v>0</v>
          </cell>
          <cell r="AT329">
            <v>0</v>
          </cell>
          <cell r="AW329">
            <v>997.72576446448682</v>
          </cell>
          <cell r="AX329">
            <v>0</v>
          </cell>
          <cell r="BE329">
            <v>4.6647119198189984</v>
          </cell>
          <cell r="BF329">
            <v>0</v>
          </cell>
          <cell r="BI329">
            <v>0</v>
          </cell>
          <cell r="BJ329">
            <v>0</v>
          </cell>
          <cell r="BM329">
            <v>0</v>
          </cell>
          <cell r="BN329">
            <v>0</v>
          </cell>
        </row>
        <row r="330">
          <cell r="E330">
            <v>0</v>
          </cell>
          <cell r="F330">
            <v>0</v>
          </cell>
          <cell r="I330">
            <v>0</v>
          </cell>
          <cell r="J330">
            <v>0</v>
          </cell>
          <cell r="M330">
            <v>1120.3849934709185</v>
          </cell>
          <cell r="N330">
            <v>1180.4606090452187</v>
          </cell>
          <cell r="Q330">
            <v>0</v>
          </cell>
          <cell r="R330">
            <v>49.025404666476639</v>
          </cell>
          <cell r="U330">
            <v>0</v>
          </cell>
          <cell r="V330">
            <v>0</v>
          </cell>
          <cell r="Y330">
            <v>0</v>
          </cell>
          <cell r="Z330">
            <v>0</v>
          </cell>
          <cell r="AC330">
            <v>546.01705788752588</v>
          </cell>
          <cell r="AD330">
            <v>666.87746160697463</v>
          </cell>
          <cell r="AG330">
            <v>0</v>
          </cell>
          <cell r="AH330">
            <v>0</v>
          </cell>
          <cell r="AK330">
            <v>0</v>
          </cell>
          <cell r="AL330">
            <v>0</v>
          </cell>
          <cell r="AO330">
            <v>244.91152018856508</v>
          </cell>
          <cell r="AP330">
            <v>215.80472732077538</v>
          </cell>
          <cell r="AS330">
            <v>0</v>
          </cell>
          <cell r="AT330">
            <v>0</v>
          </cell>
          <cell r="AW330">
            <v>864.89788836646392</v>
          </cell>
          <cell r="AX330">
            <v>1349</v>
          </cell>
          <cell r="BE330">
            <v>4.5748907198189981</v>
          </cell>
          <cell r="BF330">
            <v>0</v>
          </cell>
          <cell r="BI330">
            <v>0</v>
          </cell>
          <cell r="BJ330">
            <v>662.86065819254338</v>
          </cell>
          <cell r="BM330">
            <v>0</v>
          </cell>
          <cell r="BN330">
            <v>0</v>
          </cell>
        </row>
        <row r="331">
          <cell r="E331">
            <v>0</v>
          </cell>
          <cell r="F331">
            <v>0</v>
          </cell>
          <cell r="I331">
            <v>0</v>
          </cell>
          <cell r="J331">
            <v>0</v>
          </cell>
          <cell r="M331">
            <v>1729.0255990063777</v>
          </cell>
          <cell r="N331">
            <v>1734.5649173863098</v>
          </cell>
          <cell r="Q331">
            <v>0</v>
          </cell>
          <cell r="R331">
            <v>49.189753994892584</v>
          </cell>
          <cell r="U331">
            <v>0</v>
          </cell>
          <cell r="V331">
            <v>0</v>
          </cell>
          <cell r="Y331">
            <v>0</v>
          </cell>
          <cell r="Z331">
            <v>0</v>
          </cell>
          <cell r="AC331">
            <v>547.83192636781098</v>
          </cell>
          <cell r="AD331">
            <v>669.01791865339976</v>
          </cell>
          <cell r="AG331">
            <v>0</v>
          </cell>
          <cell r="AH331">
            <v>0</v>
          </cell>
          <cell r="AK331">
            <v>0</v>
          </cell>
          <cell r="AL331">
            <v>0</v>
          </cell>
          <cell r="AO331">
            <v>244.94507818856508</v>
          </cell>
          <cell r="AP331">
            <v>215.80472732077538</v>
          </cell>
          <cell r="AS331">
            <v>0</v>
          </cell>
          <cell r="AT331">
            <v>0</v>
          </cell>
          <cell r="AW331">
            <v>867.67104324884394</v>
          </cell>
          <cell r="AX331">
            <v>340.16552362609008</v>
          </cell>
          <cell r="BE331">
            <v>4.5759902798189982</v>
          </cell>
          <cell r="BF331">
            <v>0</v>
          </cell>
          <cell r="BI331">
            <v>0</v>
          </cell>
          <cell r="BJ331">
            <v>486.1219382042558</v>
          </cell>
          <cell r="BM331">
            <v>0</v>
          </cell>
          <cell r="BN331">
            <v>0</v>
          </cell>
        </row>
        <row r="332"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M332">
            <v>911.93058640364438</v>
          </cell>
          <cell r="N332">
            <v>1060.0159979318992</v>
          </cell>
          <cell r="Q332">
            <v>0</v>
          </cell>
          <cell r="R332">
            <v>49.50201771888289</v>
          </cell>
          <cell r="U332">
            <v>0</v>
          </cell>
          <cell r="V332">
            <v>0</v>
          </cell>
          <cell r="Y332">
            <v>0</v>
          </cell>
          <cell r="Z332">
            <v>0</v>
          </cell>
          <cell r="AC332">
            <v>551.28241974422167</v>
          </cell>
          <cell r="AD332">
            <v>673.27103460278977</v>
          </cell>
          <cell r="AG332">
            <v>0</v>
          </cell>
          <cell r="AH332">
            <v>0</v>
          </cell>
          <cell r="AK332">
            <v>0</v>
          </cell>
          <cell r="AL332">
            <v>0</v>
          </cell>
          <cell r="AO332">
            <v>360.9065216283505</v>
          </cell>
          <cell r="AP332">
            <v>179.83727276731281</v>
          </cell>
          <cell r="AS332">
            <v>0</v>
          </cell>
          <cell r="AT332">
            <v>0</v>
          </cell>
          <cell r="AW332">
            <v>873.21751415360552</v>
          </cell>
          <cell r="AX332">
            <v>0</v>
          </cell>
          <cell r="BE332">
            <v>4.5781751198189982</v>
          </cell>
          <cell r="BF332">
            <v>0</v>
          </cell>
          <cell r="BI332">
            <v>0</v>
          </cell>
          <cell r="BJ332">
            <v>0</v>
          </cell>
          <cell r="BM332">
            <v>0</v>
          </cell>
          <cell r="BN332">
            <v>0</v>
          </cell>
        </row>
        <row r="333"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M333">
            <v>528.6423452018222</v>
          </cell>
          <cell r="N333">
            <v>505.91168959080807</v>
          </cell>
          <cell r="Q333">
            <v>0</v>
          </cell>
          <cell r="R333">
            <v>27.709296770928461</v>
          </cell>
          <cell r="U333">
            <v>0</v>
          </cell>
          <cell r="V333">
            <v>0</v>
          </cell>
          <cell r="Y333">
            <v>0</v>
          </cell>
          <cell r="Z333">
            <v>0</v>
          </cell>
          <cell r="AC333">
            <v>308.72505120345357</v>
          </cell>
          <cell r="AD333">
            <v>376.94282531849007</v>
          </cell>
          <cell r="AG333">
            <v>0</v>
          </cell>
          <cell r="AH333">
            <v>0</v>
          </cell>
          <cell r="AK333">
            <v>0</v>
          </cell>
          <cell r="AL333">
            <v>0</v>
          </cell>
          <cell r="AO333">
            <v>163.27323349685784</v>
          </cell>
          <cell r="AP333">
            <v>143.86981821385024</v>
          </cell>
          <cell r="AS333">
            <v>0</v>
          </cell>
          <cell r="AT333">
            <v>0</v>
          </cell>
          <cell r="AW333">
            <v>488.88002316767387</v>
          </cell>
          <cell r="AX333">
            <v>0</v>
          </cell>
          <cell r="BE333">
            <v>4.4259503198189982</v>
          </cell>
          <cell r="BF333">
            <v>0</v>
          </cell>
          <cell r="BI333">
            <v>0</v>
          </cell>
          <cell r="BJ333">
            <v>207.56854554000191</v>
          </cell>
          <cell r="BM333">
            <v>0</v>
          </cell>
          <cell r="BN333">
            <v>0</v>
          </cell>
        </row>
        <row r="334">
          <cell r="E334">
            <v>0</v>
          </cell>
          <cell r="F334">
            <v>0</v>
          </cell>
          <cell r="I334">
            <v>0</v>
          </cell>
          <cell r="J334">
            <v>0</v>
          </cell>
          <cell r="M334">
            <v>1088.7222399372813</v>
          </cell>
          <cell r="N334">
            <v>1047.9493753631345</v>
          </cell>
          <cell r="Q334">
            <v>0</v>
          </cell>
          <cell r="R334">
            <v>46.98747299411891</v>
          </cell>
          <cell r="U334">
            <v>0</v>
          </cell>
          <cell r="V334">
            <v>0</v>
          </cell>
          <cell r="Y334">
            <v>0</v>
          </cell>
          <cell r="Z334">
            <v>0</v>
          </cell>
          <cell r="AC334">
            <v>523.27617532797922</v>
          </cell>
          <cell r="AD334">
            <v>639.07931814690903</v>
          </cell>
          <cell r="AG334">
            <v>0</v>
          </cell>
          <cell r="AH334">
            <v>0</v>
          </cell>
          <cell r="AK334">
            <v>0</v>
          </cell>
          <cell r="AL334">
            <v>0</v>
          </cell>
          <cell r="AO334">
            <v>245.01820018856509</v>
          </cell>
          <cell r="AP334">
            <v>215.80472732077538</v>
          </cell>
          <cell r="AS334">
            <v>0</v>
          </cell>
          <cell r="AT334">
            <v>0</v>
          </cell>
          <cell r="AW334">
            <v>828.85003945551728</v>
          </cell>
          <cell r="AX334">
            <v>0</v>
          </cell>
          <cell r="BE334">
            <v>4.5606107198189987</v>
          </cell>
          <cell r="BF334">
            <v>0</v>
          </cell>
          <cell r="BI334">
            <v>0</v>
          </cell>
          <cell r="BJ334">
            <v>1597.9854875857623</v>
          </cell>
          <cell r="BM334">
            <v>0</v>
          </cell>
          <cell r="BN334">
            <v>0</v>
          </cell>
        </row>
        <row r="335">
          <cell r="E335">
            <v>0</v>
          </cell>
          <cell r="F335">
            <v>0</v>
          </cell>
          <cell r="I335">
            <v>0</v>
          </cell>
          <cell r="J335">
            <v>0</v>
          </cell>
          <cell r="M335">
            <v>1168.7596694709182</v>
          </cell>
          <cell r="N335">
            <v>1264.7792239770204</v>
          </cell>
          <cell r="Q335">
            <v>0</v>
          </cell>
          <cell r="R335">
            <v>0</v>
          </cell>
          <cell r="U335">
            <v>0</v>
          </cell>
          <cell r="V335">
            <v>0</v>
          </cell>
          <cell r="Y335">
            <v>0</v>
          </cell>
          <cell r="Z335">
            <v>0</v>
          </cell>
          <cell r="AC335">
            <v>317.79867558920768</v>
          </cell>
          <cell r="AD335">
            <v>367.49145654206768</v>
          </cell>
          <cell r="AG335">
            <v>0</v>
          </cell>
          <cell r="AH335">
            <v>0</v>
          </cell>
          <cell r="AK335">
            <v>0</v>
          </cell>
          <cell r="AL335">
            <v>0</v>
          </cell>
          <cell r="AO335">
            <v>437.40910787009437</v>
          </cell>
          <cell r="AP335">
            <v>89.918636383656406</v>
          </cell>
          <cell r="AS335">
            <v>0</v>
          </cell>
          <cell r="AT335">
            <v>0</v>
          </cell>
          <cell r="AW335">
            <v>574.84228080146829</v>
          </cell>
          <cell r="AX335">
            <v>0</v>
          </cell>
          <cell r="BE335">
            <v>4.4210951198189985</v>
          </cell>
          <cell r="BF335">
            <v>0</v>
          </cell>
          <cell r="BI335">
            <v>0</v>
          </cell>
          <cell r="BJ335">
            <v>0</v>
          </cell>
          <cell r="BM335">
            <v>0</v>
          </cell>
          <cell r="BN335">
            <v>0</v>
          </cell>
        </row>
        <row r="336">
          <cell r="E336">
            <v>0</v>
          </cell>
          <cell r="F336">
            <v>0</v>
          </cell>
          <cell r="I336">
            <v>0</v>
          </cell>
          <cell r="J336">
            <v>0</v>
          </cell>
          <cell r="M336">
            <v>751.78264733637025</v>
          </cell>
          <cell r="N336">
            <v>843.18614931801358</v>
          </cell>
          <cell r="Q336">
            <v>0</v>
          </cell>
          <cell r="R336">
            <v>0</v>
          </cell>
          <cell r="U336">
            <v>0</v>
          </cell>
          <cell r="V336">
            <v>0</v>
          </cell>
          <cell r="Y336">
            <v>0</v>
          </cell>
          <cell r="Z336">
            <v>0</v>
          </cell>
          <cell r="AC336">
            <v>341.81402014875437</v>
          </cell>
          <cell r="AD336">
            <v>395.28960000213328</v>
          </cell>
          <cell r="AG336">
            <v>0</v>
          </cell>
          <cell r="AH336">
            <v>0</v>
          </cell>
          <cell r="AK336">
            <v>0</v>
          </cell>
          <cell r="AL336">
            <v>0</v>
          </cell>
          <cell r="AO336">
            <v>325.00201061219548</v>
          </cell>
          <cell r="AP336">
            <v>71.934909106925119</v>
          </cell>
          <cell r="AS336">
            <v>0</v>
          </cell>
          <cell r="AT336">
            <v>0</v>
          </cell>
          <cell r="AW336">
            <v>484.16564763162665</v>
          </cell>
          <cell r="AX336">
            <v>0</v>
          </cell>
          <cell r="BE336">
            <v>4.4353751198189988</v>
          </cell>
          <cell r="BF336">
            <v>0</v>
          </cell>
          <cell r="BI336">
            <v>0</v>
          </cell>
          <cell r="BJ336">
            <v>0</v>
          </cell>
          <cell r="BM336">
            <v>0</v>
          </cell>
          <cell r="BN336">
            <v>0</v>
          </cell>
        </row>
        <row r="337">
          <cell r="E337">
            <v>0</v>
          </cell>
          <cell r="F337">
            <v>0</v>
          </cell>
          <cell r="I337">
            <v>0</v>
          </cell>
          <cell r="J337">
            <v>0</v>
          </cell>
          <cell r="M337">
            <v>1457.3361780718294</v>
          </cell>
          <cell r="N337">
            <v>830.97178369969583</v>
          </cell>
          <cell r="Q337">
            <v>0</v>
          </cell>
          <cell r="R337">
            <v>0</v>
          </cell>
          <cell r="U337">
            <v>0</v>
          </cell>
          <cell r="V337">
            <v>0</v>
          </cell>
          <cell r="Y337">
            <v>0</v>
          </cell>
          <cell r="Z337">
            <v>0</v>
          </cell>
          <cell r="AC337">
            <v>422.05274144164053</v>
          </cell>
          <cell r="AD337">
            <v>488.13539915875265</v>
          </cell>
          <cell r="AG337">
            <v>0</v>
          </cell>
          <cell r="AH337">
            <v>0</v>
          </cell>
          <cell r="AK337">
            <v>0</v>
          </cell>
          <cell r="AL337">
            <v>0</v>
          </cell>
          <cell r="AO337">
            <v>629.88691069623678</v>
          </cell>
          <cell r="AP337">
            <v>107.90236366038769</v>
          </cell>
          <cell r="AS337">
            <v>0</v>
          </cell>
          <cell r="AT337">
            <v>0</v>
          </cell>
          <cell r="AW337">
            <v>584.27137067356216</v>
          </cell>
          <cell r="AX337">
            <v>0</v>
          </cell>
          <cell r="BE337">
            <v>4.4830703198189985</v>
          </cell>
          <cell r="BF337">
            <v>0</v>
          </cell>
          <cell r="BI337">
            <v>0</v>
          </cell>
          <cell r="BJ337">
            <v>0</v>
          </cell>
          <cell r="BM337">
            <v>0</v>
          </cell>
          <cell r="BN337">
            <v>0</v>
          </cell>
        </row>
        <row r="338">
          <cell r="E338">
            <v>0</v>
          </cell>
          <cell r="F338">
            <v>0</v>
          </cell>
          <cell r="I338">
            <v>0</v>
          </cell>
          <cell r="J338">
            <v>0</v>
          </cell>
          <cell r="M338">
            <v>80.041713533637022</v>
          </cell>
          <cell r="N338">
            <v>84.318614931801349</v>
          </cell>
          <cell r="Q338">
            <v>0</v>
          </cell>
          <cell r="R338">
            <v>0</v>
          </cell>
          <cell r="U338">
            <v>0</v>
          </cell>
          <cell r="V338">
            <v>0</v>
          </cell>
          <cell r="Y338">
            <v>0</v>
          </cell>
          <cell r="Z338">
            <v>0</v>
          </cell>
          <cell r="AC338">
            <v>100.84533582679198</v>
          </cell>
          <cell r="AD338">
            <v>123.14577552809078</v>
          </cell>
          <cell r="AG338">
            <v>0</v>
          </cell>
          <cell r="AH338">
            <v>0</v>
          </cell>
          <cell r="AK338">
            <v>0</v>
          </cell>
          <cell r="AL338">
            <v>0</v>
          </cell>
          <cell r="AO338">
            <v>40.824682507941553</v>
          </cell>
          <cell r="AP338">
            <v>35.967454553462559</v>
          </cell>
          <cell r="AS338">
            <v>0</v>
          </cell>
          <cell r="AT338">
            <v>0</v>
          </cell>
          <cell r="AW338">
            <v>159.72459773311405</v>
          </cell>
          <cell r="AX338">
            <v>0</v>
          </cell>
          <cell r="BE338">
            <v>4.2955739198189979</v>
          </cell>
          <cell r="BF338">
            <v>0</v>
          </cell>
          <cell r="BI338">
            <v>0</v>
          </cell>
          <cell r="BJ338">
            <v>0</v>
          </cell>
          <cell r="BM338">
            <v>0</v>
          </cell>
          <cell r="BN338">
            <v>0</v>
          </cell>
        </row>
        <row r="339">
          <cell r="E339">
            <v>0</v>
          </cell>
          <cell r="F339">
            <v>0</v>
          </cell>
          <cell r="I339">
            <v>0</v>
          </cell>
          <cell r="J339">
            <v>0</v>
          </cell>
          <cell r="M339">
            <v>320.11863813454818</v>
          </cell>
          <cell r="N339">
            <v>337.2744597272054</v>
          </cell>
          <cell r="Q339">
            <v>0</v>
          </cell>
          <cell r="R339">
            <v>11.866021511631288</v>
          </cell>
          <cell r="U339">
            <v>0</v>
          </cell>
          <cell r="V339">
            <v>0</v>
          </cell>
          <cell r="Y339">
            <v>0</v>
          </cell>
          <cell r="Z339">
            <v>0</v>
          </cell>
          <cell r="AC339">
            <v>132.27170426696651</v>
          </cell>
          <cell r="AD339">
            <v>161.50721350298136</v>
          </cell>
          <cell r="AG339">
            <v>0</v>
          </cell>
          <cell r="AH339">
            <v>0</v>
          </cell>
          <cell r="AK339">
            <v>0</v>
          </cell>
          <cell r="AL339">
            <v>0</v>
          </cell>
          <cell r="AO339">
            <v>92.0318191434461</v>
          </cell>
          <cell r="AP339">
            <v>17.98372727673128</v>
          </cell>
          <cell r="AS339">
            <v>0</v>
          </cell>
          <cell r="AT339">
            <v>0</v>
          </cell>
          <cell r="AW339">
            <v>209.36129165972392</v>
          </cell>
          <cell r="AX339">
            <v>0</v>
          </cell>
          <cell r="BE339">
            <v>4.3152803198189984</v>
          </cell>
          <cell r="BF339">
            <v>0</v>
          </cell>
          <cell r="BI339">
            <v>0</v>
          </cell>
          <cell r="BJ339">
            <v>0</v>
          </cell>
          <cell r="BM339">
            <v>0</v>
          </cell>
          <cell r="BN339">
            <v>0</v>
          </cell>
        </row>
        <row r="340">
          <cell r="E340">
            <v>0</v>
          </cell>
          <cell r="F340">
            <v>0</v>
          </cell>
          <cell r="I340">
            <v>0</v>
          </cell>
          <cell r="J340">
            <v>0</v>
          </cell>
          <cell r="M340">
            <v>160.07133106727409</v>
          </cell>
          <cell r="N340">
            <v>168.6372298636027</v>
          </cell>
          <cell r="Q340">
            <v>0</v>
          </cell>
          <cell r="R340">
            <v>11.323668727858669</v>
          </cell>
          <cell r="U340">
            <v>0</v>
          </cell>
          <cell r="V340">
            <v>0</v>
          </cell>
          <cell r="Y340">
            <v>0</v>
          </cell>
          <cell r="Z340">
            <v>0</v>
          </cell>
          <cell r="AC340">
            <v>126.08333184388883</v>
          </cell>
          <cell r="AD340">
            <v>154.00171476876363</v>
          </cell>
          <cell r="AG340">
            <v>0</v>
          </cell>
          <cell r="AH340">
            <v>0</v>
          </cell>
          <cell r="AK340">
            <v>0</v>
          </cell>
          <cell r="AL340">
            <v>0</v>
          </cell>
          <cell r="AO340">
            <v>43.407597749518715</v>
          </cell>
          <cell r="AP340">
            <v>17.98372727673128</v>
          </cell>
          <cell r="AS340">
            <v>0</v>
          </cell>
          <cell r="AT340">
            <v>0</v>
          </cell>
          <cell r="AW340">
            <v>199.65607669139271</v>
          </cell>
          <cell r="AX340">
            <v>0</v>
          </cell>
          <cell r="BE340">
            <v>4.3114247198189988</v>
          </cell>
          <cell r="BF340">
            <v>0</v>
          </cell>
          <cell r="BI340">
            <v>0</v>
          </cell>
          <cell r="BJ340">
            <v>0</v>
          </cell>
          <cell r="BM340">
            <v>0</v>
          </cell>
          <cell r="BN340">
            <v>0</v>
          </cell>
        </row>
        <row r="341">
          <cell r="E341">
            <v>0</v>
          </cell>
          <cell r="F341">
            <v>0</v>
          </cell>
          <cell r="I341">
            <v>0</v>
          </cell>
          <cell r="J341">
            <v>0</v>
          </cell>
          <cell r="M341">
            <v>160.07889106727404</v>
          </cell>
          <cell r="N341">
            <v>168.6372298636027</v>
          </cell>
          <cell r="Q341">
            <v>0</v>
          </cell>
          <cell r="R341">
            <v>14.988658751534258</v>
          </cell>
          <cell r="U341">
            <v>0</v>
          </cell>
          <cell r="V341">
            <v>0</v>
          </cell>
          <cell r="Y341">
            <v>0</v>
          </cell>
          <cell r="Z341">
            <v>0</v>
          </cell>
          <cell r="AC341">
            <v>166.46707850628658</v>
          </cell>
          <cell r="AD341">
            <v>203.20442869307979</v>
          </cell>
          <cell r="AG341">
            <v>0</v>
          </cell>
          <cell r="AH341">
            <v>0</v>
          </cell>
          <cell r="AK341">
            <v>0</v>
          </cell>
          <cell r="AL341">
            <v>0</v>
          </cell>
          <cell r="AO341">
            <v>132.87079867732112</v>
          </cell>
          <cell r="AP341">
            <v>53.951181830193846</v>
          </cell>
          <cell r="AS341">
            <v>0</v>
          </cell>
          <cell r="AT341">
            <v>0</v>
          </cell>
          <cell r="AW341">
            <v>264.26683941485692</v>
          </cell>
          <cell r="AX341">
            <v>0</v>
          </cell>
          <cell r="BE341">
            <v>4.3367003198189984</v>
          </cell>
          <cell r="BF341">
            <v>0</v>
          </cell>
          <cell r="BI341">
            <v>0</v>
          </cell>
          <cell r="BJ341">
            <v>0</v>
          </cell>
          <cell r="BM341">
            <v>0</v>
          </cell>
          <cell r="BN341">
            <v>0</v>
          </cell>
        </row>
        <row r="342">
          <cell r="E342">
            <v>0</v>
          </cell>
          <cell r="F342">
            <v>0</v>
          </cell>
          <cell r="I342">
            <v>0</v>
          </cell>
          <cell r="J342">
            <v>0</v>
          </cell>
          <cell r="M342">
            <v>240.08406460091109</v>
          </cell>
          <cell r="N342">
            <v>252.95584479540403</v>
          </cell>
          <cell r="Q342">
            <v>0</v>
          </cell>
          <cell r="R342">
            <v>6.4753635395882663</v>
          </cell>
          <cell r="U342">
            <v>0</v>
          </cell>
          <cell r="V342">
            <v>0</v>
          </cell>
          <cell r="Y342">
            <v>0</v>
          </cell>
          <cell r="Z342">
            <v>0</v>
          </cell>
          <cell r="AC342">
            <v>72.188204185763112</v>
          </cell>
          <cell r="AD342">
            <v>88.120114768408072</v>
          </cell>
          <cell r="AG342">
            <v>0</v>
          </cell>
          <cell r="AH342">
            <v>0</v>
          </cell>
          <cell r="AK342">
            <v>0</v>
          </cell>
          <cell r="AL342">
            <v>0</v>
          </cell>
          <cell r="AO342">
            <v>40.828462507941545</v>
          </cell>
          <cell r="AP342">
            <v>35.967454553462559</v>
          </cell>
          <cell r="AS342">
            <v>0</v>
          </cell>
          <cell r="AT342">
            <v>0</v>
          </cell>
          <cell r="AW342">
            <v>114.24765825007469</v>
          </cell>
          <cell r="AX342">
            <v>0</v>
          </cell>
          <cell r="BE342">
            <v>4.2775811198189988</v>
          </cell>
          <cell r="BF342">
            <v>0</v>
          </cell>
          <cell r="BI342">
            <v>0</v>
          </cell>
          <cell r="BJ342">
            <v>0</v>
          </cell>
          <cell r="BM342">
            <v>0</v>
          </cell>
          <cell r="BN342">
            <v>0</v>
          </cell>
        </row>
        <row r="343">
          <cell r="E343">
            <v>0</v>
          </cell>
          <cell r="F343">
            <v>0</v>
          </cell>
          <cell r="I343">
            <v>0</v>
          </cell>
          <cell r="J343">
            <v>0</v>
          </cell>
          <cell r="M343">
            <v>1217.2123814709184</v>
          </cell>
          <cell r="N343">
            <v>1144.3346128637006</v>
          </cell>
          <cell r="Q343">
            <v>0</v>
          </cell>
          <cell r="R343">
            <v>49.649932114457236</v>
          </cell>
          <cell r="U343">
            <v>0</v>
          </cell>
          <cell r="V343">
            <v>0</v>
          </cell>
          <cell r="Y343">
            <v>0</v>
          </cell>
          <cell r="Z343">
            <v>0</v>
          </cell>
          <cell r="AC343">
            <v>552.85701823538989</v>
          </cell>
          <cell r="AD343">
            <v>675.21690464499443</v>
          </cell>
          <cell r="AG343">
            <v>0</v>
          </cell>
          <cell r="AH343">
            <v>0</v>
          </cell>
          <cell r="AK343">
            <v>0</v>
          </cell>
          <cell r="AL343">
            <v>0</v>
          </cell>
          <cell r="AO343">
            <v>244.98527218856509</v>
          </cell>
          <cell r="AP343">
            <v>215.80472732077538</v>
          </cell>
          <cell r="AS343">
            <v>0</v>
          </cell>
          <cell r="AT343">
            <v>0</v>
          </cell>
          <cell r="AW343">
            <v>875.71320861974687</v>
          </cell>
          <cell r="AX343">
            <v>0</v>
          </cell>
          <cell r="BE343">
            <v>4.5791747198189983</v>
          </cell>
          <cell r="BF343">
            <v>0</v>
          </cell>
          <cell r="BI343">
            <v>0</v>
          </cell>
          <cell r="BJ343">
            <v>0</v>
          </cell>
          <cell r="BM343">
            <v>0</v>
          </cell>
          <cell r="BN343">
            <v>0</v>
          </cell>
        </row>
        <row r="344">
          <cell r="E344">
            <v>0</v>
          </cell>
          <cell r="F344">
            <v>0</v>
          </cell>
          <cell r="I344">
            <v>0</v>
          </cell>
          <cell r="J344">
            <v>0</v>
          </cell>
          <cell r="M344">
            <v>800.17353533637038</v>
          </cell>
          <cell r="N344">
            <v>843.18614931801358</v>
          </cell>
          <cell r="Q344">
            <v>0</v>
          </cell>
          <cell r="R344">
            <v>55.993816191312739</v>
          </cell>
          <cell r="U344">
            <v>0</v>
          </cell>
          <cell r="V344">
            <v>0</v>
          </cell>
          <cell r="Y344">
            <v>0</v>
          </cell>
          <cell r="Z344">
            <v>0</v>
          </cell>
          <cell r="AC344">
            <v>623.74439997158026</v>
          </cell>
          <cell r="AD344">
            <v>761.66913080579855</v>
          </cell>
          <cell r="AG344">
            <v>0</v>
          </cell>
          <cell r="AH344">
            <v>0</v>
          </cell>
          <cell r="AK344">
            <v>0</v>
          </cell>
          <cell r="AL344">
            <v>0</v>
          </cell>
          <cell r="AO344">
            <v>204.09590130941507</v>
          </cell>
          <cell r="AP344">
            <v>179.83727276731281</v>
          </cell>
          <cell r="AS344">
            <v>0</v>
          </cell>
          <cell r="AT344">
            <v>0</v>
          </cell>
          <cell r="AW344">
            <v>987.7417097999172</v>
          </cell>
          <cell r="AX344">
            <v>133.06474894785291</v>
          </cell>
          <cell r="BE344">
            <v>4.6235855198189988</v>
          </cell>
          <cell r="BF344">
            <v>0</v>
          </cell>
          <cell r="BI344">
            <v>0</v>
          </cell>
          <cell r="BJ344">
            <v>0</v>
          </cell>
          <cell r="BM344">
            <v>0</v>
          </cell>
          <cell r="BN344">
            <v>0</v>
          </cell>
        </row>
        <row r="345">
          <cell r="E345">
            <v>0</v>
          </cell>
          <cell r="F345">
            <v>0</v>
          </cell>
          <cell r="I345">
            <v>0</v>
          </cell>
          <cell r="J345">
            <v>0</v>
          </cell>
          <cell r="M345">
            <v>1248.7906310045555</v>
          </cell>
          <cell r="N345">
            <v>1264.7792239770204</v>
          </cell>
          <cell r="Q345">
            <v>0</v>
          </cell>
          <cell r="R345">
            <v>0</v>
          </cell>
          <cell r="U345">
            <v>0</v>
          </cell>
          <cell r="V345">
            <v>0</v>
          </cell>
          <cell r="Y345">
            <v>0</v>
          </cell>
          <cell r="Z345">
            <v>0</v>
          </cell>
          <cell r="AC345">
            <v>649.84293056616616</v>
          </cell>
          <cell r="AD345">
            <v>750.27189198717156</v>
          </cell>
          <cell r="AG345">
            <v>0</v>
          </cell>
          <cell r="AH345">
            <v>0</v>
          </cell>
          <cell r="AK345">
            <v>0</v>
          </cell>
          <cell r="AL345">
            <v>0</v>
          </cell>
          <cell r="AO345">
            <v>263.33465651486085</v>
          </cell>
          <cell r="AP345">
            <v>107.90236366038769</v>
          </cell>
          <cell r="AS345">
            <v>0</v>
          </cell>
          <cell r="AT345">
            <v>0</v>
          </cell>
          <cell r="AW345">
            <v>1000.175628555417</v>
          </cell>
          <cell r="AX345">
            <v>0</v>
          </cell>
          <cell r="BE345">
            <v>4.6177307198189981</v>
          </cell>
          <cell r="BF345">
            <v>0</v>
          </cell>
          <cell r="BI345">
            <v>0</v>
          </cell>
          <cell r="BJ345">
            <v>0</v>
          </cell>
          <cell r="BM345">
            <v>0</v>
          </cell>
          <cell r="BN345">
            <v>0</v>
          </cell>
        </row>
        <row r="346">
          <cell r="E346">
            <v>0</v>
          </cell>
          <cell r="F346">
            <v>0</v>
          </cell>
          <cell r="I346">
            <v>0</v>
          </cell>
          <cell r="J346">
            <v>0</v>
          </cell>
          <cell r="M346">
            <v>1872.065412807289</v>
          </cell>
          <cell r="N346">
            <v>2023.6467583632323</v>
          </cell>
          <cell r="Q346">
            <v>0</v>
          </cell>
          <cell r="R346">
            <v>0</v>
          </cell>
          <cell r="U346">
            <v>0</v>
          </cell>
          <cell r="V346">
            <v>0</v>
          </cell>
          <cell r="Y346">
            <v>0</v>
          </cell>
          <cell r="Z346">
            <v>0</v>
          </cell>
          <cell r="AC346">
            <v>721.5492746200199</v>
          </cell>
          <cell r="AD346">
            <v>832.83237806356658</v>
          </cell>
          <cell r="AG346">
            <v>0</v>
          </cell>
          <cell r="AH346">
            <v>0</v>
          </cell>
          <cell r="AK346">
            <v>0</v>
          </cell>
          <cell r="AL346">
            <v>0</v>
          </cell>
          <cell r="AO346">
            <v>318.11961079754946</v>
          </cell>
          <cell r="AP346">
            <v>143.86981821385024</v>
          </cell>
          <cell r="AS346">
            <v>0</v>
          </cell>
          <cell r="AT346">
            <v>0</v>
          </cell>
          <cell r="AW346">
            <v>1000.1461015257197</v>
          </cell>
          <cell r="AX346">
            <v>0</v>
          </cell>
          <cell r="BE346">
            <v>4.6601423198189984</v>
          </cell>
          <cell r="BF346">
            <v>0</v>
          </cell>
          <cell r="BI346">
            <v>0</v>
          </cell>
          <cell r="BJ346">
            <v>0</v>
          </cell>
          <cell r="BM346">
            <v>0</v>
          </cell>
          <cell r="BN346">
            <v>0</v>
          </cell>
        </row>
        <row r="347">
          <cell r="E347">
            <v>0</v>
          </cell>
          <cell r="F347">
            <v>0</v>
          </cell>
          <cell r="I347">
            <v>0</v>
          </cell>
          <cell r="J347">
            <v>391.02809319597969</v>
          </cell>
          <cell r="M347">
            <v>608.52328273545925</v>
          </cell>
          <cell r="N347">
            <v>590.23030452260934</v>
          </cell>
          <cell r="Q347">
            <v>0</v>
          </cell>
          <cell r="R347">
            <v>0</v>
          </cell>
          <cell r="U347">
            <v>0</v>
          </cell>
          <cell r="V347">
            <v>0</v>
          </cell>
          <cell r="Y347">
            <v>0</v>
          </cell>
          <cell r="Z347">
            <v>0</v>
          </cell>
          <cell r="AC347">
            <v>733.51683632116203</v>
          </cell>
          <cell r="AD347">
            <v>599.32797299901506</v>
          </cell>
          <cell r="AG347">
            <v>0</v>
          </cell>
          <cell r="AH347">
            <v>0</v>
          </cell>
          <cell r="AK347">
            <v>0</v>
          </cell>
          <cell r="AL347">
            <v>0</v>
          </cell>
          <cell r="AO347">
            <v>486.1358800622271</v>
          </cell>
          <cell r="AP347">
            <v>287.73963642770047</v>
          </cell>
          <cell r="AS347">
            <v>0</v>
          </cell>
          <cell r="AT347">
            <v>0</v>
          </cell>
          <cell r="AW347">
            <v>797.88187226690422</v>
          </cell>
          <cell r="AX347">
            <v>0</v>
          </cell>
          <cell r="BE347">
            <v>4.6745651198189986</v>
          </cell>
          <cell r="BF347">
            <v>0</v>
          </cell>
          <cell r="BI347">
            <v>0</v>
          </cell>
          <cell r="BJ347">
            <v>0</v>
          </cell>
          <cell r="BM347">
            <v>0</v>
          </cell>
          <cell r="BN347">
            <v>0</v>
          </cell>
        </row>
        <row r="348">
          <cell r="E348">
            <v>0</v>
          </cell>
          <cell r="F348">
            <v>0</v>
          </cell>
          <cell r="I348">
            <v>0</v>
          </cell>
          <cell r="J348">
            <v>0</v>
          </cell>
          <cell r="M348">
            <v>1377.2205949381926</v>
          </cell>
          <cell r="N348">
            <v>1433.416453840623</v>
          </cell>
          <cell r="Q348">
            <v>0</v>
          </cell>
          <cell r="R348">
            <v>0</v>
          </cell>
          <cell r="U348">
            <v>0</v>
          </cell>
          <cell r="V348">
            <v>0</v>
          </cell>
          <cell r="Y348">
            <v>0</v>
          </cell>
          <cell r="Z348">
            <v>0</v>
          </cell>
          <cell r="AC348">
            <v>720.33173163557512</v>
          </cell>
          <cell r="AD348">
            <v>830.66412287368144</v>
          </cell>
          <cell r="AG348">
            <v>0</v>
          </cell>
          <cell r="AH348">
            <v>0</v>
          </cell>
          <cell r="AK348">
            <v>0</v>
          </cell>
          <cell r="AL348">
            <v>0</v>
          </cell>
          <cell r="AO348">
            <v>916.31309128546332</v>
          </cell>
          <cell r="AP348">
            <v>323.70709098116311</v>
          </cell>
          <cell r="AS348">
            <v>0</v>
          </cell>
          <cell r="AT348">
            <v>0</v>
          </cell>
          <cell r="AW348">
            <v>1126.3009193451592</v>
          </cell>
          <cell r="AX348">
            <v>4810</v>
          </cell>
          <cell r="BE348">
            <v>4.659028479818998</v>
          </cell>
          <cell r="BF348">
            <v>0</v>
          </cell>
          <cell r="BI348">
            <v>0</v>
          </cell>
          <cell r="BJ348">
            <v>0</v>
          </cell>
          <cell r="BM348">
            <v>0</v>
          </cell>
          <cell r="BN348">
            <v>0</v>
          </cell>
        </row>
        <row r="349"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M349">
            <v>480.11504120182224</v>
          </cell>
          <cell r="N349">
            <v>505.91168959080807</v>
          </cell>
          <cell r="Q349">
            <v>0</v>
          </cell>
          <cell r="R349">
            <v>0</v>
          </cell>
          <cell r="U349">
            <v>0</v>
          </cell>
          <cell r="V349">
            <v>0</v>
          </cell>
          <cell r="Y349">
            <v>0</v>
          </cell>
          <cell r="Z349">
            <v>0</v>
          </cell>
          <cell r="AC349">
            <v>361.49090847639184</v>
          </cell>
          <cell r="AD349">
            <v>417.52811477018599</v>
          </cell>
          <cell r="AG349">
            <v>0</v>
          </cell>
          <cell r="AH349">
            <v>0</v>
          </cell>
          <cell r="AK349">
            <v>0</v>
          </cell>
          <cell r="AL349">
            <v>0</v>
          </cell>
          <cell r="AO349">
            <v>551.91949489009585</v>
          </cell>
          <cell r="AP349">
            <v>161.85354549058155</v>
          </cell>
          <cell r="AS349">
            <v>0</v>
          </cell>
          <cell r="AT349">
            <v>0</v>
          </cell>
          <cell r="AW349">
            <v>552.29928628432481</v>
          </cell>
          <cell r="AX349">
            <v>4810</v>
          </cell>
          <cell r="BE349">
            <v>4.4467991198189987</v>
          </cell>
          <cell r="BF349">
            <v>0</v>
          </cell>
          <cell r="BI349">
            <v>0</v>
          </cell>
          <cell r="BJ349">
            <v>0</v>
          </cell>
          <cell r="BM349">
            <v>0</v>
          </cell>
          <cell r="BN349">
            <v>0</v>
          </cell>
        </row>
        <row r="350">
          <cell r="E350">
            <v>0</v>
          </cell>
          <cell r="F350">
            <v>0</v>
          </cell>
          <cell r="I350">
            <v>0</v>
          </cell>
          <cell r="J350">
            <v>391.04153928153386</v>
          </cell>
          <cell r="M350">
            <v>1120.3934774709185</v>
          </cell>
          <cell r="N350">
            <v>1180.4606090452187</v>
          </cell>
          <cell r="Q350">
            <v>0</v>
          </cell>
          <cell r="R350">
            <v>0</v>
          </cell>
          <cell r="U350">
            <v>0</v>
          </cell>
          <cell r="V350">
            <v>0</v>
          </cell>
          <cell r="Y350">
            <v>0</v>
          </cell>
          <cell r="Z350">
            <v>0</v>
          </cell>
          <cell r="AC350">
            <v>493.70655031230331</v>
          </cell>
          <cell r="AD350">
            <v>570.13992236594618</v>
          </cell>
          <cell r="AG350">
            <v>0</v>
          </cell>
          <cell r="AH350">
            <v>0</v>
          </cell>
          <cell r="AK350">
            <v>0</v>
          </cell>
          <cell r="AL350">
            <v>0</v>
          </cell>
          <cell r="AO350">
            <v>730.87891623480346</v>
          </cell>
          <cell r="AP350">
            <v>251.7721818742379</v>
          </cell>
          <cell r="AS350">
            <v>0</v>
          </cell>
          <cell r="AT350">
            <v>0</v>
          </cell>
          <cell r="AW350">
            <v>750.60182583262224</v>
          </cell>
          <cell r="AX350">
            <v>0</v>
          </cell>
          <cell r="BE350">
            <v>4.5251963198189982</v>
          </cell>
          <cell r="BF350">
            <v>0</v>
          </cell>
          <cell r="BI350">
            <v>0</v>
          </cell>
          <cell r="BJ350">
            <v>0</v>
          </cell>
          <cell r="BM350">
            <v>0</v>
          </cell>
          <cell r="BN350">
            <v>0</v>
          </cell>
        </row>
        <row r="351">
          <cell r="E351">
            <v>0</v>
          </cell>
          <cell r="F351">
            <v>0</v>
          </cell>
          <cell r="I351">
            <v>0</v>
          </cell>
          <cell r="J351">
            <v>0</v>
          </cell>
          <cell r="M351">
            <v>1440.4158516054667</v>
          </cell>
          <cell r="N351">
            <v>1469.5424500221411</v>
          </cell>
          <cell r="Q351">
            <v>0</v>
          </cell>
          <cell r="R351">
            <v>0</v>
          </cell>
          <cell r="U351">
            <v>0</v>
          </cell>
          <cell r="V351">
            <v>0</v>
          </cell>
          <cell r="Y351">
            <v>0</v>
          </cell>
          <cell r="Z351">
            <v>0</v>
          </cell>
          <cell r="AC351">
            <v>706.46988408269635</v>
          </cell>
          <cell r="AD351">
            <v>815.87551055292658</v>
          </cell>
          <cell r="AG351">
            <v>0</v>
          </cell>
          <cell r="AH351">
            <v>0</v>
          </cell>
          <cell r="AK351">
            <v>0</v>
          </cell>
          <cell r="AL351">
            <v>0</v>
          </cell>
          <cell r="AO351">
            <v>494.72176101738091</v>
          </cell>
          <cell r="AP351">
            <v>161.85354549058155</v>
          </cell>
          <cell r="AS351">
            <v>0</v>
          </cell>
          <cell r="AT351">
            <v>0</v>
          </cell>
          <cell r="AW351">
            <v>1106.936926507065</v>
          </cell>
          <cell r="AX351">
            <v>0</v>
          </cell>
          <cell r="BE351">
            <v>4.6514315198189982</v>
          </cell>
          <cell r="BF351">
            <v>0</v>
          </cell>
          <cell r="BI351">
            <v>0</v>
          </cell>
          <cell r="BJ351">
            <v>0</v>
          </cell>
          <cell r="BM351">
            <v>0</v>
          </cell>
          <cell r="BN351">
            <v>0</v>
          </cell>
        </row>
        <row r="352">
          <cell r="E352">
            <v>0</v>
          </cell>
          <cell r="F352">
            <v>0</v>
          </cell>
          <cell r="I352">
            <v>0</v>
          </cell>
          <cell r="J352">
            <v>0</v>
          </cell>
          <cell r="M352">
            <v>1408.7316780718295</v>
          </cell>
          <cell r="N352">
            <v>1469.5424500221411</v>
          </cell>
          <cell r="Q352">
            <v>0</v>
          </cell>
          <cell r="R352">
            <v>0</v>
          </cell>
          <cell r="U352">
            <v>0</v>
          </cell>
          <cell r="V352">
            <v>0</v>
          </cell>
          <cell r="Y352">
            <v>0</v>
          </cell>
          <cell r="Z352">
            <v>0</v>
          </cell>
          <cell r="AC352">
            <v>760.28655051688997</v>
          </cell>
          <cell r="AD352">
            <v>877.58738903427218</v>
          </cell>
          <cell r="AG352">
            <v>0</v>
          </cell>
          <cell r="AH352">
            <v>0</v>
          </cell>
          <cell r="AK352">
            <v>0</v>
          </cell>
          <cell r="AL352">
            <v>0</v>
          </cell>
          <cell r="AO352">
            <v>907.11390375978874</v>
          </cell>
          <cell r="AP352">
            <v>323.70709098116311</v>
          </cell>
          <cell r="AS352">
            <v>0</v>
          </cell>
          <cell r="AT352">
            <v>0</v>
          </cell>
          <cell r="AW352">
            <v>1103.1356460294726</v>
          </cell>
          <cell r="AX352">
            <v>0</v>
          </cell>
          <cell r="BE352">
            <v>4.683133119818998</v>
          </cell>
          <cell r="BF352">
            <v>0</v>
          </cell>
          <cell r="BI352">
            <v>0</v>
          </cell>
          <cell r="BJ352">
            <v>0</v>
          </cell>
          <cell r="BM352">
            <v>0</v>
          </cell>
          <cell r="BN352">
            <v>0</v>
          </cell>
        </row>
        <row r="353">
          <cell r="E353">
            <v>0</v>
          </cell>
          <cell r="F353">
            <v>0</v>
          </cell>
          <cell r="I353">
            <v>0</v>
          </cell>
          <cell r="J353">
            <v>0</v>
          </cell>
          <cell r="M353">
            <v>737.08986426909621</v>
          </cell>
          <cell r="N353">
            <v>674.54891945441079</v>
          </cell>
          <cell r="Q353">
            <v>0</v>
          </cell>
          <cell r="R353">
            <v>0</v>
          </cell>
          <cell r="U353">
            <v>0</v>
          </cell>
          <cell r="V353">
            <v>0</v>
          </cell>
          <cell r="Y353">
            <v>0</v>
          </cell>
          <cell r="Z353">
            <v>0</v>
          </cell>
          <cell r="AC353">
            <v>396.8681059077345</v>
          </cell>
          <cell r="AD353">
            <v>457.835422787281</v>
          </cell>
          <cell r="AG353">
            <v>0</v>
          </cell>
          <cell r="AH353">
            <v>0</v>
          </cell>
          <cell r="AK353">
            <v>0</v>
          </cell>
          <cell r="AL353">
            <v>0</v>
          </cell>
          <cell r="AO353">
            <v>732.17000863354576</v>
          </cell>
          <cell r="AP353">
            <v>287.73963642770047</v>
          </cell>
          <cell r="AS353">
            <v>0</v>
          </cell>
          <cell r="AT353">
            <v>0</v>
          </cell>
          <cell r="AW353">
            <v>614.30860325731874</v>
          </cell>
          <cell r="AX353">
            <v>0</v>
          </cell>
          <cell r="BE353">
            <v>4.4675051198189983</v>
          </cell>
          <cell r="BF353">
            <v>0</v>
          </cell>
          <cell r="BI353">
            <v>0</v>
          </cell>
          <cell r="BJ353">
            <v>0</v>
          </cell>
          <cell r="BM353">
            <v>0</v>
          </cell>
          <cell r="BN353">
            <v>0</v>
          </cell>
        </row>
        <row r="354">
          <cell r="E354">
            <v>0</v>
          </cell>
          <cell r="F354">
            <v>0</v>
          </cell>
          <cell r="I354">
            <v>0</v>
          </cell>
          <cell r="J354">
            <v>0</v>
          </cell>
          <cell r="M354">
            <v>911.83457440364441</v>
          </cell>
          <cell r="N354">
            <v>1011.8233791816161</v>
          </cell>
          <cell r="Q354">
            <v>0</v>
          </cell>
          <cell r="R354">
            <v>0</v>
          </cell>
          <cell r="U354">
            <v>0</v>
          </cell>
          <cell r="V354">
            <v>0</v>
          </cell>
          <cell r="Y354">
            <v>0</v>
          </cell>
          <cell r="Z354">
            <v>0</v>
          </cell>
          <cell r="AC354">
            <v>478.41823206700241</v>
          </cell>
          <cell r="AD354">
            <v>551.79314768230302</v>
          </cell>
          <cell r="AG354">
            <v>0</v>
          </cell>
          <cell r="AH354">
            <v>0</v>
          </cell>
          <cell r="AK354">
            <v>0</v>
          </cell>
          <cell r="AL354">
            <v>0</v>
          </cell>
          <cell r="AO354">
            <v>741.35990979809458</v>
          </cell>
          <cell r="AP354">
            <v>287.73963642770047</v>
          </cell>
          <cell r="AS354">
            <v>0</v>
          </cell>
          <cell r="AT354">
            <v>0</v>
          </cell>
          <cell r="AW354">
            <v>736.90834712607352</v>
          </cell>
          <cell r="AX354">
            <v>0</v>
          </cell>
          <cell r="BE354">
            <v>4.5157715198189985</v>
          </cell>
          <cell r="BF354">
            <v>0</v>
          </cell>
          <cell r="BI354">
            <v>0</v>
          </cell>
          <cell r="BJ354">
            <v>0</v>
          </cell>
          <cell r="BM354">
            <v>0</v>
          </cell>
          <cell r="BN354">
            <v>0</v>
          </cell>
        </row>
        <row r="355">
          <cell r="E355">
            <v>0</v>
          </cell>
          <cell r="F355">
            <v>0</v>
          </cell>
          <cell r="I355">
            <v>0</v>
          </cell>
          <cell r="J355">
            <v>0</v>
          </cell>
          <cell r="M355">
            <v>448.51847966818525</v>
          </cell>
          <cell r="N355">
            <v>421.59307465900679</v>
          </cell>
          <cell r="Q355">
            <v>0</v>
          </cell>
          <cell r="R355">
            <v>0</v>
          </cell>
          <cell r="U355">
            <v>0</v>
          </cell>
          <cell r="V355">
            <v>0</v>
          </cell>
          <cell r="Y355">
            <v>0</v>
          </cell>
          <cell r="Z355">
            <v>0</v>
          </cell>
          <cell r="AC355">
            <v>291.96891121370629</v>
          </cell>
          <cell r="AD355">
            <v>336.91349873599563</v>
          </cell>
          <cell r="AG355">
            <v>0</v>
          </cell>
          <cell r="AH355">
            <v>0</v>
          </cell>
          <cell r="AK355">
            <v>0</v>
          </cell>
          <cell r="AL355">
            <v>0</v>
          </cell>
          <cell r="AO355">
            <v>297.44865232047681</v>
          </cell>
          <cell r="AP355">
            <v>89.918636383656406</v>
          </cell>
          <cell r="AS355">
            <v>0</v>
          </cell>
          <cell r="AT355">
            <v>0</v>
          </cell>
          <cell r="AW355">
            <v>421.69141435956124</v>
          </cell>
          <cell r="AX355">
            <v>0</v>
          </cell>
          <cell r="BE355">
            <v>4.4053871198189984</v>
          </cell>
          <cell r="BF355">
            <v>0</v>
          </cell>
          <cell r="BI355">
            <v>0</v>
          </cell>
          <cell r="BJ355">
            <v>0</v>
          </cell>
          <cell r="BM355">
            <v>0</v>
          </cell>
          <cell r="BN355">
            <v>0</v>
          </cell>
        </row>
        <row r="356">
          <cell r="E356">
            <v>0</v>
          </cell>
          <cell r="F356">
            <v>0</v>
          </cell>
          <cell r="I356">
            <v>0</v>
          </cell>
          <cell r="J356">
            <v>0</v>
          </cell>
          <cell r="M356">
            <v>368.53632213454813</v>
          </cell>
          <cell r="N356">
            <v>409.52645209024189</v>
          </cell>
          <cell r="Q356">
            <v>0</v>
          </cell>
          <cell r="R356">
            <v>0</v>
          </cell>
          <cell r="U356">
            <v>0</v>
          </cell>
          <cell r="V356">
            <v>0</v>
          </cell>
          <cell r="Y356">
            <v>0</v>
          </cell>
          <cell r="Z356">
            <v>0</v>
          </cell>
          <cell r="AC356">
            <v>285.03668290743775</v>
          </cell>
          <cell r="AD356">
            <v>328.85203713257653</v>
          </cell>
          <cell r="AG356">
            <v>0</v>
          </cell>
          <cell r="AH356">
            <v>0</v>
          </cell>
          <cell r="AK356">
            <v>0</v>
          </cell>
          <cell r="AL356">
            <v>0</v>
          </cell>
          <cell r="AO356">
            <v>358.99406675518259</v>
          </cell>
          <cell r="AP356">
            <v>71.934909106925119</v>
          </cell>
          <cell r="AS356">
            <v>0</v>
          </cell>
          <cell r="AT356">
            <v>0</v>
          </cell>
          <cell r="AW356">
            <v>439.60581841559622</v>
          </cell>
          <cell r="AX356">
            <v>0</v>
          </cell>
          <cell r="BE356">
            <v>4.4012459198189982</v>
          </cell>
          <cell r="BF356">
            <v>0</v>
          </cell>
          <cell r="BI356">
            <v>0</v>
          </cell>
          <cell r="BJ356">
            <v>0</v>
          </cell>
          <cell r="BM356">
            <v>0</v>
          </cell>
          <cell r="BN356">
            <v>0</v>
          </cell>
        </row>
        <row r="357">
          <cell r="E357">
            <v>0</v>
          </cell>
          <cell r="F357">
            <v>0</v>
          </cell>
          <cell r="I357">
            <v>0</v>
          </cell>
          <cell r="J357">
            <v>0</v>
          </cell>
          <cell r="M357">
            <v>400.11398366818514</v>
          </cell>
          <cell r="N357">
            <v>421.59307465900679</v>
          </cell>
          <cell r="Q357">
            <v>0</v>
          </cell>
          <cell r="R357">
            <v>0</v>
          </cell>
          <cell r="U357">
            <v>0</v>
          </cell>
          <cell r="V357">
            <v>0</v>
          </cell>
          <cell r="Y357">
            <v>0</v>
          </cell>
          <cell r="Z357">
            <v>0</v>
          </cell>
          <cell r="AC357">
            <v>101.04955499929852</v>
          </cell>
          <cell r="AD357">
            <v>116.61321181497537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O357">
            <v>184.09295975740915</v>
          </cell>
          <cell r="AP357">
            <v>35.967454553462559</v>
          </cell>
          <cell r="AS357">
            <v>0</v>
          </cell>
          <cell r="AT357">
            <v>0</v>
          </cell>
          <cell r="AW357">
            <v>170.73136950237654</v>
          </cell>
          <cell r="AX357">
            <v>0</v>
          </cell>
          <cell r="BE357">
            <v>4.2922181198189984</v>
          </cell>
          <cell r="BF357">
            <v>0</v>
          </cell>
          <cell r="BI357">
            <v>0</v>
          </cell>
          <cell r="BJ357">
            <v>0</v>
          </cell>
          <cell r="BM357">
            <v>0</v>
          </cell>
          <cell r="BN357">
            <v>0</v>
          </cell>
        </row>
        <row r="358">
          <cell r="E358">
            <v>0</v>
          </cell>
          <cell r="F358">
            <v>0</v>
          </cell>
          <cell r="I358">
            <v>0</v>
          </cell>
          <cell r="J358">
            <v>0</v>
          </cell>
          <cell r="M358">
            <v>1040.4171159372813</v>
          </cell>
          <cell r="N358">
            <v>1096.1419941134175</v>
          </cell>
          <cell r="Q358">
            <v>0</v>
          </cell>
          <cell r="R358">
            <v>0</v>
          </cell>
          <cell r="U358">
            <v>0</v>
          </cell>
          <cell r="V358">
            <v>0</v>
          </cell>
          <cell r="Y358">
            <v>0</v>
          </cell>
          <cell r="Z358">
            <v>0</v>
          </cell>
          <cell r="AC358">
            <v>532.72183857555535</v>
          </cell>
          <cell r="AD358">
            <v>616.00685907505454</v>
          </cell>
          <cell r="AG358">
            <v>0</v>
          </cell>
          <cell r="AH358">
            <v>0</v>
          </cell>
          <cell r="AK358">
            <v>0</v>
          </cell>
          <cell r="AL358">
            <v>0</v>
          </cell>
          <cell r="AO358">
            <v>487.63919976925092</v>
          </cell>
          <cell r="AP358">
            <v>107.90236366038769</v>
          </cell>
          <cell r="AS358">
            <v>0</v>
          </cell>
          <cell r="AT358">
            <v>0</v>
          </cell>
          <cell r="AW358">
            <v>737.33999379696206</v>
          </cell>
          <cell r="AX358">
            <v>3009</v>
          </cell>
          <cell r="BE358">
            <v>4.5487583198189983</v>
          </cell>
          <cell r="BF358">
            <v>0</v>
          </cell>
          <cell r="BI358">
            <v>0</v>
          </cell>
          <cell r="BJ358">
            <v>0</v>
          </cell>
          <cell r="BM358">
            <v>0</v>
          </cell>
          <cell r="BN358">
            <v>0</v>
          </cell>
        </row>
        <row r="359">
          <cell r="E359">
            <v>0</v>
          </cell>
          <cell r="F359">
            <v>0</v>
          </cell>
          <cell r="I359">
            <v>0</v>
          </cell>
          <cell r="J359">
            <v>0</v>
          </cell>
          <cell r="M359">
            <v>863.36378560364449</v>
          </cell>
          <cell r="N359">
            <v>1011.8233791816161</v>
          </cell>
          <cell r="Q359">
            <v>0</v>
          </cell>
          <cell r="R359">
            <v>0</v>
          </cell>
          <cell r="U359">
            <v>0</v>
          </cell>
          <cell r="V359">
            <v>0</v>
          </cell>
          <cell r="Y359">
            <v>0</v>
          </cell>
          <cell r="Z359">
            <v>0</v>
          </cell>
          <cell r="AC359">
            <v>492.39857437663386</v>
          </cell>
          <cell r="AD359">
            <v>569.50056506636474</v>
          </cell>
          <cell r="AG359">
            <v>0</v>
          </cell>
          <cell r="AH359">
            <v>0</v>
          </cell>
          <cell r="AK359">
            <v>0</v>
          </cell>
          <cell r="AL359">
            <v>0</v>
          </cell>
          <cell r="AO359">
            <v>487.603785369251</v>
          </cell>
          <cell r="AP359">
            <v>107.90236366038769</v>
          </cell>
          <cell r="AS359">
            <v>0</v>
          </cell>
          <cell r="AT359">
            <v>0</v>
          </cell>
          <cell r="AW359">
            <v>681.60259063311514</v>
          </cell>
          <cell r="AX359">
            <v>0</v>
          </cell>
          <cell r="BE359">
            <v>4.5248678798189985</v>
          </cell>
          <cell r="BF359">
            <v>0</v>
          </cell>
          <cell r="BI359">
            <v>0</v>
          </cell>
          <cell r="BJ359">
            <v>0</v>
          </cell>
          <cell r="BM359">
            <v>0</v>
          </cell>
          <cell r="BN359">
            <v>0</v>
          </cell>
        </row>
        <row r="360">
          <cell r="E360">
            <v>0</v>
          </cell>
          <cell r="F360">
            <v>0</v>
          </cell>
          <cell r="I360">
            <v>0</v>
          </cell>
          <cell r="J360">
            <v>0</v>
          </cell>
          <cell r="M360">
            <v>688.67117226909636</v>
          </cell>
          <cell r="N360">
            <v>674.54891945441079</v>
          </cell>
          <cell r="Q360">
            <v>0</v>
          </cell>
          <cell r="R360">
            <v>0</v>
          </cell>
          <cell r="U360">
            <v>0</v>
          </cell>
          <cell r="V360">
            <v>0</v>
          </cell>
          <cell r="Y360">
            <v>0</v>
          </cell>
          <cell r="Z360">
            <v>0</v>
          </cell>
          <cell r="AC360">
            <v>201.45406165700152</v>
          </cell>
          <cell r="AD360">
            <v>232.94844219535005</v>
          </cell>
          <cell r="AG360">
            <v>0</v>
          </cell>
          <cell r="AH360">
            <v>0</v>
          </cell>
          <cell r="AK360">
            <v>0</v>
          </cell>
          <cell r="AL360">
            <v>0</v>
          </cell>
          <cell r="AO360">
            <v>243.80017568797098</v>
          </cell>
          <cell r="AP360">
            <v>53.951181830193846</v>
          </cell>
          <cell r="AS360">
            <v>0</v>
          </cell>
          <cell r="AT360">
            <v>0</v>
          </cell>
          <cell r="AW360">
            <v>278.96397321547369</v>
          </cell>
          <cell r="AX360">
            <v>0</v>
          </cell>
          <cell r="BE360">
            <v>4.3519799198189988</v>
          </cell>
          <cell r="BF360">
            <v>0</v>
          </cell>
          <cell r="BI360">
            <v>0</v>
          </cell>
          <cell r="BJ360">
            <v>0</v>
          </cell>
          <cell r="BM360">
            <v>0</v>
          </cell>
          <cell r="BN360">
            <v>0</v>
          </cell>
        </row>
        <row r="361">
          <cell r="E361">
            <v>0</v>
          </cell>
          <cell r="F361">
            <v>0</v>
          </cell>
          <cell r="I361">
            <v>0</v>
          </cell>
          <cell r="J361">
            <v>0</v>
          </cell>
          <cell r="M361">
            <v>751.7854193363703</v>
          </cell>
          <cell r="N361">
            <v>843.18614931801358</v>
          </cell>
          <cell r="Q361">
            <v>0</v>
          </cell>
          <cell r="R361">
            <v>0</v>
          </cell>
          <cell r="U361">
            <v>0</v>
          </cell>
          <cell r="V361">
            <v>0</v>
          </cell>
          <cell r="Y361">
            <v>0</v>
          </cell>
          <cell r="Z361">
            <v>0</v>
          </cell>
          <cell r="AC361">
            <v>789.33587415495651</v>
          </cell>
          <cell r="AD361">
            <v>827.55073080615398</v>
          </cell>
          <cell r="AG361">
            <v>0</v>
          </cell>
          <cell r="AH361">
            <v>0</v>
          </cell>
          <cell r="AK361">
            <v>0</v>
          </cell>
          <cell r="AL361">
            <v>0</v>
          </cell>
          <cell r="AO361">
            <v>487.60842216925096</v>
          </cell>
          <cell r="AP361">
            <v>107.90236366038769</v>
          </cell>
          <cell r="AS361">
            <v>0</v>
          </cell>
          <cell r="AT361">
            <v>0</v>
          </cell>
          <cell r="AW361">
            <v>990.5151295622984</v>
          </cell>
          <cell r="AX361">
            <v>0</v>
          </cell>
          <cell r="BE361">
            <v>4.7037248798189983</v>
          </cell>
          <cell r="BF361">
            <v>0</v>
          </cell>
          <cell r="BI361">
            <v>0</v>
          </cell>
          <cell r="BJ361">
            <v>0</v>
          </cell>
          <cell r="BM361">
            <v>0</v>
          </cell>
          <cell r="BN361">
            <v>0</v>
          </cell>
        </row>
        <row r="362">
          <cell r="E362">
            <v>0</v>
          </cell>
          <cell r="F362">
            <v>0</v>
          </cell>
          <cell r="I362">
            <v>0</v>
          </cell>
          <cell r="J362">
            <v>0</v>
          </cell>
          <cell r="M362">
            <v>80.052045533637042</v>
          </cell>
          <cell r="N362">
            <v>84.318614931801349</v>
          </cell>
          <cell r="Q362">
            <v>0</v>
          </cell>
          <cell r="R362">
            <v>0</v>
          </cell>
          <cell r="U362">
            <v>0</v>
          </cell>
          <cell r="V362">
            <v>0</v>
          </cell>
          <cell r="Y362">
            <v>0</v>
          </cell>
          <cell r="Z362">
            <v>0</v>
          </cell>
          <cell r="AC362">
            <v>336.0067788725064</v>
          </cell>
          <cell r="AD362">
            <v>336.78721696880626</v>
          </cell>
          <cell r="AG362">
            <v>0</v>
          </cell>
          <cell r="AH362">
            <v>0</v>
          </cell>
          <cell r="AK362">
            <v>0</v>
          </cell>
          <cell r="AL362">
            <v>0</v>
          </cell>
          <cell r="AO362">
            <v>85.598589092211554</v>
          </cell>
          <cell r="AP362">
            <v>107.90236366038769</v>
          </cell>
          <cell r="AS362">
            <v>0</v>
          </cell>
          <cell r="AT362">
            <v>0</v>
          </cell>
          <cell r="AW362">
            <v>332.43054006991264</v>
          </cell>
          <cell r="AX362">
            <v>0</v>
          </cell>
          <cell r="BE362">
            <v>4.3649747198189983</v>
          </cell>
          <cell r="BF362">
            <v>0</v>
          </cell>
          <cell r="BI362">
            <v>0</v>
          </cell>
          <cell r="BJ362">
            <v>0</v>
          </cell>
          <cell r="BM362">
            <v>0</v>
          </cell>
          <cell r="BN362">
            <v>0</v>
          </cell>
        </row>
        <row r="363">
          <cell r="E363">
            <v>0</v>
          </cell>
          <cell r="F363">
            <v>0</v>
          </cell>
          <cell r="I363">
            <v>0</v>
          </cell>
          <cell r="J363">
            <v>0</v>
          </cell>
          <cell r="M363">
            <v>320.04824613454821</v>
          </cell>
          <cell r="N363">
            <v>337.2744597272054</v>
          </cell>
          <cell r="Q363">
            <v>0</v>
          </cell>
          <cell r="R363">
            <v>0</v>
          </cell>
          <cell r="U363">
            <v>0</v>
          </cell>
          <cell r="V363">
            <v>0</v>
          </cell>
          <cell r="Y363">
            <v>0</v>
          </cell>
          <cell r="Z363">
            <v>0</v>
          </cell>
          <cell r="AC363">
            <v>514.17673429172623</v>
          </cell>
          <cell r="AD363">
            <v>524.53908913329235</v>
          </cell>
          <cell r="AG363">
            <v>0</v>
          </cell>
          <cell r="AH363">
            <v>0</v>
          </cell>
          <cell r="AK363">
            <v>0</v>
          </cell>
          <cell r="AL363">
            <v>0</v>
          </cell>
          <cell r="AO363">
            <v>85.654701092211553</v>
          </cell>
          <cell r="AP363">
            <v>107.90236366038769</v>
          </cell>
          <cell r="AS363">
            <v>0</v>
          </cell>
          <cell r="AT363">
            <v>0</v>
          </cell>
          <cell r="AW363">
            <v>558.53714974420689</v>
          </cell>
          <cell r="AX363">
            <v>0</v>
          </cell>
          <cell r="BE363">
            <v>4.447655919818998</v>
          </cell>
          <cell r="BF363">
            <v>0</v>
          </cell>
          <cell r="BI363">
            <v>0</v>
          </cell>
          <cell r="BJ363">
            <v>0</v>
          </cell>
          <cell r="BM363">
            <v>0</v>
          </cell>
          <cell r="BN363">
            <v>0</v>
          </cell>
        </row>
        <row r="364">
          <cell r="E364">
            <v>0</v>
          </cell>
          <cell r="F364">
            <v>0</v>
          </cell>
          <cell r="I364">
            <v>0</v>
          </cell>
          <cell r="J364">
            <v>0</v>
          </cell>
          <cell r="M364">
            <v>1522.6492405381925</v>
          </cell>
          <cell r="N364">
            <v>1421.3498312718582</v>
          </cell>
          <cell r="Q364">
            <v>0</v>
          </cell>
          <cell r="R364">
            <v>0</v>
          </cell>
          <cell r="U364">
            <v>0</v>
          </cell>
          <cell r="V364">
            <v>0</v>
          </cell>
          <cell r="Y364">
            <v>0</v>
          </cell>
          <cell r="Z364">
            <v>0</v>
          </cell>
          <cell r="AC364">
            <v>488.05210198068187</v>
          </cell>
          <cell r="AD364">
            <v>595.99219578380735</v>
          </cell>
          <cell r="AG364">
            <v>0</v>
          </cell>
          <cell r="AH364">
            <v>0</v>
          </cell>
          <cell r="AK364">
            <v>0</v>
          </cell>
          <cell r="AL364">
            <v>0</v>
          </cell>
          <cell r="AO364">
            <v>533.76166617571323</v>
          </cell>
          <cell r="AP364">
            <v>179.83727276731281</v>
          </cell>
          <cell r="AS364">
            <v>0</v>
          </cell>
          <cell r="AT364">
            <v>0</v>
          </cell>
          <cell r="AW364">
            <v>772.83499331543248</v>
          </cell>
          <cell r="AX364">
            <v>0</v>
          </cell>
          <cell r="BE364">
            <v>4.5384767198189984</v>
          </cell>
          <cell r="BF364">
            <v>0</v>
          </cell>
          <cell r="BI364">
            <v>0</v>
          </cell>
          <cell r="BJ364">
            <v>0</v>
          </cell>
          <cell r="BM364">
            <v>0</v>
          </cell>
          <cell r="BN364">
            <v>0</v>
          </cell>
        </row>
        <row r="365">
          <cell r="E365">
            <v>0</v>
          </cell>
          <cell r="F365">
            <v>0</v>
          </cell>
          <cell r="I365">
            <v>0</v>
          </cell>
          <cell r="J365">
            <v>0</v>
          </cell>
          <cell r="M365">
            <v>80.052297533637031</v>
          </cell>
          <cell r="N365">
            <v>84.318614931801349</v>
          </cell>
          <cell r="Q365">
            <v>0</v>
          </cell>
          <cell r="R365">
            <v>0</v>
          </cell>
          <cell r="U365">
            <v>0</v>
          </cell>
          <cell r="V365">
            <v>0</v>
          </cell>
          <cell r="Y365">
            <v>0</v>
          </cell>
          <cell r="Z365">
            <v>0</v>
          </cell>
          <cell r="AC365">
            <v>160.92892480799537</v>
          </cell>
          <cell r="AD365">
            <v>196.53287426266408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  <cell r="AO365">
            <v>39.740732539081591</v>
          </cell>
          <cell r="AP365">
            <v>17.98372727673128</v>
          </cell>
          <cell r="AS365">
            <v>0</v>
          </cell>
          <cell r="AT365">
            <v>0</v>
          </cell>
          <cell r="AW365">
            <v>254.8384474427636</v>
          </cell>
          <cell r="AX365">
            <v>0</v>
          </cell>
          <cell r="BE365">
            <v>4.3332731198189984</v>
          </cell>
          <cell r="BF365">
            <v>0</v>
          </cell>
          <cell r="BI365">
            <v>0</v>
          </cell>
          <cell r="BJ365">
            <v>0</v>
          </cell>
          <cell r="BM365">
            <v>0</v>
          </cell>
          <cell r="BN365">
            <v>0</v>
          </cell>
        </row>
        <row r="366">
          <cell r="E366">
            <v>0</v>
          </cell>
          <cell r="F366">
            <v>0</v>
          </cell>
          <cell r="I366">
            <v>0</v>
          </cell>
          <cell r="J366">
            <v>0</v>
          </cell>
          <cell r="M366">
            <v>240.10283860091113</v>
          </cell>
          <cell r="N366">
            <v>252.95584479540403</v>
          </cell>
          <cell r="Q366">
            <v>0</v>
          </cell>
          <cell r="R366">
            <v>0</v>
          </cell>
          <cell r="U366">
            <v>0</v>
          </cell>
          <cell r="V366">
            <v>0</v>
          </cell>
          <cell r="Y366">
            <v>0</v>
          </cell>
          <cell r="Z366">
            <v>0</v>
          </cell>
          <cell r="AC366">
            <v>153.49201350614268</v>
          </cell>
          <cell r="AD366">
            <v>187.49847763814273</v>
          </cell>
          <cell r="AG366">
            <v>0</v>
          </cell>
          <cell r="AH366">
            <v>0</v>
          </cell>
          <cell r="AK366">
            <v>0</v>
          </cell>
          <cell r="AL366">
            <v>0</v>
          </cell>
          <cell r="AO366">
            <v>93.098484934189742</v>
          </cell>
          <cell r="AP366">
            <v>35.967454553462559</v>
          </cell>
          <cell r="AS366">
            <v>0</v>
          </cell>
          <cell r="AT366">
            <v>0</v>
          </cell>
          <cell r="AW366">
            <v>235.70471975233835</v>
          </cell>
          <cell r="AX366">
            <v>0</v>
          </cell>
          <cell r="BE366">
            <v>4.3286321198189981</v>
          </cell>
          <cell r="BF366">
            <v>0</v>
          </cell>
          <cell r="BI366">
            <v>0</v>
          </cell>
          <cell r="BJ366">
            <v>0</v>
          </cell>
          <cell r="BM366">
            <v>0</v>
          </cell>
          <cell r="BN366">
            <v>0</v>
          </cell>
        </row>
        <row r="367">
          <cell r="E367">
            <v>0</v>
          </cell>
          <cell r="F367">
            <v>0</v>
          </cell>
          <cell r="I367">
            <v>0</v>
          </cell>
          <cell r="J367">
            <v>0</v>
          </cell>
          <cell r="M367">
            <v>80.028155933637024</v>
          </cell>
          <cell r="N367">
            <v>84.318614931801349</v>
          </cell>
          <cell r="Q367">
            <v>0</v>
          </cell>
          <cell r="R367">
            <v>0</v>
          </cell>
          <cell r="U367">
            <v>0</v>
          </cell>
          <cell r="V367">
            <v>0</v>
          </cell>
          <cell r="Y367">
            <v>0</v>
          </cell>
          <cell r="Z367">
            <v>0</v>
          </cell>
          <cell r="AC367">
            <v>116.65281660103878</v>
          </cell>
          <cell r="AD367">
            <v>142.35429265899612</v>
          </cell>
          <cell r="AG367">
            <v>0</v>
          </cell>
          <cell r="AH367">
            <v>0</v>
          </cell>
          <cell r="AK367">
            <v>0</v>
          </cell>
          <cell r="AL367">
            <v>0</v>
          </cell>
          <cell r="AO367">
            <v>93.138376534189746</v>
          </cell>
          <cell r="AP367">
            <v>35.967454553462559</v>
          </cell>
          <cell r="AS367">
            <v>0</v>
          </cell>
          <cell r="AT367">
            <v>0</v>
          </cell>
          <cell r="AW367">
            <v>184.68178921453816</v>
          </cell>
          <cell r="AX367">
            <v>0</v>
          </cell>
          <cell r="BE367">
            <v>4.3054413998189984</v>
          </cell>
          <cell r="BF367">
            <v>0</v>
          </cell>
          <cell r="BI367">
            <v>0</v>
          </cell>
          <cell r="BJ367">
            <v>0</v>
          </cell>
          <cell r="BM367">
            <v>0</v>
          </cell>
          <cell r="BN367">
            <v>0</v>
          </cell>
        </row>
        <row r="368">
          <cell r="E368">
            <v>0</v>
          </cell>
          <cell r="F368">
            <v>0</v>
          </cell>
          <cell r="I368">
            <v>0</v>
          </cell>
          <cell r="J368">
            <v>0</v>
          </cell>
          <cell r="M368">
            <v>1010.9178138027335</v>
          </cell>
          <cell r="N368">
            <v>831.11952674924873</v>
          </cell>
          <cell r="Q368">
            <v>0</v>
          </cell>
          <cell r="R368">
            <v>0</v>
          </cell>
          <cell r="U368">
            <v>0</v>
          </cell>
          <cell r="V368">
            <v>0</v>
          </cell>
          <cell r="Y368">
            <v>0</v>
          </cell>
          <cell r="Z368">
            <v>0</v>
          </cell>
          <cell r="AC368">
            <v>482.13652489919963</v>
          </cell>
          <cell r="AD368">
            <v>588.76467848419009</v>
          </cell>
          <cell r="AG368">
            <v>0</v>
          </cell>
          <cell r="AH368">
            <v>0</v>
          </cell>
          <cell r="AK368">
            <v>0</v>
          </cell>
          <cell r="AL368">
            <v>0</v>
          </cell>
          <cell r="AO368">
            <v>320.08619347286236</v>
          </cell>
          <cell r="AP368">
            <v>143.86981821385024</v>
          </cell>
          <cell r="AS368">
            <v>0</v>
          </cell>
          <cell r="AT368">
            <v>0</v>
          </cell>
          <cell r="AW368">
            <v>763.40670984333883</v>
          </cell>
          <cell r="AX368">
            <v>0</v>
          </cell>
          <cell r="BE368">
            <v>4.5347639198189986</v>
          </cell>
          <cell r="BF368">
            <v>0</v>
          </cell>
          <cell r="BI368">
            <v>0</v>
          </cell>
          <cell r="BJ368">
            <v>0</v>
          </cell>
          <cell r="BM368">
            <v>0</v>
          </cell>
          <cell r="BN368">
            <v>0</v>
          </cell>
        </row>
        <row r="369">
          <cell r="E369">
            <v>0</v>
          </cell>
          <cell r="F369">
            <v>0</v>
          </cell>
          <cell r="I369">
            <v>0</v>
          </cell>
          <cell r="J369">
            <v>0</v>
          </cell>
          <cell r="M369">
            <v>768.73993380273328</v>
          </cell>
          <cell r="N369">
            <v>758.86753438621224</v>
          </cell>
          <cell r="Q369">
            <v>0</v>
          </cell>
          <cell r="R369">
            <v>0</v>
          </cell>
          <cell r="U369">
            <v>0</v>
          </cell>
          <cell r="V369">
            <v>0</v>
          </cell>
          <cell r="Y369">
            <v>0</v>
          </cell>
          <cell r="Z369">
            <v>0</v>
          </cell>
          <cell r="AC369">
            <v>686.63495899279746</v>
          </cell>
          <cell r="AD369">
            <v>716.27322197598585</v>
          </cell>
          <cell r="AG369">
            <v>0</v>
          </cell>
          <cell r="AH369">
            <v>0</v>
          </cell>
          <cell r="AK369">
            <v>0</v>
          </cell>
          <cell r="AL369">
            <v>0</v>
          </cell>
          <cell r="AO369">
            <v>163.15932949685782</v>
          </cell>
          <cell r="AP369">
            <v>143.86981821385024</v>
          </cell>
          <cell r="AS369">
            <v>0</v>
          </cell>
          <cell r="AT369">
            <v>0</v>
          </cell>
          <cell r="AW369">
            <v>831.91708720357633</v>
          </cell>
          <cell r="AX369">
            <v>0</v>
          </cell>
          <cell r="BE369">
            <v>4.538905119818998</v>
          </cell>
          <cell r="BF369">
            <v>0</v>
          </cell>
          <cell r="BI369">
            <v>0</v>
          </cell>
          <cell r="BJ369">
            <v>0</v>
          </cell>
          <cell r="BM369">
            <v>0</v>
          </cell>
          <cell r="BN369">
            <v>0</v>
          </cell>
        </row>
        <row r="370">
          <cell r="E370">
            <v>0</v>
          </cell>
          <cell r="F370">
            <v>0</v>
          </cell>
          <cell r="I370">
            <v>0</v>
          </cell>
          <cell r="J370">
            <v>0</v>
          </cell>
          <cell r="M370">
            <v>368.52632613454813</v>
          </cell>
          <cell r="N370">
            <v>337.2744597272054</v>
          </cell>
          <cell r="Q370">
            <v>0</v>
          </cell>
          <cell r="R370">
            <v>0</v>
          </cell>
          <cell r="U370">
            <v>0</v>
          </cell>
          <cell r="V370">
            <v>0</v>
          </cell>
          <cell r="Y370">
            <v>0</v>
          </cell>
          <cell r="Z370">
            <v>0</v>
          </cell>
          <cell r="AC370">
            <v>251.4447102840723</v>
          </cell>
          <cell r="AD370">
            <v>289.93463628848463</v>
          </cell>
          <cell r="AG370">
            <v>0</v>
          </cell>
          <cell r="AH370">
            <v>0</v>
          </cell>
          <cell r="AK370">
            <v>0</v>
          </cell>
          <cell r="AL370">
            <v>0</v>
          </cell>
          <cell r="AO370">
            <v>326.44321838615127</v>
          </cell>
          <cell r="AP370">
            <v>107.90236366038769</v>
          </cell>
          <cell r="AS370">
            <v>0</v>
          </cell>
          <cell r="AT370">
            <v>0</v>
          </cell>
          <cell r="AW370">
            <v>359.60844003697861</v>
          </cell>
          <cell r="AX370">
            <v>0</v>
          </cell>
          <cell r="BE370">
            <v>4.3812539198189988</v>
          </cell>
          <cell r="BF370">
            <v>0</v>
          </cell>
          <cell r="BI370">
            <v>0</v>
          </cell>
          <cell r="BJ370">
            <v>0</v>
          </cell>
          <cell r="BM370">
            <v>0</v>
          </cell>
          <cell r="BN370">
            <v>0</v>
          </cell>
        </row>
        <row r="371">
          <cell r="E371">
            <v>0</v>
          </cell>
          <cell r="F371">
            <v>0</v>
          </cell>
          <cell r="I371">
            <v>0</v>
          </cell>
          <cell r="J371">
            <v>0</v>
          </cell>
          <cell r="M371">
            <v>400.16959166818515</v>
          </cell>
          <cell r="N371">
            <v>421.59307465900679</v>
          </cell>
          <cell r="Q371">
            <v>0</v>
          </cell>
          <cell r="R371">
            <v>0</v>
          </cell>
          <cell r="U371">
            <v>0</v>
          </cell>
          <cell r="V371">
            <v>0</v>
          </cell>
          <cell r="Y371">
            <v>0</v>
          </cell>
          <cell r="Z371">
            <v>0</v>
          </cell>
          <cell r="AC371">
            <v>272.13556176128259</v>
          </cell>
          <cell r="AD371">
            <v>313.84103966414108</v>
          </cell>
          <cell r="AG371">
            <v>0</v>
          </cell>
          <cell r="AH371">
            <v>0</v>
          </cell>
          <cell r="AK371">
            <v>0</v>
          </cell>
          <cell r="AL371">
            <v>0</v>
          </cell>
          <cell r="AO371">
            <v>355.5980210869825</v>
          </cell>
          <cell r="AP371">
            <v>107.90236366038769</v>
          </cell>
          <cell r="AS371">
            <v>0</v>
          </cell>
          <cell r="AT371">
            <v>0</v>
          </cell>
          <cell r="AW371">
            <v>440.54837120374873</v>
          </cell>
          <cell r="AX371">
            <v>0</v>
          </cell>
          <cell r="BE371">
            <v>4.393534719818998</v>
          </cell>
          <cell r="BF371">
            <v>0</v>
          </cell>
          <cell r="BI371">
            <v>0</v>
          </cell>
          <cell r="BJ371">
            <v>0</v>
          </cell>
          <cell r="BM371">
            <v>0</v>
          </cell>
          <cell r="BN371">
            <v>0</v>
          </cell>
        </row>
        <row r="372">
          <cell r="E372">
            <v>0</v>
          </cell>
          <cell r="F372">
            <v>0</v>
          </cell>
          <cell r="I372">
            <v>0</v>
          </cell>
          <cell r="J372">
            <v>0</v>
          </cell>
          <cell r="M372">
            <v>1120.3303094709183</v>
          </cell>
          <cell r="N372">
            <v>1180.4606090452187</v>
          </cell>
          <cell r="Q372">
            <v>0</v>
          </cell>
          <cell r="R372">
            <v>0</v>
          </cell>
          <cell r="U372">
            <v>0</v>
          </cell>
          <cell r="V372">
            <v>0</v>
          </cell>
          <cell r="Y372">
            <v>0</v>
          </cell>
          <cell r="Z372">
            <v>0</v>
          </cell>
          <cell r="AC372">
            <v>792.27030453227792</v>
          </cell>
          <cell r="AD372">
            <v>915.11488270536086</v>
          </cell>
          <cell r="AG372">
            <v>0</v>
          </cell>
          <cell r="AH372">
            <v>0</v>
          </cell>
          <cell r="AK372">
            <v>0</v>
          </cell>
          <cell r="AL372">
            <v>0</v>
          </cell>
          <cell r="AO372">
            <v>969.21375645319563</v>
          </cell>
          <cell r="AP372">
            <v>323.70709098116311</v>
          </cell>
          <cell r="AS372">
            <v>0</v>
          </cell>
          <cell r="AT372">
            <v>0</v>
          </cell>
          <cell r="AW372">
            <v>1215.7727314976398</v>
          </cell>
          <cell r="AX372">
            <v>0</v>
          </cell>
          <cell r="BE372">
            <v>4.7024111198189988</v>
          </cell>
          <cell r="BF372">
            <v>0</v>
          </cell>
          <cell r="BI372">
            <v>0</v>
          </cell>
          <cell r="BJ372">
            <v>0</v>
          </cell>
          <cell r="BM372">
            <v>0</v>
          </cell>
          <cell r="BN372">
            <v>0</v>
          </cell>
        </row>
        <row r="373">
          <cell r="E373">
            <v>0</v>
          </cell>
          <cell r="F373">
            <v>0</v>
          </cell>
          <cell r="I373">
            <v>0</v>
          </cell>
          <cell r="J373">
            <v>0</v>
          </cell>
          <cell r="M373">
            <v>1712.1689697400145</v>
          </cell>
          <cell r="N373">
            <v>1891.1355246811479</v>
          </cell>
          <cell r="Q373">
            <v>0</v>
          </cell>
          <cell r="R373">
            <v>0</v>
          </cell>
          <cell r="U373">
            <v>0</v>
          </cell>
          <cell r="V373">
            <v>0</v>
          </cell>
          <cell r="Y373">
            <v>0</v>
          </cell>
          <cell r="Z373">
            <v>0</v>
          </cell>
          <cell r="AC373">
            <v>574.41623764678491</v>
          </cell>
          <cell r="AD373">
            <v>663.26370295716617</v>
          </cell>
          <cell r="AG373">
            <v>0</v>
          </cell>
          <cell r="AH373">
            <v>0</v>
          </cell>
          <cell r="AK373">
            <v>0</v>
          </cell>
          <cell r="AL373">
            <v>0</v>
          </cell>
          <cell r="AO373">
            <v>831.38106143020184</v>
          </cell>
          <cell r="AP373">
            <v>179.83727276731281</v>
          </cell>
          <cell r="AS373">
            <v>0</v>
          </cell>
          <cell r="AT373">
            <v>0</v>
          </cell>
          <cell r="AW373">
            <v>966.45447111045735</v>
          </cell>
          <cell r="AX373">
            <v>0</v>
          </cell>
          <cell r="BE373">
            <v>4.5730343198189987</v>
          </cell>
          <cell r="BF373">
            <v>0</v>
          </cell>
          <cell r="BI373">
            <v>0</v>
          </cell>
          <cell r="BJ373">
            <v>0</v>
          </cell>
          <cell r="BM373">
            <v>0</v>
          </cell>
          <cell r="BN373">
            <v>0</v>
          </cell>
        </row>
        <row r="374">
          <cell r="E374">
            <v>0</v>
          </cell>
          <cell r="F374">
            <v>0</v>
          </cell>
          <cell r="I374">
            <v>0</v>
          </cell>
          <cell r="J374">
            <v>0</v>
          </cell>
          <cell r="M374">
            <v>945.57753533637037</v>
          </cell>
          <cell r="N374">
            <v>879.31214549953177</v>
          </cell>
          <cell r="Q374">
            <v>0</v>
          </cell>
          <cell r="R374">
            <v>0</v>
          </cell>
          <cell r="U374">
            <v>0</v>
          </cell>
          <cell r="V374">
            <v>0</v>
          </cell>
          <cell r="Y374">
            <v>0</v>
          </cell>
          <cell r="Z374">
            <v>0</v>
          </cell>
          <cell r="AC374">
            <v>322.8086017379261</v>
          </cell>
          <cell r="AD374">
            <v>372.49512236487953</v>
          </cell>
          <cell r="AG374">
            <v>0</v>
          </cell>
          <cell r="AH374">
            <v>0</v>
          </cell>
          <cell r="AK374">
            <v>0</v>
          </cell>
          <cell r="AL374">
            <v>0</v>
          </cell>
          <cell r="AO374">
            <v>131.54214226710505</v>
          </cell>
          <cell r="AP374">
            <v>71.934909106925119</v>
          </cell>
          <cell r="AS374">
            <v>0</v>
          </cell>
          <cell r="AT374">
            <v>0</v>
          </cell>
          <cell r="AW374">
            <v>420.63924767852751</v>
          </cell>
          <cell r="AX374">
            <v>0</v>
          </cell>
          <cell r="BE374">
            <v>4.4236655198189982</v>
          </cell>
          <cell r="BF374">
            <v>0</v>
          </cell>
          <cell r="BI374">
            <v>0</v>
          </cell>
          <cell r="BJ374">
            <v>0</v>
          </cell>
          <cell r="BM374">
            <v>0</v>
          </cell>
          <cell r="BN374">
            <v>0</v>
          </cell>
        </row>
        <row r="375">
          <cell r="E375">
            <v>0</v>
          </cell>
          <cell r="F375">
            <v>0</v>
          </cell>
          <cell r="I375">
            <v>0</v>
          </cell>
          <cell r="J375">
            <v>0</v>
          </cell>
          <cell r="M375">
            <v>160.04814706727407</v>
          </cell>
          <cell r="N375">
            <v>168.6372298636027</v>
          </cell>
          <cell r="Q375">
            <v>0</v>
          </cell>
          <cell r="R375">
            <v>0</v>
          </cell>
          <cell r="U375">
            <v>0</v>
          </cell>
          <cell r="V375">
            <v>0</v>
          </cell>
          <cell r="Y375">
            <v>0</v>
          </cell>
          <cell r="Z375">
            <v>0</v>
          </cell>
          <cell r="AC375">
            <v>138.59178715898915</v>
          </cell>
          <cell r="AD375">
            <v>160.11730632997811</v>
          </cell>
          <cell r="AG375">
            <v>0</v>
          </cell>
          <cell r="AH375">
            <v>0</v>
          </cell>
          <cell r="AK375">
            <v>0</v>
          </cell>
          <cell r="AL375">
            <v>0</v>
          </cell>
          <cell r="AO375">
            <v>279.3840996576721</v>
          </cell>
          <cell r="AP375">
            <v>35.967454553462559</v>
          </cell>
          <cell r="AS375">
            <v>0</v>
          </cell>
          <cell r="AT375">
            <v>0</v>
          </cell>
          <cell r="AW375">
            <v>211.77177109560736</v>
          </cell>
          <cell r="AX375">
            <v>0</v>
          </cell>
          <cell r="BE375">
            <v>4.3145663198189981</v>
          </cell>
          <cell r="BF375">
            <v>0</v>
          </cell>
          <cell r="BI375">
            <v>0</v>
          </cell>
          <cell r="BJ375">
            <v>0</v>
          </cell>
          <cell r="BM375">
            <v>0</v>
          </cell>
          <cell r="BN375">
            <v>0</v>
          </cell>
        </row>
        <row r="376">
          <cell r="E376">
            <v>0</v>
          </cell>
          <cell r="F376">
            <v>0</v>
          </cell>
          <cell r="I376">
            <v>0</v>
          </cell>
          <cell r="J376">
            <v>0</v>
          </cell>
          <cell r="M376">
            <v>671.80720980273327</v>
          </cell>
          <cell r="N376">
            <v>722.74153820469394</v>
          </cell>
          <cell r="Q376">
            <v>0</v>
          </cell>
          <cell r="R376">
            <v>92.002754047246469</v>
          </cell>
          <cell r="U376">
            <v>0</v>
          </cell>
          <cell r="V376">
            <v>0</v>
          </cell>
          <cell r="Y376">
            <v>0</v>
          </cell>
          <cell r="Z376">
            <v>0</v>
          </cell>
          <cell r="AC376">
            <v>308.47253928379354</v>
          </cell>
          <cell r="AD376">
            <v>356.09421772344075</v>
          </cell>
          <cell r="AG376">
            <v>0</v>
          </cell>
          <cell r="AH376">
            <v>0</v>
          </cell>
          <cell r="AK376">
            <v>0</v>
          </cell>
          <cell r="AL376">
            <v>0</v>
          </cell>
          <cell r="AO376">
            <v>276.17069584188926</v>
          </cell>
          <cell r="AP376">
            <v>53.951181830193846</v>
          </cell>
          <cell r="AS376">
            <v>0</v>
          </cell>
          <cell r="AT376">
            <v>0</v>
          </cell>
          <cell r="AW376">
            <v>465.37047019655648</v>
          </cell>
          <cell r="AX376">
            <v>275</v>
          </cell>
          <cell r="BE376">
            <v>4.4152403198189987</v>
          </cell>
          <cell r="BF376">
            <v>0</v>
          </cell>
          <cell r="BI376">
            <v>0</v>
          </cell>
          <cell r="BJ376">
            <v>0</v>
          </cell>
          <cell r="BM376">
            <v>0</v>
          </cell>
          <cell r="BN376">
            <v>0</v>
          </cell>
        </row>
        <row r="377">
          <cell r="E377">
            <v>0</v>
          </cell>
          <cell r="F377">
            <v>0</v>
          </cell>
          <cell r="I377">
            <v>0</v>
          </cell>
          <cell r="J377">
            <v>0</v>
          </cell>
          <cell r="M377">
            <v>753.81808273545903</v>
          </cell>
          <cell r="N377">
            <v>626.35630070412765</v>
          </cell>
          <cell r="Q377">
            <v>0</v>
          </cell>
          <cell r="R377">
            <v>0</v>
          </cell>
          <cell r="U377">
            <v>0</v>
          </cell>
          <cell r="V377">
            <v>0</v>
          </cell>
          <cell r="Y377">
            <v>0</v>
          </cell>
          <cell r="Z377">
            <v>0</v>
          </cell>
          <cell r="AC377">
            <v>556.36202222712473</v>
          </cell>
          <cell r="AD377">
            <v>642.41509536211686</v>
          </cell>
          <cell r="AG377">
            <v>0</v>
          </cell>
          <cell r="AH377">
            <v>0</v>
          </cell>
          <cell r="AK377">
            <v>0</v>
          </cell>
          <cell r="AL377">
            <v>0</v>
          </cell>
          <cell r="AO377">
            <v>543.16838355656932</v>
          </cell>
          <cell r="AP377">
            <v>107.90236366038769</v>
          </cell>
          <cell r="AS377">
            <v>0</v>
          </cell>
          <cell r="AT377">
            <v>0</v>
          </cell>
          <cell r="AW377">
            <v>1048.5038231653805</v>
          </cell>
          <cell r="AX377">
            <v>742</v>
          </cell>
          <cell r="BE377">
            <v>4.5623243198189982</v>
          </cell>
          <cell r="BF377">
            <v>0</v>
          </cell>
          <cell r="BI377">
            <v>0</v>
          </cell>
          <cell r="BJ377">
            <v>0</v>
          </cell>
          <cell r="BM377">
            <v>0</v>
          </cell>
          <cell r="BN377">
            <v>0</v>
          </cell>
        </row>
        <row r="378">
          <cell r="E378">
            <v>0</v>
          </cell>
          <cell r="F378">
            <v>0</v>
          </cell>
          <cell r="I378">
            <v>0</v>
          </cell>
          <cell r="J378">
            <v>0</v>
          </cell>
          <cell r="M378">
            <v>1183.4895637381926</v>
          </cell>
          <cell r="N378">
            <v>1349.0978389088216</v>
          </cell>
          <cell r="Q378">
            <v>0</v>
          </cell>
          <cell r="R378">
            <v>0</v>
          </cell>
          <cell r="U378">
            <v>0</v>
          </cell>
          <cell r="V378">
            <v>0</v>
          </cell>
          <cell r="Y378">
            <v>0</v>
          </cell>
          <cell r="Z378">
            <v>0</v>
          </cell>
          <cell r="AC378">
            <v>594.18775090185818</v>
          </cell>
          <cell r="AD378">
            <v>685.75240101635927</v>
          </cell>
          <cell r="AG378">
            <v>0</v>
          </cell>
          <cell r="AH378">
            <v>0</v>
          </cell>
          <cell r="AK378">
            <v>0</v>
          </cell>
          <cell r="AL378">
            <v>0</v>
          </cell>
          <cell r="AO378">
            <v>676.26465380592583</v>
          </cell>
          <cell r="AP378">
            <v>179.83727276731281</v>
          </cell>
          <cell r="AS378">
            <v>0</v>
          </cell>
          <cell r="AT378">
            <v>0</v>
          </cell>
          <cell r="AW378">
            <v>778.00551391322267</v>
          </cell>
          <cell r="AX378">
            <v>0</v>
          </cell>
          <cell r="BE378">
            <v>4.5845868398189982</v>
          </cell>
          <cell r="BF378">
            <v>0</v>
          </cell>
          <cell r="BI378">
            <v>0</v>
          </cell>
          <cell r="BJ378">
            <v>0</v>
          </cell>
          <cell r="BM378">
            <v>0</v>
          </cell>
          <cell r="BN378">
            <v>0</v>
          </cell>
        </row>
        <row r="379">
          <cell r="E379">
            <v>0</v>
          </cell>
          <cell r="F379">
            <v>0</v>
          </cell>
          <cell r="I379">
            <v>0</v>
          </cell>
          <cell r="J379">
            <v>0</v>
          </cell>
          <cell r="M379">
            <v>1328.8224325381925</v>
          </cell>
          <cell r="N379">
            <v>1349.0978389088216</v>
          </cell>
          <cell r="Q379">
            <v>0</v>
          </cell>
          <cell r="R379">
            <v>0</v>
          </cell>
          <cell r="U379">
            <v>0</v>
          </cell>
          <cell r="V379">
            <v>0</v>
          </cell>
          <cell r="Y379">
            <v>0</v>
          </cell>
          <cell r="Z379">
            <v>0</v>
          </cell>
          <cell r="AC379">
            <v>583.8782633690081</v>
          </cell>
          <cell r="AD379">
            <v>674.10497890659178</v>
          </cell>
          <cell r="AG379">
            <v>0</v>
          </cell>
          <cell r="AH379">
            <v>0</v>
          </cell>
          <cell r="AK379">
            <v>0</v>
          </cell>
          <cell r="AL379">
            <v>0</v>
          </cell>
          <cell r="AO379">
            <v>423.39157726041924</v>
          </cell>
          <cell r="AP379">
            <v>89.918636383656406</v>
          </cell>
          <cell r="AS379">
            <v>0</v>
          </cell>
          <cell r="AT379">
            <v>0</v>
          </cell>
          <cell r="AW379">
            <v>894.24709419248438</v>
          </cell>
          <cell r="AX379">
            <v>0</v>
          </cell>
          <cell r="BE379">
            <v>4.5786035198189987</v>
          </cell>
          <cell r="BF379">
            <v>0</v>
          </cell>
          <cell r="BI379">
            <v>0</v>
          </cell>
          <cell r="BJ379">
            <v>0</v>
          </cell>
          <cell r="BM379">
            <v>0</v>
          </cell>
          <cell r="BN379">
            <v>0</v>
          </cell>
        </row>
        <row r="380">
          <cell r="E380">
            <v>0</v>
          </cell>
          <cell r="F380">
            <v>0</v>
          </cell>
          <cell r="I380">
            <v>0</v>
          </cell>
          <cell r="J380">
            <v>0</v>
          </cell>
          <cell r="M380">
            <v>1040.2806999372813</v>
          </cell>
          <cell r="N380">
            <v>1096.1419941134175</v>
          </cell>
          <cell r="Q380">
            <v>0</v>
          </cell>
          <cell r="R380">
            <v>0</v>
          </cell>
          <cell r="U380">
            <v>0</v>
          </cell>
          <cell r="V380">
            <v>0</v>
          </cell>
          <cell r="Y380">
            <v>0</v>
          </cell>
          <cell r="Z380">
            <v>0</v>
          </cell>
          <cell r="AC380">
            <v>365.15428345872834</v>
          </cell>
          <cell r="AD380">
            <v>421.41985485459503</v>
          </cell>
          <cell r="AG380">
            <v>0</v>
          </cell>
          <cell r="AH380">
            <v>0</v>
          </cell>
          <cell r="AK380">
            <v>0</v>
          </cell>
          <cell r="AL380">
            <v>0</v>
          </cell>
          <cell r="AO380">
            <v>216.05771523975469</v>
          </cell>
          <cell r="AP380">
            <v>107.90236366038769</v>
          </cell>
          <cell r="AS380">
            <v>0</v>
          </cell>
          <cell r="AT380">
            <v>0</v>
          </cell>
          <cell r="AW380">
            <v>558.12325970867971</v>
          </cell>
          <cell r="AX380">
            <v>0</v>
          </cell>
          <cell r="BE380">
            <v>4.448798319818998</v>
          </cell>
          <cell r="BF380">
            <v>0</v>
          </cell>
          <cell r="BI380">
            <v>0</v>
          </cell>
          <cell r="BJ380">
            <v>0</v>
          </cell>
          <cell r="BM380">
            <v>0</v>
          </cell>
          <cell r="BN380">
            <v>0</v>
          </cell>
        </row>
        <row r="381">
          <cell r="E381">
            <v>0</v>
          </cell>
          <cell r="F381">
            <v>0</v>
          </cell>
          <cell r="I381">
            <v>0</v>
          </cell>
          <cell r="J381">
            <v>0</v>
          </cell>
          <cell r="M381">
            <v>480.16737320182222</v>
          </cell>
          <cell r="N381">
            <v>505.91168959080807</v>
          </cell>
          <cell r="Q381">
            <v>0</v>
          </cell>
          <cell r="R381">
            <v>0</v>
          </cell>
          <cell r="U381">
            <v>0</v>
          </cell>
          <cell r="V381">
            <v>0</v>
          </cell>
          <cell r="Y381">
            <v>0</v>
          </cell>
          <cell r="Z381">
            <v>0</v>
          </cell>
          <cell r="AC381">
            <v>91.016637481491159</v>
          </cell>
          <cell r="AD381">
            <v>104.79900084444749</v>
          </cell>
          <cell r="AG381">
            <v>0</v>
          </cell>
          <cell r="AH381">
            <v>0</v>
          </cell>
          <cell r="AK381">
            <v>0</v>
          </cell>
          <cell r="AL381">
            <v>0</v>
          </cell>
          <cell r="AO381">
            <v>74.336863353704871</v>
          </cell>
          <cell r="AP381">
            <v>71.934909106925119</v>
          </cell>
          <cell r="AS381">
            <v>0</v>
          </cell>
          <cell r="AT381">
            <v>0</v>
          </cell>
          <cell r="AW381">
            <v>140.81507919676295</v>
          </cell>
          <cell r="AX381">
            <v>0</v>
          </cell>
          <cell r="BE381">
            <v>4.2861491198189983</v>
          </cell>
          <cell r="BF381">
            <v>0</v>
          </cell>
          <cell r="BI381">
            <v>0</v>
          </cell>
          <cell r="BJ381">
            <v>0</v>
          </cell>
          <cell r="BM381">
            <v>0</v>
          </cell>
          <cell r="BN381">
            <v>0</v>
          </cell>
        </row>
        <row r="382">
          <cell r="E382">
            <v>0</v>
          </cell>
          <cell r="F382">
            <v>0</v>
          </cell>
          <cell r="I382">
            <v>0</v>
          </cell>
          <cell r="J382">
            <v>0</v>
          </cell>
          <cell r="M382">
            <v>240.06558460091111</v>
          </cell>
          <cell r="N382">
            <v>252.95584479540403</v>
          </cell>
          <cell r="Q382">
            <v>0</v>
          </cell>
          <cell r="R382">
            <v>0</v>
          </cell>
          <cell r="U382">
            <v>0</v>
          </cell>
          <cell r="V382">
            <v>0</v>
          </cell>
          <cell r="Y382">
            <v>0</v>
          </cell>
          <cell r="Z382">
            <v>0</v>
          </cell>
          <cell r="AC382">
            <v>206.41146972708881</v>
          </cell>
          <cell r="AD382">
            <v>252.12916118279534</v>
          </cell>
          <cell r="AG382">
            <v>0</v>
          </cell>
          <cell r="AH382">
            <v>0</v>
          </cell>
          <cell r="AK382">
            <v>0</v>
          </cell>
          <cell r="AL382">
            <v>0</v>
          </cell>
          <cell r="AO382">
            <v>142.84104868928159</v>
          </cell>
          <cell r="AP382">
            <v>107.90236366038769</v>
          </cell>
          <cell r="AS382">
            <v>0</v>
          </cell>
          <cell r="AT382">
            <v>0</v>
          </cell>
          <cell r="AW382">
            <v>326.9367016646558</v>
          </cell>
          <cell r="AX382">
            <v>0</v>
          </cell>
          <cell r="BE382">
            <v>4.3618331198189981</v>
          </cell>
          <cell r="BF382">
            <v>0</v>
          </cell>
          <cell r="BI382">
            <v>0</v>
          </cell>
          <cell r="BJ382">
            <v>0</v>
          </cell>
          <cell r="BM382">
            <v>0</v>
          </cell>
          <cell r="BN382">
            <v>0</v>
          </cell>
        </row>
        <row r="383">
          <cell r="E383">
            <v>0</v>
          </cell>
          <cell r="F383">
            <v>0</v>
          </cell>
          <cell r="I383">
            <v>0</v>
          </cell>
          <cell r="J383">
            <v>0</v>
          </cell>
          <cell r="M383">
            <v>160.03873906727407</v>
          </cell>
          <cell r="N383">
            <v>168.6372298636027</v>
          </cell>
          <cell r="Q383">
            <v>0</v>
          </cell>
          <cell r="R383">
            <v>0</v>
          </cell>
          <cell r="U383">
            <v>0</v>
          </cell>
          <cell r="V383">
            <v>0</v>
          </cell>
          <cell r="Y383">
            <v>0</v>
          </cell>
          <cell r="Z383">
            <v>0</v>
          </cell>
          <cell r="AC383">
            <v>80.873239266390883</v>
          </cell>
          <cell r="AD383">
            <v>98.683409283233033</v>
          </cell>
          <cell r="AG383">
            <v>0</v>
          </cell>
          <cell r="AH383">
            <v>0</v>
          </cell>
          <cell r="AK383">
            <v>0</v>
          </cell>
          <cell r="AL383">
            <v>0</v>
          </cell>
          <cell r="AO383">
            <v>92.037279143446099</v>
          </cell>
          <cell r="AP383">
            <v>17.98372727673128</v>
          </cell>
          <cell r="AS383">
            <v>0</v>
          </cell>
          <cell r="AT383">
            <v>0</v>
          </cell>
          <cell r="AW383">
            <v>137.54065073407045</v>
          </cell>
          <cell r="AX383">
            <v>0</v>
          </cell>
          <cell r="BE383">
            <v>4.2830075198189981</v>
          </cell>
          <cell r="BF383">
            <v>0</v>
          </cell>
          <cell r="BI383">
            <v>0</v>
          </cell>
          <cell r="BJ383">
            <v>0</v>
          </cell>
          <cell r="BM383">
            <v>0</v>
          </cell>
          <cell r="BN383">
            <v>0</v>
          </cell>
        </row>
        <row r="384">
          <cell r="E384">
            <v>0</v>
          </cell>
          <cell r="F384">
            <v>0</v>
          </cell>
          <cell r="I384">
            <v>0</v>
          </cell>
          <cell r="J384">
            <v>0</v>
          </cell>
          <cell r="M384">
            <v>176.89968593363707</v>
          </cell>
          <cell r="N384">
            <v>120.4446111133196</v>
          </cell>
          <cell r="Q384">
            <v>0</v>
          </cell>
          <cell r="R384">
            <v>0</v>
          </cell>
          <cell r="U384">
            <v>0</v>
          </cell>
          <cell r="V384">
            <v>0</v>
          </cell>
          <cell r="Y384">
            <v>0</v>
          </cell>
          <cell r="Z384">
            <v>0</v>
          </cell>
          <cell r="AC384">
            <v>121.10066113294812</v>
          </cell>
          <cell r="AD384">
            <v>147.91392135100926</v>
          </cell>
          <cell r="AG384">
            <v>0</v>
          </cell>
          <cell r="AH384">
            <v>0</v>
          </cell>
          <cell r="AK384">
            <v>0</v>
          </cell>
          <cell r="AL384">
            <v>0</v>
          </cell>
          <cell r="AO384">
            <v>40.838618107941549</v>
          </cell>
          <cell r="AP384">
            <v>35.967454553462559</v>
          </cell>
          <cell r="AS384">
            <v>0</v>
          </cell>
          <cell r="AT384">
            <v>0</v>
          </cell>
          <cell r="AW384">
            <v>191.89149836672738</v>
          </cell>
          <cell r="AX384">
            <v>0</v>
          </cell>
          <cell r="BE384">
            <v>4.3082973998189988</v>
          </cell>
          <cell r="BF384">
            <v>0</v>
          </cell>
          <cell r="BI384">
            <v>0</v>
          </cell>
          <cell r="BJ384">
            <v>0</v>
          </cell>
          <cell r="BM384">
            <v>0</v>
          </cell>
          <cell r="BN384">
            <v>0</v>
          </cell>
        </row>
        <row r="385">
          <cell r="E385">
            <v>0</v>
          </cell>
          <cell r="F385">
            <v>0</v>
          </cell>
          <cell r="I385">
            <v>0</v>
          </cell>
          <cell r="J385">
            <v>0</v>
          </cell>
          <cell r="M385">
            <v>240.07826860091112</v>
          </cell>
          <cell r="N385">
            <v>252.95584479540403</v>
          </cell>
          <cell r="Q385">
            <v>0</v>
          </cell>
          <cell r="R385">
            <v>0</v>
          </cell>
          <cell r="U385">
            <v>0</v>
          </cell>
          <cell r="V385">
            <v>0</v>
          </cell>
          <cell r="Y385">
            <v>0</v>
          </cell>
          <cell r="Z385">
            <v>0</v>
          </cell>
          <cell r="AC385">
            <v>136.61450495728033</v>
          </cell>
          <cell r="AD385">
            <v>166.78886076039385</v>
          </cell>
          <cell r="AG385">
            <v>0</v>
          </cell>
          <cell r="AH385">
            <v>0</v>
          </cell>
          <cell r="AK385">
            <v>0</v>
          </cell>
          <cell r="AL385">
            <v>0</v>
          </cell>
          <cell r="AO385">
            <v>184.07015375740914</v>
          </cell>
          <cell r="AP385">
            <v>35.967454553462559</v>
          </cell>
          <cell r="AS385">
            <v>0</v>
          </cell>
          <cell r="AT385">
            <v>0</v>
          </cell>
          <cell r="AW385">
            <v>216.57106766191328</v>
          </cell>
          <cell r="AX385">
            <v>0</v>
          </cell>
          <cell r="BE385">
            <v>4.317993519818998</v>
          </cell>
          <cell r="BF385">
            <v>0</v>
          </cell>
          <cell r="BI385">
            <v>0</v>
          </cell>
          <cell r="BJ385">
            <v>0</v>
          </cell>
          <cell r="BM385">
            <v>0</v>
          </cell>
          <cell r="BN385">
            <v>0</v>
          </cell>
        </row>
        <row r="386">
          <cell r="E386">
            <v>0</v>
          </cell>
          <cell r="F386">
            <v>0</v>
          </cell>
          <cell r="I386">
            <v>0</v>
          </cell>
          <cell r="J386">
            <v>0</v>
          </cell>
          <cell r="M386">
            <v>320.09805813454818</v>
          </cell>
          <cell r="N386">
            <v>337.2744597272054</v>
          </cell>
          <cell r="Q386">
            <v>0</v>
          </cell>
          <cell r="R386">
            <v>0</v>
          </cell>
          <cell r="U386">
            <v>0</v>
          </cell>
          <cell r="V386">
            <v>0</v>
          </cell>
          <cell r="Y386">
            <v>0</v>
          </cell>
          <cell r="Z386">
            <v>0</v>
          </cell>
          <cell r="AC386">
            <v>119.5167443376203</v>
          </cell>
          <cell r="AD386">
            <v>145.94025316534459</v>
          </cell>
          <cell r="AG386">
            <v>0</v>
          </cell>
          <cell r="AH386">
            <v>0</v>
          </cell>
          <cell r="AK386">
            <v>0</v>
          </cell>
          <cell r="AL386">
            <v>0</v>
          </cell>
          <cell r="AO386">
            <v>0</v>
          </cell>
          <cell r="AP386">
            <v>0</v>
          </cell>
          <cell r="AS386">
            <v>0</v>
          </cell>
          <cell r="AT386">
            <v>0</v>
          </cell>
          <cell r="AW386">
            <v>189.39586823058499</v>
          </cell>
          <cell r="AX386">
            <v>0</v>
          </cell>
          <cell r="BE386">
            <v>4.3072835198189985</v>
          </cell>
          <cell r="BF386">
            <v>0</v>
          </cell>
          <cell r="BI386">
            <v>0</v>
          </cell>
          <cell r="BJ386">
            <v>0</v>
          </cell>
          <cell r="BM386">
            <v>0</v>
          </cell>
          <cell r="BN386">
            <v>0</v>
          </cell>
        </row>
        <row r="387">
          <cell r="E387">
            <v>0</v>
          </cell>
          <cell r="F387">
            <v>0</v>
          </cell>
          <cell r="I387">
            <v>0</v>
          </cell>
          <cell r="J387">
            <v>16.726930429256797</v>
          </cell>
          <cell r="M387">
            <v>608.66769553545907</v>
          </cell>
          <cell r="N387">
            <v>590.23030452260934</v>
          </cell>
          <cell r="Q387">
            <v>0</v>
          </cell>
          <cell r="R387">
            <v>126.40106848470391</v>
          </cell>
          <cell r="U387">
            <v>0</v>
          </cell>
          <cell r="V387">
            <v>0</v>
          </cell>
          <cell r="Y387">
            <v>0</v>
          </cell>
          <cell r="Z387">
            <v>0</v>
          </cell>
          <cell r="AC387">
            <v>709.09303039096903</v>
          </cell>
          <cell r="AD387">
            <v>735.34428894911616</v>
          </cell>
          <cell r="AG387">
            <v>0</v>
          </cell>
          <cell r="AH387">
            <v>0</v>
          </cell>
          <cell r="AK387">
            <v>0</v>
          </cell>
          <cell r="AL387">
            <v>0</v>
          </cell>
          <cell r="AO387">
            <v>644.29081415093208</v>
          </cell>
          <cell r="AP387">
            <v>125.88609093711895</v>
          </cell>
          <cell r="AS387">
            <v>0</v>
          </cell>
          <cell r="AT387">
            <v>0</v>
          </cell>
          <cell r="AW387">
            <v>890.92555694993359</v>
          </cell>
          <cell r="AX387">
            <v>16799</v>
          </cell>
          <cell r="BE387">
            <v>4.6100623598189987</v>
          </cell>
          <cell r="BF387">
            <v>0</v>
          </cell>
          <cell r="BI387">
            <v>0</v>
          </cell>
          <cell r="BJ387">
            <v>0</v>
          </cell>
          <cell r="BM387">
            <v>0</v>
          </cell>
          <cell r="BN387">
            <v>0</v>
          </cell>
        </row>
        <row r="388"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M388">
            <v>1905.9215217400142</v>
          </cell>
          <cell r="N388">
            <v>1855.0095284996296</v>
          </cell>
          <cell r="Q388">
            <v>0</v>
          </cell>
          <cell r="R388">
            <v>0</v>
          </cell>
          <cell r="U388">
            <v>0</v>
          </cell>
          <cell r="V388">
            <v>0</v>
          </cell>
          <cell r="Y388">
            <v>0</v>
          </cell>
          <cell r="Z388">
            <v>0</v>
          </cell>
          <cell r="AC388">
            <v>603.25176495504991</v>
          </cell>
          <cell r="AD388">
            <v>696.06551224004352</v>
          </cell>
          <cell r="AG388">
            <v>0</v>
          </cell>
          <cell r="AH388">
            <v>0</v>
          </cell>
          <cell r="AK388">
            <v>0</v>
          </cell>
          <cell r="AL388">
            <v>0</v>
          </cell>
          <cell r="AO388">
            <v>882.9812114337966</v>
          </cell>
          <cell r="AP388">
            <v>233.78845459750664</v>
          </cell>
          <cell r="AS388">
            <v>0</v>
          </cell>
          <cell r="AT388">
            <v>0</v>
          </cell>
          <cell r="AW388">
            <v>927.04922171831402</v>
          </cell>
          <cell r="AX388">
            <v>14295</v>
          </cell>
          <cell r="BE388">
            <v>4.5898847198189987</v>
          </cell>
          <cell r="BF388">
            <v>0</v>
          </cell>
          <cell r="BI388">
            <v>0</v>
          </cell>
          <cell r="BJ388">
            <v>0</v>
          </cell>
          <cell r="BM388">
            <v>0</v>
          </cell>
          <cell r="BN388">
            <v>0</v>
          </cell>
        </row>
        <row r="389"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M389">
            <v>400.09953566818524</v>
          </cell>
          <cell r="N389">
            <v>421.59307465900679</v>
          </cell>
          <cell r="Q389">
            <v>0</v>
          </cell>
          <cell r="R389">
            <v>0</v>
          </cell>
          <cell r="U389">
            <v>0</v>
          </cell>
          <cell r="V389">
            <v>0</v>
          </cell>
          <cell r="Y389">
            <v>0</v>
          </cell>
          <cell r="Z389">
            <v>0</v>
          </cell>
          <cell r="AC389">
            <v>212.41838714560663</v>
          </cell>
          <cell r="AD389">
            <v>244.90164388317825</v>
          </cell>
          <cell r="AG389">
            <v>0</v>
          </cell>
          <cell r="AH389">
            <v>0</v>
          </cell>
          <cell r="AK389">
            <v>0</v>
          </cell>
          <cell r="AL389">
            <v>0</v>
          </cell>
          <cell r="AO389">
            <v>252.2208193732744</v>
          </cell>
          <cell r="AP389">
            <v>161.85354549058155</v>
          </cell>
          <cell r="AS389">
            <v>0</v>
          </cell>
          <cell r="AT389">
            <v>0</v>
          </cell>
          <cell r="AW389">
            <v>362.90405095709633</v>
          </cell>
          <cell r="AX389">
            <v>76</v>
          </cell>
          <cell r="BE389">
            <v>4.3581203198189984</v>
          </cell>
          <cell r="BF389">
            <v>0</v>
          </cell>
          <cell r="BI389">
            <v>0</v>
          </cell>
          <cell r="BJ389">
            <v>0</v>
          </cell>
          <cell r="BM389">
            <v>0</v>
          </cell>
          <cell r="BN389">
            <v>0</v>
          </cell>
        </row>
        <row r="390">
          <cell r="E390">
            <v>0</v>
          </cell>
          <cell r="F390">
            <v>0</v>
          </cell>
          <cell r="I390">
            <v>0</v>
          </cell>
          <cell r="J390">
            <v>0</v>
          </cell>
          <cell r="M390">
            <v>1568.8359371391036</v>
          </cell>
          <cell r="N390">
            <v>1602.053683704225</v>
          </cell>
          <cell r="Q390">
            <v>0</v>
          </cell>
          <cell r="R390">
            <v>0</v>
          </cell>
          <cell r="U390">
            <v>0</v>
          </cell>
          <cell r="V390">
            <v>0</v>
          </cell>
          <cell r="Y390">
            <v>0</v>
          </cell>
          <cell r="Z390">
            <v>0</v>
          </cell>
          <cell r="AC390">
            <v>560.48675637584324</v>
          </cell>
          <cell r="AD390">
            <v>647.41876118492871</v>
          </cell>
          <cell r="AG390">
            <v>0</v>
          </cell>
          <cell r="AH390">
            <v>0</v>
          </cell>
          <cell r="AK390">
            <v>0</v>
          </cell>
          <cell r="AL390">
            <v>0</v>
          </cell>
          <cell r="AO390">
            <v>701.74562082923319</v>
          </cell>
          <cell r="AP390">
            <v>287.73963642770047</v>
          </cell>
          <cell r="AS390">
            <v>0</v>
          </cell>
          <cell r="AT390">
            <v>0</v>
          </cell>
          <cell r="AW390">
            <v>748.68465532813468</v>
          </cell>
          <cell r="AX390">
            <v>741</v>
          </cell>
          <cell r="BE390">
            <v>4.564894719818998</v>
          </cell>
          <cell r="BF390">
            <v>0</v>
          </cell>
          <cell r="BI390">
            <v>0</v>
          </cell>
          <cell r="BJ390">
            <v>0</v>
          </cell>
          <cell r="BM390">
            <v>0</v>
          </cell>
          <cell r="BN390">
            <v>0</v>
          </cell>
        </row>
        <row r="391">
          <cell r="E391">
            <v>0</v>
          </cell>
          <cell r="F391">
            <v>0</v>
          </cell>
          <cell r="I391">
            <v>0</v>
          </cell>
          <cell r="J391">
            <v>0</v>
          </cell>
          <cell r="M391">
            <v>240.05407660091112</v>
          </cell>
          <cell r="N391">
            <v>252.95584479540403</v>
          </cell>
          <cell r="Q391">
            <v>0</v>
          </cell>
          <cell r="R391">
            <v>0</v>
          </cell>
          <cell r="U391">
            <v>0</v>
          </cell>
          <cell r="V391">
            <v>0</v>
          </cell>
          <cell r="Y391">
            <v>0</v>
          </cell>
          <cell r="Z391">
            <v>0</v>
          </cell>
          <cell r="AC391">
            <v>147.52325335386277</v>
          </cell>
          <cell r="AD391">
            <v>180.13196962122532</v>
          </cell>
          <cell r="AG391">
            <v>0</v>
          </cell>
          <cell r="AH391">
            <v>0</v>
          </cell>
          <cell r="AK391">
            <v>0</v>
          </cell>
          <cell r="AL391">
            <v>0</v>
          </cell>
          <cell r="AO391">
            <v>184.07418575740914</v>
          </cell>
          <cell r="AP391">
            <v>35.967454553462559</v>
          </cell>
          <cell r="AS391">
            <v>0</v>
          </cell>
          <cell r="AT391">
            <v>0</v>
          </cell>
          <cell r="AW391">
            <v>233.4864716324339</v>
          </cell>
          <cell r="AX391">
            <v>0</v>
          </cell>
          <cell r="BE391">
            <v>4.324847919818998</v>
          </cell>
          <cell r="BF391">
            <v>0</v>
          </cell>
          <cell r="BI391">
            <v>0</v>
          </cell>
          <cell r="BJ391">
            <v>0</v>
          </cell>
          <cell r="BM391">
            <v>0</v>
          </cell>
          <cell r="BN391">
            <v>0</v>
          </cell>
        </row>
        <row r="392">
          <cell r="E392">
            <v>0</v>
          </cell>
          <cell r="F392">
            <v>0</v>
          </cell>
          <cell r="I392">
            <v>0</v>
          </cell>
          <cell r="J392">
            <v>0</v>
          </cell>
          <cell r="M392">
            <v>400.12339166818515</v>
          </cell>
          <cell r="N392">
            <v>421.59307465900679</v>
          </cell>
          <cell r="Q392">
            <v>0</v>
          </cell>
          <cell r="R392">
            <v>0</v>
          </cell>
          <cell r="U392">
            <v>0</v>
          </cell>
          <cell r="V392">
            <v>0</v>
          </cell>
          <cell r="Y392">
            <v>0</v>
          </cell>
          <cell r="Z392">
            <v>0</v>
          </cell>
          <cell r="AC392">
            <v>199.46698843762931</v>
          </cell>
          <cell r="AD392">
            <v>243.511736710175</v>
          </cell>
          <cell r="AG392">
            <v>0</v>
          </cell>
          <cell r="AH392">
            <v>0</v>
          </cell>
          <cell r="AK392">
            <v>0</v>
          </cell>
          <cell r="AL392">
            <v>0</v>
          </cell>
          <cell r="AO392">
            <v>59.173428177329242</v>
          </cell>
          <cell r="AP392">
            <v>71.934909106925119</v>
          </cell>
          <cell r="AS392">
            <v>0</v>
          </cell>
          <cell r="AT392">
            <v>0</v>
          </cell>
          <cell r="AW392">
            <v>305.03002426184941</v>
          </cell>
          <cell r="AX392">
            <v>0</v>
          </cell>
          <cell r="BE392">
            <v>4.3574063198189981</v>
          </cell>
          <cell r="BF392">
            <v>0</v>
          </cell>
          <cell r="BI392">
            <v>0</v>
          </cell>
          <cell r="BJ392">
            <v>0</v>
          </cell>
          <cell r="BM392">
            <v>0</v>
          </cell>
          <cell r="BN392">
            <v>0</v>
          </cell>
        </row>
        <row r="393">
          <cell r="E393">
            <v>0</v>
          </cell>
          <cell r="F393">
            <v>0</v>
          </cell>
          <cell r="I393">
            <v>0</v>
          </cell>
          <cell r="J393">
            <v>0</v>
          </cell>
          <cell r="M393">
            <v>897.04905533637043</v>
          </cell>
          <cell r="N393">
            <v>879.31214549953177</v>
          </cell>
          <cell r="Q393">
            <v>0</v>
          </cell>
          <cell r="R393">
            <v>0</v>
          </cell>
          <cell r="U393">
            <v>0</v>
          </cell>
          <cell r="V393">
            <v>0</v>
          </cell>
          <cell r="Y393">
            <v>0</v>
          </cell>
          <cell r="Z393">
            <v>0</v>
          </cell>
          <cell r="AC393">
            <v>478.93810869178884</v>
          </cell>
          <cell r="AD393">
            <v>552.62709198610503</v>
          </cell>
          <cell r="AG393">
            <v>0</v>
          </cell>
          <cell r="AH393">
            <v>0</v>
          </cell>
          <cell r="AK393">
            <v>0</v>
          </cell>
          <cell r="AL393">
            <v>0</v>
          </cell>
          <cell r="AO393">
            <v>394.26960543443698</v>
          </cell>
          <cell r="AP393">
            <v>215.80472732077538</v>
          </cell>
          <cell r="AS393">
            <v>0</v>
          </cell>
          <cell r="AT393">
            <v>0</v>
          </cell>
          <cell r="AW393">
            <v>737.15330039077276</v>
          </cell>
          <cell r="AX393">
            <v>0</v>
          </cell>
          <cell r="BE393">
            <v>4.5161999198189982</v>
          </cell>
          <cell r="BF393">
            <v>0</v>
          </cell>
          <cell r="BI393">
            <v>0</v>
          </cell>
          <cell r="BJ393">
            <v>0</v>
          </cell>
          <cell r="BM393">
            <v>0</v>
          </cell>
          <cell r="BN393">
            <v>0</v>
          </cell>
        </row>
        <row r="394"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M394">
            <v>320.1272901345481</v>
          </cell>
          <cell r="N394">
            <v>337.2744597272054</v>
          </cell>
          <cell r="Q394">
            <v>0</v>
          </cell>
          <cell r="R394">
            <v>0</v>
          </cell>
          <cell r="U394">
            <v>0</v>
          </cell>
          <cell r="V394">
            <v>0</v>
          </cell>
          <cell r="Y394">
            <v>0</v>
          </cell>
          <cell r="Z394">
            <v>0</v>
          </cell>
          <cell r="AC394">
            <v>312.64388451570289</v>
          </cell>
          <cell r="AD394">
            <v>361.65384641545393</v>
          </cell>
          <cell r="AG394">
            <v>0</v>
          </cell>
          <cell r="AH394">
            <v>0</v>
          </cell>
          <cell r="AK394">
            <v>0</v>
          </cell>
          <cell r="AL394">
            <v>0</v>
          </cell>
          <cell r="AO394">
            <v>279.51499095697062</v>
          </cell>
          <cell r="AP394">
            <v>53.951181830193846</v>
          </cell>
          <cell r="AS394">
            <v>0</v>
          </cell>
          <cell r="AT394">
            <v>0</v>
          </cell>
          <cell r="AW394">
            <v>476.95597102943805</v>
          </cell>
          <cell r="AX394">
            <v>0</v>
          </cell>
          <cell r="BE394">
            <v>4.4180963198189982</v>
          </cell>
          <cell r="BF394">
            <v>0</v>
          </cell>
          <cell r="BI394">
            <v>0</v>
          </cell>
          <cell r="BJ394">
            <v>0</v>
          </cell>
          <cell r="BM394">
            <v>0</v>
          </cell>
          <cell r="BN394">
            <v>0</v>
          </cell>
        </row>
        <row r="395">
          <cell r="E395">
            <v>0</v>
          </cell>
          <cell r="F395">
            <v>0</v>
          </cell>
          <cell r="I395">
            <v>0</v>
          </cell>
          <cell r="J395">
            <v>0</v>
          </cell>
          <cell r="M395">
            <v>1040.3139639372814</v>
          </cell>
          <cell r="N395">
            <v>1096.1419941134175</v>
          </cell>
          <cell r="Q395">
            <v>0</v>
          </cell>
          <cell r="R395">
            <v>0</v>
          </cell>
          <cell r="U395">
            <v>0</v>
          </cell>
          <cell r="V395">
            <v>0</v>
          </cell>
          <cell r="Y395">
            <v>0</v>
          </cell>
          <cell r="Z395">
            <v>0</v>
          </cell>
          <cell r="AC395">
            <v>228.39067951569388</v>
          </cell>
          <cell r="AD395">
            <v>264.08236287062351</v>
          </cell>
          <cell r="AG395">
            <v>0</v>
          </cell>
          <cell r="AH395">
            <v>0</v>
          </cell>
          <cell r="AK395">
            <v>0</v>
          </cell>
          <cell r="AL395">
            <v>0</v>
          </cell>
          <cell r="AO395">
            <v>212.00345726847249</v>
          </cell>
          <cell r="AP395">
            <v>71.934909106925119</v>
          </cell>
          <cell r="AS395">
            <v>0</v>
          </cell>
          <cell r="AT395">
            <v>0</v>
          </cell>
          <cell r="AW395">
            <v>338.30590241041523</v>
          </cell>
          <cell r="AX395">
            <v>0</v>
          </cell>
          <cell r="BE395">
            <v>4.3679735198189986</v>
          </cell>
          <cell r="BF395">
            <v>0</v>
          </cell>
          <cell r="BI395">
            <v>0</v>
          </cell>
          <cell r="BJ395">
            <v>0</v>
          </cell>
          <cell r="BM395">
            <v>0</v>
          </cell>
          <cell r="BN395">
            <v>0</v>
          </cell>
        </row>
        <row r="396">
          <cell r="E396">
            <v>0</v>
          </cell>
          <cell r="F396">
            <v>0</v>
          </cell>
          <cell r="I396">
            <v>0</v>
          </cell>
          <cell r="J396">
            <v>0</v>
          </cell>
          <cell r="M396">
            <v>591.81917226909627</v>
          </cell>
          <cell r="N396">
            <v>638.42292327289249</v>
          </cell>
          <cell r="Q396">
            <v>0</v>
          </cell>
          <cell r="R396">
            <v>0</v>
          </cell>
          <cell r="U396">
            <v>0</v>
          </cell>
          <cell r="V396">
            <v>0</v>
          </cell>
          <cell r="Y396">
            <v>0</v>
          </cell>
          <cell r="Z396">
            <v>0</v>
          </cell>
          <cell r="AC396">
            <v>318.89102709718509</v>
          </cell>
          <cell r="AD396">
            <v>368.88136371507107</v>
          </cell>
          <cell r="AG396">
            <v>0</v>
          </cell>
          <cell r="AH396">
            <v>0</v>
          </cell>
          <cell r="AK396">
            <v>0</v>
          </cell>
          <cell r="AL396">
            <v>0</v>
          </cell>
          <cell r="AO396">
            <v>352.73728641095039</v>
          </cell>
          <cell r="AP396">
            <v>143.86981821385024</v>
          </cell>
          <cell r="AS396">
            <v>0</v>
          </cell>
          <cell r="AT396">
            <v>0</v>
          </cell>
          <cell r="AW396">
            <v>452.55384626048982</v>
          </cell>
          <cell r="AX396">
            <v>0</v>
          </cell>
          <cell r="BE396">
            <v>4.4218091198189988</v>
          </cell>
          <cell r="BF396">
            <v>0</v>
          </cell>
          <cell r="BI396">
            <v>0</v>
          </cell>
          <cell r="BJ396">
            <v>0</v>
          </cell>
          <cell r="BM396">
            <v>0</v>
          </cell>
          <cell r="BN396">
            <v>0</v>
          </cell>
        </row>
        <row r="397">
          <cell r="E397">
            <v>0</v>
          </cell>
          <cell r="F397">
            <v>0</v>
          </cell>
          <cell r="I397">
            <v>0</v>
          </cell>
          <cell r="J397">
            <v>0</v>
          </cell>
          <cell r="M397">
            <v>240.11590060091109</v>
          </cell>
          <cell r="N397">
            <v>252.95584479540403</v>
          </cell>
          <cell r="Q397">
            <v>0</v>
          </cell>
          <cell r="R397">
            <v>0</v>
          </cell>
          <cell r="U397">
            <v>0</v>
          </cell>
          <cell r="V397">
            <v>0</v>
          </cell>
          <cell r="Y397">
            <v>0</v>
          </cell>
          <cell r="Z397">
            <v>0</v>
          </cell>
          <cell r="AC397">
            <v>238.48795399204968</v>
          </cell>
          <cell r="AD397">
            <v>291.32454346148785</v>
          </cell>
          <cell r="AG397">
            <v>0</v>
          </cell>
          <cell r="AH397">
            <v>0</v>
          </cell>
          <cell r="AK397">
            <v>0</v>
          </cell>
          <cell r="AL397">
            <v>0</v>
          </cell>
          <cell r="AO397">
            <v>30.946021841260002</v>
          </cell>
          <cell r="AP397">
            <v>35.967454553462559</v>
          </cell>
          <cell r="AS397">
            <v>0</v>
          </cell>
          <cell r="AT397">
            <v>0</v>
          </cell>
          <cell r="AW397">
            <v>377.95997387245563</v>
          </cell>
          <cell r="AX397">
            <v>0</v>
          </cell>
          <cell r="BE397">
            <v>4.3819679198189982</v>
          </cell>
          <cell r="BF397">
            <v>0</v>
          </cell>
          <cell r="BI397">
            <v>0</v>
          </cell>
          <cell r="BJ397">
            <v>0</v>
          </cell>
          <cell r="BM397">
            <v>0</v>
          </cell>
          <cell r="BN397">
            <v>0</v>
          </cell>
        </row>
        <row r="398">
          <cell r="E398">
            <v>0</v>
          </cell>
          <cell r="F398">
            <v>0</v>
          </cell>
          <cell r="I398">
            <v>0</v>
          </cell>
          <cell r="J398">
            <v>0</v>
          </cell>
          <cell r="M398">
            <v>160.04965906727409</v>
          </cell>
          <cell r="N398">
            <v>168.6372298636027</v>
          </cell>
          <cell r="Q398">
            <v>0</v>
          </cell>
          <cell r="R398">
            <v>0</v>
          </cell>
          <cell r="U398">
            <v>0</v>
          </cell>
          <cell r="V398">
            <v>0</v>
          </cell>
          <cell r="Y398">
            <v>0</v>
          </cell>
          <cell r="Z398">
            <v>0</v>
          </cell>
          <cell r="AC398">
            <v>61.384484230776145</v>
          </cell>
          <cell r="AD398">
            <v>75.054987342177228</v>
          </cell>
          <cell r="AG398">
            <v>0</v>
          </cell>
          <cell r="AH398">
            <v>0</v>
          </cell>
          <cell r="AK398">
            <v>0</v>
          </cell>
          <cell r="AL398">
            <v>0</v>
          </cell>
          <cell r="AO398">
            <v>40.836190507941552</v>
          </cell>
          <cell r="AP398">
            <v>35.967454553462559</v>
          </cell>
          <cell r="AS398">
            <v>0</v>
          </cell>
          <cell r="AT398">
            <v>0</v>
          </cell>
          <cell r="AW398">
            <v>97.332212279553957</v>
          </cell>
          <cell r="AX398">
            <v>0</v>
          </cell>
          <cell r="BE398">
            <v>4.2708695198189988</v>
          </cell>
          <cell r="BF398">
            <v>0</v>
          </cell>
          <cell r="BI398">
            <v>0</v>
          </cell>
          <cell r="BJ398">
            <v>0</v>
          </cell>
          <cell r="BM398">
            <v>0</v>
          </cell>
          <cell r="BN398">
            <v>0</v>
          </cell>
        </row>
        <row r="399">
          <cell r="E399">
            <v>0</v>
          </cell>
          <cell r="F399">
            <v>0</v>
          </cell>
          <cell r="I399">
            <v>0</v>
          </cell>
          <cell r="J399">
            <v>0</v>
          </cell>
          <cell r="M399">
            <v>416.98979013454812</v>
          </cell>
          <cell r="N399">
            <v>337.2744597272054</v>
          </cell>
          <cell r="Q399">
            <v>0</v>
          </cell>
          <cell r="R399">
            <v>0</v>
          </cell>
          <cell r="U399">
            <v>0</v>
          </cell>
          <cell r="V399">
            <v>0</v>
          </cell>
          <cell r="Y399">
            <v>0</v>
          </cell>
          <cell r="Z399">
            <v>0</v>
          </cell>
          <cell r="AC399">
            <v>187.08994679147406</v>
          </cell>
          <cell r="AD399">
            <v>228.50073924173958</v>
          </cell>
          <cell r="AG399">
            <v>0</v>
          </cell>
          <cell r="AH399">
            <v>0</v>
          </cell>
          <cell r="AK399">
            <v>0</v>
          </cell>
          <cell r="AL399">
            <v>0</v>
          </cell>
          <cell r="AO399">
            <v>132.8905386773211</v>
          </cell>
          <cell r="AP399">
            <v>53.951181830193846</v>
          </cell>
          <cell r="AS399">
            <v>0</v>
          </cell>
          <cell r="AT399">
            <v>0</v>
          </cell>
          <cell r="AW399">
            <v>296.43353977847062</v>
          </cell>
          <cell r="AX399">
            <v>290</v>
          </cell>
          <cell r="BE399">
            <v>4.3496951198189988</v>
          </cell>
          <cell r="BF399">
            <v>0</v>
          </cell>
          <cell r="BI399">
            <v>0</v>
          </cell>
          <cell r="BJ399">
            <v>0</v>
          </cell>
          <cell r="BM399">
            <v>0</v>
          </cell>
          <cell r="BN399">
            <v>0</v>
          </cell>
        </row>
        <row r="400">
          <cell r="E400">
            <v>0</v>
          </cell>
          <cell r="F400">
            <v>0</v>
          </cell>
          <cell r="I400">
            <v>0</v>
          </cell>
          <cell r="J400">
            <v>0</v>
          </cell>
          <cell r="M400">
            <v>848.65111133637038</v>
          </cell>
          <cell r="N400">
            <v>879.31214549953177</v>
          </cell>
          <cell r="Q400">
            <v>0</v>
          </cell>
          <cell r="R400">
            <v>0</v>
          </cell>
          <cell r="U400">
            <v>0</v>
          </cell>
          <cell r="V400">
            <v>0</v>
          </cell>
          <cell r="Y400">
            <v>0</v>
          </cell>
          <cell r="Z400">
            <v>0</v>
          </cell>
          <cell r="AC400">
            <v>259.00543333564173</v>
          </cell>
          <cell r="AD400">
            <v>316.34287257554695</v>
          </cell>
          <cell r="AG400">
            <v>0</v>
          </cell>
          <cell r="AH400">
            <v>0</v>
          </cell>
          <cell r="AK400">
            <v>0</v>
          </cell>
          <cell r="AL400">
            <v>0</v>
          </cell>
          <cell r="AO400">
            <v>261.26807712004103</v>
          </cell>
          <cell r="AP400">
            <v>107.90236366038769</v>
          </cell>
          <cell r="AS400">
            <v>0</v>
          </cell>
          <cell r="AT400">
            <v>0</v>
          </cell>
          <cell r="AW400">
            <v>410.12663083606935</v>
          </cell>
          <cell r="AX400">
            <v>0</v>
          </cell>
          <cell r="BE400">
            <v>4.3948199198189988</v>
          </cell>
          <cell r="BF400">
            <v>0</v>
          </cell>
          <cell r="BI400">
            <v>0</v>
          </cell>
          <cell r="BJ400">
            <v>0</v>
          </cell>
          <cell r="BM400">
            <v>0</v>
          </cell>
          <cell r="BN400">
            <v>0</v>
          </cell>
        </row>
        <row r="401">
          <cell r="E401">
            <v>0</v>
          </cell>
          <cell r="F401">
            <v>0</v>
          </cell>
          <cell r="I401">
            <v>0</v>
          </cell>
          <cell r="J401">
            <v>0</v>
          </cell>
          <cell r="M401">
            <v>608.59350673545907</v>
          </cell>
          <cell r="N401">
            <v>626.35630070412765</v>
          </cell>
          <cell r="Q401">
            <v>0</v>
          </cell>
          <cell r="R401">
            <v>0</v>
          </cell>
          <cell r="U401">
            <v>0</v>
          </cell>
          <cell r="V401">
            <v>0</v>
          </cell>
          <cell r="Y401">
            <v>0</v>
          </cell>
          <cell r="Z401">
            <v>0</v>
          </cell>
          <cell r="AC401">
            <v>275.45255733051533</v>
          </cell>
          <cell r="AD401">
            <v>336.35753586679425</v>
          </cell>
          <cell r="AG401">
            <v>0</v>
          </cell>
          <cell r="AH401">
            <v>0</v>
          </cell>
          <cell r="AK401">
            <v>0</v>
          </cell>
          <cell r="AL401">
            <v>0</v>
          </cell>
          <cell r="AO401">
            <v>220.42884645929081</v>
          </cell>
          <cell r="AP401">
            <v>71.934909106925119</v>
          </cell>
          <cell r="AS401">
            <v>0</v>
          </cell>
          <cell r="AT401">
            <v>0</v>
          </cell>
          <cell r="AW401">
            <v>436.19250688244546</v>
          </cell>
          <cell r="AX401">
            <v>0</v>
          </cell>
          <cell r="BE401">
            <v>4.4051015198189987</v>
          </cell>
          <cell r="BF401">
            <v>0</v>
          </cell>
          <cell r="BI401">
            <v>0</v>
          </cell>
          <cell r="BJ401">
            <v>0</v>
          </cell>
          <cell r="BM401">
            <v>0</v>
          </cell>
          <cell r="BN401">
            <v>0</v>
          </cell>
        </row>
        <row r="402">
          <cell r="E402">
            <v>0</v>
          </cell>
          <cell r="F402">
            <v>0</v>
          </cell>
          <cell r="I402">
            <v>0</v>
          </cell>
          <cell r="J402">
            <v>0</v>
          </cell>
          <cell r="M402">
            <v>208.48599106727406</v>
          </cell>
          <cell r="N402">
            <v>168.6372298636027</v>
          </cell>
          <cell r="Q402">
            <v>0</v>
          </cell>
          <cell r="R402">
            <v>0</v>
          </cell>
          <cell r="U402">
            <v>0</v>
          </cell>
          <cell r="V402">
            <v>0</v>
          </cell>
          <cell r="Y402">
            <v>0</v>
          </cell>
          <cell r="Z402">
            <v>0</v>
          </cell>
          <cell r="AC402">
            <v>61.656982772371634</v>
          </cell>
          <cell r="AD402">
            <v>75.332968776777875</v>
          </cell>
          <cell r="AG402">
            <v>0</v>
          </cell>
          <cell r="AH402">
            <v>0</v>
          </cell>
          <cell r="AK402">
            <v>0</v>
          </cell>
          <cell r="AL402">
            <v>0</v>
          </cell>
          <cell r="AO402">
            <v>92.042151143446091</v>
          </cell>
          <cell r="AP402">
            <v>17.98372727673128</v>
          </cell>
          <cell r="AS402">
            <v>0</v>
          </cell>
          <cell r="AT402">
            <v>0</v>
          </cell>
          <cell r="AW402">
            <v>97.609652675791921</v>
          </cell>
          <cell r="AX402">
            <v>0</v>
          </cell>
          <cell r="BE402">
            <v>4.2710123198189986</v>
          </cell>
          <cell r="BF402">
            <v>0</v>
          </cell>
          <cell r="BI402">
            <v>0</v>
          </cell>
          <cell r="BJ402">
            <v>0</v>
          </cell>
          <cell r="BM402">
            <v>0</v>
          </cell>
          <cell r="BN402">
            <v>0</v>
          </cell>
        </row>
        <row r="403">
          <cell r="E403">
            <v>0</v>
          </cell>
          <cell r="F403">
            <v>0</v>
          </cell>
          <cell r="I403">
            <v>0</v>
          </cell>
          <cell r="J403">
            <v>0</v>
          </cell>
          <cell r="M403">
            <v>368.53220613454818</v>
          </cell>
          <cell r="N403">
            <v>373.40045590872359</v>
          </cell>
          <cell r="Q403">
            <v>0</v>
          </cell>
          <cell r="R403">
            <v>0</v>
          </cell>
          <cell r="U403">
            <v>0</v>
          </cell>
          <cell r="V403">
            <v>0</v>
          </cell>
          <cell r="Y403">
            <v>0</v>
          </cell>
          <cell r="Z403">
            <v>0</v>
          </cell>
          <cell r="AC403">
            <v>264.54340853393302</v>
          </cell>
          <cell r="AD403">
            <v>323.01442700596272</v>
          </cell>
          <cell r="AG403">
            <v>0</v>
          </cell>
          <cell r="AH403">
            <v>0</v>
          </cell>
          <cell r="AK403">
            <v>0</v>
          </cell>
          <cell r="AL403">
            <v>0</v>
          </cell>
          <cell r="AO403">
            <v>185.12538098702032</v>
          </cell>
          <cell r="AP403">
            <v>53.951181830193846</v>
          </cell>
          <cell r="AS403">
            <v>0</v>
          </cell>
          <cell r="AT403">
            <v>0</v>
          </cell>
          <cell r="AW403">
            <v>419.00021971568634</v>
          </cell>
          <cell r="AX403">
            <v>0</v>
          </cell>
          <cell r="BE403">
            <v>4.3982471198189987</v>
          </cell>
          <cell r="BF403">
            <v>0</v>
          </cell>
          <cell r="BI403">
            <v>0</v>
          </cell>
          <cell r="BJ403">
            <v>0</v>
          </cell>
          <cell r="BM403">
            <v>0</v>
          </cell>
          <cell r="BN403">
            <v>0</v>
          </cell>
        </row>
        <row r="404">
          <cell r="E404">
            <v>0</v>
          </cell>
          <cell r="F404">
            <v>0</v>
          </cell>
          <cell r="I404">
            <v>0</v>
          </cell>
          <cell r="J404">
            <v>0</v>
          </cell>
          <cell r="M404">
            <v>240.08196460091111</v>
          </cell>
          <cell r="N404">
            <v>252.95584479540403</v>
          </cell>
          <cell r="Q404">
            <v>0</v>
          </cell>
          <cell r="R404">
            <v>0</v>
          </cell>
          <cell r="U404">
            <v>0</v>
          </cell>
          <cell r="V404">
            <v>0</v>
          </cell>
          <cell r="Y404">
            <v>0</v>
          </cell>
          <cell r="Z404">
            <v>0</v>
          </cell>
          <cell r="AC404">
            <v>64.698591413112695</v>
          </cell>
          <cell r="AD404">
            <v>78.946727426586392</v>
          </cell>
          <cell r="AG404">
            <v>0</v>
          </cell>
          <cell r="AH404">
            <v>0</v>
          </cell>
          <cell r="AK404">
            <v>0</v>
          </cell>
          <cell r="AL404">
            <v>0</v>
          </cell>
          <cell r="AO404">
            <v>92.043243143446105</v>
          </cell>
          <cell r="AP404">
            <v>17.98372727673128</v>
          </cell>
          <cell r="AS404">
            <v>0</v>
          </cell>
          <cell r="AT404">
            <v>0</v>
          </cell>
          <cell r="AW404">
            <v>101.7691208193626</v>
          </cell>
          <cell r="AX404">
            <v>0</v>
          </cell>
          <cell r="BE404">
            <v>4.2728687198189981</v>
          </cell>
          <cell r="BF404">
            <v>0</v>
          </cell>
          <cell r="BI404">
            <v>0</v>
          </cell>
          <cell r="BJ404">
            <v>0</v>
          </cell>
          <cell r="BM404">
            <v>0</v>
          </cell>
          <cell r="BN404">
            <v>0</v>
          </cell>
        </row>
        <row r="405">
          <cell r="E405">
            <v>0</v>
          </cell>
          <cell r="F405">
            <v>0</v>
          </cell>
          <cell r="I405">
            <v>0</v>
          </cell>
          <cell r="J405">
            <v>0</v>
          </cell>
          <cell r="M405">
            <v>320.12997813454814</v>
          </cell>
          <cell r="N405">
            <v>337.2744597272054</v>
          </cell>
          <cell r="Q405">
            <v>0</v>
          </cell>
          <cell r="R405">
            <v>0</v>
          </cell>
          <cell r="U405">
            <v>0</v>
          </cell>
          <cell r="V405">
            <v>0</v>
          </cell>
          <cell r="Y405">
            <v>0</v>
          </cell>
          <cell r="Z405">
            <v>0</v>
          </cell>
          <cell r="AC405">
            <v>158.15999740884973</v>
          </cell>
          <cell r="AD405">
            <v>193.1970970474562</v>
          </cell>
          <cell r="AG405">
            <v>0</v>
          </cell>
          <cell r="AH405">
            <v>0</v>
          </cell>
          <cell r="AK405">
            <v>0</v>
          </cell>
          <cell r="AL405">
            <v>0</v>
          </cell>
          <cell r="AO405">
            <v>93.108186934189746</v>
          </cell>
          <cell r="AP405">
            <v>35.967454553462559</v>
          </cell>
          <cell r="AS405">
            <v>0</v>
          </cell>
          <cell r="AT405">
            <v>0</v>
          </cell>
          <cell r="AW405">
            <v>248.7379248255271</v>
          </cell>
          <cell r="AX405">
            <v>0</v>
          </cell>
          <cell r="BE405">
            <v>4.331559519818998</v>
          </cell>
          <cell r="BF405">
            <v>0</v>
          </cell>
          <cell r="BI405">
            <v>0</v>
          </cell>
          <cell r="BJ405">
            <v>0</v>
          </cell>
          <cell r="BM405">
            <v>0</v>
          </cell>
          <cell r="BN405">
            <v>0</v>
          </cell>
        </row>
        <row r="406"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M406">
            <v>671.8224558027332</v>
          </cell>
          <cell r="N406">
            <v>758.86753438621224</v>
          </cell>
          <cell r="Q406">
            <v>0</v>
          </cell>
          <cell r="R406">
            <v>0</v>
          </cell>
          <cell r="U406">
            <v>0</v>
          </cell>
          <cell r="V406">
            <v>0</v>
          </cell>
          <cell r="Y406">
            <v>0</v>
          </cell>
          <cell r="Z406">
            <v>0</v>
          </cell>
          <cell r="AC406">
            <v>395.56661977212434</v>
          </cell>
          <cell r="AD406">
            <v>482.99274261864048</v>
          </cell>
          <cell r="AG406">
            <v>0</v>
          </cell>
          <cell r="AH406">
            <v>0</v>
          </cell>
          <cell r="AK406">
            <v>0</v>
          </cell>
          <cell r="AL406">
            <v>0</v>
          </cell>
          <cell r="AO406">
            <v>267.81290766301862</v>
          </cell>
          <cell r="AP406">
            <v>143.86981821385024</v>
          </cell>
          <cell r="AS406">
            <v>0</v>
          </cell>
          <cell r="AT406">
            <v>0</v>
          </cell>
          <cell r="AW406">
            <v>626.42069490174435</v>
          </cell>
          <cell r="AX406">
            <v>0</v>
          </cell>
          <cell r="BE406">
            <v>4.4804285198189984</v>
          </cell>
          <cell r="BF406">
            <v>0</v>
          </cell>
          <cell r="BI406">
            <v>0</v>
          </cell>
          <cell r="BJ406">
            <v>0</v>
          </cell>
          <cell r="BM406">
            <v>0</v>
          </cell>
          <cell r="BN406">
            <v>0</v>
          </cell>
        </row>
        <row r="407"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M407">
            <v>480.16241720182222</v>
          </cell>
          <cell r="N407">
            <v>505.91168959080807</v>
          </cell>
          <cell r="Q407">
            <v>0</v>
          </cell>
          <cell r="R407">
            <v>0</v>
          </cell>
          <cell r="U407">
            <v>0</v>
          </cell>
          <cell r="V407">
            <v>0</v>
          </cell>
          <cell r="Y407">
            <v>0</v>
          </cell>
          <cell r="Z407">
            <v>0</v>
          </cell>
          <cell r="AC407">
            <v>197.07600242167462</v>
          </cell>
          <cell r="AD407">
            <v>240.73192236416844</v>
          </cell>
          <cell r="AG407">
            <v>0</v>
          </cell>
          <cell r="AH407">
            <v>0</v>
          </cell>
          <cell r="AK407">
            <v>0</v>
          </cell>
          <cell r="AL407">
            <v>0</v>
          </cell>
          <cell r="AO407">
            <v>79.57753237475778</v>
          </cell>
          <cell r="AP407">
            <v>35.967454553462559</v>
          </cell>
          <cell r="AS407">
            <v>0</v>
          </cell>
          <cell r="AT407">
            <v>0</v>
          </cell>
          <cell r="AW407">
            <v>312.23985836403887</v>
          </cell>
          <cell r="AX407">
            <v>0</v>
          </cell>
          <cell r="BE407">
            <v>4.3559783198189983</v>
          </cell>
          <cell r="BF407">
            <v>0</v>
          </cell>
          <cell r="BI407">
            <v>0</v>
          </cell>
          <cell r="BJ407">
            <v>0</v>
          </cell>
          <cell r="BM407">
            <v>0</v>
          </cell>
          <cell r="BN407">
            <v>0</v>
          </cell>
        </row>
        <row r="408"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M408">
            <v>543.31723626909627</v>
          </cell>
          <cell r="N408">
            <v>674.54891945441079</v>
          </cell>
          <cell r="Q408">
            <v>0</v>
          </cell>
          <cell r="R408">
            <v>0</v>
          </cell>
          <cell r="U408">
            <v>0</v>
          </cell>
          <cell r="V408">
            <v>0</v>
          </cell>
          <cell r="Y408">
            <v>0</v>
          </cell>
          <cell r="Z408">
            <v>0</v>
          </cell>
          <cell r="AC408">
            <v>302.80926832197144</v>
          </cell>
          <cell r="AD408">
            <v>369.71530801887303</v>
          </cell>
          <cell r="AG408">
            <v>0</v>
          </cell>
          <cell r="AH408">
            <v>0</v>
          </cell>
          <cell r="AK408">
            <v>0</v>
          </cell>
          <cell r="AL408">
            <v>0</v>
          </cell>
          <cell r="AO408">
            <v>223.86657685633244</v>
          </cell>
          <cell r="AP408">
            <v>53.951181830193846</v>
          </cell>
          <cell r="AS408">
            <v>0</v>
          </cell>
          <cell r="AT408">
            <v>0</v>
          </cell>
          <cell r="AW408">
            <v>479.45126789558043</v>
          </cell>
          <cell r="AX408">
            <v>0</v>
          </cell>
          <cell r="BE408">
            <v>4.4222375198189985</v>
          </cell>
          <cell r="BF408">
            <v>0</v>
          </cell>
          <cell r="BI408">
            <v>0</v>
          </cell>
          <cell r="BJ408">
            <v>0</v>
          </cell>
          <cell r="BM408">
            <v>0</v>
          </cell>
          <cell r="BN408">
            <v>0</v>
          </cell>
        </row>
        <row r="409"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M409">
            <v>385.39810060091105</v>
          </cell>
          <cell r="N409">
            <v>252.95584479540403</v>
          </cell>
          <cell r="Q409">
            <v>0</v>
          </cell>
          <cell r="R409">
            <v>0</v>
          </cell>
          <cell r="U409">
            <v>0</v>
          </cell>
          <cell r="V409">
            <v>0</v>
          </cell>
          <cell r="Y409">
            <v>0</v>
          </cell>
          <cell r="Z409">
            <v>0</v>
          </cell>
          <cell r="AC409">
            <v>187.08994679147406</v>
          </cell>
          <cell r="AD409">
            <v>228.50073924173958</v>
          </cell>
          <cell r="AG409">
            <v>0</v>
          </cell>
          <cell r="AH409">
            <v>0</v>
          </cell>
          <cell r="AK409">
            <v>0</v>
          </cell>
          <cell r="AL409">
            <v>0</v>
          </cell>
          <cell r="AO409">
            <v>79.521420374757781</v>
          </cell>
          <cell r="AP409">
            <v>35.967454553462559</v>
          </cell>
          <cell r="AS409">
            <v>0</v>
          </cell>
          <cell r="AT409">
            <v>0</v>
          </cell>
          <cell r="AW409">
            <v>295.04714279727989</v>
          </cell>
          <cell r="AX409">
            <v>0</v>
          </cell>
          <cell r="BE409">
            <v>4.3496951198189988</v>
          </cell>
          <cell r="BF409">
            <v>0</v>
          </cell>
          <cell r="BI409">
            <v>0</v>
          </cell>
          <cell r="BJ409">
            <v>0</v>
          </cell>
          <cell r="BM409">
            <v>0</v>
          </cell>
          <cell r="BN409">
            <v>0</v>
          </cell>
        </row>
        <row r="410"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M410">
            <v>160.0305070672741</v>
          </cell>
          <cell r="N410">
            <v>168.6372298636027</v>
          </cell>
          <cell r="Q410">
            <v>0</v>
          </cell>
          <cell r="R410">
            <v>0</v>
          </cell>
          <cell r="U410">
            <v>0</v>
          </cell>
          <cell r="V410">
            <v>0</v>
          </cell>
          <cell r="Y410">
            <v>0</v>
          </cell>
          <cell r="Z410">
            <v>0</v>
          </cell>
          <cell r="AC410">
            <v>193.27862091455168</v>
          </cell>
          <cell r="AD410">
            <v>236.00623797595733</v>
          </cell>
          <cell r="AG410">
            <v>0</v>
          </cell>
          <cell r="AH410">
            <v>0</v>
          </cell>
          <cell r="AK410">
            <v>0</v>
          </cell>
          <cell r="AL410">
            <v>0</v>
          </cell>
          <cell r="AO410">
            <v>131.84002218180936</v>
          </cell>
          <cell r="AP410">
            <v>35.967454553462559</v>
          </cell>
          <cell r="AS410">
            <v>0</v>
          </cell>
          <cell r="AT410">
            <v>0</v>
          </cell>
          <cell r="AW410">
            <v>306.13902844680251</v>
          </cell>
          <cell r="AX410">
            <v>0</v>
          </cell>
          <cell r="BE410">
            <v>4.3535507198189984</v>
          </cell>
          <cell r="BF410">
            <v>0</v>
          </cell>
          <cell r="BI410">
            <v>0</v>
          </cell>
          <cell r="BJ410">
            <v>0</v>
          </cell>
          <cell r="BM410">
            <v>0</v>
          </cell>
          <cell r="BN410">
            <v>0</v>
          </cell>
        </row>
        <row r="411"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M411">
            <v>977.16452087000732</v>
          </cell>
          <cell r="N411">
            <v>1035.8827527943695</v>
          </cell>
          <cell r="Q411">
            <v>0</v>
          </cell>
          <cell r="R411">
            <v>0</v>
          </cell>
          <cell r="U411">
            <v>0</v>
          </cell>
          <cell r="V411">
            <v>0</v>
          </cell>
          <cell r="Y411">
            <v>0</v>
          </cell>
          <cell r="Z411">
            <v>0</v>
          </cell>
          <cell r="AC411">
            <v>437.9546204296791</v>
          </cell>
          <cell r="AD411">
            <v>534.83628017166291</v>
          </cell>
          <cell r="AG411">
            <v>0</v>
          </cell>
          <cell r="AH411">
            <v>0</v>
          </cell>
          <cell r="AK411">
            <v>0</v>
          </cell>
          <cell r="AL411">
            <v>0</v>
          </cell>
          <cell r="AO411">
            <v>163.25374549685782</v>
          </cell>
          <cell r="AP411">
            <v>143.86981821385024</v>
          </cell>
          <cell r="AS411">
            <v>0</v>
          </cell>
          <cell r="AT411">
            <v>0</v>
          </cell>
          <cell r="AW411">
            <v>676.05722082835393</v>
          </cell>
          <cell r="AX411">
            <v>0</v>
          </cell>
          <cell r="BE411">
            <v>4.5070607198189983</v>
          </cell>
          <cell r="BF411">
            <v>0</v>
          </cell>
          <cell r="BI411">
            <v>0</v>
          </cell>
          <cell r="BJ411">
            <v>0</v>
          </cell>
          <cell r="BM411">
            <v>0</v>
          </cell>
          <cell r="BN411">
            <v>0</v>
          </cell>
        </row>
        <row r="412"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M412">
            <v>80.010465533637031</v>
          </cell>
          <cell r="N412">
            <v>84.318614931801349</v>
          </cell>
          <cell r="Q412">
            <v>0</v>
          </cell>
          <cell r="R412">
            <v>0</v>
          </cell>
          <cell r="U412">
            <v>0</v>
          </cell>
          <cell r="V412">
            <v>0</v>
          </cell>
          <cell r="Y412">
            <v>0</v>
          </cell>
          <cell r="Z412">
            <v>0</v>
          </cell>
          <cell r="AC412">
            <v>127.00618001027071</v>
          </cell>
          <cell r="AD412">
            <v>155.11364050716625</v>
          </cell>
          <cell r="AG412">
            <v>0</v>
          </cell>
          <cell r="AH412">
            <v>0</v>
          </cell>
          <cell r="AK412">
            <v>0</v>
          </cell>
          <cell r="AL412">
            <v>0</v>
          </cell>
          <cell r="AO412">
            <v>116.03876696655955</v>
          </cell>
          <cell r="AP412">
            <v>53.951181830193846</v>
          </cell>
          <cell r="AS412">
            <v>0</v>
          </cell>
          <cell r="AT412">
            <v>0</v>
          </cell>
          <cell r="AW412">
            <v>201.04235047258265</v>
          </cell>
          <cell r="AX412">
            <v>1066.1214621873612</v>
          </cell>
          <cell r="BE412">
            <v>4.3119959198189983</v>
          </cell>
          <cell r="BF412">
            <v>0</v>
          </cell>
          <cell r="BI412">
            <v>0</v>
          </cell>
          <cell r="BJ412">
            <v>0</v>
          </cell>
          <cell r="BM412">
            <v>0</v>
          </cell>
          <cell r="BN412">
            <v>0</v>
          </cell>
        </row>
        <row r="413"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M413">
            <v>928.66993487000718</v>
          </cell>
          <cell r="N413">
            <v>831.11952674924873</v>
          </cell>
          <cell r="Q413">
            <v>0</v>
          </cell>
          <cell r="R413">
            <v>0</v>
          </cell>
          <cell r="U413">
            <v>0</v>
          </cell>
          <cell r="V413">
            <v>0</v>
          </cell>
          <cell r="Y413">
            <v>0</v>
          </cell>
          <cell r="Z413">
            <v>0</v>
          </cell>
          <cell r="AC413">
            <v>427.37127259548976</v>
          </cell>
          <cell r="AD413">
            <v>521.91014346273232</v>
          </cell>
          <cell r="AG413">
            <v>0</v>
          </cell>
          <cell r="AH413">
            <v>0</v>
          </cell>
          <cell r="AK413">
            <v>0</v>
          </cell>
          <cell r="AL413">
            <v>0</v>
          </cell>
          <cell r="AO413">
            <v>490.83401026042486</v>
          </cell>
          <cell r="AP413">
            <v>125.88609093711895</v>
          </cell>
          <cell r="AS413">
            <v>0</v>
          </cell>
          <cell r="AT413">
            <v>0</v>
          </cell>
          <cell r="AW413">
            <v>662.74612000892898</v>
          </cell>
          <cell r="AX413">
            <v>0</v>
          </cell>
          <cell r="BE413">
            <v>4.5004205198189986</v>
          </cell>
          <cell r="BF413">
            <v>0</v>
          </cell>
          <cell r="BI413">
            <v>0</v>
          </cell>
          <cell r="BJ413">
            <v>0</v>
          </cell>
          <cell r="BM413">
            <v>0</v>
          </cell>
          <cell r="BN413">
            <v>0</v>
          </cell>
        </row>
        <row r="414"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M414">
            <v>1505.6823780718294</v>
          </cell>
          <cell r="N414">
            <v>1541.7944423851775</v>
          </cell>
          <cell r="Q414">
            <v>0</v>
          </cell>
          <cell r="R414">
            <v>0</v>
          </cell>
          <cell r="U414">
            <v>0</v>
          </cell>
          <cell r="V414">
            <v>0</v>
          </cell>
          <cell r="Y414">
            <v>0</v>
          </cell>
          <cell r="Z414">
            <v>0</v>
          </cell>
          <cell r="AC414">
            <v>374.39960105374581</v>
          </cell>
          <cell r="AD414">
            <v>457.14046920077942</v>
          </cell>
          <cell r="AG414">
            <v>0</v>
          </cell>
          <cell r="AH414">
            <v>0</v>
          </cell>
          <cell r="AK414">
            <v>0</v>
          </cell>
          <cell r="AL414">
            <v>0</v>
          </cell>
          <cell r="AO414">
            <v>368.08521351816398</v>
          </cell>
          <cell r="AP414">
            <v>71.934909106925119</v>
          </cell>
          <cell r="AS414">
            <v>0</v>
          </cell>
          <cell r="AT414">
            <v>0</v>
          </cell>
          <cell r="AW414">
            <v>591.20300242951271</v>
          </cell>
          <cell r="AX414">
            <v>0</v>
          </cell>
          <cell r="BE414">
            <v>4.4671481198189982</v>
          </cell>
          <cell r="BF414">
            <v>0</v>
          </cell>
          <cell r="BI414">
            <v>0</v>
          </cell>
          <cell r="BJ414">
            <v>0</v>
          </cell>
          <cell r="BM414">
            <v>0</v>
          </cell>
          <cell r="BN414">
            <v>0</v>
          </cell>
        </row>
        <row r="415">
          <cell r="E415">
            <v>0</v>
          </cell>
          <cell r="F415">
            <v>0</v>
          </cell>
          <cell r="I415">
            <v>0</v>
          </cell>
          <cell r="J415">
            <v>0</v>
          </cell>
          <cell r="M415">
            <v>977.14016087000721</v>
          </cell>
          <cell r="N415">
            <v>999.75675661285118</v>
          </cell>
          <cell r="Q415">
            <v>0</v>
          </cell>
          <cell r="R415">
            <v>0</v>
          </cell>
          <cell r="U415">
            <v>0</v>
          </cell>
          <cell r="V415">
            <v>0</v>
          </cell>
          <cell r="Y415">
            <v>0</v>
          </cell>
          <cell r="Z415">
            <v>0</v>
          </cell>
          <cell r="AC415">
            <v>206.95634011027977</v>
          </cell>
          <cell r="AD415">
            <v>252.68512405199667</v>
          </cell>
          <cell r="AG415">
            <v>0</v>
          </cell>
          <cell r="AH415">
            <v>0</v>
          </cell>
          <cell r="AK415">
            <v>0</v>
          </cell>
          <cell r="AL415">
            <v>0</v>
          </cell>
          <cell r="AO415">
            <v>167.80428403345363</v>
          </cell>
          <cell r="AP415">
            <v>35.967454553462559</v>
          </cell>
          <cell r="AS415">
            <v>0</v>
          </cell>
          <cell r="AT415">
            <v>0</v>
          </cell>
          <cell r="AW415">
            <v>327.76879745336976</v>
          </cell>
          <cell r="AX415">
            <v>0</v>
          </cell>
          <cell r="BE415">
            <v>4.3621187198189988</v>
          </cell>
          <cell r="BF415">
            <v>0</v>
          </cell>
          <cell r="BI415">
            <v>0</v>
          </cell>
          <cell r="BJ415">
            <v>0</v>
          </cell>
          <cell r="BM415">
            <v>0</v>
          </cell>
          <cell r="BN415">
            <v>0</v>
          </cell>
        </row>
        <row r="416">
          <cell r="E416">
            <v>0</v>
          </cell>
          <cell r="F416">
            <v>0</v>
          </cell>
          <cell r="I416">
            <v>0</v>
          </cell>
          <cell r="J416">
            <v>0</v>
          </cell>
          <cell r="M416">
            <v>480.11495720182228</v>
          </cell>
          <cell r="N416">
            <v>469.78569340928982</v>
          </cell>
          <cell r="Q416">
            <v>0</v>
          </cell>
          <cell r="R416">
            <v>0</v>
          </cell>
          <cell r="U416">
            <v>0</v>
          </cell>
          <cell r="V416">
            <v>0</v>
          </cell>
          <cell r="Y416">
            <v>0</v>
          </cell>
          <cell r="Z416">
            <v>0</v>
          </cell>
          <cell r="AC416">
            <v>399.41683750004506</v>
          </cell>
          <cell r="AD416">
            <v>487.85741772415201</v>
          </cell>
          <cell r="AG416">
            <v>0</v>
          </cell>
          <cell r="AH416">
            <v>0</v>
          </cell>
          <cell r="AK416">
            <v>0</v>
          </cell>
          <cell r="AL416">
            <v>0</v>
          </cell>
          <cell r="AO416">
            <v>440.01962795825375</v>
          </cell>
          <cell r="AP416">
            <v>143.86981821385024</v>
          </cell>
          <cell r="AS416">
            <v>0</v>
          </cell>
          <cell r="AT416">
            <v>0</v>
          </cell>
          <cell r="AW416">
            <v>633.63025040393416</v>
          </cell>
          <cell r="AX416">
            <v>0</v>
          </cell>
          <cell r="BE416">
            <v>4.4829275198189986</v>
          </cell>
          <cell r="BF416">
            <v>0</v>
          </cell>
          <cell r="BI416">
            <v>0</v>
          </cell>
          <cell r="BJ416">
            <v>0</v>
          </cell>
          <cell r="BM416">
            <v>0</v>
          </cell>
          <cell r="BN416">
            <v>0</v>
          </cell>
        </row>
        <row r="417"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M417">
            <v>1200.4203230045555</v>
          </cell>
          <cell r="N417">
            <v>1264.7792239770204</v>
          </cell>
          <cell r="Q417">
            <v>0</v>
          </cell>
          <cell r="R417">
            <v>0</v>
          </cell>
          <cell r="U417">
            <v>0</v>
          </cell>
          <cell r="V417">
            <v>0</v>
          </cell>
          <cell r="Y417">
            <v>0</v>
          </cell>
          <cell r="Z417">
            <v>0</v>
          </cell>
          <cell r="AC417">
            <v>414.01811816215485</v>
          </cell>
          <cell r="AD417">
            <v>505.64822953859397</v>
          </cell>
          <cell r="AG417">
            <v>0</v>
          </cell>
          <cell r="AH417">
            <v>0</v>
          </cell>
          <cell r="AK417">
            <v>0</v>
          </cell>
          <cell r="AL417">
            <v>0</v>
          </cell>
          <cell r="AO417">
            <v>357.58215107583567</v>
          </cell>
          <cell r="AP417">
            <v>125.88609093711895</v>
          </cell>
          <cell r="AS417">
            <v>0</v>
          </cell>
          <cell r="AT417">
            <v>0</v>
          </cell>
          <cell r="AW417">
            <v>655.81442980297834</v>
          </cell>
          <cell r="AX417">
            <v>0</v>
          </cell>
          <cell r="BE417">
            <v>4.4920667198189985</v>
          </cell>
          <cell r="BF417">
            <v>0</v>
          </cell>
          <cell r="BI417">
            <v>0</v>
          </cell>
          <cell r="BJ417">
            <v>0</v>
          </cell>
          <cell r="BM417">
            <v>0</v>
          </cell>
          <cell r="BN417">
            <v>0</v>
          </cell>
        </row>
        <row r="418"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M418">
            <v>480.14855720182226</v>
          </cell>
          <cell r="N418">
            <v>505.91168959080807</v>
          </cell>
          <cell r="Q418">
            <v>0</v>
          </cell>
          <cell r="R418">
            <v>0</v>
          </cell>
          <cell r="U418">
            <v>0</v>
          </cell>
          <cell r="V418">
            <v>0</v>
          </cell>
          <cell r="Y418">
            <v>0</v>
          </cell>
          <cell r="Z418">
            <v>0</v>
          </cell>
          <cell r="AC418">
            <v>231.92138538578112</v>
          </cell>
          <cell r="AD418">
            <v>283.26308185806892</v>
          </cell>
          <cell r="AG418">
            <v>0</v>
          </cell>
          <cell r="AH418">
            <v>0</v>
          </cell>
          <cell r="AK418">
            <v>0</v>
          </cell>
          <cell r="AL418">
            <v>0</v>
          </cell>
          <cell r="AO418">
            <v>259.83052165950767</v>
          </cell>
          <cell r="AP418">
            <v>53.951181830193846</v>
          </cell>
          <cell r="AS418">
            <v>0</v>
          </cell>
          <cell r="AT418">
            <v>0</v>
          </cell>
          <cell r="AW418">
            <v>367.4224020154096</v>
          </cell>
          <cell r="AX418">
            <v>0</v>
          </cell>
          <cell r="BE418">
            <v>4.3778267198189988</v>
          </cell>
          <cell r="BF418">
            <v>0</v>
          </cell>
          <cell r="BI418">
            <v>0</v>
          </cell>
          <cell r="BJ418">
            <v>0</v>
          </cell>
          <cell r="BM418">
            <v>0</v>
          </cell>
          <cell r="BN418">
            <v>0</v>
          </cell>
        </row>
        <row r="419"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M419">
            <v>1219.3154368700077</v>
          </cell>
          <cell r="N419">
            <v>1035.8827527943695</v>
          </cell>
          <cell r="Q419">
            <v>0</v>
          </cell>
          <cell r="R419">
            <v>0</v>
          </cell>
          <cell r="U419">
            <v>0</v>
          </cell>
          <cell r="V419">
            <v>0</v>
          </cell>
          <cell r="Y419">
            <v>0</v>
          </cell>
          <cell r="Z419">
            <v>0</v>
          </cell>
          <cell r="AC419">
            <v>421.78012237640075</v>
          </cell>
          <cell r="AD419">
            <v>515.09959831501635</v>
          </cell>
          <cell r="AG419">
            <v>0</v>
          </cell>
          <cell r="AH419">
            <v>0</v>
          </cell>
          <cell r="AK419">
            <v>0</v>
          </cell>
          <cell r="AL419">
            <v>0</v>
          </cell>
          <cell r="AO419">
            <v>355.49510711233177</v>
          </cell>
          <cell r="AP419">
            <v>89.918636383656406</v>
          </cell>
          <cell r="AS419">
            <v>0</v>
          </cell>
          <cell r="AT419">
            <v>0</v>
          </cell>
          <cell r="AW419">
            <v>668.01515653745116</v>
          </cell>
          <cell r="AX419">
            <v>7215</v>
          </cell>
          <cell r="BE419">
            <v>4.4969219198189982</v>
          </cell>
          <cell r="BF419">
            <v>0</v>
          </cell>
          <cell r="BI419">
            <v>0</v>
          </cell>
          <cell r="BJ419">
            <v>0</v>
          </cell>
          <cell r="BM419">
            <v>0</v>
          </cell>
          <cell r="BN419">
            <v>0</v>
          </cell>
        </row>
        <row r="420"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M420">
            <v>448.59055166818519</v>
          </cell>
          <cell r="N420">
            <v>421.59307465900679</v>
          </cell>
          <cell r="Q420">
            <v>0</v>
          </cell>
          <cell r="R420">
            <v>0</v>
          </cell>
          <cell r="U420">
            <v>0</v>
          </cell>
          <cell r="V420">
            <v>0</v>
          </cell>
          <cell r="Y420">
            <v>0</v>
          </cell>
          <cell r="Z420">
            <v>0</v>
          </cell>
          <cell r="AC420">
            <v>228.12447987865821</v>
          </cell>
          <cell r="AD420">
            <v>278.53739746985769</v>
          </cell>
          <cell r="AG420">
            <v>0</v>
          </cell>
          <cell r="AH420">
            <v>0</v>
          </cell>
          <cell r="AK420">
            <v>0</v>
          </cell>
          <cell r="AL420">
            <v>0</v>
          </cell>
          <cell r="AO420">
            <v>257.73005702971841</v>
          </cell>
          <cell r="AP420">
            <v>89.918636383656406</v>
          </cell>
          <cell r="AS420">
            <v>0</v>
          </cell>
          <cell r="AT420">
            <v>0</v>
          </cell>
          <cell r="AW420">
            <v>361.32169389817324</v>
          </cell>
          <cell r="AX420">
            <v>0</v>
          </cell>
          <cell r="BE420">
            <v>4.3753991198189981</v>
          </cell>
          <cell r="BF420">
            <v>0</v>
          </cell>
          <cell r="BI420">
            <v>0</v>
          </cell>
          <cell r="BJ420">
            <v>0</v>
          </cell>
          <cell r="BM420">
            <v>0</v>
          </cell>
          <cell r="BN420">
            <v>0</v>
          </cell>
        </row>
        <row r="421"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M421">
            <v>160.05427906727408</v>
          </cell>
          <cell r="N421">
            <v>168.6372298636027</v>
          </cell>
          <cell r="Q421">
            <v>0</v>
          </cell>
          <cell r="R421">
            <v>0</v>
          </cell>
          <cell r="U421">
            <v>0</v>
          </cell>
          <cell r="V421">
            <v>0</v>
          </cell>
          <cell r="Y421">
            <v>0</v>
          </cell>
          <cell r="Z421">
            <v>0</v>
          </cell>
          <cell r="AC421">
            <v>185.51612040030582</v>
          </cell>
          <cell r="AD421">
            <v>226.55486919953501</v>
          </cell>
          <cell r="AG421">
            <v>0</v>
          </cell>
          <cell r="AH421">
            <v>0</v>
          </cell>
          <cell r="AK421">
            <v>0</v>
          </cell>
          <cell r="AL421">
            <v>0</v>
          </cell>
          <cell r="AO421">
            <v>40.665929006261649</v>
          </cell>
          <cell r="AP421">
            <v>35.967454553462559</v>
          </cell>
          <cell r="AS421">
            <v>0</v>
          </cell>
          <cell r="AT421">
            <v>0</v>
          </cell>
          <cell r="AW421">
            <v>255.11567853900129</v>
          </cell>
          <cell r="AX421">
            <v>0</v>
          </cell>
          <cell r="BE421">
            <v>4.3486955198189987</v>
          </cell>
          <cell r="BF421">
            <v>0</v>
          </cell>
          <cell r="BI421">
            <v>0</v>
          </cell>
          <cell r="BJ421">
            <v>0</v>
          </cell>
          <cell r="BM421">
            <v>0</v>
          </cell>
          <cell r="BN421">
            <v>0</v>
          </cell>
        </row>
        <row r="422"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M422">
            <v>1634.129175605467</v>
          </cell>
          <cell r="N422">
            <v>1662.2390534984975</v>
          </cell>
          <cell r="Q422">
            <v>0</v>
          </cell>
          <cell r="R422">
            <v>0</v>
          </cell>
          <cell r="U422">
            <v>0</v>
          </cell>
          <cell r="V422">
            <v>0</v>
          </cell>
          <cell r="Y422">
            <v>0</v>
          </cell>
          <cell r="Z422">
            <v>0</v>
          </cell>
          <cell r="AC422">
            <v>548.78709828667161</v>
          </cell>
          <cell r="AD422">
            <v>670.21323882218269</v>
          </cell>
          <cell r="AG422">
            <v>0</v>
          </cell>
          <cell r="AH422">
            <v>0</v>
          </cell>
          <cell r="AK422">
            <v>0</v>
          </cell>
          <cell r="AL422">
            <v>0</v>
          </cell>
          <cell r="AO422">
            <v>444.31298089314043</v>
          </cell>
          <cell r="AP422">
            <v>125.88609093711895</v>
          </cell>
          <cell r="AS422">
            <v>0</v>
          </cell>
          <cell r="AT422">
            <v>0</v>
          </cell>
          <cell r="AW422">
            <v>869.05719691003424</v>
          </cell>
          <cell r="AX422">
            <v>0</v>
          </cell>
          <cell r="BE422">
            <v>4.5766043198189985</v>
          </cell>
          <cell r="BF422">
            <v>0</v>
          </cell>
          <cell r="BI422">
            <v>0</v>
          </cell>
          <cell r="BJ422">
            <v>0</v>
          </cell>
          <cell r="BM422">
            <v>0</v>
          </cell>
          <cell r="BN422">
            <v>0</v>
          </cell>
        </row>
        <row r="423"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M423">
            <v>560.10375073545924</v>
          </cell>
          <cell r="N423">
            <v>590.23030452260934</v>
          </cell>
          <cell r="Q423">
            <v>0</v>
          </cell>
          <cell r="R423">
            <v>0</v>
          </cell>
          <cell r="U423">
            <v>0</v>
          </cell>
          <cell r="V423">
            <v>0</v>
          </cell>
          <cell r="Y423">
            <v>0</v>
          </cell>
          <cell r="Z423">
            <v>0</v>
          </cell>
          <cell r="AC423">
            <v>422.70360194278265</v>
          </cell>
          <cell r="AD423">
            <v>516.21152405341877</v>
          </cell>
          <cell r="AG423">
            <v>0</v>
          </cell>
          <cell r="AH423">
            <v>0</v>
          </cell>
          <cell r="AK423">
            <v>0</v>
          </cell>
          <cell r="AL423">
            <v>0</v>
          </cell>
          <cell r="AO423">
            <v>163.2049414968578</v>
          </cell>
          <cell r="AP423">
            <v>143.86981821385024</v>
          </cell>
          <cell r="AS423">
            <v>0</v>
          </cell>
          <cell r="AT423">
            <v>0</v>
          </cell>
          <cell r="AW423">
            <v>669.40150171864116</v>
          </cell>
          <cell r="AX423">
            <v>0</v>
          </cell>
          <cell r="BE423">
            <v>4.4974931198189987</v>
          </cell>
          <cell r="BF423">
            <v>0</v>
          </cell>
          <cell r="BI423">
            <v>0</v>
          </cell>
          <cell r="BJ423">
            <v>0</v>
          </cell>
          <cell r="BM423">
            <v>0</v>
          </cell>
          <cell r="BN423">
            <v>0</v>
          </cell>
        </row>
        <row r="424"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M424">
            <v>768.71322180273341</v>
          </cell>
          <cell r="N424">
            <v>794.99353056773043</v>
          </cell>
          <cell r="Q424">
            <v>0</v>
          </cell>
          <cell r="R424">
            <v>0</v>
          </cell>
          <cell r="U424">
            <v>0</v>
          </cell>
          <cell r="V424">
            <v>0</v>
          </cell>
          <cell r="Y424">
            <v>0</v>
          </cell>
          <cell r="Z424">
            <v>0</v>
          </cell>
          <cell r="AC424">
            <v>377.49400636528469</v>
          </cell>
          <cell r="AD424">
            <v>460.89321856788831</v>
          </cell>
          <cell r="AG424">
            <v>0</v>
          </cell>
          <cell r="AH424">
            <v>0</v>
          </cell>
          <cell r="AK424">
            <v>0</v>
          </cell>
          <cell r="AL424">
            <v>0</v>
          </cell>
          <cell r="AO424">
            <v>122.50839291585609</v>
          </cell>
          <cell r="AP424">
            <v>107.90236366038769</v>
          </cell>
          <cell r="AS424">
            <v>0</v>
          </cell>
          <cell r="AT424">
            <v>0</v>
          </cell>
          <cell r="AW424">
            <v>597.85841108922602</v>
          </cell>
          <cell r="AX424">
            <v>0</v>
          </cell>
          <cell r="BE424">
            <v>4.469075919818998</v>
          </cell>
          <cell r="BF424">
            <v>0</v>
          </cell>
          <cell r="BI424">
            <v>0</v>
          </cell>
          <cell r="BJ424">
            <v>0</v>
          </cell>
          <cell r="BM424">
            <v>0</v>
          </cell>
          <cell r="BN424">
            <v>0</v>
          </cell>
        </row>
        <row r="425"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M425">
            <v>591.72727626909625</v>
          </cell>
          <cell r="N425">
            <v>337.2744597272054</v>
          </cell>
          <cell r="Q425">
            <v>0</v>
          </cell>
          <cell r="R425">
            <v>0</v>
          </cell>
          <cell r="U425">
            <v>0</v>
          </cell>
          <cell r="V425">
            <v>0</v>
          </cell>
          <cell r="Y425">
            <v>0</v>
          </cell>
          <cell r="Z425">
            <v>0</v>
          </cell>
          <cell r="AC425">
            <v>323.43131130715892</v>
          </cell>
          <cell r="AD425">
            <v>395.01161856753282</v>
          </cell>
          <cell r="AG425">
            <v>0</v>
          </cell>
          <cell r="AH425">
            <v>0</v>
          </cell>
          <cell r="AK425">
            <v>0</v>
          </cell>
          <cell r="AL425">
            <v>0</v>
          </cell>
          <cell r="AO425">
            <v>163.21930549685783</v>
          </cell>
          <cell r="AP425">
            <v>143.86981821385024</v>
          </cell>
          <cell r="AS425">
            <v>0</v>
          </cell>
          <cell r="AT425">
            <v>0</v>
          </cell>
          <cell r="AW425">
            <v>512.17331455166948</v>
          </cell>
          <cell r="AX425">
            <v>0</v>
          </cell>
          <cell r="BE425">
            <v>4.435232319818998</v>
          </cell>
          <cell r="BF425">
            <v>0</v>
          </cell>
          <cell r="BI425">
            <v>0</v>
          </cell>
          <cell r="BJ425">
            <v>0</v>
          </cell>
          <cell r="BM425">
            <v>0</v>
          </cell>
          <cell r="BN425">
            <v>0</v>
          </cell>
        </row>
        <row r="426"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M426">
            <v>320.12149413454813</v>
          </cell>
          <cell r="N426">
            <v>337.2744597272054</v>
          </cell>
          <cell r="Q426">
            <v>0</v>
          </cell>
          <cell r="R426">
            <v>0</v>
          </cell>
          <cell r="U426">
            <v>0</v>
          </cell>
          <cell r="V426">
            <v>0</v>
          </cell>
          <cell r="Y426">
            <v>0</v>
          </cell>
          <cell r="Z426">
            <v>0</v>
          </cell>
          <cell r="AC426">
            <v>113.9784226393291</v>
          </cell>
          <cell r="AD426">
            <v>139.26869873492885</v>
          </cell>
          <cell r="AG426">
            <v>0</v>
          </cell>
          <cell r="AH426">
            <v>0</v>
          </cell>
          <cell r="AK426">
            <v>0</v>
          </cell>
          <cell r="AL426">
            <v>0</v>
          </cell>
          <cell r="AO426">
            <v>40.855594507941554</v>
          </cell>
          <cell r="AP426">
            <v>35.967454553462559</v>
          </cell>
          <cell r="AS426">
            <v>0</v>
          </cell>
          <cell r="AT426">
            <v>0</v>
          </cell>
          <cell r="AW426">
            <v>180.52239835096756</v>
          </cell>
          <cell r="AX426">
            <v>0</v>
          </cell>
          <cell r="BE426">
            <v>4.3038563198189985</v>
          </cell>
          <cell r="BF426">
            <v>0</v>
          </cell>
          <cell r="BI426">
            <v>0</v>
          </cell>
          <cell r="BJ426">
            <v>0</v>
          </cell>
          <cell r="BM426">
            <v>0</v>
          </cell>
          <cell r="BN426">
            <v>0</v>
          </cell>
        </row>
        <row r="427"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M427">
            <v>271.65551013454808</v>
          </cell>
          <cell r="N427">
            <v>337.2744597272054</v>
          </cell>
          <cell r="Q427">
            <v>0</v>
          </cell>
          <cell r="R427">
            <v>0</v>
          </cell>
          <cell r="U427">
            <v>0</v>
          </cell>
          <cell r="V427">
            <v>0</v>
          </cell>
          <cell r="Y427">
            <v>0</v>
          </cell>
          <cell r="Z427">
            <v>0</v>
          </cell>
          <cell r="AC427">
            <v>87.167254031063962</v>
          </cell>
          <cell r="AD427">
            <v>106.46688945205139</v>
          </cell>
          <cell r="AG427">
            <v>0</v>
          </cell>
          <cell r="AH427">
            <v>0</v>
          </cell>
          <cell r="AK427">
            <v>0</v>
          </cell>
          <cell r="AL427">
            <v>0</v>
          </cell>
          <cell r="AO427">
            <v>40.833754507941549</v>
          </cell>
          <cell r="AP427">
            <v>35.967454553462559</v>
          </cell>
          <cell r="AS427">
            <v>0</v>
          </cell>
          <cell r="AT427">
            <v>0</v>
          </cell>
          <cell r="AW427">
            <v>138.0953621265466</v>
          </cell>
          <cell r="AX427">
            <v>0</v>
          </cell>
          <cell r="BE427">
            <v>4.2870059198189985</v>
          </cell>
          <cell r="BF427">
            <v>0</v>
          </cell>
          <cell r="BI427">
            <v>0</v>
          </cell>
          <cell r="BJ427">
            <v>0</v>
          </cell>
          <cell r="BM427">
            <v>0</v>
          </cell>
          <cell r="BN427">
            <v>0</v>
          </cell>
        </row>
        <row r="428"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M428">
            <v>1311.8927820718293</v>
          </cell>
          <cell r="N428">
            <v>1433.416453840623</v>
          </cell>
          <cell r="Q428">
            <v>0</v>
          </cell>
          <cell r="R428">
            <v>0</v>
          </cell>
          <cell r="U428">
            <v>0</v>
          </cell>
          <cell r="V428">
            <v>0</v>
          </cell>
          <cell r="Y428">
            <v>0</v>
          </cell>
          <cell r="Z428">
            <v>0</v>
          </cell>
          <cell r="AC428">
            <v>607.24394870590879</v>
          </cell>
          <cell r="AD428">
            <v>741.51547679725093</v>
          </cell>
          <cell r="AG428">
            <v>0</v>
          </cell>
          <cell r="AH428">
            <v>0</v>
          </cell>
          <cell r="AK428">
            <v>0</v>
          </cell>
          <cell r="AL428">
            <v>0</v>
          </cell>
          <cell r="AO428">
            <v>690.56832098547568</v>
          </cell>
          <cell r="AP428">
            <v>179.83727276731281</v>
          </cell>
          <cell r="AS428">
            <v>0</v>
          </cell>
          <cell r="AT428">
            <v>0</v>
          </cell>
          <cell r="AW428">
            <v>961.67647075354159</v>
          </cell>
          <cell r="AX428">
            <v>2619.4151132159241</v>
          </cell>
          <cell r="BE428">
            <v>4.6132325198189985</v>
          </cell>
          <cell r="BF428">
            <v>0</v>
          </cell>
          <cell r="BI428">
            <v>0</v>
          </cell>
          <cell r="BJ428">
            <v>0</v>
          </cell>
          <cell r="BM428">
            <v>0</v>
          </cell>
          <cell r="BN428">
            <v>0</v>
          </cell>
        </row>
        <row r="429"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M429">
            <v>288.49519660091113</v>
          </cell>
          <cell r="N429">
            <v>252.95584479540403</v>
          </cell>
          <cell r="Q429">
            <v>0</v>
          </cell>
          <cell r="R429">
            <v>0</v>
          </cell>
          <cell r="U429">
            <v>0</v>
          </cell>
          <cell r="V429">
            <v>0</v>
          </cell>
          <cell r="Y429">
            <v>0</v>
          </cell>
          <cell r="Z429">
            <v>0</v>
          </cell>
          <cell r="AC429">
            <v>158.81045483363616</v>
          </cell>
          <cell r="AD429">
            <v>194.03104135125818</v>
          </cell>
          <cell r="AG429">
            <v>0</v>
          </cell>
          <cell r="AH429">
            <v>0</v>
          </cell>
          <cell r="AK429">
            <v>0</v>
          </cell>
          <cell r="AL429">
            <v>0</v>
          </cell>
          <cell r="AO429">
            <v>81.674909387091475</v>
          </cell>
          <cell r="AP429">
            <v>71.934909106925119</v>
          </cell>
          <cell r="AS429">
            <v>0</v>
          </cell>
          <cell r="AT429">
            <v>0</v>
          </cell>
          <cell r="AW429">
            <v>251.51114998790706</v>
          </cell>
          <cell r="AX429">
            <v>0</v>
          </cell>
          <cell r="BE429">
            <v>4.3319879198189986</v>
          </cell>
          <cell r="BF429">
            <v>0</v>
          </cell>
          <cell r="BI429">
            <v>0</v>
          </cell>
          <cell r="BJ429">
            <v>0</v>
          </cell>
          <cell r="BM429">
            <v>0</v>
          </cell>
          <cell r="BN429">
            <v>0</v>
          </cell>
        </row>
        <row r="430"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M430">
            <v>1040.3317719372812</v>
          </cell>
          <cell r="N430">
            <v>1096.1419941134175</v>
          </cell>
          <cell r="Q430">
            <v>0</v>
          </cell>
          <cell r="R430">
            <v>0</v>
          </cell>
          <cell r="U430">
            <v>0</v>
          </cell>
          <cell r="V430">
            <v>0</v>
          </cell>
          <cell r="Y430">
            <v>0</v>
          </cell>
          <cell r="Z430">
            <v>0</v>
          </cell>
          <cell r="AC430">
            <v>489.24895088865918</v>
          </cell>
          <cell r="AD430">
            <v>597.38210295681063</v>
          </cell>
          <cell r="AG430">
            <v>0</v>
          </cell>
          <cell r="AH430">
            <v>0</v>
          </cell>
          <cell r="AK430">
            <v>0</v>
          </cell>
          <cell r="AL430">
            <v>0</v>
          </cell>
          <cell r="AO430">
            <v>156.80238272801142</v>
          </cell>
          <cell r="AP430">
            <v>107.90236366038769</v>
          </cell>
          <cell r="AS430">
            <v>0</v>
          </cell>
          <cell r="AT430">
            <v>0</v>
          </cell>
          <cell r="AW430">
            <v>710.44187566187202</v>
          </cell>
          <cell r="AX430">
            <v>0</v>
          </cell>
          <cell r="BE430">
            <v>4.5391907198189987</v>
          </cell>
          <cell r="BF430">
            <v>0</v>
          </cell>
          <cell r="BI430">
            <v>0</v>
          </cell>
          <cell r="BJ430">
            <v>0</v>
          </cell>
          <cell r="BM430">
            <v>0</v>
          </cell>
          <cell r="BN430">
            <v>0</v>
          </cell>
        </row>
        <row r="431"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M431">
            <v>688.58403066909625</v>
          </cell>
          <cell r="N431">
            <v>710.6749156359291</v>
          </cell>
          <cell r="Q431">
            <v>0</v>
          </cell>
          <cell r="R431">
            <v>0</v>
          </cell>
          <cell r="U431">
            <v>0</v>
          </cell>
          <cell r="V431">
            <v>0</v>
          </cell>
          <cell r="Y431">
            <v>0</v>
          </cell>
          <cell r="Z431">
            <v>0</v>
          </cell>
          <cell r="AC431">
            <v>543.59618570167822</v>
          </cell>
          <cell r="AD431">
            <v>579.26624708900238</v>
          </cell>
          <cell r="AG431">
            <v>0</v>
          </cell>
          <cell r="AH431">
            <v>0</v>
          </cell>
          <cell r="AK431">
            <v>0</v>
          </cell>
          <cell r="AL431">
            <v>0</v>
          </cell>
          <cell r="AO431">
            <v>0</v>
          </cell>
          <cell r="AP431">
            <v>0</v>
          </cell>
          <cell r="AS431">
            <v>0</v>
          </cell>
          <cell r="AT431">
            <v>686.1708000000001</v>
          </cell>
          <cell r="AW431">
            <v>686.65304685911792</v>
          </cell>
          <cell r="AX431">
            <v>0</v>
          </cell>
          <cell r="BE431">
            <v>4.4907529598189981</v>
          </cell>
          <cell r="BF431">
            <v>0</v>
          </cell>
          <cell r="BI431">
            <v>0</v>
          </cell>
          <cell r="BJ431">
            <v>0</v>
          </cell>
          <cell r="BM431">
            <v>0</v>
          </cell>
          <cell r="BN431">
            <v>0</v>
          </cell>
        </row>
        <row r="432"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M432">
            <v>1120.3418174709184</v>
          </cell>
          <cell r="N432">
            <v>1180.4606090452187</v>
          </cell>
          <cell r="Q432">
            <v>0</v>
          </cell>
          <cell r="R432">
            <v>0</v>
          </cell>
          <cell r="U432">
            <v>0</v>
          </cell>
          <cell r="V432">
            <v>0</v>
          </cell>
          <cell r="Y432">
            <v>0</v>
          </cell>
          <cell r="Z432">
            <v>0</v>
          </cell>
          <cell r="AC432">
            <v>1262.749126979274</v>
          </cell>
          <cell r="AD432">
            <v>820.19883283486183</v>
          </cell>
          <cell r="AG432">
            <v>0</v>
          </cell>
          <cell r="AH432">
            <v>0</v>
          </cell>
          <cell r="AK432">
            <v>0</v>
          </cell>
          <cell r="AL432">
            <v>0</v>
          </cell>
          <cell r="AO432">
            <v>88.943554946482493</v>
          </cell>
          <cell r="AP432">
            <v>107.90236366038769</v>
          </cell>
          <cell r="AS432">
            <v>0</v>
          </cell>
          <cell r="AT432">
            <v>0</v>
          </cell>
          <cell r="AW432">
            <v>806.23308794411037</v>
          </cell>
          <cell r="AX432">
            <v>0</v>
          </cell>
          <cell r="BE432">
            <v>4.7983727198189987</v>
          </cell>
          <cell r="BF432">
            <v>0</v>
          </cell>
          <cell r="BI432">
            <v>0</v>
          </cell>
          <cell r="BJ432">
            <v>0</v>
          </cell>
          <cell r="BM432">
            <v>0</v>
          </cell>
          <cell r="BN432">
            <v>0</v>
          </cell>
        </row>
        <row r="433"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M433">
            <v>1311.9551100718295</v>
          </cell>
          <cell r="N433">
            <v>1433.416453840623</v>
          </cell>
          <cell r="Q433">
            <v>0</v>
          </cell>
          <cell r="R433">
            <v>0</v>
          </cell>
          <cell r="U433">
            <v>0</v>
          </cell>
          <cell r="V433">
            <v>0</v>
          </cell>
          <cell r="Y433">
            <v>0</v>
          </cell>
          <cell r="Z433">
            <v>0</v>
          </cell>
          <cell r="AC433">
            <v>512.45549815674974</v>
          </cell>
          <cell r="AD433">
            <v>591.82247426479739</v>
          </cell>
          <cell r="AG433">
            <v>0</v>
          </cell>
          <cell r="AH433">
            <v>0</v>
          </cell>
          <cell r="AK433">
            <v>0</v>
          </cell>
          <cell r="AL433">
            <v>0</v>
          </cell>
          <cell r="AO433">
            <v>328.42144170456828</v>
          </cell>
          <cell r="AP433">
            <v>53.951181830193846</v>
          </cell>
          <cell r="AS433">
            <v>0</v>
          </cell>
          <cell r="AT433">
            <v>0</v>
          </cell>
          <cell r="AW433">
            <v>701.40939029585104</v>
          </cell>
          <cell r="AX433">
            <v>0</v>
          </cell>
          <cell r="BE433">
            <v>4.5363347198189983</v>
          </cell>
          <cell r="BF433">
            <v>0</v>
          </cell>
          <cell r="BI433">
            <v>0</v>
          </cell>
          <cell r="BJ433">
            <v>0</v>
          </cell>
          <cell r="BM433">
            <v>0</v>
          </cell>
          <cell r="BN433">
            <v>0</v>
          </cell>
        </row>
        <row r="434"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M434">
            <v>1183.5665917381925</v>
          </cell>
          <cell r="N434">
            <v>1349.0978389088216</v>
          </cell>
          <cell r="Q434">
            <v>0</v>
          </cell>
          <cell r="R434">
            <v>0</v>
          </cell>
          <cell r="U434">
            <v>0</v>
          </cell>
          <cell r="V434">
            <v>0</v>
          </cell>
          <cell r="Y434">
            <v>0</v>
          </cell>
          <cell r="Z434">
            <v>0</v>
          </cell>
          <cell r="AC434">
            <v>223.83056527475321</v>
          </cell>
          <cell r="AD434">
            <v>257.9945694528692</v>
          </cell>
          <cell r="AG434">
            <v>0</v>
          </cell>
          <cell r="AH434">
            <v>0</v>
          </cell>
          <cell r="AK434">
            <v>0</v>
          </cell>
          <cell r="AL434">
            <v>0</v>
          </cell>
          <cell r="AO434">
            <v>276.11728024188932</v>
          </cell>
          <cell r="AP434">
            <v>53.951181830193846</v>
          </cell>
          <cell r="AS434">
            <v>0</v>
          </cell>
          <cell r="AT434">
            <v>0</v>
          </cell>
          <cell r="AW434">
            <v>356.83581498459796</v>
          </cell>
          <cell r="AX434">
            <v>0</v>
          </cell>
          <cell r="BE434">
            <v>4.3648461998189987</v>
          </cell>
          <cell r="BF434">
            <v>0</v>
          </cell>
          <cell r="BI434">
            <v>0</v>
          </cell>
          <cell r="BJ434">
            <v>0</v>
          </cell>
          <cell r="BM434">
            <v>0</v>
          </cell>
          <cell r="BN434">
            <v>0</v>
          </cell>
        </row>
        <row r="435"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M435">
            <v>1714.2744611391038</v>
          </cell>
          <cell r="N435">
            <v>1602.053683704225</v>
          </cell>
          <cell r="Q435">
            <v>0</v>
          </cell>
          <cell r="R435">
            <v>0</v>
          </cell>
          <cell r="U435">
            <v>0</v>
          </cell>
          <cell r="V435">
            <v>0</v>
          </cell>
          <cell r="Y435">
            <v>0</v>
          </cell>
          <cell r="Z435">
            <v>0</v>
          </cell>
          <cell r="AC435">
            <v>770.39912381347244</v>
          </cell>
          <cell r="AD435">
            <v>890.93049789510371</v>
          </cell>
          <cell r="AG435">
            <v>0</v>
          </cell>
          <cell r="AH435">
            <v>0</v>
          </cell>
          <cell r="AK435">
            <v>0</v>
          </cell>
          <cell r="AL435">
            <v>0</v>
          </cell>
          <cell r="AO435">
            <v>529.14792293158894</v>
          </cell>
          <cell r="AP435">
            <v>215.80472732077538</v>
          </cell>
          <cell r="AS435">
            <v>0</v>
          </cell>
          <cell r="AT435">
            <v>0</v>
          </cell>
          <cell r="AW435">
            <v>1066.4955291315227</v>
          </cell>
          <cell r="AX435">
            <v>0</v>
          </cell>
          <cell r="BE435">
            <v>4.689987519818998</v>
          </cell>
          <cell r="BF435">
            <v>0</v>
          </cell>
          <cell r="BI435">
            <v>0</v>
          </cell>
          <cell r="BJ435">
            <v>0</v>
          </cell>
          <cell r="BM435">
            <v>0</v>
          </cell>
          <cell r="BN435">
            <v>0</v>
          </cell>
        </row>
        <row r="436"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M436">
            <v>688.66126026909626</v>
          </cell>
          <cell r="N436">
            <v>710.6749156359291</v>
          </cell>
          <cell r="Q436">
            <v>0</v>
          </cell>
          <cell r="R436">
            <v>0</v>
          </cell>
          <cell r="U436">
            <v>0</v>
          </cell>
          <cell r="V436">
            <v>0</v>
          </cell>
          <cell r="Y436">
            <v>0</v>
          </cell>
          <cell r="Z436">
            <v>0</v>
          </cell>
          <cell r="AC436">
            <v>266.86984964618222</v>
          </cell>
          <cell r="AD436">
            <v>307.72544810292663</v>
          </cell>
          <cell r="AG436">
            <v>0</v>
          </cell>
          <cell r="AH436">
            <v>0</v>
          </cell>
          <cell r="AK436">
            <v>0</v>
          </cell>
          <cell r="AL436">
            <v>0</v>
          </cell>
          <cell r="AO436">
            <v>407.88421620718248</v>
          </cell>
          <cell r="AP436">
            <v>89.918636383656406</v>
          </cell>
          <cell r="AS436">
            <v>0</v>
          </cell>
          <cell r="AT436">
            <v>0</v>
          </cell>
          <cell r="AW436">
            <v>524.62688716779519</v>
          </cell>
          <cell r="AX436">
            <v>0</v>
          </cell>
          <cell r="BE436">
            <v>4.3903931198189987</v>
          </cell>
          <cell r="BF436">
            <v>0</v>
          </cell>
          <cell r="BI436">
            <v>0</v>
          </cell>
          <cell r="BJ436">
            <v>0</v>
          </cell>
          <cell r="BM436">
            <v>0</v>
          </cell>
          <cell r="BN436">
            <v>0</v>
          </cell>
        </row>
        <row r="437"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M437">
            <v>720.27428580273317</v>
          </cell>
          <cell r="N437">
            <v>758.86753438621224</v>
          </cell>
          <cell r="Q437">
            <v>0</v>
          </cell>
          <cell r="R437">
            <v>0</v>
          </cell>
          <cell r="U437">
            <v>0</v>
          </cell>
          <cell r="V437">
            <v>0</v>
          </cell>
          <cell r="Y437">
            <v>0</v>
          </cell>
          <cell r="Z437">
            <v>0</v>
          </cell>
          <cell r="AC437">
            <v>509.01661833281776</v>
          </cell>
          <cell r="AD437">
            <v>587.65275274578767</v>
          </cell>
          <cell r="AG437">
            <v>0</v>
          </cell>
          <cell r="AH437">
            <v>0</v>
          </cell>
          <cell r="AK437">
            <v>0</v>
          </cell>
          <cell r="AL437">
            <v>0</v>
          </cell>
          <cell r="AO437">
            <v>656.53907209595172</v>
          </cell>
          <cell r="AP437">
            <v>143.86981821385024</v>
          </cell>
          <cell r="AS437">
            <v>0</v>
          </cell>
          <cell r="AT437">
            <v>0</v>
          </cell>
          <cell r="AW437">
            <v>704.9044057540641</v>
          </cell>
          <cell r="AX437">
            <v>0</v>
          </cell>
          <cell r="BE437">
            <v>4.5341927198189982</v>
          </cell>
          <cell r="BF437">
            <v>0</v>
          </cell>
          <cell r="BI437">
            <v>0</v>
          </cell>
          <cell r="BJ437">
            <v>0</v>
          </cell>
          <cell r="BM437">
            <v>0</v>
          </cell>
          <cell r="BN437">
            <v>0</v>
          </cell>
        </row>
        <row r="438"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M438">
            <v>688.60531626909631</v>
          </cell>
          <cell r="N438">
            <v>710.6749156359291</v>
          </cell>
          <cell r="Q438">
            <v>0</v>
          </cell>
          <cell r="R438">
            <v>0</v>
          </cell>
          <cell r="U438">
            <v>0</v>
          </cell>
          <cell r="V438">
            <v>0</v>
          </cell>
          <cell r="Y438">
            <v>0</v>
          </cell>
          <cell r="Z438">
            <v>0</v>
          </cell>
          <cell r="AC438">
            <v>282.17140566669667</v>
          </cell>
          <cell r="AD438">
            <v>325.23827848276801</v>
          </cell>
          <cell r="AG438">
            <v>0</v>
          </cell>
          <cell r="AH438">
            <v>0</v>
          </cell>
          <cell r="AK438">
            <v>0</v>
          </cell>
          <cell r="AL438">
            <v>0</v>
          </cell>
          <cell r="AO438">
            <v>368.13216951816401</v>
          </cell>
          <cell r="AP438">
            <v>71.934909106925119</v>
          </cell>
          <cell r="AS438">
            <v>0</v>
          </cell>
          <cell r="AT438">
            <v>0</v>
          </cell>
          <cell r="AW438">
            <v>437.16766145337203</v>
          </cell>
          <cell r="AX438">
            <v>0</v>
          </cell>
          <cell r="BE438">
            <v>4.3993895198189987</v>
          </cell>
          <cell r="BF438">
            <v>0</v>
          </cell>
          <cell r="BI438">
            <v>0</v>
          </cell>
          <cell r="BJ438">
            <v>0</v>
          </cell>
          <cell r="BM438">
            <v>0</v>
          </cell>
          <cell r="BN438">
            <v>0</v>
          </cell>
        </row>
        <row r="439">
          <cell r="E439">
            <v>0</v>
          </cell>
          <cell r="F439">
            <v>0</v>
          </cell>
          <cell r="I439">
            <v>0</v>
          </cell>
          <cell r="J439">
            <v>0</v>
          </cell>
          <cell r="M439">
            <v>1200.3905870045558</v>
          </cell>
          <cell r="N439">
            <v>1264.7792239770204</v>
          </cell>
          <cell r="Q439">
            <v>0</v>
          </cell>
          <cell r="R439">
            <v>0</v>
          </cell>
          <cell r="U439">
            <v>0</v>
          </cell>
          <cell r="V439">
            <v>0</v>
          </cell>
          <cell r="Y439">
            <v>0</v>
          </cell>
          <cell r="Z439">
            <v>0</v>
          </cell>
          <cell r="AC439">
            <v>385.16414841115215</v>
          </cell>
          <cell r="AD439">
            <v>444.49231392644953</v>
          </cell>
          <cell r="AG439">
            <v>0</v>
          </cell>
          <cell r="AH439">
            <v>0</v>
          </cell>
          <cell r="AK439">
            <v>0</v>
          </cell>
          <cell r="AL439">
            <v>0</v>
          </cell>
          <cell r="AO439">
            <v>676.52131045658064</v>
          </cell>
          <cell r="AP439">
            <v>143.86981821385024</v>
          </cell>
          <cell r="AS439">
            <v>0</v>
          </cell>
          <cell r="AT439">
            <v>0</v>
          </cell>
          <cell r="AW439">
            <v>592.59811767765495</v>
          </cell>
          <cell r="AX439">
            <v>0</v>
          </cell>
          <cell r="BE439">
            <v>4.4606507198189984</v>
          </cell>
          <cell r="BF439">
            <v>0</v>
          </cell>
          <cell r="BI439">
            <v>0</v>
          </cell>
          <cell r="BJ439">
            <v>0</v>
          </cell>
          <cell r="BM439">
            <v>0</v>
          </cell>
          <cell r="BN439">
            <v>0</v>
          </cell>
        </row>
        <row r="440">
          <cell r="E440">
            <v>0</v>
          </cell>
          <cell r="F440">
            <v>0</v>
          </cell>
          <cell r="I440">
            <v>0</v>
          </cell>
          <cell r="J440">
            <v>0</v>
          </cell>
          <cell r="M440">
            <v>1200.4271270045558</v>
          </cell>
          <cell r="N440">
            <v>1264.7792239770204</v>
          </cell>
          <cell r="Q440">
            <v>0</v>
          </cell>
          <cell r="R440">
            <v>0</v>
          </cell>
          <cell r="U440">
            <v>0</v>
          </cell>
          <cell r="V440">
            <v>0</v>
          </cell>
          <cell r="Y440">
            <v>0</v>
          </cell>
          <cell r="Z440">
            <v>0</v>
          </cell>
          <cell r="AC440">
            <v>388.78070993508413</v>
          </cell>
          <cell r="AD440">
            <v>448.66203544545942</v>
          </cell>
          <cell r="AG440">
            <v>0</v>
          </cell>
          <cell r="AH440">
            <v>0</v>
          </cell>
          <cell r="AK440">
            <v>0</v>
          </cell>
          <cell r="AL440">
            <v>0</v>
          </cell>
          <cell r="AO440">
            <v>539.76684626386827</v>
          </cell>
          <cell r="AP440">
            <v>125.88609093711895</v>
          </cell>
          <cell r="AS440">
            <v>0</v>
          </cell>
          <cell r="AT440">
            <v>0</v>
          </cell>
          <cell r="AW440">
            <v>614.52895995283984</v>
          </cell>
          <cell r="AX440">
            <v>2392</v>
          </cell>
          <cell r="BE440">
            <v>4.4627927198189985</v>
          </cell>
          <cell r="BF440">
            <v>0</v>
          </cell>
          <cell r="BI440">
            <v>0</v>
          </cell>
          <cell r="BJ440">
            <v>0</v>
          </cell>
          <cell r="BM440">
            <v>0</v>
          </cell>
          <cell r="BN440">
            <v>0</v>
          </cell>
        </row>
        <row r="441">
          <cell r="E441">
            <v>0</v>
          </cell>
          <cell r="F441">
            <v>0</v>
          </cell>
          <cell r="I441">
            <v>0</v>
          </cell>
          <cell r="J441">
            <v>0</v>
          </cell>
          <cell r="M441">
            <v>848.72855933637038</v>
          </cell>
          <cell r="N441">
            <v>879.31214549953177</v>
          </cell>
          <cell r="Q441">
            <v>0</v>
          </cell>
          <cell r="R441">
            <v>0</v>
          </cell>
          <cell r="U441">
            <v>0</v>
          </cell>
          <cell r="V441">
            <v>0</v>
          </cell>
          <cell r="Y441">
            <v>0</v>
          </cell>
          <cell r="Z441">
            <v>0</v>
          </cell>
          <cell r="AC441">
            <v>460.81701641372433</v>
          </cell>
          <cell r="AD441">
            <v>532.05646582565623</v>
          </cell>
          <cell r="AG441">
            <v>0</v>
          </cell>
          <cell r="AH441">
            <v>0</v>
          </cell>
          <cell r="AK441">
            <v>0</v>
          </cell>
          <cell r="AL441">
            <v>0</v>
          </cell>
          <cell r="AO441">
            <v>447.63715128939168</v>
          </cell>
          <cell r="AP441">
            <v>107.90236366038769</v>
          </cell>
          <cell r="AS441">
            <v>0</v>
          </cell>
          <cell r="AT441">
            <v>0</v>
          </cell>
          <cell r="AW441">
            <v>704.3176342300485</v>
          </cell>
          <cell r="AX441">
            <v>0</v>
          </cell>
          <cell r="BE441">
            <v>4.5056327198189985</v>
          </cell>
          <cell r="BF441">
            <v>0</v>
          </cell>
          <cell r="BI441">
            <v>0</v>
          </cell>
          <cell r="BJ441">
            <v>0</v>
          </cell>
          <cell r="BM441">
            <v>0</v>
          </cell>
          <cell r="BN441">
            <v>0</v>
          </cell>
        </row>
        <row r="442">
          <cell r="E442">
            <v>0</v>
          </cell>
          <cell r="F442">
            <v>0</v>
          </cell>
          <cell r="I442">
            <v>0</v>
          </cell>
          <cell r="J442">
            <v>0</v>
          </cell>
          <cell r="M442">
            <v>368.5392621345481</v>
          </cell>
          <cell r="N442">
            <v>373.40045590872359</v>
          </cell>
          <cell r="Q442">
            <v>0</v>
          </cell>
          <cell r="R442">
            <v>0</v>
          </cell>
          <cell r="U442">
            <v>0</v>
          </cell>
          <cell r="V442">
            <v>0</v>
          </cell>
          <cell r="Y442">
            <v>0</v>
          </cell>
          <cell r="Z442">
            <v>0</v>
          </cell>
          <cell r="AC442">
            <v>292.8106610632791</v>
          </cell>
          <cell r="AD442">
            <v>338.58138734359943</v>
          </cell>
          <cell r="AG442">
            <v>0</v>
          </cell>
          <cell r="AH442">
            <v>0</v>
          </cell>
          <cell r="AK442">
            <v>0</v>
          </cell>
          <cell r="AL442">
            <v>0</v>
          </cell>
          <cell r="AO442">
            <v>243.813111687971</v>
          </cell>
          <cell r="AP442">
            <v>53.951181830193846</v>
          </cell>
          <cell r="AS442">
            <v>0</v>
          </cell>
          <cell r="AT442">
            <v>0</v>
          </cell>
          <cell r="AW442">
            <v>359.38053232450704</v>
          </cell>
          <cell r="AX442">
            <v>416</v>
          </cell>
          <cell r="BE442">
            <v>4.4062439198189987</v>
          </cell>
          <cell r="BF442">
            <v>0</v>
          </cell>
          <cell r="BI442">
            <v>0</v>
          </cell>
          <cell r="BJ442">
            <v>0</v>
          </cell>
          <cell r="BM442">
            <v>0</v>
          </cell>
          <cell r="BN442">
            <v>0</v>
          </cell>
        </row>
        <row r="443"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M443">
            <v>400.15144766818514</v>
          </cell>
          <cell r="N443">
            <v>421.59307465900679</v>
          </cell>
          <cell r="Q443">
            <v>0</v>
          </cell>
          <cell r="R443">
            <v>0</v>
          </cell>
          <cell r="U443">
            <v>0</v>
          </cell>
          <cell r="V443">
            <v>0</v>
          </cell>
          <cell r="Y443">
            <v>0</v>
          </cell>
          <cell r="Z443">
            <v>0</v>
          </cell>
          <cell r="AC443">
            <v>228.39067951569388</v>
          </cell>
          <cell r="AD443">
            <v>264.08236287062351</v>
          </cell>
          <cell r="AG443">
            <v>0</v>
          </cell>
          <cell r="AH443">
            <v>0</v>
          </cell>
          <cell r="AK443">
            <v>0</v>
          </cell>
          <cell r="AL443">
            <v>0</v>
          </cell>
          <cell r="AO443">
            <v>243.83394368797101</v>
          </cell>
          <cell r="AP443">
            <v>53.951181830193846</v>
          </cell>
          <cell r="AS443">
            <v>0</v>
          </cell>
          <cell r="AT443">
            <v>0</v>
          </cell>
          <cell r="AW443">
            <v>316.12191971137213</v>
          </cell>
          <cell r="AX443">
            <v>0</v>
          </cell>
          <cell r="BE443">
            <v>4.3679735198189986</v>
          </cell>
          <cell r="BF443">
            <v>0</v>
          </cell>
          <cell r="BI443">
            <v>0</v>
          </cell>
          <cell r="BJ443">
            <v>0</v>
          </cell>
          <cell r="BM443">
            <v>0</v>
          </cell>
          <cell r="BN443">
            <v>0</v>
          </cell>
        </row>
        <row r="444"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M444">
            <v>831.79832087000727</v>
          </cell>
          <cell r="N444">
            <v>927.5047642498148</v>
          </cell>
          <cell r="Q444">
            <v>0</v>
          </cell>
          <cell r="R444">
            <v>0</v>
          </cell>
          <cell r="U444">
            <v>0</v>
          </cell>
          <cell r="V444">
            <v>0</v>
          </cell>
          <cell r="Y444">
            <v>0</v>
          </cell>
          <cell r="Z444">
            <v>0</v>
          </cell>
          <cell r="AC444">
            <v>315.22130910245534</v>
          </cell>
          <cell r="AD444">
            <v>364.57265147876086</v>
          </cell>
          <cell r="AG444">
            <v>0</v>
          </cell>
          <cell r="AH444">
            <v>0</v>
          </cell>
          <cell r="AK444">
            <v>0</v>
          </cell>
          <cell r="AL444">
            <v>0</v>
          </cell>
          <cell r="AO444">
            <v>243.86384768797097</v>
          </cell>
          <cell r="AP444">
            <v>53.951181830193846</v>
          </cell>
          <cell r="AS444">
            <v>0</v>
          </cell>
          <cell r="AT444">
            <v>0</v>
          </cell>
          <cell r="AW444">
            <v>436.4704495286831</v>
          </cell>
          <cell r="AX444">
            <v>0</v>
          </cell>
          <cell r="BE444">
            <v>4.4195957198189983</v>
          </cell>
          <cell r="BF444">
            <v>0</v>
          </cell>
          <cell r="BI444">
            <v>0</v>
          </cell>
          <cell r="BJ444">
            <v>0</v>
          </cell>
          <cell r="BM444">
            <v>0</v>
          </cell>
          <cell r="BN444">
            <v>0</v>
          </cell>
        </row>
        <row r="445"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M445">
            <v>511.74486673545925</v>
          </cell>
          <cell r="N445">
            <v>590.23030452260934</v>
          </cell>
          <cell r="Q445">
            <v>0</v>
          </cell>
          <cell r="R445">
            <v>0</v>
          </cell>
          <cell r="U445">
            <v>0</v>
          </cell>
          <cell r="V445">
            <v>0</v>
          </cell>
          <cell r="Y445">
            <v>0</v>
          </cell>
          <cell r="Z445">
            <v>0</v>
          </cell>
          <cell r="AC445">
            <v>199.35588423136079</v>
          </cell>
          <cell r="AD445">
            <v>144.55034599234133</v>
          </cell>
          <cell r="AG445">
            <v>0</v>
          </cell>
          <cell r="AH445">
            <v>0</v>
          </cell>
          <cell r="AK445">
            <v>0</v>
          </cell>
          <cell r="AL445">
            <v>0</v>
          </cell>
          <cell r="AO445">
            <v>100.09163904391704</v>
          </cell>
          <cell r="AP445">
            <v>35.967454553462559</v>
          </cell>
          <cell r="AS445">
            <v>0</v>
          </cell>
          <cell r="AT445">
            <v>0</v>
          </cell>
          <cell r="AW445">
            <v>173.03541085254037</v>
          </cell>
          <cell r="AX445">
            <v>0</v>
          </cell>
          <cell r="BE445">
            <v>4.3532651198189987</v>
          </cell>
          <cell r="BF445">
            <v>0</v>
          </cell>
          <cell r="BI445">
            <v>0</v>
          </cell>
          <cell r="BJ445">
            <v>0</v>
          </cell>
          <cell r="BM445">
            <v>0</v>
          </cell>
          <cell r="BN445">
            <v>0</v>
          </cell>
        </row>
        <row r="446"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M446">
            <v>160.04361106727407</v>
          </cell>
          <cell r="N446">
            <v>168.6372298636027</v>
          </cell>
          <cell r="Q446">
            <v>0</v>
          </cell>
          <cell r="R446">
            <v>0</v>
          </cell>
          <cell r="U446">
            <v>0</v>
          </cell>
          <cell r="V446">
            <v>0</v>
          </cell>
          <cell r="Y446">
            <v>0</v>
          </cell>
          <cell r="Z446">
            <v>0</v>
          </cell>
          <cell r="AC446">
            <v>101.61756139488266</v>
          </cell>
          <cell r="AD446">
            <v>117.58614683607766</v>
          </cell>
          <cell r="AG446">
            <v>0</v>
          </cell>
          <cell r="AH446">
            <v>0</v>
          </cell>
          <cell r="AK446">
            <v>0</v>
          </cell>
          <cell r="AL446">
            <v>0</v>
          </cell>
          <cell r="AO446">
            <v>100.09642704391703</v>
          </cell>
          <cell r="AP446">
            <v>35.967454553462559</v>
          </cell>
          <cell r="AS446">
            <v>0</v>
          </cell>
          <cell r="AT446">
            <v>0</v>
          </cell>
          <cell r="AW446">
            <v>140.868363988927</v>
          </cell>
          <cell r="AX446">
            <v>0</v>
          </cell>
          <cell r="BE446">
            <v>6.0404400000000011E-2</v>
          </cell>
          <cell r="BF446">
            <v>0</v>
          </cell>
          <cell r="BI446">
            <v>0</v>
          </cell>
          <cell r="BJ446">
            <v>0</v>
          </cell>
          <cell r="BM446">
            <v>0</v>
          </cell>
          <cell r="BN446">
            <v>0</v>
          </cell>
        </row>
        <row r="447"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M447">
            <v>160.05873106727407</v>
          </cell>
          <cell r="N447">
            <v>168.6372298636027</v>
          </cell>
          <cell r="Q447">
            <v>0</v>
          </cell>
          <cell r="R447">
            <v>0</v>
          </cell>
          <cell r="U447">
            <v>0</v>
          </cell>
          <cell r="V447">
            <v>0</v>
          </cell>
          <cell r="Y447">
            <v>0</v>
          </cell>
          <cell r="Z447">
            <v>0</v>
          </cell>
          <cell r="AC447">
            <v>58.457693907698527</v>
          </cell>
          <cell r="AD447">
            <v>67.549488607959503</v>
          </cell>
          <cell r="AG447">
            <v>0</v>
          </cell>
          <cell r="AH447">
            <v>0</v>
          </cell>
          <cell r="AK447">
            <v>0</v>
          </cell>
          <cell r="AL447">
            <v>0</v>
          </cell>
          <cell r="AO447">
            <v>100.08886704391703</v>
          </cell>
          <cell r="AP447">
            <v>35.967454553462559</v>
          </cell>
          <cell r="AS447">
            <v>0</v>
          </cell>
          <cell r="AT447">
            <v>0</v>
          </cell>
          <cell r="AW447">
            <v>83.189955071413635</v>
          </cell>
          <cell r="AX447">
            <v>0</v>
          </cell>
          <cell r="BE447">
            <v>3.4700400000000006E-2</v>
          </cell>
          <cell r="BF447">
            <v>0</v>
          </cell>
          <cell r="BI447">
            <v>0</v>
          </cell>
          <cell r="BJ447">
            <v>0</v>
          </cell>
          <cell r="BM447">
            <v>0</v>
          </cell>
          <cell r="BN447">
            <v>0</v>
          </cell>
        </row>
        <row r="448"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M448">
            <v>160.05091906727409</v>
          </cell>
          <cell r="N448">
            <v>168.6372298636027</v>
          </cell>
          <cell r="Q448">
            <v>0</v>
          </cell>
          <cell r="R448">
            <v>0</v>
          </cell>
          <cell r="U448">
            <v>0</v>
          </cell>
          <cell r="V448">
            <v>0</v>
          </cell>
          <cell r="Y448">
            <v>0</v>
          </cell>
          <cell r="Z448">
            <v>0</v>
          </cell>
          <cell r="AC448">
            <v>34.84643503134275</v>
          </cell>
          <cell r="AD448">
            <v>40.307308017095174</v>
          </cell>
          <cell r="AG448">
            <v>0</v>
          </cell>
          <cell r="AH448">
            <v>0</v>
          </cell>
          <cell r="AK448">
            <v>0</v>
          </cell>
          <cell r="AL448">
            <v>0</v>
          </cell>
          <cell r="AO448">
            <v>47.81366529687206</v>
          </cell>
          <cell r="AP448">
            <v>35.967454553462559</v>
          </cell>
          <cell r="AS448">
            <v>0</v>
          </cell>
          <cell r="AT448">
            <v>0</v>
          </cell>
          <cell r="AW448">
            <v>49.913962822848127</v>
          </cell>
          <cell r="AX448">
            <v>0</v>
          </cell>
          <cell r="BE448">
            <v>2.0705999999999999E-2</v>
          </cell>
          <cell r="BF448">
            <v>0</v>
          </cell>
          <cell r="BI448">
            <v>0</v>
          </cell>
          <cell r="BJ448">
            <v>0</v>
          </cell>
          <cell r="BM448">
            <v>0</v>
          </cell>
          <cell r="BN448">
            <v>0</v>
          </cell>
        </row>
        <row r="449"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M449">
            <v>400.08206366818513</v>
          </cell>
          <cell r="N449">
            <v>421.59307465900679</v>
          </cell>
          <cell r="Q449">
            <v>0</v>
          </cell>
          <cell r="R449">
            <v>0</v>
          </cell>
          <cell r="U449">
            <v>0</v>
          </cell>
          <cell r="V449">
            <v>0</v>
          </cell>
          <cell r="Y449">
            <v>0</v>
          </cell>
          <cell r="Z449">
            <v>0</v>
          </cell>
          <cell r="AC449">
            <v>347.77580238864113</v>
          </cell>
          <cell r="AD449">
            <v>402.23913586714986</v>
          </cell>
          <cell r="AG449">
            <v>0</v>
          </cell>
          <cell r="AH449">
            <v>0</v>
          </cell>
          <cell r="AK449">
            <v>0</v>
          </cell>
          <cell r="AL449">
            <v>0</v>
          </cell>
          <cell r="AO449">
            <v>400.40054921296849</v>
          </cell>
          <cell r="AP449">
            <v>143.86981821385024</v>
          </cell>
          <cell r="AS449">
            <v>0</v>
          </cell>
          <cell r="AT449">
            <v>0</v>
          </cell>
          <cell r="AW449">
            <v>393.76579125802454</v>
          </cell>
          <cell r="AX449">
            <v>0</v>
          </cell>
          <cell r="BE449">
            <v>4.4389451198189986</v>
          </cell>
          <cell r="BF449">
            <v>0</v>
          </cell>
          <cell r="BI449">
            <v>0</v>
          </cell>
          <cell r="BJ449">
            <v>0</v>
          </cell>
          <cell r="BM449">
            <v>0</v>
          </cell>
          <cell r="BN449">
            <v>0</v>
          </cell>
        </row>
        <row r="450"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M450">
            <v>688.70292426909623</v>
          </cell>
          <cell r="N450">
            <v>590.23030452260934</v>
          </cell>
          <cell r="Q450">
            <v>0</v>
          </cell>
          <cell r="R450">
            <v>0</v>
          </cell>
          <cell r="U450">
            <v>0</v>
          </cell>
          <cell r="V450">
            <v>0</v>
          </cell>
          <cell r="Y450">
            <v>0</v>
          </cell>
          <cell r="Z450">
            <v>0</v>
          </cell>
          <cell r="AC450">
            <v>453.85941933224217</v>
          </cell>
          <cell r="AD450">
            <v>524.8289485260392</v>
          </cell>
          <cell r="AG450">
            <v>0</v>
          </cell>
          <cell r="AH450">
            <v>0</v>
          </cell>
          <cell r="AK450">
            <v>0</v>
          </cell>
          <cell r="AL450">
            <v>0</v>
          </cell>
          <cell r="AO450">
            <v>400.34611721296847</v>
          </cell>
          <cell r="AP450">
            <v>143.86981821385024</v>
          </cell>
          <cell r="AS450">
            <v>0</v>
          </cell>
          <cell r="AT450">
            <v>0</v>
          </cell>
          <cell r="AW450">
            <v>506.29980899389932</v>
          </cell>
          <cell r="AX450">
            <v>0</v>
          </cell>
          <cell r="BE450">
            <v>4.5019199198189987</v>
          </cell>
          <cell r="BF450">
            <v>0</v>
          </cell>
          <cell r="BI450">
            <v>0</v>
          </cell>
          <cell r="BJ450">
            <v>0</v>
          </cell>
          <cell r="BM450">
            <v>0</v>
          </cell>
          <cell r="BN450">
            <v>0</v>
          </cell>
        </row>
        <row r="451"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M451">
            <v>368.51339013454816</v>
          </cell>
          <cell r="N451">
            <v>373.40045590872359</v>
          </cell>
          <cell r="Q451">
            <v>0</v>
          </cell>
          <cell r="R451">
            <v>0</v>
          </cell>
          <cell r="U451">
            <v>0</v>
          </cell>
          <cell r="V451">
            <v>0</v>
          </cell>
          <cell r="Y451">
            <v>0</v>
          </cell>
          <cell r="Z451">
            <v>0</v>
          </cell>
          <cell r="AC451">
            <v>162.0230228353449</v>
          </cell>
          <cell r="AD451">
            <v>187.35948692084241</v>
          </cell>
          <cell r="AG451">
            <v>0</v>
          </cell>
          <cell r="AH451">
            <v>0</v>
          </cell>
          <cell r="AK451">
            <v>0</v>
          </cell>
          <cell r="AL451">
            <v>0</v>
          </cell>
          <cell r="AO451">
            <v>200.09446080123604</v>
          </cell>
          <cell r="AP451">
            <v>71.934909106925119</v>
          </cell>
          <cell r="AS451">
            <v>0</v>
          </cell>
          <cell r="AT451">
            <v>0</v>
          </cell>
          <cell r="AW451">
            <v>224.33553335657837</v>
          </cell>
          <cell r="AX451">
            <v>0</v>
          </cell>
          <cell r="BE451">
            <v>4.3285607198189986</v>
          </cell>
          <cell r="BF451">
            <v>0</v>
          </cell>
          <cell r="BI451">
            <v>0</v>
          </cell>
          <cell r="BJ451">
            <v>0</v>
          </cell>
          <cell r="BM451">
            <v>0</v>
          </cell>
          <cell r="BN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M452">
            <v>368.5392621345481</v>
          </cell>
          <cell r="N452">
            <v>337.2744597272054</v>
          </cell>
          <cell r="Q452">
            <v>0</v>
          </cell>
          <cell r="R452">
            <v>0</v>
          </cell>
          <cell r="U452">
            <v>0</v>
          </cell>
          <cell r="V452">
            <v>0</v>
          </cell>
          <cell r="Y452">
            <v>0</v>
          </cell>
          <cell r="Z452">
            <v>0</v>
          </cell>
          <cell r="AC452">
            <v>292.8106610632791</v>
          </cell>
          <cell r="AD452">
            <v>338.58138734359943</v>
          </cell>
          <cell r="AG452">
            <v>0</v>
          </cell>
          <cell r="AH452">
            <v>0</v>
          </cell>
          <cell r="AK452">
            <v>0</v>
          </cell>
          <cell r="AL452">
            <v>0</v>
          </cell>
          <cell r="AO452">
            <v>300.22964127418146</v>
          </cell>
          <cell r="AP452">
            <v>107.90236366038769</v>
          </cell>
          <cell r="AS452">
            <v>0</v>
          </cell>
          <cell r="AT452">
            <v>0</v>
          </cell>
          <cell r="AW452">
            <v>405.41263750002196</v>
          </cell>
          <cell r="AX452">
            <v>0</v>
          </cell>
          <cell r="BE452">
            <v>4.4062439198189987</v>
          </cell>
          <cell r="BF452">
            <v>0</v>
          </cell>
          <cell r="BI452">
            <v>0</v>
          </cell>
          <cell r="BJ452">
            <v>0</v>
          </cell>
          <cell r="BM452">
            <v>0</v>
          </cell>
          <cell r="BN452">
            <v>0</v>
          </cell>
        </row>
        <row r="453">
          <cell r="E453">
            <v>0</v>
          </cell>
          <cell r="F453">
            <v>0</v>
          </cell>
          <cell r="I453">
            <v>0</v>
          </cell>
          <cell r="J453">
            <v>0</v>
          </cell>
          <cell r="M453">
            <v>480.17216120182218</v>
          </cell>
          <cell r="N453">
            <v>505.91168959080807</v>
          </cell>
          <cell r="Q453">
            <v>0</v>
          </cell>
          <cell r="R453">
            <v>0</v>
          </cell>
          <cell r="U453">
            <v>0</v>
          </cell>
          <cell r="V453">
            <v>0</v>
          </cell>
          <cell r="Y453">
            <v>0</v>
          </cell>
          <cell r="Z453">
            <v>0</v>
          </cell>
          <cell r="AC453">
            <v>150.78788308035797</v>
          </cell>
          <cell r="AD453">
            <v>174.29435949461154</v>
          </cell>
          <cell r="AG453">
            <v>0</v>
          </cell>
          <cell r="AH453">
            <v>0</v>
          </cell>
          <cell r="AK453">
            <v>0</v>
          </cell>
          <cell r="AL453">
            <v>0</v>
          </cell>
          <cell r="AO453">
            <v>200.11310880123602</v>
          </cell>
          <cell r="AP453">
            <v>71.934909106925119</v>
          </cell>
          <cell r="AS453">
            <v>0</v>
          </cell>
          <cell r="AT453">
            <v>0</v>
          </cell>
          <cell r="AW453">
            <v>292.72262633557085</v>
          </cell>
          <cell r="AX453">
            <v>0</v>
          </cell>
          <cell r="BE453">
            <v>4.3218491198189986</v>
          </cell>
          <cell r="BF453">
            <v>0</v>
          </cell>
          <cell r="BI453">
            <v>0</v>
          </cell>
          <cell r="BJ453">
            <v>0</v>
          </cell>
          <cell r="BM453">
            <v>0</v>
          </cell>
          <cell r="BN453">
            <v>0</v>
          </cell>
        </row>
        <row r="454"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M454">
            <v>640.24903626909622</v>
          </cell>
          <cell r="N454">
            <v>674.54891945441079</v>
          </cell>
          <cell r="Q454">
            <v>0</v>
          </cell>
          <cell r="R454">
            <v>0</v>
          </cell>
          <cell r="U454">
            <v>0</v>
          </cell>
          <cell r="V454">
            <v>0</v>
          </cell>
          <cell r="Y454">
            <v>0</v>
          </cell>
          <cell r="Z454">
            <v>0</v>
          </cell>
          <cell r="AC454">
            <v>312.52245441057659</v>
          </cell>
          <cell r="AD454">
            <v>381.66850970670123</v>
          </cell>
          <cell r="AG454">
            <v>0</v>
          </cell>
          <cell r="AH454">
            <v>0</v>
          </cell>
          <cell r="AK454">
            <v>0</v>
          </cell>
          <cell r="AL454">
            <v>0</v>
          </cell>
          <cell r="AO454">
            <v>274.35854786819004</v>
          </cell>
          <cell r="AP454">
            <v>107.90236366038769</v>
          </cell>
          <cell r="AS454">
            <v>0</v>
          </cell>
          <cell r="AT454">
            <v>0</v>
          </cell>
          <cell r="AW454">
            <v>494.98054998491097</v>
          </cell>
          <cell r="AX454">
            <v>0</v>
          </cell>
          <cell r="BE454">
            <v>4.4283779198189981</v>
          </cell>
          <cell r="BF454">
            <v>0</v>
          </cell>
          <cell r="BI454">
            <v>0</v>
          </cell>
          <cell r="BJ454">
            <v>0</v>
          </cell>
          <cell r="BM454">
            <v>0</v>
          </cell>
          <cell r="BN454">
            <v>0</v>
          </cell>
        </row>
        <row r="455"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M455">
            <v>560.12181073545923</v>
          </cell>
          <cell r="N455">
            <v>554.10430834109115</v>
          </cell>
          <cell r="Q455">
            <v>0</v>
          </cell>
          <cell r="R455">
            <v>0</v>
          </cell>
          <cell r="U455">
            <v>0</v>
          </cell>
          <cell r="V455">
            <v>0</v>
          </cell>
          <cell r="Y455">
            <v>0</v>
          </cell>
          <cell r="Z455">
            <v>0</v>
          </cell>
          <cell r="AC455">
            <v>499.54149467192161</v>
          </cell>
          <cell r="AD455">
            <v>577.64542110016396</v>
          </cell>
          <cell r="AG455">
            <v>0</v>
          </cell>
          <cell r="AH455">
            <v>0</v>
          </cell>
          <cell r="AK455">
            <v>0</v>
          </cell>
          <cell r="AL455">
            <v>0</v>
          </cell>
          <cell r="AO455">
            <v>266.76529724955481</v>
          </cell>
          <cell r="AP455">
            <v>125.88609093711895</v>
          </cell>
          <cell r="AS455">
            <v>0</v>
          </cell>
          <cell r="AT455">
            <v>0</v>
          </cell>
          <cell r="AW455">
            <v>791.15522351362097</v>
          </cell>
          <cell r="AX455">
            <v>0</v>
          </cell>
          <cell r="BE455">
            <v>4.5290519198189987</v>
          </cell>
          <cell r="BF455">
            <v>0</v>
          </cell>
          <cell r="BI455">
            <v>0</v>
          </cell>
          <cell r="BJ455">
            <v>0</v>
          </cell>
          <cell r="BM455">
            <v>0</v>
          </cell>
          <cell r="BN455">
            <v>0</v>
          </cell>
        </row>
        <row r="456"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M456">
            <v>1280.4221365381925</v>
          </cell>
          <cell r="N456">
            <v>1349.0978389088216</v>
          </cell>
          <cell r="Q456">
            <v>0</v>
          </cell>
          <cell r="R456">
            <v>0</v>
          </cell>
          <cell r="U456">
            <v>0</v>
          </cell>
          <cell r="V456">
            <v>0</v>
          </cell>
          <cell r="Y456">
            <v>0</v>
          </cell>
          <cell r="Z456">
            <v>0</v>
          </cell>
          <cell r="AC456">
            <v>410.59895383822305</v>
          </cell>
          <cell r="AD456">
            <v>501.47850801958418</v>
          </cell>
          <cell r="AG456">
            <v>0</v>
          </cell>
          <cell r="AH456">
            <v>0</v>
          </cell>
          <cell r="AK456">
            <v>0</v>
          </cell>
          <cell r="AL456">
            <v>0</v>
          </cell>
          <cell r="AO456">
            <v>324.63401351606393</v>
          </cell>
          <cell r="AP456">
            <v>89.918636383656406</v>
          </cell>
          <cell r="AS456">
            <v>0</v>
          </cell>
          <cell r="AT456">
            <v>0</v>
          </cell>
          <cell r="AW456">
            <v>648.88135079702602</v>
          </cell>
          <cell r="AX456">
            <v>0</v>
          </cell>
          <cell r="BE456">
            <v>4.4899247198189984</v>
          </cell>
          <cell r="BF456">
            <v>0</v>
          </cell>
          <cell r="BI456">
            <v>0</v>
          </cell>
          <cell r="BJ456">
            <v>0</v>
          </cell>
          <cell r="BM456">
            <v>0</v>
          </cell>
          <cell r="BN456">
            <v>0</v>
          </cell>
        </row>
        <row r="457"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M457">
            <v>753.87490033545907</v>
          </cell>
          <cell r="N457">
            <v>734.73428924868233</v>
          </cell>
          <cell r="Q457">
            <v>0</v>
          </cell>
          <cell r="R457">
            <v>0</v>
          </cell>
          <cell r="U457">
            <v>0</v>
          </cell>
          <cell r="V457">
            <v>0</v>
          </cell>
          <cell r="Y457">
            <v>0</v>
          </cell>
          <cell r="Z457">
            <v>0</v>
          </cell>
          <cell r="AC457">
            <v>233.15973145039663</v>
          </cell>
          <cell r="AD457">
            <v>284.76418160491244</v>
          </cell>
          <cell r="AG457">
            <v>0</v>
          </cell>
          <cell r="AH457">
            <v>0</v>
          </cell>
          <cell r="AK457">
            <v>0</v>
          </cell>
          <cell r="AL457">
            <v>0</v>
          </cell>
          <cell r="AO457">
            <v>401.60420505567549</v>
          </cell>
          <cell r="AP457">
            <v>89.918636383656406</v>
          </cell>
          <cell r="AS457">
            <v>0</v>
          </cell>
          <cell r="AT457">
            <v>0</v>
          </cell>
          <cell r="AW457">
            <v>369.36354398907679</v>
          </cell>
          <cell r="AX457">
            <v>522</v>
          </cell>
          <cell r="BE457">
            <v>4.3785978398189984</v>
          </cell>
          <cell r="BF457">
            <v>0</v>
          </cell>
          <cell r="BI457">
            <v>0</v>
          </cell>
          <cell r="BJ457">
            <v>0</v>
          </cell>
          <cell r="BM457">
            <v>0</v>
          </cell>
          <cell r="BN457">
            <v>0</v>
          </cell>
        </row>
        <row r="458"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M458">
            <v>560.24377873545916</v>
          </cell>
          <cell r="N458">
            <v>590.23030452260934</v>
          </cell>
          <cell r="Q458">
            <v>0</v>
          </cell>
          <cell r="R458">
            <v>0</v>
          </cell>
          <cell r="U458">
            <v>0</v>
          </cell>
          <cell r="V458">
            <v>0</v>
          </cell>
          <cell r="Y458">
            <v>0</v>
          </cell>
          <cell r="Z458">
            <v>0</v>
          </cell>
          <cell r="AC458">
            <v>410.24224998335109</v>
          </cell>
          <cell r="AD458">
            <v>500.97814143730301</v>
          </cell>
          <cell r="AG458">
            <v>0</v>
          </cell>
          <cell r="AH458">
            <v>0</v>
          </cell>
          <cell r="AK458">
            <v>0</v>
          </cell>
          <cell r="AL458">
            <v>0</v>
          </cell>
          <cell r="AO458">
            <v>448.93406957111557</v>
          </cell>
          <cell r="AP458">
            <v>107.90236366038769</v>
          </cell>
          <cell r="AS458">
            <v>0</v>
          </cell>
          <cell r="AT458">
            <v>0</v>
          </cell>
          <cell r="AW458">
            <v>649.15966367326519</v>
          </cell>
          <cell r="AX458">
            <v>0</v>
          </cell>
          <cell r="BE458">
            <v>4.4896676798189983</v>
          </cell>
          <cell r="BF458">
            <v>0</v>
          </cell>
          <cell r="BI458">
            <v>0</v>
          </cell>
          <cell r="BJ458">
            <v>0</v>
          </cell>
          <cell r="BM458">
            <v>0</v>
          </cell>
          <cell r="BN458">
            <v>0</v>
          </cell>
        </row>
        <row r="459"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M459">
            <v>1968.9334568072888</v>
          </cell>
          <cell r="N459">
            <v>2023.6467583632323</v>
          </cell>
          <cell r="Q459">
            <v>0</v>
          </cell>
          <cell r="R459">
            <v>0</v>
          </cell>
          <cell r="U459">
            <v>0</v>
          </cell>
          <cell r="V459">
            <v>0</v>
          </cell>
          <cell r="Y459">
            <v>0</v>
          </cell>
          <cell r="Z459">
            <v>0</v>
          </cell>
          <cell r="AC459">
            <v>720.51966114965376</v>
          </cell>
          <cell r="AD459">
            <v>736.92878312634014</v>
          </cell>
          <cell r="AG459">
            <v>0</v>
          </cell>
          <cell r="AH459">
            <v>0</v>
          </cell>
          <cell r="AK459">
            <v>0</v>
          </cell>
          <cell r="AL459">
            <v>0</v>
          </cell>
          <cell r="AO459">
            <v>429.79668526470715</v>
          </cell>
          <cell r="AP459">
            <v>143.86981821385024</v>
          </cell>
          <cell r="AS459">
            <v>0</v>
          </cell>
          <cell r="AT459">
            <v>0</v>
          </cell>
          <cell r="AW459">
            <v>955.57527963630491</v>
          </cell>
          <cell r="AX459">
            <v>0</v>
          </cell>
          <cell r="BE459">
            <v>4.684275519818998</v>
          </cell>
          <cell r="BF459">
            <v>0</v>
          </cell>
          <cell r="BI459">
            <v>0</v>
          </cell>
          <cell r="BJ459">
            <v>0</v>
          </cell>
          <cell r="BM459">
            <v>0</v>
          </cell>
          <cell r="BN459">
            <v>0</v>
          </cell>
        </row>
        <row r="460"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M460">
            <v>928.70828087000723</v>
          </cell>
          <cell r="N460">
            <v>963.63076043133299</v>
          </cell>
          <cell r="Q460">
            <v>0</v>
          </cell>
          <cell r="R460">
            <v>0</v>
          </cell>
          <cell r="U460">
            <v>0</v>
          </cell>
          <cell r="V460">
            <v>0</v>
          </cell>
          <cell r="Y460">
            <v>0</v>
          </cell>
          <cell r="Z460">
            <v>0</v>
          </cell>
          <cell r="AC460">
            <v>345.52206194191939</v>
          </cell>
          <cell r="AD460">
            <v>421.97581772379641</v>
          </cell>
          <cell r="AG460">
            <v>0</v>
          </cell>
          <cell r="AH460">
            <v>0</v>
          </cell>
          <cell r="AK460">
            <v>0</v>
          </cell>
          <cell r="AL460">
            <v>0</v>
          </cell>
          <cell r="AO460">
            <v>52.283136584167337</v>
          </cell>
          <cell r="AP460">
            <v>0</v>
          </cell>
          <cell r="AS460">
            <v>0</v>
          </cell>
          <cell r="AT460">
            <v>0</v>
          </cell>
          <cell r="AW460">
            <v>547.11267797766334</v>
          </cell>
          <cell r="AX460">
            <v>0</v>
          </cell>
          <cell r="BE460">
            <v>4.4490839198189986</v>
          </cell>
          <cell r="BF460">
            <v>0</v>
          </cell>
          <cell r="BI460">
            <v>0</v>
          </cell>
          <cell r="BJ460">
            <v>0</v>
          </cell>
          <cell r="BM460">
            <v>0</v>
          </cell>
          <cell r="BN460">
            <v>0</v>
          </cell>
        </row>
        <row r="461"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M461">
            <v>1071.9439574709183</v>
          </cell>
          <cell r="N461">
            <v>1180.4606090452187</v>
          </cell>
          <cell r="Q461">
            <v>0</v>
          </cell>
          <cell r="R461">
            <v>0</v>
          </cell>
          <cell r="U461">
            <v>0</v>
          </cell>
          <cell r="V461">
            <v>0</v>
          </cell>
          <cell r="Y461">
            <v>0</v>
          </cell>
          <cell r="Z461">
            <v>0</v>
          </cell>
          <cell r="AC461">
            <v>467.1569689538988</v>
          </cell>
          <cell r="AD461">
            <v>570.41790380054681</v>
          </cell>
          <cell r="AG461">
            <v>0</v>
          </cell>
          <cell r="AH461">
            <v>0</v>
          </cell>
          <cell r="AK461">
            <v>0</v>
          </cell>
          <cell r="AL461">
            <v>0</v>
          </cell>
          <cell r="AO461">
            <v>178.54430246971106</v>
          </cell>
          <cell r="AP461">
            <v>161.85354549058155</v>
          </cell>
          <cell r="AS461">
            <v>0</v>
          </cell>
          <cell r="AT461">
            <v>0</v>
          </cell>
          <cell r="AW461">
            <v>739.8360291631044</v>
          </cell>
          <cell r="AX461">
            <v>0</v>
          </cell>
          <cell r="BE461">
            <v>4.5253391198189981</v>
          </cell>
          <cell r="BF461">
            <v>0</v>
          </cell>
          <cell r="BI461">
            <v>0</v>
          </cell>
          <cell r="BJ461">
            <v>0</v>
          </cell>
          <cell r="BM461">
            <v>0</v>
          </cell>
          <cell r="BN461">
            <v>0</v>
          </cell>
        </row>
        <row r="462"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M462">
            <v>800.17546733637028</v>
          </cell>
          <cell r="N462">
            <v>843.18614931801358</v>
          </cell>
          <cell r="Q462">
            <v>0</v>
          </cell>
          <cell r="R462">
            <v>0</v>
          </cell>
          <cell r="U462">
            <v>0</v>
          </cell>
          <cell r="V462">
            <v>0</v>
          </cell>
          <cell r="Y462">
            <v>0</v>
          </cell>
          <cell r="Z462">
            <v>0</v>
          </cell>
          <cell r="AC462">
            <v>431.76619480660133</v>
          </cell>
          <cell r="AD462">
            <v>527.33078143744513</v>
          </cell>
          <cell r="AG462">
            <v>0</v>
          </cell>
          <cell r="AH462">
            <v>0</v>
          </cell>
          <cell r="AK462">
            <v>0</v>
          </cell>
          <cell r="AL462">
            <v>0</v>
          </cell>
          <cell r="AO462">
            <v>168.722474748015</v>
          </cell>
          <cell r="AP462">
            <v>143.86981821385024</v>
          </cell>
          <cell r="AS462">
            <v>0</v>
          </cell>
          <cell r="AT462">
            <v>0</v>
          </cell>
          <cell r="AW462">
            <v>683.82205262301977</v>
          </cell>
          <cell r="AX462">
            <v>0</v>
          </cell>
          <cell r="BE462">
            <v>4.5032051198189986</v>
          </cell>
          <cell r="BF462">
            <v>0</v>
          </cell>
          <cell r="BI462">
            <v>0</v>
          </cell>
          <cell r="BJ462">
            <v>0</v>
          </cell>
          <cell r="BM462">
            <v>0</v>
          </cell>
          <cell r="BN462">
            <v>0</v>
          </cell>
        </row>
        <row r="463"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M463">
            <v>160.03605106727406</v>
          </cell>
          <cell r="N463">
            <v>168.6372298636027</v>
          </cell>
          <cell r="Q463">
            <v>0</v>
          </cell>
          <cell r="R463">
            <v>0</v>
          </cell>
          <cell r="U463">
            <v>0</v>
          </cell>
          <cell r="V463">
            <v>0</v>
          </cell>
          <cell r="Y463">
            <v>0</v>
          </cell>
          <cell r="Z463">
            <v>0</v>
          </cell>
          <cell r="AC463">
            <v>139.38320905642598</v>
          </cell>
          <cell r="AD463">
            <v>170.12463797560173</v>
          </cell>
          <cell r="AG463">
            <v>0</v>
          </cell>
          <cell r="AH463">
            <v>0</v>
          </cell>
          <cell r="AK463">
            <v>0</v>
          </cell>
          <cell r="AL463">
            <v>0</v>
          </cell>
          <cell r="AO463">
            <v>63.721308809985523</v>
          </cell>
          <cell r="AP463">
            <v>53.951181830193846</v>
          </cell>
          <cell r="AS463">
            <v>0</v>
          </cell>
          <cell r="AT463">
            <v>0</v>
          </cell>
          <cell r="AW463">
            <v>216.57142886191326</v>
          </cell>
          <cell r="AX463">
            <v>0</v>
          </cell>
          <cell r="BE463">
            <v>4.3197071198189985</v>
          </cell>
          <cell r="BF463">
            <v>0</v>
          </cell>
          <cell r="BI463">
            <v>0</v>
          </cell>
          <cell r="BJ463">
            <v>0</v>
          </cell>
          <cell r="BM463">
            <v>0</v>
          </cell>
          <cell r="BN463">
            <v>0</v>
          </cell>
        </row>
        <row r="464"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M464">
            <v>400.13330366818514</v>
          </cell>
          <cell r="N464">
            <v>421.59307465900679</v>
          </cell>
          <cell r="Q464">
            <v>0</v>
          </cell>
          <cell r="R464">
            <v>0</v>
          </cell>
          <cell r="U464">
            <v>0</v>
          </cell>
          <cell r="V464">
            <v>0</v>
          </cell>
          <cell r="Y464">
            <v>0</v>
          </cell>
          <cell r="Z464">
            <v>0</v>
          </cell>
          <cell r="AC464">
            <v>485.82802256472718</v>
          </cell>
          <cell r="AD464">
            <v>593.21238143780079</v>
          </cell>
          <cell r="AG464">
            <v>0</v>
          </cell>
          <cell r="AH464">
            <v>0</v>
          </cell>
          <cell r="AK464">
            <v>0</v>
          </cell>
          <cell r="AL464">
            <v>0</v>
          </cell>
          <cell r="AO464">
            <v>168.81655474801502</v>
          </cell>
          <cell r="AP464">
            <v>143.86981821385024</v>
          </cell>
          <cell r="AS464">
            <v>0</v>
          </cell>
          <cell r="AT464">
            <v>0</v>
          </cell>
          <cell r="AW464">
            <v>769.23025056433744</v>
          </cell>
          <cell r="AX464">
            <v>2069</v>
          </cell>
          <cell r="BE464">
            <v>4.5370487198189986</v>
          </cell>
          <cell r="BF464">
            <v>0</v>
          </cell>
          <cell r="BI464">
            <v>0</v>
          </cell>
          <cell r="BJ464">
            <v>0</v>
          </cell>
          <cell r="BM464">
            <v>0</v>
          </cell>
          <cell r="BN464">
            <v>0</v>
          </cell>
        </row>
        <row r="465"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M465">
            <v>400.15711766818515</v>
          </cell>
          <cell r="N465">
            <v>421.59307465900679</v>
          </cell>
          <cell r="Q465">
            <v>0</v>
          </cell>
          <cell r="R465">
            <v>0</v>
          </cell>
          <cell r="U465">
            <v>0</v>
          </cell>
          <cell r="V465">
            <v>0</v>
          </cell>
          <cell r="Y465">
            <v>0</v>
          </cell>
          <cell r="Z465">
            <v>0</v>
          </cell>
          <cell r="AC465">
            <v>290.75731649054558</v>
          </cell>
          <cell r="AD465">
            <v>355.11016344495442</v>
          </cell>
          <cell r="AG465">
            <v>0</v>
          </cell>
          <cell r="AH465">
            <v>0</v>
          </cell>
          <cell r="AK465">
            <v>0</v>
          </cell>
          <cell r="AL465">
            <v>0</v>
          </cell>
          <cell r="AO465">
            <v>168.81802474801503</v>
          </cell>
          <cell r="AP465">
            <v>143.86981821385024</v>
          </cell>
          <cell r="AS465">
            <v>0</v>
          </cell>
          <cell r="AT465">
            <v>0</v>
          </cell>
          <cell r="AW465">
            <v>460.32646625515514</v>
          </cell>
          <cell r="AX465">
            <v>0</v>
          </cell>
          <cell r="BE465">
            <v>4.4147405198189986</v>
          </cell>
          <cell r="BF465">
            <v>0</v>
          </cell>
          <cell r="BI465">
            <v>0</v>
          </cell>
          <cell r="BJ465">
            <v>0</v>
          </cell>
          <cell r="BM465">
            <v>0</v>
          </cell>
          <cell r="BN465">
            <v>0</v>
          </cell>
        </row>
        <row r="466"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M466">
            <v>0</v>
          </cell>
          <cell r="N466">
            <v>0</v>
          </cell>
          <cell r="Q466">
            <v>0</v>
          </cell>
          <cell r="R466">
            <v>0</v>
          </cell>
          <cell r="U466">
            <v>0</v>
          </cell>
          <cell r="V466">
            <v>0</v>
          </cell>
          <cell r="Y466">
            <v>0</v>
          </cell>
          <cell r="Z466">
            <v>0</v>
          </cell>
          <cell r="AC466">
            <v>0</v>
          </cell>
          <cell r="AD466">
            <v>0</v>
          </cell>
          <cell r="AG466">
            <v>0</v>
          </cell>
          <cell r="AH466">
            <v>0</v>
          </cell>
          <cell r="AK466">
            <v>0</v>
          </cell>
          <cell r="AL466">
            <v>0</v>
          </cell>
          <cell r="AO466">
            <v>0</v>
          </cell>
          <cell r="AP466">
            <v>0</v>
          </cell>
          <cell r="AS466">
            <v>0</v>
          </cell>
          <cell r="AT466">
            <v>0</v>
          </cell>
          <cell r="AW466">
            <v>0</v>
          </cell>
          <cell r="AX466">
            <v>0</v>
          </cell>
          <cell r="BE466">
            <v>0</v>
          </cell>
          <cell r="BF466">
            <v>0</v>
          </cell>
          <cell r="BI466">
            <v>0</v>
          </cell>
          <cell r="BJ466">
            <v>0</v>
          </cell>
          <cell r="BM466">
            <v>0</v>
          </cell>
          <cell r="BN466">
            <v>0</v>
          </cell>
        </row>
        <row r="467"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M467">
            <v>480.17589920182223</v>
          </cell>
          <cell r="N467">
            <v>505.91168959080807</v>
          </cell>
          <cell r="Q467">
            <v>0</v>
          </cell>
          <cell r="R467">
            <v>0</v>
          </cell>
          <cell r="U467">
            <v>0</v>
          </cell>
          <cell r="V467">
            <v>0</v>
          </cell>
          <cell r="Y467">
            <v>0</v>
          </cell>
          <cell r="Z467">
            <v>0</v>
          </cell>
          <cell r="AC467">
            <v>293.79889707895052</v>
          </cell>
          <cell r="AD467">
            <v>358.73504135214711</v>
          </cell>
          <cell r="AG467">
            <v>0</v>
          </cell>
          <cell r="AH467">
            <v>0</v>
          </cell>
          <cell r="AK467">
            <v>0</v>
          </cell>
          <cell r="AL467">
            <v>0</v>
          </cell>
          <cell r="AO467">
            <v>81.705317387091497</v>
          </cell>
          <cell r="AP467">
            <v>71.934909106925119</v>
          </cell>
          <cell r="AS467">
            <v>0</v>
          </cell>
          <cell r="AT467">
            <v>0</v>
          </cell>
          <cell r="AW467">
            <v>464.75431399496381</v>
          </cell>
          <cell r="AX467">
            <v>0</v>
          </cell>
          <cell r="BE467">
            <v>4.416596919818998</v>
          </cell>
          <cell r="BF467">
            <v>0</v>
          </cell>
          <cell r="BI467">
            <v>0</v>
          </cell>
          <cell r="BJ467">
            <v>0</v>
          </cell>
          <cell r="BM467">
            <v>0</v>
          </cell>
          <cell r="BN467">
            <v>0</v>
          </cell>
        </row>
        <row r="468"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M468">
            <v>625.40984120182213</v>
          </cell>
          <cell r="N468">
            <v>505.91168959080807</v>
          </cell>
          <cell r="Q468">
            <v>0</v>
          </cell>
          <cell r="R468">
            <v>0</v>
          </cell>
          <cell r="U468">
            <v>0</v>
          </cell>
          <cell r="V468">
            <v>0</v>
          </cell>
          <cell r="Y468">
            <v>0</v>
          </cell>
          <cell r="Z468">
            <v>0</v>
          </cell>
          <cell r="AC468">
            <v>325.65530532311362</v>
          </cell>
          <cell r="AD468">
            <v>397.79143291353927</v>
          </cell>
          <cell r="AG468">
            <v>0</v>
          </cell>
          <cell r="AH468">
            <v>0</v>
          </cell>
          <cell r="AK468">
            <v>0</v>
          </cell>
          <cell r="AL468">
            <v>0</v>
          </cell>
          <cell r="AO468">
            <v>368.14577751816387</v>
          </cell>
          <cell r="AP468">
            <v>71.934909106925119</v>
          </cell>
          <cell r="AS468">
            <v>0</v>
          </cell>
          <cell r="AT468">
            <v>0</v>
          </cell>
          <cell r="AW468">
            <v>515.50031310652628</v>
          </cell>
          <cell r="AX468">
            <v>0</v>
          </cell>
          <cell r="BE468">
            <v>4.4366603198189987</v>
          </cell>
          <cell r="BF468">
            <v>0</v>
          </cell>
          <cell r="BI468">
            <v>0</v>
          </cell>
          <cell r="BJ468">
            <v>0</v>
          </cell>
          <cell r="BM468">
            <v>0</v>
          </cell>
          <cell r="BN468">
            <v>0</v>
          </cell>
        </row>
        <row r="469"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M469">
            <v>400.1286836681852</v>
          </cell>
          <cell r="N469">
            <v>421.59307465900679</v>
          </cell>
          <cell r="Q469">
            <v>0</v>
          </cell>
          <cell r="R469">
            <v>0</v>
          </cell>
          <cell r="U469">
            <v>0</v>
          </cell>
          <cell r="V469">
            <v>0</v>
          </cell>
          <cell r="Y469">
            <v>0</v>
          </cell>
          <cell r="Z469">
            <v>0</v>
          </cell>
          <cell r="AC469">
            <v>130.04784325101181</v>
          </cell>
          <cell r="AD469">
            <v>158.72739915697483</v>
          </cell>
          <cell r="AG469">
            <v>0</v>
          </cell>
          <cell r="AH469">
            <v>0</v>
          </cell>
          <cell r="AK469">
            <v>0</v>
          </cell>
          <cell r="AL469">
            <v>0</v>
          </cell>
          <cell r="AO469">
            <v>104.51304090770907</v>
          </cell>
          <cell r="AP469">
            <v>0</v>
          </cell>
          <cell r="AS469">
            <v>0</v>
          </cell>
          <cell r="AT469">
            <v>0</v>
          </cell>
          <cell r="AW469">
            <v>205.75646350862965</v>
          </cell>
          <cell r="AX469">
            <v>0</v>
          </cell>
          <cell r="BE469">
            <v>4.3138523198189986</v>
          </cell>
          <cell r="BF469">
            <v>0</v>
          </cell>
          <cell r="BI469">
            <v>0</v>
          </cell>
          <cell r="BJ469">
            <v>0</v>
          </cell>
          <cell r="BM469">
            <v>0</v>
          </cell>
          <cell r="BN469">
            <v>0</v>
          </cell>
        </row>
        <row r="470"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M470">
            <v>1120.3061090709184</v>
          </cell>
          <cell r="N470">
            <v>1180.4606090452187</v>
          </cell>
          <cell r="Q470">
            <v>0</v>
          </cell>
          <cell r="R470">
            <v>0</v>
          </cell>
          <cell r="U470">
            <v>0</v>
          </cell>
          <cell r="V470">
            <v>0</v>
          </cell>
          <cell r="Y470">
            <v>0</v>
          </cell>
          <cell r="Z470">
            <v>0</v>
          </cell>
          <cell r="AC470">
            <v>268.60286819849182</v>
          </cell>
          <cell r="AD470">
            <v>327.9902946853145</v>
          </cell>
          <cell r="AG470">
            <v>0</v>
          </cell>
          <cell r="AH470">
            <v>0</v>
          </cell>
          <cell r="AK470">
            <v>0</v>
          </cell>
          <cell r="AL470">
            <v>0</v>
          </cell>
          <cell r="AO470">
            <v>368.09951031816399</v>
          </cell>
          <cell r="AP470">
            <v>71.934909106925119</v>
          </cell>
          <cell r="AS470">
            <v>0</v>
          </cell>
          <cell r="AT470">
            <v>0</v>
          </cell>
          <cell r="AW470">
            <v>425.10051959292372</v>
          </cell>
          <cell r="AX470">
            <v>0</v>
          </cell>
          <cell r="BE470">
            <v>4.4008032398189982</v>
          </cell>
          <cell r="BF470">
            <v>0</v>
          </cell>
          <cell r="BI470">
            <v>0</v>
          </cell>
          <cell r="BJ470">
            <v>0</v>
          </cell>
          <cell r="BM470">
            <v>0</v>
          </cell>
          <cell r="BN470">
            <v>0</v>
          </cell>
        </row>
        <row r="471"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M471">
            <v>1071.8867534709184</v>
          </cell>
          <cell r="N471">
            <v>1180.4606090452187</v>
          </cell>
          <cell r="Q471">
            <v>0</v>
          </cell>
          <cell r="R471">
            <v>0</v>
          </cell>
          <cell r="U471">
            <v>0</v>
          </cell>
          <cell r="V471">
            <v>0</v>
          </cell>
          <cell r="Y471">
            <v>0</v>
          </cell>
          <cell r="Z471">
            <v>0</v>
          </cell>
          <cell r="AC471">
            <v>415.48596341172777</v>
          </cell>
          <cell r="AD471">
            <v>507.31611814619799</v>
          </cell>
          <cell r="AG471">
            <v>0</v>
          </cell>
          <cell r="AH471">
            <v>0</v>
          </cell>
          <cell r="AK471">
            <v>0</v>
          </cell>
          <cell r="AL471">
            <v>0</v>
          </cell>
          <cell r="AO471">
            <v>375.42088699115823</v>
          </cell>
          <cell r="AP471">
            <v>89.918636383656406</v>
          </cell>
          <cell r="AS471">
            <v>0</v>
          </cell>
          <cell r="AT471">
            <v>0</v>
          </cell>
          <cell r="AW471">
            <v>568.46491978799361</v>
          </cell>
          <cell r="AX471">
            <v>3105.1214621873614</v>
          </cell>
          <cell r="BE471">
            <v>4.4929235198189987</v>
          </cell>
          <cell r="BF471">
            <v>0</v>
          </cell>
          <cell r="BI471">
            <v>0</v>
          </cell>
          <cell r="BJ471">
            <v>0</v>
          </cell>
          <cell r="BM471">
            <v>0</v>
          </cell>
          <cell r="BN471">
            <v>0</v>
          </cell>
        </row>
        <row r="472"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M472">
            <v>497.00630366818518</v>
          </cell>
          <cell r="N472">
            <v>493.84506702204317</v>
          </cell>
          <cell r="Q472">
            <v>0</v>
          </cell>
          <cell r="R472">
            <v>0</v>
          </cell>
          <cell r="U472">
            <v>0</v>
          </cell>
          <cell r="V472">
            <v>0</v>
          </cell>
          <cell r="Y472">
            <v>0</v>
          </cell>
          <cell r="Z472">
            <v>0</v>
          </cell>
          <cell r="AC472">
            <v>127.92920737665256</v>
          </cell>
          <cell r="AD472">
            <v>156.22556624556887</v>
          </cell>
          <cell r="AG472">
            <v>0</v>
          </cell>
          <cell r="AH472">
            <v>0</v>
          </cell>
          <cell r="AK472">
            <v>0</v>
          </cell>
          <cell r="AL472">
            <v>0</v>
          </cell>
          <cell r="AO472">
            <v>40.842406507941554</v>
          </cell>
          <cell r="AP472">
            <v>35.967454553462559</v>
          </cell>
          <cell r="AS472">
            <v>0</v>
          </cell>
          <cell r="AT472">
            <v>0</v>
          </cell>
          <cell r="AW472">
            <v>202.70617385001088</v>
          </cell>
          <cell r="AX472">
            <v>0</v>
          </cell>
          <cell r="BE472">
            <v>4.3125671198189988</v>
          </cell>
          <cell r="BF472">
            <v>0</v>
          </cell>
          <cell r="BI472">
            <v>0</v>
          </cell>
          <cell r="BJ472">
            <v>0</v>
          </cell>
          <cell r="BM472">
            <v>0</v>
          </cell>
          <cell r="BN472">
            <v>0</v>
          </cell>
        </row>
        <row r="473"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M473">
            <v>848.75409533637026</v>
          </cell>
          <cell r="N473">
            <v>831.11952674924873</v>
          </cell>
          <cell r="Q473">
            <v>0</v>
          </cell>
          <cell r="R473">
            <v>0</v>
          </cell>
          <cell r="U473">
            <v>0</v>
          </cell>
          <cell r="V473">
            <v>0</v>
          </cell>
          <cell r="Y473">
            <v>0</v>
          </cell>
          <cell r="Z473">
            <v>0</v>
          </cell>
          <cell r="AC473">
            <v>521.32546525362</v>
          </cell>
          <cell r="AD473">
            <v>636.57748523550322</v>
          </cell>
          <cell r="AG473">
            <v>0</v>
          </cell>
          <cell r="AH473">
            <v>0</v>
          </cell>
          <cell r="AK473">
            <v>0</v>
          </cell>
          <cell r="AL473">
            <v>0</v>
          </cell>
          <cell r="AO473">
            <v>273.28695502826253</v>
          </cell>
          <cell r="AP473">
            <v>71.934909106925119</v>
          </cell>
          <cell r="AS473">
            <v>0</v>
          </cell>
          <cell r="AT473">
            <v>0</v>
          </cell>
          <cell r="AW473">
            <v>825.24377840442298</v>
          </cell>
          <cell r="AX473">
            <v>0</v>
          </cell>
          <cell r="BE473">
            <v>4.5593255198189988</v>
          </cell>
          <cell r="BF473">
            <v>0</v>
          </cell>
          <cell r="BI473">
            <v>0</v>
          </cell>
          <cell r="BJ473">
            <v>0</v>
          </cell>
          <cell r="BM473">
            <v>0</v>
          </cell>
          <cell r="BN473">
            <v>0</v>
          </cell>
        </row>
        <row r="474"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M474">
            <v>800.22309533637031</v>
          </cell>
          <cell r="N474">
            <v>843.18614931801358</v>
          </cell>
          <cell r="Q474">
            <v>0</v>
          </cell>
          <cell r="R474">
            <v>0</v>
          </cell>
          <cell r="U474">
            <v>0</v>
          </cell>
          <cell r="V474">
            <v>0</v>
          </cell>
          <cell r="Y474">
            <v>0</v>
          </cell>
          <cell r="Z474">
            <v>0</v>
          </cell>
          <cell r="AC474">
            <v>328.96977160545015</v>
          </cell>
          <cell r="AD474">
            <v>401.68317299794847</v>
          </cell>
          <cell r="AG474">
            <v>0</v>
          </cell>
          <cell r="AH474">
            <v>0</v>
          </cell>
          <cell r="AK474">
            <v>0</v>
          </cell>
          <cell r="AL474">
            <v>0</v>
          </cell>
          <cell r="AO474">
            <v>368.10738951816404</v>
          </cell>
          <cell r="AP474">
            <v>71.934909106925119</v>
          </cell>
          <cell r="AS474">
            <v>0</v>
          </cell>
          <cell r="AT474">
            <v>0</v>
          </cell>
          <cell r="AW474">
            <v>521.04616633128796</v>
          </cell>
          <cell r="AX474">
            <v>0</v>
          </cell>
          <cell r="BE474">
            <v>4.438659519818998</v>
          </cell>
          <cell r="BF474">
            <v>0</v>
          </cell>
          <cell r="BI474">
            <v>0</v>
          </cell>
          <cell r="BJ474">
            <v>0</v>
          </cell>
          <cell r="BM474">
            <v>0</v>
          </cell>
          <cell r="BN474">
            <v>0</v>
          </cell>
        </row>
        <row r="475">
          <cell r="E475">
            <v>0</v>
          </cell>
          <cell r="F475">
            <v>0</v>
          </cell>
          <cell r="I475">
            <v>0</v>
          </cell>
          <cell r="J475">
            <v>0</v>
          </cell>
          <cell r="M475">
            <v>960.28359040364444</v>
          </cell>
          <cell r="N475">
            <v>1047.9493753631345</v>
          </cell>
          <cell r="Q475">
            <v>0</v>
          </cell>
          <cell r="R475">
            <v>0</v>
          </cell>
          <cell r="U475">
            <v>0</v>
          </cell>
          <cell r="V475">
            <v>0</v>
          </cell>
          <cell r="Y475">
            <v>0</v>
          </cell>
          <cell r="Z475">
            <v>0</v>
          </cell>
          <cell r="AC475">
            <v>123.20876910314779</v>
          </cell>
          <cell r="AD475">
            <v>150.38795611895512</v>
          </cell>
          <cell r="AG475">
            <v>0</v>
          </cell>
          <cell r="AH475">
            <v>0</v>
          </cell>
          <cell r="AK475">
            <v>0</v>
          </cell>
          <cell r="AL475">
            <v>0</v>
          </cell>
          <cell r="AO475">
            <v>0</v>
          </cell>
          <cell r="AP475">
            <v>0</v>
          </cell>
          <cell r="AS475">
            <v>0</v>
          </cell>
          <cell r="AT475">
            <v>0</v>
          </cell>
          <cell r="AW475">
            <v>204.09273813120134</v>
          </cell>
          <cell r="AX475">
            <v>0</v>
          </cell>
          <cell r="BE475">
            <v>4.3095683198189985</v>
          </cell>
          <cell r="BF475">
            <v>0</v>
          </cell>
          <cell r="BI475">
            <v>0</v>
          </cell>
          <cell r="BJ475">
            <v>0</v>
          </cell>
          <cell r="BM475">
            <v>0</v>
          </cell>
          <cell r="BN475">
            <v>0</v>
          </cell>
        </row>
        <row r="476">
          <cell r="E476">
            <v>0</v>
          </cell>
          <cell r="F476">
            <v>0</v>
          </cell>
          <cell r="I476">
            <v>0</v>
          </cell>
          <cell r="J476">
            <v>0</v>
          </cell>
          <cell r="M476">
            <v>336.94706860091105</v>
          </cell>
          <cell r="N476">
            <v>252.95584479540403</v>
          </cell>
          <cell r="Q476">
            <v>0</v>
          </cell>
          <cell r="R476">
            <v>0</v>
          </cell>
          <cell r="U476">
            <v>0</v>
          </cell>
          <cell r="V476">
            <v>0</v>
          </cell>
          <cell r="Y476">
            <v>0</v>
          </cell>
          <cell r="Z476">
            <v>0</v>
          </cell>
          <cell r="AC476">
            <v>113.8730707977336</v>
          </cell>
          <cell r="AD476">
            <v>138.99071730032821</v>
          </cell>
          <cell r="AG476">
            <v>0</v>
          </cell>
          <cell r="AH476">
            <v>0</v>
          </cell>
          <cell r="AK476">
            <v>0</v>
          </cell>
          <cell r="AL476">
            <v>0</v>
          </cell>
          <cell r="AO476">
            <v>131.81801418180936</v>
          </cell>
          <cell r="AP476">
            <v>35.967454553462559</v>
          </cell>
          <cell r="AS476">
            <v>0</v>
          </cell>
          <cell r="AT476">
            <v>0</v>
          </cell>
          <cell r="AW476">
            <v>180.2448375547294</v>
          </cell>
          <cell r="AX476">
            <v>0</v>
          </cell>
          <cell r="BE476">
            <v>4.3037135198189986</v>
          </cell>
          <cell r="BF476">
            <v>0</v>
          </cell>
          <cell r="BI476">
            <v>0</v>
          </cell>
          <cell r="BJ476">
            <v>0</v>
          </cell>
          <cell r="BM476">
            <v>0</v>
          </cell>
          <cell r="BN476">
            <v>0</v>
          </cell>
        </row>
        <row r="477">
          <cell r="E477">
            <v>0</v>
          </cell>
          <cell r="F477">
            <v>0</v>
          </cell>
          <cell r="I477">
            <v>0</v>
          </cell>
          <cell r="J477">
            <v>0</v>
          </cell>
          <cell r="M477">
            <v>351.68798366818521</v>
          </cell>
          <cell r="N477">
            <v>421.59307465900679</v>
          </cell>
          <cell r="Q477">
            <v>0</v>
          </cell>
          <cell r="R477">
            <v>0</v>
          </cell>
          <cell r="U477">
            <v>0</v>
          </cell>
          <cell r="V477">
            <v>0</v>
          </cell>
          <cell r="Y477">
            <v>0</v>
          </cell>
          <cell r="Z477">
            <v>0</v>
          </cell>
          <cell r="AC477">
            <v>140.13940962280785</v>
          </cell>
          <cell r="AD477">
            <v>171.23656371400432</v>
          </cell>
          <cell r="AG477">
            <v>0</v>
          </cell>
          <cell r="AH477">
            <v>0</v>
          </cell>
          <cell r="AK477">
            <v>0</v>
          </cell>
          <cell r="AL477">
            <v>0</v>
          </cell>
          <cell r="AO477">
            <v>276.13012384188926</v>
          </cell>
          <cell r="AP477">
            <v>53.951181830193846</v>
          </cell>
          <cell r="AS477">
            <v>0</v>
          </cell>
          <cell r="AT477">
            <v>0</v>
          </cell>
          <cell r="AW477">
            <v>222.11712598667452</v>
          </cell>
          <cell r="AX477">
            <v>0</v>
          </cell>
          <cell r="BE477">
            <v>4.320278319818998</v>
          </cell>
          <cell r="BF477">
            <v>0</v>
          </cell>
          <cell r="BI477">
            <v>0</v>
          </cell>
          <cell r="BJ477">
            <v>0</v>
          </cell>
          <cell r="BM477">
            <v>0</v>
          </cell>
          <cell r="BN477">
            <v>0</v>
          </cell>
        </row>
        <row r="478">
          <cell r="E478">
            <v>0</v>
          </cell>
          <cell r="F478">
            <v>0</v>
          </cell>
          <cell r="I478">
            <v>0</v>
          </cell>
          <cell r="J478">
            <v>0</v>
          </cell>
          <cell r="M478">
            <v>511.76334673545927</v>
          </cell>
          <cell r="N478">
            <v>590.23030452260934</v>
          </cell>
          <cell r="Q478">
            <v>0</v>
          </cell>
          <cell r="R478">
            <v>0</v>
          </cell>
          <cell r="U478">
            <v>0</v>
          </cell>
          <cell r="V478">
            <v>0</v>
          </cell>
          <cell r="Y478">
            <v>0</v>
          </cell>
          <cell r="Z478">
            <v>0</v>
          </cell>
          <cell r="AC478">
            <v>195.77499377210182</v>
          </cell>
          <cell r="AD478">
            <v>239.06403375656453</v>
          </cell>
          <cell r="AG478">
            <v>0</v>
          </cell>
          <cell r="AH478">
            <v>0</v>
          </cell>
          <cell r="AK478">
            <v>0</v>
          </cell>
          <cell r="AL478">
            <v>0</v>
          </cell>
          <cell r="AO478">
            <v>81.687677387091469</v>
          </cell>
          <cell r="AP478">
            <v>71.934909106925119</v>
          </cell>
          <cell r="AS478">
            <v>0</v>
          </cell>
          <cell r="AT478">
            <v>0</v>
          </cell>
          <cell r="AW478">
            <v>310.02112059413429</v>
          </cell>
          <cell r="AX478">
            <v>0</v>
          </cell>
          <cell r="BE478">
            <v>4.3551215198189981</v>
          </cell>
          <cell r="BF478">
            <v>0</v>
          </cell>
          <cell r="BI478">
            <v>0</v>
          </cell>
          <cell r="BJ478">
            <v>0</v>
          </cell>
          <cell r="BM478">
            <v>0</v>
          </cell>
          <cell r="BN478">
            <v>0</v>
          </cell>
        </row>
        <row r="479">
          <cell r="E479">
            <v>0</v>
          </cell>
          <cell r="F479">
            <v>0</v>
          </cell>
          <cell r="I479">
            <v>0</v>
          </cell>
          <cell r="J479">
            <v>0</v>
          </cell>
          <cell r="M479">
            <v>1600.4885266727406</v>
          </cell>
          <cell r="N479">
            <v>1686.3722986360272</v>
          </cell>
          <cell r="Q479">
            <v>0</v>
          </cell>
          <cell r="R479">
            <v>0</v>
          </cell>
          <cell r="U479">
            <v>0</v>
          </cell>
          <cell r="V479">
            <v>0</v>
          </cell>
          <cell r="Y479">
            <v>0</v>
          </cell>
          <cell r="Z479">
            <v>0</v>
          </cell>
          <cell r="AC479">
            <v>584.17746293396908</v>
          </cell>
          <cell r="AD479">
            <v>713.30036118528437</v>
          </cell>
          <cell r="AG479">
            <v>0</v>
          </cell>
          <cell r="AH479">
            <v>0</v>
          </cell>
          <cell r="AK479">
            <v>0</v>
          </cell>
          <cell r="AL479">
            <v>0</v>
          </cell>
          <cell r="AO479">
            <v>626.0623421499281</v>
          </cell>
          <cell r="AP479">
            <v>197.82100004404407</v>
          </cell>
          <cell r="AS479">
            <v>0</v>
          </cell>
          <cell r="AT479">
            <v>0</v>
          </cell>
          <cell r="AW479">
            <v>922.85482828021497</v>
          </cell>
          <cell r="AX479">
            <v>0</v>
          </cell>
          <cell r="BE479">
            <v>4.5987383198189988</v>
          </cell>
          <cell r="BF479">
            <v>0</v>
          </cell>
          <cell r="BI479">
            <v>0</v>
          </cell>
          <cell r="BJ479">
            <v>0</v>
          </cell>
          <cell r="BM479">
            <v>0</v>
          </cell>
          <cell r="BN479">
            <v>0</v>
          </cell>
        </row>
        <row r="480">
          <cell r="E480">
            <v>0</v>
          </cell>
          <cell r="F480">
            <v>0</v>
          </cell>
          <cell r="I480">
            <v>0</v>
          </cell>
          <cell r="J480">
            <v>0</v>
          </cell>
          <cell r="M480">
            <v>640.1870442690963</v>
          </cell>
          <cell r="N480">
            <v>674.54891945441079</v>
          </cell>
          <cell r="Q480">
            <v>0</v>
          </cell>
          <cell r="R480">
            <v>0</v>
          </cell>
          <cell r="U480">
            <v>0</v>
          </cell>
          <cell r="V480">
            <v>0</v>
          </cell>
          <cell r="Y480">
            <v>0</v>
          </cell>
          <cell r="Z480">
            <v>0</v>
          </cell>
          <cell r="AC480">
            <v>135.15737753505712</v>
          </cell>
          <cell r="AD480">
            <v>155.94758481096827</v>
          </cell>
          <cell r="AG480">
            <v>0</v>
          </cell>
          <cell r="AH480">
            <v>0</v>
          </cell>
          <cell r="AK480">
            <v>0</v>
          </cell>
          <cell r="AL480">
            <v>0</v>
          </cell>
          <cell r="AO480">
            <v>141.69496617259574</v>
          </cell>
          <cell r="AP480">
            <v>35.967454553462559</v>
          </cell>
          <cell r="AS480">
            <v>0</v>
          </cell>
          <cell r="AT480">
            <v>0</v>
          </cell>
          <cell r="AW480">
            <v>207.14716819501788</v>
          </cell>
          <cell r="AX480">
            <v>0</v>
          </cell>
          <cell r="BE480">
            <v>4.312424319818998</v>
          </cell>
          <cell r="BF480">
            <v>0</v>
          </cell>
          <cell r="BI480">
            <v>0</v>
          </cell>
          <cell r="BJ480">
            <v>0</v>
          </cell>
          <cell r="BM480">
            <v>0</v>
          </cell>
          <cell r="BN480">
            <v>0</v>
          </cell>
        </row>
        <row r="481">
          <cell r="E481">
            <v>0</v>
          </cell>
          <cell r="F481">
            <v>0</v>
          </cell>
          <cell r="I481">
            <v>0</v>
          </cell>
          <cell r="J481">
            <v>0</v>
          </cell>
          <cell r="M481">
            <v>640.21300026909637</v>
          </cell>
          <cell r="N481">
            <v>710.6749156359291</v>
          </cell>
          <cell r="Q481">
            <v>0</v>
          </cell>
          <cell r="R481">
            <v>0</v>
          </cell>
          <cell r="U481">
            <v>0</v>
          </cell>
          <cell r="V481">
            <v>0</v>
          </cell>
          <cell r="Y481">
            <v>0</v>
          </cell>
          <cell r="Z481">
            <v>0</v>
          </cell>
          <cell r="AC481">
            <v>124.50974905272059</v>
          </cell>
          <cell r="AD481">
            <v>152.05584472655906</v>
          </cell>
          <cell r="AG481">
            <v>0</v>
          </cell>
          <cell r="AH481">
            <v>0</v>
          </cell>
          <cell r="AK481">
            <v>0</v>
          </cell>
          <cell r="AL481">
            <v>0</v>
          </cell>
          <cell r="AO481">
            <v>0</v>
          </cell>
          <cell r="AP481">
            <v>0</v>
          </cell>
          <cell r="AS481">
            <v>0</v>
          </cell>
          <cell r="AT481">
            <v>0</v>
          </cell>
          <cell r="AW481">
            <v>197.16007842525022</v>
          </cell>
          <cell r="AX481">
            <v>0</v>
          </cell>
          <cell r="BE481">
            <v>4.3104251198189987</v>
          </cell>
          <cell r="BF481">
            <v>0</v>
          </cell>
          <cell r="BI481">
            <v>0</v>
          </cell>
          <cell r="BJ481">
            <v>0</v>
          </cell>
          <cell r="BM481">
            <v>0</v>
          </cell>
          <cell r="BN481">
            <v>0</v>
          </cell>
        </row>
        <row r="482">
          <cell r="E482">
            <v>0</v>
          </cell>
          <cell r="F482">
            <v>0</v>
          </cell>
          <cell r="I482">
            <v>0</v>
          </cell>
          <cell r="J482">
            <v>0</v>
          </cell>
          <cell r="M482">
            <v>1728.9318802063774</v>
          </cell>
          <cell r="N482">
            <v>1770.6909135678284</v>
          </cell>
          <cell r="Q482">
            <v>0</v>
          </cell>
          <cell r="R482">
            <v>0</v>
          </cell>
          <cell r="U482">
            <v>0</v>
          </cell>
          <cell r="V482">
            <v>0</v>
          </cell>
          <cell r="Y482">
            <v>0</v>
          </cell>
          <cell r="Z482">
            <v>0</v>
          </cell>
          <cell r="AC482">
            <v>409.67593487184104</v>
          </cell>
          <cell r="AD482">
            <v>500.36658228118165</v>
          </cell>
          <cell r="AG482">
            <v>0</v>
          </cell>
          <cell r="AH482">
            <v>0</v>
          </cell>
          <cell r="AK482">
            <v>0</v>
          </cell>
          <cell r="AL482">
            <v>0</v>
          </cell>
          <cell r="AO482">
            <v>315.87818775963376</v>
          </cell>
          <cell r="AP482">
            <v>71.934909106925119</v>
          </cell>
          <cell r="AS482">
            <v>0</v>
          </cell>
          <cell r="AT482">
            <v>0</v>
          </cell>
          <cell r="AW482">
            <v>654.42834712178671</v>
          </cell>
          <cell r="AX482">
            <v>0</v>
          </cell>
          <cell r="BE482">
            <v>4.4893535198189989</v>
          </cell>
          <cell r="BF482">
            <v>0</v>
          </cell>
          <cell r="BI482">
            <v>0</v>
          </cell>
          <cell r="BJ482">
            <v>0</v>
          </cell>
          <cell r="BM482">
            <v>0</v>
          </cell>
          <cell r="BN482">
            <v>0</v>
          </cell>
        </row>
        <row r="483">
          <cell r="E483">
            <v>0</v>
          </cell>
          <cell r="F483">
            <v>0</v>
          </cell>
          <cell r="I483">
            <v>0</v>
          </cell>
          <cell r="J483">
            <v>0</v>
          </cell>
          <cell r="M483">
            <v>480.16913720182225</v>
          </cell>
          <cell r="N483">
            <v>505.91168959080807</v>
          </cell>
          <cell r="Q483">
            <v>0</v>
          </cell>
          <cell r="R483">
            <v>0</v>
          </cell>
          <cell r="U483">
            <v>0</v>
          </cell>
          <cell r="V483">
            <v>0</v>
          </cell>
          <cell r="Y483">
            <v>0</v>
          </cell>
          <cell r="Z483">
            <v>0</v>
          </cell>
          <cell r="AC483">
            <v>210.69426139603385</v>
          </cell>
          <cell r="AD483">
            <v>243.23375527557437</v>
          </cell>
          <cell r="AG483">
            <v>0</v>
          </cell>
          <cell r="AH483">
            <v>0</v>
          </cell>
          <cell r="AK483">
            <v>0</v>
          </cell>
          <cell r="AL483">
            <v>0</v>
          </cell>
          <cell r="AO483">
            <v>60.050103097857551</v>
          </cell>
          <cell r="AP483">
            <v>71.934909106925119</v>
          </cell>
          <cell r="AS483">
            <v>0</v>
          </cell>
          <cell r="AT483">
            <v>0</v>
          </cell>
          <cell r="AW483">
            <v>322.22679763380654</v>
          </cell>
          <cell r="AX483">
            <v>0</v>
          </cell>
          <cell r="BE483">
            <v>4.3572635198189982</v>
          </cell>
          <cell r="BF483">
            <v>0</v>
          </cell>
          <cell r="BI483">
            <v>0</v>
          </cell>
          <cell r="BJ483">
            <v>0</v>
          </cell>
          <cell r="BM483">
            <v>0</v>
          </cell>
          <cell r="BN483">
            <v>0</v>
          </cell>
        </row>
        <row r="484">
          <cell r="E484">
            <v>0</v>
          </cell>
          <cell r="F484">
            <v>0</v>
          </cell>
          <cell r="I484">
            <v>0</v>
          </cell>
          <cell r="J484">
            <v>0</v>
          </cell>
          <cell r="M484">
            <v>2065.9115408072885</v>
          </cell>
          <cell r="N484">
            <v>2095.8987507262691</v>
          </cell>
          <cell r="Q484">
            <v>0</v>
          </cell>
          <cell r="R484">
            <v>0</v>
          </cell>
          <cell r="U484">
            <v>0</v>
          </cell>
          <cell r="V484">
            <v>0</v>
          </cell>
          <cell r="Y484">
            <v>0</v>
          </cell>
          <cell r="Z484">
            <v>0</v>
          </cell>
          <cell r="AC484">
            <v>1231.7703240024102</v>
          </cell>
          <cell r="AD484">
            <v>1422.1530194169584</v>
          </cell>
          <cell r="AG484">
            <v>0</v>
          </cell>
          <cell r="AH484">
            <v>0</v>
          </cell>
          <cell r="AK484">
            <v>0</v>
          </cell>
          <cell r="AL484">
            <v>0</v>
          </cell>
          <cell r="AO484">
            <v>446.55543667383387</v>
          </cell>
          <cell r="AP484">
            <v>395.64200008808814</v>
          </cell>
          <cell r="AS484">
            <v>25.397487993425891</v>
          </cell>
          <cell r="AT484">
            <v>24.672243393043281</v>
          </cell>
          <cell r="AW484">
            <v>2334.0782853471082</v>
          </cell>
          <cell r="AX484">
            <v>834.21907538747223</v>
          </cell>
          <cell r="BE484">
            <v>4.9628783198189987</v>
          </cell>
          <cell r="BF484">
            <v>0</v>
          </cell>
          <cell r="BI484">
            <v>0</v>
          </cell>
          <cell r="BJ484">
            <v>47.04286162508464</v>
          </cell>
          <cell r="BM484">
            <v>0</v>
          </cell>
          <cell r="BN484">
            <v>0</v>
          </cell>
        </row>
        <row r="485">
          <cell r="E485">
            <v>0</v>
          </cell>
          <cell r="F485">
            <v>0</v>
          </cell>
          <cell r="I485">
            <v>0</v>
          </cell>
          <cell r="J485">
            <v>0</v>
          </cell>
          <cell r="M485">
            <v>240.05710060091113</v>
          </cell>
          <cell r="N485">
            <v>252.95584479540403</v>
          </cell>
          <cell r="Q485">
            <v>0</v>
          </cell>
          <cell r="R485">
            <v>0</v>
          </cell>
          <cell r="U485">
            <v>0</v>
          </cell>
          <cell r="V485">
            <v>0</v>
          </cell>
          <cell r="Y485">
            <v>0</v>
          </cell>
          <cell r="Z485">
            <v>0</v>
          </cell>
          <cell r="AC485">
            <v>432.15072110545918</v>
          </cell>
          <cell r="AD485">
            <v>499.25465654277889</v>
          </cell>
          <cell r="AG485">
            <v>0</v>
          </cell>
          <cell r="AH485">
            <v>0</v>
          </cell>
          <cell r="AK485">
            <v>0</v>
          </cell>
          <cell r="AL485">
            <v>0</v>
          </cell>
          <cell r="AO485">
            <v>131.88823818180936</v>
          </cell>
          <cell r="AP485">
            <v>35.967454553462559</v>
          </cell>
          <cell r="AS485">
            <v>0</v>
          </cell>
          <cell r="AT485">
            <v>0</v>
          </cell>
          <cell r="AW485">
            <v>655.67576568375421</v>
          </cell>
          <cell r="AX485">
            <v>0</v>
          </cell>
          <cell r="BE485">
            <v>4.4887823198189984</v>
          </cell>
          <cell r="BF485">
            <v>0</v>
          </cell>
          <cell r="BI485">
            <v>0</v>
          </cell>
          <cell r="BJ485">
            <v>0</v>
          </cell>
          <cell r="BM485">
            <v>0</v>
          </cell>
          <cell r="BN485">
            <v>0</v>
          </cell>
        </row>
        <row r="486">
          <cell r="E486">
            <v>0</v>
          </cell>
          <cell r="F486">
            <v>0</v>
          </cell>
          <cell r="I486">
            <v>0</v>
          </cell>
          <cell r="J486">
            <v>0</v>
          </cell>
          <cell r="M486">
            <v>320.11544613454811</v>
          </cell>
          <cell r="N486">
            <v>337.2744597272054</v>
          </cell>
          <cell r="Q486">
            <v>0</v>
          </cell>
          <cell r="R486">
            <v>0</v>
          </cell>
          <cell r="U486">
            <v>0</v>
          </cell>
          <cell r="V486">
            <v>0</v>
          </cell>
          <cell r="Y486">
            <v>0</v>
          </cell>
          <cell r="Z486">
            <v>0</v>
          </cell>
          <cell r="AC486">
            <v>198.0835391914741</v>
          </cell>
          <cell r="AD486">
            <v>228.50073924173958</v>
          </cell>
          <cell r="AG486">
            <v>0</v>
          </cell>
          <cell r="AH486">
            <v>0</v>
          </cell>
          <cell r="AK486">
            <v>0</v>
          </cell>
          <cell r="AL486">
            <v>0</v>
          </cell>
          <cell r="AO486">
            <v>171.60684082777254</v>
          </cell>
          <cell r="AP486">
            <v>53.951181830193846</v>
          </cell>
          <cell r="AS486">
            <v>0</v>
          </cell>
          <cell r="AT486">
            <v>0</v>
          </cell>
          <cell r="AW486">
            <v>310.43722596738729</v>
          </cell>
          <cell r="AX486">
            <v>0</v>
          </cell>
          <cell r="BE486">
            <v>4.3496951198189988</v>
          </cell>
          <cell r="BF486">
            <v>0</v>
          </cell>
          <cell r="BI486">
            <v>0</v>
          </cell>
          <cell r="BJ486">
            <v>0</v>
          </cell>
          <cell r="BM486">
            <v>0</v>
          </cell>
          <cell r="BN486">
            <v>0</v>
          </cell>
        </row>
        <row r="487">
          <cell r="E487">
            <v>0</v>
          </cell>
          <cell r="F487">
            <v>0</v>
          </cell>
          <cell r="I487">
            <v>0</v>
          </cell>
          <cell r="J487">
            <v>0</v>
          </cell>
          <cell r="M487">
            <v>400.1405276681852</v>
          </cell>
          <cell r="N487">
            <v>421.59307465900679</v>
          </cell>
          <cell r="Q487">
            <v>0</v>
          </cell>
          <cell r="R487">
            <v>0</v>
          </cell>
          <cell r="U487">
            <v>0</v>
          </cell>
          <cell r="V487">
            <v>0</v>
          </cell>
          <cell r="Y487">
            <v>0</v>
          </cell>
          <cell r="Z487">
            <v>0</v>
          </cell>
          <cell r="AC487">
            <v>158.24887528662651</v>
          </cell>
          <cell r="AD487">
            <v>182.35582109803059</v>
          </cell>
          <cell r="AG487">
            <v>0</v>
          </cell>
          <cell r="AH487">
            <v>0</v>
          </cell>
          <cell r="AK487">
            <v>0</v>
          </cell>
          <cell r="AL487">
            <v>0</v>
          </cell>
          <cell r="AO487">
            <v>112.30232887759981</v>
          </cell>
          <cell r="AP487">
            <v>71.934909106925119</v>
          </cell>
          <cell r="AS487">
            <v>0</v>
          </cell>
          <cell r="AT487">
            <v>0</v>
          </cell>
          <cell r="AW487">
            <v>244.71703765897047</v>
          </cell>
          <cell r="AX487">
            <v>0</v>
          </cell>
          <cell r="BE487">
            <v>4.3259903198189988</v>
          </cell>
          <cell r="BF487">
            <v>0</v>
          </cell>
          <cell r="BI487">
            <v>0</v>
          </cell>
          <cell r="BJ487">
            <v>0</v>
          </cell>
          <cell r="BM487">
            <v>0</v>
          </cell>
          <cell r="BN487">
            <v>0</v>
          </cell>
        </row>
        <row r="488">
          <cell r="E488">
            <v>0</v>
          </cell>
          <cell r="F488">
            <v>0</v>
          </cell>
          <cell r="I488">
            <v>0</v>
          </cell>
          <cell r="J488">
            <v>0</v>
          </cell>
          <cell r="M488">
            <v>560.19858673545923</v>
          </cell>
          <cell r="N488">
            <v>590.23030452260934</v>
          </cell>
          <cell r="Q488">
            <v>0</v>
          </cell>
          <cell r="R488">
            <v>0</v>
          </cell>
          <cell r="U488">
            <v>0</v>
          </cell>
          <cell r="V488">
            <v>0</v>
          </cell>
          <cell r="Y488">
            <v>0</v>
          </cell>
          <cell r="Z488">
            <v>0</v>
          </cell>
          <cell r="AC488">
            <v>201.11980473221519</v>
          </cell>
          <cell r="AD488">
            <v>232.11449789154807</v>
          </cell>
          <cell r="AG488">
            <v>0</v>
          </cell>
          <cell r="AH488">
            <v>0</v>
          </cell>
          <cell r="AK488">
            <v>0</v>
          </cell>
          <cell r="AL488">
            <v>0</v>
          </cell>
          <cell r="AO488">
            <v>193.94141101091358</v>
          </cell>
          <cell r="AP488">
            <v>89.918636383656406</v>
          </cell>
          <cell r="AS488">
            <v>0</v>
          </cell>
          <cell r="AT488">
            <v>0</v>
          </cell>
          <cell r="AW488">
            <v>288.36324496122586</v>
          </cell>
          <cell r="AX488">
            <v>0</v>
          </cell>
          <cell r="BE488">
            <v>4.3515515198189982</v>
          </cell>
          <cell r="BF488">
            <v>0</v>
          </cell>
          <cell r="BI488">
            <v>0</v>
          </cell>
          <cell r="BJ488">
            <v>0</v>
          </cell>
          <cell r="BM488">
            <v>0</v>
          </cell>
          <cell r="BN488">
            <v>0</v>
          </cell>
        </row>
        <row r="489">
          <cell r="E489">
            <v>0</v>
          </cell>
          <cell r="F489">
            <v>0</v>
          </cell>
          <cell r="I489">
            <v>0</v>
          </cell>
          <cell r="J489">
            <v>0</v>
          </cell>
          <cell r="M489">
            <v>591.6819582690963</v>
          </cell>
          <cell r="N489">
            <v>638.42292327289249</v>
          </cell>
          <cell r="Q489">
            <v>0</v>
          </cell>
          <cell r="R489">
            <v>0</v>
          </cell>
          <cell r="U489">
            <v>0</v>
          </cell>
          <cell r="V489">
            <v>0</v>
          </cell>
          <cell r="Y489">
            <v>0</v>
          </cell>
          <cell r="Z489">
            <v>0</v>
          </cell>
          <cell r="AC489">
            <v>776.56861121617953</v>
          </cell>
          <cell r="AD489">
            <v>896.62911730441726</v>
          </cell>
          <cell r="AG489">
            <v>0</v>
          </cell>
          <cell r="AH489">
            <v>0</v>
          </cell>
          <cell r="AK489">
            <v>0</v>
          </cell>
          <cell r="AL489">
            <v>0</v>
          </cell>
          <cell r="AO489">
            <v>269.3568384668996</v>
          </cell>
          <cell r="AP489">
            <v>125.88609093711895</v>
          </cell>
          <cell r="AS489">
            <v>0</v>
          </cell>
          <cell r="AT489">
            <v>0</v>
          </cell>
          <cell r="AW489">
            <v>937.72978320633661</v>
          </cell>
          <cell r="AX489">
            <v>0</v>
          </cell>
          <cell r="BE489">
            <v>4.6929149198189988</v>
          </cell>
          <cell r="BF489">
            <v>0</v>
          </cell>
          <cell r="BI489">
            <v>0</v>
          </cell>
          <cell r="BJ489">
            <v>0</v>
          </cell>
          <cell r="BM489">
            <v>0</v>
          </cell>
          <cell r="BN489">
            <v>0</v>
          </cell>
        </row>
        <row r="490"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M490">
            <v>720.20441460273332</v>
          </cell>
          <cell r="N490">
            <v>758.86753438621224</v>
          </cell>
          <cell r="Q490">
            <v>0</v>
          </cell>
          <cell r="R490">
            <v>0</v>
          </cell>
          <cell r="U490">
            <v>0</v>
          </cell>
          <cell r="V490">
            <v>0</v>
          </cell>
          <cell r="Y490">
            <v>0</v>
          </cell>
          <cell r="Z490">
            <v>0</v>
          </cell>
          <cell r="AC490">
            <v>253.30912384355969</v>
          </cell>
          <cell r="AD490">
            <v>291.93610261760932</v>
          </cell>
          <cell r="AG490">
            <v>0</v>
          </cell>
          <cell r="AH490">
            <v>0</v>
          </cell>
          <cell r="AK490">
            <v>0</v>
          </cell>
          <cell r="AL490">
            <v>0</v>
          </cell>
          <cell r="AO490">
            <v>337.45143987805739</v>
          </cell>
          <cell r="AP490">
            <v>71.934909106925119</v>
          </cell>
          <cell r="AS490">
            <v>0</v>
          </cell>
          <cell r="AT490">
            <v>0</v>
          </cell>
          <cell r="AW490">
            <v>393.49659949873865</v>
          </cell>
          <cell r="AX490">
            <v>0</v>
          </cell>
          <cell r="BE490">
            <v>4.3822820798189985</v>
          </cell>
          <cell r="BF490">
            <v>0</v>
          </cell>
          <cell r="BI490">
            <v>0</v>
          </cell>
          <cell r="BJ490">
            <v>0</v>
          </cell>
          <cell r="BM490">
            <v>0</v>
          </cell>
          <cell r="BN490">
            <v>0</v>
          </cell>
        </row>
        <row r="491"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M491">
            <v>1440.4050996054666</v>
          </cell>
          <cell r="N491">
            <v>1517.7350687724245</v>
          </cell>
          <cell r="Q491">
            <v>0</v>
          </cell>
          <cell r="R491">
            <v>0</v>
          </cell>
          <cell r="U491">
            <v>0</v>
          </cell>
          <cell r="V491">
            <v>0</v>
          </cell>
          <cell r="Y491">
            <v>0</v>
          </cell>
          <cell r="Z491">
            <v>0</v>
          </cell>
          <cell r="AC491">
            <v>339.2661696248224</v>
          </cell>
          <cell r="AD491">
            <v>391.11987848312344</v>
          </cell>
          <cell r="AG491">
            <v>0</v>
          </cell>
          <cell r="AH491">
            <v>0</v>
          </cell>
          <cell r="AK491">
            <v>0</v>
          </cell>
          <cell r="AL491">
            <v>0</v>
          </cell>
          <cell r="AO491">
            <v>616.57921509566415</v>
          </cell>
          <cell r="AP491">
            <v>143.86981821385024</v>
          </cell>
          <cell r="AS491">
            <v>0</v>
          </cell>
          <cell r="AT491">
            <v>0</v>
          </cell>
          <cell r="AW491">
            <v>527.79111693104858</v>
          </cell>
          <cell r="AX491">
            <v>0</v>
          </cell>
          <cell r="BE491">
            <v>4.4332331198189987</v>
          </cell>
          <cell r="BF491">
            <v>0</v>
          </cell>
          <cell r="BI491">
            <v>0</v>
          </cell>
          <cell r="BJ491">
            <v>0</v>
          </cell>
          <cell r="BM491">
            <v>0</v>
          </cell>
          <cell r="BN491">
            <v>0</v>
          </cell>
        </row>
        <row r="492"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M492">
            <v>831.81125687000736</v>
          </cell>
          <cell r="N492">
            <v>590.23030452260934</v>
          </cell>
          <cell r="Q492">
            <v>0</v>
          </cell>
          <cell r="R492">
            <v>0</v>
          </cell>
          <cell r="U492">
            <v>0</v>
          </cell>
          <cell r="V492">
            <v>0</v>
          </cell>
          <cell r="Y492">
            <v>0</v>
          </cell>
          <cell r="Z492">
            <v>0</v>
          </cell>
          <cell r="AC492">
            <v>241.59556827865816</v>
          </cell>
          <cell r="AD492">
            <v>278.53739746985769</v>
          </cell>
          <cell r="AG492">
            <v>0</v>
          </cell>
          <cell r="AH492">
            <v>0</v>
          </cell>
          <cell r="AK492">
            <v>0</v>
          </cell>
          <cell r="AL492">
            <v>0</v>
          </cell>
          <cell r="AO492">
            <v>281.6766252586728</v>
          </cell>
          <cell r="AP492">
            <v>161.85354549058155</v>
          </cell>
          <cell r="AS492">
            <v>0</v>
          </cell>
          <cell r="AT492">
            <v>0</v>
          </cell>
          <cell r="AW492">
            <v>375.60604524946899</v>
          </cell>
          <cell r="AX492">
            <v>0</v>
          </cell>
          <cell r="BE492">
            <v>4.3753991198189981</v>
          </cell>
          <cell r="BF492">
            <v>0</v>
          </cell>
          <cell r="BI492">
            <v>0</v>
          </cell>
          <cell r="BJ492">
            <v>0</v>
          </cell>
          <cell r="BM492">
            <v>0</v>
          </cell>
          <cell r="BN492">
            <v>0</v>
          </cell>
        </row>
        <row r="493"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M493">
            <v>240.07826860091112</v>
          </cell>
          <cell r="N493">
            <v>252.95584479540403</v>
          </cell>
          <cell r="Q493">
            <v>0</v>
          </cell>
          <cell r="R493">
            <v>0</v>
          </cell>
          <cell r="U493">
            <v>0</v>
          </cell>
          <cell r="V493">
            <v>0</v>
          </cell>
          <cell r="Y493">
            <v>0</v>
          </cell>
          <cell r="Z493">
            <v>0</v>
          </cell>
          <cell r="AC493">
            <v>105.83848334189229</v>
          </cell>
          <cell r="AD493">
            <v>129.26136708930522</v>
          </cell>
          <cell r="AG493">
            <v>0</v>
          </cell>
          <cell r="AH493">
            <v>0</v>
          </cell>
          <cell r="AK493">
            <v>0</v>
          </cell>
          <cell r="AL493">
            <v>0</v>
          </cell>
          <cell r="AO493">
            <v>116.02314296655953</v>
          </cell>
          <cell r="AP493">
            <v>53.951181830193846</v>
          </cell>
          <cell r="AS493">
            <v>0</v>
          </cell>
          <cell r="AT493">
            <v>0</v>
          </cell>
          <cell r="AW493">
            <v>167.76630922401742</v>
          </cell>
          <cell r="AX493">
            <v>750.21172117803758</v>
          </cell>
          <cell r="BE493">
            <v>4.2987155198189981</v>
          </cell>
          <cell r="BF493">
            <v>0</v>
          </cell>
          <cell r="BI493">
            <v>0</v>
          </cell>
          <cell r="BJ493">
            <v>0</v>
          </cell>
          <cell r="BM493">
            <v>0</v>
          </cell>
          <cell r="BN493">
            <v>0</v>
          </cell>
        </row>
        <row r="494"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M494">
            <v>160.0521790672741</v>
          </cell>
          <cell r="N494">
            <v>168.6372298636027</v>
          </cell>
          <cell r="Q494">
            <v>0</v>
          </cell>
          <cell r="R494">
            <v>0</v>
          </cell>
          <cell r="U494">
            <v>0</v>
          </cell>
          <cell r="V494">
            <v>0</v>
          </cell>
          <cell r="Y494">
            <v>0</v>
          </cell>
          <cell r="Z494">
            <v>0</v>
          </cell>
          <cell r="AC494">
            <v>42.335393336756908</v>
          </cell>
          <cell r="AD494">
            <v>51.704546835722084</v>
          </cell>
          <cell r="AG494">
            <v>0</v>
          </cell>
          <cell r="AH494">
            <v>0</v>
          </cell>
          <cell r="AK494">
            <v>0</v>
          </cell>
          <cell r="AL494">
            <v>0</v>
          </cell>
          <cell r="AO494">
            <v>82.846581761880785</v>
          </cell>
          <cell r="AP494">
            <v>17.98372727673128</v>
          </cell>
          <cell r="AS494">
            <v>0</v>
          </cell>
          <cell r="AT494">
            <v>0</v>
          </cell>
          <cell r="AW494">
            <v>67.106523689606917</v>
          </cell>
          <cell r="AX494">
            <v>0</v>
          </cell>
          <cell r="BE494">
            <v>4.2588743198189984</v>
          </cell>
          <cell r="BF494">
            <v>0</v>
          </cell>
          <cell r="BI494">
            <v>0</v>
          </cell>
          <cell r="BJ494">
            <v>0</v>
          </cell>
          <cell r="BM494">
            <v>0</v>
          </cell>
          <cell r="BN494">
            <v>0</v>
          </cell>
        </row>
        <row r="495"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M495">
            <v>416.96853813454817</v>
          </cell>
          <cell r="N495">
            <v>337.2744597272054</v>
          </cell>
          <cell r="Q495">
            <v>0</v>
          </cell>
          <cell r="R495">
            <v>0</v>
          </cell>
          <cell r="U495">
            <v>0</v>
          </cell>
          <cell r="V495">
            <v>0</v>
          </cell>
          <cell r="Y495">
            <v>0</v>
          </cell>
          <cell r="Z495">
            <v>0</v>
          </cell>
          <cell r="AC495">
            <v>175.31012489930751</v>
          </cell>
          <cell r="AD495">
            <v>214.18469535980569</v>
          </cell>
          <cell r="AG495">
            <v>0</v>
          </cell>
          <cell r="AH495">
            <v>0</v>
          </cell>
          <cell r="AK495">
            <v>0</v>
          </cell>
          <cell r="AL495">
            <v>0</v>
          </cell>
          <cell r="AO495">
            <v>185.1163929870203</v>
          </cell>
          <cell r="AP495">
            <v>53.951181830193846</v>
          </cell>
          <cell r="AS495">
            <v>0</v>
          </cell>
          <cell r="AT495">
            <v>0</v>
          </cell>
          <cell r="AW495">
            <v>289.22374907628102</v>
          </cell>
          <cell r="AX495">
            <v>0</v>
          </cell>
          <cell r="BE495">
            <v>4.3423409198189988</v>
          </cell>
          <cell r="BF495">
            <v>0</v>
          </cell>
          <cell r="BI495">
            <v>0</v>
          </cell>
          <cell r="BJ495">
            <v>0</v>
          </cell>
          <cell r="BM495">
            <v>0</v>
          </cell>
          <cell r="BN495">
            <v>0</v>
          </cell>
        </row>
        <row r="496"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M496">
            <v>480.12503720182218</v>
          </cell>
          <cell r="N496">
            <v>505.91168959080807</v>
          </cell>
          <cell r="Q496">
            <v>0</v>
          </cell>
          <cell r="R496">
            <v>0</v>
          </cell>
          <cell r="U496">
            <v>0</v>
          </cell>
          <cell r="V496">
            <v>0</v>
          </cell>
          <cell r="Y496">
            <v>0</v>
          </cell>
          <cell r="Z496">
            <v>0</v>
          </cell>
          <cell r="AC496">
            <v>277.67902654276469</v>
          </cell>
          <cell r="AD496">
            <v>321.06855696375817</v>
          </cell>
          <cell r="AG496">
            <v>0</v>
          </cell>
          <cell r="AH496">
            <v>0</v>
          </cell>
          <cell r="AK496">
            <v>0</v>
          </cell>
          <cell r="AL496">
            <v>0</v>
          </cell>
          <cell r="AO496">
            <v>300.25080927418145</v>
          </cell>
          <cell r="AP496">
            <v>107.90236366038769</v>
          </cell>
          <cell r="AS496">
            <v>0</v>
          </cell>
          <cell r="AT496">
            <v>0</v>
          </cell>
          <cell r="AW496">
            <v>551.8265495137108</v>
          </cell>
          <cell r="AX496">
            <v>0</v>
          </cell>
          <cell r="BE496">
            <v>4.3972475198189986</v>
          </cell>
          <cell r="BF496">
            <v>0</v>
          </cell>
          <cell r="BI496">
            <v>0</v>
          </cell>
          <cell r="BJ496">
            <v>0</v>
          </cell>
          <cell r="BM496">
            <v>0</v>
          </cell>
          <cell r="BN496">
            <v>0</v>
          </cell>
        </row>
        <row r="497"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M497">
            <v>1008.6842224036444</v>
          </cell>
          <cell r="N497">
            <v>1011.8233791816161</v>
          </cell>
          <cell r="Q497">
            <v>0</v>
          </cell>
          <cell r="R497">
            <v>0</v>
          </cell>
          <cell r="U497">
            <v>0</v>
          </cell>
          <cell r="V497">
            <v>0</v>
          </cell>
          <cell r="Y497">
            <v>0</v>
          </cell>
          <cell r="Z497">
            <v>0</v>
          </cell>
          <cell r="AC497">
            <v>455.92600740660134</v>
          </cell>
          <cell r="AD497">
            <v>527.33078143744513</v>
          </cell>
          <cell r="AG497">
            <v>0</v>
          </cell>
          <cell r="AH497">
            <v>0</v>
          </cell>
          <cell r="AK497">
            <v>0</v>
          </cell>
          <cell r="AL497">
            <v>0</v>
          </cell>
          <cell r="AO497">
            <v>400.30117721296847</v>
          </cell>
          <cell r="AP497">
            <v>143.86981821385024</v>
          </cell>
          <cell r="AS497">
            <v>0</v>
          </cell>
          <cell r="AT497">
            <v>0</v>
          </cell>
          <cell r="AW497">
            <v>631.13413173779179</v>
          </cell>
          <cell r="AX497">
            <v>0</v>
          </cell>
          <cell r="BE497">
            <v>4.5032051198189986</v>
          </cell>
          <cell r="BF497">
            <v>0</v>
          </cell>
          <cell r="BI497">
            <v>0</v>
          </cell>
          <cell r="BJ497">
            <v>0</v>
          </cell>
          <cell r="BM497">
            <v>0</v>
          </cell>
          <cell r="BN497">
            <v>0</v>
          </cell>
        </row>
        <row r="498"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M498">
            <v>785.54971626909628</v>
          </cell>
          <cell r="N498">
            <v>710.6749156359291</v>
          </cell>
          <cell r="Q498">
            <v>0</v>
          </cell>
          <cell r="R498">
            <v>0</v>
          </cell>
          <cell r="U498">
            <v>0</v>
          </cell>
          <cell r="V498">
            <v>0</v>
          </cell>
          <cell r="Y498">
            <v>0</v>
          </cell>
          <cell r="Z498">
            <v>0</v>
          </cell>
          <cell r="AC498">
            <v>353.33455314533683</v>
          </cell>
          <cell r="AD498">
            <v>408.63270886296493</v>
          </cell>
          <cell r="AG498">
            <v>0</v>
          </cell>
          <cell r="AH498">
            <v>0</v>
          </cell>
          <cell r="AK498">
            <v>0</v>
          </cell>
          <cell r="AL498">
            <v>0</v>
          </cell>
          <cell r="AO498">
            <v>400.38996521296838</v>
          </cell>
          <cell r="AP498">
            <v>143.86981821385024</v>
          </cell>
          <cell r="AS498">
            <v>0</v>
          </cell>
          <cell r="AT498">
            <v>0</v>
          </cell>
          <cell r="AW498">
            <v>951.13830109649484</v>
          </cell>
          <cell r="AX498">
            <v>0</v>
          </cell>
          <cell r="BE498">
            <v>4.4422295198189987</v>
          </cell>
          <cell r="BF498">
            <v>0</v>
          </cell>
          <cell r="BI498">
            <v>0</v>
          </cell>
          <cell r="BJ498">
            <v>0</v>
          </cell>
          <cell r="BM498">
            <v>0</v>
          </cell>
          <cell r="BN498">
            <v>0</v>
          </cell>
        </row>
        <row r="499"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M499">
            <v>320.10402213454813</v>
          </cell>
          <cell r="N499">
            <v>337.2744597272054</v>
          </cell>
          <cell r="Q499">
            <v>0</v>
          </cell>
          <cell r="R499">
            <v>0</v>
          </cell>
          <cell r="U499">
            <v>0</v>
          </cell>
          <cell r="V499">
            <v>0</v>
          </cell>
          <cell r="Y499">
            <v>0</v>
          </cell>
          <cell r="Z499">
            <v>0</v>
          </cell>
          <cell r="AC499">
            <v>212.28559872879759</v>
          </cell>
          <cell r="AD499">
            <v>245.45760675237958</v>
          </cell>
          <cell r="AG499">
            <v>0</v>
          </cell>
          <cell r="AH499">
            <v>0</v>
          </cell>
          <cell r="AK499">
            <v>0</v>
          </cell>
          <cell r="AL499">
            <v>0</v>
          </cell>
          <cell r="AO499">
            <v>200.12134080123602</v>
          </cell>
          <cell r="AP499">
            <v>71.934909106925119</v>
          </cell>
          <cell r="AS499">
            <v>0</v>
          </cell>
          <cell r="AT499">
            <v>0</v>
          </cell>
          <cell r="AW499">
            <v>299.48394493708923</v>
          </cell>
          <cell r="AX499">
            <v>0</v>
          </cell>
          <cell r="BE499">
            <v>4.3584059198189982</v>
          </cell>
          <cell r="BF499">
            <v>0</v>
          </cell>
          <cell r="BI499">
            <v>0</v>
          </cell>
          <cell r="BJ499">
            <v>0</v>
          </cell>
          <cell r="BM499">
            <v>0</v>
          </cell>
          <cell r="BN499">
            <v>0</v>
          </cell>
        </row>
        <row r="500"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M500">
            <v>400.12036766818517</v>
          </cell>
          <cell r="N500">
            <v>385.46707847748854</v>
          </cell>
          <cell r="Q500">
            <v>0</v>
          </cell>
          <cell r="R500">
            <v>0</v>
          </cell>
          <cell r="U500">
            <v>0</v>
          </cell>
          <cell r="V500">
            <v>0</v>
          </cell>
          <cell r="Y500">
            <v>0</v>
          </cell>
          <cell r="Z500">
            <v>0</v>
          </cell>
          <cell r="AC500">
            <v>143.45360920514435</v>
          </cell>
          <cell r="AD500">
            <v>175.12830379841353</v>
          </cell>
          <cell r="AG500">
            <v>0</v>
          </cell>
          <cell r="AH500">
            <v>0</v>
          </cell>
          <cell r="AK500">
            <v>0</v>
          </cell>
          <cell r="AL500">
            <v>0</v>
          </cell>
          <cell r="AO500">
            <v>245.47117210640175</v>
          </cell>
          <cell r="AP500">
            <v>107.90236366038769</v>
          </cell>
          <cell r="AS500">
            <v>0</v>
          </cell>
          <cell r="AT500">
            <v>0</v>
          </cell>
          <cell r="AW500">
            <v>209.63874675596247</v>
          </cell>
          <cell r="AX500">
            <v>0</v>
          </cell>
          <cell r="BE500">
            <v>4.3222775198189982</v>
          </cell>
          <cell r="BF500">
            <v>0</v>
          </cell>
          <cell r="BI500">
            <v>0</v>
          </cell>
          <cell r="BJ500">
            <v>0</v>
          </cell>
          <cell r="BM500">
            <v>0</v>
          </cell>
          <cell r="BN500">
            <v>0</v>
          </cell>
        </row>
        <row r="501"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M501">
            <v>1872.1668848072891</v>
          </cell>
          <cell r="N501">
            <v>2023.6467583632323</v>
          </cell>
          <cell r="Q501">
            <v>0</v>
          </cell>
          <cell r="R501">
            <v>0</v>
          </cell>
          <cell r="U501">
            <v>0</v>
          </cell>
          <cell r="V501">
            <v>0</v>
          </cell>
          <cell r="Y501">
            <v>0</v>
          </cell>
          <cell r="Z501">
            <v>0</v>
          </cell>
          <cell r="AC501">
            <v>534.45866686615716</v>
          </cell>
          <cell r="AD501">
            <v>652.70040844234131</v>
          </cell>
          <cell r="AG501">
            <v>0</v>
          </cell>
          <cell r="AH501">
            <v>0</v>
          </cell>
          <cell r="AK501">
            <v>0</v>
          </cell>
          <cell r="AL501">
            <v>0</v>
          </cell>
          <cell r="AO501">
            <v>244.96973218856508</v>
          </cell>
          <cell r="AP501">
            <v>215.80472732077538</v>
          </cell>
          <cell r="AS501">
            <v>0</v>
          </cell>
          <cell r="AT501">
            <v>0</v>
          </cell>
          <cell r="AW501">
            <v>846.31866451851408</v>
          </cell>
          <cell r="AX501">
            <v>0</v>
          </cell>
          <cell r="BE501">
            <v>4.5676079198189985</v>
          </cell>
          <cell r="BF501">
            <v>0</v>
          </cell>
          <cell r="BI501">
            <v>0</v>
          </cell>
          <cell r="BJ501">
            <v>0</v>
          </cell>
          <cell r="BM501">
            <v>0</v>
          </cell>
          <cell r="BN501">
            <v>0</v>
          </cell>
        </row>
        <row r="502"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M502">
            <v>640.24517226909632</v>
          </cell>
          <cell r="N502">
            <v>674.54891945441079</v>
          </cell>
          <cell r="Q502">
            <v>0</v>
          </cell>
          <cell r="R502">
            <v>0</v>
          </cell>
          <cell r="U502">
            <v>0</v>
          </cell>
          <cell r="V502">
            <v>0</v>
          </cell>
          <cell r="Y502">
            <v>0</v>
          </cell>
          <cell r="Z502">
            <v>0</v>
          </cell>
          <cell r="AC502">
            <v>457.82152824848458</v>
          </cell>
          <cell r="AD502">
            <v>559.02066498192005</v>
          </cell>
          <cell r="AG502">
            <v>0</v>
          </cell>
          <cell r="AH502">
            <v>0</v>
          </cell>
          <cell r="AK502">
            <v>0</v>
          </cell>
          <cell r="AL502">
            <v>0</v>
          </cell>
          <cell r="AO502">
            <v>163.31397349685784</v>
          </cell>
          <cell r="AP502">
            <v>143.86981821385024</v>
          </cell>
          <cell r="AS502">
            <v>0</v>
          </cell>
          <cell r="AT502">
            <v>0</v>
          </cell>
          <cell r="AW502">
            <v>795.85040960318975</v>
          </cell>
          <cell r="AX502">
            <v>0</v>
          </cell>
          <cell r="BE502">
            <v>4.5194843198189982</v>
          </cell>
          <cell r="BF502">
            <v>0</v>
          </cell>
          <cell r="BI502">
            <v>0</v>
          </cell>
          <cell r="BJ502">
            <v>0</v>
          </cell>
          <cell r="BM502">
            <v>0</v>
          </cell>
          <cell r="BN502">
            <v>0</v>
          </cell>
        </row>
        <row r="503"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M503">
            <v>1120.4456918709184</v>
          </cell>
          <cell r="N503">
            <v>1180.4606090452187</v>
          </cell>
          <cell r="Q503">
            <v>0</v>
          </cell>
          <cell r="R503">
            <v>0</v>
          </cell>
          <cell r="U503">
            <v>0</v>
          </cell>
          <cell r="V503">
            <v>0</v>
          </cell>
          <cell r="Y503">
            <v>0</v>
          </cell>
          <cell r="Z503">
            <v>0</v>
          </cell>
          <cell r="AC503">
            <v>553.80104429009077</v>
          </cell>
          <cell r="AD503">
            <v>676.38442667031711</v>
          </cell>
          <cell r="AG503">
            <v>0</v>
          </cell>
          <cell r="AH503">
            <v>0</v>
          </cell>
          <cell r="AK503">
            <v>0</v>
          </cell>
          <cell r="AL503">
            <v>0</v>
          </cell>
          <cell r="AO503">
            <v>245.01690658856506</v>
          </cell>
          <cell r="AP503">
            <v>215.80472732077538</v>
          </cell>
          <cell r="AS503">
            <v>0</v>
          </cell>
          <cell r="AT503">
            <v>0</v>
          </cell>
          <cell r="AW503">
            <v>877.09874362093694</v>
          </cell>
          <cell r="AX503">
            <v>0</v>
          </cell>
          <cell r="BE503">
            <v>4.5797744798189983</v>
          </cell>
          <cell r="BF503">
            <v>0</v>
          </cell>
          <cell r="BI503">
            <v>0</v>
          </cell>
          <cell r="BJ503">
            <v>0</v>
          </cell>
          <cell r="BM503">
            <v>0</v>
          </cell>
          <cell r="BN503">
            <v>0</v>
          </cell>
        </row>
        <row r="504"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M504">
            <v>1840.6577672736521</v>
          </cell>
          <cell r="N504">
            <v>1939.3281434314313</v>
          </cell>
          <cell r="Q504">
            <v>0</v>
          </cell>
          <cell r="R504">
            <v>0</v>
          </cell>
          <cell r="U504">
            <v>0</v>
          </cell>
          <cell r="V504">
            <v>0</v>
          </cell>
          <cell r="Y504">
            <v>0</v>
          </cell>
          <cell r="Z504">
            <v>0</v>
          </cell>
          <cell r="AC504">
            <v>742.33776274281854</v>
          </cell>
          <cell r="AD504">
            <v>906.49745823274066</v>
          </cell>
          <cell r="AG504">
            <v>0</v>
          </cell>
          <cell r="AH504">
            <v>0</v>
          </cell>
          <cell r="AK504">
            <v>0</v>
          </cell>
          <cell r="AL504">
            <v>0</v>
          </cell>
          <cell r="AO504">
            <v>349.40628336642237</v>
          </cell>
          <cell r="AP504">
            <v>215.80472732077538</v>
          </cell>
          <cell r="AS504">
            <v>0</v>
          </cell>
          <cell r="AT504">
            <v>0</v>
          </cell>
          <cell r="AW504">
            <v>1178.5247079116928</v>
          </cell>
          <cell r="AX504">
            <v>0</v>
          </cell>
          <cell r="BE504">
            <v>4.6979843198189988</v>
          </cell>
          <cell r="BF504">
            <v>0</v>
          </cell>
          <cell r="BI504">
            <v>0</v>
          </cell>
          <cell r="BJ504">
            <v>0</v>
          </cell>
          <cell r="BM504">
            <v>0</v>
          </cell>
          <cell r="BN504">
            <v>0</v>
          </cell>
        </row>
        <row r="505"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M505">
            <v>1057.1193784036443</v>
          </cell>
          <cell r="N505">
            <v>1011.8233791816161</v>
          </cell>
          <cell r="Q505">
            <v>0</v>
          </cell>
          <cell r="R505">
            <v>0</v>
          </cell>
          <cell r="U505">
            <v>0</v>
          </cell>
          <cell r="V505">
            <v>0</v>
          </cell>
          <cell r="Y505">
            <v>0</v>
          </cell>
          <cell r="Z505">
            <v>0</v>
          </cell>
          <cell r="AC505">
            <v>536.30438839892088</v>
          </cell>
          <cell r="AD505">
            <v>654.92425991914638</v>
          </cell>
          <cell r="AG505">
            <v>0</v>
          </cell>
          <cell r="AH505">
            <v>0</v>
          </cell>
          <cell r="AK505">
            <v>0</v>
          </cell>
          <cell r="AL505">
            <v>0</v>
          </cell>
          <cell r="AO505">
            <v>245.03894818856506</v>
          </cell>
          <cell r="AP505">
            <v>215.80472732077538</v>
          </cell>
          <cell r="AS505">
            <v>0</v>
          </cell>
          <cell r="AT505">
            <v>0</v>
          </cell>
          <cell r="AW505">
            <v>849.37016027713389</v>
          </cell>
          <cell r="AX505">
            <v>0</v>
          </cell>
          <cell r="BE505">
            <v>4.5687503198189985</v>
          </cell>
          <cell r="BF505">
            <v>0</v>
          </cell>
          <cell r="BI505">
            <v>0</v>
          </cell>
          <cell r="BJ505">
            <v>0</v>
          </cell>
          <cell r="BM505">
            <v>0</v>
          </cell>
          <cell r="BN505">
            <v>0</v>
          </cell>
        </row>
        <row r="506"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M506">
            <v>480.09622520182228</v>
          </cell>
          <cell r="N506">
            <v>505.91168959080807</v>
          </cell>
          <cell r="Q506">
            <v>0</v>
          </cell>
          <cell r="R506">
            <v>0</v>
          </cell>
          <cell r="U506">
            <v>0</v>
          </cell>
          <cell r="V506">
            <v>0</v>
          </cell>
          <cell r="Y506">
            <v>0</v>
          </cell>
          <cell r="Z506">
            <v>0</v>
          </cell>
          <cell r="AC506">
            <v>360.34156551000996</v>
          </cell>
          <cell r="AD506">
            <v>416.41618903178329</v>
          </cell>
          <cell r="AG506">
            <v>0</v>
          </cell>
          <cell r="AH506">
            <v>0</v>
          </cell>
          <cell r="AK506">
            <v>0</v>
          </cell>
          <cell r="AL506">
            <v>0</v>
          </cell>
          <cell r="AO506">
            <v>223.90185685633247</v>
          </cell>
          <cell r="AP506">
            <v>53.951181830193846</v>
          </cell>
          <cell r="AS506">
            <v>0</v>
          </cell>
          <cell r="AT506">
            <v>0</v>
          </cell>
          <cell r="AW506">
            <v>547.39448417909978</v>
          </cell>
          <cell r="AX506">
            <v>0</v>
          </cell>
          <cell r="BE506">
            <v>4.4462279198189982</v>
          </cell>
          <cell r="BF506">
            <v>0</v>
          </cell>
          <cell r="BI506">
            <v>0</v>
          </cell>
          <cell r="BJ506">
            <v>0</v>
          </cell>
          <cell r="BM506">
            <v>0</v>
          </cell>
          <cell r="BN506">
            <v>0</v>
          </cell>
        </row>
        <row r="507"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M507">
            <v>240.10682860091109</v>
          </cell>
          <cell r="N507">
            <v>252.95584479540403</v>
          </cell>
          <cell r="Q507">
            <v>0</v>
          </cell>
          <cell r="R507">
            <v>0</v>
          </cell>
          <cell r="U507">
            <v>0</v>
          </cell>
          <cell r="V507">
            <v>0</v>
          </cell>
          <cell r="Y507">
            <v>0</v>
          </cell>
          <cell r="Z507">
            <v>0</v>
          </cell>
          <cell r="AC507">
            <v>189.19979065244178</v>
          </cell>
          <cell r="AD507">
            <v>218.21542616151524</v>
          </cell>
          <cell r="AG507">
            <v>0</v>
          </cell>
          <cell r="AH507">
            <v>0</v>
          </cell>
          <cell r="AK507">
            <v>0</v>
          </cell>
          <cell r="AL507">
            <v>0</v>
          </cell>
          <cell r="AO507">
            <v>223.81743685633245</v>
          </cell>
          <cell r="AP507">
            <v>53.951181830193846</v>
          </cell>
          <cell r="AS507">
            <v>0</v>
          </cell>
          <cell r="AT507">
            <v>0</v>
          </cell>
          <cell r="AW507">
            <v>334.28520144385982</v>
          </cell>
          <cell r="AX507">
            <v>0</v>
          </cell>
          <cell r="BE507">
            <v>4.3444115198189985</v>
          </cell>
          <cell r="BF507">
            <v>0</v>
          </cell>
          <cell r="BI507">
            <v>0</v>
          </cell>
          <cell r="BJ507">
            <v>0</v>
          </cell>
          <cell r="BM507">
            <v>0</v>
          </cell>
          <cell r="BN507">
            <v>0</v>
          </cell>
        </row>
        <row r="508"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M508">
            <v>320.10771813454812</v>
          </cell>
          <cell r="N508">
            <v>337.2744597272054</v>
          </cell>
          <cell r="Q508">
            <v>0</v>
          </cell>
          <cell r="R508">
            <v>0</v>
          </cell>
          <cell r="U508">
            <v>0</v>
          </cell>
          <cell r="V508">
            <v>0</v>
          </cell>
          <cell r="Y508">
            <v>0</v>
          </cell>
          <cell r="Z508">
            <v>0</v>
          </cell>
          <cell r="AC508">
            <v>127.52562880400217</v>
          </cell>
          <cell r="AD508">
            <v>147.05217890374723</v>
          </cell>
          <cell r="AG508">
            <v>0</v>
          </cell>
          <cell r="AH508">
            <v>0</v>
          </cell>
          <cell r="AK508">
            <v>0</v>
          </cell>
          <cell r="AL508">
            <v>0</v>
          </cell>
          <cell r="AO508">
            <v>131.84439018180933</v>
          </cell>
          <cell r="AP508">
            <v>35.967454553462559</v>
          </cell>
          <cell r="AS508">
            <v>0</v>
          </cell>
          <cell r="AT508">
            <v>0</v>
          </cell>
          <cell r="AW508">
            <v>242.86155291236386</v>
          </cell>
          <cell r="AX508">
            <v>0</v>
          </cell>
          <cell r="BE508">
            <v>4.307854719818998</v>
          </cell>
          <cell r="BF508">
            <v>0</v>
          </cell>
          <cell r="BI508">
            <v>0</v>
          </cell>
          <cell r="BJ508">
            <v>0</v>
          </cell>
          <cell r="BM508">
            <v>0</v>
          </cell>
          <cell r="BN508">
            <v>0</v>
          </cell>
        </row>
        <row r="509"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M509">
            <v>320.14064613454815</v>
          </cell>
          <cell r="N509">
            <v>337.2744597272054</v>
          </cell>
          <cell r="Q509">
            <v>0</v>
          </cell>
          <cell r="R509">
            <v>0</v>
          </cell>
          <cell r="U509">
            <v>0</v>
          </cell>
          <cell r="V509">
            <v>0</v>
          </cell>
          <cell r="Y509">
            <v>0</v>
          </cell>
          <cell r="Z509">
            <v>0</v>
          </cell>
          <cell r="AC509">
            <v>270.12390287011425</v>
          </cell>
          <cell r="AD509">
            <v>311.89516962193653</v>
          </cell>
          <cell r="AG509">
            <v>0</v>
          </cell>
          <cell r="AH509">
            <v>0</v>
          </cell>
          <cell r="AK509">
            <v>0</v>
          </cell>
          <cell r="AL509">
            <v>0</v>
          </cell>
          <cell r="AO509">
            <v>184.08325775740917</v>
          </cell>
          <cell r="AP509">
            <v>35.967454553462559</v>
          </cell>
          <cell r="AS509">
            <v>0</v>
          </cell>
          <cell r="AT509">
            <v>0</v>
          </cell>
          <cell r="AW509">
            <v>411.48438289091808</v>
          </cell>
          <cell r="AX509">
            <v>0</v>
          </cell>
          <cell r="BE509">
            <v>4.3925351198189988</v>
          </cell>
          <cell r="BF509">
            <v>0</v>
          </cell>
          <cell r="BI509">
            <v>0</v>
          </cell>
          <cell r="BJ509">
            <v>0</v>
          </cell>
          <cell r="BM509">
            <v>0</v>
          </cell>
          <cell r="BN509">
            <v>0</v>
          </cell>
        </row>
        <row r="510">
          <cell r="E510">
            <v>0</v>
          </cell>
          <cell r="F510">
            <v>0</v>
          </cell>
          <cell r="I510">
            <v>0</v>
          </cell>
          <cell r="J510">
            <v>0</v>
          </cell>
          <cell r="M510">
            <v>880.25271287000726</v>
          </cell>
          <cell r="N510">
            <v>927.5047642498148</v>
          </cell>
          <cell r="Q510">
            <v>0</v>
          </cell>
          <cell r="R510">
            <v>0</v>
          </cell>
          <cell r="U510">
            <v>0</v>
          </cell>
          <cell r="V510">
            <v>0</v>
          </cell>
          <cell r="Y510">
            <v>0</v>
          </cell>
          <cell r="Z510">
            <v>0</v>
          </cell>
          <cell r="AC510">
            <v>378.24999553166651</v>
          </cell>
          <cell r="AD510">
            <v>462.00514430629084</v>
          </cell>
          <cell r="AG510">
            <v>0</v>
          </cell>
          <cell r="AH510">
            <v>0</v>
          </cell>
          <cell r="AK510">
            <v>0</v>
          </cell>
          <cell r="AL510">
            <v>0</v>
          </cell>
          <cell r="AO510">
            <v>263.74275070809</v>
          </cell>
          <cell r="AP510">
            <v>53.951181830193846</v>
          </cell>
          <cell r="AS510">
            <v>0</v>
          </cell>
          <cell r="AT510">
            <v>0</v>
          </cell>
          <cell r="AW510">
            <v>599.24502227041648</v>
          </cell>
          <cell r="AX510">
            <v>0</v>
          </cell>
          <cell r="BE510">
            <v>4.4696471198189984</v>
          </cell>
          <cell r="BF510">
            <v>0</v>
          </cell>
          <cell r="BI510">
            <v>0</v>
          </cell>
          <cell r="BJ510">
            <v>0</v>
          </cell>
          <cell r="BM510">
            <v>0</v>
          </cell>
          <cell r="BN510">
            <v>0</v>
          </cell>
        </row>
        <row r="511">
          <cell r="E511">
            <v>0</v>
          </cell>
          <cell r="F511">
            <v>0</v>
          </cell>
          <cell r="I511">
            <v>0</v>
          </cell>
          <cell r="J511">
            <v>0</v>
          </cell>
          <cell r="M511">
            <v>511.76385073545919</v>
          </cell>
          <cell r="N511">
            <v>590.23030452260934</v>
          </cell>
          <cell r="Q511">
            <v>0</v>
          </cell>
          <cell r="R511">
            <v>0</v>
          </cell>
          <cell r="U511">
            <v>0</v>
          </cell>
          <cell r="V511">
            <v>0</v>
          </cell>
          <cell r="Y511">
            <v>0</v>
          </cell>
          <cell r="Z511">
            <v>0</v>
          </cell>
          <cell r="AC511">
            <v>121.63512961197949</v>
          </cell>
          <cell r="AD511">
            <v>148.44208607675051</v>
          </cell>
          <cell r="AG511">
            <v>0</v>
          </cell>
          <cell r="AH511">
            <v>0</v>
          </cell>
          <cell r="AK511">
            <v>0</v>
          </cell>
          <cell r="AL511">
            <v>0</v>
          </cell>
          <cell r="AO511">
            <v>177.87335162154679</v>
          </cell>
          <cell r="AP511">
            <v>35.967454553462559</v>
          </cell>
          <cell r="AS511">
            <v>0</v>
          </cell>
          <cell r="AT511">
            <v>0</v>
          </cell>
          <cell r="AW511">
            <v>190.7822778117752</v>
          </cell>
          <cell r="AX511">
            <v>0</v>
          </cell>
          <cell r="BE511">
            <v>4.3085687198189984</v>
          </cell>
          <cell r="BF511">
            <v>0</v>
          </cell>
          <cell r="BI511">
            <v>0</v>
          </cell>
          <cell r="BJ511">
            <v>0</v>
          </cell>
          <cell r="BM511">
            <v>0</v>
          </cell>
          <cell r="BN511">
            <v>0</v>
          </cell>
        </row>
        <row r="512">
          <cell r="E512">
            <v>0</v>
          </cell>
          <cell r="F512">
            <v>0</v>
          </cell>
          <cell r="I512">
            <v>0</v>
          </cell>
          <cell r="J512">
            <v>0</v>
          </cell>
          <cell r="M512">
            <v>208.49430706727406</v>
          </cell>
          <cell r="N512">
            <v>204.76322604512094</v>
          </cell>
          <cell r="Q512">
            <v>0</v>
          </cell>
          <cell r="R512">
            <v>0</v>
          </cell>
          <cell r="U512">
            <v>0</v>
          </cell>
          <cell r="V512">
            <v>0</v>
          </cell>
          <cell r="Y512">
            <v>0</v>
          </cell>
          <cell r="Z512">
            <v>0</v>
          </cell>
          <cell r="AC512">
            <v>120.99497248092457</v>
          </cell>
          <cell r="AD512">
            <v>139.54668016952954</v>
          </cell>
          <cell r="AG512">
            <v>0</v>
          </cell>
          <cell r="AH512">
            <v>0</v>
          </cell>
          <cell r="AK512">
            <v>0</v>
          </cell>
          <cell r="AL512">
            <v>0</v>
          </cell>
          <cell r="AO512">
            <v>37.193635349371398</v>
          </cell>
          <cell r="AP512">
            <v>35.967454553462559</v>
          </cell>
          <cell r="AS512">
            <v>0</v>
          </cell>
          <cell r="AT512">
            <v>0</v>
          </cell>
          <cell r="AW512">
            <v>187.53626673001531</v>
          </cell>
          <cell r="AX512">
            <v>0</v>
          </cell>
          <cell r="BE512">
            <v>4.3039991198189984</v>
          </cell>
          <cell r="BF512">
            <v>0</v>
          </cell>
          <cell r="BI512">
            <v>0</v>
          </cell>
          <cell r="BJ512">
            <v>0</v>
          </cell>
          <cell r="BM512">
            <v>0</v>
          </cell>
          <cell r="BN512">
            <v>0</v>
          </cell>
        </row>
        <row r="513">
          <cell r="E513">
            <v>0</v>
          </cell>
          <cell r="F513">
            <v>0</v>
          </cell>
          <cell r="I513">
            <v>0</v>
          </cell>
          <cell r="J513">
            <v>0</v>
          </cell>
          <cell r="M513">
            <v>640.22686026909616</v>
          </cell>
          <cell r="N513">
            <v>337.2744597272054</v>
          </cell>
          <cell r="Q513">
            <v>0</v>
          </cell>
          <cell r="R513">
            <v>0</v>
          </cell>
          <cell r="U513">
            <v>0</v>
          </cell>
          <cell r="V513">
            <v>0</v>
          </cell>
          <cell r="Y513">
            <v>0</v>
          </cell>
          <cell r="Z513">
            <v>0</v>
          </cell>
          <cell r="AC513">
            <v>140.88500189175286</v>
          </cell>
          <cell r="AD513">
            <v>162.34115780678331</v>
          </cell>
          <cell r="AG513">
            <v>0</v>
          </cell>
          <cell r="AH513">
            <v>0</v>
          </cell>
          <cell r="AK513">
            <v>0</v>
          </cell>
          <cell r="AL513">
            <v>0</v>
          </cell>
          <cell r="AO513">
            <v>37.190779349371397</v>
          </cell>
          <cell r="AP513">
            <v>35.967454553462559</v>
          </cell>
          <cell r="AS513">
            <v>0</v>
          </cell>
          <cell r="AT513">
            <v>0</v>
          </cell>
          <cell r="AW513">
            <v>218.65096001259457</v>
          </cell>
          <cell r="AX513">
            <v>0</v>
          </cell>
          <cell r="BE513">
            <v>4.3157087198189981</v>
          </cell>
          <cell r="BF513">
            <v>0</v>
          </cell>
          <cell r="BI513">
            <v>0</v>
          </cell>
          <cell r="BJ513">
            <v>0</v>
          </cell>
          <cell r="BM513">
            <v>0</v>
          </cell>
          <cell r="BN513">
            <v>0</v>
          </cell>
        </row>
        <row r="514">
          <cell r="E514">
            <v>0</v>
          </cell>
          <cell r="F514">
            <v>0</v>
          </cell>
          <cell r="I514">
            <v>0</v>
          </cell>
          <cell r="J514">
            <v>0</v>
          </cell>
          <cell r="M514">
            <v>560.20026673545919</v>
          </cell>
          <cell r="N514">
            <v>590.23030452260934</v>
          </cell>
          <cell r="Q514">
            <v>0</v>
          </cell>
          <cell r="R514">
            <v>0</v>
          </cell>
          <cell r="U514">
            <v>0</v>
          </cell>
          <cell r="V514">
            <v>0</v>
          </cell>
          <cell r="Y514">
            <v>0</v>
          </cell>
          <cell r="Z514">
            <v>0</v>
          </cell>
          <cell r="AC514">
            <v>465.44362598722915</v>
          </cell>
          <cell r="AD514">
            <v>537.8940759522701</v>
          </cell>
          <cell r="AG514">
            <v>0</v>
          </cell>
          <cell r="AH514">
            <v>0</v>
          </cell>
          <cell r="AK514">
            <v>0</v>
          </cell>
          <cell r="AL514">
            <v>0</v>
          </cell>
          <cell r="AO514">
            <v>148.64544466096973</v>
          </cell>
          <cell r="AP514">
            <v>143.86981821385024</v>
          </cell>
          <cell r="AS514">
            <v>0</v>
          </cell>
          <cell r="AT514">
            <v>0</v>
          </cell>
          <cell r="AW514">
            <v>687.65004937818867</v>
          </cell>
          <cell r="AX514">
            <v>0</v>
          </cell>
          <cell r="BE514">
            <v>4.5086315198189988</v>
          </cell>
          <cell r="BF514">
            <v>0</v>
          </cell>
          <cell r="BI514">
            <v>0</v>
          </cell>
          <cell r="BJ514">
            <v>0</v>
          </cell>
          <cell r="BM514">
            <v>0</v>
          </cell>
          <cell r="BN514">
            <v>0</v>
          </cell>
        </row>
        <row r="515">
          <cell r="E515">
            <v>0</v>
          </cell>
          <cell r="F515">
            <v>0</v>
          </cell>
          <cell r="I515">
            <v>0</v>
          </cell>
          <cell r="J515">
            <v>0</v>
          </cell>
          <cell r="M515">
            <v>240.10699660091109</v>
          </cell>
          <cell r="N515">
            <v>252.95584479540403</v>
          </cell>
          <cell r="Q515">
            <v>0</v>
          </cell>
          <cell r="R515">
            <v>0</v>
          </cell>
          <cell r="U515">
            <v>0</v>
          </cell>
          <cell r="V515">
            <v>0</v>
          </cell>
          <cell r="Y515">
            <v>0</v>
          </cell>
          <cell r="Z515">
            <v>0</v>
          </cell>
          <cell r="AC515">
            <v>250.88312530088146</v>
          </cell>
          <cell r="AD515">
            <v>289.37867341928336</v>
          </cell>
          <cell r="AG515">
            <v>0</v>
          </cell>
          <cell r="AH515">
            <v>0</v>
          </cell>
          <cell r="AK515">
            <v>0</v>
          </cell>
          <cell r="AL515">
            <v>0</v>
          </cell>
          <cell r="AO515">
            <v>74.339467353704862</v>
          </cell>
          <cell r="AP515">
            <v>71.934909106925119</v>
          </cell>
          <cell r="AS515">
            <v>0</v>
          </cell>
          <cell r="AT515">
            <v>0</v>
          </cell>
          <cell r="AW515">
            <v>328.85307832373451</v>
          </cell>
          <cell r="AX515">
            <v>0</v>
          </cell>
          <cell r="BE515">
            <v>4.3809683198189981</v>
          </cell>
          <cell r="BF515">
            <v>0</v>
          </cell>
          <cell r="BI515">
            <v>0</v>
          </cell>
          <cell r="BJ515">
            <v>0</v>
          </cell>
          <cell r="BM515">
            <v>0</v>
          </cell>
          <cell r="BN515">
            <v>0</v>
          </cell>
        </row>
        <row r="516">
          <cell r="E516">
            <v>0</v>
          </cell>
          <cell r="F516">
            <v>0</v>
          </cell>
          <cell r="I516">
            <v>0</v>
          </cell>
          <cell r="J516">
            <v>0</v>
          </cell>
          <cell r="M516">
            <v>560.23554673545914</v>
          </cell>
          <cell r="N516">
            <v>590.23030452260934</v>
          </cell>
          <cell r="Q516">
            <v>0</v>
          </cell>
          <cell r="R516">
            <v>0</v>
          </cell>
          <cell r="U516">
            <v>0</v>
          </cell>
          <cell r="V516">
            <v>0</v>
          </cell>
          <cell r="Y516">
            <v>0</v>
          </cell>
          <cell r="Z516">
            <v>0</v>
          </cell>
          <cell r="AC516">
            <v>339.59376464960883</v>
          </cell>
          <cell r="AD516">
            <v>391.95382278692551</v>
          </cell>
          <cell r="AG516">
            <v>0</v>
          </cell>
          <cell r="AH516">
            <v>0</v>
          </cell>
          <cell r="AK516">
            <v>0</v>
          </cell>
          <cell r="AL516">
            <v>0</v>
          </cell>
          <cell r="AO516">
            <v>111.57541251554828</v>
          </cell>
          <cell r="AP516">
            <v>107.90236366038769</v>
          </cell>
          <cell r="AS516">
            <v>0</v>
          </cell>
          <cell r="AT516">
            <v>0</v>
          </cell>
          <cell r="AW516">
            <v>519.61095976633055</v>
          </cell>
          <cell r="AX516">
            <v>0</v>
          </cell>
          <cell r="BE516">
            <v>4.4336615198189984</v>
          </cell>
          <cell r="BF516">
            <v>0</v>
          </cell>
          <cell r="BI516">
            <v>0</v>
          </cell>
          <cell r="BJ516">
            <v>0</v>
          </cell>
          <cell r="BM516">
            <v>0</v>
          </cell>
          <cell r="BN516">
            <v>0</v>
          </cell>
        </row>
        <row r="517">
          <cell r="E517">
            <v>0</v>
          </cell>
          <cell r="F517">
            <v>0</v>
          </cell>
          <cell r="I517">
            <v>0</v>
          </cell>
          <cell r="J517">
            <v>0</v>
          </cell>
          <cell r="M517">
            <v>320.11158213454814</v>
          </cell>
          <cell r="N517">
            <v>337.2744597272054</v>
          </cell>
          <cell r="Q517">
            <v>0</v>
          </cell>
          <cell r="R517">
            <v>64.934419657140182</v>
          </cell>
          <cell r="U517">
            <v>0</v>
          </cell>
          <cell r="V517">
            <v>0</v>
          </cell>
          <cell r="Y517">
            <v>0</v>
          </cell>
          <cell r="Z517">
            <v>0</v>
          </cell>
          <cell r="AC517">
            <v>181.52447576298232</v>
          </cell>
          <cell r="AD517">
            <v>209.59800168889498</v>
          </cell>
          <cell r="AG517">
            <v>0</v>
          </cell>
          <cell r="AH517">
            <v>0</v>
          </cell>
          <cell r="AK517">
            <v>0</v>
          </cell>
          <cell r="AL517">
            <v>0</v>
          </cell>
          <cell r="AO517">
            <v>74.336863353704871</v>
          </cell>
          <cell r="AP517">
            <v>71.934909106925119</v>
          </cell>
          <cell r="AS517">
            <v>0</v>
          </cell>
          <cell r="AT517">
            <v>0</v>
          </cell>
          <cell r="AW517">
            <v>328.88157034351974</v>
          </cell>
          <cell r="AX517">
            <v>0</v>
          </cell>
          <cell r="BE517">
            <v>4.3399847198189985</v>
          </cell>
          <cell r="BF517">
            <v>0</v>
          </cell>
          <cell r="BI517">
            <v>0</v>
          </cell>
          <cell r="BJ517">
            <v>0</v>
          </cell>
          <cell r="BM517">
            <v>0</v>
          </cell>
          <cell r="BN517">
            <v>0</v>
          </cell>
        </row>
        <row r="518">
          <cell r="E518">
            <v>0</v>
          </cell>
          <cell r="F518">
            <v>0</v>
          </cell>
          <cell r="I518">
            <v>0</v>
          </cell>
          <cell r="J518">
            <v>0</v>
          </cell>
          <cell r="M518">
            <v>240.0965806009111</v>
          </cell>
          <cell r="N518">
            <v>252.95584479540403</v>
          </cell>
          <cell r="Q518">
            <v>0</v>
          </cell>
          <cell r="R518">
            <v>0</v>
          </cell>
          <cell r="U518">
            <v>0</v>
          </cell>
          <cell r="V518">
            <v>0</v>
          </cell>
          <cell r="Y518">
            <v>0</v>
          </cell>
          <cell r="Z518">
            <v>0</v>
          </cell>
          <cell r="AC518">
            <v>248.34608568492669</v>
          </cell>
          <cell r="AD518">
            <v>286.59885907327674</v>
          </cell>
          <cell r="AG518">
            <v>0</v>
          </cell>
          <cell r="AH518">
            <v>0</v>
          </cell>
          <cell r="AK518">
            <v>0</v>
          </cell>
          <cell r="AL518">
            <v>0</v>
          </cell>
          <cell r="AO518">
            <v>74.375167353704853</v>
          </cell>
          <cell r="AP518">
            <v>71.934909106925119</v>
          </cell>
          <cell r="AS518">
            <v>0</v>
          </cell>
          <cell r="AT518">
            <v>0</v>
          </cell>
          <cell r="AW518">
            <v>385.86288264413588</v>
          </cell>
          <cell r="AX518">
            <v>0</v>
          </cell>
          <cell r="BE518">
            <v>4.3795403198189984</v>
          </cell>
          <cell r="BF518">
            <v>0</v>
          </cell>
          <cell r="BI518">
            <v>0</v>
          </cell>
          <cell r="BJ518">
            <v>0</v>
          </cell>
          <cell r="BM518">
            <v>0</v>
          </cell>
          <cell r="BN518">
            <v>0</v>
          </cell>
        </row>
        <row r="519">
          <cell r="E519">
            <v>0</v>
          </cell>
          <cell r="F519">
            <v>0</v>
          </cell>
          <cell r="I519">
            <v>0</v>
          </cell>
          <cell r="J519">
            <v>0</v>
          </cell>
          <cell r="M519">
            <v>448.5675356681852</v>
          </cell>
          <cell r="N519">
            <v>168.6372298636027</v>
          </cell>
          <cell r="Q519">
            <v>0</v>
          </cell>
          <cell r="R519">
            <v>0</v>
          </cell>
          <cell r="U519">
            <v>0</v>
          </cell>
          <cell r="V519">
            <v>0</v>
          </cell>
          <cell r="Y519">
            <v>0</v>
          </cell>
          <cell r="Z519">
            <v>0</v>
          </cell>
          <cell r="AC519">
            <v>233.39161626441228</v>
          </cell>
          <cell r="AD519">
            <v>269.08602869343542</v>
          </cell>
          <cell r="AG519">
            <v>0</v>
          </cell>
          <cell r="AH519">
            <v>0</v>
          </cell>
          <cell r="AK519">
            <v>0</v>
          </cell>
          <cell r="AL519">
            <v>0</v>
          </cell>
          <cell r="AO519">
            <v>74.366263353704881</v>
          </cell>
          <cell r="AP519">
            <v>71.934909106925119</v>
          </cell>
          <cell r="AS519">
            <v>0</v>
          </cell>
          <cell r="AT519">
            <v>0</v>
          </cell>
          <cell r="AW519">
            <v>350.45795326112284</v>
          </cell>
          <cell r="AX519">
            <v>0</v>
          </cell>
          <cell r="BE519">
            <v>4.3705439198189984</v>
          </cell>
          <cell r="BF519">
            <v>0</v>
          </cell>
          <cell r="BI519">
            <v>0</v>
          </cell>
          <cell r="BJ519">
            <v>0</v>
          </cell>
          <cell r="BM519">
            <v>0</v>
          </cell>
          <cell r="BN519">
            <v>0</v>
          </cell>
        </row>
        <row r="520">
          <cell r="E520">
            <v>0</v>
          </cell>
          <cell r="F520">
            <v>0</v>
          </cell>
          <cell r="I520">
            <v>0</v>
          </cell>
          <cell r="J520">
            <v>0</v>
          </cell>
          <cell r="M520">
            <v>111.62701906727408</v>
          </cell>
          <cell r="N520">
            <v>132.51123368208445</v>
          </cell>
          <cell r="Q520">
            <v>0</v>
          </cell>
          <cell r="R520">
            <v>0</v>
          </cell>
          <cell r="U520">
            <v>0</v>
          </cell>
          <cell r="V520">
            <v>0</v>
          </cell>
          <cell r="Y520">
            <v>0</v>
          </cell>
          <cell r="Z520">
            <v>0</v>
          </cell>
          <cell r="AC520">
            <v>137.66852345101179</v>
          </cell>
          <cell r="AD520">
            <v>158.72739915697483</v>
          </cell>
          <cell r="AG520">
            <v>0</v>
          </cell>
          <cell r="AH520">
            <v>0</v>
          </cell>
          <cell r="AK520">
            <v>0</v>
          </cell>
          <cell r="AL520">
            <v>0</v>
          </cell>
          <cell r="AO520">
            <v>37.161631349371397</v>
          </cell>
          <cell r="AP520">
            <v>35.967454553462559</v>
          </cell>
          <cell r="AS520">
            <v>0</v>
          </cell>
          <cell r="AT520">
            <v>0</v>
          </cell>
          <cell r="AW520">
            <v>210.69467964875034</v>
          </cell>
          <cell r="AX520">
            <v>0</v>
          </cell>
          <cell r="BE520">
            <v>4.3138523198189986</v>
          </cell>
          <cell r="BF520">
            <v>0</v>
          </cell>
          <cell r="BI520">
            <v>0</v>
          </cell>
          <cell r="BJ520">
            <v>0</v>
          </cell>
          <cell r="BM520">
            <v>0</v>
          </cell>
          <cell r="BN520">
            <v>0</v>
          </cell>
        </row>
        <row r="521">
          <cell r="E521">
            <v>0</v>
          </cell>
          <cell r="F521">
            <v>0</v>
          </cell>
          <cell r="I521">
            <v>0</v>
          </cell>
          <cell r="J521">
            <v>0</v>
          </cell>
          <cell r="M521">
            <v>911.86565440364438</v>
          </cell>
          <cell r="N521">
            <v>939.57138681857964</v>
          </cell>
          <cell r="Q521">
            <v>0</v>
          </cell>
          <cell r="R521">
            <v>0</v>
          </cell>
          <cell r="U521">
            <v>0</v>
          </cell>
          <cell r="V521">
            <v>0</v>
          </cell>
          <cell r="Y521">
            <v>0</v>
          </cell>
          <cell r="Z521">
            <v>0</v>
          </cell>
          <cell r="AC521">
            <v>340.05684379120436</v>
          </cell>
          <cell r="AD521">
            <v>392.23180422152609</v>
          </cell>
          <cell r="AG521">
            <v>0</v>
          </cell>
          <cell r="AH521">
            <v>0</v>
          </cell>
          <cell r="AK521">
            <v>0</v>
          </cell>
          <cell r="AL521">
            <v>0</v>
          </cell>
          <cell r="AO521">
            <v>134.3586916410197</v>
          </cell>
          <cell r="AP521">
            <v>143.86981821385024</v>
          </cell>
          <cell r="AS521">
            <v>0</v>
          </cell>
          <cell r="AT521">
            <v>0</v>
          </cell>
          <cell r="AW521">
            <v>550.72498154570997</v>
          </cell>
          <cell r="AX521">
            <v>0</v>
          </cell>
          <cell r="BE521">
            <v>4.4338043198189983</v>
          </cell>
          <cell r="BF521">
            <v>0</v>
          </cell>
          <cell r="BI521">
            <v>0</v>
          </cell>
          <cell r="BJ521">
            <v>0</v>
          </cell>
          <cell r="BM521">
            <v>0</v>
          </cell>
          <cell r="BN521">
            <v>0</v>
          </cell>
        </row>
        <row r="522">
          <cell r="E522">
            <v>0</v>
          </cell>
          <cell r="F522">
            <v>0</v>
          </cell>
          <cell r="I522">
            <v>0</v>
          </cell>
          <cell r="J522">
            <v>0</v>
          </cell>
          <cell r="M522">
            <v>320.10839013454813</v>
          </cell>
          <cell r="N522">
            <v>337.2744597272054</v>
          </cell>
          <cell r="Q522">
            <v>0</v>
          </cell>
          <cell r="R522">
            <v>0</v>
          </cell>
          <cell r="U522">
            <v>0</v>
          </cell>
          <cell r="V522">
            <v>0</v>
          </cell>
          <cell r="Y522">
            <v>0</v>
          </cell>
          <cell r="Z522">
            <v>0</v>
          </cell>
          <cell r="AC522">
            <v>116.74758663847469</v>
          </cell>
          <cell r="AD522">
            <v>142.6044759501367</v>
          </cell>
          <cell r="AG522">
            <v>0</v>
          </cell>
          <cell r="AH522">
            <v>0</v>
          </cell>
          <cell r="AK522">
            <v>0</v>
          </cell>
          <cell r="AL522">
            <v>0</v>
          </cell>
          <cell r="AO522">
            <v>100.10474304391703</v>
          </cell>
          <cell r="AP522">
            <v>35.967454553462559</v>
          </cell>
          <cell r="AS522">
            <v>0</v>
          </cell>
          <cell r="AT522">
            <v>0</v>
          </cell>
          <cell r="AW522">
            <v>173.58990734501648</v>
          </cell>
          <cell r="AX522">
            <v>0</v>
          </cell>
          <cell r="BE522">
            <v>7.3256399999999985E-2</v>
          </cell>
          <cell r="BF522">
            <v>0</v>
          </cell>
          <cell r="BI522">
            <v>0</v>
          </cell>
          <cell r="BJ522">
            <v>0</v>
          </cell>
          <cell r="BM522">
            <v>0</v>
          </cell>
          <cell r="BN522">
            <v>0</v>
          </cell>
        </row>
        <row r="523">
          <cell r="E523">
            <v>0</v>
          </cell>
          <cell r="F523">
            <v>0</v>
          </cell>
          <cell r="I523">
            <v>0</v>
          </cell>
          <cell r="J523">
            <v>0</v>
          </cell>
          <cell r="M523">
            <v>0</v>
          </cell>
          <cell r="N523">
            <v>0</v>
          </cell>
          <cell r="Q523">
            <v>0</v>
          </cell>
          <cell r="R523">
            <v>0</v>
          </cell>
          <cell r="U523">
            <v>0</v>
          </cell>
          <cell r="V523">
            <v>0</v>
          </cell>
          <cell r="Y523">
            <v>0</v>
          </cell>
          <cell r="Z523">
            <v>0</v>
          </cell>
          <cell r="AC523">
            <v>88.09477268234555</v>
          </cell>
          <cell r="AD523">
            <v>101.46322362923959</v>
          </cell>
          <cell r="AG523">
            <v>0</v>
          </cell>
          <cell r="AH523">
            <v>0</v>
          </cell>
          <cell r="AK523">
            <v>0</v>
          </cell>
          <cell r="AL523">
            <v>0</v>
          </cell>
          <cell r="AO523">
            <v>32.237701944468036</v>
          </cell>
          <cell r="AP523">
            <v>35.967454553462559</v>
          </cell>
          <cell r="AS523">
            <v>0</v>
          </cell>
          <cell r="AT523">
            <v>0</v>
          </cell>
          <cell r="AW523">
            <v>136.65560615319225</v>
          </cell>
          <cell r="AX523">
            <v>0</v>
          </cell>
          <cell r="BE523">
            <v>4.2844355198189987</v>
          </cell>
          <cell r="BF523">
            <v>0</v>
          </cell>
          <cell r="BI523">
            <v>0</v>
          </cell>
          <cell r="BJ523">
            <v>0</v>
          </cell>
          <cell r="BM523">
            <v>0</v>
          </cell>
          <cell r="BN523">
            <v>0</v>
          </cell>
        </row>
        <row r="524">
          <cell r="E524">
            <v>0</v>
          </cell>
          <cell r="F524">
            <v>0</v>
          </cell>
          <cell r="I524">
            <v>0</v>
          </cell>
          <cell r="J524">
            <v>0</v>
          </cell>
          <cell r="M524">
            <v>560.16246673545913</v>
          </cell>
          <cell r="N524">
            <v>590.23030452260934</v>
          </cell>
          <cell r="Q524">
            <v>0</v>
          </cell>
          <cell r="R524">
            <v>0</v>
          </cell>
          <cell r="U524">
            <v>0</v>
          </cell>
          <cell r="V524">
            <v>0</v>
          </cell>
          <cell r="Y524">
            <v>0</v>
          </cell>
          <cell r="Z524">
            <v>0</v>
          </cell>
          <cell r="AC524">
            <v>355.68535356129155</v>
          </cell>
          <cell r="AD524">
            <v>411.41252320897149</v>
          </cell>
          <cell r="AG524">
            <v>0</v>
          </cell>
          <cell r="AH524">
            <v>0</v>
          </cell>
          <cell r="AK524">
            <v>0</v>
          </cell>
          <cell r="AL524">
            <v>0</v>
          </cell>
          <cell r="AO524">
            <v>279.50507895697069</v>
          </cell>
          <cell r="AP524">
            <v>53.951181830193846</v>
          </cell>
          <cell r="AS524">
            <v>0</v>
          </cell>
          <cell r="AT524">
            <v>0</v>
          </cell>
          <cell r="AW524">
            <v>518.55125096514553</v>
          </cell>
          <cell r="AX524">
            <v>0</v>
          </cell>
          <cell r="BE524">
            <v>4.4436575198189985</v>
          </cell>
          <cell r="BF524">
            <v>0</v>
          </cell>
          <cell r="BI524">
            <v>0</v>
          </cell>
          <cell r="BJ524">
            <v>0</v>
          </cell>
          <cell r="BM524">
            <v>0</v>
          </cell>
          <cell r="BN524">
            <v>0</v>
          </cell>
        </row>
        <row r="525">
          <cell r="E525">
            <v>0</v>
          </cell>
          <cell r="F525">
            <v>0</v>
          </cell>
          <cell r="I525">
            <v>0</v>
          </cell>
          <cell r="J525">
            <v>0</v>
          </cell>
          <cell r="M525">
            <v>240.09565660091113</v>
          </cell>
          <cell r="N525">
            <v>252.95584479540403</v>
          </cell>
          <cell r="Q525">
            <v>0</v>
          </cell>
          <cell r="R525">
            <v>0</v>
          </cell>
          <cell r="U525">
            <v>0</v>
          </cell>
          <cell r="V525">
            <v>0</v>
          </cell>
          <cell r="Y525">
            <v>0</v>
          </cell>
          <cell r="Z525">
            <v>0</v>
          </cell>
          <cell r="AC525">
            <v>137.26465368206672</v>
          </cell>
          <cell r="AD525">
            <v>167.62280506419577</v>
          </cell>
          <cell r="AG525">
            <v>0</v>
          </cell>
          <cell r="AH525">
            <v>0</v>
          </cell>
          <cell r="AK525">
            <v>0</v>
          </cell>
          <cell r="AL525">
            <v>0</v>
          </cell>
          <cell r="AO525">
            <v>0</v>
          </cell>
          <cell r="AP525">
            <v>0</v>
          </cell>
          <cell r="AS525">
            <v>0</v>
          </cell>
          <cell r="AT525">
            <v>0</v>
          </cell>
          <cell r="AW525">
            <v>211.57981382962848</v>
          </cell>
          <cell r="AX525">
            <v>0</v>
          </cell>
          <cell r="BE525">
            <v>4.3184219198189986</v>
          </cell>
          <cell r="BF525">
            <v>0</v>
          </cell>
          <cell r="BI525">
            <v>0</v>
          </cell>
          <cell r="BJ525">
            <v>0</v>
          </cell>
          <cell r="BM525">
            <v>0</v>
          </cell>
          <cell r="BN525">
            <v>0</v>
          </cell>
        </row>
        <row r="526">
          <cell r="E526">
            <v>0</v>
          </cell>
          <cell r="F526">
            <v>0</v>
          </cell>
          <cell r="I526">
            <v>0</v>
          </cell>
          <cell r="J526">
            <v>0</v>
          </cell>
          <cell r="M526">
            <v>240.09464860091111</v>
          </cell>
          <cell r="N526">
            <v>252.95584479540403</v>
          </cell>
          <cell r="Q526">
            <v>0</v>
          </cell>
          <cell r="R526">
            <v>0</v>
          </cell>
          <cell r="U526">
            <v>0</v>
          </cell>
          <cell r="V526">
            <v>0</v>
          </cell>
          <cell r="Y526">
            <v>0</v>
          </cell>
          <cell r="Z526">
            <v>0</v>
          </cell>
          <cell r="AC526">
            <v>140.03374208121232</v>
          </cell>
          <cell r="AD526">
            <v>170.95858227940369</v>
          </cell>
          <cell r="AG526">
            <v>0</v>
          </cell>
          <cell r="AH526">
            <v>0</v>
          </cell>
          <cell r="AK526">
            <v>0</v>
          </cell>
          <cell r="AL526">
            <v>0</v>
          </cell>
          <cell r="AO526">
            <v>40.818550507941552</v>
          </cell>
          <cell r="AP526">
            <v>35.967454553462559</v>
          </cell>
          <cell r="AS526">
            <v>0</v>
          </cell>
          <cell r="AT526">
            <v>0</v>
          </cell>
          <cell r="AW526">
            <v>219.6216072205321</v>
          </cell>
          <cell r="AX526">
            <v>0</v>
          </cell>
          <cell r="BE526">
            <v>4.3201355198189981</v>
          </cell>
          <cell r="BF526">
            <v>0</v>
          </cell>
          <cell r="BI526">
            <v>0</v>
          </cell>
          <cell r="BJ526">
            <v>0</v>
          </cell>
          <cell r="BM526">
            <v>0</v>
          </cell>
          <cell r="BN526">
            <v>0</v>
          </cell>
        </row>
        <row r="527">
          <cell r="E527">
            <v>0</v>
          </cell>
          <cell r="F527">
            <v>0</v>
          </cell>
          <cell r="I527">
            <v>0</v>
          </cell>
          <cell r="J527">
            <v>0</v>
          </cell>
          <cell r="M527">
            <v>1071.9400934709186</v>
          </cell>
          <cell r="N527">
            <v>1180.4606090452187</v>
          </cell>
          <cell r="Q527">
            <v>0</v>
          </cell>
          <cell r="R527">
            <v>0</v>
          </cell>
          <cell r="U527">
            <v>0</v>
          </cell>
          <cell r="V527">
            <v>0</v>
          </cell>
          <cell r="Y527">
            <v>0</v>
          </cell>
          <cell r="Z527">
            <v>0</v>
          </cell>
          <cell r="AC527">
            <v>503.55156364250382</v>
          </cell>
          <cell r="AD527">
            <v>582.37110548837518</v>
          </cell>
          <cell r="AG527">
            <v>0</v>
          </cell>
          <cell r="AH527">
            <v>0</v>
          </cell>
          <cell r="AK527">
            <v>0</v>
          </cell>
          <cell r="AL527">
            <v>0</v>
          </cell>
          <cell r="AO527">
            <v>518.75856184050372</v>
          </cell>
          <cell r="AP527">
            <v>179.83727276731281</v>
          </cell>
          <cell r="AS527">
            <v>0</v>
          </cell>
          <cell r="AT527">
            <v>0</v>
          </cell>
          <cell r="AW527">
            <v>697.13202294244604</v>
          </cell>
          <cell r="AX527">
            <v>0</v>
          </cell>
          <cell r="BE527">
            <v>4.5314795198189985</v>
          </cell>
          <cell r="BF527">
            <v>0</v>
          </cell>
          <cell r="BI527">
            <v>0</v>
          </cell>
          <cell r="BJ527">
            <v>0</v>
          </cell>
          <cell r="BM527">
            <v>0</v>
          </cell>
          <cell r="BN527">
            <v>0</v>
          </cell>
        </row>
        <row r="528">
          <cell r="E528">
            <v>0</v>
          </cell>
          <cell r="F528">
            <v>0</v>
          </cell>
          <cell r="I528">
            <v>0</v>
          </cell>
          <cell r="J528">
            <v>0</v>
          </cell>
          <cell r="M528">
            <v>1457.3425620718294</v>
          </cell>
          <cell r="N528">
            <v>1433.416453840623</v>
          </cell>
          <cell r="Q528">
            <v>0</v>
          </cell>
          <cell r="R528">
            <v>0</v>
          </cell>
          <cell r="U528">
            <v>0</v>
          </cell>
          <cell r="V528">
            <v>0</v>
          </cell>
          <cell r="Y528">
            <v>0</v>
          </cell>
          <cell r="Z528">
            <v>0</v>
          </cell>
          <cell r="AC528">
            <v>459.53646913053336</v>
          </cell>
          <cell r="AD528">
            <v>531.50050295645508</v>
          </cell>
          <cell r="AG528">
            <v>0</v>
          </cell>
          <cell r="AH528">
            <v>0</v>
          </cell>
          <cell r="AK528">
            <v>0</v>
          </cell>
          <cell r="AL528">
            <v>0</v>
          </cell>
          <cell r="AO528">
            <v>352.70150241095041</v>
          </cell>
          <cell r="AP528">
            <v>143.86981821385024</v>
          </cell>
          <cell r="AS528">
            <v>0</v>
          </cell>
          <cell r="AT528">
            <v>0</v>
          </cell>
          <cell r="AW528">
            <v>636.12633337007651</v>
          </cell>
          <cell r="AX528">
            <v>0</v>
          </cell>
          <cell r="BE528">
            <v>4.5053471198189987</v>
          </cell>
          <cell r="BF528">
            <v>0</v>
          </cell>
          <cell r="BI528">
            <v>0</v>
          </cell>
          <cell r="BJ528">
            <v>0</v>
          </cell>
          <cell r="BM528">
            <v>0</v>
          </cell>
          <cell r="BN528">
            <v>0</v>
          </cell>
        </row>
        <row r="529">
          <cell r="E529">
            <v>0</v>
          </cell>
          <cell r="F529">
            <v>0</v>
          </cell>
          <cell r="I529">
            <v>0</v>
          </cell>
          <cell r="J529">
            <v>0</v>
          </cell>
          <cell r="M529">
            <v>480.2138252018222</v>
          </cell>
          <cell r="N529">
            <v>542.03768577232631</v>
          </cell>
          <cell r="Q529">
            <v>0</v>
          </cell>
          <cell r="R529">
            <v>0</v>
          </cell>
          <cell r="U529">
            <v>0</v>
          </cell>
          <cell r="V529">
            <v>0</v>
          </cell>
          <cell r="Y529">
            <v>0</v>
          </cell>
          <cell r="Z529">
            <v>0</v>
          </cell>
          <cell r="AC529">
            <v>400.38984929804849</v>
          </cell>
          <cell r="AD529">
            <v>463.11707004469355</v>
          </cell>
          <cell r="AG529">
            <v>0</v>
          </cell>
          <cell r="AH529">
            <v>0</v>
          </cell>
          <cell r="AK529">
            <v>0</v>
          </cell>
          <cell r="AL529">
            <v>0</v>
          </cell>
          <cell r="AO529">
            <v>440.85015868013033</v>
          </cell>
          <cell r="AP529">
            <v>179.83727276731281</v>
          </cell>
          <cell r="AS529">
            <v>0</v>
          </cell>
          <cell r="AT529">
            <v>0</v>
          </cell>
          <cell r="AW529">
            <v>554.32234687985317</v>
          </cell>
          <cell r="AX529">
            <v>0</v>
          </cell>
          <cell r="BE529">
            <v>4.470218319818998</v>
          </cell>
          <cell r="BF529">
            <v>0</v>
          </cell>
          <cell r="BI529">
            <v>0</v>
          </cell>
          <cell r="BJ529">
            <v>0</v>
          </cell>
          <cell r="BM529">
            <v>0</v>
          </cell>
          <cell r="BN529">
            <v>0</v>
          </cell>
        </row>
        <row r="530">
          <cell r="E530">
            <v>0</v>
          </cell>
          <cell r="F530">
            <v>0</v>
          </cell>
          <cell r="I530">
            <v>0</v>
          </cell>
          <cell r="J530">
            <v>0</v>
          </cell>
          <cell r="M530">
            <v>480.12424760182222</v>
          </cell>
          <cell r="N530">
            <v>505.91168959080807</v>
          </cell>
          <cell r="Q530">
            <v>0</v>
          </cell>
          <cell r="R530">
            <v>0</v>
          </cell>
          <cell r="U530">
            <v>0</v>
          </cell>
          <cell r="V530">
            <v>0</v>
          </cell>
          <cell r="Y530">
            <v>0</v>
          </cell>
          <cell r="Z530">
            <v>0</v>
          </cell>
          <cell r="AC530">
            <v>216.28812275176097</v>
          </cell>
          <cell r="AD530">
            <v>250.15549299713069</v>
          </cell>
          <cell r="AG530">
            <v>0</v>
          </cell>
          <cell r="AH530">
            <v>0</v>
          </cell>
          <cell r="AK530">
            <v>0</v>
          </cell>
          <cell r="AL530">
            <v>0</v>
          </cell>
          <cell r="AO530">
            <v>264.58747833473069</v>
          </cell>
          <cell r="AP530">
            <v>107.90236366038769</v>
          </cell>
          <cell r="AS530">
            <v>0</v>
          </cell>
          <cell r="AT530">
            <v>0</v>
          </cell>
          <cell r="AW530">
            <v>299.48391721708924</v>
          </cell>
          <cell r="AX530">
            <v>0</v>
          </cell>
          <cell r="BE530">
            <v>4.3608192398189987</v>
          </cell>
          <cell r="BF530">
            <v>0</v>
          </cell>
          <cell r="BI530">
            <v>0</v>
          </cell>
          <cell r="BJ530">
            <v>0</v>
          </cell>
          <cell r="BM530">
            <v>0</v>
          </cell>
          <cell r="BN530">
            <v>0</v>
          </cell>
        </row>
        <row r="531">
          <cell r="E531">
            <v>0</v>
          </cell>
          <cell r="F531">
            <v>0</v>
          </cell>
          <cell r="I531">
            <v>0</v>
          </cell>
          <cell r="J531">
            <v>0</v>
          </cell>
          <cell r="M531">
            <v>1360.4536020718294</v>
          </cell>
          <cell r="N531">
            <v>1469.5424500221411</v>
          </cell>
          <cell r="Q531">
            <v>0</v>
          </cell>
          <cell r="R531">
            <v>0</v>
          </cell>
          <cell r="U531">
            <v>0</v>
          </cell>
          <cell r="V531">
            <v>0</v>
          </cell>
          <cell r="Y531">
            <v>0</v>
          </cell>
          <cell r="Z531">
            <v>0</v>
          </cell>
          <cell r="AC531">
            <v>542.29353863937399</v>
          </cell>
          <cell r="AD531">
            <v>627.12611645908089</v>
          </cell>
          <cell r="AG531">
            <v>0</v>
          </cell>
          <cell r="AH531">
            <v>0</v>
          </cell>
          <cell r="AK531">
            <v>0</v>
          </cell>
          <cell r="AL531">
            <v>0</v>
          </cell>
          <cell r="AO531">
            <v>622.49764057722882</v>
          </cell>
          <cell r="AP531">
            <v>215.80472732077538</v>
          </cell>
          <cell r="AS531">
            <v>0</v>
          </cell>
          <cell r="AT531">
            <v>0</v>
          </cell>
          <cell r="AW531">
            <v>856.85606557556059</v>
          </cell>
          <cell r="AX531">
            <v>0</v>
          </cell>
          <cell r="BE531">
            <v>4.5544703198189982</v>
          </cell>
          <cell r="BF531">
            <v>0</v>
          </cell>
          <cell r="BI531">
            <v>0</v>
          </cell>
          <cell r="BJ531">
            <v>0</v>
          </cell>
          <cell r="BM531">
            <v>0</v>
          </cell>
          <cell r="BN531">
            <v>0</v>
          </cell>
        </row>
        <row r="532">
          <cell r="E532">
            <v>0</v>
          </cell>
          <cell r="F532">
            <v>0</v>
          </cell>
          <cell r="I532">
            <v>0</v>
          </cell>
          <cell r="J532">
            <v>0</v>
          </cell>
          <cell r="M532">
            <v>480.1273052018222</v>
          </cell>
          <cell r="N532">
            <v>505.91168959080807</v>
          </cell>
          <cell r="Q532">
            <v>0</v>
          </cell>
          <cell r="R532">
            <v>0</v>
          </cell>
          <cell r="U532">
            <v>0</v>
          </cell>
          <cell r="V532">
            <v>0</v>
          </cell>
          <cell r="Y532">
            <v>0</v>
          </cell>
          <cell r="Z532">
            <v>0</v>
          </cell>
          <cell r="AC532">
            <v>227.820271032503</v>
          </cell>
          <cell r="AD532">
            <v>263.5264000014223</v>
          </cell>
          <cell r="AG532">
            <v>0</v>
          </cell>
          <cell r="AH532">
            <v>0</v>
          </cell>
          <cell r="AK532">
            <v>0</v>
          </cell>
          <cell r="AL532">
            <v>0</v>
          </cell>
          <cell r="AO532">
            <v>200.10605280123602</v>
          </cell>
          <cell r="AP532">
            <v>71.934909106925119</v>
          </cell>
          <cell r="AS532">
            <v>0</v>
          </cell>
          <cell r="AT532">
            <v>0</v>
          </cell>
          <cell r="AW532">
            <v>296.71074357470826</v>
          </cell>
          <cell r="AX532">
            <v>0</v>
          </cell>
          <cell r="BE532">
            <v>4.3676879198189988</v>
          </cell>
          <cell r="BF532">
            <v>0</v>
          </cell>
          <cell r="BI532">
            <v>0</v>
          </cell>
          <cell r="BJ532">
            <v>0</v>
          </cell>
          <cell r="BM532">
            <v>0</v>
          </cell>
          <cell r="BN532">
            <v>0</v>
          </cell>
        </row>
        <row r="533">
          <cell r="E533">
            <v>0</v>
          </cell>
          <cell r="F533">
            <v>0</v>
          </cell>
          <cell r="I533">
            <v>0</v>
          </cell>
          <cell r="J533">
            <v>0</v>
          </cell>
          <cell r="M533">
            <v>1040.3679927372814</v>
          </cell>
          <cell r="N533">
            <v>1096.1419941134175</v>
          </cell>
          <cell r="Q533">
            <v>0</v>
          </cell>
          <cell r="R533">
            <v>33.921701385051222</v>
          </cell>
          <cell r="U533">
            <v>0</v>
          </cell>
          <cell r="V533">
            <v>0</v>
          </cell>
          <cell r="Y533">
            <v>0</v>
          </cell>
          <cell r="Z533">
            <v>0</v>
          </cell>
          <cell r="AC533">
            <v>452.93333174249852</v>
          </cell>
          <cell r="AD533">
            <v>523.82821536147685</v>
          </cell>
          <cell r="AG533">
            <v>0</v>
          </cell>
          <cell r="AH533">
            <v>0</v>
          </cell>
          <cell r="AK533">
            <v>0</v>
          </cell>
          <cell r="AL533">
            <v>0</v>
          </cell>
          <cell r="AO533">
            <v>568.62479050936338</v>
          </cell>
          <cell r="AP533">
            <v>269.75590915096922</v>
          </cell>
          <cell r="AS533">
            <v>0</v>
          </cell>
          <cell r="AT533">
            <v>0</v>
          </cell>
          <cell r="AW533">
            <v>679.93971477568641</v>
          </cell>
          <cell r="AX533">
            <v>0</v>
          </cell>
          <cell r="BE533">
            <v>4.5014058398189984</v>
          </cell>
          <cell r="BF533">
            <v>0</v>
          </cell>
          <cell r="BI533">
            <v>0</v>
          </cell>
          <cell r="BJ533">
            <v>0</v>
          </cell>
          <cell r="BM533">
            <v>0</v>
          </cell>
          <cell r="BN533">
            <v>0</v>
          </cell>
        </row>
        <row r="534">
          <cell r="E534">
            <v>0</v>
          </cell>
          <cell r="F534">
            <v>0</v>
          </cell>
          <cell r="I534">
            <v>0</v>
          </cell>
          <cell r="J534">
            <v>0</v>
          </cell>
          <cell r="M534">
            <v>1137.1348839372813</v>
          </cell>
          <cell r="N534">
            <v>1096.1419941134175</v>
          </cell>
          <cell r="Q534">
            <v>0</v>
          </cell>
          <cell r="R534">
            <v>0</v>
          </cell>
          <cell r="U534">
            <v>0</v>
          </cell>
          <cell r="V534">
            <v>0</v>
          </cell>
          <cell r="Y534">
            <v>0</v>
          </cell>
          <cell r="Z534">
            <v>0</v>
          </cell>
          <cell r="AC534">
            <v>570.52119258125731</v>
          </cell>
          <cell r="AD534">
            <v>658.8160000035557</v>
          </cell>
          <cell r="AG534">
            <v>0</v>
          </cell>
          <cell r="AH534">
            <v>0</v>
          </cell>
          <cell r="AK534">
            <v>0</v>
          </cell>
          <cell r="AL534">
            <v>0</v>
          </cell>
          <cell r="AO534">
            <v>573.48276577637432</v>
          </cell>
          <cell r="AP534">
            <v>143.86981821385024</v>
          </cell>
          <cell r="AS534">
            <v>0</v>
          </cell>
          <cell r="AT534">
            <v>0</v>
          </cell>
          <cell r="AW534">
            <v>870.51004181209362</v>
          </cell>
          <cell r="AX534">
            <v>0</v>
          </cell>
          <cell r="BE534">
            <v>4.5707495198189987</v>
          </cell>
          <cell r="BF534">
            <v>0</v>
          </cell>
          <cell r="BI534">
            <v>0</v>
          </cell>
          <cell r="BJ534">
            <v>0</v>
          </cell>
          <cell r="BM534">
            <v>0</v>
          </cell>
          <cell r="BN534">
            <v>0</v>
          </cell>
        </row>
        <row r="535">
          <cell r="E535">
            <v>0</v>
          </cell>
          <cell r="F535">
            <v>0</v>
          </cell>
          <cell r="I535">
            <v>0</v>
          </cell>
          <cell r="J535">
            <v>0</v>
          </cell>
          <cell r="M535">
            <v>1263.5898420718295</v>
          </cell>
          <cell r="N535">
            <v>1397.2904576591047</v>
          </cell>
          <cell r="Q535">
            <v>0</v>
          </cell>
          <cell r="R535">
            <v>0</v>
          </cell>
          <cell r="U535">
            <v>0</v>
          </cell>
          <cell r="V535">
            <v>0</v>
          </cell>
          <cell r="Y535">
            <v>0</v>
          </cell>
          <cell r="Z535">
            <v>0</v>
          </cell>
          <cell r="AC535">
            <v>643.03541088909992</v>
          </cell>
          <cell r="AD535">
            <v>742.07143966645208</v>
          </cell>
          <cell r="AG535">
            <v>0</v>
          </cell>
          <cell r="AH535">
            <v>0</v>
          </cell>
          <cell r="AK535">
            <v>0</v>
          </cell>
          <cell r="AL535">
            <v>0</v>
          </cell>
          <cell r="AO535">
            <v>843.04747068926497</v>
          </cell>
          <cell r="AP535">
            <v>359.67454553462562</v>
          </cell>
          <cell r="AS535">
            <v>0</v>
          </cell>
          <cell r="AT535">
            <v>0</v>
          </cell>
          <cell r="AW535">
            <v>989.22264647955444</v>
          </cell>
          <cell r="AX535">
            <v>0</v>
          </cell>
          <cell r="BE535">
            <v>4.6135181198189983</v>
          </cell>
          <cell r="BF535">
            <v>0</v>
          </cell>
          <cell r="BI535">
            <v>0</v>
          </cell>
          <cell r="BJ535">
            <v>0</v>
          </cell>
          <cell r="BM535">
            <v>0</v>
          </cell>
          <cell r="BN535">
            <v>0</v>
          </cell>
        </row>
        <row r="536">
          <cell r="E536">
            <v>0</v>
          </cell>
          <cell r="F536">
            <v>0</v>
          </cell>
          <cell r="I536">
            <v>0</v>
          </cell>
          <cell r="J536">
            <v>0</v>
          </cell>
          <cell r="M536">
            <v>831.90021287000718</v>
          </cell>
          <cell r="N536">
            <v>927.5047642498148</v>
          </cell>
          <cell r="Q536">
            <v>0</v>
          </cell>
          <cell r="R536">
            <v>0</v>
          </cell>
          <cell r="U536">
            <v>0</v>
          </cell>
          <cell r="V536">
            <v>0</v>
          </cell>
          <cell r="Y536">
            <v>0</v>
          </cell>
          <cell r="Z536">
            <v>0</v>
          </cell>
          <cell r="AC536">
            <v>351.80228627097762</v>
          </cell>
          <cell r="AD536">
            <v>406.13087595155889</v>
          </cell>
          <cell r="AG536">
            <v>0</v>
          </cell>
          <cell r="AH536">
            <v>0</v>
          </cell>
          <cell r="AK536">
            <v>0</v>
          </cell>
          <cell r="AL536">
            <v>0</v>
          </cell>
          <cell r="AO536">
            <v>302.95376538815117</v>
          </cell>
          <cell r="AP536">
            <v>107.90236366038769</v>
          </cell>
          <cell r="AS536">
            <v>0</v>
          </cell>
          <cell r="AT536">
            <v>0</v>
          </cell>
          <cell r="AW536">
            <v>537.91287831804152</v>
          </cell>
          <cell r="AX536">
            <v>0</v>
          </cell>
          <cell r="BE536">
            <v>4.4409443198189988</v>
          </cell>
          <cell r="BF536">
            <v>0</v>
          </cell>
          <cell r="BI536">
            <v>0</v>
          </cell>
          <cell r="BJ536">
            <v>0</v>
          </cell>
          <cell r="BM536">
            <v>0</v>
          </cell>
          <cell r="BN536">
            <v>0</v>
          </cell>
        </row>
        <row r="537">
          <cell r="E537">
            <v>0</v>
          </cell>
          <cell r="F537">
            <v>0</v>
          </cell>
          <cell r="I537">
            <v>0</v>
          </cell>
          <cell r="J537">
            <v>0</v>
          </cell>
          <cell r="M537">
            <v>1360.4452860718295</v>
          </cell>
          <cell r="N537">
            <v>1180.4606090452187</v>
          </cell>
          <cell r="Q537">
            <v>0</v>
          </cell>
          <cell r="R537">
            <v>0</v>
          </cell>
          <cell r="U537">
            <v>0</v>
          </cell>
          <cell r="V537">
            <v>0</v>
          </cell>
          <cell r="Y537">
            <v>0</v>
          </cell>
          <cell r="Z537">
            <v>0</v>
          </cell>
          <cell r="AC537">
            <v>226.4553825581437</v>
          </cell>
          <cell r="AD537">
            <v>261.02456709001638</v>
          </cell>
          <cell r="AG537">
            <v>0</v>
          </cell>
          <cell r="AH537">
            <v>0</v>
          </cell>
          <cell r="AK537">
            <v>0</v>
          </cell>
          <cell r="AL537">
            <v>0</v>
          </cell>
          <cell r="AO537">
            <v>256.80975587168598</v>
          </cell>
          <cell r="AP537">
            <v>107.90236366038769</v>
          </cell>
          <cell r="AS537">
            <v>0</v>
          </cell>
          <cell r="AT537">
            <v>0</v>
          </cell>
          <cell r="AW537">
            <v>389.55731963068746</v>
          </cell>
          <cell r="AX537">
            <v>0</v>
          </cell>
          <cell r="BE537">
            <v>4.3664027198189981</v>
          </cell>
          <cell r="BF537">
            <v>0</v>
          </cell>
          <cell r="BI537">
            <v>0</v>
          </cell>
          <cell r="BJ537">
            <v>0</v>
          </cell>
          <cell r="BM537">
            <v>0</v>
          </cell>
          <cell r="BN537">
            <v>0</v>
          </cell>
        </row>
        <row r="538">
          <cell r="E538">
            <v>0</v>
          </cell>
          <cell r="F538">
            <v>0</v>
          </cell>
          <cell r="I538">
            <v>0</v>
          </cell>
          <cell r="J538">
            <v>0</v>
          </cell>
          <cell r="M538">
            <v>1071.9603374709184</v>
          </cell>
          <cell r="N538">
            <v>1180.4606090452187</v>
          </cell>
          <cell r="Q538">
            <v>0</v>
          </cell>
          <cell r="R538">
            <v>0</v>
          </cell>
          <cell r="U538">
            <v>0</v>
          </cell>
          <cell r="V538">
            <v>0</v>
          </cell>
          <cell r="Y538">
            <v>0</v>
          </cell>
          <cell r="Z538">
            <v>0</v>
          </cell>
          <cell r="AC538">
            <v>685.9056218222953</v>
          </cell>
          <cell r="AD538">
            <v>791.41314430806869</v>
          </cell>
          <cell r="AG538">
            <v>0</v>
          </cell>
          <cell r="AH538">
            <v>0</v>
          </cell>
          <cell r="AK538">
            <v>0</v>
          </cell>
          <cell r="AL538">
            <v>0</v>
          </cell>
          <cell r="AO538">
            <v>779.05318591232299</v>
          </cell>
          <cell r="AP538">
            <v>323.70709098116311</v>
          </cell>
          <cell r="AS538">
            <v>0</v>
          </cell>
          <cell r="AT538">
            <v>0</v>
          </cell>
          <cell r="AW538">
            <v>998.12809998751027</v>
          </cell>
          <cell r="AX538">
            <v>0</v>
          </cell>
          <cell r="BE538">
            <v>4.6388651198189983</v>
          </cell>
          <cell r="BF538">
            <v>0</v>
          </cell>
          <cell r="BI538">
            <v>0</v>
          </cell>
          <cell r="BJ538">
            <v>0</v>
          </cell>
          <cell r="BM538">
            <v>0</v>
          </cell>
          <cell r="BN538">
            <v>0</v>
          </cell>
        </row>
        <row r="539">
          <cell r="E539">
            <v>0</v>
          </cell>
          <cell r="F539">
            <v>0</v>
          </cell>
          <cell r="I539">
            <v>0</v>
          </cell>
          <cell r="J539">
            <v>0</v>
          </cell>
          <cell r="M539">
            <v>1280.4259501381925</v>
          </cell>
          <cell r="N539">
            <v>1349.0978389088216</v>
          </cell>
          <cell r="Q539">
            <v>0</v>
          </cell>
          <cell r="R539">
            <v>0</v>
          </cell>
          <cell r="U539">
            <v>0</v>
          </cell>
          <cell r="V539">
            <v>0</v>
          </cell>
          <cell r="Y539">
            <v>0</v>
          </cell>
          <cell r="Z539">
            <v>0</v>
          </cell>
          <cell r="AC539">
            <v>318.93653832071772</v>
          </cell>
          <cell r="AD539">
            <v>368.1030156981891</v>
          </cell>
          <cell r="AG539">
            <v>0</v>
          </cell>
          <cell r="AH539">
            <v>0</v>
          </cell>
          <cell r="AK539">
            <v>0</v>
          </cell>
          <cell r="AL539">
            <v>0</v>
          </cell>
          <cell r="AO539">
            <v>508.91192830686668</v>
          </cell>
          <cell r="AP539">
            <v>143.86981821385024</v>
          </cell>
          <cell r="AS539">
            <v>0</v>
          </cell>
          <cell r="AT539">
            <v>0</v>
          </cell>
          <cell r="AW539">
            <v>491.6276952354666</v>
          </cell>
          <cell r="AX539">
            <v>0</v>
          </cell>
          <cell r="BE539">
            <v>4.4214092798189988</v>
          </cell>
          <cell r="BF539">
            <v>0</v>
          </cell>
          <cell r="BI539">
            <v>0</v>
          </cell>
          <cell r="BJ539">
            <v>0</v>
          </cell>
          <cell r="BM539">
            <v>0</v>
          </cell>
          <cell r="BN539">
            <v>0</v>
          </cell>
        </row>
        <row r="540">
          <cell r="E540">
            <v>0</v>
          </cell>
          <cell r="F540">
            <v>0</v>
          </cell>
          <cell r="I540">
            <v>0</v>
          </cell>
          <cell r="J540">
            <v>0</v>
          </cell>
          <cell r="M540">
            <v>608.63399473545917</v>
          </cell>
          <cell r="N540">
            <v>590.23030452260934</v>
          </cell>
          <cell r="Q540">
            <v>0</v>
          </cell>
          <cell r="R540">
            <v>15.054398482900641</v>
          </cell>
          <cell r="U540">
            <v>0</v>
          </cell>
          <cell r="V540">
            <v>0</v>
          </cell>
          <cell r="Y540">
            <v>0</v>
          </cell>
          <cell r="Z540">
            <v>0</v>
          </cell>
          <cell r="AC540">
            <v>217.9622054270888</v>
          </cell>
          <cell r="AD540">
            <v>252.12916118279534</v>
          </cell>
          <cell r="AG540">
            <v>0</v>
          </cell>
          <cell r="AH540">
            <v>0</v>
          </cell>
          <cell r="AK540">
            <v>0</v>
          </cell>
          <cell r="AL540">
            <v>0</v>
          </cell>
          <cell r="AO540">
            <v>400.30588121296847</v>
          </cell>
          <cell r="AP540">
            <v>143.86981821385024</v>
          </cell>
          <cell r="AS540">
            <v>0</v>
          </cell>
          <cell r="AT540">
            <v>0</v>
          </cell>
          <cell r="AW540">
            <v>301.7022389069931</v>
          </cell>
          <cell r="AX540">
            <v>0</v>
          </cell>
          <cell r="BE540">
            <v>4.3618331198189981</v>
          </cell>
          <cell r="BF540">
            <v>0</v>
          </cell>
          <cell r="BI540">
            <v>0</v>
          </cell>
          <cell r="BJ540">
            <v>0</v>
          </cell>
          <cell r="BM540">
            <v>0</v>
          </cell>
          <cell r="BN540">
            <v>0</v>
          </cell>
        </row>
        <row r="541">
          <cell r="E541">
            <v>0</v>
          </cell>
          <cell r="F541">
            <v>0</v>
          </cell>
          <cell r="I541">
            <v>0</v>
          </cell>
          <cell r="J541">
            <v>0</v>
          </cell>
          <cell r="M541">
            <v>560.1322267354592</v>
          </cell>
          <cell r="N541">
            <v>542.03768577232631</v>
          </cell>
          <cell r="Q541">
            <v>0</v>
          </cell>
          <cell r="R541">
            <v>28.218779689017904</v>
          </cell>
          <cell r="U541">
            <v>0</v>
          </cell>
          <cell r="V541">
            <v>0</v>
          </cell>
          <cell r="Y541">
            <v>0</v>
          </cell>
          <cell r="Z541">
            <v>0</v>
          </cell>
          <cell r="AC541">
            <v>411.10322312824894</v>
          </cell>
          <cell r="AD541">
            <v>475.34825316712249</v>
          </cell>
          <cell r="AG541">
            <v>0</v>
          </cell>
          <cell r="AH541">
            <v>0</v>
          </cell>
          <cell r="AK541">
            <v>0</v>
          </cell>
          <cell r="AL541">
            <v>0</v>
          </cell>
          <cell r="AO541">
            <v>300.35698781636103</v>
          </cell>
          <cell r="AP541">
            <v>107.90236366038769</v>
          </cell>
          <cell r="AS541">
            <v>0</v>
          </cell>
          <cell r="AT541">
            <v>0</v>
          </cell>
          <cell r="AW541">
            <v>565.69135932561267</v>
          </cell>
          <cell r="AX541">
            <v>0</v>
          </cell>
          <cell r="BE541">
            <v>4.4765015198189984</v>
          </cell>
          <cell r="BF541">
            <v>0</v>
          </cell>
          <cell r="BI541">
            <v>0</v>
          </cell>
          <cell r="BJ541">
            <v>0</v>
          </cell>
          <cell r="BM541">
            <v>0</v>
          </cell>
          <cell r="BN541">
            <v>0</v>
          </cell>
        </row>
        <row r="542">
          <cell r="E542">
            <v>0</v>
          </cell>
          <cell r="F542">
            <v>0</v>
          </cell>
          <cell r="I542">
            <v>0</v>
          </cell>
          <cell r="J542">
            <v>0</v>
          </cell>
          <cell r="M542">
            <v>1215.0925260718298</v>
          </cell>
          <cell r="N542">
            <v>1397.2904576591047</v>
          </cell>
          <cell r="Q542">
            <v>0</v>
          </cell>
          <cell r="R542">
            <v>20.691580447567578</v>
          </cell>
          <cell r="U542">
            <v>0</v>
          </cell>
          <cell r="V542">
            <v>0</v>
          </cell>
          <cell r="Y542">
            <v>0</v>
          </cell>
          <cell r="Z542">
            <v>0</v>
          </cell>
          <cell r="AC542">
            <v>299.74655456954764</v>
          </cell>
          <cell r="AD542">
            <v>346.64284894701848</v>
          </cell>
          <cell r="AG542">
            <v>0</v>
          </cell>
          <cell r="AH542">
            <v>0</v>
          </cell>
          <cell r="AK542">
            <v>0</v>
          </cell>
          <cell r="AL542">
            <v>0</v>
          </cell>
          <cell r="AO542">
            <v>300.30205181636103</v>
          </cell>
          <cell r="AP542">
            <v>107.90236366038769</v>
          </cell>
          <cell r="AS542">
            <v>0</v>
          </cell>
          <cell r="AT542">
            <v>0</v>
          </cell>
          <cell r="AW542">
            <v>414.84069627211545</v>
          </cell>
          <cell r="AX542">
            <v>0</v>
          </cell>
          <cell r="BE542">
            <v>4.4103851198189981</v>
          </cell>
          <cell r="BF542">
            <v>0</v>
          </cell>
          <cell r="BI542">
            <v>0</v>
          </cell>
          <cell r="BJ542">
            <v>0</v>
          </cell>
          <cell r="BM542">
            <v>0</v>
          </cell>
          <cell r="BN542">
            <v>0</v>
          </cell>
        </row>
        <row r="543">
          <cell r="E543">
            <v>0</v>
          </cell>
          <cell r="F543">
            <v>0</v>
          </cell>
          <cell r="I543">
            <v>0</v>
          </cell>
          <cell r="J543">
            <v>0</v>
          </cell>
          <cell r="M543">
            <v>960.41118640364448</v>
          </cell>
          <cell r="N543">
            <v>939.57138681857964</v>
          </cell>
          <cell r="Q543">
            <v>0</v>
          </cell>
          <cell r="R543">
            <v>0</v>
          </cell>
          <cell r="U543">
            <v>0</v>
          </cell>
          <cell r="V543">
            <v>0</v>
          </cell>
          <cell r="Y543">
            <v>0</v>
          </cell>
          <cell r="Z543">
            <v>0</v>
          </cell>
          <cell r="AC543">
            <v>652.79533017328902</v>
          </cell>
          <cell r="AD543">
            <v>754.99757637538278</v>
          </cell>
          <cell r="AG543">
            <v>0</v>
          </cell>
          <cell r="AH543">
            <v>0</v>
          </cell>
          <cell r="AK543">
            <v>0</v>
          </cell>
          <cell r="AL543">
            <v>0</v>
          </cell>
          <cell r="AO543">
            <v>316.38658463718224</v>
          </cell>
          <cell r="AP543">
            <v>323.70709098116311</v>
          </cell>
          <cell r="AS543">
            <v>0</v>
          </cell>
          <cell r="AT543">
            <v>0</v>
          </cell>
          <cell r="AW543">
            <v>935.05571531468945</v>
          </cell>
          <cell r="AX543">
            <v>0</v>
          </cell>
          <cell r="BE543">
            <v>4.6201583198189988</v>
          </cell>
          <cell r="BF543">
            <v>0</v>
          </cell>
          <cell r="BI543">
            <v>0</v>
          </cell>
          <cell r="BJ543">
            <v>0</v>
          </cell>
          <cell r="BM543">
            <v>0</v>
          </cell>
          <cell r="BN543">
            <v>0</v>
          </cell>
        </row>
        <row r="544">
          <cell r="E544">
            <v>0</v>
          </cell>
          <cell r="F544">
            <v>0</v>
          </cell>
          <cell r="I544">
            <v>0</v>
          </cell>
          <cell r="J544">
            <v>0</v>
          </cell>
          <cell r="M544">
            <v>448.56837566818513</v>
          </cell>
          <cell r="N544">
            <v>457.71907084052498</v>
          </cell>
          <cell r="Q544">
            <v>0</v>
          </cell>
          <cell r="R544">
            <v>7.2313704503016165</v>
          </cell>
          <cell r="U544">
            <v>0</v>
          </cell>
          <cell r="V544">
            <v>0</v>
          </cell>
          <cell r="Y544">
            <v>0</v>
          </cell>
          <cell r="Z544">
            <v>0</v>
          </cell>
          <cell r="AC544">
            <v>80.600823324795414</v>
          </cell>
          <cell r="AD544">
            <v>98.405427848632371</v>
          </cell>
          <cell r="AG544">
            <v>0</v>
          </cell>
          <cell r="AH544">
            <v>0</v>
          </cell>
          <cell r="AK544">
            <v>0</v>
          </cell>
          <cell r="AL544">
            <v>0</v>
          </cell>
          <cell r="AO544">
            <v>92.040219143446095</v>
          </cell>
          <cell r="AP544">
            <v>17.98372727673128</v>
          </cell>
          <cell r="AS544">
            <v>0</v>
          </cell>
          <cell r="AT544">
            <v>0</v>
          </cell>
          <cell r="AW544">
            <v>127.55803946950088</v>
          </cell>
          <cell r="AX544">
            <v>0</v>
          </cell>
          <cell r="BE544">
            <v>4.2828647198189982</v>
          </cell>
          <cell r="BF544">
            <v>0</v>
          </cell>
          <cell r="BI544">
            <v>0</v>
          </cell>
          <cell r="BJ544">
            <v>0</v>
          </cell>
          <cell r="BM544">
            <v>0</v>
          </cell>
          <cell r="BN544">
            <v>0</v>
          </cell>
        </row>
        <row r="545">
          <cell r="E545">
            <v>0</v>
          </cell>
          <cell r="F545">
            <v>0</v>
          </cell>
          <cell r="I545">
            <v>0</v>
          </cell>
          <cell r="J545">
            <v>0</v>
          </cell>
          <cell r="M545">
            <v>160.04587906727409</v>
          </cell>
          <cell r="N545">
            <v>168.6372298636027</v>
          </cell>
          <cell r="Q545">
            <v>0</v>
          </cell>
          <cell r="R545">
            <v>4.1251681432402396</v>
          </cell>
          <cell r="U545">
            <v>0</v>
          </cell>
          <cell r="V545">
            <v>0</v>
          </cell>
          <cell r="Y545">
            <v>0</v>
          </cell>
          <cell r="Z545">
            <v>0</v>
          </cell>
          <cell r="AC545">
            <v>46.677914027070791</v>
          </cell>
          <cell r="AD545">
            <v>56.986194093134557</v>
          </cell>
          <cell r="AG545">
            <v>0</v>
          </cell>
          <cell r="AH545">
            <v>0</v>
          </cell>
          <cell r="AK545">
            <v>0</v>
          </cell>
          <cell r="AL545">
            <v>0</v>
          </cell>
          <cell r="AO545">
            <v>92.045679143446094</v>
          </cell>
          <cell r="AP545">
            <v>17.98372727673128</v>
          </cell>
          <cell r="AS545">
            <v>0</v>
          </cell>
          <cell r="AT545">
            <v>0</v>
          </cell>
          <cell r="AW545">
            <v>72.652600214367851</v>
          </cell>
          <cell r="AX545">
            <v>0</v>
          </cell>
          <cell r="BE545">
            <v>4.2615875198189981</v>
          </cell>
          <cell r="BF545">
            <v>0</v>
          </cell>
          <cell r="BI545">
            <v>0</v>
          </cell>
          <cell r="BJ545">
            <v>0</v>
          </cell>
          <cell r="BM545">
            <v>0</v>
          </cell>
          <cell r="BN545">
            <v>0</v>
          </cell>
        </row>
        <row r="546">
          <cell r="E546">
            <v>0</v>
          </cell>
          <cell r="F546">
            <v>0</v>
          </cell>
          <cell r="I546">
            <v>0</v>
          </cell>
          <cell r="J546">
            <v>0</v>
          </cell>
          <cell r="M546">
            <v>800.25820733637033</v>
          </cell>
          <cell r="N546">
            <v>843.18614931801358</v>
          </cell>
          <cell r="Q546">
            <v>0</v>
          </cell>
          <cell r="R546">
            <v>0</v>
          </cell>
          <cell r="U546">
            <v>0</v>
          </cell>
          <cell r="V546">
            <v>0</v>
          </cell>
          <cell r="Y546">
            <v>0</v>
          </cell>
          <cell r="Z546">
            <v>0</v>
          </cell>
          <cell r="AC546">
            <v>224.97722469632163</v>
          </cell>
          <cell r="AD546">
            <v>274.64565738544849</v>
          </cell>
          <cell r="AG546">
            <v>0</v>
          </cell>
          <cell r="AH546">
            <v>0</v>
          </cell>
          <cell r="AK546">
            <v>0</v>
          </cell>
          <cell r="AL546">
            <v>0</v>
          </cell>
          <cell r="AO546">
            <v>81.656093387091488</v>
          </cell>
          <cell r="AP546">
            <v>71.934909106925119</v>
          </cell>
          <cell r="AS546">
            <v>0</v>
          </cell>
          <cell r="AT546">
            <v>0</v>
          </cell>
          <cell r="AW546">
            <v>356.33033016588837</v>
          </cell>
          <cell r="AX546">
            <v>892</v>
          </cell>
          <cell r="BE546">
            <v>4.3733999198189988</v>
          </cell>
          <cell r="BF546">
            <v>0</v>
          </cell>
          <cell r="BI546">
            <v>0</v>
          </cell>
          <cell r="BJ546">
            <v>0</v>
          </cell>
          <cell r="BM546">
            <v>0</v>
          </cell>
          <cell r="BN546">
            <v>0</v>
          </cell>
        </row>
        <row r="547">
          <cell r="E547">
            <v>0</v>
          </cell>
          <cell r="F547">
            <v>0</v>
          </cell>
          <cell r="I547">
            <v>0</v>
          </cell>
          <cell r="J547">
            <v>0</v>
          </cell>
          <cell r="M547">
            <v>80.046249533637038</v>
          </cell>
          <cell r="N547">
            <v>84.318614931801349</v>
          </cell>
          <cell r="Q547">
            <v>0</v>
          </cell>
          <cell r="R547">
            <v>0</v>
          </cell>
          <cell r="U547">
            <v>0</v>
          </cell>
          <cell r="V547">
            <v>0</v>
          </cell>
          <cell r="Y547">
            <v>0</v>
          </cell>
          <cell r="Z547">
            <v>0</v>
          </cell>
          <cell r="AC547">
            <v>115.17402064730643</v>
          </cell>
          <cell r="AD547">
            <v>140.65860590793213</v>
          </cell>
          <cell r="AG547">
            <v>0</v>
          </cell>
          <cell r="AH547">
            <v>0</v>
          </cell>
          <cell r="AK547">
            <v>0</v>
          </cell>
          <cell r="AL547">
            <v>0</v>
          </cell>
          <cell r="AO547">
            <v>40.82779050794155</v>
          </cell>
          <cell r="AP547">
            <v>35.967454553462559</v>
          </cell>
          <cell r="AS547">
            <v>0</v>
          </cell>
          <cell r="AT547">
            <v>0</v>
          </cell>
          <cell r="AW547">
            <v>182.46327712463383</v>
          </cell>
          <cell r="AX547">
            <v>0</v>
          </cell>
          <cell r="BE547">
            <v>4.3045703198189988</v>
          </cell>
          <cell r="BF547">
            <v>0</v>
          </cell>
          <cell r="BI547">
            <v>0</v>
          </cell>
          <cell r="BJ547">
            <v>0</v>
          </cell>
          <cell r="BM547">
            <v>0</v>
          </cell>
          <cell r="BN547">
            <v>0</v>
          </cell>
        </row>
        <row r="548">
          <cell r="E548">
            <v>0</v>
          </cell>
          <cell r="F548">
            <v>0</v>
          </cell>
          <cell r="I548">
            <v>0</v>
          </cell>
          <cell r="J548">
            <v>0</v>
          </cell>
          <cell r="M548">
            <v>623.38398180273339</v>
          </cell>
          <cell r="N548">
            <v>758.86753438621224</v>
          </cell>
          <cell r="Q548">
            <v>0</v>
          </cell>
          <cell r="R548">
            <v>12.605593489503045</v>
          </cell>
          <cell r="U548">
            <v>0</v>
          </cell>
          <cell r="V548">
            <v>0</v>
          </cell>
          <cell r="Y548">
            <v>0</v>
          </cell>
          <cell r="Z548">
            <v>0</v>
          </cell>
          <cell r="AC548">
            <v>140.41182626440332</v>
          </cell>
          <cell r="AD548">
            <v>171.51454514860501</v>
          </cell>
          <cell r="AG548">
            <v>0</v>
          </cell>
          <cell r="AH548">
            <v>0</v>
          </cell>
          <cell r="AK548">
            <v>0</v>
          </cell>
          <cell r="AL548">
            <v>0</v>
          </cell>
          <cell r="AO548">
            <v>184.09946975740914</v>
          </cell>
          <cell r="AP548">
            <v>35.967454553462559</v>
          </cell>
          <cell r="AS548">
            <v>0</v>
          </cell>
          <cell r="AT548">
            <v>0</v>
          </cell>
          <cell r="AW548">
            <v>222.39435918291232</v>
          </cell>
          <cell r="AX548">
            <v>1736</v>
          </cell>
          <cell r="BE548">
            <v>4.3204211198189988</v>
          </cell>
          <cell r="BF548">
            <v>0</v>
          </cell>
          <cell r="BI548">
            <v>0</v>
          </cell>
          <cell r="BJ548">
            <v>0</v>
          </cell>
          <cell r="BM548">
            <v>0</v>
          </cell>
          <cell r="BN548">
            <v>0</v>
          </cell>
        </row>
        <row r="549">
          <cell r="E549">
            <v>0</v>
          </cell>
          <cell r="F549">
            <v>0</v>
          </cell>
          <cell r="I549">
            <v>0</v>
          </cell>
          <cell r="J549">
            <v>0</v>
          </cell>
          <cell r="M549">
            <v>560.20782673545921</v>
          </cell>
          <cell r="N549">
            <v>590.23030452260934</v>
          </cell>
          <cell r="Q549">
            <v>0</v>
          </cell>
          <cell r="R549">
            <v>0</v>
          </cell>
          <cell r="U549">
            <v>0</v>
          </cell>
          <cell r="V549">
            <v>0</v>
          </cell>
          <cell r="Y549">
            <v>0</v>
          </cell>
          <cell r="Z549">
            <v>0</v>
          </cell>
          <cell r="AC549">
            <v>235.6136530513086</v>
          </cell>
          <cell r="AD549">
            <v>287.71078481167939</v>
          </cell>
          <cell r="AG549">
            <v>0</v>
          </cell>
          <cell r="AH549">
            <v>0</v>
          </cell>
          <cell r="AK549">
            <v>0</v>
          </cell>
          <cell r="AL549">
            <v>0</v>
          </cell>
          <cell r="AO549">
            <v>276.0860238418893</v>
          </cell>
          <cell r="AP549">
            <v>53.951181830193846</v>
          </cell>
          <cell r="AS549">
            <v>0</v>
          </cell>
          <cell r="AT549">
            <v>0</v>
          </cell>
          <cell r="AW549">
            <v>373.24548703640903</v>
          </cell>
          <cell r="AX549">
            <v>0</v>
          </cell>
          <cell r="BE549">
            <v>4.3801115198189988</v>
          </cell>
          <cell r="BF549">
            <v>0</v>
          </cell>
          <cell r="BI549">
            <v>0</v>
          </cell>
          <cell r="BJ549">
            <v>0</v>
          </cell>
          <cell r="BM549">
            <v>0</v>
          </cell>
          <cell r="BN549">
            <v>0</v>
          </cell>
        </row>
        <row r="550">
          <cell r="E550">
            <v>0</v>
          </cell>
          <cell r="F550">
            <v>0</v>
          </cell>
          <cell r="I550">
            <v>0</v>
          </cell>
          <cell r="J550">
            <v>0</v>
          </cell>
          <cell r="M550">
            <v>1120.3340054709183</v>
          </cell>
          <cell r="N550">
            <v>1180.4606090452187</v>
          </cell>
          <cell r="Q550">
            <v>0</v>
          </cell>
          <cell r="R550">
            <v>0</v>
          </cell>
          <cell r="U550">
            <v>0</v>
          </cell>
          <cell r="V550">
            <v>0</v>
          </cell>
          <cell r="Y550">
            <v>0</v>
          </cell>
          <cell r="Z550">
            <v>0</v>
          </cell>
          <cell r="AC550">
            <v>254.01236002054142</v>
          </cell>
          <cell r="AD550">
            <v>310.2272810143325</v>
          </cell>
          <cell r="AG550">
            <v>0</v>
          </cell>
          <cell r="AH550">
            <v>0</v>
          </cell>
          <cell r="AK550">
            <v>0</v>
          </cell>
          <cell r="AL550">
            <v>0</v>
          </cell>
          <cell r="AO550">
            <v>364.6092068303081</v>
          </cell>
          <cell r="AP550">
            <v>89.918636383656406</v>
          </cell>
          <cell r="AS550">
            <v>0</v>
          </cell>
          <cell r="AT550">
            <v>0</v>
          </cell>
          <cell r="AW550">
            <v>402.36192154140349</v>
          </cell>
          <cell r="AX550">
            <v>0</v>
          </cell>
          <cell r="BE550">
            <v>4.3916783198189986</v>
          </cell>
          <cell r="BF550">
            <v>0</v>
          </cell>
          <cell r="BI550">
            <v>0</v>
          </cell>
          <cell r="BJ550">
            <v>0</v>
          </cell>
          <cell r="BM550">
            <v>0</v>
          </cell>
          <cell r="BN550">
            <v>0</v>
          </cell>
        </row>
        <row r="551">
          <cell r="E551">
            <v>0</v>
          </cell>
          <cell r="F551">
            <v>0</v>
          </cell>
          <cell r="I551">
            <v>0</v>
          </cell>
          <cell r="J551">
            <v>0</v>
          </cell>
          <cell r="M551">
            <v>1457.4234540718296</v>
          </cell>
          <cell r="N551">
            <v>1433.416453840623</v>
          </cell>
          <cell r="Q551">
            <v>0</v>
          </cell>
          <cell r="R551">
            <v>0</v>
          </cell>
          <cell r="U551">
            <v>0</v>
          </cell>
          <cell r="V551">
            <v>0</v>
          </cell>
          <cell r="Y551">
            <v>0</v>
          </cell>
          <cell r="Z551">
            <v>0</v>
          </cell>
          <cell r="AC551">
            <v>692.75695609181594</v>
          </cell>
          <cell r="AD551">
            <v>845.34154262059621</v>
          </cell>
          <cell r="AG551">
            <v>0</v>
          </cell>
          <cell r="AH551">
            <v>0</v>
          </cell>
          <cell r="AK551">
            <v>0</v>
          </cell>
          <cell r="AL551">
            <v>0</v>
          </cell>
          <cell r="AO551">
            <v>0</v>
          </cell>
          <cell r="AP551">
            <v>0</v>
          </cell>
          <cell r="AS551">
            <v>0</v>
          </cell>
          <cell r="AT551">
            <v>0</v>
          </cell>
          <cell r="AW551">
            <v>2268.9419895254005</v>
          </cell>
          <cell r="AX551">
            <v>9414</v>
          </cell>
          <cell r="BE551">
            <v>4.6665683198189987</v>
          </cell>
          <cell r="BF551">
            <v>0</v>
          </cell>
          <cell r="BI551">
            <v>0</v>
          </cell>
          <cell r="BJ551">
            <v>446.58377927543029</v>
          </cell>
          <cell r="BM551">
            <v>0</v>
          </cell>
          <cell r="BN551">
            <v>0</v>
          </cell>
        </row>
        <row r="552">
          <cell r="E552">
            <v>0</v>
          </cell>
          <cell r="F552">
            <v>0</v>
          </cell>
          <cell r="I552">
            <v>0</v>
          </cell>
          <cell r="J552">
            <v>0</v>
          </cell>
          <cell r="M552">
            <v>911.86296640364435</v>
          </cell>
          <cell r="N552">
            <v>975.69738300009783</v>
          </cell>
          <cell r="Q552">
            <v>0</v>
          </cell>
          <cell r="R552">
            <v>0</v>
          </cell>
          <cell r="U552">
            <v>0</v>
          </cell>
          <cell r="V552">
            <v>0</v>
          </cell>
          <cell r="Y552">
            <v>0</v>
          </cell>
          <cell r="Z552">
            <v>0</v>
          </cell>
          <cell r="AC552">
            <v>382.59180362198043</v>
          </cell>
          <cell r="AD552">
            <v>467.28679156370333</v>
          </cell>
          <cell r="AG552">
            <v>0</v>
          </cell>
          <cell r="AH552">
            <v>0</v>
          </cell>
          <cell r="AK552">
            <v>0</v>
          </cell>
          <cell r="AL552">
            <v>0</v>
          </cell>
          <cell r="AO552">
            <v>221.60965223114079</v>
          </cell>
          <cell r="AP552">
            <v>89.918636383656406</v>
          </cell>
          <cell r="AS552">
            <v>0</v>
          </cell>
          <cell r="AT552">
            <v>0</v>
          </cell>
          <cell r="AW552">
            <v>507.18120811938468</v>
          </cell>
          <cell r="AX552">
            <v>0</v>
          </cell>
          <cell r="BE552">
            <v>4.4723603198189981</v>
          </cell>
          <cell r="BF552">
            <v>0</v>
          </cell>
          <cell r="BI552">
            <v>0</v>
          </cell>
          <cell r="BJ552">
            <v>0</v>
          </cell>
          <cell r="BM552">
            <v>0</v>
          </cell>
          <cell r="BN552">
            <v>0</v>
          </cell>
        </row>
        <row r="553">
          <cell r="E553">
            <v>0</v>
          </cell>
          <cell r="F553">
            <v>0</v>
          </cell>
          <cell r="I553">
            <v>0</v>
          </cell>
          <cell r="J553">
            <v>0</v>
          </cell>
          <cell r="M553">
            <v>271.65005013454817</v>
          </cell>
          <cell r="N553">
            <v>337.2744597272054</v>
          </cell>
          <cell r="Q553">
            <v>0</v>
          </cell>
          <cell r="R553">
            <v>0</v>
          </cell>
          <cell r="U553">
            <v>0</v>
          </cell>
          <cell r="V553">
            <v>0</v>
          </cell>
          <cell r="Y553">
            <v>0</v>
          </cell>
          <cell r="Z553">
            <v>0</v>
          </cell>
          <cell r="AC553">
            <v>127.65680753505711</v>
          </cell>
          <cell r="AD553">
            <v>155.94758481096827</v>
          </cell>
          <cell r="AG553">
            <v>0</v>
          </cell>
          <cell r="AH553">
            <v>0</v>
          </cell>
          <cell r="AK553">
            <v>0</v>
          </cell>
          <cell r="AL553">
            <v>0</v>
          </cell>
          <cell r="AO553">
            <v>0</v>
          </cell>
          <cell r="AP553">
            <v>0</v>
          </cell>
          <cell r="AS553">
            <v>0</v>
          </cell>
          <cell r="AT553">
            <v>0</v>
          </cell>
          <cell r="AW553">
            <v>202.15166335753511</v>
          </cell>
          <cell r="AX553">
            <v>0</v>
          </cell>
          <cell r="BE553">
            <v>4.312424319818998</v>
          </cell>
          <cell r="BF553">
            <v>0</v>
          </cell>
          <cell r="BI553">
            <v>0</v>
          </cell>
          <cell r="BJ553">
            <v>0</v>
          </cell>
          <cell r="BM553">
            <v>0</v>
          </cell>
          <cell r="BN553">
            <v>0</v>
          </cell>
        </row>
        <row r="554">
          <cell r="E554">
            <v>0</v>
          </cell>
          <cell r="F554">
            <v>0</v>
          </cell>
          <cell r="I554">
            <v>0</v>
          </cell>
          <cell r="J554">
            <v>0</v>
          </cell>
          <cell r="M554">
            <v>400.13279966818516</v>
          </cell>
          <cell r="N554">
            <v>421.59307465900679</v>
          </cell>
          <cell r="Q554">
            <v>0</v>
          </cell>
          <cell r="R554">
            <v>0</v>
          </cell>
          <cell r="U554">
            <v>0</v>
          </cell>
          <cell r="V554">
            <v>0</v>
          </cell>
          <cell r="Y554">
            <v>0</v>
          </cell>
          <cell r="Z554">
            <v>0</v>
          </cell>
          <cell r="AC554">
            <v>62.307501797158025</v>
          </cell>
          <cell r="AD554">
            <v>76.166913080579832</v>
          </cell>
          <cell r="AG554">
            <v>0</v>
          </cell>
          <cell r="AH554">
            <v>0</v>
          </cell>
          <cell r="AK554">
            <v>0</v>
          </cell>
          <cell r="AL554">
            <v>0</v>
          </cell>
          <cell r="AO554">
            <v>92.039547143446086</v>
          </cell>
          <cell r="AP554">
            <v>17.98372727673128</v>
          </cell>
          <cell r="AS554">
            <v>0</v>
          </cell>
          <cell r="AT554">
            <v>0</v>
          </cell>
          <cell r="AW554">
            <v>98.718753460744196</v>
          </cell>
          <cell r="AX554">
            <v>0</v>
          </cell>
          <cell r="BE554">
            <v>4.2714407198189983</v>
          </cell>
          <cell r="BF554">
            <v>0</v>
          </cell>
          <cell r="BI554">
            <v>0</v>
          </cell>
          <cell r="BJ554">
            <v>0</v>
          </cell>
          <cell r="BM554">
            <v>0</v>
          </cell>
          <cell r="BN554">
            <v>0</v>
          </cell>
        </row>
        <row r="555">
          <cell r="E555">
            <v>0</v>
          </cell>
          <cell r="F555">
            <v>0</v>
          </cell>
          <cell r="I555">
            <v>0</v>
          </cell>
          <cell r="J555">
            <v>0</v>
          </cell>
          <cell r="M555">
            <v>543.31370826909631</v>
          </cell>
          <cell r="N555">
            <v>602.29692709137419</v>
          </cell>
          <cell r="Q555">
            <v>0</v>
          </cell>
          <cell r="R555">
            <v>0</v>
          </cell>
          <cell r="U555">
            <v>0</v>
          </cell>
          <cell r="V555">
            <v>0</v>
          </cell>
          <cell r="Y555">
            <v>0</v>
          </cell>
          <cell r="Z555">
            <v>0</v>
          </cell>
          <cell r="AC555">
            <v>282.01962083678393</v>
          </cell>
          <cell r="AD555">
            <v>344.4189974702133</v>
          </cell>
          <cell r="AG555">
            <v>0</v>
          </cell>
          <cell r="AH555">
            <v>0</v>
          </cell>
          <cell r="AK555">
            <v>0</v>
          </cell>
          <cell r="AL555">
            <v>0</v>
          </cell>
          <cell r="AO555">
            <v>227.0154048034141</v>
          </cell>
          <cell r="AP555">
            <v>107.90236366038769</v>
          </cell>
          <cell r="AS555">
            <v>0</v>
          </cell>
          <cell r="AT555">
            <v>0</v>
          </cell>
          <cell r="AW555">
            <v>446.72978963949049</v>
          </cell>
          <cell r="AX555">
            <v>0</v>
          </cell>
          <cell r="BE555">
            <v>4.4092427198189981</v>
          </cell>
          <cell r="BF555">
            <v>0</v>
          </cell>
          <cell r="BI555">
            <v>0</v>
          </cell>
          <cell r="BJ555">
            <v>0</v>
          </cell>
          <cell r="BM555">
            <v>0</v>
          </cell>
          <cell r="BN555">
            <v>0</v>
          </cell>
        </row>
        <row r="556">
          <cell r="E556">
            <v>0</v>
          </cell>
          <cell r="F556">
            <v>0</v>
          </cell>
          <cell r="I556">
            <v>0</v>
          </cell>
          <cell r="J556">
            <v>0</v>
          </cell>
          <cell r="M556">
            <v>480.2000492018222</v>
          </cell>
          <cell r="N556">
            <v>505.91168959080807</v>
          </cell>
          <cell r="Q556">
            <v>0</v>
          </cell>
          <cell r="R556">
            <v>0</v>
          </cell>
          <cell r="U556">
            <v>0</v>
          </cell>
          <cell r="V556">
            <v>0</v>
          </cell>
          <cell r="Y556">
            <v>0</v>
          </cell>
          <cell r="Z556">
            <v>0</v>
          </cell>
          <cell r="AC556">
            <v>308.92782392538896</v>
          </cell>
          <cell r="AD556">
            <v>356.37219915804144</v>
          </cell>
          <cell r="AG556">
            <v>0</v>
          </cell>
          <cell r="AH556">
            <v>0</v>
          </cell>
          <cell r="AK556">
            <v>0</v>
          </cell>
          <cell r="AL556">
            <v>0</v>
          </cell>
          <cell r="AO556">
            <v>606.06869683236755</v>
          </cell>
          <cell r="AP556">
            <v>161.85354549058155</v>
          </cell>
          <cell r="AS556">
            <v>0</v>
          </cell>
          <cell r="AT556">
            <v>0</v>
          </cell>
          <cell r="AW556">
            <v>535.13952295566128</v>
          </cell>
          <cell r="AX556">
            <v>218</v>
          </cell>
          <cell r="BE556">
            <v>4.4153831198189986</v>
          </cell>
          <cell r="BF556">
            <v>0</v>
          </cell>
          <cell r="BI556">
            <v>0</v>
          </cell>
          <cell r="BJ556">
            <v>0</v>
          </cell>
          <cell r="BM556">
            <v>0</v>
          </cell>
          <cell r="BN556">
            <v>0</v>
          </cell>
        </row>
        <row r="557">
          <cell r="E557">
            <v>0</v>
          </cell>
          <cell r="F557">
            <v>0</v>
          </cell>
          <cell r="I557">
            <v>0</v>
          </cell>
          <cell r="J557">
            <v>0</v>
          </cell>
          <cell r="M557">
            <v>606.55151933637035</v>
          </cell>
          <cell r="N557">
            <v>843.18614931801358</v>
          </cell>
          <cell r="Q557">
            <v>0</v>
          </cell>
          <cell r="R557">
            <v>0</v>
          </cell>
          <cell r="U557">
            <v>0</v>
          </cell>
          <cell r="V557">
            <v>0</v>
          </cell>
          <cell r="Y557">
            <v>0</v>
          </cell>
          <cell r="Z557">
            <v>0</v>
          </cell>
          <cell r="AC557">
            <v>377.54050918009716</v>
          </cell>
          <cell r="AD557">
            <v>435.59690801922858</v>
          </cell>
          <cell r="AG557">
            <v>0</v>
          </cell>
          <cell r="AH557">
            <v>0</v>
          </cell>
          <cell r="AK557">
            <v>0</v>
          </cell>
          <cell r="AL557">
            <v>0</v>
          </cell>
          <cell r="AO557">
            <v>412.20709579931599</v>
          </cell>
          <cell r="AP557">
            <v>179.83727276731281</v>
          </cell>
          <cell r="AS557">
            <v>0</v>
          </cell>
          <cell r="AT557">
            <v>0</v>
          </cell>
          <cell r="AW557">
            <v>555.71727277799471</v>
          </cell>
          <cell r="AX557">
            <v>1045</v>
          </cell>
          <cell r="BE557">
            <v>4.4560811198189985</v>
          </cell>
          <cell r="BF557">
            <v>0</v>
          </cell>
          <cell r="BI557">
            <v>0</v>
          </cell>
          <cell r="BJ557">
            <v>0</v>
          </cell>
          <cell r="BM557">
            <v>0</v>
          </cell>
          <cell r="BN557">
            <v>0</v>
          </cell>
        </row>
        <row r="558">
          <cell r="E558">
            <v>0</v>
          </cell>
          <cell r="F558">
            <v>0</v>
          </cell>
          <cell r="I558">
            <v>0</v>
          </cell>
          <cell r="J558">
            <v>0</v>
          </cell>
          <cell r="M558">
            <v>1008.7575544036445</v>
          </cell>
          <cell r="N558">
            <v>1011.8233791816161</v>
          </cell>
          <cell r="Q558">
            <v>0</v>
          </cell>
          <cell r="R558">
            <v>0</v>
          </cell>
          <cell r="U558">
            <v>0</v>
          </cell>
          <cell r="V558">
            <v>0</v>
          </cell>
          <cell r="Y558">
            <v>0</v>
          </cell>
          <cell r="Z558">
            <v>0</v>
          </cell>
          <cell r="AC558">
            <v>418.15722037611306</v>
          </cell>
          <cell r="AD558">
            <v>483.68769620514217</v>
          </cell>
          <cell r="AG558">
            <v>0</v>
          </cell>
          <cell r="AH558">
            <v>0</v>
          </cell>
          <cell r="AK558">
            <v>0</v>
          </cell>
          <cell r="AL558">
            <v>0</v>
          </cell>
          <cell r="AO558">
            <v>227.20478888214794</v>
          </cell>
          <cell r="AP558">
            <v>179.83727276731281</v>
          </cell>
          <cell r="AS558">
            <v>0</v>
          </cell>
          <cell r="AT558">
            <v>0</v>
          </cell>
          <cell r="AW558">
            <v>579.00225294503866</v>
          </cell>
          <cell r="AX558">
            <v>0</v>
          </cell>
          <cell r="BE558">
            <v>4.4807855198189985</v>
          </cell>
          <cell r="BF558">
            <v>0</v>
          </cell>
          <cell r="BI558">
            <v>0</v>
          </cell>
          <cell r="BJ558">
            <v>0</v>
          </cell>
          <cell r="BM558">
            <v>0</v>
          </cell>
          <cell r="BN558">
            <v>0</v>
          </cell>
        </row>
        <row r="559">
          <cell r="E559">
            <v>0</v>
          </cell>
          <cell r="F559">
            <v>0</v>
          </cell>
          <cell r="I559">
            <v>0</v>
          </cell>
          <cell r="J559">
            <v>0</v>
          </cell>
          <cell r="M559">
            <v>720.24824580273321</v>
          </cell>
          <cell r="N559">
            <v>84.318614931801349</v>
          </cell>
          <cell r="Q559">
            <v>0</v>
          </cell>
          <cell r="R559">
            <v>0</v>
          </cell>
          <cell r="U559">
            <v>0</v>
          </cell>
          <cell r="V559">
            <v>0</v>
          </cell>
          <cell r="Y559">
            <v>0</v>
          </cell>
          <cell r="Z559">
            <v>0</v>
          </cell>
          <cell r="AC559">
            <v>227.70192789090748</v>
          </cell>
          <cell r="AD559">
            <v>263.24841856682161</v>
          </cell>
          <cell r="AG559">
            <v>0</v>
          </cell>
          <cell r="AH559">
            <v>0</v>
          </cell>
          <cell r="AK559">
            <v>0</v>
          </cell>
          <cell r="AL559">
            <v>0</v>
          </cell>
          <cell r="AO559">
            <v>100.11675504391704</v>
          </cell>
          <cell r="AP559">
            <v>35.967454553462559</v>
          </cell>
          <cell r="AS559">
            <v>0</v>
          </cell>
          <cell r="AT559">
            <v>0</v>
          </cell>
          <cell r="AW559">
            <v>612.00062909736573</v>
          </cell>
          <cell r="AX559">
            <v>0</v>
          </cell>
          <cell r="BE559">
            <v>4.3675451198189981</v>
          </cell>
          <cell r="BF559">
            <v>0</v>
          </cell>
          <cell r="BI559">
            <v>0</v>
          </cell>
          <cell r="BJ559">
            <v>0</v>
          </cell>
          <cell r="BM559">
            <v>0</v>
          </cell>
          <cell r="BN559">
            <v>0</v>
          </cell>
        </row>
        <row r="560">
          <cell r="E560">
            <v>0</v>
          </cell>
          <cell r="F560">
            <v>0</v>
          </cell>
          <cell r="I560">
            <v>0</v>
          </cell>
          <cell r="J560">
            <v>0</v>
          </cell>
          <cell r="M560">
            <v>305.34529906727408</v>
          </cell>
          <cell r="N560">
            <v>168.6372298636027</v>
          </cell>
          <cell r="Q560">
            <v>0</v>
          </cell>
          <cell r="R560">
            <v>0</v>
          </cell>
          <cell r="U560">
            <v>0</v>
          </cell>
          <cell r="V560">
            <v>0</v>
          </cell>
          <cell r="Y560">
            <v>0</v>
          </cell>
          <cell r="Z560">
            <v>0</v>
          </cell>
          <cell r="AC560">
            <v>80.809929176076992</v>
          </cell>
          <cell r="AD560">
            <v>93.40176202582056</v>
          </cell>
          <cell r="AG560">
            <v>0</v>
          </cell>
          <cell r="AH560">
            <v>0</v>
          </cell>
          <cell r="AK560">
            <v>0</v>
          </cell>
          <cell r="AL560">
            <v>0</v>
          </cell>
          <cell r="AO560">
            <v>100.09340304391705</v>
          </cell>
          <cell r="AP560">
            <v>35.967454553462559</v>
          </cell>
          <cell r="AS560">
            <v>0</v>
          </cell>
          <cell r="AT560">
            <v>0</v>
          </cell>
          <cell r="AW560">
            <v>165.54797955411308</v>
          </cell>
          <cell r="AX560">
            <v>0</v>
          </cell>
          <cell r="BE560">
            <v>4.2802943198189984</v>
          </cell>
          <cell r="BF560">
            <v>0</v>
          </cell>
          <cell r="BI560">
            <v>0</v>
          </cell>
          <cell r="BJ560">
            <v>0</v>
          </cell>
          <cell r="BM560">
            <v>0</v>
          </cell>
          <cell r="BN560">
            <v>0</v>
          </cell>
        </row>
        <row r="561">
          <cell r="E561">
            <v>0</v>
          </cell>
          <cell r="F561">
            <v>0</v>
          </cell>
          <cell r="I561">
            <v>0</v>
          </cell>
          <cell r="J561">
            <v>0</v>
          </cell>
          <cell r="M561">
            <v>560.20908673545921</v>
          </cell>
          <cell r="N561">
            <v>590.23030452260934</v>
          </cell>
          <cell r="Q561">
            <v>0</v>
          </cell>
          <cell r="R561">
            <v>0</v>
          </cell>
          <cell r="U561">
            <v>0</v>
          </cell>
          <cell r="V561">
            <v>0</v>
          </cell>
          <cell r="Y561">
            <v>0</v>
          </cell>
          <cell r="Z561">
            <v>0</v>
          </cell>
          <cell r="AC561">
            <v>186.72665211967805</v>
          </cell>
          <cell r="AD561">
            <v>215.99157468471003</v>
          </cell>
          <cell r="AG561">
            <v>0</v>
          </cell>
          <cell r="AH561">
            <v>0</v>
          </cell>
          <cell r="AK561">
            <v>0</v>
          </cell>
          <cell r="AL561">
            <v>0</v>
          </cell>
          <cell r="AO561">
            <v>200.08589280123599</v>
          </cell>
          <cell r="AP561">
            <v>71.934909106925119</v>
          </cell>
          <cell r="AS561">
            <v>0</v>
          </cell>
          <cell r="AT561">
            <v>0</v>
          </cell>
          <cell r="AW561">
            <v>265.65328189604776</v>
          </cell>
          <cell r="AX561">
            <v>0</v>
          </cell>
          <cell r="BE561">
            <v>4.3432691198189985</v>
          </cell>
          <cell r="BF561">
            <v>0</v>
          </cell>
          <cell r="BI561">
            <v>0</v>
          </cell>
          <cell r="BJ561">
            <v>0</v>
          </cell>
          <cell r="BM561">
            <v>0</v>
          </cell>
          <cell r="BN561">
            <v>0</v>
          </cell>
        </row>
        <row r="562">
          <cell r="E562">
            <v>0</v>
          </cell>
          <cell r="F562">
            <v>0</v>
          </cell>
          <cell r="I562">
            <v>0</v>
          </cell>
          <cell r="J562">
            <v>0</v>
          </cell>
          <cell r="M562">
            <v>800.31893933637025</v>
          </cell>
          <cell r="N562">
            <v>843.18614931801358</v>
          </cell>
          <cell r="Q562">
            <v>0</v>
          </cell>
          <cell r="R562">
            <v>0</v>
          </cell>
          <cell r="U562">
            <v>0</v>
          </cell>
          <cell r="V562">
            <v>0</v>
          </cell>
          <cell r="Y562">
            <v>0</v>
          </cell>
          <cell r="Z562">
            <v>0</v>
          </cell>
          <cell r="AC562">
            <v>699.73320158440515</v>
          </cell>
          <cell r="AD562">
            <v>809.20395612251059</v>
          </cell>
          <cell r="AG562">
            <v>0</v>
          </cell>
          <cell r="AH562">
            <v>0</v>
          </cell>
          <cell r="AK562">
            <v>0</v>
          </cell>
          <cell r="AL562">
            <v>0</v>
          </cell>
          <cell r="AO562">
            <v>776.86454150841519</v>
          </cell>
          <cell r="AP562">
            <v>287.73963642770047</v>
          </cell>
          <cell r="AS562">
            <v>0</v>
          </cell>
          <cell r="AT562">
            <v>0</v>
          </cell>
          <cell r="AW562">
            <v>925.3496827463573</v>
          </cell>
          <cell r="AX562">
            <v>6448</v>
          </cell>
          <cell r="BE562">
            <v>4.6480043198189982</v>
          </cell>
          <cell r="BF562">
            <v>0</v>
          </cell>
          <cell r="BI562">
            <v>0</v>
          </cell>
          <cell r="BJ562">
            <v>0</v>
          </cell>
          <cell r="BM562">
            <v>0</v>
          </cell>
          <cell r="BN562">
            <v>0</v>
          </cell>
        </row>
        <row r="563">
          <cell r="E563">
            <v>0</v>
          </cell>
          <cell r="F563">
            <v>0</v>
          </cell>
          <cell r="I563">
            <v>0</v>
          </cell>
          <cell r="J563">
            <v>0</v>
          </cell>
          <cell r="M563">
            <v>688.61035626909631</v>
          </cell>
          <cell r="N563">
            <v>710.6749156359291</v>
          </cell>
          <cell r="Q563">
            <v>0</v>
          </cell>
          <cell r="R563">
            <v>0</v>
          </cell>
          <cell r="U563">
            <v>0</v>
          </cell>
          <cell r="V563">
            <v>0</v>
          </cell>
          <cell r="Y563">
            <v>0</v>
          </cell>
          <cell r="Z563">
            <v>0</v>
          </cell>
          <cell r="AC563">
            <v>309.03382669177086</v>
          </cell>
          <cell r="AD563">
            <v>357.48412489644409</v>
          </cell>
          <cell r="AG563">
            <v>0</v>
          </cell>
          <cell r="AH563">
            <v>0</v>
          </cell>
          <cell r="AK563">
            <v>0</v>
          </cell>
          <cell r="AL563">
            <v>0</v>
          </cell>
          <cell r="AO563">
            <v>400.36174121296841</v>
          </cell>
          <cell r="AP563">
            <v>143.86981821385024</v>
          </cell>
          <cell r="AS563">
            <v>0</v>
          </cell>
          <cell r="AT563">
            <v>0</v>
          </cell>
          <cell r="AW563">
            <v>427.87409139530388</v>
          </cell>
          <cell r="AX563">
            <v>0</v>
          </cell>
          <cell r="BE563">
            <v>4.4159543198189981</v>
          </cell>
          <cell r="BF563">
            <v>0</v>
          </cell>
          <cell r="BI563">
            <v>0</v>
          </cell>
          <cell r="BJ563">
            <v>0</v>
          </cell>
          <cell r="BM563">
            <v>0</v>
          </cell>
          <cell r="BN563">
            <v>0</v>
          </cell>
        </row>
        <row r="564">
          <cell r="E564">
            <v>0</v>
          </cell>
          <cell r="F564">
            <v>0</v>
          </cell>
          <cell r="I564">
            <v>0</v>
          </cell>
          <cell r="J564">
            <v>0</v>
          </cell>
          <cell r="M564">
            <v>1377.1719925381924</v>
          </cell>
          <cell r="N564">
            <v>1421.3498312718582</v>
          </cell>
          <cell r="Q564">
            <v>0</v>
          </cell>
          <cell r="R564">
            <v>0</v>
          </cell>
          <cell r="U564">
            <v>0</v>
          </cell>
          <cell r="V564">
            <v>0</v>
          </cell>
          <cell r="Y564">
            <v>0</v>
          </cell>
          <cell r="Z564">
            <v>0</v>
          </cell>
          <cell r="AC564">
            <v>608.92224595334119</v>
          </cell>
          <cell r="AD564">
            <v>702.73706667045951</v>
          </cell>
          <cell r="AG564">
            <v>0</v>
          </cell>
          <cell r="AH564">
            <v>0</v>
          </cell>
          <cell r="AK564">
            <v>0</v>
          </cell>
          <cell r="AL564">
            <v>0</v>
          </cell>
          <cell r="AO564">
            <v>594.19828572549318</v>
          </cell>
          <cell r="AP564">
            <v>251.7721818742379</v>
          </cell>
          <cell r="AS564">
            <v>0</v>
          </cell>
          <cell r="AT564">
            <v>0</v>
          </cell>
          <cell r="AW564">
            <v>1036.8042189246626</v>
          </cell>
          <cell r="AX564">
            <v>0</v>
          </cell>
          <cell r="BE564">
            <v>4.5933119198189987</v>
          </cell>
          <cell r="BF564">
            <v>0</v>
          </cell>
          <cell r="BI564">
            <v>0</v>
          </cell>
          <cell r="BJ564">
            <v>0</v>
          </cell>
          <cell r="BM564">
            <v>0</v>
          </cell>
          <cell r="BN564">
            <v>0</v>
          </cell>
        </row>
        <row r="565">
          <cell r="E565">
            <v>0</v>
          </cell>
          <cell r="F565">
            <v>0</v>
          </cell>
          <cell r="I565">
            <v>0</v>
          </cell>
          <cell r="J565">
            <v>0</v>
          </cell>
          <cell r="M565">
            <v>640.19275626909621</v>
          </cell>
          <cell r="N565">
            <v>674.54891945441079</v>
          </cell>
          <cell r="Q565">
            <v>0</v>
          </cell>
          <cell r="R565">
            <v>0</v>
          </cell>
          <cell r="U565">
            <v>0</v>
          </cell>
          <cell r="V565">
            <v>0</v>
          </cell>
          <cell r="Y565">
            <v>0</v>
          </cell>
          <cell r="Z565">
            <v>0</v>
          </cell>
          <cell r="AC565">
            <v>304.0597700934797</v>
          </cell>
          <cell r="AD565">
            <v>350.81257046602838</v>
          </cell>
          <cell r="AG565">
            <v>0</v>
          </cell>
          <cell r="AH565">
            <v>0</v>
          </cell>
          <cell r="AK565">
            <v>0</v>
          </cell>
          <cell r="AL565">
            <v>0</v>
          </cell>
          <cell r="AO565">
            <v>323.2898102255233</v>
          </cell>
          <cell r="AP565">
            <v>143.86981821385024</v>
          </cell>
          <cell r="AS565">
            <v>0</v>
          </cell>
          <cell r="AT565">
            <v>0</v>
          </cell>
          <cell r="AW565">
            <v>466.61406735012463</v>
          </cell>
          <cell r="AX565">
            <v>0</v>
          </cell>
          <cell r="BE565">
            <v>4.4125271198189981</v>
          </cell>
          <cell r="BF565">
            <v>0</v>
          </cell>
          <cell r="BI565">
            <v>0</v>
          </cell>
          <cell r="BJ565">
            <v>0</v>
          </cell>
          <cell r="BM565">
            <v>0</v>
          </cell>
          <cell r="BN565">
            <v>0</v>
          </cell>
        </row>
        <row r="566">
          <cell r="E566">
            <v>0</v>
          </cell>
          <cell r="F566">
            <v>0</v>
          </cell>
          <cell r="I566">
            <v>0</v>
          </cell>
          <cell r="J566">
            <v>0</v>
          </cell>
          <cell r="M566">
            <v>320.05496613454818</v>
          </cell>
          <cell r="N566">
            <v>337.2744597272054</v>
          </cell>
          <cell r="Q566">
            <v>0</v>
          </cell>
          <cell r="R566">
            <v>0</v>
          </cell>
          <cell r="U566">
            <v>0</v>
          </cell>
          <cell r="V566">
            <v>0</v>
          </cell>
          <cell r="Y566">
            <v>0</v>
          </cell>
          <cell r="Z566">
            <v>0</v>
          </cell>
          <cell r="AC566">
            <v>344.32678733394204</v>
          </cell>
          <cell r="AD566">
            <v>420.58591055079313</v>
          </cell>
          <cell r="AG566">
            <v>0</v>
          </cell>
          <cell r="AH566">
            <v>0</v>
          </cell>
          <cell r="AK566">
            <v>0</v>
          </cell>
          <cell r="AL566">
            <v>0</v>
          </cell>
          <cell r="AO566">
            <v>58.163841403464417</v>
          </cell>
          <cell r="AP566">
            <v>53.951181830193846</v>
          </cell>
          <cell r="AS566">
            <v>104.69309410000001</v>
          </cell>
          <cell r="AT566">
            <v>0</v>
          </cell>
          <cell r="AW566">
            <v>545.44875030023525</v>
          </cell>
          <cell r="AX566">
            <v>0</v>
          </cell>
          <cell r="BE566">
            <v>4.4483699198189983</v>
          </cell>
          <cell r="BF566">
            <v>0</v>
          </cell>
          <cell r="BI566">
            <v>203.63912779140185</v>
          </cell>
          <cell r="BJ566">
            <v>0</v>
          </cell>
          <cell r="BM566">
            <v>0</v>
          </cell>
          <cell r="BN566">
            <v>0</v>
          </cell>
        </row>
        <row r="567">
          <cell r="E567">
            <v>0</v>
          </cell>
          <cell r="F567">
            <v>0</v>
          </cell>
          <cell r="I567">
            <v>0</v>
          </cell>
          <cell r="J567">
            <v>0</v>
          </cell>
          <cell r="M567">
            <v>560.16246673545925</v>
          </cell>
          <cell r="N567">
            <v>590.23030452260934</v>
          </cell>
          <cell r="Q567">
            <v>0</v>
          </cell>
          <cell r="R567">
            <v>0</v>
          </cell>
          <cell r="U567">
            <v>0</v>
          </cell>
          <cell r="V567">
            <v>0</v>
          </cell>
          <cell r="Y567">
            <v>0</v>
          </cell>
          <cell r="Z567">
            <v>0</v>
          </cell>
          <cell r="AC567">
            <v>437.72554454976284</v>
          </cell>
          <cell r="AD567">
            <v>421.1418734199944</v>
          </cell>
          <cell r="AG567">
            <v>0</v>
          </cell>
          <cell r="AH567">
            <v>0</v>
          </cell>
          <cell r="AK567">
            <v>0</v>
          </cell>
          <cell r="AL567">
            <v>0</v>
          </cell>
          <cell r="AO567">
            <v>109.37663226421492</v>
          </cell>
          <cell r="AP567">
            <v>107.90236366038769</v>
          </cell>
          <cell r="AS567">
            <v>0</v>
          </cell>
          <cell r="AT567">
            <v>0</v>
          </cell>
          <cell r="AW567">
            <v>779.99165351531838</v>
          </cell>
          <cell r="AX567">
            <v>0</v>
          </cell>
          <cell r="BE567">
            <v>4.4486555198189981</v>
          </cell>
          <cell r="BF567">
            <v>0</v>
          </cell>
          <cell r="BI567">
            <v>0</v>
          </cell>
          <cell r="BJ567">
            <v>783.79738322644857</v>
          </cell>
          <cell r="BM567">
            <v>0</v>
          </cell>
          <cell r="BN567">
            <v>0</v>
          </cell>
        </row>
        <row r="568">
          <cell r="E568">
            <v>0</v>
          </cell>
          <cell r="F568">
            <v>0</v>
          </cell>
          <cell r="I568">
            <v>0</v>
          </cell>
          <cell r="J568">
            <v>0</v>
          </cell>
          <cell r="M568">
            <v>80.057841533637031</v>
          </cell>
          <cell r="N568">
            <v>84.318614931801349</v>
          </cell>
          <cell r="Q568">
            <v>0</v>
          </cell>
          <cell r="R568">
            <v>0</v>
          </cell>
          <cell r="U568">
            <v>0</v>
          </cell>
          <cell r="V568">
            <v>0</v>
          </cell>
          <cell r="Y568">
            <v>0</v>
          </cell>
          <cell r="Z568">
            <v>0</v>
          </cell>
          <cell r="AC568">
            <v>204.4940588977426</v>
          </cell>
          <cell r="AD568">
            <v>236.56220084515857</v>
          </cell>
          <cell r="AG568">
            <v>0</v>
          </cell>
          <cell r="AH568">
            <v>0</v>
          </cell>
          <cell r="AK568">
            <v>0</v>
          </cell>
          <cell r="AL568">
            <v>0</v>
          </cell>
          <cell r="AO568">
            <v>40.82006250794155</v>
          </cell>
          <cell r="AP568">
            <v>35.967454553462559</v>
          </cell>
          <cell r="AS568">
            <v>0</v>
          </cell>
          <cell r="AT568">
            <v>0</v>
          </cell>
          <cell r="AW568">
            <v>445.07170386087063</v>
          </cell>
          <cell r="AX568">
            <v>0</v>
          </cell>
          <cell r="BE568">
            <v>4.3538363198189982</v>
          </cell>
          <cell r="BF568">
            <v>0</v>
          </cell>
          <cell r="BI568">
            <v>0</v>
          </cell>
          <cell r="BJ568">
            <v>0</v>
          </cell>
          <cell r="BM568">
            <v>0</v>
          </cell>
          <cell r="BN568">
            <v>0</v>
          </cell>
        </row>
        <row r="569">
          <cell r="E569">
            <v>0</v>
          </cell>
          <cell r="F569">
            <v>0</v>
          </cell>
          <cell r="I569">
            <v>0</v>
          </cell>
          <cell r="J569">
            <v>0</v>
          </cell>
          <cell r="M569">
            <v>1920.602712807289</v>
          </cell>
          <cell r="N569">
            <v>2059.7727545447506</v>
          </cell>
          <cell r="Q569">
            <v>0</v>
          </cell>
          <cell r="R569">
            <v>0</v>
          </cell>
          <cell r="U569">
            <v>0</v>
          </cell>
          <cell r="V569">
            <v>0</v>
          </cell>
          <cell r="Y569">
            <v>0</v>
          </cell>
          <cell r="Z569">
            <v>0</v>
          </cell>
          <cell r="AC569">
            <v>1060.5342181857607</v>
          </cell>
          <cell r="AD569">
            <v>1295.1988982348382</v>
          </cell>
          <cell r="AG569">
            <v>0</v>
          </cell>
          <cell r="AH569">
            <v>0</v>
          </cell>
          <cell r="AK569">
            <v>0</v>
          </cell>
          <cell r="AL569">
            <v>0</v>
          </cell>
          <cell r="AO569">
            <v>574.94271584606554</v>
          </cell>
          <cell r="AP569">
            <v>107.90236366038769</v>
          </cell>
          <cell r="AS569">
            <v>0</v>
          </cell>
          <cell r="AT569">
            <v>0</v>
          </cell>
          <cell r="AW569">
            <v>1540.955606334818</v>
          </cell>
          <cell r="AX569">
            <v>0</v>
          </cell>
          <cell r="BE569">
            <v>4.8976615598189985</v>
          </cell>
          <cell r="BF569">
            <v>0</v>
          </cell>
          <cell r="BI569">
            <v>0</v>
          </cell>
          <cell r="BJ569">
            <v>0</v>
          </cell>
          <cell r="BM569">
            <v>0</v>
          </cell>
          <cell r="BN569">
            <v>0</v>
          </cell>
        </row>
        <row r="570">
          <cell r="E570">
            <v>0</v>
          </cell>
          <cell r="F570">
            <v>0</v>
          </cell>
          <cell r="I570">
            <v>0</v>
          </cell>
          <cell r="J570">
            <v>0</v>
          </cell>
          <cell r="M570">
            <v>560.17355473545922</v>
          </cell>
          <cell r="N570">
            <v>590.23030452260934</v>
          </cell>
          <cell r="Q570">
            <v>0</v>
          </cell>
          <cell r="R570">
            <v>0</v>
          </cell>
          <cell r="U570">
            <v>0</v>
          </cell>
          <cell r="V570">
            <v>0</v>
          </cell>
          <cell r="Y570">
            <v>0</v>
          </cell>
          <cell r="Z570">
            <v>0</v>
          </cell>
          <cell r="AC570">
            <v>163.04769298235456</v>
          </cell>
          <cell r="AD570">
            <v>199.03470717406998</v>
          </cell>
          <cell r="AG570">
            <v>0</v>
          </cell>
          <cell r="AH570">
            <v>0</v>
          </cell>
          <cell r="AK570">
            <v>0</v>
          </cell>
          <cell r="AL570">
            <v>0</v>
          </cell>
          <cell r="AO570">
            <v>0</v>
          </cell>
          <cell r="AP570">
            <v>0</v>
          </cell>
          <cell r="AS570">
            <v>0</v>
          </cell>
          <cell r="AT570">
            <v>0</v>
          </cell>
          <cell r="AW570">
            <v>258.1660402976205</v>
          </cell>
          <cell r="AX570">
            <v>0</v>
          </cell>
          <cell r="BE570">
            <v>4.3345583198189983</v>
          </cell>
          <cell r="BF570">
            <v>0</v>
          </cell>
          <cell r="BI570">
            <v>0</v>
          </cell>
          <cell r="BJ570">
            <v>0</v>
          </cell>
          <cell r="BM570">
            <v>0</v>
          </cell>
          <cell r="BN570">
            <v>0</v>
          </cell>
        </row>
        <row r="571">
          <cell r="E571">
            <v>0</v>
          </cell>
          <cell r="F571">
            <v>0</v>
          </cell>
          <cell r="I571">
            <v>0</v>
          </cell>
          <cell r="J571">
            <v>0</v>
          </cell>
          <cell r="M571">
            <v>688.6665522690962</v>
          </cell>
          <cell r="N571">
            <v>674.54891945441079</v>
          </cell>
          <cell r="Q571">
            <v>0</v>
          </cell>
          <cell r="R571">
            <v>0</v>
          </cell>
          <cell r="U571">
            <v>0</v>
          </cell>
          <cell r="V571">
            <v>0</v>
          </cell>
          <cell r="Y571">
            <v>0</v>
          </cell>
          <cell r="Z571">
            <v>0</v>
          </cell>
          <cell r="AC571">
            <v>182.36915011796924</v>
          </cell>
          <cell r="AD571">
            <v>222.66312911512574</v>
          </cell>
          <cell r="AG571">
            <v>0</v>
          </cell>
          <cell r="AH571">
            <v>0</v>
          </cell>
          <cell r="AK571">
            <v>0</v>
          </cell>
          <cell r="AL571">
            <v>0</v>
          </cell>
          <cell r="AO571">
            <v>80.571838747227162</v>
          </cell>
          <cell r="AP571">
            <v>53.951181830193846</v>
          </cell>
          <cell r="AS571">
            <v>0</v>
          </cell>
          <cell r="AT571">
            <v>0</v>
          </cell>
          <cell r="AW571">
            <v>288.66898798380561</v>
          </cell>
          <cell r="AX571">
            <v>0</v>
          </cell>
          <cell r="BE571">
            <v>4.3466963198189985</v>
          </cell>
          <cell r="BF571">
            <v>0</v>
          </cell>
          <cell r="BI571">
            <v>0</v>
          </cell>
          <cell r="BJ571">
            <v>0</v>
          </cell>
          <cell r="BM571">
            <v>0</v>
          </cell>
          <cell r="BN571">
            <v>0</v>
          </cell>
        </row>
        <row r="572">
          <cell r="E572">
            <v>0</v>
          </cell>
          <cell r="F572">
            <v>0</v>
          </cell>
          <cell r="I572">
            <v>0</v>
          </cell>
          <cell r="J572">
            <v>0</v>
          </cell>
          <cell r="M572">
            <v>400.14002366818522</v>
          </cell>
          <cell r="N572">
            <v>421.59307465900679</v>
          </cell>
          <cell r="Q572">
            <v>0</v>
          </cell>
          <cell r="R572">
            <v>0</v>
          </cell>
          <cell r="U572">
            <v>0</v>
          </cell>
          <cell r="V572">
            <v>0</v>
          </cell>
          <cell r="Y572">
            <v>0</v>
          </cell>
          <cell r="Z572">
            <v>0</v>
          </cell>
          <cell r="AC572">
            <v>219.06081181483952</v>
          </cell>
          <cell r="AD572">
            <v>267.41814008583145</v>
          </cell>
          <cell r="AG572">
            <v>0</v>
          </cell>
          <cell r="AH572">
            <v>0</v>
          </cell>
          <cell r="AK572">
            <v>0</v>
          </cell>
          <cell r="AL572">
            <v>0</v>
          </cell>
          <cell r="AO572">
            <v>0</v>
          </cell>
          <cell r="AP572">
            <v>0</v>
          </cell>
          <cell r="AS572">
            <v>0</v>
          </cell>
          <cell r="AT572">
            <v>0</v>
          </cell>
          <cell r="AW572">
            <v>346.90211249379507</v>
          </cell>
          <cell r="AX572">
            <v>0</v>
          </cell>
          <cell r="BE572">
            <v>4.3696871198189982</v>
          </cell>
          <cell r="BF572">
            <v>0</v>
          </cell>
          <cell r="BI572">
            <v>0</v>
          </cell>
          <cell r="BJ572">
            <v>0</v>
          </cell>
          <cell r="BM572">
            <v>0</v>
          </cell>
          <cell r="BN572">
            <v>0</v>
          </cell>
        </row>
        <row r="573">
          <cell r="E573">
            <v>0</v>
          </cell>
          <cell r="F573">
            <v>0</v>
          </cell>
          <cell r="I573">
            <v>0</v>
          </cell>
          <cell r="J573">
            <v>0</v>
          </cell>
          <cell r="M573">
            <v>320.10561813454819</v>
          </cell>
          <cell r="N573">
            <v>337.2744597272054</v>
          </cell>
          <cell r="Q573">
            <v>0</v>
          </cell>
          <cell r="R573">
            <v>0</v>
          </cell>
          <cell r="U573">
            <v>0</v>
          </cell>
          <cell r="V573">
            <v>0</v>
          </cell>
          <cell r="Y573">
            <v>0</v>
          </cell>
          <cell r="Z573">
            <v>0</v>
          </cell>
          <cell r="AC573">
            <v>203.8096162279432</v>
          </cell>
          <cell r="AD573">
            <v>248.79338396758746</v>
          </cell>
          <cell r="AG573">
            <v>0</v>
          </cell>
          <cell r="AH573">
            <v>0</v>
          </cell>
          <cell r="AK573">
            <v>0</v>
          </cell>
          <cell r="AL573">
            <v>0</v>
          </cell>
          <cell r="AO573">
            <v>80.591662747227147</v>
          </cell>
          <cell r="AP573">
            <v>53.951181830193846</v>
          </cell>
          <cell r="AS573">
            <v>0</v>
          </cell>
          <cell r="AT573">
            <v>0</v>
          </cell>
          <cell r="AW573">
            <v>322.77684152108486</v>
          </cell>
          <cell r="AX573">
            <v>0</v>
          </cell>
          <cell r="BE573">
            <v>4.3601195198189986</v>
          </cell>
          <cell r="BF573">
            <v>0</v>
          </cell>
          <cell r="BI573">
            <v>0</v>
          </cell>
          <cell r="BJ573">
            <v>0</v>
          </cell>
          <cell r="BM573">
            <v>0</v>
          </cell>
          <cell r="BN573">
            <v>0</v>
          </cell>
        </row>
        <row r="574">
          <cell r="E574">
            <v>0</v>
          </cell>
          <cell r="F574">
            <v>0</v>
          </cell>
          <cell r="I574">
            <v>0</v>
          </cell>
          <cell r="J574">
            <v>0</v>
          </cell>
          <cell r="M574">
            <v>1985.8049792736522</v>
          </cell>
          <cell r="N574">
            <v>1999.5135132257024</v>
          </cell>
          <cell r="Q574">
            <v>0</v>
          </cell>
          <cell r="R574">
            <v>0</v>
          </cell>
          <cell r="U574">
            <v>0</v>
          </cell>
          <cell r="V574">
            <v>0</v>
          </cell>
          <cell r="Y574">
            <v>0</v>
          </cell>
          <cell r="Z574">
            <v>0</v>
          </cell>
          <cell r="AC574">
            <v>704.34551589637567</v>
          </cell>
          <cell r="AD574">
            <v>860.07455865443069</v>
          </cell>
          <cell r="AG574">
            <v>0</v>
          </cell>
          <cell r="AH574">
            <v>0</v>
          </cell>
          <cell r="AK574">
            <v>0</v>
          </cell>
          <cell r="AL574">
            <v>0</v>
          </cell>
          <cell r="AO574">
            <v>545.58354795886169</v>
          </cell>
          <cell r="AP574">
            <v>143.86981821385024</v>
          </cell>
          <cell r="AS574">
            <v>218.82376879999998</v>
          </cell>
          <cell r="AT574">
            <v>0</v>
          </cell>
          <cell r="AW574">
            <v>1115.3007152694188</v>
          </cell>
          <cell r="AX574">
            <v>0</v>
          </cell>
          <cell r="BE574">
            <v>4.674136719818998</v>
          </cell>
          <cell r="BF574">
            <v>0</v>
          </cell>
          <cell r="BI574">
            <v>425.57798172849488</v>
          </cell>
          <cell r="BJ574">
            <v>0</v>
          </cell>
          <cell r="BM574">
            <v>0</v>
          </cell>
          <cell r="BN574">
            <v>0</v>
          </cell>
        </row>
        <row r="575">
          <cell r="E575">
            <v>0</v>
          </cell>
          <cell r="F575">
            <v>0</v>
          </cell>
          <cell r="I575">
            <v>0</v>
          </cell>
          <cell r="J575">
            <v>0</v>
          </cell>
          <cell r="M575">
            <v>80.033901533637035</v>
          </cell>
          <cell r="N575">
            <v>84.318614931801349</v>
          </cell>
          <cell r="Q575">
            <v>0</v>
          </cell>
          <cell r="R575">
            <v>0</v>
          </cell>
          <cell r="U575">
            <v>0</v>
          </cell>
          <cell r="V575">
            <v>0</v>
          </cell>
          <cell r="Y575">
            <v>0</v>
          </cell>
          <cell r="Z575">
            <v>0</v>
          </cell>
          <cell r="AC575">
            <v>79.950197900009016</v>
          </cell>
          <cell r="AD575">
            <v>97.5714835448304</v>
          </cell>
          <cell r="AG575">
            <v>0</v>
          </cell>
          <cell r="AH575">
            <v>0</v>
          </cell>
          <cell r="AK575">
            <v>0</v>
          </cell>
          <cell r="AL575">
            <v>0</v>
          </cell>
          <cell r="AO575">
            <v>92.043999143446101</v>
          </cell>
          <cell r="AP575">
            <v>17.55909229813351</v>
          </cell>
          <cell r="AS575">
            <v>0</v>
          </cell>
          <cell r="AT575">
            <v>0</v>
          </cell>
          <cell r="AW575">
            <v>126.44872868454854</v>
          </cell>
          <cell r="AX575">
            <v>0</v>
          </cell>
          <cell r="BE575">
            <v>4.2824363198189985</v>
          </cell>
          <cell r="BF575">
            <v>0</v>
          </cell>
          <cell r="BI575">
            <v>0</v>
          </cell>
          <cell r="BJ575">
            <v>0</v>
          </cell>
          <cell r="BM575">
            <v>0</v>
          </cell>
          <cell r="BN575">
            <v>0</v>
          </cell>
        </row>
      </sheetData>
      <sheetData sheetId="2">
        <row r="7"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4686.7039040994523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M8">
            <v>321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2710</v>
          </cell>
          <cell r="V8">
            <v>0</v>
          </cell>
          <cell r="W8">
            <v>0</v>
          </cell>
          <cell r="X8">
            <v>0</v>
          </cell>
          <cell r="Y8">
            <v>7958</v>
          </cell>
          <cell r="Z8">
            <v>30</v>
          </cell>
          <cell r="AA8">
            <v>956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261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32779</v>
          </cell>
          <cell r="AL9">
            <v>312</v>
          </cell>
          <cell r="AM9">
            <v>0</v>
          </cell>
          <cell r="AN9">
            <v>0</v>
          </cell>
        </row>
        <row r="10">
          <cell r="M10">
            <v>5754.4567293177442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2081</v>
          </cell>
          <cell r="T10">
            <v>20</v>
          </cell>
          <cell r="U10">
            <v>0</v>
          </cell>
          <cell r="V10">
            <v>0</v>
          </cell>
          <cell r="W10">
            <v>1126</v>
          </cell>
          <cell r="X10">
            <v>0</v>
          </cell>
          <cell r="Y10">
            <v>1303</v>
          </cell>
          <cell r="Z10">
            <v>12</v>
          </cell>
          <cell r="AA10">
            <v>1256</v>
          </cell>
          <cell r="AB10">
            <v>0</v>
          </cell>
          <cell r="AC10">
            <v>0</v>
          </cell>
          <cell r="AE10">
            <v>637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291</v>
          </cell>
          <cell r="AN10" t="str">
            <v>ліфт</v>
          </cell>
        </row>
        <row r="11">
          <cell r="M11">
            <v>4361</v>
          </cell>
          <cell r="N11">
            <v>0</v>
          </cell>
          <cell r="O11">
            <v>928</v>
          </cell>
          <cell r="P11">
            <v>9</v>
          </cell>
          <cell r="Q11">
            <v>174</v>
          </cell>
          <cell r="R11">
            <v>0</v>
          </cell>
          <cell r="S11">
            <v>0</v>
          </cell>
          <cell r="T11">
            <v>0</v>
          </cell>
          <cell r="U11">
            <v>1862</v>
          </cell>
          <cell r="V11">
            <v>0</v>
          </cell>
          <cell r="W11">
            <v>5329</v>
          </cell>
          <cell r="X11">
            <v>0</v>
          </cell>
          <cell r="Y11">
            <v>0</v>
          </cell>
          <cell r="Z11">
            <v>0</v>
          </cell>
          <cell r="AA11">
            <v>4381</v>
          </cell>
          <cell r="AB11" t="str">
            <v>вікна</v>
          </cell>
          <cell r="AC11">
            <v>0</v>
          </cell>
          <cell r="AE11">
            <v>315</v>
          </cell>
          <cell r="AF11">
            <v>0</v>
          </cell>
          <cell r="AG11">
            <v>1472.34</v>
          </cell>
          <cell r="AH11">
            <v>4.2</v>
          </cell>
          <cell r="AI11">
            <v>0</v>
          </cell>
          <cell r="AJ11">
            <v>0</v>
          </cell>
          <cell r="AK11">
            <v>106703</v>
          </cell>
          <cell r="AL11">
            <v>880</v>
          </cell>
          <cell r="AM11">
            <v>0</v>
          </cell>
          <cell r="AN11">
            <v>0</v>
          </cell>
        </row>
        <row r="12">
          <cell r="M12">
            <v>2868</v>
          </cell>
          <cell r="N12">
            <v>0</v>
          </cell>
          <cell r="O12">
            <v>7468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5707</v>
          </cell>
          <cell r="X12">
            <v>0</v>
          </cell>
          <cell r="Y12">
            <v>6758</v>
          </cell>
          <cell r="Z12">
            <v>26</v>
          </cell>
          <cell r="AA12">
            <v>24499</v>
          </cell>
          <cell r="AB12" t="str">
            <v>ганок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M13">
            <v>0</v>
          </cell>
          <cell r="N13">
            <v>0</v>
          </cell>
          <cell r="O13">
            <v>11082</v>
          </cell>
          <cell r="P13">
            <v>63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M14">
            <v>560</v>
          </cell>
          <cell r="N14">
            <v>0</v>
          </cell>
          <cell r="O14">
            <v>14402</v>
          </cell>
          <cell r="P14">
            <v>75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M15">
            <v>2109</v>
          </cell>
          <cell r="N15">
            <v>0</v>
          </cell>
          <cell r="O15">
            <v>25946.367381974247</v>
          </cell>
          <cell r="P15">
            <v>130</v>
          </cell>
          <cell r="Q15">
            <v>295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4350.2885896107737</v>
          </cell>
          <cell r="AB15">
            <v>0</v>
          </cell>
          <cell r="AC15">
            <v>0</v>
          </cell>
          <cell r="AE15">
            <v>874.01773568151543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M16">
            <v>2832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1066</v>
          </cell>
          <cell r="Z16">
            <v>3</v>
          </cell>
          <cell r="AA16">
            <v>253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592</v>
          </cell>
          <cell r="AN16">
            <v>0</v>
          </cell>
        </row>
        <row r="17">
          <cell r="M17">
            <v>1076.4597898475654</v>
          </cell>
          <cell r="N17">
            <v>0</v>
          </cell>
          <cell r="O17">
            <v>0</v>
          </cell>
          <cell r="P17">
            <v>0</v>
          </cell>
          <cell r="Q17">
            <v>29719</v>
          </cell>
          <cell r="R17">
            <v>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5219</v>
          </cell>
          <cell r="AB17">
            <v>0</v>
          </cell>
          <cell r="AC17">
            <v>0</v>
          </cell>
          <cell r="AE17">
            <v>621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4014</v>
          </cell>
          <cell r="AN17">
            <v>0</v>
          </cell>
        </row>
        <row r="18">
          <cell r="M18">
            <v>5111.2937753440874</v>
          </cell>
          <cell r="N18">
            <v>0</v>
          </cell>
          <cell r="O18">
            <v>629</v>
          </cell>
          <cell r="P18">
            <v>4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138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M19">
            <v>4385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604</v>
          </cell>
          <cell r="V19">
            <v>0</v>
          </cell>
          <cell r="W19">
            <v>0</v>
          </cell>
          <cell r="X19">
            <v>0</v>
          </cell>
          <cell r="Y19">
            <v>180</v>
          </cell>
          <cell r="Z19">
            <v>1</v>
          </cell>
          <cell r="AA19">
            <v>318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M20">
            <v>2311</v>
          </cell>
          <cell r="N20">
            <v>0</v>
          </cell>
          <cell r="O20">
            <v>4144</v>
          </cell>
          <cell r="P20">
            <v>17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273</v>
          </cell>
          <cell r="X20">
            <v>0</v>
          </cell>
          <cell r="Y20">
            <v>0</v>
          </cell>
          <cell r="Z20">
            <v>0</v>
          </cell>
          <cell r="AA20">
            <v>1013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M21">
            <v>244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102</v>
          </cell>
          <cell r="AB21">
            <v>0</v>
          </cell>
          <cell r="AC21">
            <v>0</v>
          </cell>
          <cell r="AE21">
            <v>476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M22">
            <v>3500</v>
          </cell>
          <cell r="N22">
            <v>0</v>
          </cell>
          <cell r="O22">
            <v>25248</v>
          </cell>
          <cell r="P22">
            <v>68</v>
          </cell>
          <cell r="Q22">
            <v>38537</v>
          </cell>
          <cell r="R22">
            <v>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1945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M23">
            <v>0</v>
          </cell>
          <cell r="N23">
            <v>0</v>
          </cell>
          <cell r="O23">
            <v>838.60751812934734</v>
          </cell>
          <cell r="P23">
            <v>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4354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4273</v>
          </cell>
          <cell r="AN23">
            <v>0</v>
          </cell>
        </row>
        <row r="24"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2747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14730.397874796507</v>
          </cell>
          <cell r="AH24">
            <v>88.2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10405</v>
          </cell>
          <cell r="AN24">
            <v>0</v>
          </cell>
        </row>
        <row r="25">
          <cell r="M25">
            <v>289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2605.4844339203787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4928</v>
          </cell>
          <cell r="AN25">
            <v>0</v>
          </cell>
        </row>
        <row r="26">
          <cell r="M26">
            <v>2739.9775344087611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976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M27">
            <v>1047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7897</v>
          </cell>
          <cell r="X27">
            <v>0</v>
          </cell>
          <cell r="Y27">
            <v>0</v>
          </cell>
          <cell r="Z27">
            <v>0</v>
          </cell>
          <cell r="AA27">
            <v>3741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4623</v>
          </cell>
          <cell r="AN27">
            <v>0</v>
          </cell>
        </row>
        <row r="28"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7639</v>
          </cell>
          <cell r="X28">
            <v>0</v>
          </cell>
          <cell r="Y28">
            <v>0</v>
          </cell>
          <cell r="Z28">
            <v>0</v>
          </cell>
          <cell r="AA28">
            <v>2883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7180</v>
          </cell>
          <cell r="AN28">
            <v>0</v>
          </cell>
        </row>
        <row r="29"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2652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1289.7654521237237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16675</v>
          </cell>
          <cell r="AL29">
            <v>166</v>
          </cell>
          <cell r="AM29">
            <v>0</v>
          </cell>
          <cell r="AN29">
            <v>0</v>
          </cell>
        </row>
        <row r="30">
          <cell r="M30">
            <v>6623</v>
          </cell>
          <cell r="N30">
            <v>0</v>
          </cell>
          <cell r="O30">
            <v>19947</v>
          </cell>
          <cell r="P30">
            <v>146</v>
          </cell>
          <cell r="Q30">
            <v>4027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1192.5609708450495</v>
          </cell>
          <cell r="AB30">
            <v>0</v>
          </cell>
          <cell r="AC30">
            <v>0</v>
          </cell>
          <cell r="AE30">
            <v>701</v>
          </cell>
          <cell r="AF30">
            <v>0</v>
          </cell>
          <cell r="AG30">
            <v>1688</v>
          </cell>
          <cell r="AH30">
            <v>6</v>
          </cell>
          <cell r="AI30">
            <v>0</v>
          </cell>
          <cell r="AJ30">
            <v>0</v>
          </cell>
          <cell r="AK30">
            <v>33999</v>
          </cell>
          <cell r="AL30">
            <v>335</v>
          </cell>
          <cell r="AM30">
            <v>13513</v>
          </cell>
          <cell r="AN30">
            <v>0</v>
          </cell>
        </row>
        <row r="31"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335</v>
          </cell>
          <cell r="AB31">
            <v>0</v>
          </cell>
          <cell r="AC31">
            <v>0</v>
          </cell>
          <cell r="AE31">
            <v>161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65743</v>
          </cell>
          <cell r="AL31">
            <v>501</v>
          </cell>
          <cell r="AM31">
            <v>0</v>
          </cell>
          <cell r="AN31">
            <v>0</v>
          </cell>
        </row>
        <row r="32">
          <cell r="M32">
            <v>1878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1498.6896018943316</v>
          </cell>
          <cell r="T32">
            <v>17</v>
          </cell>
          <cell r="U32">
            <v>3186</v>
          </cell>
          <cell r="V32">
            <v>0</v>
          </cell>
          <cell r="W32">
            <v>7347</v>
          </cell>
          <cell r="X32">
            <v>0</v>
          </cell>
          <cell r="Y32">
            <v>0</v>
          </cell>
          <cell r="Z32">
            <v>0</v>
          </cell>
          <cell r="AA32">
            <v>752</v>
          </cell>
          <cell r="AB32">
            <v>0</v>
          </cell>
          <cell r="AC32">
            <v>0</v>
          </cell>
          <cell r="AE32">
            <v>201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55749</v>
          </cell>
          <cell r="AL32">
            <v>431</v>
          </cell>
          <cell r="AM32">
            <v>1333</v>
          </cell>
          <cell r="AN32">
            <v>0</v>
          </cell>
        </row>
        <row r="33">
          <cell r="M33">
            <v>10003</v>
          </cell>
          <cell r="N33">
            <v>0</v>
          </cell>
          <cell r="O33">
            <v>1882</v>
          </cell>
          <cell r="P33">
            <v>12.7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2653</v>
          </cell>
          <cell r="V33">
            <v>0</v>
          </cell>
          <cell r="W33">
            <v>1143</v>
          </cell>
          <cell r="X33">
            <v>0</v>
          </cell>
          <cell r="Y33">
            <v>361</v>
          </cell>
          <cell r="Z33">
            <v>2</v>
          </cell>
          <cell r="AA33">
            <v>1995</v>
          </cell>
          <cell r="AB33">
            <v>0</v>
          </cell>
          <cell r="AC33">
            <v>0</v>
          </cell>
          <cell r="AE33">
            <v>321</v>
          </cell>
          <cell r="AF33">
            <v>0</v>
          </cell>
          <cell r="AG33">
            <v>2852</v>
          </cell>
          <cell r="AH33">
            <v>8.4</v>
          </cell>
          <cell r="AI33">
            <v>0</v>
          </cell>
          <cell r="AJ33">
            <v>0</v>
          </cell>
          <cell r="AK33">
            <v>58337</v>
          </cell>
          <cell r="AL33">
            <v>452</v>
          </cell>
          <cell r="AM33">
            <v>0</v>
          </cell>
          <cell r="AN33">
            <v>0</v>
          </cell>
        </row>
        <row r="34">
          <cell r="M34">
            <v>1248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2741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46578.401296433331</v>
          </cell>
          <cell r="AH34">
            <v>235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M35">
            <v>842</v>
          </cell>
          <cell r="N35">
            <v>0</v>
          </cell>
          <cell r="O35">
            <v>32543.623921858813</v>
          </cell>
          <cell r="P35">
            <v>205.5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65</v>
          </cell>
          <cell r="AB35">
            <v>0</v>
          </cell>
          <cell r="AC35">
            <v>0</v>
          </cell>
          <cell r="AE35">
            <v>351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M36">
            <v>306</v>
          </cell>
          <cell r="N36">
            <v>0</v>
          </cell>
          <cell r="O36">
            <v>16079</v>
          </cell>
          <cell r="P36">
            <v>81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1495</v>
          </cell>
          <cell r="X36">
            <v>0</v>
          </cell>
          <cell r="Y36">
            <v>0</v>
          </cell>
          <cell r="Z36">
            <v>0</v>
          </cell>
          <cell r="AA36">
            <v>1639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M37">
            <v>193</v>
          </cell>
          <cell r="N37">
            <v>0</v>
          </cell>
          <cell r="O37">
            <v>15545</v>
          </cell>
          <cell r="P37">
            <v>96</v>
          </cell>
          <cell r="Q37">
            <v>20938</v>
          </cell>
          <cell r="R37">
            <v>1</v>
          </cell>
          <cell r="S37">
            <v>2319</v>
          </cell>
          <cell r="T37">
            <v>9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4213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M38">
            <v>701</v>
          </cell>
          <cell r="N38">
            <v>0</v>
          </cell>
          <cell r="O38">
            <v>0</v>
          </cell>
          <cell r="P38">
            <v>0</v>
          </cell>
          <cell r="Q38">
            <v>33642</v>
          </cell>
          <cell r="R38">
            <v>1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574.51129791327514</v>
          </cell>
          <cell r="X38">
            <v>0</v>
          </cell>
          <cell r="Y38">
            <v>0</v>
          </cell>
          <cell r="Z38">
            <v>0</v>
          </cell>
          <cell r="AA38">
            <v>6339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M39">
            <v>3846</v>
          </cell>
          <cell r="N39">
            <v>0</v>
          </cell>
          <cell r="O39">
            <v>2731</v>
          </cell>
          <cell r="P39">
            <v>14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34482</v>
          </cell>
          <cell r="X39">
            <v>0</v>
          </cell>
          <cell r="Y39">
            <v>32690</v>
          </cell>
          <cell r="Z39">
            <v>60</v>
          </cell>
          <cell r="AA39">
            <v>5144</v>
          </cell>
          <cell r="AB39">
            <v>0</v>
          </cell>
          <cell r="AC39">
            <v>0</v>
          </cell>
          <cell r="AE39">
            <v>221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9179</v>
          </cell>
          <cell r="X40">
            <v>0</v>
          </cell>
          <cell r="Y40">
            <v>15209</v>
          </cell>
          <cell r="Z40">
            <v>30</v>
          </cell>
          <cell r="AA40">
            <v>1209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M41">
            <v>3014.2532484830544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2286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M42">
            <v>1170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2132</v>
          </cell>
          <cell r="Z42">
            <v>6</v>
          </cell>
          <cell r="AA42">
            <v>130</v>
          </cell>
          <cell r="AB42">
            <v>0</v>
          </cell>
          <cell r="AC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M44">
            <v>432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7186.6641764096494</v>
          </cell>
          <cell r="X44">
            <v>0</v>
          </cell>
          <cell r="Y44">
            <v>0</v>
          </cell>
          <cell r="Z44">
            <v>0</v>
          </cell>
          <cell r="AA44">
            <v>1744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M45">
            <v>0</v>
          </cell>
          <cell r="N45">
            <v>0</v>
          </cell>
          <cell r="O45">
            <v>294</v>
          </cell>
          <cell r="P45">
            <v>1.6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M46">
            <v>330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4443.7729702530705</v>
          </cell>
          <cell r="V46">
            <v>0</v>
          </cell>
          <cell r="W46">
            <v>0</v>
          </cell>
          <cell r="X46">
            <v>0</v>
          </cell>
          <cell r="Y46">
            <v>5327.2598964037297</v>
          </cell>
          <cell r="Z46">
            <v>19</v>
          </cell>
          <cell r="AA46">
            <v>9745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M47">
            <v>0</v>
          </cell>
          <cell r="N47">
            <v>0</v>
          </cell>
          <cell r="O47">
            <v>7643</v>
          </cell>
          <cell r="P47">
            <v>27</v>
          </cell>
          <cell r="Q47">
            <v>28533</v>
          </cell>
          <cell r="R47">
            <v>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175.34839721770018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M48">
            <v>7970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1002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2610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67852.135746633125</v>
          </cell>
          <cell r="AL48">
            <v>465</v>
          </cell>
          <cell r="AM48">
            <v>0</v>
          </cell>
          <cell r="AN48">
            <v>0</v>
          </cell>
        </row>
        <row r="49">
          <cell r="M49">
            <v>3593</v>
          </cell>
          <cell r="N49">
            <v>0</v>
          </cell>
          <cell r="O49">
            <v>1756</v>
          </cell>
          <cell r="P49">
            <v>23</v>
          </cell>
          <cell r="Q49">
            <v>0</v>
          </cell>
          <cell r="R49">
            <v>0</v>
          </cell>
          <cell r="S49">
            <v>5768.9852834097974</v>
          </cell>
          <cell r="T49">
            <v>61</v>
          </cell>
          <cell r="U49">
            <v>3349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2856.4066715998224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39138.701186917271</v>
          </cell>
          <cell r="AL49">
            <v>277</v>
          </cell>
          <cell r="AM49">
            <v>755</v>
          </cell>
          <cell r="AN49">
            <v>0</v>
          </cell>
        </row>
        <row r="50">
          <cell r="M50">
            <v>17750.886357851115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1724</v>
          </cell>
          <cell r="V50">
            <v>0</v>
          </cell>
          <cell r="W50">
            <v>19496</v>
          </cell>
          <cell r="X50">
            <v>0</v>
          </cell>
          <cell r="Y50">
            <v>0</v>
          </cell>
          <cell r="Z50">
            <v>0</v>
          </cell>
          <cell r="AA50">
            <v>2144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M51">
            <v>3446</v>
          </cell>
          <cell r="N51">
            <v>0</v>
          </cell>
          <cell r="O51">
            <v>1783</v>
          </cell>
          <cell r="P51">
            <v>23</v>
          </cell>
          <cell r="Q51">
            <v>12900.911055202012</v>
          </cell>
          <cell r="R51">
            <v>1</v>
          </cell>
          <cell r="S51">
            <v>1546.6382595826549</v>
          </cell>
          <cell r="T51">
            <v>10</v>
          </cell>
          <cell r="U51">
            <v>8724.3745153174477</v>
          </cell>
          <cell r="V51">
            <v>0</v>
          </cell>
          <cell r="W51">
            <v>2264</v>
          </cell>
          <cell r="X51">
            <v>0</v>
          </cell>
          <cell r="Y51">
            <v>10174</v>
          </cell>
          <cell r="Z51">
            <v>40</v>
          </cell>
          <cell r="AA51">
            <v>7996.7406482166643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57153</v>
          </cell>
          <cell r="AL51">
            <v>400</v>
          </cell>
          <cell r="AM51">
            <v>2666</v>
          </cell>
          <cell r="AN51" t="str">
            <v>ліфт</v>
          </cell>
        </row>
        <row r="52">
          <cell r="M52">
            <v>306</v>
          </cell>
          <cell r="N52">
            <v>0</v>
          </cell>
          <cell r="O52">
            <v>613</v>
          </cell>
          <cell r="P52">
            <v>5.6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18367</v>
          </cell>
          <cell r="X52">
            <v>0</v>
          </cell>
          <cell r="Y52">
            <v>0</v>
          </cell>
          <cell r="Z52">
            <v>0</v>
          </cell>
          <cell r="AA52">
            <v>1127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M53">
            <v>21560</v>
          </cell>
          <cell r="N53">
            <v>0</v>
          </cell>
          <cell r="O53">
            <v>0</v>
          </cell>
          <cell r="P53">
            <v>0</v>
          </cell>
          <cell r="Q53">
            <v>13124</v>
          </cell>
          <cell r="R53">
            <v>2</v>
          </cell>
          <cell r="S53">
            <v>689</v>
          </cell>
          <cell r="T53">
            <v>15</v>
          </cell>
          <cell r="U53">
            <v>490</v>
          </cell>
          <cell r="V53">
            <v>0</v>
          </cell>
          <cell r="W53">
            <v>4515</v>
          </cell>
          <cell r="X53">
            <v>0</v>
          </cell>
          <cell r="Y53">
            <v>0</v>
          </cell>
          <cell r="Z53">
            <v>0</v>
          </cell>
          <cell r="AA53">
            <v>4294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2878</v>
          </cell>
          <cell r="AH53">
            <v>9</v>
          </cell>
          <cell r="AI53">
            <v>57184</v>
          </cell>
          <cell r="AJ53">
            <v>2</v>
          </cell>
          <cell r="AK53">
            <v>0</v>
          </cell>
          <cell r="AL53">
            <v>0</v>
          </cell>
          <cell r="AM53">
            <v>2393</v>
          </cell>
          <cell r="AN53">
            <v>0</v>
          </cell>
        </row>
        <row r="54">
          <cell r="M54">
            <v>2436</v>
          </cell>
          <cell r="N54">
            <v>0</v>
          </cell>
          <cell r="O54">
            <v>1184</v>
          </cell>
          <cell r="P54">
            <v>20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1096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M56">
            <v>16286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5646</v>
          </cell>
          <cell r="V56">
            <v>0</v>
          </cell>
          <cell r="W56">
            <v>86</v>
          </cell>
          <cell r="X56">
            <v>0</v>
          </cell>
          <cell r="Y56">
            <v>0</v>
          </cell>
          <cell r="Z56">
            <v>0</v>
          </cell>
          <cell r="AA56">
            <v>2855</v>
          </cell>
          <cell r="AB56">
            <v>0</v>
          </cell>
          <cell r="AC56">
            <v>0</v>
          </cell>
          <cell r="AE56">
            <v>276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9737</v>
          </cell>
          <cell r="AL56">
            <v>95</v>
          </cell>
          <cell r="AM56">
            <v>1172</v>
          </cell>
          <cell r="AN56">
            <v>0</v>
          </cell>
        </row>
        <row r="57">
          <cell r="M57">
            <v>3123</v>
          </cell>
          <cell r="N57">
            <v>0</v>
          </cell>
          <cell r="O57">
            <v>1677</v>
          </cell>
          <cell r="P57">
            <v>9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3509.8536569483499</v>
          </cell>
          <cell r="X57">
            <v>0</v>
          </cell>
          <cell r="Y57">
            <v>0</v>
          </cell>
          <cell r="Z57">
            <v>0</v>
          </cell>
          <cell r="AA57">
            <v>210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M58">
            <v>20535</v>
          </cell>
          <cell r="N58">
            <v>0</v>
          </cell>
          <cell r="O58">
            <v>1038</v>
          </cell>
          <cell r="P58">
            <v>4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3388</v>
          </cell>
          <cell r="V58">
            <v>0</v>
          </cell>
          <cell r="W58">
            <v>7244</v>
          </cell>
          <cell r="X58">
            <v>0</v>
          </cell>
          <cell r="Y58">
            <v>0</v>
          </cell>
          <cell r="Z58">
            <v>0</v>
          </cell>
          <cell r="AA58">
            <v>2284.9831286073704</v>
          </cell>
          <cell r="AB58">
            <v>0</v>
          </cell>
          <cell r="AC58">
            <v>0</v>
          </cell>
          <cell r="AE58">
            <v>1016.9444783187805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M60">
            <v>1289</v>
          </cell>
          <cell r="N60">
            <v>0</v>
          </cell>
          <cell r="O60">
            <v>0</v>
          </cell>
          <cell r="P60">
            <v>0</v>
          </cell>
          <cell r="Q60">
            <v>6050</v>
          </cell>
          <cell r="R60">
            <v>1</v>
          </cell>
          <cell r="S60">
            <v>0</v>
          </cell>
          <cell r="T60">
            <v>0</v>
          </cell>
          <cell r="U60">
            <v>3828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234.27892851857331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2852</v>
          </cell>
          <cell r="AH60">
            <v>8.4</v>
          </cell>
          <cell r="AI60">
            <v>0</v>
          </cell>
          <cell r="AJ60">
            <v>0</v>
          </cell>
          <cell r="AK60">
            <v>30876.413212964333</v>
          </cell>
          <cell r="AL60">
            <v>195</v>
          </cell>
          <cell r="AM60">
            <v>4801</v>
          </cell>
          <cell r="AN60" t="str">
            <v>ліфт</v>
          </cell>
        </row>
        <row r="61">
          <cell r="M61">
            <v>15389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2660</v>
          </cell>
          <cell r="T61">
            <v>31</v>
          </cell>
          <cell r="U61">
            <v>7182</v>
          </cell>
          <cell r="V61">
            <v>0</v>
          </cell>
          <cell r="W61">
            <v>3156</v>
          </cell>
          <cell r="X61">
            <v>0</v>
          </cell>
          <cell r="Y61">
            <v>0</v>
          </cell>
          <cell r="Z61">
            <v>0</v>
          </cell>
          <cell r="AA61">
            <v>2923.6470563859702</v>
          </cell>
          <cell r="AB61">
            <v>0</v>
          </cell>
          <cell r="AC61">
            <v>0</v>
          </cell>
          <cell r="AE61">
            <v>464</v>
          </cell>
          <cell r="AF61">
            <v>0</v>
          </cell>
          <cell r="AG61">
            <v>1559</v>
          </cell>
          <cell r="AH61">
            <v>3.3</v>
          </cell>
          <cell r="AI61">
            <v>0</v>
          </cell>
          <cell r="AJ61">
            <v>0</v>
          </cell>
          <cell r="AK61">
            <v>46460.845091016723</v>
          </cell>
          <cell r="AL61">
            <v>409</v>
          </cell>
          <cell r="AM61">
            <v>5299</v>
          </cell>
          <cell r="AN61" t="str">
            <v>ліфт</v>
          </cell>
        </row>
        <row r="62">
          <cell r="M62">
            <v>246</v>
          </cell>
          <cell r="N62">
            <v>0</v>
          </cell>
          <cell r="O62">
            <v>636</v>
          </cell>
          <cell r="P62">
            <v>9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7492.5259671451822</v>
          </cell>
          <cell r="X62">
            <v>0</v>
          </cell>
          <cell r="Y62">
            <v>0</v>
          </cell>
          <cell r="Z62">
            <v>0</v>
          </cell>
          <cell r="AA62">
            <v>925</v>
          </cell>
          <cell r="AB62">
            <v>0</v>
          </cell>
          <cell r="AC62">
            <v>0</v>
          </cell>
          <cell r="AE62">
            <v>998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</row>
        <row r="63">
          <cell r="M63">
            <v>4142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2684</v>
          </cell>
          <cell r="T63">
            <v>20</v>
          </cell>
          <cell r="U63">
            <v>1486</v>
          </cell>
          <cell r="V63">
            <v>0</v>
          </cell>
          <cell r="W63">
            <v>15651</v>
          </cell>
          <cell r="X63">
            <v>0</v>
          </cell>
          <cell r="Y63">
            <v>14279</v>
          </cell>
          <cell r="Z63">
            <v>48</v>
          </cell>
          <cell r="AA63">
            <v>7414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28824.372857777118</v>
          </cell>
          <cell r="AL63">
            <v>238</v>
          </cell>
          <cell r="AM63">
            <v>13819</v>
          </cell>
          <cell r="AN63">
            <v>0</v>
          </cell>
        </row>
        <row r="64">
          <cell r="M64">
            <v>1638</v>
          </cell>
          <cell r="N64">
            <v>0</v>
          </cell>
          <cell r="O64">
            <v>23075</v>
          </cell>
          <cell r="P64">
            <v>220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2094.2756311972767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79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</row>
        <row r="65">
          <cell r="M65">
            <v>4012</v>
          </cell>
          <cell r="N65">
            <v>0</v>
          </cell>
          <cell r="O65">
            <v>0</v>
          </cell>
          <cell r="P65">
            <v>0</v>
          </cell>
          <cell r="Q65">
            <v>404</v>
          </cell>
          <cell r="R65">
            <v>0</v>
          </cell>
          <cell r="S65">
            <v>0</v>
          </cell>
          <cell r="T65">
            <v>0</v>
          </cell>
          <cell r="U65">
            <v>1921.2756311972767</v>
          </cell>
          <cell r="V65">
            <v>0</v>
          </cell>
          <cell r="W65">
            <v>2711.2053278081989</v>
          </cell>
          <cell r="X65">
            <v>0</v>
          </cell>
          <cell r="Y65">
            <v>0</v>
          </cell>
          <cell r="Z65">
            <v>0</v>
          </cell>
          <cell r="AA65">
            <v>11881.772911055201</v>
          </cell>
          <cell r="AB65">
            <v>0</v>
          </cell>
          <cell r="AC65">
            <v>0</v>
          </cell>
          <cell r="AE65">
            <v>3056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</row>
        <row r="66">
          <cell r="M66">
            <v>9380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5696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</row>
        <row r="67">
          <cell r="M67">
            <v>2539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3303</v>
          </cell>
          <cell r="V67">
            <v>0</v>
          </cell>
          <cell r="W67">
            <v>11277</v>
          </cell>
          <cell r="X67">
            <v>0</v>
          </cell>
          <cell r="Y67">
            <v>0</v>
          </cell>
          <cell r="Z67">
            <v>0</v>
          </cell>
          <cell r="AA67">
            <v>158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2928</v>
          </cell>
          <cell r="AH67">
            <v>11</v>
          </cell>
          <cell r="AI67">
            <v>0</v>
          </cell>
          <cell r="AJ67">
            <v>0</v>
          </cell>
          <cell r="AK67">
            <v>53992.419529376944</v>
          </cell>
          <cell r="AL67">
            <v>444</v>
          </cell>
          <cell r="AM67">
            <v>0</v>
          </cell>
          <cell r="AN67">
            <v>0</v>
          </cell>
        </row>
        <row r="68">
          <cell r="M68">
            <v>2533</v>
          </cell>
          <cell r="N68">
            <v>0</v>
          </cell>
          <cell r="O68">
            <v>0</v>
          </cell>
          <cell r="P68">
            <v>0</v>
          </cell>
          <cell r="Q68">
            <v>2967</v>
          </cell>
          <cell r="R68">
            <v>0</v>
          </cell>
          <cell r="S68">
            <v>0</v>
          </cell>
          <cell r="T68">
            <v>0</v>
          </cell>
          <cell r="U68">
            <v>3299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2422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31727</v>
          </cell>
          <cell r="AL68">
            <v>157</v>
          </cell>
          <cell r="AM68">
            <v>18657</v>
          </cell>
          <cell r="AN68" t="str">
            <v>маш.</v>
          </cell>
        </row>
        <row r="69"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M70">
            <v>2437.8028651768536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386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21269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14453.504555276009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M74">
            <v>641.51094864584877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20020</v>
          </cell>
          <cell r="AH74">
            <v>91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M75">
            <v>1575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4858.1909072073404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</row>
        <row r="77"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10554</v>
          </cell>
          <cell r="X77">
            <v>0</v>
          </cell>
          <cell r="Y77">
            <v>0</v>
          </cell>
          <cell r="Z77">
            <v>0</v>
          </cell>
          <cell r="AA77">
            <v>87</v>
          </cell>
          <cell r="AB77">
            <v>0</v>
          </cell>
          <cell r="AC77">
            <v>0</v>
          </cell>
          <cell r="AE77">
            <v>683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</row>
        <row r="78">
          <cell r="M78">
            <v>295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12261</v>
          </cell>
          <cell r="X78">
            <v>0</v>
          </cell>
          <cell r="Y78">
            <v>0</v>
          </cell>
          <cell r="Z78">
            <v>0</v>
          </cell>
          <cell r="AA78">
            <v>87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M80">
            <v>0</v>
          </cell>
          <cell r="N80">
            <v>0</v>
          </cell>
          <cell r="O80">
            <v>2711</v>
          </cell>
          <cell r="P80">
            <v>19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1197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</row>
        <row r="81"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E81">
            <v>1174</v>
          </cell>
          <cell r="AF81">
            <v>0</v>
          </cell>
          <cell r="AG81">
            <v>22687</v>
          </cell>
          <cell r="AH81">
            <v>113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</row>
        <row r="82">
          <cell r="M82">
            <v>3633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M83">
            <v>6059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7134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3381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</row>
        <row r="84">
          <cell r="M84">
            <v>386</v>
          </cell>
          <cell r="N84">
            <v>0</v>
          </cell>
          <cell r="O84">
            <v>0</v>
          </cell>
          <cell r="P84">
            <v>0</v>
          </cell>
          <cell r="Q84">
            <v>101125</v>
          </cell>
          <cell r="R84">
            <v>1</v>
          </cell>
          <cell r="S84">
            <v>0</v>
          </cell>
          <cell r="T84">
            <v>0</v>
          </cell>
          <cell r="U84">
            <v>3056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1036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2105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314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86">
          <cell r="M86">
            <v>4336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E86">
            <v>1420</v>
          </cell>
          <cell r="AF86">
            <v>0</v>
          </cell>
          <cell r="AG86">
            <v>13807</v>
          </cell>
          <cell r="AH86">
            <v>70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</row>
        <row r="87">
          <cell r="M87">
            <v>2961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3858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382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</row>
        <row r="88">
          <cell r="M88">
            <v>3205.189504217848</v>
          </cell>
          <cell r="N88">
            <v>0</v>
          </cell>
          <cell r="O88">
            <v>0</v>
          </cell>
          <cell r="P88">
            <v>0</v>
          </cell>
          <cell r="Q88">
            <v>8055.3426076661235</v>
          </cell>
          <cell r="R88">
            <v>1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618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</row>
        <row r="89">
          <cell r="M89">
            <v>1966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4996.4432203640672</v>
          </cell>
          <cell r="AB89">
            <v>0</v>
          </cell>
          <cell r="AC89">
            <v>0</v>
          </cell>
          <cell r="AE89">
            <v>201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M90">
            <v>7190</v>
          </cell>
          <cell r="N90">
            <v>0</v>
          </cell>
          <cell r="O90">
            <v>0</v>
          </cell>
          <cell r="P90">
            <v>0</v>
          </cell>
          <cell r="Q90">
            <v>7093</v>
          </cell>
          <cell r="R90">
            <v>1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5524</v>
          </cell>
          <cell r="X90">
            <v>0</v>
          </cell>
          <cell r="Y90">
            <v>9990</v>
          </cell>
          <cell r="Z90">
            <v>32</v>
          </cell>
          <cell r="AA90">
            <v>7077</v>
          </cell>
          <cell r="AB90">
            <v>0</v>
          </cell>
          <cell r="AC90">
            <v>0</v>
          </cell>
          <cell r="AE90">
            <v>433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</row>
        <row r="91">
          <cell r="M91">
            <v>4796</v>
          </cell>
          <cell r="N91">
            <v>0</v>
          </cell>
          <cell r="O91">
            <v>16045</v>
          </cell>
          <cell r="P91">
            <v>92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15462</v>
          </cell>
          <cell r="V91">
            <v>0</v>
          </cell>
          <cell r="W91">
            <v>0</v>
          </cell>
          <cell r="X91">
            <v>0</v>
          </cell>
          <cell r="Y91">
            <v>3938</v>
          </cell>
          <cell r="Z91">
            <v>15</v>
          </cell>
          <cell r="AA91">
            <v>5495</v>
          </cell>
          <cell r="AB91">
            <v>0</v>
          </cell>
          <cell r="AC91">
            <v>0</v>
          </cell>
          <cell r="AE91">
            <v>401</v>
          </cell>
          <cell r="AF91">
            <v>0</v>
          </cell>
          <cell r="AG91">
            <v>2139</v>
          </cell>
          <cell r="AH91">
            <v>8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4400</v>
          </cell>
          <cell r="AN91">
            <v>0</v>
          </cell>
        </row>
        <row r="92">
          <cell r="M92">
            <v>7550</v>
          </cell>
          <cell r="N92">
            <v>0</v>
          </cell>
          <cell r="O92">
            <v>0</v>
          </cell>
          <cell r="P92">
            <v>0</v>
          </cell>
          <cell r="Q92">
            <v>47298</v>
          </cell>
          <cell r="R92">
            <v>1</v>
          </cell>
          <cell r="S92">
            <v>0</v>
          </cell>
          <cell r="T92">
            <v>0</v>
          </cell>
          <cell r="U92">
            <v>1569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6813.6632943614031</v>
          </cell>
          <cell r="AB92">
            <v>0</v>
          </cell>
          <cell r="AC92">
            <v>0</v>
          </cell>
          <cell r="AE92">
            <v>401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3570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1951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M94">
            <v>1162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10171</v>
          </cell>
          <cell r="X94">
            <v>0</v>
          </cell>
          <cell r="Y94">
            <v>0</v>
          </cell>
          <cell r="Z94">
            <v>0</v>
          </cell>
          <cell r="AA94">
            <v>87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M95">
            <v>11395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458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2589</v>
          </cell>
          <cell r="AN95">
            <v>0</v>
          </cell>
        </row>
        <row r="96">
          <cell r="M96">
            <v>1967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13340</v>
          </cell>
          <cell r="X96">
            <v>0</v>
          </cell>
          <cell r="Y96">
            <v>0</v>
          </cell>
          <cell r="Z96">
            <v>0</v>
          </cell>
          <cell r="AA96">
            <v>1220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G96">
            <v>12169</v>
          </cell>
          <cell r="AH96">
            <v>70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</row>
        <row r="98"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3696.1770430664492</v>
          </cell>
          <cell r="Z98">
            <v>13</v>
          </cell>
          <cell r="AA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M99">
            <v>4603.2637265058456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778.64472398993632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820</v>
          </cell>
          <cell r="AN99">
            <v>0</v>
          </cell>
        </row>
        <row r="100"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G100">
            <v>20261.809968921116</v>
          </cell>
          <cell r="AH100">
            <v>100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</row>
        <row r="101">
          <cell r="M101">
            <v>779</v>
          </cell>
          <cell r="N101">
            <v>0</v>
          </cell>
          <cell r="O101">
            <v>15020</v>
          </cell>
          <cell r="P101">
            <v>90</v>
          </cell>
          <cell r="Q101">
            <v>91109</v>
          </cell>
          <cell r="R101">
            <v>3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11467</v>
          </cell>
          <cell r="Z101">
            <v>35</v>
          </cell>
          <cell r="AA101">
            <v>1801</v>
          </cell>
          <cell r="AB101">
            <v>0</v>
          </cell>
          <cell r="AC101">
            <v>0</v>
          </cell>
          <cell r="AE101">
            <v>627.18922598786435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1793</v>
          </cell>
          <cell r="AN101">
            <v>0</v>
          </cell>
        </row>
        <row r="102">
          <cell r="M102">
            <v>2209.5207458931477</v>
          </cell>
          <cell r="N102">
            <v>0</v>
          </cell>
          <cell r="O102">
            <v>1991</v>
          </cell>
          <cell r="P102">
            <v>8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10288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</row>
        <row r="103"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211</v>
          </cell>
          <cell r="AB103">
            <v>0</v>
          </cell>
          <cell r="AC103">
            <v>0</v>
          </cell>
          <cell r="AE103">
            <v>608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</row>
        <row r="104">
          <cell r="M104">
            <v>1440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27168</v>
          </cell>
          <cell r="X104">
            <v>0</v>
          </cell>
          <cell r="Y104">
            <v>0</v>
          </cell>
          <cell r="Z104">
            <v>0</v>
          </cell>
          <cell r="AA104">
            <v>6187</v>
          </cell>
          <cell r="AB104">
            <v>0</v>
          </cell>
          <cell r="AC104">
            <v>0</v>
          </cell>
          <cell r="AE104">
            <v>2253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17016</v>
          </cell>
          <cell r="AN104" t="str">
            <v>ліфт</v>
          </cell>
        </row>
        <row r="105">
          <cell r="M105">
            <v>7456.0872339795769</v>
          </cell>
          <cell r="N105">
            <v>0</v>
          </cell>
          <cell r="O105">
            <v>730</v>
          </cell>
          <cell r="P105">
            <v>7.4</v>
          </cell>
          <cell r="Q105">
            <v>52246</v>
          </cell>
          <cell r="R105">
            <v>1</v>
          </cell>
          <cell r="S105">
            <v>0</v>
          </cell>
          <cell r="T105">
            <v>0</v>
          </cell>
          <cell r="U105">
            <v>938</v>
          </cell>
          <cell r="V105">
            <v>0</v>
          </cell>
          <cell r="W105">
            <v>7595.819606334172</v>
          </cell>
          <cell r="X105">
            <v>0</v>
          </cell>
          <cell r="Y105">
            <v>0</v>
          </cell>
          <cell r="Z105">
            <v>0</v>
          </cell>
          <cell r="AA105">
            <v>11497</v>
          </cell>
          <cell r="AB105" t="str">
            <v>маш</v>
          </cell>
          <cell r="AC105">
            <v>0</v>
          </cell>
          <cell r="AE105">
            <v>2357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7767</v>
          </cell>
          <cell r="AL105">
            <v>39</v>
          </cell>
          <cell r="AM105">
            <v>47779.65207044546</v>
          </cell>
          <cell r="AN105">
            <v>0</v>
          </cell>
        </row>
        <row r="106">
          <cell r="M106">
            <v>864</v>
          </cell>
          <cell r="N106">
            <v>0</v>
          </cell>
          <cell r="O106">
            <v>27184</v>
          </cell>
          <cell r="P106">
            <v>206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2006</v>
          </cell>
          <cell r="V106">
            <v>0</v>
          </cell>
          <cell r="W106">
            <v>6747</v>
          </cell>
          <cell r="X106">
            <v>0</v>
          </cell>
          <cell r="Y106">
            <v>0</v>
          </cell>
          <cell r="Z106">
            <v>0</v>
          </cell>
          <cell r="AA106">
            <v>3188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</row>
        <row r="107">
          <cell r="M107">
            <v>862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2238</v>
          </cell>
          <cell r="V107">
            <v>0</v>
          </cell>
          <cell r="W107">
            <v>6423</v>
          </cell>
          <cell r="X107">
            <v>0</v>
          </cell>
          <cell r="Y107">
            <v>0</v>
          </cell>
          <cell r="Z107">
            <v>0</v>
          </cell>
          <cell r="AA107">
            <v>1330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24330</v>
          </cell>
          <cell r="AL107">
            <v>126</v>
          </cell>
          <cell r="AM107">
            <v>0</v>
          </cell>
          <cell r="AN107">
            <v>0</v>
          </cell>
        </row>
        <row r="108">
          <cell r="M108">
            <v>6548</v>
          </cell>
          <cell r="N108">
            <v>0</v>
          </cell>
          <cell r="O108">
            <v>6772</v>
          </cell>
          <cell r="P108">
            <v>53</v>
          </cell>
          <cell r="Q108">
            <v>1871</v>
          </cell>
          <cell r="R108">
            <v>0</v>
          </cell>
          <cell r="S108">
            <v>0</v>
          </cell>
          <cell r="T108">
            <v>0</v>
          </cell>
          <cell r="U108">
            <v>110</v>
          </cell>
          <cell r="V108">
            <v>0</v>
          </cell>
          <cell r="W108">
            <v>6423</v>
          </cell>
          <cell r="X108">
            <v>0</v>
          </cell>
          <cell r="Y108">
            <v>0</v>
          </cell>
          <cell r="Z108">
            <v>0</v>
          </cell>
          <cell r="AA108">
            <v>10007</v>
          </cell>
          <cell r="AB108" t="str">
            <v>маш</v>
          </cell>
          <cell r="AC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</row>
        <row r="109">
          <cell r="M109">
            <v>1128</v>
          </cell>
          <cell r="N109">
            <v>0</v>
          </cell>
          <cell r="O109">
            <v>8685</v>
          </cell>
          <cell r="P109">
            <v>66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1616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</row>
        <row r="110">
          <cell r="M110">
            <v>2034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2247</v>
          </cell>
          <cell r="X110">
            <v>0</v>
          </cell>
          <cell r="Y110">
            <v>0</v>
          </cell>
          <cell r="Z110">
            <v>0</v>
          </cell>
          <cell r="AA110">
            <v>687</v>
          </cell>
          <cell r="AB110">
            <v>0</v>
          </cell>
          <cell r="AC110">
            <v>0</v>
          </cell>
          <cell r="AE110">
            <v>2167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</row>
        <row r="111">
          <cell r="M111">
            <v>11037</v>
          </cell>
          <cell r="N111">
            <v>0</v>
          </cell>
          <cell r="O111">
            <v>7616</v>
          </cell>
          <cell r="P111">
            <v>70</v>
          </cell>
          <cell r="Q111">
            <v>59647</v>
          </cell>
          <cell r="R111">
            <v>2</v>
          </cell>
          <cell r="S111">
            <v>940.36668935918294</v>
          </cell>
          <cell r="T111">
            <v>14</v>
          </cell>
          <cell r="U111">
            <v>424</v>
          </cell>
          <cell r="V111">
            <v>0</v>
          </cell>
          <cell r="W111">
            <v>4493</v>
          </cell>
          <cell r="X111">
            <v>0</v>
          </cell>
          <cell r="Y111">
            <v>0</v>
          </cell>
          <cell r="Z111">
            <v>0</v>
          </cell>
          <cell r="AA111">
            <v>26427</v>
          </cell>
          <cell r="AB111" t="str">
            <v>маш</v>
          </cell>
          <cell r="AC111">
            <v>0</v>
          </cell>
          <cell r="AE111">
            <v>355</v>
          </cell>
          <cell r="AF111">
            <v>0</v>
          </cell>
          <cell r="AG111">
            <v>0</v>
          </cell>
          <cell r="AH111">
            <v>0</v>
          </cell>
          <cell r="AI111">
            <v>64825</v>
          </cell>
          <cell r="AJ111">
            <v>1</v>
          </cell>
          <cell r="AK111">
            <v>0</v>
          </cell>
          <cell r="AL111">
            <v>0</v>
          </cell>
          <cell r="AM111">
            <v>964.73848749445006</v>
          </cell>
          <cell r="AN111">
            <v>0</v>
          </cell>
        </row>
        <row r="112">
          <cell r="M112">
            <v>24326</v>
          </cell>
          <cell r="N112">
            <v>0</v>
          </cell>
          <cell r="O112">
            <v>9870</v>
          </cell>
          <cell r="P112">
            <v>96</v>
          </cell>
          <cell r="Q112">
            <v>57803</v>
          </cell>
          <cell r="R112">
            <v>1</v>
          </cell>
          <cell r="S112">
            <v>1634</v>
          </cell>
          <cell r="T112">
            <v>21</v>
          </cell>
          <cell r="U112">
            <v>615.0824093532633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1581</v>
          </cell>
          <cell r="AB112">
            <v>0</v>
          </cell>
          <cell r="AC112">
            <v>0</v>
          </cell>
          <cell r="AE112">
            <v>1200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2662</v>
          </cell>
          <cell r="AN112">
            <v>0</v>
          </cell>
        </row>
        <row r="113">
          <cell r="M113">
            <v>4094</v>
          </cell>
          <cell r="N113">
            <v>0</v>
          </cell>
          <cell r="O113">
            <v>12290</v>
          </cell>
          <cell r="P113">
            <v>114</v>
          </cell>
          <cell r="Q113">
            <v>7673</v>
          </cell>
          <cell r="R113">
            <v>2</v>
          </cell>
          <cell r="S113">
            <v>1331</v>
          </cell>
          <cell r="T113">
            <v>18</v>
          </cell>
          <cell r="U113">
            <v>797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2671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34070</v>
          </cell>
          <cell r="AL113">
            <v>242</v>
          </cell>
          <cell r="AM113">
            <v>2700.1582595826549</v>
          </cell>
          <cell r="AN113">
            <v>0</v>
          </cell>
        </row>
        <row r="114">
          <cell r="M114">
            <v>14245.914317004588</v>
          </cell>
          <cell r="N114">
            <v>0</v>
          </cell>
          <cell r="O114">
            <v>14944</v>
          </cell>
          <cell r="P114">
            <v>98</v>
          </cell>
          <cell r="Q114">
            <v>0</v>
          </cell>
          <cell r="R114">
            <v>0</v>
          </cell>
          <cell r="S114">
            <v>649</v>
          </cell>
          <cell r="T114">
            <v>15</v>
          </cell>
          <cell r="U114">
            <v>295</v>
          </cell>
          <cell r="V114">
            <v>0</v>
          </cell>
          <cell r="W114">
            <v>1591</v>
          </cell>
          <cell r="X114">
            <v>0</v>
          </cell>
          <cell r="Y114">
            <v>0</v>
          </cell>
          <cell r="Z114">
            <v>0</v>
          </cell>
          <cell r="AA114">
            <v>4275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</row>
        <row r="115">
          <cell r="M115">
            <v>11638</v>
          </cell>
          <cell r="N115">
            <v>0</v>
          </cell>
          <cell r="O115">
            <v>9395</v>
          </cell>
          <cell r="P115">
            <v>84.5</v>
          </cell>
          <cell r="Q115">
            <v>0</v>
          </cell>
          <cell r="R115">
            <v>0</v>
          </cell>
          <cell r="S115">
            <v>1401</v>
          </cell>
          <cell r="T115">
            <v>18</v>
          </cell>
          <cell r="U115">
            <v>982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2163</v>
          </cell>
          <cell r="AB115">
            <v>0</v>
          </cell>
          <cell r="AC115">
            <v>0</v>
          </cell>
          <cell r="AE115">
            <v>464</v>
          </cell>
          <cell r="AF115">
            <v>0</v>
          </cell>
          <cell r="AG115">
            <v>5761</v>
          </cell>
          <cell r="AH115">
            <v>17</v>
          </cell>
          <cell r="AI115">
            <v>0</v>
          </cell>
          <cell r="AJ115">
            <v>0</v>
          </cell>
          <cell r="AK115">
            <v>10537</v>
          </cell>
          <cell r="AL115">
            <v>109</v>
          </cell>
          <cell r="AM115">
            <v>10076</v>
          </cell>
          <cell r="AN115">
            <v>0</v>
          </cell>
        </row>
        <row r="116">
          <cell r="M116">
            <v>5020</v>
          </cell>
          <cell r="N116">
            <v>0</v>
          </cell>
          <cell r="O116">
            <v>0</v>
          </cell>
          <cell r="P116">
            <v>0</v>
          </cell>
          <cell r="Q116">
            <v>37939</v>
          </cell>
          <cell r="R116">
            <v>1</v>
          </cell>
          <cell r="S116">
            <v>0</v>
          </cell>
          <cell r="T116">
            <v>0</v>
          </cell>
          <cell r="U116">
            <v>4302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2602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5891</v>
          </cell>
          <cell r="AN116">
            <v>0</v>
          </cell>
        </row>
        <row r="117">
          <cell r="M117">
            <v>2163</v>
          </cell>
          <cell r="N117">
            <v>0</v>
          </cell>
          <cell r="O117">
            <v>250</v>
          </cell>
          <cell r="P117">
            <v>2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1586.2635785111738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</row>
        <row r="118">
          <cell r="M118">
            <v>4990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</row>
        <row r="119"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675</v>
          </cell>
          <cell r="Z119">
            <v>7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</row>
        <row r="120">
          <cell r="M120">
            <v>1810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6866</v>
          </cell>
          <cell r="V120">
            <v>0</v>
          </cell>
          <cell r="W120">
            <v>0</v>
          </cell>
          <cell r="X120">
            <v>0</v>
          </cell>
          <cell r="Y120">
            <v>842</v>
          </cell>
          <cell r="Z120">
            <v>8</v>
          </cell>
          <cell r="AA120">
            <v>272</v>
          </cell>
          <cell r="AB120">
            <v>0</v>
          </cell>
          <cell r="AC120">
            <v>0</v>
          </cell>
          <cell r="AE120">
            <v>465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854</v>
          </cell>
          <cell r="AN120">
            <v>0</v>
          </cell>
        </row>
        <row r="121">
          <cell r="M121">
            <v>1002</v>
          </cell>
          <cell r="N121">
            <v>0</v>
          </cell>
          <cell r="O121">
            <v>2222</v>
          </cell>
          <cell r="P121">
            <v>18</v>
          </cell>
          <cell r="Q121">
            <v>70961</v>
          </cell>
          <cell r="R121">
            <v>1</v>
          </cell>
          <cell r="S121">
            <v>5457</v>
          </cell>
          <cell r="T121">
            <v>54</v>
          </cell>
          <cell r="U121">
            <v>7587.9518425336682</v>
          </cell>
          <cell r="V121">
            <v>0</v>
          </cell>
          <cell r="W121">
            <v>3661</v>
          </cell>
          <cell r="X121">
            <v>0</v>
          </cell>
          <cell r="Y121">
            <v>0</v>
          </cell>
          <cell r="Z121">
            <v>0</v>
          </cell>
          <cell r="AA121">
            <v>49</v>
          </cell>
          <cell r="AB121">
            <v>0</v>
          </cell>
          <cell r="AC121">
            <v>0</v>
          </cell>
          <cell r="AE121">
            <v>400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39398</v>
          </cell>
          <cell r="AL121">
            <v>340</v>
          </cell>
          <cell r="AM121">
            <v>0</v>
          </cell>
          <cell r="AN121">
            <v>0</v>
          </cell>
        </row>
        <row r="122">
          <cell r="M122">
            <v>6813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13548</v>
          </cell>
          <cell r="Z122">
            <v>37</v>
          </cell>
          <cell r="AA122">
            <v>2275</v>
          </cell>
          <cell r="AB122">
            <v>0</v>
          </cell>
          <cell r="AC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</row>
        <row r="123">
          <cell r="M123">
            <v>1306</v>
          </cell>
          <cell r="N123">
            <v>0</v>
          </cell>
          <cell r="O123">
            <v>37862</v>
          </cell>
          <cell r="P123">
            <v>236.5</v>
          </cell>
          <cell r="Q123">
            <v>794</v>
          </cell>
          <cell r="R123">
            <v>0</v>
          </cell>
          <cell r="S123">
            <v>1436</v>
          </cell>
          <cell r="T123">
            <v>18</v>
          </cell>
          <cell r="U123">
            <v>0</v>
          </cell>
          <cell r="V123">
            <v>0</v>
          </cell>
          <cell r="W123">
            <v>375</v>
          </cell>
          <cell r="X123">
            <v>0</v>
          </cell>
          <cell r="Y123">
            <v>0</v>
          </cell>
          <cell r="Z123">
            <v>0</v>
          </cell>
          <cell r="AA123">
            <v>263</v>
          </cell>
          <cell r="AB123">
            <v>0</v>
          </cell>
          <cell r="AC123">
            <v>0</v>
          </cell>
          <cell r="AE123">
            <v>401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16878</v>
          </cell>
          <cell r="AL123">
            <v>137</v>
          </cell>
          <cell r="AM123">
            <v>1312</v>
          </cell>
          <cell r="AN123" t="str">
            <v>ліфт</v>
          </cell>
        </row>
        <row r="124">
          <cell r="M124">
            <v>4843</v>
          </cell>
          <cell r="N124">
            <v>0</v>
          </cell>
          <cell r="O124">
            <v>4320</v>
          </cell>
          <cell r="P124">
            <v>60.9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378</v>
          </cell>
          <cell r="X124">
            <v>0</v>
          </cell>
          <cell r="Y124">
            <v>14520</v>
          </cell>
          <cell r="Z124">
            <v>44</v>
          </cell>
          <cell r="AA124">
            <v>524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G124">
            <v>2500</v>
          </cell>
          <cell r="AH124">
            <v>10.5</v>
          </cell>
          <cell r="AI124">
            <v>4954</v>
          </cell>
          <cell r="AJ124">
            <v>1</v>
          </cell>
          <cell r="AK124">
            <v>48513</v>
          </cell>
          <cell r="AL124">
            <v>389</v>
          </cell>
          <cell r="AM124">
            <v>0</v>
          </cell>
          <cell r="AN124">
            <v>0</v>
          </cell>
        </row>
        <row r="125">
          <cell r="M125">
            <v>7393.139227467811</v>
          </cell>
          <cell r="N125">
            <v>0</v>
          </cell>
          <cell r="O125">
            <v>0</v>
          </cell>
          <cell r="P125">
            <v>0</v>
          </cell>
          <cell r="Q125">
            <v>154006</v>
          </cell>
          <cell r="R125">
            <v>1</v>
          </cell>
          <cell r="S125">
            <v>0</v>
          </cell>
          <cell r="T125">
            <v>0</v>
          </cell>
          <cell r="U125">
            <v>8226</v>
          </cell>
          <cell r="V125">
            <v>0</v>
          </cell>
          <cell r="W125">
            <v>4352.5208465295254</v>
          </cell>
          <cell r="X125">
            <v>0</v>
          </cell>
          <cell r="Y125">
            <v>0</v>
          </cell>
          <cell r="Z125">
            <v>0</v>
          </cell>
          <cell r="AA125">
            <v>11297.983128607371</v>
          </cell>
          <cell r="AB125">
            <v>0</v>
          </cell>
          <cell r="AC125">
            <v>0</v>
          </cell>
          <cell r="AE125">
            <v>2645.8912653544471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</row>
        <row r="126"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</row>
        <row r="127"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4235</v>
          </cell>
          <cell r="X127">
            <v>0</v>
          </cell>
          <cell r="Y127">
            <v>0</v>
          </cell>
          <cell r="Z127">
            <v>0</v>
          </cell>
          <cell r="AA127">
            <v>705.89355631197282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</row>
        <row r="128"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2235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</row>
        <row r="129">
          <cell r="M129">
            <v>6008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M130">
            <v>2829.3440580139113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3429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</row>
        <row r="131"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689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</row>
        <row r="133">
          <cell r="M133">
            <v>3526.6114547876277</v>
          </cell>
          <cell r="N133">
            <v>0</v>
          </cell>
          <cell r="O133">
            <v>27311</v>
          </cell>
          <cell r="P133">
            <v>255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175.34839721770018</v>
          </cell>
          <cell r="X133">
            <v>0</v>
          </cell>
          <cell r="Y133">
            <v>0</v>
          </cell>
          <cell r="Z133">
            <v>0</v>
          </cell>
          <cell r="AA133">
            <v>597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</row>
        <row r="134">
          <cell r="M134">
            <v>6591</v>
          </cell>
          <cell r="N134">
            <v>0</v>
          </cell>
          <cell r="O134">
            <v>414.67472546988301</v>
          </cell>
          <cell r="P134">
            <v>2.5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1983</v>
          </cell>
          <cell r="V134">
            <v>0</v>
          </cell>
          <cell r="W134">
            <v>613.69934586354896</v>
          </cell>
          <cell r="X134">
            <v>0</v>
          </cell>
          <cell r="Y134">
            <v>0</v>
          </cell>
          <cell r="Z134">
            <v>0</v>
          </cell>
          <cell r="AA134">
            <v>380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</row>
        <row r="135"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87.664176409649244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</row>
        <row r="136">
          <cell r="M136">
            <v>11684.324641112918</v>
          </cell>
          <cell r="N136">
            <v>0</v>
          </cell>
          <cell r="O136">
            <v>0</v>
          </cell>
          <cell r="P136">
            <v>0</v>
          </cell>
          <cell r="Q136">
            <v>7626</v>
          </cell>
          <cell r="R136">
            <v>2</v>
          </cell>
          <cell r="S136">
            <v>0</v>
          </cell>
          <cell r="T136">
            <v>0</v>
          </cell>
          <cell r="U136">
            <v>23940.516483646588</v>
          </cell>
          <cell r="V136">
            <v>0</v>
          </cell>
          <cell r="W136">
            <v>3969</v>
          </cell>
          <cell r="X136">
            <v>0</v>
          </cell>
          <cell r="Y136">
            <v>0</v>
          </cell>
          <cell r="Z136">
            <v>0</v>
          </cell>
          <cell r="AA136">
            <v>6508.5924049134228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2904</v>
          </cell>
          <cell r="AN136" t="str">
            <v>фарб.</v>
          </cell>
        </row>
        <row r="137">
          <cell r="M137">
            <v>18130.305768832321</v>
          </cell>
          <cell r="N137">
            <v>0</v>
          </cell>
          <cell r="O137">
            <v>27421</v>
          </cell>
          <cell r="P137">
            <v>198.8</v>
          </cell>
          <cell r="Q137">
            <v>2265.8780109516056</v>
          </cell>
          <cell r="R137">
            <v>0</v>
          </cell>
          <cell r="S137">
            <v>0</v>
          </cell>
          <cell r="T137">
            <v>0</v>
          </cell>
          <cell r="U137">
            <v>6528.0208968477127</v>
          </cell>
          <cell r="V137">
            <v>0</v>
          </cell>
          <cell r="W137">
            <v>6029</v>
          </cell>
          <cell r="X137">
            <v>0</v>
          </cell>
          <cell r="Y137">
            <v>5800</v>
          </cell>
          <cell r="Z137">
            <v>27</v>
          </cell>
          <cell r="AA137">
            <v>32121.620079917124</v>
          </cell>
          <cell r="AB137">
            <v>0</v>
          </cell>
          <cell r="AC137">
            <v>0</v>
          </cell>
          <cell r="AE137">
            <v>7327.3708805682991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20221.738487494451</v>
          </cell>
          <cell r="AN137" t="str">
            <v>фарб.</v>
          </cell>
        </row>
        <row r="138"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10795.832801539143</v>
          </cell>
          <cell r="R138">
            <v>1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10544</v>
          </cell>
          <cell r="AJ138">
            <v>1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</row>
        <row r="139"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7048</v>
          </cell>
          <cell r="R139">
            <v>0</v>
          </cell>
          <cell r="S139">
            <v>1401</v>
          </cell>
          <cell r="T139">
            <v>18</v>
          </cell>
          <cell r="U139">
            <v>346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2381.2052922894773</v>
          </cell>
          <cell r="AB139">
            <v>0</v>
          </cell>
          <cell r="AC139">
            <v>0</v>
          </cell>
          <cell r="AE139">
            <v>464</v>
          </cell>
          <cell r="AF139">
            <v>0</v>
          </cell>
          <cell r="AG139">
            <v>3654</v>
          </cell>
          <cell r="AH139">
            <v>10</v>
          </cell>
          <cell r="AI139">
            <v>0</v>
          </cell>
          <cell r="AJ139">
            <v>0</v>
          </cell>
          <cell r="AK139">
            <v>37093</v>
          </cell>
          <cell r="AL139">
            <v>272</v>
          </cell>
          <cell r="AM139">
            <v>0</v>
          </cell>
          <cell r="AN139">
            <v>0</v>
          </cell>
        </row>
        <row r="140"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</row>
        <row r="141">
          <cell r="M141">
            <v>7656</v>
          </cell>
          <cell r="N141">
            <v>0</v>
          </cell>
          <cell r="O141">
            <v>0</v>
          </cell>
          <cell r="P141">
            <v>0</v>
          </cell>
          <cell r="Q141">
            <v>40039</v>
          </cell>
          <cell r="R141">
            <v>1</v>
          </cell>
          <cell r="S141">
            <v>2200</v>
          </cell>
          <cell r="T141">
            <v>21</v>
          </cell>
          <cell r="U141">
            <v>3560</v>
          </cell>
          <cell r="V141">
            <v>0</v>
          </cell>
          <cell r="W141">
            <v>2670</v>
          </cell>
          <cell r="X141">
            <v>0</v>
          </cell>
          <cell r="Y141">
            <v>0</v>
          </cell>
          <cell r="Z141">
            <v>0</v>
          </cell>
          <cell r="AA141">
            <v>13671</v>
          </cell>
          <cell r="AB141">
            <v>0</v>
          </cell>
          <cell r="AC141">
            <v>0</v>
          </cell>
          <cell r="AE141">
            <v>744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39801</v>
          </cell>
          <cell r="AL141">
            <v>215</v>
          </cell>
          <cell r="AM141">
            <v>0</v>
          </cell>
          <cell r="AN141">
            <v>0</v>
          </cell>
        </row>
        <row r="142">
          <cell r="M142">
            <v>12761.85194612994</v>
          </cell>
          <cell r="N142">
            <v>0</v>
          </cell>
          <cell r="O142">
            <v>0</v>
          </cell>
          <cell r="P142">
            <v>0</v>
          </cell>
          <cell r="Q142">
            <v>4026</v>
          </cell>
          <cell r="R142">
            <v>2</v>
          </cell>
          <cell r="S142">
            <v>0</v>
          </cell>
          <cell r="T142">
            <v>0</v>
          </cell>
          <cell r="U142">
            <v>9682.6022495190155</v>
          </cell>
          <cell r="V142">
            <v>0</v>
          </cell>
          <cell r="W142">
            <v>9562</v>
          </cell>
          <cell r="X142">
            <v>0</v>
          </cell>
          <cell r="Y142">
            <v>0</v>
          </cell>
          <cell r="Z142">
            <v>0</v>
          </cell>
          <cell r="AA142">
            <v>4456.4532958413502</v>
          </cell>
          <cell r="AB142">
            <v>0</v>
          </cell>
          <cell r="AC142">
            <v>0</v>
          </cell>
          <cell r="AE142">
            <v>868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34732</v>
          </cell>
          <cell r="AL142">
            <v>209</v>
          </cell>
          <cell r="AM142">
            <v>0</v>
          </cell>
          <cell r="AN142">
            <v>0</v>
          </cell>
        </row>
        <row r="143">
          <cell r="M143">
            <v>12555.103537072666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3703.8233062009767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</row>
        <row r="144">
          <cell r="M144">
            <v>375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661</v>
          </cell>
          <cell r="AB144">
            <v>0</v>
          </cell>
          <cell r="AC144">
            <v>0</v>
          </cell>
          <cell r="AE144">
            <v>1400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</row>
        <row r="145">
          <cell r="M145">
            <v>568</v>
          </cell>
          <cell r="N145">
            <v>0</v>
          </cell>
          <cell r="O145">
            <v>764</v>
          </cell>
          <cell r="P145">
            <v>4.4000000000000004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1178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211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M146">
            <v>1881.6177889595974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</row>
        <row r="147">
          <cell r="M147">
            <v>3616</v>
          </cell>
          <cell r="N147">
            <v>0</v>
          </cell>
          <cell r="O147">
            <v>892</v>
          </cell>
          <cell r="P147">
            <v>10</v>
          </cell>
          <cell r="Q147">
            <v>72600</v>
          </cell>
          <cell r="R147">
            <v>1</v>
          </cell>
          <cell r="S147">
            <v>0</v>
          </cell>
          <cell r="T147">
            <v>0</v>
          </cell>
          <cell r="U147">
            <v>2397.2756311972767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2022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</row>
        <row r="148">
          <cell r="M148">
            <v>1242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842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3601</v>
          </cell>
          <cell r="AB148">
            <v>0</v>
          </cell>
          <cell r="AC148">
            <v>0</v>
          </cell>
          <cell r="AE148">
            <v>1974.3652982092644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</row>
        <row r="149">
          <cell r="M149">
            <v>3194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756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</row>
        <row r="150">
          <cell r="M150">
            <v>250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260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832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2300</v>
          </cell>
          <cell r="AN150">
            <v>0</v>
          </cell>
        </row>
        <row r="151">
          <cell r="M151">
            <v>6720.6735829510135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476</v>
          </cell>
          <cell r="V151">
            <v>0</v>
          </cell>
          <cell r="W151">
            <v>0</v>
          </cell>
          <cell r="X151">
            <v>0</v>
          </cell>
          <cell r="Y151">
            <v>1483</v>
          </cell>
          <cell r="Z151">
            <v>4</v>
          </cell>
          <cell r="AA151">
            <v>3432</v>
          </cell>
          <cell r="AB151">
            <v>0</v>
          </cell>
          <cell r="AC151">
            <v>0</v>
          </cell>
          <cell r="AE151">
            <v>395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</row>
        <row r="152">
          <cell r="M152">
            <v>11226.63866804795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3363</v>
          </cell>
          <cell r="Z152">
            <v>10</v>
          </cell>
          <cell r="AA152">
            <v>3730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152.90869320704454</v>
          </cell>
          <cell r="AN152">
            <v>0</v>
          </cell>
        </row>
        <row r="153">
          <cell r="M153">
            <v>1973</v>
          </cell>
          <cell r="N153">
            <v>0</v>
          </cell>
          <cell r="O153">
            <v>23821</v>
          </cell>
          <cell r="P153">
            <v>218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4195.2756311972771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173</v>
          </cell>
          <cell r="AB153">
            <v>0</v>
          </cell>
          <cell r="AC153">
            <v>0</v>
          </cell>
          <cell r="AE153">
            <v>1777.5124759508658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</row>
        <row r="154">
          <cell r="M154">
            <v>563</v>
          </cell>
          <cell r="N154">
            <v>0</v>
          </cell>
          <cell r="O154">
            <v>0</v>
          </cell>
          <cell r="P154">
            <v>0</v>
          </cell>
          <cell r="Q154">
            <v>591</v>
          </cell>
          <cell r="R154">
            <v>1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11391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</row>
        <row r="155">
          <cell r="M155">
            <v>1718</v>
          </cell>
          <cell r="N155">
            <v>0</v>
          </cell>
          <cell r="O155">
            <v>34885</v>
          </cell>
          <cell r="P155">
            <v>179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15336</v>
          </cell>
          <cell r="Z155">
            <v>15</v>
          </cell>
          <cell r="AA155">
            <v>751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7044</v>
          </cell>
          <cell r="AN155">
            <v>0</v>
          </cell>
        </row>
        <row r="156">
          <cell r="M156">
            <v>5321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5769.2756311972771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4724.4755897587684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23860</v>
          </cell>
          <cell r="AL156">
            <v>201</v>
          </cell>
          <cell r="AM156">
            <v>2069</v>
          </cell>
          <cell r="AN156" t="str">
            <v>дерев</v>
          </cell>
        </row>
        <row r="157">
          <cell r="M157">
            <v>8595.9922095604561</v>
          </cell>
          <cell r="N157">
            <v>0</v>
          </cell>
          <cell r="O157">
            <v>0</v>
          </cell>
          <cell r="P157">
            <v>0</v>
          </cell>
          <cell r="Q157">
            <v>1483</v>
          </cell>
          <cell r="R157">
            <v>0</v>
          </cell>
          <cell r="S157">
            <v>3420</v>
          </cell>
          <cell r="T157">
            <v>21</v>
          </cell>
          <cell r="U157">
            <v>2379.2756311972767</v>
          </cell>
          <cell r="V157">
            <v>0</v>
          </cell>
          <cell r="W157">
            <v>0</v>
          </cell>
          <cell r="X157">
            <v>0</v>
          </cell>
          <cell r="Y157">
            <v>5409</v>
          </cell>
          <cell r="Z157">
            <v>20</v>
          </cell>
          <cell r="AA157">
            <v>14311.523936658281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37994.16070445464</v>
          </cell>
          <cell r="AL157">
            <v>356</v>
          </cell>
          <cell r="AM157">
            <v>0</v>
          </cell>
          <cell r="AN157">
            <v>0</v>
          </cell>
        </row>
        <row r="158">
          <cell r="M158">
            <v>330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3102</v>
          </cell>
          <cell r="AB158" t="str">
            <v>вікна</v>
          </cell>
          <cell r="AC158">
            <v>0</v>
          </cell>
          <cell r="AE158">
            <v>396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</row>
        <row r="159">
          <cell r="M159">
            <v>228.02507621725618</v>
          </cell>
          <cell r="N159">
            <v>0</v>
          </cell>
          <cell r="O159">
            <v>12218</v>
          </cell>
          <cell r="P159">
            <v>140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517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26103</v>
          </cell>
          <cell r="AL159">
            <v>220</v>
          </cell>
          <cell r="AM159">
            <v>0</v>
          </cell>
          <cell r="AN159">
            <v>0</v>
          </cell>
        </row>
        <row r="160">
          <cell r="M160">
            <v>4689.2510108036113</v>
          </cell>
          <cell r="N160">
            <v>0</v>
          </cell>
          <cell r="O160">
            <v>3774</v>
          </cell>
          <cell r="P160">
            <v>23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1413</v>
          </cell>
          <cell r="V160">
            <v>0</v>
          </cell>
          <cell r="W160">
            <v>239</v>
          </cell>
          <cell r="X160">
            <v>0</v>
          </cell>
          <cell r="Y160">
            <v>0</v>
          </cell>
          <cell r="Z160">
            <v>0</v>
          </cell>
          <cell r="AA160">
            <v>1350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34222.314322924372</v>
          </cell>
          <cell r="AL160">
            <v>292</v>
          </cell>
          <cell r="AM160">
            <v>0</v>
          </cell>
          <cell r="AN160">
            <v>0</v>
          </cell>
        </row>
        <row r="161">
          <cell r="M161">
            <v>9766</v>
          </cell>
          <cell r="N161">
            <v>0</v>
          </cell>
          <cell r="O161">
            <v>629</v>
          </cell>
          <cell r="P161">
            <v>4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438.35094864584875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</row>
        <row r="162">
          <cell r="M162">
            <v>1114</v>
          </cell>
          <cell r="N162">
            <v>0</v>
          </cell>
          <cell r="O162">
            <v>629</v>
          </cell>
          <cell r="P162">
            <v>4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175.34839721770018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1992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1940</v>
          </cell>
          <cell r="AN162">
            <v>0</v>
          </cell>
        </row>
        <row r="163"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1716</v>
          </cell>
          <cell r="V163">
            <v>0</v>
          </cell>
          <cell r="W163">
            <v>350.68677223619949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</row>
        <row r="164"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</row>
        <row r="165"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</row>
        <row r="166">
          <cell r="M166">
            <v>987.91824182329435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</row>
        <row r="167">
          <cell r="M167">
            <v>1713.8161077401214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263.00255142814859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</row>
        <row r="168"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</row>
        <row r="169">
          <cell r="M169">
            <v>9231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1701</v>
          </cell>
          <cell r="V169">
            <v>0</v>
          </cell>
          <cell r="W169">
            <v>964.36607370134675</v>
          </cell>
          <cell r="X169">
            <v>0</v>
          </cell>
          <cell r="Y169">
            <v>0</v>
          </cell>
          <cell r="Z169">
            <v>0</v>
          </cell>
          <cell r="AA169">
            <v>461</v>
          </cell>
          <cell r="AB169">
            <v>0</v>
          </cell>
          <cell r="AC169">
            <v>0</v>
          </cell>
          <cell r="AE169">
            <v>1248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2543</v>
          </cell>
          <cell r="AN169" t="str">
            <v>дерев</v>
          </cell>
        </row>
        <row r="170">
          <cell r="M170">
            <v>10511</v>
          </cell>
          <cell r="N170">
            <v>0</v>
          </cell>
          <cell r="O170">
            <v>2631</v>
          </cell>
          <cell r="P170">
            <v>18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5061</v>
          </cell>
          <cell r="AB170" t="str">
            <v>вікна</v>
          </cell>
          <cell r="AC170">
            <v>0</v>
          </cell>
          <cell r="AE170">
            <v>3317.768867840758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684</v>
          </cell>
          <cell r="AN170">
            <v>0</v>
          </cell>
        </row>
        <row r="171">
          <cell r="M171">
            <v>11844</v>
          </cell>
          <cell r="N171">
            <v>0</v>
          </cell>
          <cell r="O171">
            <v>276</v>
          </cell>
          <cell r="P171">
            <v>1.5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1116.0377208820482</v>
          </cell>
          <cell r="X171">
            <v>0</v>
          </cell>
          <cell r="Y171">
            <v>0</v>
          </cell>
          <cell r="Z171">
            <v>0</v>
          </cell>
          <cell r="AA171">
            <v>2240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126482</v>
          </cell>
          <cell r="AN171">
            <v>0</v>
          </cell>
        </row>
        <row r="172">
          <cell r="M172">
            <v>1480</v>
          </cell>
          <cell r="N172">
            <v>0</v>
          </cell>
          <cell r="O172">
            <v>184</v>
          </cell>
          <cell r="P172">
            <v>1</v>
          </cell>
          <cell r="Q172">
            <v>56081.641000443975</v>
          </cell>
          <cell r="R172">
            <v>2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9682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11514.93561639781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1180</v>
          </cell>
          <cell r="AN172">
            <v>0</v>
          </cell>
        </row>
        <row r="173">
          <cell r="M173">
            <v>1163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2527</v>
          </cell>
          <cell r="V173">
            <v>0</v>
          </cell>
          <cell r="W173">
            <v>9908</v>
          </cell>
          <cell r="X173">
            <v>0</v>
          </cell>
          <cell r="Y173">
            <v>0</v>
          </cell>
          <cell r="Z173">
            <v>0</v>
          </cell>
          <cell r="AA173">
            <v>3279.7207162942132</v>
          </cell>
          <cell r="AB173">
            <v>0</v>
          </cell>
          <cell r="AC173">
            <v>0</v>
          </cell>
          <cell r="AE173">
            <v>1134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968</v>
          </cell>
          <cell r="AN173">
            <v>0</v>
          </cell>
        </row>
        <row r="174">
          <cell r="M174">
            <v>13545</v>
          </cell>
          <cell r="N174">
            <v>0</v>
          </cell>
          <cell r="O174">
            <v>1413</v>
          </cell>
          <cell r="P174">
            <v>4</v>
          </cell>
          <cell r="Q174">
            <v>49129</v>
          </cell>
          <cell r="R174">
            <v>1</v>
          </cell>
          <cell r="S174">
            <v>0</v>
          </cell>
          <cell r="T174">
            <v>0</v>
          </cell>
          <cell r="U174">
            <v>2760</v>
          </cell>
          <cell r="V174">
            <v>0</v>
          </cell>
          <cell r="W174">
            <v>350.68677223619949</v>
          </cell>
          <cell r="X174">
            <v>0</v>
          </cell>
          <cell r="Y174">
            <v>0</v>
          </cell>
          <cell r="Z174">
            <v>0</v>
          </cell>
          <cell r="AA174">
            <v>3328</v>
          </cell>
          <cell r="AB174">
            <v>0</v>
          </cell>
          <cell r="AC174">
            <v>0</v>
          </cell>
          <cell r="AE174">
            <v>2269.5971644220813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1465</v>
          </cell>
          <cell r="AN174">
            <v>0</v>
          </cell>
        </row>
        <row r="175">
          <cell r="M175">
            <v>1815</v>
          </cell>
          <cell r="N175">
            <v>0</v>
          </cell>
          <cell r="O175">
            <v>322.67472546988301</v>
          </cell>
          <cell r="P175">
            <v>2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</row>
        <row r="176">
          <cell r="M176">
            <v>5555</v>
          </cell>
          <cell r="N176">
            <v>0</v>
          </cell>
          <cell r="O176">
            <v>250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582</v>
          </cell>
          <cell r="AF176">
            <v>0</v>
          </cell>
          <cell r="AG176">
            <v>2501</v>
          </cell>
          <cell r="AH176">
            <v>20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</row>
        <row r="177">
          <cell r="M177">
            <v>4482</v>
          </cell>
          <cell r="N177">
            <v>0</v>
          </cell>
          <cell r="O177">
            <v>1912.2444931182476</v>
          </cell>
          <cell r="P177">
            <v>12.3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355</v>
          </cell>
          <cell r="AB177">
            <v>0</v>
          </cell>
          <cell r="AC177">
            <v>0</v>
          </cell>
          <cell r="AE177">
            <v>616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</row>
        <row r="178">
          <cell r="M178">
            <v>14859.157170341867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4556.2785496522129</v>
          </cell>
          <cell r="AB178">
            <v>0</v>
          </cell>
          <cell r="AC178">
            <v>0</v>
          </cell>
          <cell r="AE178">
            <v>384.00056237975429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</row>
        <row r="179">
          <cell r="M179">
            <v>1702</v>
          </cell>
          <cell r="N179">
            <v>0</v>
          </cell>
          <cell r="O179">
            <v>1290</v>
          </cell>
          <cell r="P179">
            <v>7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E179">
            <v>464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</row>
        <row r="180">
          <cell r="M180">
            <v>4086</v>
          </cell>
          <cell r="N180">
            <v>0</v>
          </cell>
          <cell r="O180">
            <v>24800.592026047063</v>
          </cell>
          <cell r="P180">
            <v>193.2</v>
          </cell>
          <cell r="Q180">
            <v>25033</v>
          </cell>
          <cell r="R180">
            <v>1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1926.4487198460856</v>
          </cell>
          <cell r="AB180">
            <v>0</v>
          </cell>
          <cell r="AC180">
            <v>0</v>
          </cell>
          <cell r="AE180">
            <v>1180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</row>
        <row r="181">
          <cell r="M181">
            <v>15493.717916235017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27170.325475802871</v>
          </cell>
          <cell r="X181">
            <v>0</v>
          </cell>
          <cell r="Y181">
            <v>0</v>
          </cell>
          <cell r="Z181">
            <v>0</v>
          </cell>
          <cell r="AA181">
            <v>1172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</row>
        <row r="182">
          <cell r="M182">
            <v>2373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1827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7070</v>
          </cell>
          <cell r="AN182" t="str">
            <v>ліфт</v>
          </cell>
        </row>
        <row r="183">
          <cell r="M183">
            <v>4060.5660677815599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1650</v>
          </cell>
          <cell r="AB183">
            <v>0</v>
          </cell>
          <cell r="AC183">
            <v>0</v>
          </cell>
          <cell r="AE183">
            <v>1040.7853426076661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</row>
        <row r="184">
          <cell r="M184">
            <v>6092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1588</v>
          </cell>
          <cell r="AB184">
            <v>0</v>
          </cell>
          <cell r="AC184">
            <v>0</v>
          </cell>
          <cell r="AE184">
            <v>1004.785603078289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</row>
        <row r="185">
          <cell r="M185">
            <v>30027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6277</v>
          </cell>
          <cell r="V185">
            <v>0</v>
          </cell>
          <cell r="W185">
            <v>21214</v>
          </cell>
          <cell r="X185">
            <v>0</v>
          </cell>
          <cell r="Y185">
            <v>0</v>
          </cell>
          <cell r="Z185">
            <v>0</v>
          </cell>
          <cell r="AA185">
            <v>6077.7018972916976</v>
          </cell>
          <cell r="AB185">
            <v>0</v>
          </cell>
          <cell r="AC185">
            <v>0</v>
          </cell>
          <cell r="AE185">
            <v>5137.6189196388932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28041</v>
          </cell>
          <cell r="AN185">
            <v>0</v>
          </cell>
        </row>
        <row r="186">
          <cell r="M186">
            <v>5945.0250762172564</v>
          </cell>
          <cell r="N186">
            <v>0</v>
          </cell>
          <cell r="O186">
            <v>0</v>
          </cell>
          <cell r="P186">
            <v>0</v>
          </cell>
          <cell r="Q186">
            <v>94198.986372650586</v>
          </cell>
          <cell r="R186">
            <v>2</v>
          </cell>
          <cell r="S186">
            <v>0</v>
          </cell>
          <cell r="T186">
            <v>0</v>
          </cell>
          <cell r="U186">
            <v>877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2603</v>
          </cell>
          <cell r="AB186">
            <v>0</v>
          </cell>
          <cell r="AC186">
            <v>0</v>
          </cell>
          <cell r="AE186">
            <v>8551.3731537664644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675.63653692467062</v>
          </cell>
          <cell r="AN186">
            <v>0</v>
          </cell>
        </row>
        <row r="187">
          <cell r="M187">
            <v>467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  <cell r="AG187">
            <v>17023.747651324553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</row>
        <row r="188"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</row>
        <row r="189"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44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5144</v>
          </cell>
          <cell r="AJ189">
            <v>1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</row>
        <row r="190">
          <cell r="M190">
            <v>753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5502.1228829362144</v>
          </cell>
          <cell r="V190">
            <v>0</v>
          </cell>
          <cell r="W190">
            <v>0</v>
          </cell>
          <cell r="X190">
            <v>0</v>
          </cell>
          <cell r="Y190">
            <v>695</v>
          </cell>
          <cell r="Z190">
            <v>5</v>
          </cell>
          <cell r="AA190">
            <v>66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</row>
        <row r="191">
          <cell r="M191">
            <v>0</v>
          </cell>
          <cell r="N191">
            <v>0</v>
          </cell>
          <cell r="O191">
            <v>912.94216960189431</v>
          </cell>
          <cell r="P191">
            <v>8.6999999999999993</v>
          </cell>
          <cell r="Q191">
            <v>1938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3201</v>
          </cell>
          <cell r="X191">
            <v>0</v>
          </cell>
          <cell r="Y191">
            <v>565.11172413793111</v>
          </cell>
          <cell r="Z191">
            <v>3</v>
          </cell>
          <cell r="AA191">
            <v>3202.4171910611217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</row>
        <row r="192">
          <cell r="M192">
            <v>318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6954</v>
          </cell>
          <cell r="V192">
            <v>0</v>
          </cell>
          <cell r="W192">
            <v>378</v>
          </cell>
          <cell r="X192">
            <v>0</v>
          </cell>
          <cell r="Y192">
            <v>0</v>
          </cell>
          <cell r="Z192">
            <v>0</v>
          </cell>
          <cell r="AA192">
            <v>1607.083889299985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M193">
            <v>2351</v>
          </cell>
          <cell r="N193">
            <v>0</v>
          </cell>
          <cell r="O193">
            <v>1486</v>
          </cell>
          <cell r="P193">
            <v>10</v>
          </cell>
          <cell r="Q193">
            <v>15948.175255290809</v>
          </cell>
          <cell r="R193">
            <v>1</v>
          </cell>
          <cell r="S193">
            <v>0</v>
          </cell>
          <cell r="T193">
            <v>0</v>
          </cell>
          <cell r="U193">
            <v>4878</v>
          </cell>
          <cell r="V193">
            <v>0</v>
          </cell>
          <cell r="W193">
            <v>284</v>
          </cell>
          <cell r="X193">
            <v>0</v>
          </cell>
          <cell r="Y193">
            <v>5230</v>
          </cell>
          <cell r="Z193">
            <v>17</v>
          </cell>
          <cell r="AA193">
            <v>3316.3127956193575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</row>
        <row r="194">
          <cell r="M194">
            <v>0</v>
          </cell>
          <cell r="N194">
            <v>0</v>
          </cell>
          <cell r="O194">
            <v>37078</v>
          </cell>
          <cell r="P194">
            <v>284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3637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</row>
        <row r="195">
          <cell r="M195">
            <v>1336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1618</v>
          </cell>
          <cell r="V195">
            <v>0</v>
          </cell>
          <cell r="W195">
            <v>172</v>
          </cell>
          <cell r="X195">
            <v>0</v>
          </cell>
          <cell r="Y195">
            <v>0</v>
          </cell>
          <cell r="Z195">
            <v>0</v>
          </cell>
          <cell r="AA195">
            <v>374</v>
          </cell>
          <cell r="AB195">
            <v>0</v>
          </cell>
          <cell r="AC195">
            <v>0</v>
          </cell>
          <cell r="AE195">
            <v>744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</row>
        <row r="196"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</row>
        <row r="197">
          <cell r="M197">
            <v>12136</v>
          </cell>
          <cell r="N197">
            <v>0</v>
          </cell>
          <cell r="O197">
            <v>17995.229486458484</v>
          </cell>
          <cell r="P197">
            <v>165.2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4169</v>
          </cell>
          <cell r="V197">
            <v>0</v>
          </cell>
          <cell r="W197">
            <v>17106</v>
          </cell>
          <cell r="X197">
            <v>0</v>
          </cell>
          <cell r="Y197">
            <v>0</v>
          </cell>
          <cell r="Z197">
            <v>0</v>
          </cell>
          <cell r="AA197">
            <v>545.98312860737019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4917</v>
          </cell>
          <cell r="AL197">
            <v>143</v>
          </cell>
          <cell r="AM197">
            <v>0</v>
          </cell>
          <cell r="AN197">
            <v>0</v>
          </cell>
        </row>
        <row r="198">
          <cell r="M198">
            <v>0</v>
          </cell>
          <cell r="N198">
            <v>0</v>
          </cell>
          <cell r="O198">
            <v>227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4329</v>
          </cell>
          <cell r="V198">
            <v>0</v>
          </cell>
          <cell r="W198">
            <v>189</v>
          </cell>
          <cell r="X198">
            <v>0</v>
          </cell>
          <cell r="Y198">
            <v>0</v>
          </cell>
          <cell r="Z198">
            <v>0</v>
          </cell>
          <cell r="AA198">
            <v>1396.8195767352377</v>
          </cell>
          <cell r="AB198">
            <v>0</v>
          </cell>
          <cell r="AC198">
            <v>0</v>
          </cell>
          <cell r="AE198">
            <v>935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</row>
        <row r="199">
          <cell r="M199">
            <v>0</v>
          </cell>
          <cell r="N199">
            <v>0</v>
          </cell>
          <cell r="O199">
            <v>3985</v>
          </cell>
          <cell r="P199">
            <v>27.8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5447</v>
          </cell>
          <cell r="V199">
            <v>0</v>
          </cell>
          <cell r="W199">
            <v>997</v>
          </cell>
          <cell r="X199">
            <v>0</v>
          </cell>
          <cell r="Y199">
            <v>1315</v>
          </cell>
          <cell r="Z199">
            <v>8</v>
          </cell>
          <cell r="AA199">
            <v>6320</v>
          </cell>
          <cell r="AB199">
            <v>0</v>
          </cell>
          <cell r="AC199">
            <v>0</v>
          </cell>
          <cell r="AE199">
            <v>606</v>
          </cell>
          <cell r="AF199">
            <v>0</v>
          </cell>
          <cell r="AG199">
            <v>1128</v>
          </cell>
          <cell r="AH199">
            <v>8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</row>
        <row r="200">
          <cell r="M200">
            <v>2928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1045</v>
          </cell>
          <cell r="T200">
            <v>12</v>
          </cell>
          <cell r="U200">
            <v>2732</v>
          </cell>
          <cell r="V200">
            <v>0</v>
          </cell>
          <cell r="W200">
            <v>214</v>
          </cell>
          <cell r="X200">
            <v>0</v>
          </cell>
          <cell r="Y200">
            <v>0</v>
          </cell>
          <cell r="Z200">
            <v>0</v>
          </cell>
          <cell r="AA200">
            <v>384</v>
          </cell>
          <cell r="AB200">
            <v>0</v>
          </cell>
          <cell r="AC200">
            <v>0</v>
          </cell>
          <cell r="AE200">
            <v>1842</v>
          </cell>
          <cell r="AF200">
            <v>0</v>
          </cell>
          <cell r="AG200">
            <v>2852</v>
          </cell>
          <cell r="AH200">
            <v>8.4</v>
          </cell>
          <cell r="AI200">
            <v>0</v>
          </cell>
          <cell r="AJ200">
            <v>0</v>
          </cell>
          <cell r="AK200">
            <v>136064.66363178924</v>
          </cell>
          <cell r="AL200">
            <v>1152</v>
          </cell>
          <cell r="AM200">
            <v>14056</v>
          </cell>
          <cell r="AN200">
            <v>0</v>
          </cell>
        </row>
        <row r="201">
          <cell r="M201">
            <v>5720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4602</v>
          </cell>
          <cell r="V201">
            <v>0</v>
          </cell>
          <cell r="W201">
            <v>570</v>
          </cell>
          <cell r="X201">
            <v>0</v>
          </cell>
          <cell r="Y201">
            <v>0</v>
          </cell>
          <cell r="Z201">
            <v>0</v>
          </cell>
          <cell r="AA201">
            <v>920</v>
          </cell>
          <cell r="AB201">
            <v>0</v>
          </cell>
          <cell r="AC201">
            <v>0</v>
          </cell>
          <cell r="AE201">
            <v>1296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113533</v>
          </cell>
          <cell r="AL201">
            <v>936</v>
          </cell>
          <cell r="AM201">
            <v>0</v>
          </cell>
          <cell r="AN201">
            <v>0</v>
          </cell>
        </row>
        <row r="202"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3110</v>
          </cell>
          <cell r="R202">
            <v>1</v>
          </cell>
          <cell r="S202">
            <v>0</v>
          </cell>
          <cell r="T202">
            <v>0</v>
          </cell>
          <cell r="U202">
            <v>6779</v>
          </cell>
          <cell r="V202">
            <v>0</v>
          </cell>
          <cell r="W202">
            <v>378</v>
          </cell>
          <cell r="X202">
            <v>0</v>
          </cell>
          <cell r="Y202">
            <v>0</v>
          </cell>
          <cell r="Z202">
            <v>0</v>
          </cell>
          <cell r="AA202">
            <v>293</v>
          </cell>
          <cell r="AB202">
            <v>0</v>
          </cell>
          <cell r="AC202">
            <v>0</v>
          </cell>
          <cell r="AE202">
            <v>2234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</row>
        <row r="203"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10783</v>
          </cell>
          <cell r="R203">
            <v>1</v>
          </cell>
          <cell r="S203">
            <v>0</v>
          </cell>
          <cell r="T203">
            <v>0</v>
          </cell>
          <cell r="U203">
            <v>1565</v>
          </cell>
          <cell r="V203">
            <v>0</v>
          </cell>
          <cell r="W203">
            <v>86</v>
          </cell>
          <cell r="X203">
            <v>0</v>
          </cell>
          <cell r="Y203">
            <v>0</v>
          </cell>
          <cell r="Z203">
            <v>0</v>
          </cell>
          <cell r="AA203">
            <v>1682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6885</v>
          </cell>
          <cell r="AN203">
            <v>0</v>
          </cell>
        </row>
        <row r="204"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3320</v>
          </cell>
          <cell r="R204">
            <v>0</v>
          </cell>
          <cell r="S204">
            <v>0</v>
          </cell>
          <cell r="T204">
            <v>0</v>
          </cell>
          <cell r="U204">
            <v>4396</v>
          </cell>
          <cell r="V204">
            <v>0</v>
          </cell>
          <cell r="W204">
            <v>189</v>
          </cell>
          <cell r="X204">
            <v>0</v>
          </cell>
          <cell r="Y204">
            <v>0</v>
          </cell>
          <cell r="Z204">
            <v>0</v>
          </cell>
          <cell r="AA204">
            <v>622</v>
          </cell>
          <cell r="AB204">
            <v>0</v>
          </cell>
          <cell r="AC204">
            <v>0</v>
          </cell>
          <cell r="AE204">
            <v>911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23804</v>
          </cell>
          <cell r="AL204">
            <v>196</v>
          </cell>
          <cell r="AM204">
            <v>1138</v>
          </cell>
          <cell r="AN204">
            <v>0</v>
          </cell>
        </row>
        <row r="205">
          <cell r="M205">
            <v>1907</v>
          </cell>
          <cell r="N205">
            <v>0</v>
          </cell>
          <cell r="O205">
            <v>16319</v>
          </cell>
          <cell r="P205">
            <v>115.24</v>
          </cell>
          <cell r="Q205">
            <v>1920</v>
          </cell>
          <cell r="R205">
            <v>1</v>
          </cell>
          <cell r="S205">
            <v>0</v>
          </cell>
          <cell r="T205">
            <v>0</v>
          </cell>
          <cell r="U205">
            <v>3406.1407843717625</v>
          </cell>
          <cell r="V205">
            <v>0</v>
          </cell>
          <cell r="W205">
            <v>9499</v>
          </cell>
          <cell r="X205">
            <v>0</v>
          </cell>
          <cell r="Y205">
            <v>0</v>
          </cell>
          <cell r="Z205">
            <v>0</v>
          </cell>
          <cell r="AA205">
            <v>8556</v>
          </cell>
          <cell r="AB205">
            <v>0</v>
          </cell>
          <cell r="AC205">
            <v>0</v>
          </cell>
          <cell r="AE205">
            <v>833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M206">
            <v>834</v>
          </cell>
          <cell r="N206">
            <v>0</v>
          </cell>
          <cell r="O206">
            <v>22871</v>
          </cell>
          <cell r="P206">
            <v>147</v>
          </cell>
          <cell r="Q206">
            <v>14625</v>
          </cell>
          <cell r="R206">
            <v>1</v>
          </cell>
          <cell r="S206">
            <v>0</v>
          </cell>
          <cell r="T206">
            <v>0</v>
          </cell>
          <cell r="U206">
            <v>2614.6715051058163</v>
          </cell>
          <cell r="V206">
            <v>0</v>
          </cell>
          <cell r="W206">
            <v>0</v>
          </cell>
          <cell r="X206">
            <v>0</v>
          </cell>
          <cell r="Y206">
            <v>575</v>
          </cell>
          <cell r="Z206">
            <v>3</v>
          </cell>
          <cell r="AA206">
            <v>1962.9386295693355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M207">
            <v>2574</v>
          </cell>
          <cell r="N207">
            <v>0</v>
          </cell>
          <cell r="O207">
            <v>7372</v>
          </cell>
          <cell r="P207">
            <v>76.5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7753</v>
          </cell>
          <cell r="V207">
            <v>0</v>
          </cell>
          <cell r="W207">
            <v>1352</v>
          </cell>
          <cell r="X207">
            <v>0</v>
          </cell>
          <cell r="Y207">
            <v>0</v>
          </cell>
          <cell r="Z207">
            <v>0</v>
          </cell>
          <cell r="AA207">
            <v>1820.7692644664792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47348</v>
          </cell>
          <cell r="AJ207">
            <v>1</v>
          </cell>
          <cell r="AK207">
            <v>0</v>
          </cell>
          <cell r="AL207">
            <v>0</v>
          </cell>
          <cell r="AM207">
            <v>2510</v>
          </cell>
          <cell r="AN207">
            <v>0</v>
          </cell>
        </row>
        <row r="208">
          <cell r="M208">
            <v>2829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6937.4734704750626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9029.3794997780078</v>
          </cell>
          <cell r="AB208" t="str">
            <v>підлога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2767</v>
          </cell>
          <cell r="AL208">
            <v>168</v>
          </cell>
          <cell r="AM208">
            <v>0</v>
          </cell>
          <cell r="AN208">
            <v>0</v>
          </cell>
        </row>
        <row r="209">
          <cell r="M209">
            <v>13088</v>
          </cell>
          <cell r="N209">
            <v>0</v>
          </cell>
          <cell r="O209">
            <v>1548</v>
          </cell>
          <cell r="P209">
            <v>12.7</v>
          </cell>
          <cell r="Q209">
            <v>21552</v>
          </cell>
          <cell r="R209">
            <v>1</v>
          </cell>
          <cell r="S209">
            <v>0</v>
          </cell>
          <cell r="T209">
            <v>0</v>
          </cell>
          <cell r="U209">
            <v>3611.7600591978689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1724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</row>
        <row r="210">
          <cell r="M210">
            <v>20899</v>
          </cell>
          <cell r="N210">
            <v>0</v>
          </cell>
          <cell r="O210">
            <v>626</v>
          </cell>
          <cell r="P210">
            <v>4</v>
          </cell>
          <cell r="Q210">
            <v>18679</v>
          </cell>
          <cell r="R210">
            <v>1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3502.8767500369986</v>
          </cell>
          <cell r="AB210">
            <v>0</v>
          </cell>
          <cell r="AC210">
            <v>0</v>
          </cell>
          <cell r="AE210">
            <v>2387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</row>
        <row r="211">
          <cell r="M211">
            <v>8469</v>
          </cell>
          <cell r="N211">
            <v>0</v>
          </cell>
          <cell r="O211">
            <v>97</v>
          </cell>
          <cell r="P211">
            <v>0</v>
          </cell>
          <cell r="Q211">
            <v>0</v>
          </cell>
          <cell r="R211">
            <v>0</v>
          </cell>
          <cell r="S211">
            <v>805</v>
          </cell>
          <cell r="T211">
            <v>9</v>
          </cell>
          <cell r="U211">
            <v>2568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35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</row>
        <row r="212">
          <cell r="M212">
            <v>2836</v>
          </cell>
          <cell r="N212">
            <v>0</v>
          </cell>
          <cell r="O212">
            <v>4536</v>
          </cell>
          <cell r="P212">
            <v>51.8</v>
          </cell>
          <cell r="Q212">
            <v>0</v>
          </cell>
          <cell r="R212">
            <v>0</v>
          </cell>
          <cell r="S212">
            <v>1012</v>
          </cell>
          <cell r="T212">
            <v>12</v>
          </cell>
          <cell r="U212">
            <v>1907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1011.9831286073702</v>
          </cell>
          <cell r="AB212">
            <v>0</v>
          </cell>
          <cell r="AC212">
            <v>0</v>
          </cell>
          <cell r="AE212">
            <v>544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</row>
        <row r="213"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748</v>
          </cell>
          <cell r="T213">
            <v>8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1458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</row>
        <row r="214">
          <cell r="M214">
            <v>12337</v>
          </cell>
          <cell r="N214">
            <v>0</v>
          </cell>
          <cell r="O214">
            <v>0</v>
          </cell>
          <cell r="P214">
            <v>0</v>
          </cell>
          <cell r="Q214">
            <v>1240.6580612697942</v>
          </cell>
          <cell r="R214">
            <v>1</v>
          </cell>
          <cell r="S214">
            <v>1277</v>
          </cell>
          <cell r="T214">
            <v>16</v>
          </cell>
          <cell r="U214">
            <v>1254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934.04538108628094</v>
          </cell>
          <cell r="AB214">
            <v>0</v>
          </cell>
          <cell r="AC214">
            <v>0</v>
          </cell>
          <cell r="AE214">
            <v>296</v>
          </cell>
          <cell r="AF214">
            <v>0</v>
          </cell>
          <cell r="AG214">
            <v>0</v>
          </cell>
          <cell r="AH214">
            <v>0</v>
          </cell>
          <cell r="AI214">
            <v>50535</v>
          </cell>
          <cell r="AJ214">
            <v>4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M215">
            <v>3462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1886</v>
          </cell>
          <cell r="T215">
            <v>18</v>
          </cell>
          <cell r="U215">
            <v>4519</v>
          </cell>
          <cell r="V215">
            <v>0</v>
          </cell>
          <cell r="W215">
            <v>379</v>
          </cell>
          <cell r="X215">
            <v>0</v>
          </cell>
          <cell r="Y215">
            <v>687</v>
          </cell>
          <cell r="Z215">
            <v>5</v>
          </cell>
          <cell r="AA215">
            <v>4541.8767500369986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</row>
        <row r="216">
          <cell r="M216">
            <v>4443</v>
          </cell>
          <cell r="N216">
            <v>0</v>
          </cell>
          <cell r="O216">
            <v>581.83432884416163</v>
          </cell>
          <cell r="P216">
            <v>9.35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5217</v>
          </cell>
          <cell r="V216">
            <v>0</v>
          </cell>
          <cell r="W216">
            <v>931</v>
          </cell>
          <cell r="X216">
            <v>0</v>
          </cell>
          <cell r="Y216">
            <v>0</v>
          </cell>
          <cell r="Z216">
            <v>0</v>
          </cell>
          <cell r="AA216">
            <v>2920.5544945981947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</row>
        <row r="217">
          <cell r="M217">
            <v>13523.122356075181</v>
          </cell>
          <cell r="N217">
            <v>0</v>
          </cell>
          <cell r="O217">
            <v>500</v>
          </cell>
          <cell r="P217">
            <v>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1663</v>
          </cell>
          <cell r="V217">
            <v>0</v>
          </cell>
          <cell r="W217">
            <v>683</v>
          </cell>
          <cell r="X217">
            <v>0</v>
          </cell>
          <cell r="Y217">
            <v>8271</v>
          </cell>
          <cell r="Z217">
            <v>29</v>
          </cell>
          <cell r="AA217">
            <v>6105.0026461447387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</row>
        <row r="218">
          <cell r="M218">
            <v>3176</v>
          </cell>
          <cell r="N218">
            <v>0</v>
          </cell>
          <cell r="O218">
            <v>1869</v>
          </cell>
          <cell r="P218">
            <v>26.1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1580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2871.9845375166492</v>
          </cell>
          <cell r="AB218">
            <v>0</v>
          </cell>
          <cell r="AC218">
            <v>0</v>
          </cell>
          <cell r="AE218">
            <v>1229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</row>
        <row r="219">
          <cell r="M219">
            <v>12625.232706822553</v>
          </cell>
          <cell r="N219">
            <v>0</v>
          </cell>
          <cell r="O219">
            <v>424</v>
          </cell>
          <cell r="P219">
            <v>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2732</v>
          </cell>
          <cell r="V219">
            <v>0</v>
          </cell>
          <cell r="W219">
            <v>0</v>
          </cell>
          <cell r="X219">
            <v>0</v>
          </cell>
          <cell r="Y219">
            <v>3502</v>
          </cell>
          <cell r="Z219">
            <v>14</v>
          </cell>
          <cell r="AA219">
            <v>3611.5951102560307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</row>
        <row r="220">
          <cell r="M220">
            <v>11900.700517981353</v>
          </cell>
          <cell r="N220">
            <v>0</v>
          </cell>
          <cell r="O220">
            <v>1013.3694953381679</v>
          </cell>
          <cell r="P220">
            <v>6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1499</v>
          </cell>
          <cell r="V220">
            <v>0</v>
          </cell>
          <cell r="W220">
            <v>11653.350948645848</v>
          </cell>
          <cell r="X220">
            <v>0</v>
          </cell>
          <cell r="Y220">
            <v>0</v>
          </cell>
          <cell r="Z220">
            <v>0</v>
          </cell>
          <cell r="AA220">
            <v>2987</v>
          </cell>
          <cell r="AB220">
            <v>0</v>
          </cell>
          <cell r="AC220">
            <v>0</v>
          </cell>
          <cell r="AE220">
            <v>10866.389083912978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11975</v>
          </cell>
          <cell r="AN220" t="str">
            <v>фасад</v>
          </cell>
        </row>
        <row r="221">
          <cell r="M221">
            <v>885</v>
          </cell>
          <cell r="N221">
            <v>0</v>
          </cell>
          <cell r="O221">
            <v>4251</v>
          </cell>
          <cell r="P221">
            <v>28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1023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649</v>
          </cell>
          <cell r="AN221">
            <v>0</v>
          </cell>
        </row>
        <row r="222">
          <cell r="M222">
            <v>5144.6923131567264</v>
          </cell>
          <cell r="N222">
            <v>0</v>
          </cell>
          <cell r="O222">
            <v>500</v>
          </cell>
          <cell r="P222">
            <v>3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3504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3016.0725233091607</v>
          </cell>
          <cell r="AB222">
            <v>0</v>
          </cell>
          <cell r="AC222">
            <v>0</v>
          </cell>
          <cell r="AE222">
            <v>3015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854</v>
          </cell>
          <cell r="AN222">
            <v>0</v>
          </cell>
        </row>
        <row r="223">
          <cell r="M223">
            <v>0</v>
          </cell>
          <cell r="N223">
            <v>0</v>
          </cell>
          <cell r="O223">
            <v>3961.3694953381678</v>
          </cell>
          <cell r="P223">
            <v>22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</row>
        <row r="224">
          <cell r="M224">
            <v>1588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3302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M225">
            <v>2545</v>
          </cell>
          <cell r="N225">
            <v>0</v>
          </cell>
          <cell r="O225">
            <v>2019.3694953381678</v>
          </cell>
          <cell r="P225">
            <v>12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</row>
        <row r="226">
          <cell r="M226">
            <v>4610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2661</v>
          </cell>
          <cell r="V226">
            <v>0</v>
          </cell>
          <cell r="W226">
            <v>1203</v>
          </cell>
          <cell r="X226">
            <v>0</v>
          </cell>
          <cell r="Y226">
            <v>0</v>
          </cell>
          <cell r="Z226">
            <v>0</v>
          </cell>
          <cell r="AA226">
            <v>4148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</row>
        <row r="227">
          <cell r="M227">
            <v>503</v>
          </cell>
          <cell r="N227">
            <v>0</v>
          </cell>
          <cell r="O227">
            <v>1441</v>
          </cell>
          <cell r="P227">
            <v>4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527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</row>
        <row r="228">
          <cell r="M228">
            <v>228.02507621725618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359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</row>
        <row r="229">
          <cell r="M229">
            <v>1627.7755276010064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</row>
        <row r="230"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87.664176409649244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</row>
        <row r="231">
          <cell r="M231">
            <v>7873.4287820038471</v>
          </cell>
          <cell r="N231">
            <v>0</v>
          </cell>
          <cell r="O231">
            <v>0</v>
          </cell>
          <cell r="P231">
            <v>0</v>
          </cell>
          <cell r="Q231">
            <v>40192</v>
          </cell>
          <cell r="R231">
            <v>1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4777</v>
          </cell>
          <cell r="AB231">
            <v>0</v>
          </cell>
          <cell r="AC231">
            <v>0</v>
          </cell>
          <cell r="AE231">
            <v>11074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</row>
        <row r="232"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</row>
        <row r="233"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1951</v>
          </cell>
          <cell r="Z233">
            <v>8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</row>
        <row r="234">
          <cell r="M234">
            <v>1434</v>
          </cell>
          <cell r="N234">
            <v>0</v>
          </cell>
          <cell r="O234">
            <v>397</v>
          </cell>
          <cell r="P234">
            <v>2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782.81393517833362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</row>
        <row r="235">
          <cell r="M235">
            <v>3389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854</v>
          </cell>
          <cell r="AN235">
            <v>0</v>
          </cell>
        </row>
        <row r="236">
          <cell r="M236">
            <v>1025</v>
          </cell>
          <cell r="N236">
            <v>0</v>
          </cell>
          <cell r="O236">
            <v>3742.5596921710817</v>
          </cell>
          <cell r="P236">
            <v>30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20651</v>
          </cell>
          <cell r="X236">
            <v>0</v>
          </cell>
          <cell r="Y236">
            <v>0</v>
          </cell>
          <cell r="Z236">
            <v>0</v>
          </cell>
          <cell r="AA236">
            <v>5019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17967.732336835874</v>
          </cell>
          <cell r="AL236">
            <v>171</v>
          </cell>
          <cell r="AM236">
            <v>0</v>
          </cell>
          <cell r="AN236">
            <v>0</v>
          </cell>
        </row>
        <row r="237">
          <cell r="M237">
            <v>1383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1564</v>
          </cell>
          <cell r="V237">
            <v>0</v>
          </cell>
          <cell r="W237">
            <v>12688</v>
          </cell>
          <cell r="X237">
            <v>0</v>
          </cell>
          <cell r="Y237">
            <v>18753</v>
          </cell>
          <cell r="Z237">
            <v>40</v>
          </cell>
          <cell r="AA237">
            <v>9108</v>
          </cell>
          <cell r="AB237">
            <v>0</v>
          </cell>
          <cell r="AC237">
            <v>0</v>
          </cell>
          <cell r="AE237">
            <v>852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29738</v>
          </cell>
          <cell r="AL237">
            <v>148</v>
          </cell>
          <cell r="AM237">
            <v>0</v>
          </cell>
          <cell r="AN237">
            <v>0</v>
          </cell>
        </row>
        <row r="238">
          <cell r="M238">
            <v>1832.8781293473435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31104</v>
          </cell>
          <cell r="AL238">
            <v>243</v>
          </cell>
          <cell r="AM238">
            <v>0</v>
          </cell>
          <cell r="AN238">
            <v>0</v>
          </cell>
        </row>
        <row r="239">
          <cell r="M239">
            <v>0</v>
          </cell>
          <cell r="N239">
            <v>0</v>
          </cell>
          <cell r="O239">
            <v>29103</v>
          </cell>
          <cell r="P239">
            <v>277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7138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21942</v>
          </cell>
          <cell r="AL239">
            <v>196</v>
          </cell>
          <cell r="AM239">
            <v>0</v>
          </cell>
          <cell r="AN239">
            <v>0</v>
          </cell>
        </row>
        <row r="240">
          <cell r="M240">
            <v>3687.1239070593456</v>
          </cell>
          <cell r="N240">
            <v>0</v>
          </cell>
          <cell r="O240">
            <v>5834.2587302057127</v>
          </cell>
          <cell r="P240">
            <v>9</v>
          </cell>
          <cell r="Q240">
            <v>7353</v>
          </cell>
          <cell r="R240">
            <v>1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12421</v>
          </cell>
          <cell r="X240">
            <v>0</v>
          </cell>
          <cell r="Y240">
            <v>22464</v>
          </cell>
          <cell r="Z240">
            <v>70.5</v>
          </cell>
          <cell r="AA240">
            <v>10297.438383898179</v>
          </cell>
          <cell r="AB240">
            <v>0</v>
          </cell>
          <cell r="AC240">
            <v>0</v>
          </cell>
          <cell r="AE240">
            <v>296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</row>
        <row r="241">
          <cell r="M241">
            <v>4304</v>
          </cell>
          <cell r="N241">
            <v>0</v>
          </cell>
          <cell r="O241">
            <v>211</v>
          </cell>
          <cell r="P241">
            <v>4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1066</v>
          </cell>
          <cell r="V241">
            <v>0</v>
          </cell>
          <cell r="W241">
            <v>14628</v>
          </cell>
          <cell r="X241">
            <v>0</v>
          </cell>
          <cell r="Y241">
            <v>20585</v>
          </cell>
          <cell r="Z241">
            <v>65</v>
          </cell>
          <cell r="AA241">
            <v>12064.808814562675</v>
          </cell>
          <cell r="AB241">
            <v>0</v>
          </cell>
          <cell r="AC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</row>
        <row r="242">
          <cell r="M242">
            <v>3843</v>
          </cell>
          <cell r="N242">
            <v>0</v>
          </cell>
          <cell r="O242">
            <v>4492</v>
          </cell>
          <cell r="P242">
            <v>39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2691</v>
          </cell>
          <cell r="V242">
            <v>0</v>
          </cell>
          <cell r="W242">
            <v>23886</v>
          </cell>
          <cell r="X242">
            <v>0</v>
          </cell>
          <cell r="Y242">
            <v>9927</v>
          </cell>
          <cell r="Z242">
            <v>30</v>
          </cell>
          <cell r="AA242">
            <v>10891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</row>
        <row r="243">
          <cell r="M243">
            <v>24486.800876128458</v>
          </cell>
          <cell r="N243">
            <v>0</v>
          </cell>
          <cell r="O243">
            <v>23031</v>
          </cell>
          <cell r="P243">
            <v>209.2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2683</v>
          </cell>
          <cell r="V243">
            <v>0</v>
          </cell>
          <cell r="W243">
            <v>45965.146745597158</v>
          </cell>
          <cell r="X243">
            <v>0</v>
          </cell>
          <cell r="Y243">
            <v>0</v>
          </cell>
          <cell r="Z243">
            <v>0</v>
          </cell>
          <cell r="AA243">
            <v>20451.578025751074</v>
          </cell>
          <cell r="AB243">
            <v>0</v>
          </cell>
          <cell r="AC243">
            <v>0</v>
          </cell>
          <cell r="AE243">
            <v>1191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</row>
        <row r="244">
          <cell r="M244">
            <v>6551.8420600858371</v>
          </cell>
          <cell r="N244">
            <v>0</v>
          </cell>
          <cell r="O244">
            <v>6538</v>
          </cell>
          <cell r="P244">
            <v>45.7</v>
          </cell>
          <cell r="Q244">
            <v>0</v>
          </cell>
          <cell r="R244">
            <v>0</v>
          </cell>
          <cell r="S244">
            <v>928</v>
          </cell>
          <cell r="T244">
            <v>9</v>
          </cell>
          <cell r="U244">
            <v>927</v>
          </cell>
          <cell r="V244">
            <v>0</v>
          </cell>
          <cell r="W244">
            <v>9107</v>
          </cell>
          <cell r="X244">
            <v>0</v>
          </cell>
          <cell r="Y244">
            <v>8743</v>
          </cell>
          <cell r="Z244">
            <v>26</v>
          </cell>
          <cell r="AA244">
            <v>12421.030119875684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</row>
        <row r="245">
          <cell r="M245">
            <v>2439</v>
          </cell>
          <cell r="N245">
            <v>0</v>
          </cell>
          <cell r="O245">
            <v>613</v>
          </cell>
          <cell r="P245">
            <v>4.4000000000000004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7860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1782.5858339499778</v>
          </cell>
          <cell r="AB245">
            <v>0</v>
          </cell>
          <cell r="AC245">
            <v>0</v>
          </cell>
          <cell r="AE245">
            <v>834</v>
          </cell>
          <cell r="AF245">
            <v>0</v>
          </cell>
          <cell r="AG245">
            <v>0</v>
          </cell>
          <cell r="AH245">
            <v>0</v>
          </cell>
          <cell r="AI245">
            <v>12085</v>
          </cell>
          <cell r="AJ245">
            <v>1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</row>
        <row r="246">
          <cell r="M246">
            <v>9471</v>
          </cell>
          <cell r="N246">
            <v>0</v>
          </cell>
          <cell r="O246">
            <v>1070</v>
          </cell>
          <cell r="P246">
            <v>16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1489</v>
          </cell>
          <cell r="V246">
            <v>0</v>
          </cell>
          <cell r="W246">
            <v>378</v>
          </cell>
          <cell r="X246">
            <v>0</v>
          </cell>
          <cell r="Y246">
            <v>0</v>
          </cell>
          <cell r="Z246">
            <v>0</v>
          </cell>
          <cell r="AA246">
            <v>2912.1811099600413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</row>
        <row r="247">
          <cell r="M247">
            <v>10349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537</v>
          </cell>
          <cell r="AB247">
            <v>0</v>
          </cell>
          <cell r="AC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</row>
        <row r="248">
          <cell r="M248">
            <v>2311</v>
          </cell>
          <cell r="N248">
            <v>0</v>
          </cell>
          <cell r="O248">
            <v>0</v>
          </cell>
          <cell r="P248">
            <v>0</v>
          </cell>
          <cell r="Q248">
            <v>45377</v>
          </cell>
          <cell r="R248">
            <v>2</v>
          </cell>
          <cell r="S248">
            <v>0</v>
          </cell>
          <cell r="T248">
            <v>0</v>
          </cell>
          <cell r="U248">
            <v>6086</v>
          </cell>
          <cell r="V248">
            <v>0</v>
          </cell>
          <cell r="W248">
            <v>2234</v>
          </cell>
          <cell r="X248">
            <v>0</v>
          </cell>
          <cell r="Y248">
            <v>0</v>
          </cell>
          <cell r="Z248">
            <v>0</v>
          </cell>
          <cell r="AA248">
            <v>2962.1362202160722</v>
          </cell>
          <cell r="AB248">
            <v>0</v>
          </cell>
          <cell r="AC248">
            <v>0</v>
          </cell>
          <cell r="AE248">
            <v>982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</row>
        <row r="249">
          <cell r="M249">
            <v>9146</v>
          </cell>
          <cell r="N249">
            <v>0</v>
          </cell>
          <cell r="O249">
            <v>5747</v>
          </cell>
          <cell r="P249">
            <v>78.3</v>
          </cell>
          <cell r="Q249">
            <v>0</v>
          </cell>
          <cell r="R249">
            <v>0</v>
          </cell>
          <cell r="S249">
            <v>1716</v>
          </cell>
          <cell r="T249">
            <v>16</v>
          </cell>
          <cell r="U249">
            <v>0</v>
          </cell>
          <cell r="V249">
            <v>0</v>
          </cell>
          <cell r="W249">
            <v>284</v>
          </cell>
          <cell r="X249">
            <v>0</v>
          </cell>
          <cell r="Y249">
            <v>268</v>
          </cell>
          <cell r="Z249">
            <v>2</v>
          </cell>
          <cell r="AA249">
            <v>2673.7393044250407</v>
          </cell>
          <cell r="AB249">
            <v>0</v>
          </cell>
          <cell r="AC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</row>
        <row r="250">
          <cell r="M250">
            <v>1365.1239070593458</v>
          </cell>
          <cell r="N250">
            <v>0</v>
          </cell>
          <cell r="O250">
            <v>2376.9421696018944</v>
          </cell>
          <cell r="P250">
            <v>21.7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682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174</v>
          </cell>
          <cell r="AB250">
            <v>0</v>
          </cell>
          <cell r="AC250">
            <v>0</v>
          </cell>
          <cell r="AE250">
            <v>1246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</row>
        <row r="251">
          <cell r="M251">
            <v>5658</v>
          </cell>
          <cell r="N251">
            <v>0</v>
          </cell>
          <cell r="O251">
            <v>5134</v>
          </cell>
          <cell r="P251">
            <v>42</v>
          </cell>
          <cell r="Q251">
            <v>0</v>
          </cell>
          <cell r="R251">
            <v>0</v>
          </cell>
          <cell r="S251">
            <v>459</v>
          </cell>
          <cell r="T251">
            <v>9</v>
          </cell>
          <cell r="U251">
            <v>1569</v>
          </cell>
          <cell r="V251">
            <v>0</v>
          </cell>
          <cell r="W251">
            <v>3538.0768506733752</v>
          </cell>
          <cell r="X251">
            <v>0</v>
          </cell>
          <cell r="Y251">
            <v>0</v>
          </cell>
          <cell r="Z251">
            <v>0</v>
          </cell>
          <cell r="AA251">
            <v>318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24657</v>
          </cell>
          <cell r="AL251">
            <v>196</v>
          </cell>
          <cell r="AM251">
            <v>0</v>
          </cell>
          <cell r="AN251">
            <v>0</v>
          </cell>
        </row>
        <row r="252">
          <cell r="M252">
            <v>2549</v>
          </cell>
          <cell r="N252">
            <v>0</v>
          </cell>
          <cell r="O252">
            <v>6097</v>
          </cell>
          <cell r="P252">
            <v>37</v>
          </cell>
          <cell r="Q252">
            <v>0</v>
          </cell>
          <cell r="R252">
            <v>0</v>
          </cell>
          <cell r="S252">
            <v>177</v>
          </cell>
          <cell r="T252">
            <v>6</v>
          </cell>
          <cell r="U252">
            <v>5658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1435</v>
          </cell>
          <cell r="AB252">
            <v>0</v>
          </cell>
          <cell r="AC252">
            <v>0</v>
          </cell>
          <cell r="AE252">
            <v>401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41222.979020275263</v>
          </cell>
          <cell r="AL252">
            <v>339</v>
          </cell>
          <cell r="AM252">
            <v>14734.388580731094</v>
          </cell>
          <cell r="AN252" t="str">
            <v>ліфт</v>
          </cell>
        </row>
        <row r="253">
          <cell r="M253">
            <v>8101.3722953973665</v>
          </cell>
          <cell r="N253">
            <v>0</v>
          </cell>
          <cell r="O253">
            <v>0</v>
          </cell>
          <cell r="P253">
            <v>0</v>
          </cell>
          <cell r="Q253">
            <v>52055</v>
          </cell>
          <cell r="R253">
            <v>1</v>
          </cell>
          <cell r="S253">
            <v>0</v>
          </cell>
          <cell r="T253">
            <v>0</v>
          </cell>
          <cell r="U253">
            <v>2994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1403</v>
          </cell>
          <cell r="AB253">
            <v>0</v>
          </cell>
          <cell r="AC253">
            <v>0</v>
          </cell>
          <cell r="AE253">
            <v>360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24937</v>
          </cell>
          <cell r="AL253">
            <v>225</v>
          </cell>
          <cell r="AM253">
            <v>8968</v>
          </cell>
          <cell r="AN253" t="str">
            <v>ліфт</v>
          </cell>
        </row>
        <row r="254">
          <cell r="M254">
            <v>3283</v>
          </cell>
          <cell r="N254">
            <v>0</v>
          </cell>
          <cell r="O254">
            <v>448</v>
          </cell>
          <cell r="P254">
            <v>4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28229.037401213554</v>
          </cell>
          <cell r="AL254">
            <v>227</v>
          </cell>
          <cell r="AM254">
            <v>1807</v>
          </cell>
          <cell r="AN254">
            <v>0</v>
          </cell>
        </row>
        <row r="255">
          <cell r="M255">
            <v>986</v>
          </cell>
          <cell r="N255">
            <v>0</v>
          </cell>
          <cell r="O255">
            <v>34824</v>
          </cell>
          <cell r="P255">
            <v>220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3759</v>
          </cell>
          <cell r="V255">
            <v>0</v>
          </cell>
          <cell r="W255">
            <v>4331</v>
          </cell>
          <cell r="X255">
            <v>0</v>
          </cell>
          <cell r="Y255">
            <v>0</v>
          </cell>
          <cell r="Z255">
            <v>0</v>
          </cell>
          <cell r="AA255">
            <v>1009.6909220068078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</row>
        <row r="256"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1899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23140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</row>
        <row r="257">
          <cell r="M257">
            <v>934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830</v>
          </cell>
          <cell r="AB257">
            <v>0</v>
          </cell>
          <cell r="AC257">
            <v>0</v>
          </cell>
          <cell r="AE257">
            <v>596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</row>
        <row r="258">
          <cell r="M258">
            <v>852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296</v>
          </cell>
          <cell r="X258">
            <v>0</v>
          </cell>
          <cell r="Y258">
            <v>0</v>
          </cell>
          <cell r="Z258">
            <v>0</v>
          </cell>
          <cell r="AA258">
            <v>862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</row>
        <row r="259">
          <cell r="M259">
            <v>295</v>
          </cell>
          <cell r="N259">
            <v>0</v>
          </cell>
          <cell r="O259">
            <v>419.30877016427405</v>
          </cell>
          <cell r="P259">
            <v>2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985.68677223619943</v>
          </cell>
          <cell r="X259">
            <v>0</v>
          </cell>
          <cell r="Y259">
            <v>0</v>
          </cell>
          <cell r="Z259">
            <v>0</v>
          </cell>
          <cell r="AA259">
            <v>211</v>
          </cell>
          <cell r="AB259">
            <v>0</v>
          </cell>
          <cell r="AC259">
            <v>0</v>
          </cell>
          <cell r="AE259">
            <v>195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M260">
            <v>5902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17232</v>
          </cell>
          <cell r="X260">
            <v>0</v>
          </cell>
          <cell r="Y260">
            <v>0</v>
          </cell>
          <cell r="Z260">
            <v>0</v>
          </cell>
          <cell r="AA260">
            <v>3404</v>
          </cell>
          <cell r="AB260">
            <v>0</v>
          </cell>
          <cell r="AC260">
            <v>0</v>
          </cell>
          <cell r="AE260">
            <v>3502.498043510433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26604</v>
          </cell>
          <cell r="AL260">
            <v>238</v>
          </cell>
          <cell r="AM260">
            <v>0</v>
          </cell>
          <cell r="AN260">
            <v>0</v>
          </cell>
        </row>
        <row r="261">
          <cell r="M261">
            <v>14221.061494746189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3841.5590646736719</v>
          </cell>
          <cell r="V261">
            <v>0</v>
          </cell>
          <cell r="W261">
            <v>545.79894627793396</v>
          </cell>
          <cell r="X261">
            <v>0</v>
          </cell>
          <cell r="Y261">
            <v>0</v>
          </cell>
          <cell r="Z261">
            <v>0</v>
          </cell>
          <cell r="AA261">
            <v>130</v>
          </cell>
          <cell r="AB261">
            <v>0</v>
          </cell>
          <cell r="AC261">
            <v>0</v>
          </cell>
          <cell r="AE261">
            <v>138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</row>
        <row r="262">
          <cell r="M262">
            <v>955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</row>
        <row r="263">
          <cell r="M263">
            <v>1248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3033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E263">
            <v>404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</row>
        <row r="264">
          <cell r="M264">
            <v>3251.6489862364956</v>
          </cell>
          <cell r="N264">
            <v>0</v>
          </cell>
          <cell r="O264">
            <v>0</v>
          </cell>
          <cell r="P264">
            <v>0</v>
          </cell>
          <cell r="Q264">
            <v>9734</v>
          </cell>
          <cell r="R264">
            <v>1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1382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E264">
            <v>138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683</v>
          </cell>
          <cell r="AN264">
            <v>0</v>
          </cell>
        </row>
        <row r="265">
          <cell r="M265">
            <v>295</v>
          </cell>
          <cell r="N265">
            <v>0</v>
          </cell>
          <cell r="O265">
            <v>5025</v>
          </cell>
          <cell r="P265">
            <v>32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</row>
        <row r="266">
          <cell r="M266">
            <v>0</v>
          </cell>
          <cell r="N266">
            <v>0</v>
          </cell>
          <cell r="O266">
            <v>11730</v>
          </cell>
          <cell r="P266">
            <v>77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2713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1652</v>
          </cell>
          <cell r="AB266">
            <v>0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</row>
        <row r="267">
          <cell r="M267">
            <v>872</v>
          </cell>
          <cell r="N267">
            <v>0</v>
          </cell>
          <cell r="O267">
            <v>6408</v>
          </cell>
          <cell r="P267">
            <v>35</v>
          </cell>
          <cell r="Q267">
            <v>486.50761580583094</v>
          </cell>
          <cell r="R267">
            <v>0</v>
          </cell>
          <cell r="S267">
            <v>0</v>
          </cell>
          <cell r="T267">
            <v>0</v>
          </cell>
          <cell r="U267">
            <v>2173</v>
          </cell>
          <cell r="V267">
            <v>0</v>
          </cell>
          <cell r="W267">
            <v>1633</v>
          </cell>
          <cell r="X267">
            <v>0</v>
          </cell>
          <cell r="Y267">
            <v>0</v>
          </cell>
          <cell r="Z267">
            <v>0</v>
          </cell>
          <cell r="AA267">
            <v>943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26829</v>
          </cell>
          <cell r="AN267">
            <v>0</v>
          </cell>
        </row>
        <row r="268">
          <cell r="M268">
            <v>3911</v>
          </cell>
          <cell r="N268">
            <v>0</v>
          </cell>
          <cell r="O268">
            <v>2200</v>
          </cell>
          <cell r="P268">
            <v>15.5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3362</v>
          </cell>
          <cell r="V268">
            <v>0</v>
          </cell>
          <cell r="W268">
            <v>4560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31063</v>
          </cell>
          <cell r="AN268">
            <v>0</v>
          </cell>
        </row>
        <row r="269">
          <cell r="M269">
            <v>1820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3863.6479917122983</v>
          </cell>
          <cell r="T269">
            <v>0</v>
          </cell>
          <cell r="U269">
            <v>2006</v>
          </cell>
          <cell r="V269">
            <v>0</v>
          </cell>
          <cell r="W269">
            <v>557.49485274530116</v>
          </cell>
          <cell r="X269">
            <v>0</v>
          </cell>
          <cell r="Y269">
            <v>1053</v>
          </cell>
          <cell r="Z269">
            <v>14</v>
          </cell>
          <cell r="AA269">
            <v>1954</v>
          </cell>
          <cell r="AB269">
            <v>0</v>
          </cell>
          <cell r="AC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M270">
            <v>1105</v>
          </cell>
          <cell r="N270">
            <v>0</v>
          </cell>
          <cell r="O270">
            <v>2114</v>
          </cell>
          <cell r="P270">
            <v>7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M271">
            <v>2490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337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1265</v>
          </cell>
          <cell r="AB271">
            <v>0</v>
          </cell>
          <cell r="AC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M273">
            <v>1850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2824</v>
          </cell>
          <cell r="AB273">
            <v>0</v>
          </cell>
          <cell r="AC273">
            <v>0</v>
          </cell>
          <cell r="AE273">
            <v>2859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4">
          <cell r="M274">
            <v>8211.9855557199953</v>
          </cell>
          <cell r="N274">
            <v>0</v>
          </cell>
          <cell r="O274">
            <v>4000</v>
          </cell>
          <cell r="P274">
            <v>35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906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2779</v>
          </cell>
          <cell r="AB274">
            <v>0</v>
          </cell>
          <cell r="AC274">
            <v>0</v>
          </cell>
          <cell r="AE274">
            <v>561</v>
          </cell>
          <cell r="AF274">
            <v>0</v>
          </cell>
          <cell r="AG274">
            <v>4722</v>
          </cell>
          <cell r="AH274">
            <v>12.2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30585.296522125202</v>
          </cell>
          <cell r="AN274">
            <v>0</v>
          </cell>
        </row>
        <row r="275">
          <cell r="M275">
            <v>5463</v>
          </cell>
          <cell r="N275">
            <v>0</v>
          </cell>
          <cell r="O275">
            <v>928</v>
          </cell>
          <cell r="P275">
            <v>9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1983</v>
          </cell>
          <cell r="V275">
            <v>0</v>
          </cell>
          <cell r="W275">
            <v>379</v>
          </cell>
          <cell r="X275">
            <v>0</v>
          </cell>
          <cell r="Y275">
            <v>0</v>
          </cell>
          <cell r="Z275">
            <v>0</v>
          </cell>
          <cell r="AA275">
            <v>2907.7713363918897</v>
          </cell>
          <cell r="AB275">
            <v>0</v>
          </cell>
          <cell r="AC275">
            <v>0</v>
          </cell>
          <cell r="AE275">
            <v>898</v>
          </cell>
          <cell r="AF275">
            <v>0</v>
          </cell>
          <cell r="AG275">
            <v>0</v>
          </cell>
          <cell r="AH275">
            <v>0</v>
          </cell>
          <cell r="AI275">
            <v>32155</v>
          </cell>
          <cell r="AJ275">
            <v>1</v>
          </cell>
          <cell r="AK275">
            <v>2102</v>
          </cell>
          <cell r="AL275">
            <v>15</v>
          </cell>
          <cell r="AM275">
            <v>4253</v>
          </cell>
          <cell r="AN275" t="str">
            <v>ліфт</v>
          </cell>
        </row>
        <row r="276">
          <cell r="M276">
            <v>295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M277">
            <v>16182.411531744858</v>
          </cell>
          <cell r="N277">
            <v>0</v>
          </cell>
          <cell r="O277">
            <v>908</v>
          </cell>
          <cell r="P277">
            <v>4</v>
          </cell>
          <cell r="Q277">
            <v>372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3415</v>
          </cell>
          <cell r="X277">
            <v>0</v>
          </cell>
          <cell r="Y277">
            <v>0</v>
          </cell>
          <cell r="Z277">
            <v>0</v>
          </cell>
          <cell r="AA277">
            <v>1399.261761136599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M278">
            <v>7205.1592718662123</v>
          </cell>
          <cell r="N278">
            <v>0</v>
          </cell>
          <cell r="O278">
            <v>0</v>
          </cell>
          <cell r="P278">
            <v>0</v>
          </cell>
          <cell r="Q278">
            <v>543</v>
          </cell>
          <cell r="R278">
            <v>0</v>
          </cell>
          <cell r="S278">
            <v>0</v>
          </cell>
          <cell r="T278">
            <v>0</v>
          </cell>
          <cell r="U278">
            <v>3196.9518425336687</v>
          </cell>
          <cell r="V278">
            <v>0</v>
          </cell>
          <cell r="W278">
            <v>259</v>
          </cell>
          <cell r="X278">
            <v>0</v>
          </cell>
          <cell r="Y278">
            <v>0</v>
          </cell>
          <cell r="Z278">
            <v>0</v>
          </cell>
          <cell r="AA278">
            <v>7789</v>
          </cell>
          <cell r="AB278">
            <v>0</v>
          </cell>
          <cell r="AC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M279">
            <v>1383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12117</v>
          </cell>
          <cell r="Z279">
            <v>35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</row>
        <row r="280">
          <cell r="M280">
            <v>1001.5384105372207</v>
          </cell>
          <cell r="N280">
            <v>0</v>
          </cell>
          <cell r="O280">
            <v>2182</v>
          </cell>
          <cell r="P280">
            <v>6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15544</v>
          </cell>
          <cell r="Z280">
            <v>45</v>
          </cell>
          <cell r="AA280">
            <v>174</v>
          </cell>
          <cell r="AB280">
            <v>0</v>
          </cell>
          <cell r="AC280">
            <v>0</v>
          </cell>
          <cell r="AE280">
            <v>621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M281">
            <v>1456</v>
          </cell>
          <cell r="N281">
            <v>0</v>
          </cell>
          <cell r="O281">
            <v>0</v>
          </cell>
          <cell r="P281">
            <v>0</v>
          </cell>
          <cell r="Q281">
            <v>33819</v>
          </cell>
          <cell r="R281">
            <v>1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1790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</row>
        <row r="282"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5258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</row>
        <row r="283">
          <cell r="M283">
            <v>3222.8342163682109</v>
          </cell>
          <cell r="N283">
            <v>0</v>
          </cell>
          <cell r="O283">
            <v>1431</v>
          </cell>
          <cell r="P283">
            <v>6.3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1079.7917418972918</v>
          </cell>
          <cell r="V283">
            <v>0</v>
          </cell>
          <cell r="W283">
            <v>3021</v>
          </cell>
          <cell r="X283">
            <v>0</v>
          </cell>
          <cell r="Y283">
            <v>183</v>
          </cell>
          <cell r="Z283">
            <v>1</v>
          </cell>
          <cell r="AA283">
            <v>3239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</row>
        <row r="284">
          <cell r="M284">
            <v>757</v>
          </cell>
          <cell r="N284">
            <v>0</v>
          </cell>
          <cell r="O284">
            <v>2252</v>
          </cell>
          <cell r="P284">
            <v>22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705</v>
          </cell>
          <cell r="AN284">
            <v>0</v>
          </cell>
        </row>
        <row r="285">
          <cell r="M285">
            <v>0</v>
          </cell>
          <cell r="N285">
            <v>0</v>
          </cell>
          <cell r="O285">
            <v>358</v>
          </cell>
          <cell r="P285">
            <v>2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</row>
        <row r="286"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3989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335</v>
          </cell>
          <cell r="AB287">
            <v>0</v>
          </cell>
          <cell r="AC287">
            <v>0</v>
          </cell>
          <cell r="AE287">
            <v>1262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M288">
            <v>779</v>
          </cell>
          <cell r="N288">
            <v>0</v>
          </cell>
          <cell r="O288">
            <v>11316</v>
          </cell>
          <cell r="P288">
            <v>80</v>
          </cell>
          <cell r="Q288">
            <v>30843</v>
          </cell>
          <cell r="R288">
            <v>1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87</v>
          </cell>
          <cell r="AB288">
            <v>0</v>
          </cell>
          <cell r="AC288">
            <v>0</v>
          </cell>
          <cell r="AE288">
            <v>439.94447831878051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649</v>
          </cell>
          <cell r="AN288">
            <v>0</v>
          </cell>
        </row>
        <row r="289">
          <cell r="M289">
            <v>1851.1202367914752</v>
          </cell>
          <cell r="N289">
            <v>0</v>
          </cell>
          <cell r="O289">
            <v>8411</v>
          </cell>
          <cell r="P289">
            <v>41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3496.7626106260177</v>
          </cell>
          <cell r="AB289">
            <v>0</v>
          </cell>
          <cell r="AC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820</v>
          </cell>
          <cell r="AN289">
            <v>0</v>
          </cell>
        </row>
        <row r="290">
          <cell r="M290">
            <v>4634.647979872725</v>
          </cell>
          <cell r="N290">
            <v>0</v>
          </cell>
          <cell r="O290">
            <v>585</v>
          </cell>
          <cell r="P290">
            <v>3</v>
          </cell>
          <cell r="Q290">
            <v>29634.666704158648</v>
          </cell>
          <cell r="R290">
            <v>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1061</v>
          </cell>
          <cell r="AB290">
            <v>0</v>
          </cell>
          <cell r="AC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22644</v>
          </cell>
          <cell r="AL290">
            <v>192</v>
          </cell>
          <cell r="AM290">
            <v>0</v>
          </cell>
          <cell r="AN290">
            <v>0</v>
          </cell>
        </row>
        <row r="291">
          <cell r="M291">
            <v>2076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1633</v>
          </cell>
          <cell r="AN291">
            <v>0</v>
          </cell>
        </row>
        <row r="292">
          <cell r="M292">
            <v>3944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815</v>
          </cell>
          <cell r="AB292">
            <v>0</v>
          </cell>
          <cell r="AC292">
            <v>0</v>
          </cell>
          <cell r="AE292">
            <v>439.94447831878051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18822</v>
          </cell>
          <cell r="AL292">
            <v>159</v>
          </cell>
          <cell r="AM292">
            <v>0</v>
          </cell>
          <cell r="AN292">
            <v>0</v>
          </cell>
        </row>
        <row r="293">
          <cell r="M293">
            <v>0</v>
          </cell>
          <cell r="N293">
            <v>0</v>
          </cell>
          <cell r="O293">
            <v>323</v>
          </cell>
          <cell r="P293">
            <v>2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3768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</row>
        <row r="294">
          <cell r="M294">
            <v>3606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174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</row>
        <row r="295"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43</v>
          </cell>
          <cell r="AB295">
            <v>0</v>
          </cell>
          <cell r="AC295">
            <v>0</v>
          </cell>
          <cell r="AE295">
            <v>201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</row>
        <row r="296">
          <cell r="M296">
            <v>295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2091</v>
          </cell>
          <cell r="Z296">
            <v>34</v>
          </cell>
          <cell r="AA296">
            <v>383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</row>
        <row r="297">
          <cell r="M297">
            <v>9471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5296</v>
          </cell>
          <cell r="V297">
            <v>0</v>
          </cell>
          <cell r="W297">
            <v>701.37354447239898</v>
          </cell>
          <cell r="X297">
            <v>0</v>
          </cell>
          <cell r="Y297">
            <v>0</v>
          </cell>
          <cell r="Z297">
            <v>0</v>
          </cell>
          <cell r="AA297">
            <v>1656</v>
          </cell>
          <cell r="AB297">
            <v>0</v>
          </cell>
          <cell r="AC297">
            <v>0</v>
          </cell>
          <cell r="AE297">
            <v>464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15122</v>
          </cell>
          <cell r="AN297">
            <v>0</v>
          </cell>
        </row>
        <row r="298">
          <cell r="AB298">
            <v>0</v>
          </cell>
          <cell r="AC298">
            <v>0</v>
          </cell>
          <cell r="AN298">
            <v>0</v>
          </cell>
        </row>
        <row r="299">
          <cell r="AB299">
            <v>0</v>
          </cell>
          <cell r="AC299">
            <v>0</v>
          </cell>
          <cell r="AN299">
            <v>0</v>
          </cell>
        </row>
        <row r="300">
          <cell r="AB300">
            <v>0</v>
          </cell>
          <cell r="AC300">
            <v>0</v>
          </cell>
          <cell r="AN300">
            <v>0</v>
          </cell>
        </row>
        <row r="301">
          <cell r="AB301">
            <v>0</v>
          </cell>
          <cell r="AC301">
            <v>0</v>
          </cell>
          <cell r="AN301">
            <v>0</v>
          </cell>
        </row>
        <row r="302">
          <cell r="AB302">
            <v>0</v>
          </cell>
          <cell r="AC302">
            <v>0</v>
          </cell>
          <cell r="AN302">
            <v>0</v>
          </cell>
        </row>
        <row r="303">
          <cell r="AB303">
            <v>0</v>
          </cell>
          <cell r="AC303">
            <v>0</v>
          </cell>
          <cell r="AN303">
            <v>0</v>
          </cell>
        </row>
        <row r="304">
          <cell r="AB304">
            <v>0</v>
          </cell>
          <cell r="AC304">
            <v>0</v>
          </cell>
          <cell r="AN304">
            <v>0</v>
          </cell>
        </row>
        <row r="305">
          <cell r="AB305">
            <v>0</v>
          </cell>
          <cell r="AC305">
            <v>0</v>
          </cell>
          <cell r="AN305">
            <v>0</v>
          </cell>
        </row>
        <row r="306">
          <cell r="AB306">
            <v>0</v>
          </cell>
          <cell r="AC306">
            <v>0</v>
          </cell>
          <cell r="AN306">
            <v>0</v>
          </cell>
        </row>
        <row r="307">
          <cell r="AB307">
            <v>0</v>
          </cell>
          <cell r="AC307">
            <v>0</v>
          </cell>
          <cell r="AN307">
            <v>0</v>
          </cell>
        </row>
        <row r="308">
          <cell r="AB308">
            <v>0</v>
          </cell>
          <cell r="AC308">
            <v>0</v>
          </cell>
          <cell r="AN308">
            <v>0</v>
          </cell>
        </row>
        <row r="310">
          <cell r="AB310">
            <v>0</v>
          </cell>
          <cell r="AC310">
            <v>0</v>
          </cell>
          <cell r="AN310">
            <v>0</v>
          </cell>
        </row>
        <row r="311">
          <cell r="AB311">
            <v>0</v>
          </cell>
          <cell r="AC311">
            <v>0</v>
          </cell>
          <cell r="AN311">
            <v>0</v>
          </cell>
        </row>
        <row r="312">
          <cell r="AB312">
            <v>0</v>
          </cell>
          <cell r="AC312">
            <v>0</v>
          </cell>
          <cell r="AN312">
            <v>0</v>
          </cell>
        </row>
        <row r="313">
          <cell r="AB313">
            <v>0</v>
          </cell>
          <cell r="AC313">
            <v>0</v>
          </cell>
          <cell r="AN313">
            <v>0</v>
          </cell>
        </row>
        <row r="314">
          <cell r="AB314">
            <v>0</v>
          </cell>
          <cell r="AC314">
            <v>0</v>
          </cell>
          <cell r="AN314">
            <v>0</v>
          </cell>
        </row>
        <row r="315">
          <cell r="AB315">
            <v>0</v>
          </cell>
          <cell r="AC315">
            <v>0</v>
          </cell>
          <cell r="AN315">
            <v>0</v>
          </cell>
        </row>
        <row r="316">
          <cell r="AB316">
            <v>0</v>
          </cell>
          <cell r="AC316">
            <v>0</v>
          </cell>
          <cell r="AN316">
            <v>0</v>
          </cell>
        </row>
        <row r="317">
          <cell r="AB317">
            <v>0</v>
          </cell>
          <cell r="AC317">
            <v>0</v>
          </cell>
          <cell r="AN317">
            <v>0</v>
          </cell>
        </row>
        <row r="318">
          <cell r="AB318">
            <v>0</v>
          </cell>
          <cell r="AC318">
            <v>0</v>
          </cell>
          <cell r="AN318">
            <v>0</v>
          </cell>
        </row>
        <row r="319">
          <cell r="AB319">
            <v>0</v>
          </cell>
          <cell r="AC319">
            <v>0</v>
          </cell>
          <cell r="AN319">
            <v>0</v>
          </cell>
        </row>
        <row r="320">
          <cell r="AB320">
            <v>0</v>
          </cell>
          <cell r="AC320">
            <v>0</v>
          </cell>
          <cell r="AN320">
            <v>0</v>
          </cell>
        </row>
        <row r="321">
          <cell r="AB321">
            <v>0</v>
          </cell>
          <cell r="AC321">
            <v>0</v>
          </cell>
          <cell r="AN321">
            <v>0</v>
          </cell>
        </row>
        <row r="322">
          <cell r="AB322">
            <v>0</v>
          </cell>
          <cell r="AC322">
            <v>0</v>
          </cell>
          <cell r="AN322">
            <v>0</v>
          </cell>
        </row>
        <row r="323">
          <cell r="AB323">
            <v>0</v>
          </cell>
          <cell r="AC323">
            <v>0</v>
          </cell>
          <cell r="AN323">
            <v>0</v>
          </cell>
        </row>
        <row r="324">
          <cell r="AB324">
            <v>0</v>
          </cell>
          <cell r="AC324">
            <v>0</v>
          </cell>
          <cell r="AN324">
            <v>0</v>
          </cell>
        </row>
        <row r="325">
          <cell r="AB325">
            <v>0</v>
          </cell>
          <cell r="AC325">
            <v>0</v>
          </cell>
          <cell r="AN325">
            <v>0</v>
          </cell>
        </row>
        <row r="326">
          <cell r="AB326">
            <v>0</v>
          </cell>
          <cell r="AC326">
            <v>0</v>
          </cell>
          <cell r="AN326">
            <v>0</v>
          </cell>
        </row>
        <row r="327">
          <cell r="AB327">
            <v>0</v>
          </cell>
          <cell r="AC327">
            <v>0</v>
          </cell>
          <cell r="AN327">
            <v>0</v>
          </cell>
        </row>
        <row r="328">
          <cell r="AB328">
            <v>0</v>
          </cell>
          <cell r="AC328">
            <v>0</v>
          </cell>
          <cell r="AN328">
            <v>0</v>
          </cell>
        </row>
        <row r="329">
          <cell r="AB329">
            <v>0</v>
          </cell>
          <cell r="AC329">
            <v>0</v>
          </cell>
          <cell r="AN329">
            <v>0</v>
          </cell>
        </row>
        <row r="330">
          <cell r="AB330">
            <v>0</v>
          </cell>
          <cell r="AC330">
            <v>0</v>
          </cell>
          <cell r="AN330">
            <v>0</v>
          </cell>
        </row>
        <row r="331">
          <cell r="AB331">
            <v>0</v>
          </cell>
          <cell r="AC331">
            <v>0</v>
          </cell>
          <cell r="AN331">
            <v>0</v>
          </cell>
        </row>
        <row r="332">
          <cell r="AB332">
            <v>0</v>
          </cell>
          <cell r="AC332">
            <v>0</v>
          </cell>
          <cell r="AN332">
            <v>0</v>
          </cell>
        </row>
        <row r="333">
          <cell r="AB333">
            <v>0</v>
          </cell>
          <cell r="AC333">
            <v>0</v>
          </cell>
          <cell r="AN333">
            <v>0</v>
          </cell>
        </row>
        <row r="334">
          <cell r="AB334">
            <v>0</v>
          </cell>
          <cell r="AC334">
            <v>0</v>
          </cell>
          <cell r="AN334">
            <v>0</v>
          </cell>
        </row>
        <row r="335">
          <cell r="AB335">
            <v>0</v>
          </cell>
          <cell r="AC335">
            <v>0</v>
          </cell>
          <cell r="AN335">
            <v>0</v>
          </cell>
        </row>
        <row r="336">
          <cell r="AB336">
            <v>0</v>
          </cell>
          <cell r="AC336">
            <v>0</v>
          </cell>
          <cell r="AN336">
            <v>0</v>
          </cell>
        </row>
        <row r="337">
          <cell r="AB337">
            <v>0</v>
          </cell>
          <cell r="AC337">
            <v>0</v>
          </cell>
          <cell r="AN337">
            <v>0</v>
          </cell>
        </row>
        <row r="338">
          <cell r="AB338">
            <v>0</v>
          </cell>
          <cell r="AC338">
            <v>0</v>
          </cell>
          <cell r="AN338">
            <v>0</v>
          </cell>
        </row>
        <row r="339">
          <cell r="AB339">
            <v>0</v>
          </cell>
          <cell r="AC339">
            <v>0</v>
          </cell>
          <cell r="AN339">
            <v>0</v>
          </cell>
        </row>
        <row r="340">
          <cell r="AB340">
            <v>0</v>
          </cell>
          <cell r="AC340">
            <v>0</v>
          </cell>
          <cell r="AN340">
            <v>0</v>
          </cell>
        </row>
        <row r="341">
          <cell r="AB341">
            <v>0</v>
          </cell>
          <cell r="AC341">
            <v>0</v>
          </cell>
          <cell r="AN341">
            <v>0</v>
          </cell>
        </row>
        <row r="342">
          <cell r="AB342">
            <v>0</v>
          </cell>
          <cell r="AC342">
            <v>0</v>
          </cell>
          <cell r="AN342">
            <v>0</v>
          </cell>
        </row>
        <row r="343">
          <cell r="AB343">
            <v>0</v>
          </cell>
          <cell r="AC343">
            <v>0</v>
          </cell>
          <cell r="AN343">
            <v>0</v>
          </cell>
        </row>
        <row r="344">
          <cell r="AB344">
            <v>0</v>
          </cell>
          <cell r="AC344">
            <v>0</v>
          </cell>
          <cell r="AN344">
            <v>0</v>
          </cell>
        </row>
        <row r="345">
          <cell r="AB345">
            <v>0</v>
          </cell>
          <cell r="AC345">
            <v>0</v>
          </cell>
          <cell r="AN345">
            <v>0</v>
          </cell>
        </row>
        <row r="346">
          <cell r="AB346">
            <v>0</v>
          </cell>
          <cell r="AC346">
            <v>0</v>
          </cell>
          <cell r="AN346">
            <v>0</v>
          </cell>
        </row>
        <row r="347">
          <cell r="AB347">
            <v>0</v>
          </cell>
          <cell r="AC347">
            <v>0</v>
          </cell>
          <cell r="AN347">
            <v>0</v>
          </cell>
        </row>
        <row r="348">
          <cell r="AB348">
            <v>0</v>
          </cell>
          <cell r="AC348">
            <v>0</v>
          </cell>
          <cell r="AN348">
            <v>0</v>
          </cell>
        </row>
        <row r="349">
          <cell r="AB349">
            <v>0</v>
          </cell>
          <cell r="AC349">
            <v>0</v>
          </cell>
          <cell r="AN349">
            <v>0</v>
          </cell>
        </row>
        <row r="350">
          <cell r="AB350">
            <v>0</v>
          </cell>
          <cell r="AC350">
            <v>0</v>
          </cell>
          <cell r="AN350">
            <v>0</v>
          </cell>
        </row>
        <row r="351">
          <cell r="AB351">
            <v>0</v>
          </cell>
          <cell r="AC351">
            <v>0</v>
          </cell>
          <cell r="AN351">
            <v>0</v>
          </cell>
        </row>
        <row r="352">
          <cell r="AB352">
            <v>0</v>
          </cell>
          <cell r="AC352">
            <v>0</v>
          </cell>
          <cell r="AN352">
            <v>0</v>
          </cell>
        </row>
        <row r="353">
          <cell r="AB353">
            <v>0</v>
          </cell>
          <cell r="AC353">
            <v>0</v>
          </cell>
          <cell r="AN353">
            <v>0</v>
          </cell>
        </row>
        <row r="354">
          <cell r="AB354">
            <v>0</v>
          </cell>
          <cell r="AC354">
            <v>0</v>
          </cell>
          <cell r="AN354">
            <v>0</v>
          </cell>
        </row>
        <row r="355">
          <cell r="AB355">
            <v>0</v>
          </cell>
          <cell r="AC355">
            <v>0</v>
          </cell>
          <cell r="AN355">
            <v>0</v>
          </cell>
        </row>
        <row r="356">
          <cell r="AB356">
            <v>0</v>
          </cell>
          <cell r="AC356">
            <v>0</v>
          </cell>
          <cell r="AN356">
            <v>0</v>
          </cell>
        </row>
        <row r="357">
          <cell r="AB357">
            <v>0</v>
          </cell>
          <cell r="AC357">
            <v>0</v>
          </cell>
          <cell r="AN357">
            <v>0</v>
          </cell>
        </row>
        <row r="358">
          <cell r="AB358">
            <v>0</v>
          </cell>
          <cell r="AC358">
            <v>0</v>
          </cell>
          <cell r="AN358">
            <v>0</v>
          </cell>
        </row>
        <row r="359">
          <cell r="AB359">
            <v>0</v>
          </cell>
          <cell r="AC359">
            <v>0</v>
          </cell>
          <cell r="AN359">
            <v>0</v>
          </cell>
        </row>
        <row r="360">
          <cell r="AB360">
            <v>0</v>
          </cell>
          <cell r="AC360">
            <v>0</v>
          </cell>
          <cell r="AN360">
            <v>0</v>
          </cell>
        </row>
        <row r="361">
          <cell r="AB361">
            <v>0</v>
          </cell>
          <cell r="AC361">
            <v>0</v>
          </cell>
          <cell r="AN361">
            <v>0</v>
          </cell>
        </row>
        <row r="362">
          <cell r="AB362">
            <v>0</v>
          </cell>
          <cell r="AC362">
            <v>0</v>
          </cell>
          <cell r="AN362">
            <v>0</v>
          </cell>
        </row>
        <row r="363">
          <cell r="AB363">
            <v>0</v>
          </cell>
          <cell r="AC363">
            <v>0</v>
          </cell>
          <cell r="AN363">
            <v>0</v>
          </cell>
        </row>
        <row r="364">
          <cell r="AB364">
            <v>0</v>
          </cell>
          <cell r="AC364">
            <v>0</v>
          </cell>
          <cell r="AN364">
            <v>0</v>
          </cell>
        </row>
        <row r="365">
          <cell r="AB365">
            <v>0</v>
          </cell>
          <cell r="AC365">
            <v>0</v>
          </cell>
          <cell r="AN365">
            <v>0</v>
          </cell>
        </row>
        <row r="366">
          <cell r="AB366">
            <v>0</v>
          </cell>
          <cell r="AC366">
            <v>0</v>
          </cell>
          <cell r="AN366">
            <v>0</v>
          </cell>
        </row>
        <row r="367">
          <cell r="AB367">
            <v>0</v>
          </cell>
          <cell r="AC367">
            <v>0</v>
          </cell>
          <cell r="AN367">
            <v>0</v>
          </cell>
        </row>
        <row r="368">
          <cell r="AB368">
            <v>0</v>
          </cell>
          <cell r="AC368">
            <v>0</v>
          </cell>
          <cell r="AN368">
            <v>0</v>
          </cell>
        </row>
        <row r="369">
          <cell r="AB369">
            <v>0</v>
          </cell>
          <cell r="AC369">
            <v>0</v>
          </cell>
          <cell r="AN369">
            <v>0</v>
          </cell>
        </row>
        <row r="370">
          <cell r="AB370">
            <v>0</v>
          </cell>
          <cell r="AC370">
            <v>0</v>
          </cell>
          <cell r="AN370">
            <v>0</v>
          </cell>
        </row>
        <row r="371">
          <cell r="AB371">
            <v>0</v>
          </cell>
          <cell r="AC371">
            <v>0</v>
          </cell>
          <cell r="AN371">
            <v>0</v>
          </cell>
        </row>
        <row r="372">
          <cell r="AB372">
            <v>0</v>
          </cell>
          <cell r="AC372">
            <v>0</v>
          </cell>
          <cell r="AN372">
            <v>0</v>
          </cell>
        </row>
        <row r="373">
          <cell r="AB373">
            <v>0</v>
          </cell>
          <cell r="AC373">
            <v>0</v>
          </cell>
          <cell r="AN373">
            <v>0</v>
          </cell>
        </row>
        <row r="374">
          <cell r="AB374">
            <v>0</v>
          </cell>
          <cell r="AC374">
            <v>0</v>
          </cell>
          <cell r="AN374">
            <v>0</v>
          </cell>
        </row>
        <row r="375">
          <cell r="AB375">
            <v>0</v>
          </cell>
          <cell r="AC375">
            <v>0</v>
          </cell>
          <cell r="AN375">
            <v>0</v>
          </cell>
        </row>
        <row r="376">
          <cell r="AB376">
            <v>0</v>
          </cell>
          <cell r="AC376">
            <v>0</v>
          </cell>
          <cell r="AN376">
            <v>0</v>
          </cell>
        </row>
        <row r="377">
          <cell r="AB377">
            <v>0</v>
          </cell>
          <cell r="AC377">
            <v>0</v>
          </cell>
          <cell r="AN377">
            <v>0</v>
          </cell>
        </row>
        <row r="378">
          <cell r="AB378">
            <v>0</v>
          </cell>
          <cell r="AC378">
            <v>0</v>
          </cell>
          <cell r="AN378">
            <v>0</v>
          </cell>
        </row>
        <row r="379">
          <cell r="AB379">
            <v>0</v>
          </cell>
          <cell r="AC379">
            <v>0</v>
          </cell>
          <cell r="AN379">
            <v>0</v>
          </cell>
        </row>
        <row r="380">
          <cell r="AB380">
            <v>0</v>
          </cell>
          <cell r="AC380">
            <v>0</v>
          </cell>
          <cell r="AN380">
            <v>0</v>
          </cell>
        </row>
        <row r="381">
          <cell r="AB381">
            <v>0</v>
          </cell>
          <cell r="AC381">
            <v>0</v>
          </cell>
          <cell r="AN381">
            <v>0</v>
          </cell>
        </row>
        <row r="382">
          <cell r="AB382">
            <v>0</v>
          </cell>
          <cell r="AC382">
            <v>0</v>
          </cell>
          <cell r="AN382">
            <v>0</v>
          </cell>
        </row>
        <row r="383">
          <cell r="AB383">
            <v>0</v>
          </cell>
          <cell r="AC383">
            <v>0</v>
          </cell>
          <cell r="AN383">
            <v>0</v>
          </cell>
        </row>
        <row r="384">
          <cell r="AB384">
            <v>0</v>
          </cell>
          <cell r="AC384">
            <v>0</v>
          </cell>
          <cell r="AN384">
            <v>0</v>
          </cell>
        </row>
        <row r="385">
          <cell r="AB385">
            <v>0</v>
          </cell>
          <cell r="AC385">
            <v>0</v>
          </cell>
          <cell r="AN385">
            <v>0</v>
          </cell>
        </row>
        <row r="386">
          <cell r="AB386">
            <v>0</v>
          </cell>
          <cell r="AC386">
            <v>0</v>
          </cell>
          <cell r="AN386">
            <v>0</v>
          </cell>
        </row>
        <row r="387">
          <cell r="AB387">
            <v>0</v>
          </cell>
          <cell r="AC387">
            <v>0</v>
          </cell>
          <cell r="AN387">
            <v>0</v>
          </cell>
        </row>
        <row r="388">
          <cell r="AB388">
            <v>0</v>
          </cell>
          <cell r="AC388">
            <v>0</v>
          </cell>
          <cell r="AN388">
            <v>0</v>
          </cell>
        </row>
        <row r="389">
          <cell r="AB389">
            <v>0</v>
          </cell>
          <cell r="AC389">
            <v>0</v>
          </cell>
          <cell r="AN389">
            <v>0</v>
          </cell>
        </row>
        <row r="390">
          <cell r="AB390">
            <v>0</v>
          </cell>
          <cell r="AC390">
            <v>0</v>
          </cell>
          <cell r="AN390">
            <v>0</v>
          </cell>
        </row>
        <row r="391">
          <cell r="AB391">
            <v>0</v>
          </cell>
          <cell r="AC391">
            <v>0</v>
          </cell>
          <cell r="AN391">
            <v>0</v>
          </cell>
        </row>
        <row r="392">
          <cell r="AB392">
            <v>0</v>
          </cell>
          <cell r="AC392">
            <v>0</v>
          </cell>
          <cell r="AN392">
            <v>0</v>
          </cell>
        </row>
        <row r="393">
          <cell r="AB393">
            <v>0</v>
          </cell>
          <cell r="AC393">
            <v>0</v>
          </cell>
          <cell r="AN393">
            <v>0</v>
          </cell>
        </row>
        <row r="394">
          <cell r="AB394">
            <v>0</v>
          </cell>
          <cell r="AC394">
            <v>0</v>
          </cell>
          <cell r="AN394">
            <v>0</v>
          </cell>
        </row>
        <row r="395">
          <cell r="AB395">
            <v>0</v>
          </cell>
          <cell r="AC395">
            <v>0</v>
          </cell>
          <cell r="AN395">
            <v>0</v>
          </cell>
        </row>
        <row r="396">
          <cell r="AB396">
            <v>0</v>
          </cell>
          <cell r="AC396">
            <v>0</v>
          </cell>
          <cell r="AN396">
            <v>0</v>
          </cell>
        </row>
        <row r="397">
          <cell r="AB397">
            <v>0</v>
          </cell>
          <cell r="AC397">
            <v>0</v>
          </cell>
          <cell r="AN397">
            <v>0</v>
          </cell>
        </row>
        <row r="398">
          <cell r="AB398">
            <v>0</v>
          </cell>
          <cell r="AC398">
            <v>0</v>
          </cell>
          <cell r="AN398">
            <v>0</v>
          </cell>
        </row>
        <row r="399">
          <cell r="AB399">
            <v>0</v>
          </cell>
          <cell r="AC399">
            <v>0</v>
          </cell>
          <cell r="AN399">
            <v>0</v>
          </cell>
        </row>
        <row r="400">
          <cell r="AB400">
            <v>0</v>
          </cell>
          <cell r="AC400">
            <v>0</v>
          </cell>
          <cell r="AN400">
            <v>0</v>
          </cell>
        </row>
        <row r="401">
          <cell r="AB401">
            <v>0</v>
          </cell>
          <cell r="AC401">
            <v>0</v>
          </cell>
          <cell r="AN401">
            <v>0</v>
          </cell>
        </row>
        <row r="402">
          <cell r="AB402">
            <v>0</v>
          </cell>
          <cell r="AC402">
            <v>0</v>
          </cell>
          <cell r="AN402">
            <v>0</v>
          </cell>
        </row>
        <row r="403">
          <cell r="AB403">
            <v>0</v>
          </cell>
          <cell r="AC403">
            <v>0</v>
          </cell>
          <cell r="AN403">
            <v>0</v>
          </cell>
        </row>
        <row r="404">
          <cell r="AB404">
            <v>0</v>
          </cell>
          <cell r="AC404">
            <v>0</v>
          </cell>
          <cell r="AN404">
            <v>0</v>
          </cell>
        </row>
        <row r="405">
          <cell r="AB405">
            <v>0</v>
          </cell>
          <cell r="AC405">
            <v>0</v>
          </cell>
          <cell r="AN405">
            <v>0</v>
          </cell>
        </row>
        <row r="406">
          <cell r="AB406">
            <v>0</v>
          </cell>
          <cell r="AC406">
            <v>0</v>
          </cell>
          <cell r="AN406">
            <v>0</v>
          </cell>
        </row>
        <row r="407">
          <cell r="AB407">
            <v>0</v>
          </cell>
          <cell r="AC407">
            <v>0</v>
          </cell>
          <cell r="AN407">
            <v>0</v>
          </cell>
        </row>
        <row r="408">
          <cell r="AB408">
            <v>0</v>
          </cell>
          <cell r="AC408">
            <v>0</v>
          </cell>
          <cell r="AN408">
            <v>0</v>
          </cell>
        </row>
        <row r="409">
          <cell r="AB409">
            <v>0</v>
          </cell>
          <cell r="AC409">
            <v>0</v>
          </cell>
          <cell r="AN409">
            <v>0</v>
          </cell>
        </row>
        <row r="410">
          <cell r="AB410">
            <v>0</v>
          </cell>
          <cell r="AC410">
            <v>0</v>
          </cell>
          <cell r="AN410">
            <v>0</v>
          </cell>
        </row>
        <row r="411">
          <cell r="AB411">
            <v>0</v>
          </cell>
          <cell r="AC411">
            <v>0</v>
          </cell>
          <cell r="AN411">
            <v>0</v>
          </cell>
        </row>
        <row r="412">
          <cell r="AB412">
            <v>0</v>
          </cell>
          <cell r="AC412">
            <v>0</v>
          </cell>
          <cell r="AN412">
            <v>0</v>
          </cell>
        </row>
        <row r="413">
          <cell r="AB413">
            <v>0</v>
          </cell>
          <cell r="AC413">
            <v>0</v>
          </cell>
          <cell r="AN413">
            <v>0</v>
          </cell>
        </row>
        <row r="414">
          <cell r="AB414">
            <v>0</v>
          </cell>
          <cell r="AC414">
            <v>0</v>
          </cell>
          <cell r="AN414">
            <v>0</v>
          </cell>
        </row>
        <row r="415">
          <cell r="AB415">
            <v>0</v>
          </cell>
          <cell r="AC415">
            <v>0</v>
          </cell>
          <cell r="AN415">
            <v>0</v>
          </cell>
        </row>
        <row r="416">
          <cell r="AB416">
            <v>0</v>
          </cell>
          <cell r="AC416">
            <v>0</v>
          </cell>
          <cell r="AN416">
            <v>0</v>
          </cell>
        </row>
        <row r="417">
          <cell r="AB417">
            <v>0</v>
          </cell>
          <cell r="AC417">
            <v>0</v>
          </cell>
          <cell r="AN417">
            <v>0</v>
          </cell>
        </row>
        <row r="418">
          <cell r="AB418">
            <v>0</v>
          </cell>
          <cell r="AC418">
            <v>0</v>
          </cell>
          <cell r="AN418">
            <v>0</v>
          </cell>
        </row>
        <row r="419">
          <cell r="AB419">
            <v>0</v>
          </cell>
          <cell r="AC419">
            <v>0</v>
          </cell>
          <cell r="AN419">
            <v>0</v>
          </cell>
        </row>
        <row r="420">
          <cell r="AB420">
            <v>0</v>
          </cell>
          <cell r="AC420">
            <v>0</v>
          </cell>
          <cell r="AN420">
            <v>0</v>
          </cell>
        </row>
        <row r="421">
          <cell r="AB421">
            <v>0</v>
          </cell>
          <cell r="AC421">
            <v>0</v>
          </cell>
          <cell r="AN421">
            <v>0</v>
          </cell>
        </row>
        <row r="422">
          <cell r="AB422">
            <v>0</v>
          </cell>
          <cell r="AC422">
            <v>0</v>
          </cell>
          <cell r="AN422">
            <v>0</v>
          </cell>
        </row>
        <row r="423">
          <cell r="AB423">
            <v>0</v>
          </cell>
          <cell r="AC423">
            <v>0</v>
          </cell>
          <cell r="AN423">
            <v>0</v>
          </cell>
        </row>
        <row r="424">
          <cell r="AB424">
            <v>0</v>
          </cell>
          <cell r="AC424">
            <v>0</v>
          </cell>
          <cell r="AN424">
            <v>0</v>
          </cell>
        </row>
        <row r="425">
          <cell r="AB425">
            <v>0</v>
          </cell>
          <cell r="AC425">
            <v>0</v>
          </cell>
          <cell r="AN425">
            <v>0</v>
          </cell>
        </row>
        <row r="426">
          <cell r="AB426">
            <v>0</v>
          </cell>
          <cell r="AC426">
            <v>0</v>
          </cell>
          <cell r="AN426">
            <v>0</v>
          </cell>
        </row>
        <row r="427">
          <cell r="AB427">
            <v>0</v>
          </cell>
          <cell r="AC427">
            <v>0</v>
          </cell>
          <cell r="AN427">
            <v>0</v>
          </cell>
        </row>
        <row r="428">
          <cell r="AB428">
            <v>0</v>
          </cell>
          <cell r="AC428">
            <v>0</v>
          </cell>
          <cell r="AN428">
            <v>0</v>
          </cell>
        </row>
        <row r="429">
          <cell r="AB429">
            <v>0</v>
          </cell>
          <cell r="AC429">
            <v>0</v>
          </cell>
          <cell r="AN429">
            <v>0</v>
          </cell>
        </row>
        <row r="430">
          <cell r="AB430">
            <v>0</v>
          </cell>
          <cell r="AC430">
            <v>0</v>
          </cell>
          <cell r="AN430">
            <v>0</v>
          </cell>
        </row>
        <row r="431">
          <cell r="AB431">
            <v>0</v>
          </cell>
          <cell r="AC431">
            <v>0</v>
          </cell>
          <cell r="AN431">
            <v>0</v>
          </cell>
        </row>
        <row r="432">
          <cell r="AB432">
            <v>0</v>
          </cell>
          <cell r="AC432">
            <v>0</v>
          </cell>
          <cell r="AN432">
            <v>0</v>
          </cell>
        </row>
        <row r="433">
          <cell r="AB433">
            <v>0</v>
          </cell>
          <cell r="AC433">
            <v>0</v>
          </cell>
          <cell r="AN433">
            <v>0</v>
          </cell>
        </row>
        <row r="434">
          <cell r="AB434">
            <v>0</v>
          </cell>
          <cell r="AC434">
            <v>0</v>
          </cell>
          <cell r="AN434">
            <v>0</v>
          </cell>
        </row>
        <row r="435">
          <cell r="AB435">
            <v>0</v>
          </cell>
          <cell r="AC435">
            <v>0</v>
          </cell>
          <cell r="AN435">
            <v>0</v>
          </cell>
        </row>
        <row r="436">
          <cell r="AB436">
            <v>0</v>
          </cell>
          <cell r="AC436">
            <v>0</v>
          </cell>
          <cell r="AN436">
            <v>0</v>
          </cell>
        </row>
        <row r="437">
          <cell r="AB437">
            <v>0</v>
          </cell>
          <cell r="AC437">
            <v>0</v>
          </cell>
          <cell r="AN437">
            <v>0</v>
          </cell>
        </row>
        <row r="438">
          <cell r="AB438">
            <v>0</v>
          </cell>
          <cell r="AC438">
            <v>0</v>
          </cell>
          <cell r="AN438">
            <v>0</v>
          </cell>
        </row>
        <row r="439">
          <cell r="AB439">
            <v>0</v>
          </cell>
          <cell r="AC439">
            <v>0</v>
          </cell>
          <cell r="AN439">
            <v>0</v>
          </cell>
        </row>
        <row r="440">
          <cell r="AB440">
            <v>0</v>
          </cell>
          <cell r="AC440">
            <v>0</v>
          </cell>
          <cell r="AN440">
            <v>0</v>
          </cell>
        </row>
        <row r="441">
          <cell r="AB441">
            <v>0</v>
          </cell>
          <cell r="AC441">
            <v>0</v>
          </cell>
          <cell r="AN441">
            <v>0</v>
          </cell>
        </row>
        <row r="442">
          <cell r="AB442">
            <v>0</v>
          </cell>
          <cell r="AC442">
            <v>0</v>
          </cell>
          <cell r="AN442">
            <v>0</v>
          </cell>
        </row>
        <row r="443">
          <cell r="AB443">
            <v>0</v>
          </cell>
          <cell r="AC443">
            <v>0</v>
          </cell>
          <cell r="AN443">
            <v>0</v>
          </cell>
        </row>
        <row r="444">
          <cell r="AB444">
            <v>0</v>
          </cell>
          <cell r="AC444">
            <v>0</v>
          </cell>
          <cell r="AN444">
            <v>0</v>
          </cell>
        </row>
        <row r="445">
          <cell r="AB445">
            <v>0</v>
          </cell>
          <cell r="AC445">
            <v>0</v>
          </cell>
          <cell r="AN445">
            <v>0</v>
          </cell>
        </row>
        <row r="446">
          <cell r="AB446">
            <v>0</v>
          </cell>
          <cell r="AC446">
            <v>0</v>
          </cell>
          <cell r="AN446">
            <v>0</v>
          </cell>
        </row>
        <row r="447">
          <cell r="AB447">
            <v>0</v>
          </cell>
          <cell r="AC447">
            <v>0</v>
          </cell>
          <cell r="AN447">
            <v>0</v>
          </cell>
        </row>
        <row r="448">
          <cell r="AB448">
            <v>0</v>
          </cell>
          <cell r="AC448">
            <v>0</v>
          </cell>
          <cell r="AN448">
            <v>0</v>
          </cell>
        </row>
        <row r="449">
          <cell r="AB449">
            <v>0</v>
          </cell>
          <cell r="AC449">
            <v>0</v>
          </cell>
          <cell r="AN449">
            <v>0</v>
          </cell>
        </row>
        <row r="450">
          <cell r="AB450">
            <v>0</v>
          </cell>
          <cell r="AC450">
            <v>0</v>
          </cell>
          <cell r="AN450">
            <v>0</v>
          </cell>
        </row>
        <row r="451">
          <cell r="AB451">
            <v>0</v>
          </cell>
          <cell r="AC451">
            <v>0</v>
          </cell>
          <cell r="AN451">
            <v>0</v>
          </cell>
        </row>
        <row r="452">
          <cell r="AB452">
            <v>0</v>
          </cell>
          <cell r="AC452">
            <v>0</v>
          </cell>
          <cell r="AN452">
            <v>0</v>
          </cell>
        </row>
        <row r="453">
          <cell r="AB453">
            <v>0</v>
          </cell>
          <cell r="AC453">
            <v>0</v>
          </cell>
          <cell r="AN453">
            <v>0</v>
          </cell>
        </row>
        <row r="454">
          <cell r="AB454">
            <v>0</v>
          </cell>
          <cell r="AC454">
            <v>0</v>
          </cell>
          <cell r="AN454">
            <v>0</v>
          </cell>
        </row>
        <row r="455">
          <cell r="AB455">
            <v>0</v>
          </cell>
          <cell r="AC455">
            <v>0</v>
          </cell>
          <cell r="AN455">
            <v>0</v>
          </cell>
        </row>
        <row r="456">
          <cell r="AB456">
            <v>0</v>
          </cell>
          <cell r="AC456">
            <v>0</v>
          </cell>
          <cell r="AN456">
            <v>0</v>
          </cell>
        </row>
        <row r="457">
          <cell r="AB457">
            <v>0</v>
          </cell>
          <cell r="AC457">
            <v>0</v>
          </cell>
          <cell r="AN457">
            <v>0</v>
          </cell>
        </row>
        <row r="458">
          <cell r="AB458">
            <v>0</v>
          </cell>
          <cell r="AC458">
            <v>0</v>
          </cell>
          <cell r="AN458">
            <v>0</v>
          </cell>
        </row>
        <row r="459">
          <cell r="AB459">
            <v>0</v>
          </cell>
          <cell r="AC459">
            <v>0</v>
          </cell>
          <cell r="AN459">
            <v>0</v>
          </cell>
        </row>
        <row r="460">
          <cell r="AB460">
            <v>0</v>
          </cell>
          <cell r="AC460">
            <v>0</v>
          </cell>
          <cell r="AN460">
            <v>0</v>
          </cell>
        </row>
        <row r="461">
          <cell r="AB461">
            <v>0</v>
          </cell>
          <cell r="AC461">
            <v>0</v>
          </cell>
          <cell r="AN461">
            <v>0</v>
          </cell>
        </row>
        <row r="462">
          <cell r="AB462">
            <v>0</v>
          </cell>
          <cell r="AC462">
            <v>0</v>
          </cell>
          <cell r="AN462">
            <v>0</v>
          </cell>
        </row>
        <row r="463">
          <cell r="AB463">
            <v>0</v>
          </cell>
          <cell r="AC463">
            <v>0</v>
          </cell>
          <cell r="AN463">
            <v>0</v>
          </cell>
        </row>
        <row r="464">
          <cell r="AB464">
            <v>0</v>
          </cell>
          <cell r="AC464">
            <v>0</v>
          </cell>
          <cell r="AN464">
            <v>0</v>
          </cell>
        </row>
        <row r="465">
          <cell r="AB465">
            <v>0</v>
          </cell>
          <cell r="AC465">
            <v>0</v>
          </cell>
          <cell r="AN465">
            <v>0</v>
          </cell>
        </row>
        <row r="466">
          <cell r="AB466">
            <v>0</v>
          </cell>
          <cell r="AC466">
            <v>0</v>
          </cell>
          <cell r="AN466">
            <v>0</v>
          </cell>
        </row>
        <row r="467">
          <cell r="AB467">
            <v>0</v>
          </cell>
          <cell r="AC467">
            <v>0</v>
          </cell>
          <cell r="AN467">
            <v>0</v>
          </cell>
        </row>
        <row r="468">
          <cell r="AB468">
            <v>0</v>
          </cell>
          <cell r="AC468">
            <v>0</v>
          </cell>
          <cell r="AN468">
            <v>0</v>
          </cell>
        </row>
        <row r="469">
          <cell r="AB469">
            <v>0</v>
          </cell>
          <cell r="AC469">
            <v>0</v>
          </cell>
          <cell r="AN469">
            <v>0</v>
          </cell>
        </row>
        <row r="470">
          <cell r="AB470">
            <v>0</v>
          </cell>
          <cell r="AC470">
            <v>0</v>
          </cell>
          <cell r="AN470">
            <v>0</v>
          </cell>
        </row>
        <row r="471">
          <cell r="AB471">
            <v>0</v>
          </cell>
          <cell r="AC471">
            <v>0</v>
          </cell>
          <cell r="AN471">
            <v>0</v>
          </cell>
        </row>
        <row r="472">
          <cell r="AB472">
            <v>0</v>
          </cell>
          <cell r="AC472">
            <v>0</v>
          </cell>
          <cell r="AN472">
            <v>0</v>
          </cell>
        </row>
        <row r="473">
          <cell r="AB473">
            <v>0</v>
          </cell>
          <cell r="AC473">
            <v>0</v>
          </cell>
          <cell r="AN473">
            <v>0</v>
          </cell>
        </row>
        <row r="474">
          <cell r="AB474">
            <v>0</v>
          </cell>
          <cell r="AC474">
            <v>0</v>
          </cell>
          <cell r="AN474">
            <v>0</v>
          </cell>
        </row>
        <row r="475">
          <cell r="AB475">
            <v>0</v>
          </cell>
          <cell r="AC475">
            <v>0</v>
          </cell>
          <cell r="AN475">
            <v>0</v>
          </cell>
        </row>
        <row r="476">
          <cell r="AB476">
            <v>0</v>
          </cell>
          <cell r="AC476">
            <v>0</v>
          </cell>
          <cell r="AN476">
            <v>0</v>
          </cell>
        </row>
        <row r="477">
          <cell r="AB477">
            <v>0</v>
          </cell>
          <cell r="AC477">
            <v>0</v>
          </cell>
          <cell r="AN477">
            <v>0</v>
          </cell>
        </row>
        <row r="478">
          <cell r="AB478">
            <v>0</v>
          </cell>
          <cell r="AC478">
            <v>0</v>
          </cell>
          <cell r="AN478">
            <v>0</v>
          </cell>
        </row>
        <row r="479">
          <cell r="AB479">
            <v>0</v>
          </cell>
          <cell r="AC479">
            <v>0</v>
          </cell>
          <cell r="AN479">
            <v>0</v>
          </cell>
        </row>
        <row r="480">
          <cell r="AB480">
            <v>0</v>
          </cell>
          <cell r="AC480">
            <v>0</v>
          </cell>
          <cell r="AN480">
            <v>0</v>
          </cell>
        </row>
        <row r="481">
          <cell r="AB481">
            <v>0</v>
          </cell>
          <cell r="AC481">
            <v>0</v>
          </cell>
          <cell r="AN481">
            <v>0</v>
          </cell>
        </row>
        <row r="482">
          <cell r="AB482">
            <v>0</v>
          </cell>
          <cell r="AC482">
            <v>0</v>
          </cell>
          <cell r="AN482">
            <v>0</v>
          </cell>
        </row>
        <row r="483">
          <cell r="AB483">
            <v>0</v>
          </cell>
          <cell r="AC483">
            <v>0</v>
          </cell>
          <cell r="AN483">
            <v>0</v>
          </cell>
        </row>
        <row r="484">
          <cell r="AB484">
            <v>0</v>
          </cell>
          <cell r="AC484">
            <v>0</v>
          </cell>
          <cell r="AN484">
            <v>0</v>
          </cell>
        </row>
        <row r="485">
          <cell r="AB485">
            <v>0</v>
          </cell>
          <cell r="AC485">
            <v>0</v>
          </cell>
          <cell r="AN485">
            <v>0</v>
          </cell>
        </row>
        <row r="486">
          <cell r="AB486">
            <v>0</v>
          </cell>
          <cell r="AC486">
            <v>0</v>
          </cell>
          <cell r="AN486">
            <v>0</v>
          </cell>
        </row>
        <row r="487">
          <cell r="AB487">
            <v>0</v>
          </cell>
          <cell r="AC487">
            <v>0</v>
          </cell>
          <cell r="AN487">
            <v>0</v>
          </cell>
        </row>
        <row r="488">
          <cell r="AB488">
            <v>0</v>
          </cell>
          <cell r="AC488">
            <v>0</v>
          </cell>
          <cell r="AN488">
            <v>0</v>
          </cell>
        </row>
        <row r="489">
          <cell r="AB489">
            <v>0</v>
          </cell>
          <cell r="AC489">
            <v>0</v>
          </cell>
          <cell r="AN489">
            <v>0</v>
          </cell>
        </row>
        <row r="490">
          <cell r="AB490">
            <v>0</v>
          </cell>
          <cell r="AC490">
            <v>0</v>
          </cell>
          <cell r="AN490">
            <v>0</v>
          </cell>
        </row>
        <row r="491">
          <cell r="AB491">
            <v>0</v>
          </cell>
          <cell r="AC491">
            <v>0</v>
          </cell>
          <cell r="AN491">
            <v>0</v>
          </cell>
        </row>
        <row r="492">
          <cell r="AB492">
            <v>0</v>
          </cell>
          <cell r="AC492">
            <v>0</v>
          </cell>
          <cell r="AN492">
            <v>0</v>
          </cell>
        </row>
        <row r="493">
          <cell r="AB493">
            <v>0</v>
          </cell>
          <cell r="AC493">
            <v>0</v>
          </cell>
          <cell r="AN493">
            <v>0</v>
          </cell>
        </row>
        <row r="494">
          <cell r="AB494">
            <v>0</v>
          </cell>
          <cell r="AC494">
            <v>0</v>
          </cell>
          <cell r="AN494">
            <v>0</v>
          </cell>
        </row>
        <row r="495">
          <cell r="AB495">
            <v>0</v>
          </cell>
          <cell r="AC495">
            <v>0</v>
          </cell>
          <cell r="AN495">
            <v>0</v>
          </cell>
        </row>
        <row r="496">
          <cell r="AB496">
            <v>0</v>
          </cell>
          <cell r="AC496">
            <v>0</v>
          </cell>
          <cell r="AN496">
            <v>0</v>
          </cell>
        </row>
        <row r="497">
          <cell r="AB497">
            <v>0</v>
          </cell>
          <cell r="AC497">
            <v>0</v>
          </cell>
          <cell r="AN497">
            <v>0</v>
          </cell>
        </row>
        <row r="498">
          <cell r="AB498">
            <v>0</v>
          </cell>
          <cell r="AC498">
            <v>0</v>
          </cell>
          <cell r="AN498">
            <v>0</v>
          </cell>
        </row>
        <row r="499">
          <cell r="AB499">
            <v>0</v>
          </cell>
          <cell r="AC499">
            <v>0</v>
          </cell>
          <cell r="AN499">
            <v>0</v>
          </cell>
        </row>
        <row r="500">
          <cell r="AB500">
            <v>0</v>
          </cell>
          <cell r="AC500">
            <v>0</v>
          </cell>
          <cell r="AN500">
            <v>0</v>
          </cell>
        </row>
        <row r="501">
          <cell r="AB501">
            <v>0</v>
          </cell>
          <cell r="AC501">
            <v>0</v>
          </cell>
          <cell r="AN501">
            <v>0</v>
          </cell>
        </row>
        <row r="502">
          <cell r="AB502">
            <v>0</v>
          </cell>
          <cell r="AC502">
            <v>0</v>
          </cell>
          <cell r="AN502">
            <v>0</v>
          </cell>
        </row>
        <row r="503">
          <cell r="AB503">
            <v>0</v>
          </cell>
          <cell r="AC503">
            <v>0</v>
          </cell>
          <cell r="AN503">
            <v>0</v>
          </cell>
        </row>
        <row r="504">
          <cell r="AB504">
            <v>0</v>
          </cell>
          <cell r="AC504">
            <v>0</v>
          </cell>
          <cell r="AN504">
            <v>0</v>
          </cell>
        </row>
        <row r="505">
          <cell r="AB505">
            <v>0</v>
          </cell>
          <cell r="AC505">
            <v>0</v>
          </cell>
          <cell r="AN505">
            <v>0</v>
          </cell>
        </row>
        <row r="506">
          <cell r="AB506">
            <v>0</v>
          </cell>
          <cell r="AC506">
            <v>0</v>
          </cell>
          <cell r="AN506">
            <v>0</v>
          </cell>
        </row>
        <row r="507">
          <cell r="AB507">
            <v>0</v>
          </cell>
          <cell r="AC507">
            <v>0</v>
          </cell>
          <cell r="AN507">
            <v>0</v>
          </cell>
        </row>
        <row r="508">
          <cell r="AB508">
            <v>0</v>
          </cell>
          <cell r="AC508">
            <v>0</v>
          </cell>
          <cell r="AN508">
            <v>0</v>
          </cell>
        </row>
        <row r="509">
          <cell r="AB509">
            <v>0</v>
          </cell>
          <cell r="AC509">
            <v>0</v>
          </cell>
          <cell r="AN509">
            <v>0</v>
          </cell>
        </row>
        <row r="510">
          <cell r="AB510">
            <v>0</v>
          </cell>
          <cell r="AC510">
            <v>0</v>
          </cell>
          <cell r="AN510">
            <v>0</v>
          </cell>
        </row>
        <row r="511">
          <cell r="AB511">
            <v>0</v>
          </cell>
          <cell r="AC511">
            <v>0</v>
          </cell>
          <cell r="AN511">
            <v>0</v>
          </cell>
        </row>
        <row r="512">
          <cell r="AB512">
            <v>0</v>
          </cell>
          <cell r="AC512">
            <v>0</v>
          </cell>
          <cell r="AN512">
            <v>0</v>
          </cell>
        </row>
        <row r="513">
          <cell r="AB513">
            <v>0</v>
          </cell>
          <cell r="AC513">
            <v>0</v>
          </cell>
          <cell r="AN513">
            <v>0</v>
          </cell>
        </row>
        <row r="514">
          <cell r="AB514">
            <v>0</v>
          </cell>
          <cell r="AC514">
            <v>0</v>
          </cell>
          <cell r="AN514">
            <v>0</v>
          </cell>
        </row>
        <row r="515">
          <cell r="AB515">
            <v>0</v>
          </cell>
          <cell r="AC515">
            <v>0</v>
          </cell>
          <cell r="AN515">
            <v>0</v>
          </cell>
        </row>
        <row r="516">
          <cell r="AB516">
            <v>0</v>
          </cell>
          <cell r="AC516">
            <v>0</v>
          </cell>
          <cell r="AN516">
            <v>0</v>
          </cell>
        </row>
        <row r="517">
          <cell r="AB517">
            <v>0</v>
          </cell>
          <cell r="AC517">
            <v>0</v>
          </cell>
          <cell r="AN517">
            <v>0</v>
          </cell>
        </row>
        <row r="518">
          <cell r="AB518">
            <v>0</v>
          </cell>
          <cell r="AC518">
            <v>0</v>
          </cell>
          <cell r="AN518">
            <v>0</v>
          </cell>
        </row>
        <row r="519">
          <cell r="AB519">
            <v>0</v>
          </cell>
          <cell r="AC519">
            <v>0</v>
          </cell>
          <cell r="AN519">
            <v>0</v>
          </cell>
        </row>
        <row r="520">
          <cell r="AB520">
            <v>0</v>
          </cell>
          <cell r="AC520">
            <v>0</v>
          </cell>
          <cell r="AN520">
            <v>0</v>
          </cell>
        </row>
        <row r="521">
          <cell r="AB521">
            <v>0</v>
          </cell>
          <cell r="AC521">
            <v>0</v>
          </cell>
          <cell r="AN521">
            <v>0</v>
          </cell>
        </row>
        <row r="522">
          <cell r="AB522">
            <v>0</v>
          </cell>
          <cell r="AC522">
            <v>0</v>
          </cell>
          <cell r="AN522">
            <v>0</v>
          </cell>
        </row>
        <row r="523">
          <cell r="AB523">
            <v>0</v>
          </cell>
          <cell r="AC523">
            <v>0</v>
          </cell>
          <cell r="AN523">
            <v>0</v>
          </cell>
        </row>
        <row r="524">
          <cell r="AB524">
            <v>0</v>
          </cell>
          <cell r="AC524">
            <v>0</v>
          </cell>
          <cell r="AN524">
            <v>0</v>
          </cell>
        </row>
        <row r="525">
          <cell r="AB525">
            <v>0</v>
          </cell>
          <cell r="AC525">
            <v>0</v>
          </cell>
          <cell r="AN525">
            <v>0</v>
          </cell>
        </row>
        <row r="526">
          <cell r="AB526">
            <v>0</v>
          </cell>
          <cell r="AC526">
            <v>0</v>
          </cell>
          <cell r="AN526">
            <v>0</v>
          </cell>
        </row>
        <row r="527">
          <cell r="AB527">
            <v>0</v>
          </cell>
          <cell r="AC527">
            <v>0</v>
          </cell>
          <cell r="AN527">
            <v>0</v>
          </cell>
        </row>
        <row r="528">
          <cell r="AB528">
            <v>0</v>
          </cell>
          <cell r="AC528">
            <v>0</v>
          </cell>
          <cell r="AN528">
            <v>0</v>
          </cell>
        </row>
        <row r="529">
          <cell r="AB529">
            <v>0</v>
          </cell>
          <cell r="AC529">
            <v>0</v>
          </cell>
          <cell r="AN529">
            <v>0</v>
          </cell>
        </row>
        <row r="530">
          <cell r="AB530">
            <v>0</v>
          </cell>
          <cell r="AC530">
            <v>0</v>
          </cell>
          <cell r="AN530">
            <v>0</v>
          </cell>
        </row>
        <row r="531">
          <cell r="AB531">
            <v>0</v>
          </cell>
          <cell r="AC531">
            <v>0</v>
          </cell>
          <cell r="AN531">
            <v>0</v>
          </cell>
        </row>
        <row r="532">
          <cell r="AB532">
            <v>0</v>
          </cell>
          <cell r="AC532">
            <v>0</v>
          </cell>
          <cell r="AN532">
            <v>0</v>
          </cell>
        </row>
        <row r="533">
          <cell r="AB533">
            <v>0</v>
          </cell>
          <cell r="AC533">
            <v>0</v>
          </cell>
          <cell r="AN533">
            <v>0</v>
          </cell>
        </row>
        <row r="534">
          <cell r="AB534">
            <v>0</v>
          </cell>
          <cell r="AC534">
            <v>0</v>
          </cell>
          <cell r="AN534">
            <v>0</v>
          </cell>
        </row>
        <row r="535">
          <cell r="AB535">
            <v>0</v>
          </cell>
          <cell r="AC535">
            <v>0</v>
          </cell>
          <cell r="AN535">
            <v>0</v>
          </cell>
        </row>
        <row r="536">
          <cell r="AB536">
            <v>0</v>
          </cell>
          <cell r="AC536">
            <v>0</v>
          </cell>
          <cell r="AN536">
            <v>0</v>
          </cell>
        </row>
        <row r="537">
          <cell r="AB537">
            <v>0</v>
          </cell>
          <cell r="AC537">
            <v>0</v>
          </cell>
          <cell r="AN537">
            <v>0</v>
          </cell>
        </row>
        <row r="538">
          <cell r="AB538">
            <v>0</v>
          </cell>
          <cell r="AC538">
            <v>0</v>
          </cell>
          <cell r="AN538">
            <v>0</v>
          </cell>
        </row>
        <row r="539">
          <cell r="AB539">
            <v>0</v>
          </cell>
          <cell r="AC539">
            <v>0</v>
          </cell>
          <cell r="AN539">
            <v>0</v>
          </cell>
        </row>
        <row r="540">
          <cell r="AB540">
            <v>0</v>
          </cell>
          <cell r="AC540">
            <v>0</v>
          </cell>
          <cell r="AN540">
            <v>0</v>
          </cell>
        </row>
        <row r="541">
          <cell r="AB541">
            <v>0</v>
          </cell>
          <cell r="AC541">
            <v>0</v>
          </cell>
          <cell r="AN541">
            <v>0</v>
          </cell>
        </row>
        <row r="542">
          <cell r="AB542">
            <v>0</v>
          </cell>
          <cell r="AC542">
            <v>0</v>
          </cell>
          <cell r="AN542">
            <v>0</v>
          </cell>
        </row>
        <row r="543">
          <cell r="AB543">
            <v>0</v>
          </cell>
          <cell r="AC543">
            <v>0</v>
          </cell>
          <cell r="AN543">
            <v>0</v>
          </cell>
        </row>
        <row r="544">
          <cell r="AB544">
            <v>0</v>
          </cell>
          <cell r="AC544">
            <v>0</v>
          </cell>
          <cell r="AN544">
            <v>0</v>
          </cell>
        </row>
        <row r="545">
          <cell r="AB545">
            <v>0</v>
          </cell>
          <cell r="AC545">
            <v>0</v>
          </cell>
          <cell r="AN545">
            <v>0</v>
          </cell>
        </row>
        <row r="546">
          <cell r="AB546">
            <v>0</v>
          </cell>
          <cell r="AC546">
            <v>0</v>
          </cell>
          <cell r="AN546">
            <v>0</v>
          </cell>
        </row>
        <row r="547">
          <cell r="AB547">
            <v>0</v>
          </cell>
          <cell r="AC547">
            <v>0</v>
          </cell>
          <cell r="AN547">
            <v>0</v>
          </cell>
        </row>
        <row r="548">
          <cell r="AB548">
            <v>0</v>
          </cell>
          <cell r="AC548">
            <v>0</v>
          </cell>
          <cell r="AN548">
            <v>0</v>
          </cell>
        </row>
        <row r="549">
          <cell r="AB549">
            <v>0</v>
          </cell>
          <cell r="AC549">
            <v>0</v>
          </cell>
          <cell r="AN549">
            <v>0</v>
          </cell>
        </row>
        <row r="550">
          <cell r="AB550">
            <v>0</v>
          </cell>
          <cell r="AC550">
            <v>0</v>
          </cell>
          <cell r="AN550">
            <v>0</v>
          </cell>
        </row>
        <row r="551">
          <cell r="AB551">
            <v>0</v>
          </cell>
          <cell r="AC551">
            <v>0</v>
          </cell>
          <cell r="AN551">
            <v>0</v>
          </cell>
        </row>
        <row r="552">
          <cell r="AB552">
            <v>0</v>
          </cell>
          <cell r="AC552">
            <v>0</v>
          </cell>
          <cell r="AN552">
            <v>0</v>
          </cell>
        </row>
        <row r="553">
          <cell r="AB553">
            <v>0</v>
          </cell>
          <cell r="AC553">
            <v>0</v>
          </cell>
          <cell r="AN553">
            <v>0</v>
          </cell>
        </row>
        <row r="554">
          <cell r="AB554">
            <v>0</v>
          </cell>
          <cell r="AC554">
            <v>0</v>
          </cell>
          <cell r="AN554">
            <v>0</v>
          </cell>
        </row>
        <row r="555">
          <cell r="AB555">
            <v>0</v>
          </cell>
          <cell r="AC555">
            <v>0</v>
          </cell>
          <cell r="AN555">
            <v>0</v>
          </cell>
        </row>
        <row r="556">
          <cell r="AB556">
            <v>0</v>
          </cell>
          <cell r="AC556">
            <v>0</v>
          </cell>
          <cell r="AN556">
            <v>0</v>
          </cell>
        </row>
        <row r="557">
          <cell r="AB557">
            <v>0</v>
          </cell>
          <cell r="AC557">
            <v>0</v>
          </cell>
          <cell r="AN557">
            <v>0</v>
          </cell>
        </row>
        <row r="558">
          <cell r="AB558">
            <v>0</v>
          </cell>
          <cell r="AC558">
            <v>0</v>
          </cell>
          <cell r="AN558">
            <v>0</v>
          </cell>
        </row>
        <row r="559">
          <cell r="AB559">
            <v>0</v>
          </cell>
          <cell r="AC559">
            <v>0</v>
          </cell>
          <cell r="AN559">
            <v>0</v>
          </cell>
        </row>
        <row r="560">
          <cell r="AB560">
            <v>0</v>
          </cell>
          <cell r="AC560">
            <v>0</v>
          </cell>
          <cell r="AN560">
            <v>0</v>
          </cell>
        </row>
        <row r="561">
          <cell r="AB561">
            <v>0</v>
          </cell>
          <cell r="AC561">
            <v>0</v>
          </cell>
          <cell r="AN561">
            <v>0</v>
          </cell>
        </row>
        <row r="562">
          <cell r="AB562">
            <v>0</v>
          </cell>
          <cell r="AC562">
            <v>0</v>
          </cell>
          <cell r="AN562">
            <v>0</v>
          </cell>
        </row>
        <row r="563">
          <cell r="AB563">
            <v>0</v>
          </cell>
          <cell r="AC563">
            <v>0</v>
          </cell>
          <cell r="AN563">
            <v>0</v>
          </cell>
        </row>
        <row r="564">
          <cell r="AB564">
            <v>0</v>
          </cell>
          <cell r="AC564">
            <v>0</v>
          </cell>
          <cell r="AN564">
            <v>0</v>
          </cell>
        </row>
        <row r="565">
          <cell r="AB565">
            <v>0</v>
          </cell>
          <cell r="AC565">
            <v>0</v>
          </cell>
          <cell r="AN565">
            <v>0</v>
          </cell>
        </row>
        <row r="566">
          <cell r="AB566">
            <v>0</v>
          </cell>
          <cell r="AC566">
            <v>0</v>
          </cell>
          <cell r="AN566">
            <v>0</v>
          </cell>
        </row>
        <row r="567">
          <cell r="AB567">
            <v>0</v>
          </cell>
          <cell r="AC567">
            <v>0</v>
          </cell>
          <cell r="AN567">
            <v>0</v>
          </cell>
        </row>
        <row r="568">
          <cell r="AB568">
            <v>0</v>
          </cell>
          <cell r="AC568">
            <v>0</v>
          </cell>
          <cell r="AN568">
            <v>0</v>
          </cell>
        </row>
        <row r="569">
          <cell r="AB569">
            <v>0</v>
          </cell>
          <cell r="AC569">
            <v>0</v>
          </cell>
          <cell r="AN569">
            <v>0</v>
          </cell>
        </row>
        <row r="570">
          <cell r="AB570">
            <v>0</v>
          </cell>
          <cell r="AC570">
            <v>0</v>
          </cell>
          <cell r="AN570">
            <v>0</v>
          </cell>
        </row>
        <row r="571">
          <cell r="AB571">
            <v>0</v>
          </cell>
          <cell r="AC571">
            <v>0</v>
          </cell>
          <cell r="AN571">
            <v>0</v>
          </cell>
        </row>
        <row r="572">
          <cell r="AB572">
            <v>0</v>
          </cell>
          <cell r="AC572">
            <v>0</v>
          </cell>
          <cell r="AN572">
            <v>0</v>
          </cell>
        </row>
        <row r="573">
          <cell r="AB573">
            <v>0</v>
          </cell>
          <cell r="AC573">
            <v>0</v>
          </cell>
          <cell r="AN573">
            <v>0</v>
          </cell>
        </row>
        <row r="574">
          <cell r="C574">
            <v>7584883.8017252479</v>
          </cell>
          <cell r="D574">
            <v>341732.16965436802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2151718.4449311821</v>
          </cell>
          <cell r="N574">
            <v>0</v>
          </cell>
          <cell r="O574">
            <v>1828431.9506995808</v>
          </cell>
          <cell r="P574">
            <v>13148.82</v>
          </cell>
          <cell r="Q574">
            <v>3278192.2080805087</v>
          </cell>
          <cell r="R574">
            <v>111</v>
          </cell>
          <cell r="S574">
            <v>106066.65565191653</v>
          </cell>
          <cell r="T574">
            <v>1032</v>
          </cell>
          <cell r="U574">
            <v>869684.89301169151</v>
          </cell>
          <cell r="V574">
            <v>0</v>
          </cell>
          <cell r="W574">
            <v>1351138.907112624</v>
          </cell>
          <cell r="X574" t="e">
            <v>#VALUE!</v>
          </cell>
          <cell r="Y574">
            <v>720815.0973272163</v>
          </cell>
          <cell r="Z574">
            <v>2319</v>
          </cell>
          <cell r="AA574">
            <v>1343355.5340324007</v>
          </cell>
          <cell r="AB574">
            <v>0</v>
          </cell>
          <cell r="AC574">
            <v>0</v>
          </cell>
          <cell r="AD574">
            <v>11649403.690847117</v>
          </cell>
          <cell r="AE574">
            <v>300088.78266686399</v>
          </cell>
          <cell r="AF574">
            <v>0</v>
          </cell>
          <cell r="AG574">
            <v>476601.39358295104</v>
          </cell>
          <cell r="AH574">
            <v>1853.1999999999998</v>
          </cell>
          <cell r="AI574">
            <v>569548</v>
          </cell>
          <cell r="AJ574">
            <v>26</v>
          </cell>
          <cell r="AK574">
            <v>3444201.5500843571</v>
          </cell>
          <cell r="AL574">
            <v>27696</v>
          </cell>
          <cell r="AM574">
            <v>1164169.0352760102</v>
          </cell>
          <cell r="AN574">
            <v>0</v>
          </cell>
          <cell r="AO574">
            <v>5954608.761610182</v>
          </cell>
          <cell r="AP574">
            <v>17604012.452457301</v>
          </cell>
        </row>
      </sheetData>
      <sheetData sheetId="3"/>
      <sheetData sheetId="4">
        <row r="6">
          <cell r="B6">
            <v>1052268</v>
          </cell>
        </row>
      </sheetData>
      <sheetData sheetId="5">
        <row r="6">
          <cell r="B6">
            <v>1203842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пот.ремонт"/>
      <sheetName val="витрати"/>
      <sheetName val="загальновир."/>
      <sheetName val="адмін."/>
      <sheetName val="разом накл."/>
      <sheetName val="ПР 6 місяців"/>
      <sheetName val="Лист2"/>
      <sheetName val="Лист3"/>
    </sheetNames>
    <sheetDataSet>
      <sheetData sheetId="0"/>
      <sheetData sheetId="1"/>
      <sheetData sheetId="2">
        <row r="7">
          <cell r="AP7">
            <v>0</v>
          </cell>
        </row>
        <row r="8">
          <cell r="AP8">
            <v>0</v>
          </cell>
        </row>
        <row r="9">
          <cell r="AP9">
            <v>0</v>
          </cell>
        </row>
        <row r="10">
          <cell r="AP10">
            <v>1177</v>
          </cell>
        </row>
        <row r="11">
          <cell r="AP11">
            <v>4614</v>
          </cell>
        </row>
        <row r="12">
          <cell r="AP12">
            <v>12881</v>
          </cell>
        </row>
        <row r="13">
          <cell r="AP13">
            <v>0</v>
          </cell>
        </row>
        <row r="14">
          <cell r="AP14">
            <v>0</v>
          </cell>
        </row>
        <row r="15">
          <cell r="AP15">
            <v>823</v>
          </cell>
        </row>
        <row r="16">
          <cell r="AP16">
            <v>0</v>
          </cell>
        </row>
        <row r="17">
          <cell r="AP17">
            <v>0</v>
          </cell>
        </row>
        <row r="18">
          <cell r="AP18">
            <v>0</v>
          </cell>
        </row>
        <row r="19">
          <cell r="AP19">
            <v>139</v>
          </cell>
        </row>
        <row r="20">
          <cell r="AP20">
            <v>2318</v>
          </cell>
        </row>
        <row r="21">
          <cell r="AP21">
            <v>244</v>
          </cell>
        </row>
        <row r="22">
          <cell r="AP22">
            <v>0</v>
          </cell>
        </row>
        <row r="23">
          <cell r="AP23">
            <v>0</v>
          </cell>
        </row>
        <row r="24">
          <cell r="AP24">
            <v>0</v>
          </cell>
        </row>
        <row r="25">
          <cell r="AP25">
            <v>0</v>
          </cell>
        </row>
        <row r="26">
          <cell r="AP26">
            <v>0</v>
          </cell>
        </row>
        <row r="27">
          <cell r="AP27">
            <v>0</v>
          </cell>
        </row>
        <row r="28">
          <cell r="AP28">
            <v>0</v>
          </cell>
        </row>
        <row r="29">
          <cell r="AP29">
            <v>0</v>
          </cell>
        </row>
        <row r="30">
          <cell r="AP30">
            <v>2360</v>
          </cell>
        </row>
        <row r="31">
          <cell r="AP31">
            <v>0</v>
          </cell>
        </row>
        <row r="32">
          <cell r="AP32">
            <v>1878</v>
          </cell>
        </row>
        <row r="33">
          <cell r="AP33">
            <v>489</v>
          </cell>
        </row>
        <row r="34">
          <cell r="AP34">
            <v>0</v>
          </cell>
        </row>
        <row r="35">
          <cell r="AP35">
            <v>0</v>
          </cell>
        </row>
        <row r="36">
          <cell r="AP36">
            <v>1495</v>
          </cell>
        </row>
        <row r="37">
          <cell r="AP37">
            <v>0</v>
          </cell>
        </row>
        <row r="38">
          <cell r="AP38">
            <v>0</v>
          </cell>
        </row>
        <row r="39">
          <cell r="AP39">
            <v>66310</v>
          </cell>
        </row>
        <row r="40">
          <cell r="AP40">
            <v>0</v>
          </cell>
        </row>
        <row r="41">
          <cell r="AP41">
            <v>0</v>
          </cell>
        </row>
        <row r="42">
          <cell r="AP42">
            <v>0</v>
          </cell>
        </row>
        <row r="43">
          <cell r="AP43">
            <v>0</v>
          </cell>
        </row>
        <row r="44">
          <cell r="AP44">
            <v>0</v>
          </cell>
        </row>
        <row r="45">
          <cell r="AP45">
            <v>0</v>
          </cell>
        </row>
        <row r="46">
          <cell r="AP46">
            <v>0</v>
          </cell>
        </row>
        <row r="47">
          <cell r="AP47">
            <v>0</v>
          </cell>
        </row>
        <row r="48">
          <cell r="AP48">
            <v>0</v>
          </cell>
        </row>
        <row r="49">
          <cell r="AP49">
            <v>0</v>
          </cell>
        </row>
        <row r="50">
          <cell r="AP50">
            <v>6001</v>
          </cell>
        </row>
        <row r="51">
          <cell r="AP51">
            <v>4017</v>
          </cell>
        </row>
        <row r="52">
          <cell r="AP52">
            <v>18367</v>
          </cell>
        </row>
        <row r="53">
          <cell r="AP53">
            <v>1464</v>
          </cell>
        </row>
        <row r="54">
          <cell r="AP54">
            <v>434</v>
          </cell>
        </row>
        <row r="55">
          <cell r="AP55">
            <v>0</v>
          </cell>
        </row>
        <row r="56">
          <cell r="AP56">
            <v>8105</v>
          </cell>
        </row>
        <row r="57">
          <cell r="AP57">
            <v>0</v>
          </cell>
        </row>
        <row r="58">
          <cell r="AP58">
            <v>0</v>
          </cell>
        </row>
        <row r="59">
          <cell r="AP59">
            <v>0</v>
          </cell>
        </row>
        <row r="60">
          <cell r="AP60">
            <v>1185</v>
          </cell>
        </row>
        <row r="61">
          <cell r="AP61">
            <v>4635</v>
          </cell>
        </row>
        <row r="62">
          <cell r="AP62">
            <v>925</v>
          </cell>
        </row>
        <row r="63">
          <cell r="AP63">
            <v>0</v>
          </cell>
        </row>
        <row r="64">
          <cell r="AP64">
            <v>0</v>
          </cell>
        </row>
        <row r="65">
          <cell r="AP65">
            <v>0</v>
          </cell>
        </row>
        <row r="66">
          <cell r="AP66">
            <v>0</v>
          </cell>
        </row>
        <row r="67">
          <cell r="AP67">
            <v>0</v>
          </cell>
        </row>
        <row r="68">
          <cell r="AP68">
            <v>17591</v>
          </cell>
        </row>
        <row r="69">
          <cell r="AP69">
            <v>0</v>
          </cell>
        </row>
        <row r="70">
          <cell r="AP70">
            <v>0</v>
          </cell>
        </row>
        <row r="71">
          <cell r="AP71">
            <v>0</v>
          </cell>
        </row>
        <row r="72">
          <cell r="AP72">
            <v>4682</v>
          </cell>
        </row>
        <row r="73">
          <cell r="AP73">
            <v>0</v>
          </cell>
        </row>
        <row r="74">
          <cell r="AP74">
            <v>0</v>
          </cell>
        </row>
        <row r="75">
          <cell r="AP75">
            <v>0</v>
          </cell>
        </row>
        <row r="76">
          <cell r="AP76">
            <v>0</v>
          </cell>
        </row>
        <row r="77">
          <cell r="AP77">
            <v>0</v>
          </cell>
        </row>
        <row r="78">
          <cell r="AP78">
            <v>0</v>
          </cell>
        </row>
        <row r="79">
          <cell r="AP79">
            <v>0</v>
          </cell>
        </row>
        <row r="80">
          <cell r="AP80">
            <v>0</v>
          </cell>
        </row>
        <row r="81">
          <cell r="AP81">
            <v>0</v>
          </cell>
        </row>
        <row r="82">
          <cell r="AP82">
            <v>0</v>
          </cell>
        </row>
        <row r="83">
          <cell r="AP83">
            <v>0</v>
          </cell>
        </row>
        <row r="84">
          <cell r="AP84">
            <v>0</v>
          </cell>
        </row>
        <row r="85">
          <cell r="AP85">
            <v>0</v>
          </cell>
        </row>
        <row r="86">
          <cell r="AP86">
            <v>0</v>
          </cell>
        </row>
        <row r="87">
          <cell r="AP87">
            <v>0</v>
          </cell>
        </row>
        <row r="88">
          <cell r="AP88">
            <v>0</v>
          </cell>
        </row>
        <row r="89">
          <cell r="AP89">
            <v>0</v>
          </cell>
        </row>
        <row r="90">
          <cell r="AP90">
            <v>26432</v>
          </cell>
        </row>
        <row r="91">
          <cell r="AP91">
            <v>4856</v>
          </cell>
        </row>
        <row r="92">
          <cell r="AP92">
            <v>4113</v>
          </cell>
        </row>
        <row r="93">
          <cell r="AP93">
            <v>0</v>
          </cell>
        </row>
        <row r="94">
          <cell r="AP94">
            <v>0</v>
          </cell>
        </row>
        <row r="95">
          <cell r="AP95">
            <v>0</v>
          </cell>
        </row>
        <row r="96">
          <cell r="AP96">
            <v>0</v>
          </cell>
        </row>
        <row r="97">
          <cell r="AP97">
            <v>0</v>
          </cell>
        </row>
        <row r="98">
          <cell r="AP98">
            <v>0</v>
          </cell>
        </row>
        <row r="99">
          <cell r="AP99">
            <v>0</v>
          </cell>
        </row>
        <row r="100">
          <cell r="AP100">
            <v>0</v>
          </cell>
        </row>
        <row r="101">
          <cell r="AP101">
            <v>8441</v>
          </cell>
        </row>
        <row r="102">
          <cell r="AP102">
            <v>0</v>
          </cell>
        </row>
        <row r="103">
          <cell r="AP103">
            <v>0</v>
          </cell>
        </row>
        <row r="104">
          <cell r="AP104">
            <v>4650</v>
          </cell>
        </row>
        <row r="105">
          <cell r="AP105">
            <v>6264</v>
          </cell>
        </row>
        <row r="106">
          <cell r="AP106">
            <v>5537</v>
          </cell>
        </row>
        <row r="107">
          <cell r="AP107">
            <v>0</v>
          </cell>
        </row>
        <row r="108">
          <cell r="AP108">
            <v>13048</v>
          </cell>
        </row>
        <row r="109">
          <cell r="AP109">
            <v>0</v>
          </cell>
        </row>
        <row r="110">
          <cell r="AP110">
            <v>0</v>
          </cell>
        </row>
        <row r="111">
          <cell r="AP111">
            <v>12892</v>
          </cell>
        </row>
        <row r="112">
          <cell r="AP112">
            <v>0</v>
          </cell>
        </row>
        <row r="113">
          <cell r="AP113">
            <v>0</v>
          </cell>
        </row>
        <row r="114">
          <cell r="AP114">
            <v>10977</v>
          </cell>
        </row>
        <row r="115">
          <cell r="AP115">
            <v>0</v>
          </cell>
        </row>
        <row r="116">
          <cell r="AP116">
            <v>0</v>
          </cell>
        </row>
        <row r="117">
          <cell r="AP117">
            <v>0</v>
          </cell>
        </row>
        <row r="118">
          <cell r="AP118">
            <v>0</v>
          </cell>
        </row>
        <row r="119">
          <cell r="AP119">
            <v>675</v>
          </cell>
        </row>
        <row r="120">
          <cell r="AP120">
            <v>842</v>
          </cell>
        </row>
        <row r="121">
          <cell r="AP121">
            <v>0</v>
          </cell>
        </row>
        <row r="122">
          <cell r="AP122">
            <v>2205</v>
          </cell>
        </row>
        <row r="123">
          <cell r="AP123">
            <v>2150</v>
          </cell>
        </row>
        <row r="124">
          <cell r="AP124">
            <v>567</v>
          </cell>
        </row>
        <row r="125">
          <cell r="AP125">
            <v>12874</v>
          </cell>
        </row>
        <row r="126">
          <cell r="AP126">
            <v>0</v>
          </cell>
        </row>
        <row r="127">
          <cell r="AP127">
            <v>0</v>
          </cell>
        </row>
        <row r="128">
          <cell r="AP128">
            <v>0</v>
          </cell>
        </row>
        <row r="129">
          <cell r="AP129">
            <v>0</v>
          </cell>
        </row>
        <row r="130">
          <cell r="AP130">
            <v>0</v>
          </cell>
        </row>
        <row r="131">
          <cell r="AP131">
            <v>0</v>
          </cell>
        </row>
        <row r="132">
          <cell r="AP132">
            <v>0</v>
          </cell>
        </row>
        <row r="133">
          <cell r="AP133">
            <v>19148</v>
          </cell>
        </row>
        <row r="134">
          <cell r="AP134">
            <v>0</v>
          </cell>
        </row>
        <row r="135">
          <cell r="AP135">
            <v>0</v>
          </cell>
        </row>
        <row r="136">
          <cell r="AP136">
            <v>6954</v>
          </cell>
        </row>
        <row r="137">
          <cell r="AP137">
            <v>10267</v>
          </cell>
        </row>
        <row r="138">
          <cell r="AP138">
            <v>0</v>
          </cell>
        </row>
        <row r="139">
          <cell r="AP139">
            <v>524</v>
          </cell>
        </row>
        <row r="140">
          <cell r="AP140">
            <v>0</v>
          </cell>
        </row>
        <row r="141">
          <cell r="AP141">
            <v>1395</v>
          </cell>
        </row>
        <row r="142">
          <cell r="AP142">
            <v>0</v>
          </cell>
        </row>
        <row r="143">
          <cell r="AP143">
            <v>0</v>
          </cell>
        </row>
        <row r="144">
          <cell r="AP144">
            <v>0</v>
          </cell>
        </row>
        <row r="145">
          <cell r="AP145">
            <v>0</v>
          </cell>
        </row>
        <row r="146">
          <cell r="AP146">
            <v>0</v>
          </cell>
        </row>
        <row r="147">
          <cell r="AP147">
            <v>0</v>
          </cell>
        </row>
        <row r="148">
          <cell r="AP148">
            <v>1013</v>
          </cell>
        </row>
        <row r="149">
          <cell r="AP149">
            <v>0</v>
          </cell>
        </row>
        <row r="150">
          <cell r="AP150">
            <v>0</v>
          </cell>
        </row>
        <row r="151">
          <cell r="AP151">
            <v>0</v>
          </cell>
        </row>
        <row r="152">
          <cell r="AP152">
            <v>0</v>
          </cell>
        </row>
        <row r="153">
          <cell r="AP153">
            <v>0</v>
          </cell>
        </row>
        <row r="154">
          <cell r="AP154">
            <v>0</v>
          </cell>
        </row>
        <row r="155">
          <cell r="AP155">
            <v>0</v>
          </cell>
        </row>
        <row r="156">
          <cell r="AP156">
            <v>1446</v>
          </cell>
        </row>
        <row r="157">
          <cell r="AP157">
            <v>0</v>
          </cell>
        </row>
        <row r="158">
          <cell r="AP158">
            <v>2319</v>
          </cell>
        </row>
        <row r="159">
          <cell r="AP159">
            <v>26103</v>
          </cell>
        </row>
        <row r="160">
          <cell r="AP160">
            <v>21796</v>
          </cell>
        </row>
        <row r="161">
          <cell r="AP161">
            <v>0</v>
          </cell>
        </row>
        <row r="162">
          <cell r="AP162">
            <v>0</v>
          </cell>
        </row>
        <row r="163">
          <cell r="AP163">
            <v>647</v>
          </cell>
        </row>
        <row r="164">
          <cell r="AP164">
            <v>0</v>
          </cell>
        </row>
        <row r="165">
          <cell r="AP165">
            <v>0</v>
          </cell>
        </row>
        <row r="166">
          <cell r="AP166">
            <v>0</v>
          </cell>
        </row>
        <row r="167">
          <cell r="AP167">
            <v>0</v>
          </cell>
        </row>
        <row r="168">
          <cell r="AP168">
            <v>0</v>
          </cell>
        </row>
        <row r="169">
          <cell r="AP169">
            <v>1365</v>
          </cell>
        </row>
        <row r="170">
          <cell r="AP170">
            <v>7692</v>
          </cell>
        </row>
        <row r="171">
          <cell r="AP171">
            <v>0</v>
          </cell>
        </row>
        <row r="172">
          <cell r="AP172">
            <v>0</v>
          </cell>
        </row>
        <row r="173">
          <cell r="AP173">
            <v>0</v>
          </cell>
        </row>
        <row r="174">
          <cell r="AP174">
            <v>2354</v>
          </cell>
        </row>
        <row r="175">
          <cell r="AP175">
            <v>0</v>
          </cell>
        </row>
        <row r="176">
          <cell r="AP176">
            <v>250</v>
          </cell>
        </row>
        <row r="177">
          <cell r="AP177">
            <v>1382</v>
          </cell>
        </row>
        <row r="178">
          <cell r="AP178">
            <v>0</v>
          </cell>
        </row>
        <row r="179">
          <cell r="AP179">
            <v>0</v>
          </cell>
        </row>
        <row r="180">
          <cell r="AP180">
            <v>0</v>
          </cell>
        </row>
        <row r="181">
          <cell r="AP181">
            <v>1594</v>
          </cell>
        </row>
        <row r="182">
          <cell r="AP182">
            <v>7070</v>
          </cell>
        </row>
        <row r="183">
          <cell r="AP183">
            <v>0</v>
          </cell>
        </row>
        <row r="184">
          <cell r="AP184">
            <v>0</v>
          </cell>
        </row>
        <row r="185">
          <cell r="AP185">
            <v>1203</v>
          </cell>
        </row>
        <row r="186">
          <cell r="AP186">
            <v>2284</v>
          </cell>
        </row>
        <row r="187">
          <cell r="AP187">
            <v>0</v>
          </cell>
        </row>
        <row r="188">
          <cell r="AP188">
            <v>0</v>
          </cell>
        </row>
        <row r="189">
          <cell r="AP189">
            <v>0</v>
          </cell>
        </row>
        <row r="190">
          <cell r="AP190">
            <v>0</v>
          </cell>
        </row>
        <row r="191">
          <cell r="AP191">
            <v>2222</v>
          </cell>
        </row>
        <row r="192">
          <cell r="AP192">
            <v>519</v>
          </cell>
        </row>
        <row r="193">
          <cell r="AP193">
            <v>2105</v>
          </cell>
        </row>
        <row r="194">
          <cell r="AP194">
            <v>0</v>
          </cell>
        </row>
        <row r="195">
          <cell r="AP195">
            <v>268</v>
          </cell>
        </row>
        <row r="196">
          <cell r="AP196">
            <v>0</v>
          </cell>
        </row>
        <row r="197">
          <cell r="AP197">
            <v>3775</v>
          </cell>
        </row>
        <row r="198">
          <cell r="AP198">
            <v>1159</v>
          </cell>
        </row>
        <row r="199">
          <cell r="AP199">
            <v>1294</v>
          </cell>
        </row>
        <row r="200">
          <cell r="AP200">
            <v>1045</v>
          </cell>
        </row>
        <row r="201">
          <cell r="AP201">
            <v>2761</v>
          </cell>
        </row>
        <row r="202">
          <cell r="AP202">
            <v>860</v>
          </cell>
        </row>
        <row r="203">
          <cell r="AP203">
            <v>855</v>
          </cell>
        </row>
        <row r="204">
          <cell r="AP204">
            <v>0</v>
          </cell>
        </row>
        <row r="205">
          <cell r="AP205">
            <v>16921</v>
          </cell>
        </row>
        <row r="206">
          <cell r="AP206">
            <v>65</v>
          </cell>
        </row>
        <row r="207">
          <cell r="AP207">
            <v>4125</v>
          </cell>
        </row>
        <row r="208">
          <cell r="AP208">
            <v>5957</v>
          </cell>
        </row>
        <row r="209">
          <cell r="AP209">
            <v>7151</v>
          </cell>
        </row>
        <row r="210">
          <cell r="AP210">
            <v>2140</v>
          </cell>
        </row>
        <row r="211">
          <cell r="AP211">
            <v>2457</v>
          </cell>
        </row>
        <row r="212">
          <cell r="AP212">
            <v>0</v>
          </cell>
        </row>
        <row r="213">
          <cell r="AP213">
            <v>0</v>
          </cell>
        </row>
        <row r="214">
          <cell r="AP214">
            <v>3905</v>
          </cell>
        </row>
        <row r="215">
          <cell r="AP215">
            <v>142</v>
          </cell>
        </row>
        <row r="216">
          <cell r="AP216">
            <v>360</v>
          </cell>
        </row>
        <row r="217">
          <cell r="AP217">
            <v>1322</v>
          </cell>
        </row>
        <row r="218">
          <cell r="AP218">
            <v>175</v>
          </cell>
        </row>
        <row r="219">
          <cell r="AP219">
            <v>0</v>
          </cell>
        </row>
        <row r="220">
          <cell r="AP220">
            <v>7384</v>
          </cell>
        </row>
        <row r="221">
          <cell r="AP221">
            <v>0</v>
          </cell>
        </row>
        <row r="222">
          <cell r="AP222">
            <v>500</v>
          </cell>
        </row>
        <row r="223">
          <cell r="AP223">
            <v>0</v>
          </cell>
        </row>
        <row r="224">
          <cell r="AP224">
            <v>0</v>
          </cell>
        </row>
        <row r="225">
          <cell r="AP225">
            <v>0</v>
          </cell>
        </row>
        <row r="226">
          <cell r="AP226">
            <v>0</v>
          </cell>
        </row>
        <row r="227">
          <cell r="AP227">
            <v>0</v>
          </cell>
        </row>
        <row r="228">
          <cell r="AP228">
            <v>0</v>
          </cell>
        </row>
        <row r="229">
          <cell r="AP229">
            <v>0</v>
          </cell>
        </row>
        <row r="230">
          <cell r="AP230">
            <v>0</v>
          </cell>
        </row>
        <row r="231">
          <cell r="AP231">
            <v>0</v>
          </cell>
        </row>
        <row r="232">
          <cell r="AP232">
            <v>0</v>
          </cell>
        </row>
        <row r="233">
          <cell r="AP233">
            <v>0</v>
          </cell>
        </row>
        <row r="234">
          <cell r="AP234">
            <v>397</v>
          </cell>
        </row>
        <row r="235">
          <cell r="AP235">
            <v>0</v>
          </cell>
        </row>
        <row r="236">
          <cell r="AP236">
            <v>16373</v>
          </cell>
        </row>
        <row r="237">
          <cell r="AP237">
            <v>29738</v>
          </cell>
        </row>
        <row r="238">
          <cell r="AP238">
            <v>0</v>
          </cell>
        </row>
        <row r="239">
          <cell r="AP239">
            <v>21942</v>
          </cell>
        </row>
        <row r="240">
          <cell r="AP240">
            <v>2154</v>
          </cell>
        </row>
        <row r="241">
          <cell r="AP241">
            <v>2442</v>
          </cell>
        </row>
        <row r="242">
          <cell r="AP242">
            <v>55</v>
          </cell>
        </row>
        <row r="243">
          <cell r="AP243">
            <v>0</v>
          </cell>
        </row>
        <row r="244">
          <cell r="AP244">
            <v>0</v>
          </cell>
        </row>
        <row r="245">
          <cell r="AP245">
            <v>7129</v>
          </cell>
        </row>
        <row r="246">
          <cell r="AP246">
            <v>967</v>
          </cell>
        </row>
        <row r="247">
          <cell r="AP247">
            <v>0</v>
          </cell>
        </row>
        <row r="248">
          <cell r="AP248">
            <v>10067</v>
          </cell>
        </row>
        <row r="249">
          <cell r="AP249">
            <v>1216</v>
          </cell>
        </row>
        <row r="250">
          <cell r="AP250">
            <v>0</v>
          </cell>
        </row>
        <row r="251">
          <cell r="AP251">
            <v>0</v>
          </cell>
        </row>
        <row r="252">
          <cell r="AP252">
            <v>1182</v>
          </cell>
        </row>
        <row r="253">
          <cell r="AP253">
            <v>19693</v>
          </cell>
        </row>
        <row r="254">
          <cell r="AP254">
            <v>0</v>
          </cell>
        </row>
        <row r="255">
          <cell r="AP255">
            <v>0</v>
          </cell>
        </row>
        <row r="256">
          <cell r="AP256">
            <v>0</v>
          </cell>
        </row>
        <row r="257">
          <cell r="AP257">
            <v>0</v>
          </cell>
        </row>
        <row r="258">
          <cell r="AP258">
            <v>0</v>
          </cell>
        </row>
        <row r="259">
          <cell r="AP259">
            <v>0</v>
          </cell>
        </row>
        <row r="260">
          <cell r="AP260">
            <v>13348</v>
          </cell>
        </row>
        <row r="261">
          <cell r="AP261">
            <v>0</v>
          </cell>
        </row>
        <row r="262">
          <cell r="AP262">
            <v>0</v>
          </cell>
        </row>
        <row r="263">
          <cell r="AP263">
            <v>0</v>
          </cell>
        </row>
        <row r="264">
          <cell r="AP264">
            <v>0</v>
          </cell>
        </row>
        <row r="265">
          <cell r="AP265">
            <v>397</v>
          </cell>
        </row>
        <row r="266">
          <cell r="AP266">
            <v>2892</v>
          </cell>
        </row>
        <row r="267">
          <cell r="AP267">
            <v>0</v>
          </cell>
        </row>
        <row r="268">
          <cell r="AP268">
            <v>0</v>
          </cell>
        </row>
        <row r="269">
          <cell r="AP269">
            <v>550</v>
          </cell>
        </row>
        <row r="270">
          <cell r="AP270">
            <v>0</v>
          </cell>
        </row>
        <row r="271">
          <cell r="AP271">
            <v>0</v>
          </cell>
        </row>
        <row r="272">
          <cell r="AP272">
            <v>0</v>
          </cell>
        </row>
        <row r="273">
          <cell r="AP273">
            <v>0</v>
          </cell>
        </row>
        <row r="274">
          <cell r="AP274">
            <v>567</v>
          </cell>
        </row>
        <row r="275">
          <cell r="AP275">
            <v>5181</v>
          </cell>
        </row>
        <row r="276">
          <cell r="AP276">
            <v>0</v>
          </cell>
        </row>
        <row r="277">
          <cell r="AP277">
            <v>4096</v>
          </cell>
        </row>
        <row r="278">
          <cell r="AP278">
            <v>1174</v>
          </cell>
        </row>
        <row r="279">
          <cell r="AP279">
            <v>0</v>
          </cell>
        </row>
        <row r="280">
          <cell r="AP280">
            <v>0</v>
          </cell>
        </row>
        <row r="281">
          <cell r="AP281">
            <v>0</v>
          </cell>
        </row>
        <row r="282">
          <cell r="AP282">
            <v>0</v>
          </cell>
        </row>
        <row r="283">
          <cell r="AP283">
            <v>34</v>
          </cell>
        </row>
        <row r="284">
          <cell r="AP284">
            <v>0</v>
          </cell>
        </row>
        <row r="285">
          <cell r="AP285">
            <v>0</v>
          </cell>
        </row>
        <row r="286">
          <cell r="AP286">
            <v>0</v>
          </cell>
        </row>
        <row r="287">
          <cell r="AP287">
            <v>0</v>
          </cell>
        </row>
        <row r="288">
          <cell r="AP288">
            <v>11316</v>
          </cell>
        </row>
        <row r="289">
          <cell r="AP289">
            <v>0</v>
          </cell>
        </row>
        <row r="290">
          <cell r="AP290">
            <v>182</v>
          </cell>
        </row>
        <row r="291">
          <cell r="AP291">
            <v>0</v>
          </cell>
        </row>
        <row r="292">
          <cell r="AP292">
            <v>0</v>
          </cell>
        </row>
        <row r="293">
          <cell r="AP293">
            <v>0</v>
          </cell>
        </row>
        <row r="294">
          <cell r="AP294">
            <v>0</v>
          </cell>
        </row>
        <row r="295">
          <cell r="AP295">
            <v>0</v>
          </cell>
        </row>
        <row r="296">
          <cell r="AP296">
            <v>0</v>
          </cell>
        </row>
        <row r="297">
          <cell r="AP29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пот.ремонт"/>
      <sheetName val="витрати"/>
      <sheetName val="загальновир."/>
      <sheetName val="адмін."/>
      <sheetName val="разом накл."/>
      <sheetName val="Лист2"/>
      <sheetName val="Лист3"/>
      <sheetName val="Лист1"/>
    </sheetNames>
    <sheetDataSet>
      <sheetData sheetId="0"/>
      <sheetData sheetId="1"/>
      <sheetData sheetId="2">
        <row r="7">
          <cell r="AP7">
            <v>0</v>
          </cell>
        </row>
        <row r="8">
          <cell r="AP8">
            <v>0</v>
          </cell>
        </row>
        <row r="9">
          <cell r="AP9">
            <v>32779</v>
          </cell>
        </row>
        <row r="10">
          <cell r="AP10">
            <v>304</v>
          </cell>
        </row>
        <row r="11">
          <cell r="AP11">
            <v>2584</v>
          </cell>
        </row>
        <row r="12">
          <cell r="AP12">
            <v>2651</v>
          </cell>
        </row>
        <row r="13">
          <cell r="AP13">
            <v>0</v>
          </cell>
        </row>
        <row r="14">
          <cell r="AP14">
            <v>0</v>
          </cell>
        </row>
        <row r="15">
          <cell r="AP15">
            <v>6455</v>
          </cell>
        </row>
        <row r="16">
          <cell r="AP16">
            <v>0</v>
          </cell>
        </row>
        <row r="17">
          <cell r="AP17">
            <v>0</v>
          </cell>
        </row>
        <row r="18">
          <cell r="AP18">
            <v>0</v>
          </cell>
        </row>
        <row r="19">
          <cell r="AP19">
            <v>1420</v>
          </cell>
        </row>
        <row r="20">
          <cell r="AP20">
            <v>0</v>
          </cell>
        </row>
        <row r="21">
          <cell r="AP21">
            <v>0</v>
          </cell>
        </row>
        <row r="22">
          <cell r="AP22">
            <v>912</v>
          </cell>
        </row>
        <row r="23">
          <cell r="AP23">
            <v>4273</v>
          </cell>
        </row>
        <row r="24">
          <cell r="AP24">
            <v>10405</v>
          </cell>
        </row>
        <row r="25">
          <cell r="AP25">
            <v>0</v>
          </cell>
        </row>
        <row r="26">
          <cell r="AP26">
            <v>0</v>
          </cell>
        </row>
        <row r="27">
          <cell r="AP27">
            <v>9556</v>
          </cell>
        </row>
        <row r="28">
          <cell r="AP28">
            <v>9298</v>
          </cell>
        </row>
        <row r="29">
          <cell r="AP29">
            <v>990</v>
          </cell>
        </row>
        <row r="30">
          <cell r="AP30">
            <v>2201</v>
          </cell>
        </row>
        <row r="31">
          <cell r="AP31">
            <v>0</v>
          </cell>
        </row>
        <row r="32">
          <cell r="AP32">
            <v>55749</v>
          </cell>
        </row>
        <row r="33">
          <cell r="AP33">
            <v>56892</v>
          </cell>
        </row>
        <row r="34">
          <cell r="AP34">
            <v>0</v>
          </cell>
        </row>
        <row r="35">
          <cell r="AP35">
            <v>0</v>
          </cell>
        </row>
        <row r="36">
          <cell r="AP36">
            <v>0</v>
          </cell>
        </row>
        <row r="37">
          <cell r="AP37">
            <v>0</v>
          </cell>
        </row>
        <row r="38">
          <cell r="AP38">
            <v>0</v>
          </cell>
        </row>
        <row r="39">
          <cell r="AP39">
            <v>4108</v>
          </cell>
        </row>
        <row r="40">
          <cell r="AP40">
            <v>3904</v>
          </cell>
        </row>
        <row r="41">
          <cell r="AP41">
            <v>0</v>
          </cell>
        </row>
        <row r="42">
          <cell r="AP42">
            <v>0</v>
          </cell>
        </row>
        <row r="43">
          <cell r="AP43">
            <v>0</v>
          </cell>
        </row>
        <row r="44">
          <cell r="AP44">
            <v>8843</v>
          </cell>
        </row>
        <row r="45">
          <cell r="AP45">
            <v>0</v>
          </cell>
        </row>
        <row r="46">
          <cell r="AP46">
            <v>0</v>
          </cell>
        </row>
        <row r="47">
          <cell r="AP47">
            <v>0</v>
          </cell>
        </row>
        <row r="48">
          <cell r="AP48">
            <v>1583</v>
          </cell>
        </row>
        <row r="49">
          <cell r="AP49">
            <v>436</v>
          </cell>
        </row>
        <row r="50">
          <cell r="AP50">
            <v>318</v>
          </cell>
        </row>
        <row r="51">
          <cell r="AP51">
            <v>836</v>
          </cell>
        </row>
        <row r="52">
          <cell r="AP52">
            <v>600</v>
          </cell>
        </row>
        <row r="53">
          <cell r="AP53">
            <v>19166</v>
          </cell>
        </row>
        <row r="54">
          <cell r="AP54">
            <v>1238</v>
          </cell>
        </row>
        <row r="55">
          <cell r="AP55">
            <v>0</v>
          </cell>
        </row>
        <row r="56">
          <cell r="AP56">
            <v>3000</v>
          </cell>
        </row>
        <row r="57">
          <cell r="AP57">
            <v>0</v>
          </cell>
        </row>
        <row r="58">
          <cell r="AP58">
            <v>0</v>
          </cell>
        </row>
        <row r="59">
          <cell r="AP59">
            <v>0</v>
          </cell>
        </row>
        <row r="60">
          <cell r="AP60">
            <v>0</v>
          </cell>
        </row>
        <row r="61">
          <cell r="AP61">
            <v>873</v>
          </cell>
        </row>
        <row r="62">
          <cell r="AP62">
            <v>0</v>
          </cell>
        </row>
        <row r="63">
          <cell r="AP63">
            <v>718</v>
          </cell>
        </row>
        <row r="64">
          <cell r="AP64">
            <v>0</v>
          </cell>
        </row>
        <row r="65">
          <cell r="AP65">
            <v>0</v>
          </cell>
        </row>
        <row r="66">
          <cell r="AP66">
            <v>0</v>
          </cell>
        </row>
        <row r="67">
          <cell r="AP67">
            <v>800</v>
          </cell>
        </row>
        <row r="68">
          <cell r="AP68">
            <v>355</v>
          </cell>
        </row>
        <row r="69">
          <cell r="AP69">
            <v>0</v>
          </cell>
        </row>
        <row r="70">
          <cell r="AP70">
            <v>0</v>
          </cell>
        </row>
        <row r="71">
          <cell r="AP71">
            <v>0</v>
          </cell>
        </row>
        <row r="72">
          <cell r="AP72">
            <v>0</v>
          </cell>
        </row>
        <row r="73">
          <cell r="AP73">
            <v>0</v>
          </cell>
        </row>
        <row r="74">
          <cell r="AP74">
            <v>0</v>
          </cell>
        </row>
        <row r="75">
          <cell r="AP75">
            <v>0</v>
          </cell>
        </row>
        <row r="76">
          <cell r="AP76">
            <v>0</v>
          </cell>
        </row>
        <row r="77">
          <cell r="AP77">
            <v>4685</v>
          </cell>
        </row>
        <row r="78">
          <cell r="AP78">
            <v>4685</v>
          </cell>
        </row>
        <row r="79">
          <cell r="AP79">
            <v>0</v>
          </cell>
        </row>
        <row r="80">
          <cell r="AP80">
            <v>0</v>
          </cell>
        </row>
        <row r="81">
          <cell r="AP81">
            <v>0</v>
          </cell>
        </row>
        <row r="82">
          <cell r="AP82">
            <v>0</v>
          </cell>
        </row>
        <row r="83">
          <cell r="AP83">
            <v>0</v>
          </cell>
        </row>
        <row r="84">
          <cell r="AP84">
            <v>0</v>
          </cell>
        </row>
        <row r="85">
          <cell r="AP85">
            <v>0</v>
          </cell>
        </row>
        <row r="86">
          <cell r="AP86">
            <v>0</v>
          </cell>
        </row>
        <row r="87">
          <cell r="AP87">
            <v>316</v>
          </cell>
        </row>
        <row r="88">
          <cell r="AP88">
            <v>0</v>
          </cell>
        </row>
        <row r="89">
          <cell r="AP89">
            <v>0</v>
          </cell>
        </row>
        <row r="90">
          <cell r="AP90">
            <v>5635</v>
          </cell>
        </row>
        <row r="91">
          <cell r="AP91">
            <v>5968</v>
          </cell>
        </row>
        <row r="92">
          <cell r="AP92">
            <v>0</v>
          </cell>
        </row>
        <row r="93">
          <cell r="AP93">
            <v>148</v>
          </cell>
        </row>
        <row r="94">
          <cell r="AP94">
            <v>4685</v>
          </cell>
        </row>
        <row r="95">
          <cell r="AP95">
            <v>0</v>
          </cell>
        </row>
        <row r="96">
          <cell r="AP96">
            <v>4685</v>
          </cell>
        </row>
        <row r="97">
          <cell r="AP97">
            <v>0</v>
          </cell>
        </row>
        <row r="98">
          <cell r="AP98">
            <v>0</v>
          </cell>
        </row>
        <row r="99">
          <cell r="AP99">
            <v>0</v>
          </cell>
        </row>
        <row r="100">
          <cell r="AP100">
            <v>0</v>
          </cell>
        </row>
        <row r="101">
          <cell r="AP101">
            <v>0</v>
          </cell>
        </row>
        <row r="102">
          <cell r="AP102">
            <v>0</v>
          </cell>
        </row>
        <row r="103">
          <cell r="AP103">
            <v>0</v>
          </cell>
        </row>
        <row r="104">
          <cell r="AP104">
            <v>1664</v>
          </cell>
        </row>
        <row r="105">
          <cell r="AP105">
            <v>838</v>
          </cell>
        </row>
        <row r="106">
          <cell r="AP106">
            <v>0</v>
          </cell>
        </row>
        <row r="107">
          <cell r="AP107">
            <v>400</v>
          </cell>
        </row>
        <row r="108">
          <cell r="AP108">
            <v>400</v>
          </cell>
        </row>
        <row r="109">
          <cell r="AP109">
            <v>991</v>
          </cell>
        </row>
        <row r="110">
          <cell r="AP110">
            <v>318</v>
          </cell>
        </row>
        <row r="111">
          <cell r="AP111">
            <v>1755</v>
          </cell>
        </row>
        <row r="112">
          <cell r="AP112">
            <v>2470</v>
          </cell>
        </row>
        <row r="113">
          <cell r="AP113">
            <v>9404</v>
          </cell>
        </row>
        <row r="114">
          <cell r="AP114">
            <v>436</v>
          </cell>
        </row>
        <row r="115">
          <cell r="AP115">
            <v>1401</v>
          </cell>
        </row>
        <row r="116">
          <cell r="AP116">
            <v>0</v>
          </cell>
        </row>
        <row r="117">
          <cell r="AP117">
            <v>0</v>
          </cell>
        </row>
        <row r="118">
          <cell r="AP118">
            <v>0</v>
          </cell>
        </row>
        <row r="119">
          <cell r="AP119">
            <v>0</v>
          </cell>
        </row>
        <row r="120">
          <cell r="AP120">
            <v>0</v>
          </cell>
        </row>
        <row r="121">
          <cell r="AP121">
            <v>20525</v>
          </cell>
        </row>
        <row r="122">
          <cell r="AP122">
            <v>0</v>
          </cell>
        </row>
        <row r="123">
          <cell r="AP123">
            <v>0</v>
          </cell>
        </row>
        <row r="124">
          <cell r="AP124">
            <v>1361</v>
          </cell>
        </row>
        <row r="125">
          <cell r="AP125">
            <v>22374</v>
          </cell>
        </row>
        <row r="126">
          <cell r="AP126">
            <v>0</v>
          </cell>
        </row>
        <row r="127">
          <cell r="AP127">
            <v>0</v>
          </cell>
        </row>
        <row r="128">
          <cell r="AP128">
            <v>0</v>
          </cell>
        </row>
        <row r="129">
          <cell r="AP129">
            <v>0</v>
          </cell>
        </row>
        <row r="130">
          <cell r="AP130">
            <v>0</v>
          </cell>
        </row>
        <row r="131">
          <cell r="AP131">
            <v>0</v>
          </cell>
        </row>
        <row r="132">
          <cell r="AP132">
            <v>0</v>
          </cell>
        </row>
        <row r="133">
          <cell r="AP133">
            <v>0</v>
          </cell>
        </row>
        <row r="134">
          <cell r="AP134">
            <v>0</v>
          </cell>
        </row>
        <row r="135">
          <cell r="AP135">
            <v>0</v>
          </cell>
        </row>
        <row r="136">
          <cell r="AP136">
            <v>0</v>
          </cell>
        </row>
        <row r="137">
          <cell r="AP137">
            <v>14669</v>
          </cell>
        </row>
        <row r="138">
          <cell r="AP138">
            <v>0</v>
          </cell>
        </row>
        <row r="139">
          <cell r="AP139">
            <v>1719</v>
          </cell>
        </row>
        <row r="140">
          <cell r="AP140">
            <v>0</v>
          </cell>
        </row>
        <row r="141">
          <cell r="AP141">
            <v>7082</v>
          </cell>
        </row>
        <row r="142">
          <cell r="AP142">
            <v>16833</v>
          </cell>
        </row>
        <row r="143">
          <cell r="AP143">
            <v>3096</v>
          </cell>
        </row>
        <row r="144">
          <cell r="AP144">
            <v>0</v>
          </cell>
        </row>
        <row r="145">
          <cell r="AP145">
            <v>0</v>
          </cell>
        </row>
        <row r="146">
          <cell r="AP146">
            <v>0</v>
          </cell>
        </row>
        <row r="147">
          <cell r="AP147">
            <v>756</v>
          </cell>
        </row>
        <row r="148">
          <cell r="AP148">
            <v>1967</v>
          </cell>
        </row>
        <row r="149">
          <cell r="AP149">
            <v>756</v>
          </cell>
        </row>
        <row r="150">
          <cell r="AP150">
            <v>832</v>
          </cell>
        </row>
        <row r="151">
          <cell r="AP151">
            <v>2118</v>
          </cell>
        </row>
        <row r="152">
          <cell r="AP152">
            <v>832</v>
          </cell>
        </row>
        <row r="153">
          <cell r="AP153">
            <v>1973</v>
          </cell>
        </row>
        <row r="154">
          <cell r="AP154">
            <v>0</v>
          </cell>
        </row>
        <row r="155">
          <cell r="AP155">
            <v>0</v>
          </cell>
        </row>
        <row r="156">
          <cell r="AP156">
            <v>0</v>
          </cell>
        </row>
        <row r="157">
          <cell r="AP157">
            <v>2118</v>
          </cell>
        </row>
        <row r="158">
          <cell r="AP158">
            <v>0</v>
          </cell>
        </row>
        <row r="159">
          <cell r="AP159">
            <v>0</v>
          </cell>
        </row>
        <row r="160">
          <cell r="AP160">
            <v>0</v>
          </cell>
        </row>
        <row r="161">
          <cell r="AP161">
            <v>0</v>
          </cell>
        </row>
        <row r="162">
          <cell r="AP162">
            <v>0</v>
          </cell>
        </row>
        <row r="163">
          <cell r="AP163">
            <v>0</v>
          </cell>
        </row>
        <row r="164">
          <cell r="AP164">
            <v>0</v>
          </cell>
        </row>
        <row r="165">
          <cell r="AP165">
            <v>0</v>
          </cell>
        </row>
        <row r="166">
          <cell r="AP166">
            <v>0</v>
          </cell>
        </row>
        <row r="167">
          <cell r="AP167">
            <v>0</v>
          </cell>
        </row>
        <row r="168">
          <cell r="AP168">
            <v>0</v>
          </cell>
        </row>
        <row r="169">
          <cell r="AP169">
            <v>2548</v>
          </cell>
        </row>
        <row r="170">
          <cell r="AP170">
            <v>4920</v>
          </cell>
        </row>
        <row r="171">
          <cell r="AP171">
            <v>7569</v>
          </cell>
        </row>
        <row r="172">
          <cell r="AP172">
            <v>0</v>
          </cell>
        </row>
        <row r="173">
          <cell r="AP173">
            <v>1163</v>
          </cell>
        </row>
        <row r="174">
          <cell r="AP174">
            <v>0</v>
          </cell>
        </row>
        <row r="175">
          <cell r="AP175">
            <v>0</v>
          </cell>
        </row>
        <row r="176">
          <cell r="AP176">
            <v>0</v>
          </cell>
        </row>
        <row r="177">
          <cell r="AP177">
            <v>355</v>
          </cell>
        </row>
        <row r="178">
          <cell r="AP178">
            <v>571</v>
          </cell>
        </row>
        <row r="179">
          <cell r="AP179">
            <v>0</v>
          </cell>
        </row>
        <row r="180">
          <cell r="AP180">
            <v>9397</v>
          </cell>
        </row>
        <row r="181">
          <cell r="AP181">
            <v>0</v>
          </cell>
        </row>
        <row r="182">
          <cell r="AP182">
            <v>0</v>
          </cell>
        </row>
        <row r="183">
          <cell r="AP183">
            <v>0</v>
          </cell>
        </row>
        <row r="184">
          <cell r="AP184">
            <v>0</v>
          </cell>
        </row>
        <row r="185">
          <cell r="AP185">
            <v>25833</v>
          </cell>
        </row>
        <row r="186">
          <cell r="AP186">
            <v>0</v>
          </cell>
        </row>
        <row r="187">
          <cell r="AP187">
            <v>0</v>
          </cell>
        </row>
        <row r="188">
          <cell r="AP188">
            <v>0</v>
          </cell>
        </row>
        <row r="189">
          <cell r="AP189">
            <v>0</v>
          </cell>
        </row>
        <row r="190">
          <cell r="AP190">
            <v>1862</v>
          </cell>
        </row>
        <row r="191">
          <cell r="AP191">
            <v>1210</v>
          </cell>
        </row>
        <row r="192">
          <cell r="AP192">
            <v>0</v>
          </cell>
        </row>
        <row r="193">
          <cell r="AP193">
            <v>0</v>
          </cell>
        </row>
        <row r="194">
          <cell r="AP194">
            <v>22380</v>
          </cell>
        </row>
        <row r="195">
          <cell r="AP195">
            <v>1508</v>
          </cell>
        </row>
        <row r="196">
          <cell r="AP196">
            <v>0</v>
          </cell>
        </row>
        <row r="197">
          <cell r="AP197">
            <v>1834</v>
          </cell>
        </row>
        <row r="198">
          <cell r="AP198">
            <v>710</v>
          </cell>
        </row>
        <row r="199">
          <cell r="AP199">
            <v>0</v>
          </cell>
        </row>
        <row r="200">
          <cell r="AP200">
            <v>0</v>
          </cell>
        </row>
        <row r="201">
          <cell r="AP201">
            <v>0</v>
          </cell>
        </row>
        <row r="202">
          <cell r="AP202">
            <v>0</v>
          </cell>
        </row>
        <row r="203">
          <cell r="AP203">
            <v>9251</v>
          </cell>
        </row>
        <row r="204">
          <cell r="AP204">
            <v>0</v>
          </cell>
        </row>
        <row r="205">
          <cell r="AP205">
            <v>9121</v>
          </cell>
        </row>
        <row r="206">
          <cell r="AP206">
            <v>0</v>
          </cell>
        </row>
        <row r="207">
          <cell r="AP207">
            <v>49921</v>
          </cell>
        </row>
        <row r="208">
          <cell r="AP208">
            <v>840</v>
          </cell>
        </row>
        <row r="209">
          <cell r="AP209">
            <v>603</v>
          </cell>
        </row>
        <row r="210">
          <cell r="AP210">
            <v>603</v>
          </cell>
        </row>
        <row r="211">
          <cell r="AP211">
            <v>35</v>
          </cell>
        </row>
        <row r="212">
          <cell r="AP212">
            <v>2038</v>
          </cell>
        </row>
        <row r="213">
          <cell r="AP213">
            <v>0</v>
          </cell>
        </row>
        <row r="214">
          <cell r="AP214">
            <v>853</v>
          </cell>
        </row>
        <row r="215">
          <cell r="AP215">
            <v>0</v>
          </cell>
        </row>
        <row r="216">
          <cell r="AP216">
            <v>571</v>
          </cell>
        </row>
        <row r="217">
          <cell r="AP217">
            <v>1663</v>
          </cell>
        </row>
        <row r="218">
          <cell r="AP218">
            <v>0</v>
          </cell>
        </row>
        <row r="219">
          <cell r="AP219">
            <v>603</v>
          </cell>
        </row>
        <row r="220">
          <cell r="AP220">
            <v>0</v>
          </cell>
        </row>
        <row r="221">
          <cell r="AP221">
            <v>0</v>
          </cell>
        </row>
        <row r="222">
          <cell r="AP222">
            <v>0</v>
          </cell>
        </row>
        <row r="223">
          <cell r="AP223">
            <v>0</v>
          </cell>
        </row>
        <row r="224">
          <cell r="AP224">
            <v>0</v>
          </cell>
        </row>
        <row r="225">
          <cell r="AP225">
            <v>0</v>
          </cell>
        </row>
        <row r="226">
          <cell r="AP226">
            <v>0</v>
          </cell>
        </row>
        <row r="227">
          <cell r="AP227">
            <v>0</v>
          </cell>
        </row>
        <row r="228">
          <cell r="AP228">
            <v>0</v>
          </cell>
        </row>
        <row r="229">
          <cell r="AP229">
            <v>0</v>
          </cell>
        </row>
        <row r="230">
          <cell r="AP230">
            <v>0</v>
          </cell>
        </row>
        <row r="231">
          <cell r="AP231">
            <v>0</v>
          </cell>
        </row>
        <row r="232">
          <cell r="AP232">
            <v>0</v>
          </cell>
        </row>
        <row r="233">
          <cell r="AP233">
            <v>0</v>
          </cell>
        </row>
        <row r="234">
          <cell r="AP234">
            <v>0</v>
          </cell>
        </row>
        <row r="235">
          <cell r="AP235">
            <v>0</v>
          </cell>
        </row>
        <row r="236">
          <cell r="AP236">
            <v>19816</v>
          </cell>
        </row>
        <row r="237">
          <cell r="AP237">
            <v>8493</v>
          </cell>
        </row>
        <row r="238">
          <cell r="AP238">
            <v>31104</v>
          </cell>
        </row>
        <row r="239">
          <cell r="AP239">
            <v>0</v>
          </cell>
        </row>
        <row r="240">
          <cell r="AP240">
            <v>23141</v>
          </cell>
        </row>
        <row r="241">
          <cell r="AP241">
            <v>424</v>
          </cell>
        </row>
        <row r="242">
          <cell r="AP242">
            <v>0</v>
          </cell>
        </row>
        <row r="243">
          <cell r="AP243">
            <v>0</v>
          </cell>
        </row>
        <row r="244">
          <cell r="AP244">
            <v>0</v>
          </cell>
        </row>
        <row r="245">
          <cell r="AP245">
            <v>0</v>
          </cell>
        </row>
        <row r="246">
          <cell r="AP246">
            <v>900</v>
          </cell>
        </row>
        <row r="247">
          <cell r="AP247">
            <v>0</v>
          </cell>
        </row>
        <row r="248">
          <cell r="AP248">
            <v>15846</v>
          </cell>
        </row>
        <row r="249">
          <cell r="AP249">
            <v>0</v>
          </cell>
        </row>
        <row r="250">
          <cell r="AP250">
            <v>2146</v>
          </cell>
        </row>
        <row r="251">
          <cell r="AP251">
            <v>318</v>
          </cell>
        </row>
        <row r="252">
          <cell r="AP252">
            <v>1524</v>
          </cell>
        </row>
        <row r="253">
          <cell r="AP253">
            <v>11546</v>
          </cell>
        </row>
        <row r="254">
          <cell r="AP254">
            <v>0</v>
          </cell>
        </row>
        <row r="255">
          <cell r="AP255">
            <v>0</v>
          </cell>
        </row>
        <row r="256">
          <cell r="AP256">
            <v>0</v>
          </cell>
        </row>
        <row r="257">
          <cell r="AP257">
            <v>0</v>
          </cell>
        </row>
        <row r="258">
          <cell r="AP258">
            <v>0</v>
          </cell>
        </row>
        <row r="259">
          <cell r="AP259">
            <v>0</v>
          </cell>
        </row>
        <row r="260">
          <cell r="AP260">
            <v>30488</v>
          </cell>
        </row>
        <row r="261">
          <cell r="AP261">
            <v>1760</v>
          </cell>
        </row>
        <row r="262">
          <cell r="AP262">
            <v>0</v>
          </cell>
        </row>
        <row r="263">
          <cell r="AP263">
            <v>0</v>
          </cell>
        </row>
        <row r="264">
          <cell r="AP264">
            <v>0</v>
          </cell>
        </row>
        <row r="265">
          <cell r="AP265">
            <v>0</v>
          </cell>
        </row>
        <row r="266">
          <cell r="AP266">
            <v>11730</v>
          </cell>
        </row>
        <row r="267">
          <cell r="AP267">
            <v>0</v>
          </cell>
        </row>
        <row r="268">
          <cell r="AP268">
            <v>704</v>
          </cell>
        </row>
        <row r="269">
          <cell r="AP269">
            <v>0</v>
          </cell>
        </row>
        <row r="270">
          <cell r="AP270">
            <v>767</v>
          </cell>
        </row>
        <row r="271">
          <cell r="AP271">
            <v>400</v>
          </cell>
        </row>
        <row r="272">
          <cell r="AP272">
            <v>0</v>
          </cell>
        </row>
        <row r="273">
          <cell r="AP273">
            <v>0</v>
          </cell>
        </row>
        <row r="274">
          <cell r="AP274">
            <v>1011</v>
          </cell>
        </row>
        <row r="275">
          <cell r="AP275">
            <v>690</v>
          </cell>
        </row>
        <row r="276">
          <cell r="AP276">
            <v>0</v>
          </cell>
        </row>
        <row r="277">
          <cell r="AP277">
            <v>0</v>
          </cell>
        </row>
        <row r="278">
          <cell r="AP278">
            <v>2225</v>
          </cell>
        </row>
        <row r="279">
          <cell r="AP279">
            <v>0</v>
          </cell>
        </row>
        <row r="280">
          <cell r="AP280">
            <v>0</v>
          </cell>
        </row>
        <row r="281">
          <cell r="AP281">
            <v>0</v>
          </cell>
        </row>
        <row r="282">
          <cell r="AP282">
            <v>0</v>
          </cell>
        </row>
        <row r="283">
          <cell r="AP283">
            <v>2737</v>
          </cell>
        </row>
        <row r="284">
          <cell r="AP284">
            <v>0</v>
          </cell>
        </row>
        <row r="285">
          <cell r="AP285">
            <v>0</v>
          </cell>
        </row>
        <row r="286">
          <cell r="AP286">
            <v>0</v>
          </cell>
        </row>
        <row r="287">
          <cell r="AP287">
            <v>0</v>
          </cell>
        </row>
        <row r="288">
          <cell r="AP288">
            <v>0</v>
          </cell>
        </row>
        <row r="289">
          <cell r="AP289">
            <v>1210</v>
          </cell>
        </row>
        <row r="290">
          <cell r="AP290">
            <v>22644</v>
          </cell>
        </row>
        <row r="291">
          <cell r="AP291">
            <v>0</v>
          </cell>
        </row>
        <row r="292">
          <cell r="AP292">
            <v>20261</v>
          </cell>
        </row>
        <row r="293">
          <cell r="AP293">
            <v>0</v>
          </cell>
        </row>
        <row r="294">
          <cell r="AP294">
            <v>1356</v>
          </cell>
        </row>
        <row r="295">
          <cell r="AP295">
            <v>0</v>
          </cell>
        </row>
        <row r="296">
          <cell r="AP296">
            <v>2091</v>
          </cell>
        </row>
        <row r="297">
          <cell r="AP297">
            <v>13629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пот.ремонт"/>
      <sheetName val="витрати"/>
      <sheetName val="загальновир."/>
      <sheetName val="адмін."/>
      <sheetName val="разом накл."/>
      <sheetName val="Лист2"/>
      <sheetName val="Лист3"/>
      <sheetName val="Лист1"/>
    </sheetNames>
    <sheetDataSet>
      <sheetData sheetId="0"/>
      <sheetData sheetId="1"/>
      <sheetData sheetId="2">
        <row r="7">
          <cell r="AP7">
            <v>0</v>
          </cell>
        </row>
        <row r="8">
          <cell r="AP8">
            <v>0</v>
          </cell>
        </row>
        <row r="9">
          <cell r="AP9">
            <v>0</v>
          </cell>
        </row>
        <row r="10">
          <cell r="AP10">
            <v>0</v>
          </cell>
        </row>
        <row r="11">
          <cell r="AP11">
            <v>107018</v>
          </cell>
        </row>
        <row r="12">
          <cell r="AP12">
            <v>11093</v>
          </cell>
        </row>
        <row r="13">
          <cell r="AP13">
            <v>9529</v>
          </cell>
        </row>
        <row r="14">
          <cell r="AP14">
            <v>11911</v>
          </cell>
        </row>
        <row r="15">
          <cell r="AP15">
            <v>18263</v>
          </cell>
        </row>
        <row r="16">
          <cell r="AP16">
            <v>0</v>
          </cell>
        </row>
        <row r="17">
          <cell r="AP17">
            <v>4014</v>
          </cell>
        </row>
        <row r="18">
          <cell r="AP18">
            <v>0</v>
          </cell>
        </row>
        <row r="19">
          <cell r="AP19">
            <v>604</v>
          </cell>
        </row>
        <row r="20">
          <cell r="AP20">
            <v>586</v>
          </cell>
        </row>
        <row r="21">
          <cell r="AP21">
            <v>0</v>
          </cell>
        </row>
        <row r="22">
          <cell r="AP22">
            <v>0</v>
          </cell>
        </row>
        <row r="23">
          <cell r="AP23">
            <v>0</v>
          </cell>
        </row>
        <row r="24">
          <cell r="AP24">
            <v>0</v>
          </cell>
        </row>
        <row r="25">
          <cell r="AP25">
            <v>4928</v>
          </cell>
        </row>
        <row r="26">
          <cell r="AP26">
            <v>0</v>
          </cell>
        </row>
        <row r="27">
          <cell r="AP27">
            <v>4623</v>
          </cell>
        </row>
        <row r="28">
          <cell r="AP28">
            <v>7180</v>
          </cell>
        </row>
        <row r="29">
          <cell r="AP29">
            <v>0</v>
          </cell>
        </row>
        <row r="30">
          <cell r="AP30">
            <v>21635</v>
          </cell>
        </row>
        <row r="31">
          <cell r="AP31">
            <v>0</v>
          </cell>
        </row>
        <row r="32">
          <cell r="AP32">
            <v>4253</v>
          </cell>
        </row>
        <row r="33">
          <cell r="AP33">
            <v>765</v>
          </cell>
        </row>
        <row r="34">
          <cell r="AP34">
            <v>1248</v>
          </cell>
        </row>
        <row r="35">
          <cell r="AP35">
            <v>0</v>
          </cell>
        </row>
        <row r="36">
          <cell r="AP36">
            <v>16079</v>
          </cell>
        </row>
        <row r="37">
          <cell r="AP37">
            <v>17864</v>
          </cell>
        </row>
        <row r="38">
          <cell r="AP38">
            <v>2055</v>
          </cell>
        </row>
        <row r="39">
          <cell r="AP39">
            <v>1316</v>
          </cell>
        </row>
        <row r="40">
          <cell r="AP40">
            <v>1209</v>
          </cell>
        </row>
        <row r="41">
          <cell r="AP41">
            <v>0</v>
          </cell>
        </row>
        <row r="42">
          <cell r="AP42">
            <v>0</v>
          </cell>
        </row>
        <row r="43">
          <cell r="AP43">
            <v>0</v>
          </cell>
        </row>
        <row r="44">
          <cell r="AP44">
            <v>0</v>
          </cell>
        </row>
        <row r="45">
          <cell r="AP45">
            <v>0</v>
          </cell>
        </row>
        <row r="46">
          <cell r="AP46">
            <v>0</v>
          </cell>
        </row>
        <row r="47">
          <cell r="AP47">
            <v>623</v>
          </cell>
        </row>
        <row r="48">
          <cell r="AP48">
            <v>20005</v>
          </cell>
        </row>
        <row r="49">
          <cell r="AP49">
            <v>11598</v>
          </cell>
        </row>
        <row r="50">
          <cell r="AP50">
            <v>1724</v>
          </cell>
        </row>
        <row r="51">
          <cell r="AP51">
            <v>2062</v>
          </cell>
        </row>
        <row r="52">
          <cell r="AP52">
            <v>0</v>
          </cell>
        </row>
        <row r="53">
          <cell r="AP53">
            <v>6728</v>
          </cell>
        </row>
        <row r="54">
          <cell r="AP54">
            <v>764</v>
          </cell>
        </row>
        <row r="55">
          <cell r="AP55">
            <v>0</v>
          </cell>
        </row>
        <row r="56">
          <cell r="AP56">
            <v>8053</v>
          </cell>
        </row>
        <row r="57">
          <cell r="AP57">
            <v>0</v>
          </cell>
        </row>
        <row r="58">
          <cell r="AP58">
            <v>0</v>
          </cell>
        </row>
        <row r="59">
          <cell r="AP59">
            <v>0</v>
          </cell>
        </row>
        <row r="60">
          <cell r="AP60">
            <v>1724</v>
          </cell>
        </row>
        <row r="61">
          <cell r="AP61">
            <v>16855</v>
          </cell>
        </row>
        <row r="62">
          <cell r="AP62">
            <v>0</v>
          </cell>
        </row>
        <row r="63">
          <cell r="AP63">
            <v>17310</v>
          </cell>
        </row>
        <row r="64">
          <cell r="AP64">
            <v>0</v>
          </cell>
        </row>
        <row r="65">
          <cell r="AP65">
            <v>0</v>
          </cell>
        </row>
        <row r="66">
          <cell r="AP66">
            <v>0</v>
          </cell>
        </row>
        <row r="67">
          <cell r="AP67">
            <v>23020</v>
          </cell>
        </row>
        <row r="68">
          <cell r="AP68">
            <v>482</v>
          </cell>
        </row>
        <row r="69">
          <cell r="AP69">
            <v>0</v>
          </cell>
        </row>
        <row r="70">
          <cell r="AP70">
            <v>0</v>
          </cell>
        </row>
        <row r="71">
          <cell r="AP71">
            <v>0</v>
          </cell>
        </row>
        <row r="72">
          <cell r="AP72">
            <v>0</v>
          </cell>
        </row>
        <row r="73">
          <cell r="AP73">
            <v>0</v>
          </cell>
        </row>
        <row r="74">
          <cell r="AP74">
            <v>0</v>
          </cell>
        </row>
        <row r="75">
          <cell r="AP75">
            <v>0</v>
          </cell>
        </row>
        <row r="76">
          <cell r="AP76">
            <v>0</v>
          </cell>
        </row>
        <row r="77">
          <cell r="AP77">
            <v>0</v>
          </cell>
        </row>
        <row r="78">
          <cell r="AP78">
            <v>0</v>
          </cell>
        </row>
        <row r="79">
          <cell r="AP79">
            <v>0</v>
          </cell>
        </row>
        <row r="80">
          <cell r="AP80">
            <v>0</v>
          </cell>
        </row>
        <row r="81">
          <cell r="AP81">
            <v>0</v>
          </cell>
        </row>
        <row r="82">
          <cell r="AP82">
            <v>3633</v>
          </cell>
        </row>
        <row r="83">
          <cell r="AP83">
            <v>1410</v>
          </cell>
        </row>
        <row r="84">
          <cell r="AP84">
            <v>0</v>
          </cell>
        </row>
        <row r="85">
          <cell r="AP85">
            <v>0</v>
          </cell>
        </row>
        <row r="86">
          <cell r="AP86">
            <v>0</v>
          </cell>
        </row>
        <row r="87">
          <cell r="AP87">
            <v>0</v>
          </cell>
        </row>
        <row r="88">
          <cell r="AP88">
            <v>0</v>
          </cell>
        </row>
        <row r="89">
          <cell r="AP89">
            <v>0</v>
          </cell>
        </row>
        <row r="90">
          <cell r="AP90">
            <v>0</v>
          </cell>
        </row>
        <row r="91">
          <cell r="AP91">
            <v>4251</v>
          </cell>
        </row>
        <row r="92">
          <cell r="AP92">
            <v>0</v>
          </cell>
        </row>
        <row r="93">
          <cell r="AP93">
            <v>4385</v>
          </cell>
        </row>
        <row r="94">
          <cell r="AP94">
            <v>0</v>
          </cell>
        </row>
        <row r="95">
          <cell r="AP95">
            <v>597</v>
          </cell>
        </row>
        <row r="96">
          <cell r="AP96">
            <v>1220</v>
          </cell>
        </row>
        <row r="97">
          <cell r="AP97">
            <v>0</v>
          </cell>
        </row>
        <row r="98">
          <cell r="AP98">
            <v>0</v>
          </cell>
        </row>
        <row r="99">
          <cell r="AP99">
            <v>0</v>
          </cell>
        </row>
        <row r="100">
          <cell r="AP100">
            <v>0</v>
          </cell>
        </row>
        <row r="101">
          <cell r="AP101">
            <v>18082</v>
          </cell>
        </row>
        <row r="102">
          <cell r="AP102">
            <v>0</v>
          </cell>
        </row>
        <row r="103">
          <cell r="AP103">
            <v>0</v>
          </cell>
        </row>
        <row r="104">
          <cell r="AP104">
            <v>992</v>
          </cell>
        </row>
        <row r="105">
          <cell r="AP105">
            <v>0</v>
          </cell>
        </row>
        <row r="106">
          <cell r="AP106">
            <v>0</v>
          </cell>
        </row>
        <row r="107">
          <cell r="AP107">
            <v>1732</v>
          </cell>
        </row>
        <row r="108">
          <cell r="AP108">
            <v>0</v>
          </cell>
        </row>
        <row r="109">
          <cell r="AP109">
            <v>0</v>
          </cell>
        </row>
        <row r="110">
          <cell r="AP110">
            <v>2247</v>
          </cell>
        </row>
        <row r="111">
          <cell r="AP111">
            <v>84121</v>
          </cell>
        </row>
        <row r="112">
          <cell r="AP112">
            <v>0</v>
          </cell>
        </row>
        <row r="113">
          <cell r="AP113">
            <v>6650</v>
          </cell>
        </row>
        <row r="114">
          <cell r="AP114">
            <v>0</v>
          </cell>
        </row>
        <row r="115">
          <cell r="AP115">
            <v>15773</v>
          </cell>
        </row>
        <row r="116">
          <cell r="AP116">
            <v>5891</v>
          </cell>
        </row>
        <row r="117">
          <cell r="AP117">
            <v>250</v>
          </cell>
        </row>
        <row r="118">
          <cell r="AP118">
            <v>0</v>
          </cell>
        </row>
        <row r="119">
          <cell r="AP119">
            <v>0</v>
          </cell>
        </row>
        <row r="120">
          <cell r="AP120">
            <v>0</v>
          </cell>
        </row>
        <row r="121">
          <cell r="AP121">
            <v>1313</v>
          </cell>
        </row>
        <row r="122">
          <cell r="AP122">
            <v>0</v>
          </cell>
        </row>
        <row r="123">
          <cell r="AP123">
            <v>16878</v>
          </cell>
        </row>
        <row r="124">
          <cell r="AP124">
            <v>48513</v>
          </cell>
        </row>
        <row r="125">
          <cell r="AP125">
            <v>24813</v>
          </cell>
        </row>
        <row r="126">
          <cell r="AP126">
            <v>0</v>
          </cell>
        </row>
        <row r="127">
          <cell r="AP127">
            <v>0</v>
          </cell>
        </row>
        <row r="128">
          <cell r="AP128">
            <v>0</v>
          </cell>
        </row>
        <row r="129">
          <cell r="AP129">
            <v>0</v>
          </cell>
        </row>
        <row r="130">
          <cell r="AP130">
            <v>0</v>
          </cell>
        </row>
        <row r="131">
          <cell r="AP131">
            <v>0</v>
          </cell>
        </row>
        <row r="132">
          <cell r="AP132">
            <v>0</v>
          </cell>
        </row>
        <row r="133">
          <cell r="AP133">
            <v>0</v>
          </cell>
        </row>
        <row r="134">
          <cell r="AP134">
            <v>0</v>
          </cell>
        </row>
        <row r="135">
          <cell r="AP135">
            <v>0</v>
          </cell>
        </row>
        <row r="136">
          <cell r="AP136">
            <v>0</v>
          </cell>
        </row>
        <row r="137">
          <cell r="AP137">
            <v>530</v>
          </cell>
        </row>
        <row r="138">
          <cell r="AP138">
            <v>10544</v>
          </cell>
        </row>
        <row r="139">
          <cell r="AP139">
            <v>0</v>
          </cell>
        </row>
        <row r="140">
          <cell r="AP140">
            <v>0</v>
          </cell>
        </row>
        <row r="141">
          <cell r="AP141">
            <v>2927</v>
          </cell>
        </row>
        <row r="142">
          <cell r="AP142">
            <v>0</v>
          </cell>
        </row>
        <row r="143">
          <cell r="AP143">
            <v>0</v>
          </cell>
        </row>
        <row r="144">
          <cell r="AP144">
            <v>0</v>
          </cell>
        </row>
        <row r="145">
          <cell r="AP145">
            <v>0</v>
          </cell>
        </row>
        <row r="146">
          <cell r="AP146">
            <v>0</v>
          </cell>
        </row>
        <row r="147">
          <cell r="AP147">
            <v>36062</v>
          </cell>
        </row>
        <row r="148">
          <cell r="AP148">
            <v>0</v>
          </cell>
        </row>
        <row r="149">
          <cell r="AP149">
            <v>0</v>
          </cell>
        </row>
        <row r="150">
          <cell r="AP150">
            <v>0</v>
          </cell>
        </row>
        <row r="151">
          <cell r="AP151">
            <v>0</v>
          </cell>
        </row>
        <row r="152">
          <cell r="AP152">
            <v>0</v>
          </cell>
        </row>
        <row r="153">
          <cell r="AP153">
            <v>0</v>
          </cell>
        </row>
        <row r="154">
          <cell r="AP154">
            <v>0</v>
          </cell>
        </row>
        <row r="155">
          <cell r="AP155">
            <v>0</v>
          </cell>
        </row>
        <row r="156">
          <cell r="AP156">
            <v>633</v>
          </cell>
        </row>
        <row r="157">
          <cell r="AP157">
            <v>40770</v>
          </cell>
        </row>
        <row r="158">
          <cell r="AP158">
            <v>517</v>
          </cell>
        </row>
        <row r="159">
          <cell r="AP159">
            <v>517</v>
          </cell>
        </row>
        <row r="160">
          <cell r="AP160">
            <v>0</v>
          </cell>
        </row>
        <row r="161">
          <cell r="AP161">
            <v>0</v>
          </cell>
        </row>
        <row r="162">
          <cell r="AP162">
            <v>0</v>
          </cell>
        </row>
        <row r="163">
          <cell r="AP163">
            <v>0</v>
          </cell>
        </row>
        <row r="164">
          <cell r="AP164">
            <v>0</v>
          </cell>
        </row>
        <row r="165">
          <cell r="AP165">
            <v>0</v>
          </cell>
        </row>
        <row r="166">
          <cell r="AP166">
            <v>0</v>
          </cell>
        </row>
        <row r="167">
          <cell r="AP167">
            <v>0</v>
          </cell>
        </row>
        <row r="168">
          <cell r="AP168">
            <v>0</v>
          </cell>
        </row>
        <row r="169">
          <cell r="AP169">
            <v>3023</v>
          </cell>
        </row>
        <row r="170">
          <cell r="AP170">
            <v>0</v>
          </cell>
        </row>
        <row r="171">
          <cell r="AP171">
            <v>0</v>
          </cell>
        </row>
        <row r="172">
          <cell r="AP172">
            <v>0</v>
          </cell>
        </row>
        <row r="173">
          <cell r="AP173">
            <v>0</v>
          </cell>
        </row>
        <row r="174">
          <cell r="AP174">
            <v>0</v>
          </cell>
        </row>
        <row r="175">
          <cell r="AP175">
            <v>0</v>
          </cell>
        </row>
        <row r="176">
          <cell r="AP176">
            <v>0</v>
          </cell>
        </row>
        <row r="177">
          <cell r="AP177">
            <v>1271</v>
          </cell>
        </row>
        <row r="178">
          <cell r="AP178">
            <v>0</v>
          </cell>
        </row>
        <row r="179">
          <cell r="AP179">
            <v>1290</v>
          </cell>
        </row>
        <row r="180">
          <cell r="AP180">
            <v>10423</v>
          </cell>
        </row>
        <row r="181">
          <cell r="AP181">
            <v>0</v>
          </cell>
        </row>
        <row r="182">
          <cell r="AP182">
            <v>0</v>
          </cell>
        </row>
        <row r="183">
          <cell r="AP183">
            <v>0</v>
          </cell>
        </row>
        <row r="184">
          <cell r="AP184">
            <v>0</v>
          </cell>
        </row>
        <row r="185">
          <cell r="AP185">
            <v>3174</v>
          </cell>
        </row>
        <row r="186">
          <cell r="AP186">
            <v>62068</v>
          </cell>
        </row>
        <row r="187">
          <cell r="AP187">
            <v>0</v>
          </cell>
        </row>
        <row r="188">
          <cell r="AP188">
            <v>0</v>
          </cell>
        </row>
        <row r="189">
          <cell r="AP189">
            <v>0</v>
          </cell>
        </row>
        <row r="190">
          <cell r="AP190">
            <v>0</v>
          </cell>
        </row>
        <row r="191">
          <cell r="AP191">
            <v>101</v>
          </cell>
        </row>
        <row r="192">
          <cell r="AP192">
            <v>1147</v>
          </cell>
        </row>
        <row r="193">
          <cell r="AP193">
            <v>7857</v>
          </cell>
        </row>
        <row r="194">
          <cell r="AP194">
            <v>0</v>
          </cell>
        </row>
        <row r="195">
          <cell r="AP195">
            <v>1618</v>
          </cell>
        </row>
        <row r="196">
          <cell r="AP196">
            <v>0</v>
          </cell>
        </row>
        <row r="197">
          <cell r="AP197">
            <v>4733</v>
          </cell>
        </row>
        <row r="198">
          <cell r="AP198">
            <v>0</v>
          </cell>
        </row>
        <row r="199">
          <cell r="AP199">
            <v>2839</v>
          </cell>
        </row>
        <row r="200">
          <cell r="AP200">
            <v>0</v>
          </cell>
        </row>
        <row r="201">
          <cell r="AP201">
            <v>113533</v>
          </cell>
        </row>
        <row r="202">
          <cell r="AP202">
            <v>3569</v>
          </cell>
        </row>
        <row r="203">
          <cell r="AP203">
            <v>0</v>
          </cell>
        </row>
        <row r="204">
          <cell r="AP204">
            <v>22069</v>
          </cell>
        </row>
        <row r="205">
          <cell r="AP205">
            <v>0</v>
          </cell>
        </row>
        <row r="206">
          <cell r="AP206">
            <v>0</v>
          </cell>
        </row>
        <row r="207">
          <cell r="AP207">
            <v>3399</v>
          </cell>
        </row>
        <row r="208">
          <cell r="AP208">
            <v>4164</v>
          </cell>
        </row>
        <row r="209">
          <cell r="AP209">
            <v>74</v>
          </cell>
        </row>
        <row r="210">
          <cell r="AP210">
            <v>2498</v>
          </cell>
        </row>
        <row r="211">
          <cell r="AP211">
            <v>0</v>
          </cell>
        </row>
        <row r="212">
          <cell r="AP212">
            <v>0</v>
          </cell>
        </row>
        <row r="213">
          <cell r="AP213">
            <v>0</v>
          </cell>
        </row>
        <row r="214">
          <cell r="AP214">
            <v>3631</v>
          </cell>
        </row>
        <row r="215">
          <cell r="AP215">
            <v>1787</v>
          </cell>
        </row>
        <row r="216">
          <cell r="AP216">
            <v>2439</v>
          </cell>
        </row>
        <row r="217">
          <cell r="AP217">
            <v>0</v>
          </cell>
        </row>
        <row r="218">
          <cell r="AP218">
            <v>0</v>
          </cell>
        </row>
        <row r="219">
          <cell r="AP219">
            <v>1269</v>
          </cell>
        </row>
        <row r="220">
          <cell r="AP220">
            <v>2198</v>
          </cell>
        </row>
        <row r="221">
          <cell r="AP221">
            <v>0</v>
          </cell>
        </row>
        <row r="222">
          <cell r="AP222">
            <v>0</v>
          </cell>
        </row>
        <row r="223">
          <cell r="AP223">
            <v>0</v>
          </cell>
        </row>
        <row r="224">
          <cell r="AP224">
            <v>0</v>
          </cell>
        </row>
        <row r="225">
          <cell r="AP225">
            <v>0</v>
          </cell>
        </row>
        <row r="226">
          <cell r="AP226">
            <v>1203</v>
          </cell>
        </row>
        <row r="227">
          <cell r="AP227">
            <v>0</v>
          </cell>
        </row>
        <row r="228">
          <cell r="AP228">
            <v>0</v>
          </cell>
        </row>
        <row r="229">
          <cell r="AP229">
            <v>0</v>
          </cell>
        </row>
        <row r="230">
          <cell r="AP230">
            <v>0</v>
          </cell>
        </row>
        <row r="231">
          <cell r="AP231">
            <v>0</v>
          </cell>
        </row>
        <row r="232">
          <cell r="AP232">
            <v>0</v>
          </cell>
        </row>
        <row r="233">
          <cell r="AP233">
            <v>0</v>
          </cell>
        </row>
        <row r="234">
          <cell r="AP234">
            <v>0</v>
          </cell>
        </row>
        <row r="235">
          <cell r="AP235">
            <v>0</v>
          </cell>
        </row>
        <row r="236">
          <cell r="AP236">
            <v>5015</v>
          </cell>
        </row>
        <row r="237">
          <cell r="AP237">
            <v>3861</v>
          </cell>
        </row>
        <row r="238">
          <cell r="AP238">
            <v>0</v>
          </cell>
        </row>
        <row r="239">
          <cell r="AP239">
            <v>0</v>
          </cell>
        </row>
        <row r="240">
          <cell r="AP240">
            <v>11195</v>
          </cell>
        </row>
        <row r="241">
          <cell r="AP241">
            <v>38129</v>
          </cell>
        </row>
        <row r="242">
          <cell r="AP242">
            <v>11750</v>
          </cell>
        </row>
        <row r="243">
          <cell r="AP243">
            <v>0</v>
          </cell>
        </row>
        <row r="244">
          <cell r="AP244">
            <v>9152</v>
          </cell>
        </row>
        <row r="245">
          <cell r="AP245">
            <v>14524</v>
          </cell>
        </row>
        <row r="246">
          <cell r="AP246">
            <v>1644</v>
          </cell>
        </row>
        <row r="247">
          <cell r="AP247">
            <v>0</v>
          </cell>
        </row>
        <row r="248">
          <cell r="AP248">
            <v>4848</v>
          </cell>
        </row>
        <row r="249">
          <cell r="AP249">
            <v>0</v>
          </cell>
        </row>
        <row r="250">
          <cell r="AP250">
            <v>316</v>
          </cell>
        </row>
        <row r="251">
          <cell r="AP251">
            <v>16302</v>
          </cell>
        </row>
        <row r="252">
          <cell r="AP252">
            <v>0</v>
          </cell>
        </row>
        <row r="253">
          <cell r="AP253">
            <v>0</v>
          </cell>
        </row>
        <row r="254">
          <cell r="AP254">
            <v>0</v>
          </cell>
        </row>
        <row r="255">
          <cell r="AP255">
            <v>4331</v>
          </cell>
        </row>
        <row r="256">
          <cell r="AP256">
            <v>0</v>
          </cell>
        </row>
        <row r="257">
          <cell r="AP257">
            <v>0</v>
          </cell>
        </row>
        <row r="258">
          <cell r="AP258">
            <v>296</v>
          </cell>
        </row>
        <row r="259">
          <cell r="AP259">
            <v>635</v>
          </cell>
        </row>
        <row r="260">
          <cell r="AP260">
            <v>3090</v>
          </cell>
        </row>
        <row r="261">
          <cell r="AP261">
            <v>0</v>
          </cell>
        </row>
        <row r="262">
          <cell r="AP262">
            <v>0</v>
          </cell>
        </row>
        <row r="263">
          <cell r="AP263">
            <v>0</v>
          </cell>
        </row>
        <row r="264">
          <cell r="AP264">
            <v>120</v>
          </cell>
        </row>
        <row r="265">
          <cell r="AP265">
            <v>0</v>
          </cell>
        </row>
        <row r="266">
          <cell r="AP266">
            <v>0</v>
          </cell>
        </row>
        <row r="267">
          <cell r="AP267">
            <v>749</v>
          </cell>
        </row>
        <row r="268">
          <cell r="AP268">
            <v>3808</v>
          </cell>
        </row>
        <row r="269">
          <cell r="AP269">
            <v>1053</v>
          </cell>
        </row>
        <row r="270">
          <cell r="AP270">
            <v>0</v>
          </cell>
        </row>
        <row r="271">
          <cell r="AP271">
            <v>323</v>
          </cell>
        </row>
        <row r="272">
          <cell r="AP272">
            <v>0</v>
          </cell>
        </row>
        <row r="273">
          <cell r="AP273">
            <v>0</v>
          </cell>
        </row>
        <row r="274">
          <cell r="AP274">
            <v>0</v>
          </cell>
        </row>
        <row r="275">
          <cell r="AP275">
            <v>2102</v>
          </cell>
        </row>
        <row r="276">
          <cell r="AP276">
            <v>0</v>
          </cell>
        </row>
        <row r="277">
          <cell r="AP277">
            <v>0</v>
          </cell>
        </row>
        <row r="278">
          <cell r="AP278">
            <v>0</v>
          </cell>
        </row>
        <row r="279">
          <cell r="AP279">
            <v>0</v>
          </cell>
        </row>
        <row r="280">
          <cell r="AP280">
            <v>0</v>
          </cell>
        </row>
        <row r="281">
          <cell r="AP281">
            <v>0</v>
          </cell>
        </row>
        <row r="282">
          <cell r="AP282">
            <v>0</v>
          </cell>
        </row>
        <row r="283">
          <cell r="AP283">
            <v>620</v>
          </cell>
        </row>
        <row r="284">
          <cell r="AP284">
            <v>0</v>
          </cell>
        </row>
        <row r="285">
          <cell r="AP285">
            <v>0</v>
          </cell>
        </row>
        <row r="286">
          <cell r="AP286">
            <v>0</v>
          </cell>
        </row>
        <row r="287">
          <cell r="AP287">
            <v>0</v>
          </cell>
        </row>
        <row r="288">
          <cell r="AP288">
            <v>0</v>
          </cell>
        </row>
        <row r="289">
          <cell r="AP289">
            <v>478</v>
          </cell>
        </row>
        <row r="290">
          <cell r="AP290">
            <v>0</v>
          </cell>
        </row>
        <row r="291">
          <cell r="AP291">
            <v>0</v>
          </cell>
        </row>
        <row r="292">
          <cell r="AP292">
            <v>0</v>
          </cell>
        </row>
        <row r="293">
          <cell r="AP293">
            <v>0</v>
          </cell>
        </row>
        <row r="294">
          <cell r="AP294">
            <v>0</v>
          </cell>
        </row>
        <row r="295">
          <cell r="AP295">
            <v>0</v>
          </cell>
        </row>
        <row r="296">
          <cell r="AP296">
            <v>0</v>
          </cell>
        </row>
        <row r="297">
          <cell r="AP297">
            <v>0</v>
          </cell>
        </row>
      </sheetData>
      <sheetData sheetId="3"/>
      <sheetData sheetId="4"/>
      <sheetData sheetId="5"/>
      <sheetData sheetId="6">
        <row r="6">
          <cell r="E6">
            <v>307680.44444444444</v>
          </cell>
        </row>
      </sheetData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пот.ремонт"/>
      <sheetName val="витрати"/>
      <sheetName val="загальновир."/>
      <sheetName val="адмін."/>
      <sheetName val="разом накл."/>
      <sheetName val="Лист2"/>
      <sheetName val="Лист3"/>
      <sheetName val="Лист1"/>
      <sheetName val="Лист4"/>
    </sheetNames>
    <sheetDataSet>
      <sheetData sheetId="0"/>
      <sheetData sheetId="1"/>
      <sheetData sheetId="2">
        <row r="7">
          <cell r="AP7">
            <v>0</v>
          </cell>
        </row>
        <row r="8">
          <cell r="AP8">
            <v>7958</v>
          </cell>
        </row>
        <row r="9">
          <cell r="AP9">
            <v>0</v>
          </cell>
        </row>
        <row r="10">
          <cell r="AP10">
            <v>1041</v>
          </cell>
        </row>
        <row r="11">
          <cell r="AP11">
            <v>1832.34</v>
          </cell>
        </row>
        <row r="12">
          <cell r="AP12">
            <v>255</v>
          </cell>
        </row>
        <row r="13">
          <cell r="AP13">
            <v>0</v>
          </cell>
        </row>
        <row r="14">
          <cell r="AP14">
            <v>0</v>
          </cell>
        </row>
        <row r="15">
          <cell r="AP15">
            <v>0</v>
          </cell>
        </row>
        <row r="16">
          <cell r="AP16">
            <v>938</v>
          </cell>
        </row>
        <row r="17">
          <cell r="AP17">
            <v>2312</v>
          </cell>
        </row>
        <row r="18">
          <cell r="AP18">
            <v>629</v>
          </cell>
        </row>
        <row r="19">
          <cell r="AP19">
            <v>0</v>
          </cell>
        </row>
        <row r="20">
          <cell r="AP20">
            <v>0</v>
          </cell>
        </row>
        <row r="21">
          <cell r="AP21">
            <v>102</v>
          </cell>
        </row>
        <row r="22">
          <cell r="AP22">
            <v>2332</v>
          </cell>
        </row>
        <row r="23">
          <cell r="AP23">
            <v>4180</v>
          </cell>
        </row>
        <row r="24">
          <cell r="AP24">
            <v>2747</v>
          </cell>
        </row>
        <row r="25">
          <cell r="AP25">
            <v>687</v>
          </cell>
        </row>
        <row r="26">
          <cell r="AP26">
            <v>1328</v>
          </cell>
        </row>
        <row r="27">
          <cell r="AP27">
            <v>2082</v>
          </cell>
        </row>
        <row r="28">
          <cell r="AP28">
            <v>520</v>
          </cell>
        </row>
        <row r="29">
          <cell r="AP29">
            <v>0</v>
          </cell>
        </row>
        <row r="30">
          <cell r="AP30">
            <v>21287</v>
          </cell>
        </row>
        <row r="31">
          <cell r="AP31">
            <v>335</v>
          </cell>
        </row>
        <row r="32">
          <cell r="AP32">
            <v>56</v>
          </cell>
        </row>
        <row r="33">
          <cell r="AP33">
            <v>2972</v>
          </cell>
        </row>
        <row r="34">
          <cell r="AP34">
            <v>0</v>
          </cell>
        </row>
        <row r="35">
          <cell r="AP35">
            <v>0</v>
          </cell>
        </row>
        <row r="36">
          <cell r="AP36">
            <v>0</v>
          </cell>
        </row>
        <row r="37">
          <cell r="AP37">
            <v>0</v>
          </cell>
        </row>
        <row r="38">
          <cell r="AP38">
            <v>0</v>
          </cell>
        </row>
        <row r="39">
          <cell r="AP39">
            <v>2731</v>
          </cell>
        </row>
        <row r="40">
          <cell r="AP40">
            <v>0</v>
          </cell>
        </row>
        <row r="41">
          <cell r="AP41">
            <v>0</v>
          </cell>
        </row>
        <row r="42">
          <cell r="AP42">
            <v>875</v>
          </cell>
        </row>
        <row r="43">
          <cell r="AP43">
            <v>0</v>
          </cell>
        </row>
        <row r="44">
          <cell r="AP44">
            <v>0</v>
          </cell>
        </row>
        <row r="45">
          <cell r="AP45">
            <v>0</v>
          </cell>
        </row>
        <row r="46">
          <cell r="AP46">
            <v>1493</v>
          </cell>
        </row>
        <row r="47">
          <cell r="AP47">
            <v>7020</v>
          </cell>
        </row>
        <row r="48">
          <cell r="AP48">
            <v>33980</v>
          </cell>
        </row>
        <row r="49">
          <cell r="AP49">
            <v>3513</v>
          </cell>
        </row>
        <row r="50">
          <cell r="AP50">
            <v>0</v>
          </cell>
        </row>
        <row r="51">
          <cell r="AP51">
            <v>40702</v>
          </cell>
        </row>
        <row r="52">
          <cell r="AP52">
            <v>613</v>
          </cell>
        </row>
        <row r="53">
          <cell r="AP53">
            <v>0</v>
          </cell>
        </row>
        <row r="54">
          <cell r="AP54">
            <v>0</v>
          </cell>
        </row>
        <row r="55">
          <cell r="AP55">
            <v>0</v>
          </cell>
        </row>
        <row r="56">
          <cell r="AP56">
            <v>1172</v>
          </cell>
        </row>
        <row r="57">
          <cell r="AP57">
            <v>210</v>
          </cell>
        </row>
        <row r="58">
          <cell r="AP58">
            <v>3058</v>
          </cell>
        </row>
        <row r="59">
          <cell r="AP59">
            <v>0</v>
          </cell>
        </row>
        <row r="60">
          <cell r="AP60">
            <v>20964</v>
          </cell>
        </row>
        <row r="61">
          <cell r="AP61">
            <v>918</v>
          </cell>
        </row>
        <row r="62">
          <cell r="AP62">
            <v>0</v>
          </cell>
        </row>
        <row r="63">
          <cell r="AP63">
            <v>2062</v>
          </cell>
        </row>
        <row r="64">
          <cell r="AP64">
            <v>1426</v>
          </cell>
        </row>
        <row r="65">
          <cell r="AP65">
            <v>2404</v>
          </cell>
        </row>
        <row r="66">
          <cell r="AP66">
            <v>3015</v>
          </cell>
        </row>
        <row r="67">
          <cell r="AP67">
            <v>605</v>
          </cell>
        </row>
        <row r="68">
          <cell r="AP68">
            <v>32571</v>
          </cell>
        </row>
        <row r="69">
          <cell r="AP69">
            <v>0</v>
          </cell>
        </row>
        <row r="70">
          <cell r="AP70">
            <v>0</v>
          </cell>
        </row>
        <row r="71">
          <cell r="AP71">
            <v>0</v>
          </cell>
        </row>
        <row r="72">
          <cell r="AP72">
            <v>0</v>
          </cell>
        </row>
        <row r="73">
          <cell r="AP73">
            <v>0</v>
          </cell>
        </row>
        <row r="74">
          <cell r="AP74">
            <v>20020</v>
          </cell>
        </row>
        <row r="75">
          <cell r="AP75">
            <v>0</v>
          </cell>
        </row>
        <row r="76">
          <cell r="AP76">
            <v>0</v>
          </cell>
        </row>
        <row r="77">
          <cell r="AP77">
            <v>0</v>
          </cell>
        </row>
        <row r="78">
          <cell r="AP78">
            <v>0</v>
          </cell>
        </row>
        <row r="79">
          <cell r="AP79">
            <v>0</v>
          </cell>
        </row>
        <row r="80">
          <cell r="AP80">
            <v>1197</v>
          </cell>
        </row>
        <row r="81">
          <cell r="AP81">
            <v>22687</v>
          </cell>
        </row>
        <row r="82">
          <cell r="AP82">
            <v>0</v>
          </cell>
        </row>
        <row r="83">
          <cell r="AP83">
            <v>710</v>
          </cell>
        </row>
        <row r="84">
          <cell r="AP84">
            <v>386</v>
          </cell>
        </row>
        <row r="85">
          <cell r="AP85">
            <v>0</v>
          </cell>
        </row>
        <row r="86">
          <cell r="AP86">
            <v>16491</v>
          </cell>
        </row>
        <row r="87">
          <cell r="AP87">
            <v>2182</v>
          </cell>
        </row>
        <row r="88">
          <cell r="AP88">
            <v>0</v>
          </cell>
        </row>
        <row r="89">
          <cell r="AP89">
            <v>0</v>
          </cell>
        </row>
        <row r="90">
          <cell r="AP90">
            <v>0</v>
          </cell>
        </row>
        <row r="91">
          <cell r="AP91">
            <v>7732</v>
          </cell>
        </row>
        <row r="92">
          <cell r="AP92">
            <v>0</v>
          </cell>
        </row>
        <row r="93">
          <cell r="AP93">
            <v>0</v>
          </cell>
        </row>
        <row r="94">
          <cell r="AP94">
            <v>0</v>
          </cell>
        </row>
        <row r="95">
          <cell r="AP95">
            <v>0</v>
          </cell>
        </row>
        <row r="96">
          <cell r="AP96">
            <v>12169</v>
          </cell>
        </row>
        <row r="97">
          <cell r="AP97">
            <v>0</v>
          </cell>
        </row>
        <row r="98">
          <cell r="AP98">
            <v>0</v>
          </cell>
        </row>
        <row r="99">
          <cell r="AP99">
            <v>0</v>
          </cell>
        </row>
        <row r="100">
          <cell r="AP100">
            <v>0</v>
          </cell>
        </row>
        <row r="101">
          <cell r="AP101">
            <v>0</v>
          </cell>
        </row>
        <row r="102">
          <cell r="AP102">
            <v>0</v>
          </cell>
        </row>
        <row r="103">
          <cell r="AP103">
            <v>0</v>
          </cell>
        </row>
        <row r="104">
          <cell r="AP104">
            <v>120</v>
          </cell>
        </row>
        <row r="105">
          <cell r="AP105">
            <v>8649</v>
          </cell>
        </row>
        <row r="106">
          <cell r="AP106">
            <v>0</v>
          </cell>
        </row>
        <row r="107">
          <cell r="AP107">
            <v>24330</v>
          </cell>
        </row>
        <row r="108">
          <cell r="AP108">
            <v>0</v>
          </cell>
        </row>
        <row r="109">
          <cell r="AP109">
            <v>0</v>
          </cell>
        </row>
        <row r="110">
          <cell r="AP110">
            <v>1595</v>
          </cell>
        </row>
        <row r="111">
          <cell r="AP111">
            <v>204</v>
          </cell>
        </row>
        <row r="112">
          <cell r="AP112">
            <v>2944</v>
          </cell>
        </row>
        <row r="113">
          <cell r="AP113">
            <v>20791</v>
          </cell>
        </row>
        <row r="114">
          <cell r="AP114">
            <v>5021</v>
          </cell>
        </row>
        <row r="115">
          <cell r="AP115">
            <v>0</v>
          </cell>
        </row>
        <row r="116">
          <cell r="AP116">
            <v>3684</v>
          </cell>
        </row>
        <row r="117">
          <cell r="AP117">
            <v>1400</v>
          </cell>
        </row>
        <row r="118">
          <cell r="AP118">
            <v>0</v>
          </cell>
        </row>
        <row r="119">
          <cell r="AP119">
            <v>0</v>
          </cell>
        </row>
        <row r="120">
          <cell r="AP120">
            <v>6866</v>
          </cell>
        </row>
        <row r="121">
          <cell r="AP121">
            <v>636</v>
          </cell>
        </row>
        <row r="122">
          <cell r="AP122">
            <v>3103</v>
          </cell>
        </row>
        <row r="123">
          <cell r="AP123">
            <v>3073</v>
          </cell>
        </row>
        <row r="124">
          <cell r="AP124">
            <v>7155</v>
          </cell>
        </row>
        <row r="125">
          <cell r="AP125">
            <v>1665</v>
          </cell>
        </row>
        <row r="126">
          <cell r="AP126">
            <v>0</v>
          </cell>
        </row>
        <row r="127">
          <cell r="AP127">
            <v>0</v>
          </cell>
        </row>
        <row r="128">
          <cell r="AP128">
            <v>2235</v>
          </cell>
        </row>
        <row r="129">
          <cell r="AP129">
            <v>0</v>
          </cell>
        </row>
        <row r="130">
          <cell r="AP130">
            <v>2516</v>
          </cell>
        </row>
        <row r="131">
          <cell r="AP131">
            <v>689</v>
          </cell>
        </row>
        <row r="132">
          <cell r="AP132">
            <v>0</v>
          </cell>
        </row>
        <row r="133">
          <cell r="AP133">
            <v>8340</v>
          </cell>
        </row>
        <row r="134">
          <cell r="AP134">
            <v>0</v>
          </cell>
        </row>
        <row r="135">
          <cell r="AP135">
            <v>0</v>
          </cell>
        </row>
        <row r="136">
          <cell r="AP136">
            <v>3950</v>
          </cell>
        </row>
        <row r="137">
          <cell r="AP137">
            <v>47139</v>
          </cell>
        </row>
        <row r="138">
          <cell r="AP138">
            <v>0</v>
          </cell>
        </row>
        <row r="139">
          <cell r="AP139">
            <v>26395</v>
          </cell>
        </row>
        <row r="140">
          <cell r="AP140">
            <v>0</v>
          </cell>
        </row>
        <row r="141">
          <cell r="AP141">
            <v>37777</v>
          </cell>
        </row>
        <row r="142">
          <cell r="AP142">
            <v>40000</v>
          </cell>
        </row>
        <row r="143">
          <cell r="AP143">
            <v>194</v>
          </cell>
        </row>
        <row r="144">
          <cell r="AP144">
            <v>258</v>
          </cell>
        </row>
        <row r="145">
          <cell r="AP145">
            <v>64</v>
          </cell>
        </row>
        <row r="146">
          <cell r="AP146">
            <v>0</v>
          </cell>
        </row>
        <row r="147">
          <cell r="AP147">
            <v>39122</v>
          </cell>
        </row>
        <row r="148">
          <cell r="AP148">
            <v>621</v>
          </cell>
        </row>
        <row r="149">
          <cell r="AP149">
            <v>0</v>
          </cell>
        </row>
        <row r="150">
          <cell r="AP150">
            <v>260</v>
          </cell>
        </row>
        <row r="151">
          <cell r="AP151">
            <v>1314</v>
          </cell>
        </row>
        <row r="152">
          <cell r="AP152">
            <v>564</v>
          </cell>
        </row>
        <row r="153">
          <cell r="AP153">
            <v>2274</v>
          </cell>
        </row>
        <row r="154">
          <cell r="AP154">
            <v>6722</v>
          </cell>
        </row>
        <row r="155">
          <cell r="AP155">
            <v>1216</v>
          </cell>
        </row>
        <row r="156">
          <cell r="AP156">
            <v>1050</v>
          </cell>
        </row>
        <row r="157">
          <cell r="AP157">
            <v>2213</v>
          </cell>
        </row>
        <row r="158">
          <cell r="AP158">
            <v>266</v>
          </cell>
        </row>
        <row r="159">
          <cell r="AP159">
            <v>12218</v>
          </cell>
        </row>
        <row r="160">
          <cell r="AP160">
            <v>4216</v>
          </cell>
        </row>
        <row r="161">
          <cell r="AP161">
            <v>629</v>
          </cell>
        </row>
        <row r="162">
          <cell r="AP162">
            <v>1743</v>
          </cell>
        </row>
        <row r="163">
          <cell r="AP163">
            <v>1069</v>
          </cell>
        </row>
        <row r="164">
          <cell r="AP164">
            <v>0</v>
          </cell>
        </row>
        <row r="165">
          <cell r="AP165">
            <v>0</v>
          </cell>
        </row>
        <row r="166">
          <cell r="AP166">
            <v>0</v>
          </cell>
        </row>
        <row r="167">
          <cell r="AP167">
            <v>0</v>
          </cell>
        </row>
        <row r="168">
          <cell r="AP168">
            <v>0</v>
          </cell>
        </row>
        <row r="169">
          <cell r="AP169">
            <v>0</v>
          </cell>
        </row>
        <row r="170">
          <cell r="AP170">
            <v>2325</v>
          </cell>
        </row>
        <row r="171">
          <cell r="AP171">
            <v>1992</v>
          </cell>
        </row>
        <row r="172">
          <cell r="AP172">
            <v>11162</v>
          </cell>
        </row>
        <row r="173">
          <cell r="AP173">
            <v>9908</v>
          </cell>
        </row>
        <row r="174">
          <cell r="AP174">
            <v>1911</v>
          </cell>
        </row>
        <row r="175">
          <cell r="AP175">
            <v>0</v>
          </cell>
        </row>
        <row r="176">
          <cell r="AP176">
            <v>0</v>
          </cell>
        </row>
        <row r="177">
          <cell r="AP177">
            <v>0</v>
          </cell>
        </row>
        <row r="178">
          <cell r="AP178">
            <v>0</v>
          </cell>
        </row>
        <row r="179">
          <cell r="AP179">
            <v>0</v>
          </cell>
        </row>
        <row r="180">
          <cell r="AP180">
            <v>0</v>
          </cell>
        </row>
        <row r="181">
          <cell r="AP181">
            <v>0</v>
          </cell>
        </row>
        <row r="182">
          <cell r="AP182">
            <v>0</v>
          </cell>
        </row>
        <row r="183">
          <cell r="AP183">
            <v>1033</v>
          </cell>
        </row>
        <row r="184">
          <cell r="AP184">
            <v>0</v>
          </cell>
        </row>
        <row r="185">
          <cell r="AP185">
            <v>14620</v>
          </cell>
        </row>
        <row r="186">
          <cell r="AP186">
            <v>10177</v>
          </cell>
        </row>
        <row r="187">
          <cell r="AP187">
            <v>0</v>
          </cell>
        </row>
        <row r="188">
          <cell r="AP188">
            <v>0</v>
          </cell>
        </row>
        <row r="189">
          <cell r="AP189">
            <v>0</v>
          </cell>
        </row>
        <row r="190">
          <cell r="AP190">
            <v>761</v>
          </cell>
        </row>
        <row r="191">
          <cell r="AP191">
            <v>0</v>
          </cell>
        </row>
        <row r="192">
          <cell r="AP192">
            <v>286</v>
          </cell>
        </row>
        <row r="193">
          <cell r="AP193">
            <v>927</v>
          </cell>
        </row>
        <row r="194">
          <cell r="AP194">
            <v>0</v>
          </cell>
        </row>
        <row r="195">
          <cell r="AP195">
            <v>0</v>
          </cell>
        </row>
        <row r="196">
          <cell r="AP196">
            <v>0</v>
          </cell>
        </row>
        <row r="197">
          <cell r="AP197">
            <v>5203</v>
          </cell>
        </row>
        <row r="198">
          <cell r="AP198">
            <v>0</v>
          </cell>
        </row>
        <row r="199">
          <cell r="AP199">
            <v>1633</v>
          </cell>
        </row>
        <row r="200">
          <cell r="AP200">
            <v>3352</v>
          </cell>
        </row>
        <row r="201">
          <cell r="AP201">
            <v>286</v>
          </cell>
        </row>
        <row r="202">
          <cell r="AP202">
            <v>0</v>
          </cell>
        </row>
        <row r="203">
          <cell r="AP203">
            <v>1170</v>
          </cell>
        </row>
        <row r="204">
          <cell r="AP204">
            <v>1138</v>
          </cell>
        </row>
        <row r="205">
          <cell r="AP205">
            <v>1879</v>
          </cell>
        </row>
        <row r="206">
          <cell r="AP206">
            <v>0</v>
          </cell>
        </row>
        <row r="207">
          <cell r="AP207">
            <v>8826</v>
          </cell>
        </row>
        <row r="208">
          <cell r="AP208">
            <v>2990</v>
          </cell>
        </row>
        <row r="209">
          <cell r="AP209">
            <v>1125</v>
          </cell>
        </row>
        <row r="210">
          <cell r="AP210">
            <v>636</v>
          </cell>
        </row>
        <row r="211">
          <cell r="AP211">
            <v>5055</v>
          </cell>
        </row>
        <row r="212">
          <cell r="AP212">
            <v>2480</v>
          </cell>
        </row>
        <row r="213">
          <cell r="AP213">
            <v>0</v>
          </cell>
        </row>
        <row r="214">
          <cell r="AP214">
            <v>50535</v>
          </cell>
        </row>
        <row r="215">
          <cell r="AP215">
            <v>0</v>
          </cell>
        </row>
        <row r="216">
          <cell r="AP216">
            <v>309</v>
          </cell>
        </row>
        <row r="217">
          <cell r="AP217">
            <v>6777</v>
          </cell>
        </row>
        <row r="218">
          <cell r="AP218">
            <v>3175</v>
          </cell>
        </row>
        <row r="219">
          <cell r="AP219">
            <v>7080</v>
          </cell>
        </row>
        <row r="220">
          <cell r="AP220">
            <v>14013</v>
          </cell>
        </row>
        <row r="221">
          <cell r="AP221">
            <v>5136</v>
          </cell>
        </row>
        <row r="222">
          <cell r="AP222">
            <v>3527</v>
          </cell>
        </row>
        <row r="223">
          <cell r="AP223">
            <v>0</v>
          </cell>
        </row>
        <row r="224">
          <cell r="AP224">
            <v>1197</v>
          </cell>
        </row>
        <row r="225">
          <cell r="AP225">
            <v>0</v>
          </cell>
        </row>
        <row r="226">
          <cell r="AP226">
            <v>3980</v>
          </cell>
        </row>
        <row r="227">
          <cell r="AP227">
            <v>0</v>
          </cell>
        </row>
        <row r="228">
          <cell r="AP228">
            <v>0</v>
          </cell>
        </row>
        <row r="229">
          <cell r="AP229">
            <v>0</v>
          </cell>
        </row>
        <row r="230">
          <cell r="AP230">
            <v>0</v>
          </cell>
        </row>
        <row r="231">
          <cell r="AP231">
            <v>6252</v>
          </cell>
        </row>
        <row r="232">
          <cell r="AP232">
            <v>0</v>
          </cell>
        </row>
        <row r="233">
          <cell r="AP233">
            <v>0</v>
          </cell>
        </row>
        <row r="234">
          <cell r="AP234">
            <v>1434</v>
          </cell>
        </row>
        <row r="235">
          <cell r="AP235">
            <v>0</v>
          </cell>
        </row>
        <row r="236">
          <cell r="AP236">
            <v>839</v>
          </cell>
        </row>
        <row r="237">
          <cell r="AP237">
            <v>0</v>
          </cell>
        </row>
        <row r="238">
          <cell r="AP238">
            <v>0</v>
          </cell>
        </row>
        <row r="239">
          <cell r="AP239">
            <v>7138</v>
          </cell>
        </row>
        <row r="240">
          <cell r="AP240">
            <v>2117</v>
          </cell>
        </row>
        <row r="241">
          <cell r="AP241">
            <v>767</v>
          </cell>
        </row>
        <row r="242">
          <cell r="AP242">
            <v>511</v>
          </cell>
        </row>
        <row r="243">
          <cell r="AP243">
            <v>38825</v>
          </cell>
        </row>
        <row r="244">
          <cell r="AP244">
            <v>1694</v>
          </cell>
        </row>
        <row r="245">
          <cell r="AP245">
            <v>613</v>
          </cell>
        </row>
        <row r="246">
          <cell r="AP246">
            <v>0</v>
          </cell>
        </row>
        <row r="247">
          <cell r="AP247">
            <v>0</v>
          </cell>
        </row>
        <row r="248">
          <cell r="AP248">
            <v>619</v>
          </cell>
        </row>
        <row r="249">
          <cell r="AP249">
            <v>5747</v>
          </cell>
        </row>
        <row r="250">
          <cell r="AP250">
            <v>399</v>
          </cell>
        </row>
        <row r="251">
          <cell r="AP251">
            <v>4897</v>
          </cell>
        </row>
        <row r="252">
          <cell r="AP252">
            <v>1612</v>
          </cell>
        </row>
        <row r="253">
          <cell r="AP253">
            <v>1095</v>
          </cell>
        </row>
        <row r="254">
          <cell r="AP254">
            <v>448</v>
          </cell>
        </row>
        <row r="255">
          <cell r="AP255">
            <v>691</v>
          </cell>
        </row>
        <row r="256">
          <cell r="AP256">
            <v>23140</v>
          </cell>
        </row>
        <row r="257">
          <cell r="AP257">
            <v>0</v>
          </cell>
        </row>
        <row r="258">
          <cell r="AP258">
            <v>557</v>
          </cell>
        </row>
        <row r="259">
          <cell r="AP259">
            <v>0</v>
          </cell>
        </row>
        <row r="260">
          <cell r="AP260">
            <v>0</v>
          </cell>
        </row>
        <row r="261">
          <cell r="AP261">
            <v>0</v>
          </cell>
        </row>
        <row r="262">
          <cell r="AP262">
            <v>955</v>
          </cell>
        </row>
        <row r="263">
          <cell r="AP263">
            <v>0</v>
          </cell>
        </row>
        <row r="264">
          <cell r="AP264">
            <v>0</v>
          </cell>
        </row>
        <row r="265">
          <cell r="AP265">
            <v>4628</v>
          </cell>
        </row>
        <row r="266">
          <cell r="AP266">
            <v>0</v>
          </cell>
        </row>
        <row r="267">
          <cell r="AP267">
            <v>0</v>
          </cell>
        </row>
        <row r="268">
          <cell r="AP268">
            <v>377</v>
          </cell>
        </row>
        <row r="269">
          <cell r="AP269">
            <v>0</v>
          </cell>
        </row>
        <row r="270">
          <cell r="AP270">
            <v>0</v>
          </cell>
        </row>
        <row r="271">
          <cell r="AP271">
            <v>0</v>
          </cell>
        </row>
        <row r="272">
          <cell r="AP272">
            <v>0</v>
          </cell>
        </row>
        <row r="273">
          <cell r="AP273">
            <v>2824</v>
          </cell>
        </row>
        <row r="274">
          <cell r="AP274">
            <v>1449</v>
          </cell>
        </row>
        <row r="275">
          <cell r="AP275">
            <v>1435</v>
          </cell>
        </row>
        <row r="276">
          <cell r="AP276">
            <v>0</v>
          </cell>
        </row>
        <row r="277">
          <cell r="AP277">
            <v>1438</v>
          </cell>
        </row>
        <row r="278">
          <cell r="AP278">
            <v>1476</v>
          </cell>
        </row>
        <row r="279">
          <cell r="AP279">
            <v>0</v>
          </cell>
        </row>
        <row r="280">
          <cell r="AP280">
            <v>0</v>
          </cell>
        </row>
        <row r="281">
          <cell r="AP281">
            <v>0</v>
          </cell>
        </row>
        <row r="282">
          <cell r="AP282">
            <v>0</v>
          </cell>
        </row>
        <row r="283">
          <cell r="AP283">
            <v>0</v>
          </cell>
        </row>
        <row r="284">
          <cell r="AP284">
            <v>0</v>
          </cell>
        </row>
        <row r="285">
          <cell r="AP285">
            <v>0</v>
          </cell>
        </row>
        <row r="286">
          <cell r="AP286">
            <v>0</v>
          </cell>
        </row>
        <row r="287">
          <cell r="AP287">
            <v>0</v>
          </cell>
        </row>
        <row r="288">
          <cell r="AP288">
            <v>0</v>
          </cell>
        </row>
        <row r="289">
          <cell r="AP289">
            <v>2731</v>
          </cell>
        </row>
        <row r="290">
          <cell r="AP290">
            <v>14481</v>
          </cell>
        </row>
        <row r="291">
          <cell r="AP291">
            <v>0</v>
          </cell>
        </row>
        <row r="292">
          <cell r="AP292">
            <v>2505</v>
          </cell>
        </row>
        <row r="293">
          <cell r="AP293">
            <v>0</v>
          </cell>
        </row>
        <row r="294">
          <cell r="AP294">
            <v>0</v>
          </cell>
        </row>
        <row r="295">
          <cell r="AP295">
            <v>0</v>
          </cell>
        </row>
        <row r="296">
          <cell r="AP296">
            <v>0</v>
          </cell>
        </row>
        <row r="297">
          <cell r="AP297">
            <v>1197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пот.ремонт"/>
      <sheetName val="витрати"/>
      <sheetName val="загальновир."/>
      <sheetName val="адмін."/>
      <sheetName val="разом накл."/>
      <sheetName val="Лист2"/>
      <sheetName val="Лист3"/>
      <sheetName val="Лист1"/>
      <sheetName val="Лист4"/>
    </sheetNames>
    <sheetDataSet>
      <sheetData sheetId="0"/>
      <sheetData sheetId="1"/>
      <sheetData sheetId="2">
        <row r="7">
          <cell r="AP7">
            <v>1676.7039040994523</v>
          </cell>
        </row>
        <row r="8">
          <cell r="AP8">
            <v>0</v>
          </cell>
        </row>
        <row r="9">
          <cell r="AP9">
            <v>0</v>
          </cell>
        </row>
        <row r="10">
          <cell r="AP10">
            <v>4287.4567293177442</v>
          </cell>
        </row>
        <row r="11">
          <cell r="AP11">
            <v>0</v>
          </cell>
        </row>
        <row r="12">
          <cell r="AP12">
            <v>0</v>
          </cell>
        </row>
        <row r="13">
          <cell r="AP13">
            <v>0</v>
          </cell>
        </row>
        <row r="14">
          <cell r="AP14">
            <v>0</v>
          </cell>
        </row>
        <row r="15">
          <cell r="AP15">
            <v>1694.6737072665385</v>
          </cell>
        </row>
        <row r="16">
          <cell r="AP16">
            <v>0</v>
          </cell>
        </row>
        <row r="17">
          <cell r="AP17">
            <v>478.45978984756545</v>
          </cell>
        </row>
        <row r="18">
          <cell r="AP18">
            <v>1568.2937753440874</v>
          </cell>
        </row>
        <row r="19">
          <cell r="AP19">
            <v>0</v>
          </cell>
        </row>
        <row r="20">
          <cell r="AP20">
            <v>0</v>
          </cell>
        </row>
        <row r="21">
          <cell r="AP21">
            <v>0</v>
          </cell>
        </row>
        <row r="22">
          <cell r="AP22">
            <v>0</v>
          </cell>
        </row>
        <row r="23">
          <cell r="AP23">
            <v>838.60751812934734</v>
          </cell>
        </row>
        <row r="24">
          <cell r="AP24">
            <v>14730.397874796507</v>
          </cell>
        </row>
        <row r="25">
          <cell r="AP25">
            <v>304.48443392037882</v>
          </cell>
        </row>
        <row r="26">
          <cell r="AP26">
            <v>1411.9775344087611</v>
          </cell>
        </row>
        <row r="27">
          <cell r="AP27">
            <v>0</v>
          </cell>
        </row>
        <row r="28">
          <cell r="AP28">
            <v>0</v>
          </cell>
        </row>
        <row r="29">
          <cell r="AP29">
            <v>557.76545212372355</v>
          </cell>
        </row>
        <row r="30">
          <cell r="AP30">
            <v>1115.5609708450495</v>
          </cell>
        </row>
        <row r="31">
          <cell r="AP31">
            <v>0</v>
          </cell>
        </row>
        <row r="32">
          <cell r="AP32">
            <v>1498.6896018943316</v>
          </cell>
        </row>
        <row r="33">
          <cell r="AP33">
            <v>0</v>
          </cell>
        </row>
        <row r="34">
          <cell r="AP34">
            <v>46578.401296433331</v>
          </cell>
        </row>
        <row r="35">
          <cell r="AP35">
            <v>28737.623921858813</v>
          </cell>
        </row>
        <row r="36">
          <cell r="AP36">
            <v>0</v>
          </cell>
        </row>
        <row r="37">
          <cell r="AP37">
            <v>0</v>
          </cell>
        </row>
        <row r="38">
          <cell r="AP38">
            <v>131.51129791327511</v>
          </cell>
        </row>
        <row r="39">
          <cell r="AP39">
            <v>0</v>
          </cell>
        </row>
        <row r="40">
          <cell r="AP40">
            <v>0</v>
          </cell>
        </row>
        <row r="41">
          <cell r="AP41">
            <v>859.25324848305456</v>
          </cell>
        </row>
        <row r="42">
          <cell r="AP42">
            <v>0</v>
          </cell>
        </row>
        <row r="43">
          <cell r="AP43">
            <v>0</v>
          </cell>
        </row>
        <row r="44">
          <cell r="AP44">
            <v>87.664176409649244</v>
          </cell>
        </row>
        <row r="45">
          <cell r="AP45">
            <v>0</v>
          </cell>
        </row>
        <row r="46">
          <cell r="AP46">
            <v>9771.0328666568003</v>
          </cell>
        </row>
        <row r="47">
          <cell r="AP47">
            <v>175.34839721770018</v>
          </cell>
        </row>
        <row r="48">
          <cell r="AP48">
            <v>13867.135746633119</v>
          </cell>
        </row>
        <row r="49">
          <cell r="AP49">
            <v>27297.093141926889</v>
          </cell>
        </row>
        <row r="50">
          <cell r="AP50">
            <v>10011.886357851115</v>
          </cell>
        </row>
        <row r="51">
          <cell r="AP51">
            <v>12358.66447831878</v>
          </cell>
        </row>
        <row r="52">
          <cell r="AP52">
            <v>0</v>
          </cell>
        </row>
        <row r="53">
          <cell r="AP53">
            <v>0</v>
          </cell>
        </row>
        <row r="54">
          <cell r="AP54">
            <v>0</v>
          </cell>
        </row>
        <row r="55">
          <cell r="AP55">
            <v>0</v>
          </cell>
        </row>
        <row r="56">
          <cell r="AP56">
            <v>0</v>
          </cell>
        </row>
        <row r="57">
          <cell r="AP57">
            <v>371.85365694834979</v>
          </cell>
        </row>
        <row r="58">
          <cell r="AP58">
            <v>770.9276069261507</v>
          </cell>
        </row>
        <row r="59">
          <cell r="AP59">
            <v>0</v>
          </cell>
        </row>
        <row r="60">
          <cell r="AP60">
            <v>12998.692141482907</v>
          </cell>
        </row>
        <row r="61">
          <cell r="AP61">
            <v>16014.492147402691</v>
          </cell>
        </row>
        <row r="62">
          <cell r="AP62">
            <v>7492.5259671451822</v>
          </cell>
        </row>
        <row r="63">
          <cell r="AP63">
            <v>12493.37285777712</v>
          </cell>
        </row>
        <row r="64">
          <cell r="AP64">
            <v>1921.2756311972767</v>
          </cell>
        </row>
        <row r="65">
          <cell r="AP65">
            <v>14471.253870060676</v>
          </cell>
        </row>
        <row r="66">
          <cell r="AP66">
            <v>0</v>
          </cell>
        </row>
        <row r="67">
          <cell r="AP67">
            <v>33900.419529376944</v>
          </cell>
        </row>
        <row r="68">
          <cell r="AP68">
            <v>0</v>
          </cell>
        </row>
        <row r="69">
          <cell r="AP69">
            <v>0</v>
          </cell>
        </row>
        <row r="70">
          <cell r="AP70">
            <v>619.80286517685352</v>
          </cell>
        </row>
        <row r="71">
          <cell r="AP71">
            <v>0</v>
          </cell>
        </row>
        <row r="72">
          <cell r="AP72">
            <v>0</v>
          </cell>
        </row>
        <row r="73">
          <cell r="AP73">
            <v>14453.504555276009</v>
          </cell>
        </row>
        <row r="74">
          <cell r="AP74">
            <v>641.51094864584877</v>
          </cell>
        </row>
        <row r="75">
          <cell r="AP75">
            <v>4858.1909072073404</v>
          </cell>
        </row>
        <row r="76">
          <cell r="AP76">
            <v>0</v>
          </cell>
        </row>
        <row r="77">
          <cell r="AP77">
            <v>0</v>
          </cell>
        </row>
        <row r="78">
          <cell r="AP78">
            <v>0</v>
          </cell>
        </row>
        <row r="79">
          <cell r="AP79">
            <v>0</v>
          </cell>
        </row>
        <row r="80">
          <cell r="AP80">
            <v>0</v>
          </cell>
        </row>
        <row r="81">
          <cell r="AP81">
            <v>0</v>
          </cell>
        </row>
        <row r="82">
          <cell r="AP82">
            <v>0</v>
          </cell>
        </row>
        <row r="83">
          <cell r="AP83">
            <v>0</v>
          </cell>
        </row>
        <row r="84">
          <cell r="AP84">
            <v>0</v>
          </cell>
        </row>
        <row r="85">
          <cell r="AP85">
            <v>0</v>
          </cell>
        </row>
        <row r="86">
          <cell r="AP86">
            <v>0</v>
          </cell>
        </row>
        <row r="87">
          <cell r="AP87">
            <v>0</v>
          </cell>
        </row>
        <row r="88">
          <cell r="AP88">
            <v>11260.532111883971</v>
          </cell>
        </row>
        <row r="89">
          <cell r="AP89">
            <v>1229.443220364067</v>
          </cell>
        </row>
        <row r="90">
          <cell r="AP90">
            <v>0</v>
          </cell>
        </row>
        <row r="91">
          <cell r="AP91">
            <v>0</v>
          </cell>
        </row>
        <row r="92">
          <cell r="AP92">
            <v>55.663294361402983</v>
          </cell>
        </row>
        <row r="93">
          <cell r="AP93">
            <v>0</v>
          </cell>
        </row>
        <row r="94">
          <cell r="AP94">
            <v>0</v>
          </cell>
        </row>
        <row r="95">
          <cell r="AP95">
            <v>0</v>
          </cell>
        </row>
        <row r="96">
          <cell r="AP96">
            <v>0</v>
          </cell>
        </row>
        <row r="97">
          <cell r="AP97">
            <v>0</v>
          </cell>
        </row>
        <row r="98">
          <cell r="AP98">
            <v>3696.1770430664492</v>
          </cell>
        </row>
        <row r="99">
          <cell r="AP99">
            <v>1109.9084504957821</v>
          </cell>
        </row>
        <row r="100">
          <cell r="AP100">
            <v>20261.809968921116</v>
          </cell>
        </row>
        <row r="101">
          <cell r="AP101">
            <v>627.18922598786435</v>
          </cell>
        </row>
        <row r="102">
          <cell r="AP102">
            <v>826.52074589314782</v>
          </cell>
        </row>
        <row r="103">
          <cell r="AP103">
            <v>0</v>
          </cell>
        </row>
        <row r="104">
          <cell r="AP104">
            <v>0</v>
          </cell>
        </row>
        <row r="105">
          <cell r="AP105">
            <v>56807.55891075921</v>
          </cell>
        </row>
        <row r="106">
          <cell r="AP106">
            <v>0</v>
          </cell>
        </row>
        <row r="107">
          <cell r="AP107">
            <v>0</v>
          </cell>
        </row>
        <row r="108">
          <cell r="AP108">
            <v>0</v>
          </cell>
        </row>
        <row r="109">
          <cell r="AP109">
            <v>0</v>
          </cell>
        </row>
        <row r="110">
          <cell r="AP110">
            <v>0</v>
          </cell>
        </row>
        <row r="111">
          <cell r="AP111">
            <v>1316.1051768536331</v>
          </cell>
        </row>
        <row r="112">
          <cell r="AP112">
            <v>615.0824093532633</v>
          </cell>
        </row>
        <row r="113">
          <cell r="AP113">
            <v>1367.1582595826551</v>
          </cell>
        </row>
        <row r="114">
          <cell r="AP114">
            <v>606.91431700458793</v>
          </cell>
        </row>
        <row r="115">
          <cell r="AP115">
            <v>0</v>
          </cell>
        </row>
        <row r="116">
          <cell r="AP116">
            <v>0</v>
          </cell>
        </row>
        <row r="117">
          <cell r="AP117">
            <v>1586.2635785111738</v>
          </cell>
        </row>
        <row r="118">
          <cell r="AP118">
            <v>0</v>
          </cell>
        </row>
        <row r="119">
          <cell r="AP119">
            <v>0</v>
          </cell>
        </row>
        <row r="120">
          <cell r="AP120">
            <v>0</v>
          </cell>
        </row>
        <row r="121">
          <cell r="AP121">
            <v>1422.9518425336687</v>
          </cell>
        </row>
        <row r="122">
          <cell r="AP122">
            <v>0</v>
          </cell>
        </row>
        <row r="123">
          <cell r="AP123">
            <v>0</v>
          </cell>
        </row>
        <row r="124">
          <cell r="AP124">
            <v>0</v>
          </cell>
        </row>
        <row r="125">
          <cell r="AP125">
            <v>8164.5344679591535</v>
          </cell>
        </row>
        <row r="126">
          <cell r="AP126">
            <v>0</v>
          </cell>
        </row>
        <row r="127">
          <cell r="AP127">
            <v>705.89355631197282</v>
          </cell>
        </row>
        <row r="128">
          <cell r="AP128">
            <v>0</v>
          </cell>
        </row>
        <row r="129">
          <cell r="AP129">
            <v>0</v>
          </cell>
        </row>
        <row r="130">
          <cell r="AP130">
            <v>313.34405801391148</v>
          </cell>
        </row>
        <row r="131">
          <cell r="AP131">
            <v>0</v>
          </cell>
        </row>
        <row r="132">
          <cell r="AP132">
            <v>0</v>
          </cell>
        </row>
        <row r="133">
          <cell r="AP133">
            <v>3701.9598520053278</v>
          </cell>
        </row>
        <row r="134">
          <cell r="AP134">
            <v>936.37407133343197</v>
          </cell>
        </row>
        <row r="135">
          <cell r="AP135">
            <v>87.664176409649244</v>
          </cell>
        </row>
        <row r="136">
          <cell r="AP136">
            <v>15035.43352967293</v>
          </cell>
        </row>
        <row r="137">
          <cell r="AP137">
            <v>12028.934124611513</v>
          </cell>
        </row>
        <row r="138">
          <cell r="AP138">
            <v>10795.832801539143</v>
          </cell>
        </row>
        <row r="139">
          <cell r="AP139">
            <v>869.20529228947748</v>
          </cell>
        </row>
        <row r="140">
          <cell r="AP140">
            <v>0</v>
          </cell>
        </row>
        <row r="141">
          <cell r="AP141">
            <v>0</v>
          </cell>
        </row>
        <row r="142">
          <cell r="AP142">
            <v>12323.907491490307</v>
          </cell>
        </row>
        <row r="143">
          <cell r="AP143">
            <v>3492.9268432736421</v>
          </cell>
        </row>
        <row r="144">
          <cell r="AP144">
            <v>0</v>
          </cell>
        </row>
        <row r="145">
          <cell r="AP145">
            <v>0</v>
          </cell>
        </row>
        <row r="146">
          <cell r="AP146">
            <v>1881.6177889595974</v>
          </cell>
        </row>
        <row r="147">
          <cell r="AP147">
            <v>1921.2756311972767</v>
          </cell>
        </row>
        <row r="148">
          <cell r="AP148">
            <v>1379.3652982092644</v>
          </cell>
        </row>
        <row r="149">
          <cell r="AP149">
            <v>0</v>
          </cell>
        </row>
        <row r="150">
          <cell r="AP150">
            <v>0</v>
          </cell>
        </row>
        <row r="151">
          <cell r="AP151">
            <v>5405.6735829510135</v>
          </cell>
        </row>
        <row r="152">
          <cell r="AP152">
            <v>8075.5473612549949</v>
          </cell>
        </row>
        <row r="153">
          <cell r="AP153">
            <v>2197.7881071481424</v>
          </cell>
        </row>
        <row r="154">
          <cell r="AP154">
            <v>0</v>
          </cell>
        </row>
        <row r="155">
          <cell r="AP155">
            <v>0</v>
          </cell>
        </row>
        <row r="156">
          <cell r="AP156">
            <v>2370.7512209560455</v>
          </cell>
        </row>
        <row r="157">
          <cell r="AP157">
            <v>21034.952481870652</v>
          </cell>
        </row>
        <row r="158">
          <cell r="AP158">
            <v>0</v>
          </cell>
        </row>
        <row r="159">
          <cell r="AP159">
            <v>228.02507621725618</v>
          </cell>
        </row>
        <row r="160">
          <cell r="AP160">
            <v>14056.565333727987</v>
          </cell>
        </row>
        <row r="161">
          <cell r="AP161">
            <v>438.35094864584875</v>
          </cell>
        </row>
        <row r="162">
          <cell r="AP162">
            <v>175.34839721770018</v>
          </cell>
        </row>
        <row r="163">
          <cell r="AP163">
            <v>350.68677223619949</v>
          </cell>
        </row>
        <row r="164">
          <cell r="AP164">
            <v>0</v>
          </cell>
        </row>
        <row r="165">
          <cell r="AP165">
            <v>0</v>
          </cell>
        </row>
        <row r="166">
          <cell r="AP166">
            <v>987.91824182329435</v>
          </cell>
        </row>
        <row r="167">
          <cell r="AP167">
            <v>1976.81865916827</v>
          </cell>
        </row>
        <row r="168">
          <cell r="AP168">
            <v>0</v>
          </cell>
        </row>
        <row r="169">
          <cell r="AP169">
            <v>964.36607370134675</v>
          </cell>
        </row>
        <row r="170">
          <cell r="AP170">
            <v>3317.768867840758</v>
          </cell>
        </row>
        <row r="171">
          <cell r="AP171">
            <v>789.03772088204812</v>
          </cell>
        </row>
        <row r="172">
          <cell r="AP172">
            <v>67596.57661684179</v>
          </cell>
        </row>
        <row r="173">
          <cell r="AP173">
            <v>1661.7207162942134</v>
          </cell>
        </row>
        <row r="174">
          <cell r="AP174">
            <v>2620.2839366582807</v>
          </cell>
        </row>
        <row r="175">
          <cell r="AP175">
            <v>322.67472546988301</v>
          </cell>
        </row>
        <row r="176">
          <cell r="AP176">
            <v>0</v>
          </cell>
        </row>
        <row r="177">
          <cell r="AP177">
            <v>530.24449311824776</v>
          </cell>
        </row>
        <row r="178">
          <cell r="AP178">
            <v>3727.4362823738343</v>
          </cell>
        </row>
        <row r="179">
          <cell r="AP179">
            <v>0</v>
          </cell>
        </row>
        <row r="180">
          <cell r="AP180">
            <v>5296.0407458931477</v>
          </cell>
        </row>
        <row r="181">
          <cell r="AP181">
            <v>18936.043392037885</v>
          </cell>
        </row>
        <row r="182">
          <cell r="AP182">
            <v>0</v>
          </cell>
        </row>
        <row r="183">
          <cell r="AP183">
            <v>4068.3514103892257</v>
          </cell>
        </row>
        <row r="184">
          <cell r="AP184">
            <v>1004.785603078289</v>
          </cell>
        </row>
        <row r="185">
          <cell r="AP185">
            <v>2140.3208169305904</v>
          </cell>
        </row>
        <row r="186">
          <cell r="AP186">
            <v>26321.021139558972</v>
          </cell>
        </row>
        <row r="187">
          <cell r="AP187">
            <v>17023.747651324553</v>
          </cell>
        </row>
        <row r="188">
          <cell r="AP188">
            <v>0</v>
          </cell>
        </row>
        <row r="189">
          <cell r="AP189">
            <v>0</v>
          </cell>
        </row>
        <row r="190">
          <cell r="AP190">
            <v>3640.1228829362144</v>
          </cell>
        </row>
        <row r="191">
          <cell r="AP191">
            <v>3842.4710848009472</v>
          </cell>
        </row>
        <row r="192">
          <cell r="AP192">
            <v>1180.083889299985</v>
          </cell>
        </row>
        <row r="193">
          <cell r="AP193">
            <v>16888.488050910168</v>
          </cell>
        </row>
        <row r="194">
          <cell r="AP194">
            <v>0</v>
          </cell>
        </row>
        <row r="195">
          <cell r="AP195">
            <v>0</v>
          </cell>
        </row>
        <row r="196">
          <cell r="AP196">
            <v>0</v>
          </cell>
        </row>
        <row r="197">
          <cell r="AP197">
            <v>18326.212615065855</v>
          </cell>
        </row>
        <row r="198">
          <cell r="AP198">
            <v>464.81957673523755</v>
          </cell>
        </row>
        <row r="199">
          <cell r="AP199">
            <v>0</v>
          </cell>
        </row>
        <row r="200">
          <cell r="AP200">
            <v>136064.66363178924</v>
          </cell>
        </row>
        <row r="201">
          <cell r="AP201">
            <v>0</v>
          </cell>
        </row>
        <row r="202">
          <cell r="AP202">
            <v>0</v>
          </cell>
        </row>
        <row r="203">
          <cell r="AP203">
            <v>0</v>
          </cell>
        </row>
        <row r="204">
          <cell r="AP204">
            <v>0</v>
          </cell>
        </row>
        <row r="205">
          <cell r="AP205">
            <v>2551.1407843717625</v>
          </cell>
        </row>
        <row r="206">
          <cell r="AP206">
            <v>2785.610134675152</v>
          </cell>
        </row>
        <row r="207">
          <cell r="AP207">
            <v>184.7692644664792</v>
          </cell>
        </row>
        <row r="208">
          <cell r="AP208">
            <v>5391.8529702530705</v>
          </cell>
        </row>
        <row r="209">
          <cell r="AP209">
            <v>3611.7600591978689</v>
          </cell>
        </row>
        <row r="210">
          <cell r="AP210">
            <v>1027.8767500369986</v>
          </cell>
        </row>
        <row r="211">
          <cell r="AP211">
            <v>0</v>
          </cell>
        </row>
        <row r="212">
          <cell r="AP212">
            <v>330.98312860737013</v>
          </cell>
        </row>
        <row r="213">
          <cell r="AP213">
            <v>0</v>
          </cell>
        </row>
        <row r="214">
          <cell r="AP214">
            <v>1432.7034423560751</v>
          </cell>
        </row>
        <row r="215">
          <cell r="AP215">
            <v>1027.8767500369986</v>
          </cell>
        </row>
        <row r="216">
          <cell r="AP216">
            <v>744.38882344235606</v>
          </cell>
        </row>
        <row r="217">
          <cell r="AP217">
            <v>1808.1250022199199</v>
          </cell>
        </row>
        <row r="218">
          <cell r="AP218">
            <v>597.98453751664931</v>
          </cell>
        </row>
        <row r="219">
          <cell r="AP219">
            <v>2865.8278170785848</v>
          </cell>
        </row>
        <row r="220">
          <cell r="AP220">
            <v>12401.810045878348</v>
          </cell>
        </row>
        <row r="221">
          <cell r="AP221">
            <v>0</v>
          </cell>
        </row>
        <row r="222">
          <cell r="AP222">
            <v>2489.7648364658871</v>
          </cell>
        </row>
        <row r="223">
          <cell r="AP223">
            <v>645.36949533816789</v>
          </cell>
        </row>
        <row r="224">
          <cell r="AP224">
            <v>0</v>
          </cell>
        </row>
        <row r="225">
          <cell r="AP225">
            <v>645.36949533816789</v>
          </cell>
        </row>
        <row r="226">
          <cell r="AP226">
            <v>0</v>
          </cell>
        </row>
        <row r="227">
          <cell r="AP227">
            <v>0</v>
          </cell>
        </row>
        <row r="228">
          <cell r="AP228">
            <v>228.02507621725618</v>
          </cell>
        </row>
        <row r="229">
          <cell r="AP229">
            <v>1627.7755276010064</v>
          </cell>
        </row>
        <row r="230">
          <cell r="AP230">
            <v>87.664176409649244</v>
          </cell>
        </row>
        <row r="231">
          <cell r="AP231">
            <v>4148.4287820038471</v>
          </cell>
        </row>
        <row r="232">
          <cell r="AP232">
            <v>0</v>
          </cell>
        </row>
        <row r="233">
          <cell r="AP233">
            <v>0</v>
          </cell>
        </row>
        <row r="234">
          <cell r="AP234">
            <v>782.81393517833362</v>
          </cell>
        </row>
        <row r="235">
          <cell r="AP235">
            <v>0</v>
          </cell>
        </row>
        <row r="236">
          <cell r="AP236">
            <v>2425.2920290069555</v>
          </cell>
        </row>
        <row r="237">
          <cell r="AP237">
            <v>0</v>
          </cell>
        </row>
        <row r="238">
          <cell r="AP238">
            <v>1452.8781293473435</v>
          </cell>
        </row>
        <row r="239">
          <cell r="AP239">
            <v>0</v>
          </cell>
        </row>
        <row r="240">
          <cell r="AP240">
            <v>7652.8210211632377</v>
          </cell>
        </row>
        <row r="241">
          <cell r="AP241">
            <v>1028.8088145626757</v>
          </cell>
        </row>
        <row r="242">
          <cell r="AP242">
            <v>0</v>
          </cell>
        </row>
        <row r="243">
          <cell r="AP243">
            <v>46783.525647476694</v>
          </cell>
        </row>
        <row r="244">
          <cell r="AP244">
            <v>2736.8721799615214</v>
          </cell>
        </row>
        <row r="245">
          <cell r="AP245">
            <v>449.58583394997783</v>
          </cell>
        </row>
        <row r="246">
          <cell r="AP246">
            <v>1287.1811099600413</v>
          </cell>
        </row>
        <row r="247">
          <cell r="AP247">
            <v>0</v>
          </cell>
        </row>
        <row r="248">
          <cell r="AP248">
            <v>1181.1362202160722</v>
          </cell>
        </row>
        <row r="249">
          <cell r="AP249">
            <v>631.7393044250407</v>
          </cell>
        </row>
        <row r="250">
          <cell r="AP250">
            <v>1795.06607666124</v>
          </cell>
        </row>
        <row r="251">
          <cell r="AP251">
            <v>3538.0768506733752</v>
          </cell>
        </row>
        <row r="252">
          <cell r="AP252">
            <v>54775.367601006357</v>
          </cell>
        </row>
        <row r="253">
          <cell r="AP253">
            <v>3644.3722953973661</v>
          </cell>
        </row>
        <row r="254">
          <cell r="AP254">
            <v>28229.037401213554</v>
          </cell>
        </row>
        <row r="255">
          <cell r="AP255">
            <v>546.6909220068078</v>
          </cell>
        </row>
        <row r="256">
          <cell r="AP256">
            <v>0</v>
          </cell>
        </row>
        <row r="257">
          <cell r="AP257">
            <v>0</v>
          </cell>
        </row>
        <row r="258">
          <cell r="AP258">
            <v>0</v>
          </cell>
        </row>
        <row r="259">
          <cell r="AP259">
            <v>769.9955424004736</v>
          </cell>
        </row>
        <row r="260">
          <cell r="AP260">
            <v>3502.498043510433</v>
          </cell>
        </row>
        <row r="261">
          <cell r="AP261">
            <v>5584.4195056977951</v>
          </cell>
        </row>
        <row r="262">
          <cell r="AP262">
            <v>0</v>
          </cell>
        </row>
        <row r="263">
          <cell r="AP263">
            <v>0</v>
          </cell>
        </row>
        <row r="264">
          <cell r="AP264">
            <v>2956.6489862364956</v>
          </cell>
        </row>
        <row r="265">
          <cell r="AP265">
            <v>0</v>
          </cell>
        </row>
        <row r="266">
          <cell r="AP266">
            <v>0</v>
          </cell>
        </row>
        <row r="267">
          <cell r="AP267">
            <v>486.50761580583094</v>
          </cell>
        </row>
        <row r="268">
          <cell r="AP268">
            <v>0</v>
          </cell>
        </row>
        <row r="269">
          <cell r="AP269">
            <v>4421.1428444575995</v>
          </cell>
        </row>
        <row r="270">
          <cell r="AP270">
            <v>0</v>
          </cell>
        </row>
        <row r="271">
          <cell r="AP271">
            <v>0</v>
          </cell>
        </row>
        <row r="272">
          <cell r="AP272">
            <v>0</v>
          </cell>
        </row>
        <row r="273">
          <cell r="AP273">
            <v>0</v>
          </cell>
        </row>
        <row r="274">
          <cell r="AP274">
            <v>31504.282077845197</v>
          </cell>
        </row>
        <row r="275">
          <cell r="AP275">
            <v>975.77133639188969</v>
          </cell>
        </row>
        <row r="276">
          <cell r="AP276">
            <v>0</v>
          </cell>
        </row>
        <row r="277">
          <cell r="AP277">
            <v>2213.6732928814563</v>
          </cell>
        </row>
        <row r="278">
          <cell r="AP278">
            <v>4497.1111143998814</v>
          </cell>
        </row>
        <row r="279">
          <cell r="AP279">
            <v>0</v>
          </cell>
        </row>
        <row r="280">
          <cell r="AP280">
            <v>1001.5384105372207</v>
          </cell>
        </row>
        <row r="281">
          <cell r="AP281">
            <v>0</v>
          </cell>
        </row>
        <row r="282">
          <cell r="AP282">
            <v>0</v>
          </cell>
        </row>
        <row r="283">
          <cell r="AP283">
            <v>3984.625958265503</v>
          </cell>
        </row>
        <row r="284">
          <cell r="AP284">
            <v>0</v>
          </cell>
        </row>
        <row r="285">
          <cell r="AP285">
            <v>0</v>
          </cell>
        </row>
        <row r="286">
          <cell r="AP286">
            <v>0</v>
          </cell>
        </row>
        <row r="287">
          <cell r="AP287">
            <v>0</v>
          </cell>
        </row>
        <row r="288">
          <cell r="AP288">
            <v>439.94447831878051</v>
          </cell>
        </row>
        <row r="289">
          <cell r="AP289">
            <v>2339.8828474174925</v>
          </cell>
        </row>
        <row r="290">
          <cell r="AP290">
            <v>17609.314684031375</v>
          </cell>
        </row>
        <row r="291">
          <cell r="AP291">
            <v>0</v>
          </cell>
        </row>
        <row r="292">
          <cell r="AP292">
            <v>439.94447831878051</v>
          </cell>
        </row>
        <row r="293">
          <cell r="AP293">
            <v>0</v>
          </cell>
        </row>
        <row r="294">
          <cell r="AP294">
            <v>0</v>
          </cell>
        </row>
        <row r="295">
          <cell r="AP295">
            <v>0</v>
          </cell>
        </row>
        <row r="296">
          <cell r="AP296">
            <v>0</v>
          </cell>
        </row>
        <row r="297">
          <cell r="AP297">
            <v>701.37354447239898</v>
          </cell>
        </row>
        <row r="298"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P298">
            <v>0</v>
          </cell>
        </row>
        <row r="299"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P299">
            <v>0</v>
          </cell>
        </row>
        <row r="300"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P300">
            <v>0</v>
          </cell>
        </row>
        <row r="301"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P301">
            <v>0</v>
          </cell>
        </row>
        <row r="302"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P302">
            <v>0</v>
          </cell>
        </row>
        <row r="303"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P303">
            <v>0</v>
          </cell>
        </row>
        <row r="304"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P304">
            <v>0</v>
          </cell>
        </row>
        <row r="305"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P305">
            <v>0</v>
          </cell>
        </row>
        <row r="306"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P306">
            <v>0</v>
          </cell>
        </row>
        <row r="307"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P307">
            <v>0</v>
          </cell>
        </row>
        <row r="308"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P308">
            <v>0</v>
          </cell>
        </row>
        <row r="309"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P309">
            <v>0</v>
          </cell>
        </row>
        <row r="310"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P310">
            <v>0</v>
          </cell>
        </row>
        <row r="311"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P311">
            <v>0</v>
          </cell>
        </row>
        <row r="312"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P312">
            <v>0</v>
          </cell>
        </row>
        <row r="313"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P313">
            <v>0</v>
          </cell>
        </row>
        <row r="314"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P314">
            <v>0</v>
          </cell>
        </row>
        <row r="315"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P315">
            <v>0</v>
          </cell>
        </row>
        <row r="316"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P316">
            <v>0</v>
          </cell>
        </row>
        <row r="317"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P317">
            <v>0</v>
          </cell>
        </row>
        <row r="318"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P318">
            <v>0</v>
          </cell>
        </row>
        <row r="319"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839.03847269498294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P319">
            <v>839.03847269498294</v>
          </cell>
        </row>
        <row r="320"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P320">
            <v>0</v>
          </cell>
        </row>
        <row r="321"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P321">
            <v>0</v>
          </cell>
        </row>
        <row r="322"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P322">
            <v>0</v>
          </cell>
        </row>
        <row r="323"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P323">
            <v>0</v>
          </cell>
        </row>
        <row r="324"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P324">
            <v>0</v>
          </cell>
        </row>
        <row r="325"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P325">
            <v>0</v>
          </cell>
        </row>
        <row r="326"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P326">
            <v>0</v>
          </cell>
        </row>
        <row r="327"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P327">
            <v>0</v>
          </cell>
        </row>
        <row r="328"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P328">
            <v>0</v>
          </cell>
        </row>
        <row r="329"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P329">
            <v>0</v>
          </cell>
        </row>
        <row r="330"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P330">
            <v>0</v>
          </cell>
        </row>
        <row r="331"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P331">
            <v>0</v>
          </cell>
        </row>
        <row r="332"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P332">
            <v>0</v>
          </cell>
        </row>
        <row r="333"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P333">
            <v>0</v>
          </cell>
        </row>
        <row r="334"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P334">
            <v>0</v>
          </cell>
        </row>
        <row r="335"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P335">
            <v>0</v>
          </cell>
        </row>
        <row r="336"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P336">
            <v>0</v>
          </cell>
        </row>
        <row r="337"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P337">
            <v>0</v>
          </cell>
        </row>
        <row r="338"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P338">
            <v>0</v>
          </cell>
        </row>
        <row r="339"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P339">
            <v>0</v>
          </cell>
        </row>
        <row r="340"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P340">
            <v>0</v>
          </cell>
        </row>
        <row r="341"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P341">
            <v>0</v>
          </cell>
        </row>
        <row r="342"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P342">
            <v>0</v>
          </cell>
        </row>
        <row r="343"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P343">
            <v>0</v>
          </cell>
        </row>
        <row r="344"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P344">
            <v>0</v>
          </cell>
        </row>
        <row r="345"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P345">
            <v>0</v>
          </cell>
        </row>
        <row r="346"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P346">
            <v>0</v>
          </cell>
        </row>
        <row r="347"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P347">
            <v>0</v>
          </cell>
        </row>
        <row r="348"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P348">
            <v>0</v>
          </cell>
        </row>
        <row r="349"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P349">
            <v>0</v>
          </cell>
        </row>
        <row r="350"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P350">
            <v>0</v>
          </cell>
        </row>
        <row r="351"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P351">
            <v>0</v>
          </cell>
        </row>
        <row r="352"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P352">
            <v>0</v>
          </cell>
        </row>
        <row r="353"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P353">
            <v>0</v>
          </cell>
        </row>
        <row r="354"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P354">
            <v>0</v>
          </cell>
        </row>
        <row r="355"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P355">
            <v>0</v>
          </cell>
        </row>
        <row r="356"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P356">
            <v>0</v>
          </cell>
        </row>
        <row r="357"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P357">
            <v>0</v>
          </cell>
        </row>
        <row r="358"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P358">
            <v>0</v>
          </cell>
        </row>
        <row r="359"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P359">
            <v>0</v>
          </cell>
        </row>
        <row r="360"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P360">
            <v>0</v>
          </cell>
        </row>
        <row r="361"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P361">
            <v>0</v>
          </cell>
        </row>
        <row r="362"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P362">
            <v>0</v>
          </cell>
        </row>
        <row r="363"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P363">
            <v>0</v>
          </cell>
        </row>
        <row r="364"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P364">
            <v>0</v>
          </cell>
        </row>
        <row r="365"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P365">
            <v>0</v>
          </cell>
        </row>
        <row r="366"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P366">
            <v>0</v>
          </cell>
        </row>
        <row r="367"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P367">
            <v>0</v>
          </cell>
        </row>
        <row r="368"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P368">
            <v>0</v>
          </cell>
        </row>
        <row r="369"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P369">
            <v>0</v>
          </cell>
        </row>
        <row r="370"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P370">
            <v>0</v>
          </cell>
        </row>
        <row r="371"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P371">
            <v>0</v>
          </cell>
        </row>
        <row r="372"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P372">
            <v>0</v>
          </cell>
        </row>
        <row r="373"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P373">
            <v>0</v>
          </cell>
        </row>
        <row r="374"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P374">
            <v>0</v>
          </cell>
        </row>
        <row r="375"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P375">
            <v>0</v>
          </cell>
        </row>
        <row r="376"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P376">
            <v>0</v>
          </cell>
        </row>
        <row r="377"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P377">
            <v>0</v>
          </cell>
        </row>
        <row r="378"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P378">
            <v>0</v>
          </cell>
        </row>
        <row r="379"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P379">
            <v>0</v>
          </cell>
        </row>
        <row r="380"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P380">
            <v>0</v>
          </cell>
        </row>
        <row r="381"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P381">
            <v>0</v>
          </cell>
        </row>
        <row r="382"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P382">
            <v>0</v>
          </cell>
        </row>
        <row r="383"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P383">
            <v>0</v>
          </cell>
        </row>
        <row r="384"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P384">
            <v>0</v>
          </cell>
        </row>
        <row r="385"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P385">
            <v>0</v>
          </cell>
        </row>
        <row r="386"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P386">
            <v>0</v>
          </cell>
        </row>
        <row r="387"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P387">
            <v>0</v>
          </cell>
        </row>
        <row r="388"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P388">
            <v>0</v>
          </cell>
        </row>
        <row r="389"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P389">
            <v>0</v>
          </cell>
        </row>
        <row r="390"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P390">
            <v>0</v>
          </cell>
        </row>
        <row r="391"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P391">
            <v>0</v>
          </cell>
        </row>
        <row r="392"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P392">
            <v>0</v>
          </cell>
        </row>
        <row r="393"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P393">
            <v>0</v>
          </cell>
        </row>
        <row r="394"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P394">
            <v>0</v>
          </cell>
        </row>
        <row r="395"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P395">
            <v>0</v>
          </cell>
        </row>
        <row r="396"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P396">
            <v>0</v>
          </cell>
        </row>
        <row r="397"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P397">
            <v>0</v>
          </cell>
        </row>
        <row r="398"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P398">
            <v>0</v>
          </cell>
        </row>
        <row r="399"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P399">
            <v>0</v>
          </cell>
        </row>
        <row r="400"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P400">
            <v>0</v>
          </cell>
        </row>
        <row r="401"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P401">
            <v>0</v>
          </cell>
        </row>
        <row r="402"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P402">
            <v>0</v>
          </cell>
        </row>
        <row r="403"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P403">
            <v>0</v>
          </cell>
        </row>
        <row r="404"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P404">
            <v>0</v>
          </cell>
        </row>
        <row r="405"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P405">
            <v>0</v>
          </cell>
        </row>
        <row r="406"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P406">
            <v>0</v>
          </cell>
        </row>
        <row r="407"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P407">
            <v>0</v>
          </cell>
        </row>
        <row r="408"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P408">
            <v>0</v>
          </cell>
        </row>
        <row r="409">
          <cell r="M409">
            <v>0</v>
          </cell>
          <cell r="N409">
            <v>0</v>
          </cell>
          <cell r="O409">
            <v>1066.1214621873612</v>
          </cell>
          <cell r="P409">
            <v>3.2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P409">
            <v>1066.1214621873612</v>
          </cell>
        </row>
        <row r="410"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P410">
            <v>0</v>
          </cell>
        </row>
        <row r="411"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P411">
            <v>0</v>
          </cell>
        </row>
        <row r="412"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P412">
            <v>0</v>
          </cell>
        </row>
        <row r="413"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P413">
            <v>0</v>
          </cell>
        </row>
        <row r="414"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P414">
            <v>0</v>
          </cell>
        </row>
        <row r="415"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P415">
            <v>0</v>
          </cell>
        </row>
        <row r="416"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P416">
            <v>0</v>
          </cell>
        </row>
        <row r="417"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P417">
            <v>0</v>
          </cell>
        </row>
        <row r="418"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P418">
            <v>0</v>
          </cell>
        </row>
        <row r="419"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P419">
            <v>0</v>
          </cell>
        </row>
        <row r="420"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P420">
            <v>0</v>
          </cell>
        </row>
        <row r="421"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P421">
            <v>0</v>
          </cell>
        </row>
        <row r="422"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P422">
            <v>0</v>
          </cell>
        </row>
        <row r="423"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P423">
            <v>0</v>
          </cell>
        </row>
        <row r="424"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P424">
            <v>0</v>
          </cell>
        </row>
        <row r="425"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1266.4151132159241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P425">
            <v>1266.4151132159241</v>
          </cell>
        </row>
        <row r="426"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P426">
            <v>0</v>
          </cell>
        </row>
        <row r="427"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P427">
            <v>0</v>
          </cell>
        </row>
        <row r="428"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P428">
            <v>0</v>
          </cell>
        </row>
        <row r="429"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P429">
            <v>0</v>
          </cell>
        </row>
        <row r="430"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P430">
            <v>0</v>
          </cell>
        </row>
        <row r="431"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P431">
            <v>0</v>
          </cell>
        </row>
        <row r="432"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P432">
            <v>0</v>
          </cell>
        </row>
        <row r="433"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P433">
            <v>0</v>
          </cell>
        </row>
        <row r="434"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P434">
            <v>0</v>
          </cell>
        </row>
        <row r="435"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P435">
            <v>0</v>
          </cell>
        </row>
        <row r="436"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P436">
            <v>0</v>
          </cell>
        </row>
        <row r="437"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P437">
            <v>0</v>
          </cell>
        </row>
        <row r="438"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P438">
            <v>0</v>
          </cell>
        </row>
        <row r="439"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P439">
            <v>0</v>
          </cell>
        </row>
        <row r="440"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P440">
            <v>0</v>
          </cell>
        </row>
        <row r="441"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P441">
            <v>0</v>
          </cell>
        </row>
        <row r="442"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P442">
            <v>0</v>
          </cell>
        </row>
        <row r="443"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P443">
            <v>0</v>
          </cell>
        </row>
        <row r="444"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P444">
            <v>0</v>
          </cell>
        </row>
        <row r="445"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P445">
            <v>0</v>
          </cell>
        </row>
        <row r="446"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P446">
            <v>0</v>
          </cell>
        </row>
        <row r="447"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P447">
            <v>0</v>
          </cell>
        </row>
        <row r="448"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P448">
            <v>0</v>
          </cell>
        </row>
        <row r="449"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P449">
            <v>0</v>
          </cell>
        </row>
        <row r="450"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P450">
            <v>0</v>
          </cell>
        </row>
        <row r="451"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P451">
            <v>0</v>
          </cell>
        </row>
        <row r="452"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P452">
            <v>0</v>
          </cell>
        </row>
        <row r="453"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P453">
            <v>0</v>
          </cell>
        </row>
        <row r="454"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P454">
            <v>0</v>
          </cell>
        </row>
        <row r="455"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P455">
            <v>0</v>
          </cell>
        </row>
        <row r="456"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P456">
            <v>0</v>
          </cell>
        </row>
        <row r="457"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P457">
            <v>0</v>
          </cell>
        </row>
        <row r="458"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P458">
            <v>0</v>
          </cell>
        </row>
        <row r="459"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P459">
            <v>0</v>
          </cell>
        </row>
        <row r="460"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P460">
            <v>0</v>
          </cell>
        </row>
        <row r="461"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P461">
            <v>0</v>
          </cell>
        </row>
        <row r="462"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P462">
            <v>0</v>
          </cell>
        </row>
        <row r="463"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P463">
            <v>0</v>
          </cell>
        </row>
        <row r="464"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P464">
            <v>0</v>
          </cell>
        </row>
        <row r="465"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P465">
            <v>0</v>
          </cell>
        </row>
        <row r="466"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P466">
            <v>0</v>
          </cell>
        </row>
        <row r="467"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P467">
            <v>0</v>
          </cell>
        </row>
        <row r="468">
          <cell r="M468">
            <v>0</v>
          </cell>
          <cell r="N468">
            <v>0</v>
          </cell>
          <cell r="O468">
            <v>1066.1214621873612</v>
          </cell>
          <cell r="P468">
            <v>3.2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P468">
            <v>1066.1214621873612</v>
          </cell>
        </row>
        <row r="469"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P469">
            <v>0</v>
          </cell>
        </row>
        <row r="470"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P470">
            <v>0</v>
          </cell>
        </row>
        <row r="471"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P471">
            <v>0</v>
          </cell>
        </row>
        <row r="472"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P472">
            <v>0</v>
          </cell>
        </row>
        <row r="473"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P473">
            <v>0</v>
          </cell>
        </row>
        <row r="474"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P474">
            <v>0</v>
          </cell>
        </row>
        <row r="475"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P475">
            <v>0</v>
          </cell>
        </row>
        <row r="476"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P476">
            <v>0</v>
          </cell>
        </row>
        <row r="477"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P477">
            <v>0</v>
          </cell>
        </row>
        <row r="478"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P478">
            <v>0</v>
          </cell>
        </row>
        <row r="479"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P479">
            <v>0</v>
          </cell>
        </row>
        <row r="480"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P480">
            <v>0</v>
          </cell>
        </row>
        <row r="481"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P481">
            <v>0</v>
          </cell>
        </row>
        <row r="482"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P482">
            <v>0</v>
          </cell>
        </row>
        <row r="483"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P483">
            <v>0</v>
          </cell>
        </row>
        <row r="484"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P484">
            <v>0</v>
          </cell>
        </row>
        <row r="485"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P485">
            <v>0</v>
          </cell>
        </row>
        <row r="486"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P486">
            <v>0</v>
          </cell>
        </row>
        <row r="487"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P487">
            <v>0</v>
          </cell>
        </row>
        <row r="488"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P488">
            <v>0</v>
          </cell>
        </row>
        <row r="489"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P489">
            <v>0</v>
          </cell>
        </row>
        <row r="490"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750.21172117803758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P490">
            <v>750.21172117803758</v>
          </cell>
        </row>
        <row r="491"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P491">
            <v>0</v>
          </cell>
        </row>
        <row r="492"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P492">
            <v>0</v>
          </cell>
        </row>
        <row r="493"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P493">
            <v>0</v>
          </cell>
        </row>
        <row r="494"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P494">
            <v>0</v>
          </cell>
        </row>
        <row r="495"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P495">
            <v>0</v>
          </cell>
        </row>
        <row r="496"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P496">
            <v>0</v>
          </cell>
        </row>
        <row r="497"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P497">
            <v>0</v>
          </cell>
        </row>
        <row r="498"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P498">
            <v>0</v>
          </cell>
        </row>
        <row r="499"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P499">
            <v>0</v>
          </cell>
        </row>
        <row r="500"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P500">
            <v>0</v>
          </cell>
        </row>
        <row r="501"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P501">
            <v>0</v>
          </cell>
        </row>
        <row r="502"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P502">
            <v>0</v>
          </cell>
        </row>
        <row r="503"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P503">
            <v>0</v>
          </cell>
        </row>
        <row r="504"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P504">
            <v>0</v>
          </cell>
        </row>
        <row r="505"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P505">
            <v>0</v>
          </cell>
        </row>
        <row r="506"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P506">
            <v>0</v>
          </cell>
        </row>
        <row r="507"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P507">
            <v>0</v>
          </cell>
        </row>
        <row r="508"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P508">
            <v>0</v>
          </cell>
        </row>
        <row r="509"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P509">
            <v>0</v>
          </cell>
        </row>
        <row r="510"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P510">
            <v>0</v>
          </cell>
        </row>
        <row r="511"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P511">
            <v>0</v>
          </cell>
        </row>
        <row r="512"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P512">
            <v>0</v>
          </cell>
        </row>
        <row r="513"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P513">
            <v>0</v>
          </cell>
        </row>
        <row r="514"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P514">
            <v>0</v>
          </cell>
        </row>
        <row r="515"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P515">
            <v>0</v>
          </cell>
        </row>
        <row r="516"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P516">
            <v>0</v>
          </cell>
        </row>
        <row r="517"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P517">
            <v>0</v>
          </cell>
        </row>
        <row r="518"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P518">
            <v>0</v>
          </cell>
        </row>
        <row r="519"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P519">
            <v>0</v>
          </cell>
        </row>
        <row r="520"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P520">
            <v>0</v>
          </cell>
        </row>
        <row r="521"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P521">
            <v>0</v>
          </cell>
        </row>
        <row r="522"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P522">
            <v>0</v>
          </cell>
        </row>
        <row r="523"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P523">
            <v>0</v>
          </cell>
        </row>
        <row r="524"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P524">
            <v>0</v>
          </cell>
        </row>
        <row r="525"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P525">
            <v>0</v>
          </cell>
        </row>
        <row r="526"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P526">
            <v>0</v>
          </cell>
        </row>
        <row r="527"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P527">
            <v>0</v>
          </cell>
        </row>
        <row r="528"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P528">
            <v>0</v>
          </cell>
        </row>
        <row r="529"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P529">
            <v>0</v>
          </cell>
        </row>
        <row r="530"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P530">
            <v>0</v>
          </cell>
        </row>
        <row r="531"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P531">
            <v>0</v>
          </cell>
        </row>
        <row r="532"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P532">
            <v>0</v>
          </cell>
        </row>
        <row r="533"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P533">
            <v>0</v>
          </cell>
        </row>
        <row r="534"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P534">
            <v>0</v>
          </cell>
        </row>
        <row r="535"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P535">
            <v>0</v>
          </cell>
        </row>
        <row r="536"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P536">
            <v>0</v>
          </cell>
        </row>
        <row r="537"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P537">
            <v>0</v>
          </cell>
        </row>
        <row r="538"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P538">
            <v>0</v>
          </cell>
        </row>
        <row r="539"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P539">
            <v>0</v>
          </cell>
        </row>
        <row r="540"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P540">
            <v>0</v>
          </cell>
        </row>
        <row r="541"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P541">
            <v>0</v>
          </cell>
        </row>
        <row r="542"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P542">
            <v>0</v>
          </cell>
        </row>
        <row r="543"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P543">
            <v>0</v>
          </cell>
        </row>
        <row r="544"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P544">
            <v>0</v>
          </cell>
        </row>
        <row r="545"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P545">
            <v>0</v>
          </cell>
        </row>
        <row r="546"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P546">
            <v>0</v>
          </cell>
        </row>
        <row r="547"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P547">
            <v>0</v>
          </cell>
        </row>
        <row r="548"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P548">
            <v>0</v>
          </cell>
        </row>
        <row r="549"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P549">
            <v>0</v>
          </cell>
        </row>
        <row r="550"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P550">
            <v>0</v>
          </cell>
        </row>
        <row r="551"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P551">
            <v>0</v>
          </cell>
        </row>
        <row r="552"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P552">
            <v>0</v>
          </cell>
        </row>
        <row r="553"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P553">
            <v>0</v>
          </cell>
        </row>
        <row r="554"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P554">
            <v>0</v>
          </cell>
        </row>
        <row r="555"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P555">
            <v>0</v>
          </cell>
        </row>
        <row r="556"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P556">
            <v>0</v>
          </cell>
        </row>
        <row r="557"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P557">
            <v>0</v>
          </cell>
        </row>
        <row r="558"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P558">
            <v>0</v>
          </cell>
        </row>
        <row r="559"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P559">
            <v>0</v>
          </cell>
        </row>
        <row r="560"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P560">
            <v>0</v>
          </cell>
        </row>
        <row r="561"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P561">
            <v>0</v>
          </cell>
        </row>
        <row r="562"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P562">
            <v>0</v>
          </cell>
        </row>
        <row r="563"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P563">
            <v>0</v>
          </cell>
        </row>
        <row r="564"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P564">
            <v>0</v>
          </cell>
        </row>
        <row r="565"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P565">
            <v>0</v>
          </cell>
        </row>
        <row r="566"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P566">
            <v>0</v>
          </cell>
        </row>
        <row r="567"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P567">
            <v>0</v>
          </cell>
        </row>
        <row r="568"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P568">
            <v>0</v>
          </cell>
        </row>
        <row r="569"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P569">
            <v>0</v>
          </cell>
        </row>
        <row r="570"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P570">
            <v>0</v>
          </cell>
        </row>
        <row r="571"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P571">
            <v>0</v>
          </cell>
        </row>
        <row r="572"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P57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пот.ремонт"/>
      <sheetName val="витрати"/>
      <sheetName val="загальновир."/>
      <sheetName val="адмін."/>
      <sheetName val="разом накл."/>
      <sheetName val="Лист2"/>
      <sheetName val="Лист3"/>
      <sheetName val="Лист1"/>
      <sheetName val="Лист4"/>
    </sheetNames>
    <sheetDataSet>
      <sheetData sheetId="0"/>
      <sheetData sheetId="1"/>
      <sheetData sheetId="2">
        <row r="7">
          <cell r="C7">
            <v>336.58169988835431</v>
          </cell>
          <cell r="AP7">
            <v>3010</v>
          </cell>
        </row>
        <row r="8">
          <cell r="C8">
            <v>1294.8377680618228</v>
          </cell>
          <cell r="AP8">
            <v>0</v>
          </cell>
        </row>
        <row r="9">
          <cell r="C9">
            <v>3074.6348044994024</v>
          </cell>
          <cell r="AP9">
            <v>261</v>
          </cell>
        </row>
        <row r="10">
          <cell r="C10">
            <v>5184.2874193443831</v>
          </cell>
          <cell r="AP10">
            <v>1162</v>
          </cell>
        </row>
        <row r="11">
          <cell r="C11">
            <v>5798.3621390716016</v>
          </cell>
          <cell r="AP11">
            <v>7547</v>
          </cell>
        </row>
        <row r="12">
          <cell r="C12">
            <v>2945.8080089245482</v>
          </cell>
          <cell r="AP12">
            <v>4190</v>
          </cell>
        </row>
        <row r="13">
          <cell r="C13">
            <v>384.94868565679951</v>
          </cell>
          <cell r="AP13">
            <v>1553</v>
          </cell>
        </row>
        <row r="14">
          <cell r="C14">
            <v>370.49870579200774</v>
          </cell>
          <cell r="AP14">
            <v>2491</v>
          </cell>
        </row>
        <row r="15">
          <cell r="C15">
            <v>2954.2381561557117</v>
          </cell>
          <cell r="AP15">
            <v>1212</v>
          </cell>
        </row>
        <row r="16">
          <cell r="C16">
            <v>610.01799151494674</v>
          </cell>
          <cell r="AP16">
            <v>253</v>
          </cell>
        </row>
        <row r="17">
          <cell r="C17">
            <v>1531.7534561162597</v>
          </cell>
          <cell r="AP17">
            <v>598</v>
          </cell>
        </row>
        <row r="18">
          <cell r="C18">
            <v>1196.3976692453009</v>
          </cell>
          <cell r="AP18">
            <v>138</v>
          </cell>
        </row>
        <row r="19">
          <cell r="C19">
            <v>1250.6649899451768</v>
          </cell>
          <cell r="AP19">
            <v>1161</v>
          </cell>
        </row>
        <row r="20">
          <cell r="C20">
            <v>1419.2596793220177</v>
          </cell>
          <cell r="AP20">
            <v>976</v>
          </cell>
        </row>
        <row r="21">
          <cell r="C21">
            <v>1692.8047926647273</v>
          </cell>
          <cell r="AP21">
            <v>0</v>
          </cell>
        </row>
        <row r="22">
          <cell r="C22">
            <v>1997.4744898543606</v>
          </cell>
          <cell r="AP22">
            <v>0</v>
          </cell>
        </row>
        <row r="23">
          <cell r="C23">
            <v>1003.4831284603417</v>
          </cell>
          <cell r="AP23">
            <v>174</v>
          </cell>
        </row>
        <row r="24">
          <cell r="C24">
            <v>884.57112760275754</v>
          </cell>
          <cell r="AP24">
            <v>0</v>
          </cell>
        </row>
        <row r="25">
          <cell r="C25">
            <v>993.0681946630566</v>
          </cell>
          <cell r="AP25">
            <v>1359</v>
          </cell>
        </row>
        <row r="26">
          <cell r="C26">
            <v>739.17019424185526</v>
          </cell>
          <cell r="AP26">
            <v>976</v>
          </cell>
        </row>
        <row r="27">
          <cell r="C27">
            <v>910.67640842880439</v>
          </cell>
          <cell r="AP27">
            <v>432</v>
          </cell>
        </row>
        <row r="28">
          <cell r="C28">
            <v>1010.5049181163338</v>
          </cell>
          <cell r="AP28">
            <v>0</v>
          </cell>
        </row>
        <row r="29">
          <cell r="C29">
            <v>1772.5001360152366</v>
          </cell>
          <cell r="AP29">
            <v>0</v>
          </cell>
        </row>
        <row r="30">
          <cell r="C30">
            <v>4971.0671869499683</v>
          </cell>
          <cell r="AP30">
            <v>1217</v>
          </cell>
        </row>
        <row r="31">
          <cell r="C31">
            <v>3284.3983861724059</v>
          </cell>
          <cell r="AP31">
            <v>161</v>
          </cell>
        </row>
        <row r="32">
          <cell r="C32">
            <v>7283.8946987642812</v>
          </cell>
          <cell r="AP32">
            <v>3138</v>
          </cell>
        </row>
        <row r="33">
          <cell r="C33">
            <v>6651.1244652652576</v>
          </cell>
          <cell r="AP33">
            <v>0</v>
          </cell>
        </row>
        <row r="34">
          <cell r="C34">
            <v>2404.3263333660175</v>
          </cell>
          <cell r="AP34">
            <v>0</v>
          </cell>
        </row>
        <row r="35">
          <cell r="C35">
            <v>2015.6225478164492</v>
          </cell>
          <cell r="AP35">
            <v>351</v>
          </cell>
        </row>
        <row r="36">
          <cell r="C36">
            <v>1022.5456123590274</v>
          </cell>
          <cell r="AP36">
            <v>1639</v>
          </cell>
        </row>
        <row r="37">
          <cell r="C37">
            <v>3450.7739218930928</v>
          </cell>
          <cell r="AP37">
            <v>0</v>
          </cell>
        </row>
        <row r="38">
          <cell r="C38">
            <v>1468.5024248349316</v>
          </cell>
          <cell r="AP38">
            <v>253</v>
          </cell>
        </row>
        <row r="39">
          <cell r="C39">
            <v>2000.5207343303177</v>
          </cell>
          <cell r="AP39">
            <v>858</v>
          </cell>
        </row>
        <row r="40">
          <cell r="C40">
            <v>982.24020173431575</v>
          </cell>
          <cell r="AP40">
            <v>0</v>
          </cell>
        </row>
        <row r="41">
          <cell r="C41">
            <v>2541.8885164047115</v>
          </cell>
          <cell r="AP41">
            <v>1315</v>
          </cell>
        </row>
        <row r="42">
          <cell r="C42">
            <v>855.63767770419872</v>
          </cell>
          <cell r="AP42">
            <v>130</v>
          </cell>
        </row>
        <row r="43">
          <cell r="C43">
            <v>255.05800298052043</v>
          </cell>
          <cell r="AP43">
            <v>0</v>
          </cell>
        </row>
        <row r="44">
          <cell r="C44">
            <v>1015.7932567199175</v>
          </cell>
          <cell r="AP44">
            <v>432</v>
          </cell>
        </row>
        <row r="45">
          <cell r="C45">
            <v>722.61469830733643</v>
          </cell>
          <cell r="AP45">
            <v>294</v>
          </cell>
        </row>
        <row r="46">
          <cell r="C46">
            <v>1901.167333936703</v>
          </cell>
          <cell r="AP46">
            <v>0</v>
          </cell>
        </row>
        <row r="47">
          <cell r="C47">
            <v>949.93827474937439</v>
          </cell>
          <cell r="AP47">
            <v>0</v>
          </cell>
        </row>
        <row r="48">
          <cell r="C48">
            <v>7385.4785664334868</v>
          </cell>
          <cell r="AP48">
            <v>1002</v>
          </cell>
        </row>
        <row r="49">
          <cell r="C49">
            <v>6709.3488175088523</v>
          </cell>
          <cell r="AP49">
            <v>7232</v>
          </cell>
        </row>
        <row r="50">
          <cell r="C50">
            <v>2052.2081387231069</v>
          </cell>
          <cell r="AP50">
            <v>2293</v>
          </cell>
        </row>
        <row r="51">
          <cell r="C51">
            <v>10685.494022144501</v>
          </cell>
          <cell r="AP51">
            <v>4632</v>
          </cell>
        </row>
        <row r="52">
          <cell r="C52">
            <v>2107.3275904785592</v>
          </cell>
          <cell r="AP52">
            <v>116</v>
          </cell>
        </row>
        <row r="53">
          <cell r="C53">
            <v>10922.9355733225</v>
          </cell>
          <cell r="AP53">
            <v>954</v>
          </cell>
        </row>
        <row r="54">
          <cell r="C54">
            <v>3640.652018256736</v>
          </cell>
          <cell r="AP54">
            <v>628</v>
          </cell>
        </row>
        <row r="55">
          <cell r="C55">
            <v>186.35500758512208</v>
          </cell>
          <cell r="AP55">
            <v>0</v>
          </cell>
        </row>
        <row r="56">
          <cell r="C56">
            <v>4239.1600264244425</v>
          </cell>
          <cell r="AP56">
            <v>4659</v>
          </cell>
        </row>
        <row r="57">
          <cell r="C57">
            <v>1926.4069211373155</v>
          </cell>
          <cell r="AP57">
            <v>0</v>
          </cell>
        </row>
        <row r="58">
          <cell r="C58">
            <v>3448.6862420488869</v>
          </cell>
          <cell r="AP58">
            <v>5408</v>
          </cell>
        </row>
        <row r="59">
          <cell r="C59">
            <v>337.72026657446406</v>
          </cell>
          <cell r="AP59">
            <v>0</v>
          </cell>
        </row>
        <row r="60">
          <cell r="C60">
            <v>4786.5699637767484</v>
          </cell>
          <cell r="AP60">
            <v>0</v>
          </cell>
        </row>
        <row r="61">
          <cell r="C61">
            <v>8850.1720472480447</v>
          </cell>
          <cell r="AP61">
            <v>12359</v>
          </cell>
        </row>
        <row r="62">
          <cell r="C62">
            <v>1010.1345478251666</v>
          </cell>
          <cell r="AP62">
            <v>636</v>
          </cell>
        </row>
        <row r="63">
          <cell r="C63">
            <v>8301.3496699116931</v>
          </cell>
          <cell r="AP63">
            <v>23312</v>
          </cell>
        </row>
        <row r="64">
          <cell r="C64">
            <v>2815.1079263845413</v>
          </cell>
          <cell r="AP64">
            <v>5174</v>
          </cell>
        </row>
        <row r="65">
          <cell r="C65">
            <v>3269.9400398260696</v>
          </cell>
          <cell r="AP65">
            <v>1870</v>
          </cell>
        </row>
        <row r="66">
          <cell r="C66">
            <v>3502.2562535458846</v>
          </cell>
          <cell r="AP66">
            <v>425</v>
          </cell>
        </row>
        <row r="67">
          <cell r="C67">
            <v>8197.9961852140677</v>
          </cell>
          <cell r="AP67">
            <v>4186</v>
          </cell>
        </row>
        <row r="68">
          <cell r="C68">
            <v>5695.5755212808999</v>
          </cell>
          <cell r="AP68">
            <v>0</v>
          </cell>
        </row>
        <row r="69">
          <cell r="C69">
            <v>423.5467895919723</v>
          </cell>
          <cell r="AP69">
            <v>0</v>
          </cell>
        </row>
        <row r="70">
          <cell r="C70">
            <v>403.23003234859846</v>
          </cell>
          <cell r="AP70">
            <v>1818</v>
          </cell>
        </row>
        <row r="71">
          <cell r="C71">
            <v>365.67473699217334</v>
          </cell>
          <cell r="AP71">
            <v>0</v>
          </cell>
        </row>
        <row r="72">
          <cell r="C72">
            <v>701.70123005355026</v>
          </cell>
          <cell r="AP72">
            <v>0</v>
          </cell>
        </row>
        <row r="73">
          <cell r="C73">
            <v>954.67607775733745</v>
          </cell>
          <cell r="AP73">
            <v>0</v>
          </cell>
        </row>
        <row r="74">
          <cell r="C74">
            <v>666.69592974953525</v>
          </cell>
          <cell r="AP74">
            <v>0</v>
          </cell>
        </row>
        <row r="75">
          <cell r="C75">
            <v>534.77197163927372</v>
          </cell>
          <cell r="AP75">
            <v>1575</v>
          </cell>
        </row>
        <row r="76">
          <cell r="C76">
            <v>511.54379570545103</v>
          </cell>
          <cell r="AP76">
            <v>0</v>
          </cell>
        </row>
        <row r="77">
          <cell r="C77">
            <v>825.24130576557764</v>
          </cell>
          <cell r="AP77">
            <v>770</v>
          </cell>
        </row>
        <row r="78">
          <cell r="C78">
            <v>887.93121547556314</v>
          </cell>
          <cell r="AP78">
            <v>87</v>
          </cell>
        </row>
        <row r="79">
          <cell r="C79">
            <v>525.70119304553782</v>
          </cell>
          <cell r="AP79">
            <v>0</v>
          </cell>
        </row>
        <row r="80">
          <cell r="C80">
            <v>939.45319430110737</v>
          </cell>
          <cell r="AP80">
            <v>2711</v>
          </cell>
        </row>
        <row r="81">
          <cell r="C81">
            <v>617.13135221097195</v>
          </cell>
          <cell r="AP81">
            <v>0</v>
          </cell>
        </row>
        <row r="82">
          <cell r="C82">
            <v>1505.3932035587936</v>
          </cell>
          <cell r="AP82">
            <v>0</v>
          </cell>
        </row>
        <row r="83">
          <cell r="C83">
            <v>1008.8855869312465</v>
          </cell>
          <cell r="AP83">
            <v>0</v>
          </cell>
        </row>
        <row r="84">
          <cell r="C84">
            <v>3762.0142791094313</v>
          </cell>
          <cell r="AP84">
            <v>0</v>
          </cell>
        </row>
        <row r="85">
          <cell r="C85">
            <v>1830.8491372343804</v>
          </cell>
          <cell r="AP85">
            <v>314</v>
          </cell>
        </row>
        <row r="86">
          <cell r="C86">
            <v>3154.1865524404457</v>
          </cell>
          <cell r="AP86">
            <v>341</v>
          </cell>
        </row>
        <row r="87">
          <cell r="C87">
            <v>2007.8631364509927</v>
          </cell>
          <cell r="AP87">
            <v>552</v>
          </cell>
        </row>
        <row r="88">
          <cell r="C88">
            <v>342.70928377148459</v>
          </cell>
          <cell r="AP88">
            <v>618</v>
          </cell>
        </row>
        <row r="89">
          <cell r="C89">
            <v>2403.4617981931406</v>
          </cell>
          <cell r="AP89">
            <v>3767</v>
          </cell>
        </row>
        <row r="90">
          <cell r="C90">
            <v>2300.5908238219104</v>
          </cell>
          <cell r="AP90">
            <v>433</v>
          </cell>
        </row>
        <row r="91">
          <cell r="C91">
            <v>5101.2109447309576</v>
          </cell>
          <cell r="AP91">
            <v>294</v>
          </cell>
        </row>
        <row r="92">
          <cell r="C92">
            <v>6340.5459508298754</v>
          </cell>
          <cell r="AP92">
            <v>0</v>
          </cell>
        </row>
        <row r="93">
          <cell r="C93">
            <v>2172.3194017958976</v>
          </cell>
          <cell r="AP93">
            <v>0</v>
          </cell>
        </row>
        <row r="94">
          <cell r="C94">
            <v>886.4618889811145</v>
          </cell>
          <cell r="AP94">
            <v>87</v>
          </cell>
        </row>
        <row r="95">
          <cell r="C95">
            <v>3531.2769583305908</v>
          </cell>
          <cell r="AP95">
            <v>9128</v>
          </cell>
        </row>
        <row r="96">
          <cell r="C96">
            <v>923.36352156731721</v>
          </cell>
          <cell r="AP96">
            <v>0</v>
          </cell>
        </row>
        <row r="97">
          <cell r="C97">
            <v>652.28013052398524</v>
          </cell>
          <cell r="AP97">
            <v>0</v>
          </cell>
        </row>
        <row r="98">
          <cell r="C98">
            <v>378.23419294313277</v>
          </cell>
          <cell r="AP98">
            <v>0</v>
          </cell>
        </row>
        <row r="99">
          <cell r="C99">
            <v>1966.6553360383523</v>
          </cell>
          <cell r="AP99">
            <v>3121</v>
          </cell>
        </row>
        <row r="100">
          <cell r="C100">
            <v>353.34207908106856</v>
          </cell>
          <cell r="AP100">
            <v>0</v>
          </cell>
        </row>
        <row r="101">
          <cell r="C101">
            <v>2473.3081405157063</v>
          </cell>
          <cell r="AP101">
            <v>15020</v>
          </cell>
        </row>
        <row r="102">
          <cell r="C102">
            <v>1305.1609099007439</v>
          </cell>
          <cell r="AP102">
            <v>1991</v>
          </cell>
        </row>
        <row r="103">
          <cell r="C103">
            <v>1874.6561868047538</v>
          </cell>
          <cell r="AP103">
            <v>819</v>
          </cell>
        </row>
        <row r="104">
          <cell r="C104">
            <v>5137.5464048889653</v>
          </cell>
          <cell r="AP104">
            <v>10863</v>
          </cell>
        </row>
        <row r="105">
          <cell r="C105">
            <v>9047.4012574074713</v>
          </cell>
          <cell r="AP105">
            <v>2818</v>
          </cell>
        </row>
        <row r="106">
          <cell r="C106">
            <v>3644.6288833539079</v>
          </cell>
          <cell r="AP106">
            <v>0</v>
          </cell>
        </row>
        <row r="107">
          <cell r="C107">
            <v>2780.7984917484514</v>
          </cell>
          <cell r="AP107">
            <v>1173</v>
          </cell>
        </row>
        <row r="108">
          <cell r="C108">
            <v>2888.5870805660202</v>
          </cell>
          <cell r="AP108">
            <v>835</v>
          </cell>
        </row>
        <row r="109">
          <cell r="C109">
            <v>3333.1126828810493</v>
          </cell>
          <cell r="AP109">
            <v>0</v>
          </cell>
        </row>
        <row r="110">
          <cell r="C110">
            <v>3897.5282929461687</v>
          </cell>
          <cell r="AP110">
            <v>211</v>
          </cell>
        </row>
        <row r="111">
          <cell r="C111">
            <v>5658.3228667671137</v>
          </cell>
          <cell r="AP111">
            <v>1013</v>
          </cell>
        </row>
        <row r="112">
          <cell r="C112">
            <v>8949.5657748951144</v>
          </cell>
          <cell r="AP112">
            <v>6604</v>
          </cell>
        </row>
        <row r="113">
          <cell r="C113">
            <v>6446.6149463015299</v>
          </cell>
          <cell r="AP113">
            <v>1114</v>
          </cell>
        </row>
        <row r="114">
          <cell r="C114">
            <v>4885.6108750903468</v>
          </cell>
          <cell r="AP114">
            <v>5558</v>
          </cell>
        </row>
        <row r="115">
          <cell r="C115">
            <v>4961.8101259992281</v>
          </cell>
          <cell r="AP115">
            <v>11868</v>
          </cell>
        </row>
        <row r="116">
          <cell r="C116">
            <v>3015.8823580981334</v>
          </cell>
          <cell r="AP116">
            <v>1311</v>
          </cell>
        </row>
        <row r="117">
          <cell r="C117">
            <v>1486.8115540060135</v>
          </cell>
          <cell r="AP117">
            <v>0</v>
          </cell>
        </row>
        <row r="118">
          <cell r="C118">
            <v>278.32904118792402</v>
          </cell>
          <cell r="AP118">
            <v>0</v>
          </cell>
        </row>
        <row r="119">
          <cell r="C119">
            <v>320.56664434016784</v>
          </cell>
          <cell r="AP119">
            <v>0</v>
          </cell>
        </row>
        <row r="120">
          <cell r="C120">
            <v>3739.4536847746108</v>
          </cell>
          <cell r="AP120">
            <v>272</v>
          </cell>
        </row>
        <row r="121">
          <cell r="C121">
            <v>5192.3883297263628</v>
          </cell>
          <cell r="AP121">
            <v>5002</v>
          </cell>
        </row>
        <row r="122">
          <cell r="C122">
            <v>3504.4960873619448</v>
          </cell>
          <cell r="AP122">
            <v>0</v>
          </cell>
        </row>
        <row r="123">
          <cell r="C123">
            <v>5131.3226899460469</v>
          </cell>
          <cell r="AP123">
            <v>263</v>
          </cell>
        </row>
        <row r="124">
          <cell r="C124">
            <v>5147.7394230478294</v>
          </cell>
          <cell r="AP124">
            <v>3482</v>
          </cell>
        </row>
        <row r="125">
          <cell r="C125">
            <v>2762.4820672093042</v>
          </cell>
          <cell r="AP125">
            <v>4602</v>
          </cell>
        </row>
        <row r="126">
          <cell r="C126">
            <v>461.67812373176071</v>
          </cell>
          <cell r="AP126">
            <v>0</v>
          </cell>
        </row>
        <row r="127">
          <cell r="C127">
            <v>237.22766831659931</v>
          </cell>
          <cell r="AP127">
            <v>4235</v>
          </cell>
        </row>
        <row r="128">
          <cell r="C128">
            <v>552.26234356741543</v>
          </cell>
          <cell r="AP128">
            <v>0</v>
          </cell>
        </row>
        <row r="129">
          <cell r="C129">
            <v>382.26047376419109</v>
          </cell>
          <cell r="AP129">
            <v>0</v>
          </cell>
        </row>
        <row r="130">
          <cell r="C130">
            <v>2093.9847458926383</v>
          </cell>
          <cell r="AP130">
            <v>0</v>
          </cell>
        </row>
        <row r="131">
          <cell r="C131">
            <v>225.36961095066007</v>
          </cell>
          <cell r="AP131">
            <v>0</v>
          </cell>
        </row>
        <row r="132">
          <cell r="C132">
            <v>473.45448508130119</v>
          </cell>
          <cell r="AP132">
            <v>0</v>
          </cell>
        </row>
        <row r="133">
          <cell r="C133">
            <v>3541.7563340451748</v>
          </cell>
          <cell r="AP133">
            <v>420</v>
          </cell>
        </row>
        <row r="134">
          <cell r="C134">
            <v>1233.3713048881418</v>
          </cell>
          <cell r="AP134">
            <v>1183</v>
          </cell>
        </row>
        <row r="135">
          <cell r="C135">
            <v>268.41887477408505</v>
          </cell>
          <cell r="AP135">
            <v>0</v>
          </cell>
        </row>
        <row r="136">
          <cell r="C136">
            <v>2760.5706863383025</v>
          </cell>
          <cell r="AP136">
            <v>625</v>
          </cell>
        </row>
        <row r="137">
          <cell r="C137">
            <v>11431.370656471532</v>
          </cell>
          <cell r="AP137">
            <v>17646</v>
          </cell>
        </row>
        <row r="138">
          <cell r="C138">
            <v>500.87008887898907</v>
          </cell>
          <cell r="AP138">
            <v>0</v>
          </cell>
        </row>
        <row r="139">
          <cell r="C139">
            <v>4218.9703238556094</v>
          </cell>
          <cell r="AP139">
            <v>0</v>
          </cell>
        </row>
        <row r="140">
          <cell r="C140">
            <v>408.55724302341548</v>
          </cell>
          <cell r="AP140">
            <v>0</v>
          </cell>
        </row>
        <row r="141">
          <cell r="C141">
            <v>6099.7648357438438</v>
          </cell>
          <cell r="AP141">
            <v>54044</v>
          </cell>
        </row>
        <row r="142">
          <cell r="C142">
            <v>4976.7715657351064</v>
          </cell>
          <cell r="AP142">
            <v>453</v>
          </cell>
        </row>
        <row r="143">
          <cell r="C143">
            <v>1623.4316840163488</v>
          </cell>
          <cell r="AP143">
            <v>5606</v>
          </cell>
        </row>
        <row r="144">
          <cell r="C144">
            <v>3187.1605361516808</v>
          </cell>
          <cell r="AP144">
            <v>620</v>
          </cell>
        </row>
        <row r="145">
          <cell r="C145">
            <v>1600.7306562815788</v>
          </cell>
          <cell r="AP145">
            <v>1246</v>
          </cell>
        </row>
        <row r="146">
          <cell r="C146">
            <v>635.60992369480891</v>
          </cell>
          <cell r="AP146">
            <v>0</v>
          </cell>
        </row>
        <row r="147">
          <cell r="C147">
            <v>1626.7807927626613</v>
          </cell>
          <cell r="AP147">
            <v>0</v>
          </cell>
        </row>
        <row r="148">
          <cell r="C148">
            <v>3203.9962763429789</v>
          </cell>
          <cell r="AP148">
            <v>0</v>
          </cell>
        </row>
        <row r="149">
          <cell r="C149">
            <v>1612.7956181536922</v>
          </cell>
          <cell r="AP149">
            <v>0</v>
          </cell>
        </row>
        <row r="150">
          <cell r="C150">
            <v>1655.2714081680449</v>
          </cell>
          <cell r="AP150">
            <v>250</v>
          </cell>
        </row>
        <row r="151">
          <cell r="C151">
            <v>3204.3012522876516</v>
          </cell>
          <cell r="AP151">
            <v>2459</v>
          </cell>
        </row>
        <row r="152">
          <cell r="C152">
            <v>1639.8491714024719</v>
          </cell>
          <cell r="AP152">
            <v>6261</v>
          </cell>
        </row>
        <row r="153">
          <cell r="C153">
            <v>1608.0777803765293</v>
          </cell>
          <cell r="AP153">
            <v>0</v>
          </cell>
        </row>
        <row r="154">
          <cell r="C154">
            <v>5050.8035386624788</v>
          </cell>
          <cell r="AP154">
            <v>1748</v>
          </cell>
        </row>
        <row r="155">
          <cell r="C155">
            <v>3136.6725588529653</v>
          </cell>
          <cell r="AP155">
            <v>41515</v>
          </cell>
        </row>
        <row r="156">
          <cell r="C156">
            <v>4738.2719795836138</v>
          </cell>
          <cell r="AP156">
            <v>1689</v>
          </cell>
        </row>
        <row r="157">
          <cell r="C157">
            <v>7333.4601337741797</v>
          </cell>
          <cell r="AP157">
            <v>425</v>
          </cell>
        </row>
        <row r="158">
          <cell r="C158">
            <v>1944.8789883661909</v>
          </cell>
          <cell r="AP158">
            <v>396</v>
          </cell>
        </row>
        <row r="159">
          <cell r="C159">
            <v>3432.0062768209023</v>
          </cell>
          <cell r="AP159">
            <v>0</v>
          </cell>
        </row>
        <row r="160">
          <cell r="C160">
            <v>3473.7198282665927</v>
          </cell>
          <cell r="AP160">
            <v>4214</v>
          </cell>
        </row>
        <row r="161">
          <cell r="C161">
            <v>1498.1523295250433</v>
          </cell>
          <cell r="AP161">
            <v>0</v>
          </cell>
        </row>
        <row r="162">
          <cell r="C162">
            <v>1996.1079947911676</v>
          </cell>
          <cell r="AP162">
            <v>0</v>
          </cell>
        </row>
        <row r="163">
          <cell r="C163">
            <v>396.74079537085044</v>
          </cell>
          <cell r="AP163">
            <v>0</v>
          </cell>
        </row>
        <row r="164">
          <cell r="C164">
            <v>228.67492099605684</v>
          </cell>
          <cell r="AP164">
            <v>0</v>
          </cell>
        </row>
        <row r="165">
          <cell r="C165">
            <v>413.26481327704306</v>
          </cell>
          <cell r="AP165">
            <v>0</v>
          </cell>
        </row>
        <row r="166">
          <cell r="C166">
            <v>374.70585810022146</v>
          </cell>
          <cell r="AP166">
            <v>0</v>
          </cell>
        </row>
        <row r="167">
          <cell r="C167">
            <v>821.66584737544963</v>
          </cell>
          <cell r="AP167">
            <v>0</v>
          </cell>
        </row>
        <row r="168">
          <cell r="C168">
            <v>177.95836923022009</v>
          </cell>
          <cell r="AP168">
            <v>0</v>
          </cell>
        </row>
        <row r="169">
          <cell r="C169">
            <v>2509.4440862334486</v>
          </cell>
          <cell r="AP169">
            <v>461</v>
          </cell>
        </row>
        <row r="170">
          <cell r="C170">
            <v>1253.3785258214098</v>
          </cell>
          <cell r="AP170">
            <v>0</v>
          </cell>
        </row>
        <row r="171">
          <cell r="C171">
            <v>3024.0976727127331</v>
          </cell>
          <cell r="AP171">
            <v>119500</v>
          </cell>
        </row>
        <row r="172">
          <cell r="C172">
            <v>2760.7242714146955</v>
          </cell>
          <cell r="AP172">
            <v>184</v>
          </cell>
        </row>
        <row r="173">
          <cell r="C173">
            <v>2732.245868000879</v>
          </cell>
          <cell r="AP173">
            <v>739</v>
          </cell>
        </row>
        <row r="174">
          <cell r="C174">
            <v>5449.1655243564874</v>
          </cell>
          <cell r="AP174">
            <v>51600</v>
          </cell>
        </row>
        <row r="175">
          <cell r="C175">
            <v>1484.3218429261124</v>
          </cell>
          <cell r="AP175">
            <v>432</v>
          </cell>
        </row>
        <row r="176">
          <cell r="C176">
            <v>1904.9350994254776</v>
          </cell>
          <cell r="AP176">
            <v>6673</v>
          </cell>
        </row>
        <row r="177">
          <cell r="C177">
            <v>3157.2426182554186</v>
          </cell>
          <cell r="AP177">
            <v>616</v>
          </cell>
        </row>
        <row r="178">
          <cell r="C178">
            <v>1464.1661764608496</v>
          </cell>
          <cell r="AP178">
            <v>1935</v>
          </cell>
        </row>
        <row r="179">
          <cell r="C179">
            <v>1920.8030625275846</v>
          </cell>
          <cell r="AP179">
            <v>0</v>
          </cell>
        </row>
        <row r="180">
          <cell r="C180">
            <v>5420.4446987463416</v>
          </cell>
          <cell r="AP180">
            <v>3793</v>
          </cell>
        </row>
        <row r="181">
          <cell r="C181">
            <v>2018.3981790769303</v>
          </cell>
          <cell r="AP181">
            <v>247</v>
          </cell>
        </row>
        <row r="182">
          <cell r="C182">
            <v>1591.9682156448082</v>
          </cell>
          <cell r="AP182">
            <v>0</v>
          </cell>
        </row>
        <row r="183">
          <cell r="C183">
            <v>4885.8821788868845</v>
          </cell>
          <cell r="AP183">
            <v>0</v>
          </cell>
        </row>
        <row r="184">
          <cell r="C184">
            <v>1992.1354675088037</v>
          </cell>
          <cell r="AP184">
            <v>1588</v>
          </cell>
        </row>
        <row r="185">
          <cell r="C185">
            <v>3876.3810560653023</v>
          </cell>
          <cell r="AP185">
            <v>1118</v>
          </cell>
        </row>
        <row r="186">
          <cell r="C186">
            <v>6070.9118488744116</v>
          </cell>
          <cell r="AP186">
            <v>2099</v>
          </cell>
        </row>
        <row r="187">
          <cell r="C187">
            <v>398.40062391182124</v>
          </cell>
          <cell r="AP187">
            <v>0</v>
          </cell>
        </row>
        <row r="188">
          <cell r="C188">
            <v>2913.1693144748783</v>
          </cell>
          <cell r="AP188">
            <v>0</v>
          </cell>
        </row>
        <row r="189">
          <cell r="C189">
            <v>1828.8575526185748</v>
          </cell>
          <cell r="AP189">
            <v>5188</v>
          </cell>
        </row>
        <row r="190">
          <cell r="C190">
            <v>3282.2487128867033</v>
          </cell>
          <cell r="AP190">
            <v>0</v>
          </cell>
        </row>
        <row r="191">
          <cell r="C191">
            <v>2851.6188234290171</v>
          </cell>
          <cell r="AP191">
            <v>2191</v>
          </cell>
        </row>
        <row r="192">
          <cell r="C192">
            <v>3401.9969894592305</v>
          </cell>
          <cell r="AP192">
            <v>0</v>
          </cell>
        </row>
        <row r="193">
          <cell r="C193">
            <v>2559.2928415188871</v>
          </cell>
          <cell r="AP193">
            <v>3951</v>
          </cell>
        </row>
        <row r="194">
          <cell r="C194">
            <v>3344.2638357858668</v>
          </cell>
          <cell r="AP194">
            <v>18335</v>
          </cell>
        </row>
        <row r="195">
          <cell r="C195">
            <v>2548.5452623315837</v>
          </cell>
          <cell r="AP195">
            <v>744</v>
          </cell>
        </row>
        <row r="196">
          <cell r="C196">
            <v>496.83521637645811</v>
          </cell>
          <cell r="AP196">
            <v>0</v>
          </cell>
        </row>
        <row r="197">
          <cell r="C197">
            <v>4854.4834725537785</v>
          </cell>
          <cell r="AP197">
            <v>2964</v>
          </cell>
        </row>
        <row r="198">
          <cell r="C198">
            <v>2952.8082128282595</v>
          </cell>
          <cell r="AP198">
            <v>4554</v>
          </cell>
        </row>
        <row r="199">
          <cell r="C199">
            <v>7694.9288738566938</v>
          </cell>
          <cell r="AP199">
            <v>4342</v>
          </cell>
        </row>
        <row r="200">
          <cell r="C200">
            <v>3293.2825066195574</v>
          </cell>
          <cell r="AP200">
            <v>3795</v>
          </cell>
        </row>
        <row r="201">
          <cell r="C201">
            <v>3444.9583008006234</v>
          </cell>
          <cell r="AP201">
            <v>9013</v>
          </cell>
        </row>
        <row r="202">
          <cell r="C202">
            <v>3287.117626145915</v>
          </cell>
          <cell r="AP202">
            <v>1723</v>
          </cell>
        </row>
        <row r="203">
          <cell r="C203">
            <v>3430.3779802431982</v>
          </cell>
          <cell r="AP203">
            <v>512</v>
          </cell>
        </row>
        <row r="204">
          <cell r="C204">
            <v>3500.021117642279</v>
          </cell>
          <cell r="AP204">
            <v>4231</v>
          </cell>
        </row>
        <row r="205">
          <cell r="C205">
            <v>5076.6900633257937</v>
          </cell>
          <cell r="AP205">
            <v>0</v>
          </cell>
        </row>
        <row r="206">
          <cell r="C206">
            <v>5071.492049906522</v>
          </cell>
          <cell r="AP206">
            <v>516</v>
          </cell>
        </row>
        <row r="207">
          <cell r="C207">
            <v>5074.3448898560955</v>
          </cell>
          <cell r="AP207">
            <v>1352</v>
          </cell>
        </row>
        <row r="208">
          <cell r="C208">
            <v>5024.8124830806537</v>
          </cell>
          <cell r="AP208">
            <v>0</v>
          </cell>
        </row>
        <row r="209">
          <cell r="C209">
            <v>6704.8776353862231</v>
          </cell>
          <cell r="AP209">
            <v>686</v>
          </cell>
        </row>
        <row r="210">
          <cell r="C210">
            <v>4887.1565856562556</v>
          </cell>
          <cell r="AP210">
            <v>20140</v>
          </cell>
        </row>
        <row r="211">
          <cell r="C211">
            <v>3063.0339323420267</v>
          </cell>
          <cell r="AP211">
            <v>805</v>
          </cell>
        </row>
        <row r="212">
          <cell r="C212">
            <v>3064.1982525686994</v>
          </cell>
          <cell r="AP212">
            <v>3592</v>
          </cell>
        </row>
        <row r="213">
          <cell r="C213">
            <v>2559.663747932027</v>
          </cell>
          <cell r="AP213">
            <v>748</v>
          </cell>
        </row>
        <row r="214">
          <cell r="C214">
            <v>6733.881338514585</v>
          </cell>
          <cell r="AP214">
            <v>1371</v>
          </cell>
        </row>
        <row r="215">
          <cell r="C215">
            <v>4438.1533921978635</v>
          </cell>
          <cell r="AP215">
            <v>2732</v>
          </cell>
        </row>
        <row r="216">
          <cell r="C216">
            <v>3783.2054691641133</v>
          </cell>
          <cell r="AP216">
            <v>4373</v>
          </cell>
        </row>
        <row r="217">
          <cell r="C217">
            <v>3778.9481362804049</v>
          </cell>
          <cell r="AP217">
            <v>7147</v>
          </cell>
        </row>
        <row r="218">
          <cell r="C218">
            <v>3782.8097566478268</v>
          </cell>
          <cell r="AP218">
            <v>2607</v>
          </cell>
        </row>
        <row r="219">
          <cell r="C219">
            <v>4351.4990432291215</v>
          </cell>
          <cell r="AP219">
            <v>5472</v>
          </cell>
        </row>
        <row r="220">
          <cell r="C220">
            <v>1944.9720759198747</v>
          </cell>
          <cell r="AP220">
            <v>1339</v>
          </cell>
        </row>
        <row r="221">
          <cell r="C221">
            <v>1409.1780460439795</v>
          </cell>
          <cell r="AP221">
            <v>1023</v>
          </cell>
        </row>
        <row r="222">
          <cell r="C222">
            <v>2469.968864724226</v>
          </cell>
          <cell r="AP222">
            <v>5127</v>
          </cell>
        </row>
        <row r="223">
          <cell r="C223">
            <v>1806.8410050158648</v>
          </cell>
          <cell r="AP223">
            <v>3316</v>
          </cell>
        </row>
        <row r="224">
          <cell r="C224">
            <v>1572.0599657054915</v>
          </cell>
          <cell r="AP224">
            <v>0</v>
          </cell>
        </row>
        <row r="225">
          <cell r="C225">
            <v>1621.3988776553433</v>
          </cell>
          <cell r="AP225">
            <v>1374</v>
          </cell>
        </row>
        <row r="226">
          <cell r="C226">
            <v>945.92054650536647</v>
          </cell>
          <cell r="AP226">
            <v>3546</v>
          </cell>
        </row>
        <row r="227">
          <cell r="C227">
            <v>2064.1701416244605</v>
          </cell>
          <cell r="AP227">
            <v>1968</v>
          </cell>
        </row>
        <row r="228">
          <cell r="C228">
            <v>958.21976123410388</v>
          </cell>
          <cell r="AP228">
            <v>359</v>
          </cell>
        </row>
        <row r="229">
          <cell r="C229">
            <v>2145.0108606298982</v>
          </cell>
          <cell r="AP229">
            <v>0</v>
          </cell>
        </row>
        <row r="230">
          <cell r="C230">
            <v>613.96317274873286</v>
          </cell>
          <cell r="AP230">
            <v>0</v>
          </cell>
        </row>
        <row r="231">
          <cell r="C231">
            <v>3222.291917465051</v>
          </cell>
          <cell r="AP231">
            <v>0</v>
          </cell>
        </row>
        <row r="232">
          <cell r="C232">
            <v>330.36635829108337</v>
          </cell>
          <cell r="AP232">
            <v>0</v>
          </cell>
        </row>
        <row r="233">
          <cell r="C233">
            <v>370.35874137647687</v>
          </cell>
          <cell r="AP233">
            <v>1951</v>
          </cell>
        </row>
        <row r="234">
          <cell r="C234">
            <v>1480.7409437551075</v>
          </cell>
          <cell r="AP234">
            <v>0</v>
          </cell>
        </row>
        <row r="235">
          <cell r="C235">
            <v>1994.2585279716297</v>
          </cell>
          <cell r="AP235">
            <v>0</v>
          </cell>
        </row>
        <row r="236">
          <cell r="C236">
            <v>3522.4563820929261</v>
          </cell>
          <cell r="AP236">
            <v>2912</v>
          </cell>
        </row>
        <row r="237">
          <cell r="C237">
            <v>3527.2049158467412</v>
          </cell>
          <cell r="AP237">
            <v>1169</v>
          </cell>
        </row>
        <row r="238">
          <cell r="C238">
            <v>3528.9614644290109</v>
          </cell>
          <cell r="AP238">
            <v>0</v>
          </cell>
        </row>
        <row r="239">
          <cell r="C239">
            <v>3518.6556240047771</v>
          </cell>
          <cell r="AP239">
            <v>0</v>
          </cell>
        </row>
        <row r="240">
          <cell r="C240">
            <v>2857.2349960345236</v>
          </cell>
          <cell r="AP240">
            <v>13681</v>
          </cell>
        </row>
        <row r="241">
          <cell r="C241">
            <v>3784.8981726522316</v>
          </cell>
          <cell r="AP241">
            <v>3828</v>
          </cell>
        </row>
        <row r="242">
          <cell r="C242">
            <v>2341.9061570098024</v>
          </cell>
          <cell r="AP242">
            <v>2200</v>
          </cell>
        </row>
        <row r="243">
          <cell r="C243">
            <v>5171.0807419381799</v>
          </cell>
          <cell r="AP243">
            <v>7696</v>
          </cell>
        </row>
        <row r="244">
          <cell r="C244">
            <v>2120.2168469739509</v>
          </cell>
          <cell r="AP244">
            <v>482</v>
          </cell>
        </row>
        <row r="245">
          <cell r="C245">
            <v>3800.6092199906357</v>
          </cell>
          <cell r="AP245">
            <v>743</v>
          </cell>
        </row>
        <row r="246">
          <cell r="C246">
            <v>4373.5120808112715</v>
          </cell>
          <cell r="AP246">
            <v>4258</v>
          </cell>
        </row>
        <row r="247">
          <cell r="C247">
            <v>2414.2302392570341</v>
          </cell>
          <cell r="AP247">
            <v>3894</v>
          </cell>
        </row>
        <row r="248">
          <cell r="C248">
            <v>2408.9331461035054</v>
          </cell>
          <cell r="AP248">
            <v>0</v>
          </cell>
        </row>
        <row r="249">
          <cell r="C249">
            <v>3637.4237711771129</v>
          </cell>
          <cell r="AP249">
            <v>0</v>
          </cell>
        </row>
        <row r="250">
          <cell r="C250">
            <v>2196.846718795739</v>
          </cell>
          <cell r="AP250">
            <v>483</v>
          </cell>
        </row>
        <row r="251">
          <cell r="C251">
            <v>3493.7354248281617</v>
          </cell>
          <cell r="AP251">
            <v>5790</v>
          </cell>
        </row>
        <row r="252">
          <cell r="C252">
            <v>9416.8405060471687</v>
          </cell>
          <cell r="AP252">
            <v>11755</v>
          </cell>
        </row>
        <row r="253">
          <cell r="C253">
            <v>10702.106755702327</v>
          </cell>
          <cell r="AP253">
            <v>4836</v>
          </cell>
        </row>
        <row r="254">
          <cell r="C254">
            <v>4549.0991681662308</v>
          </cell>
          <cell r="AP254">
            <v>3053</v>
          </cell>
        </row>
        <row r="255">
          <cell r="C255">
            <v>3930.4472226299426</v>
          </cell>
          <cell r="AP255">
            <v>4222</v>
          </cell>
        </row>
        <row r="256">
          <cell r="C256">
            <v>1334.5150282220518</v>
          </cell>
          <cell r="AP256">
            <v>1899</v>
          </cell>
        </row>
        <row r="257">
          <cell r="C257">
            <v>1777.5296831267319</v>
          </cell>
          <cell r="AP257">
            <v>358</v>
          </cell>
        </row>
        <row r="258">
          <cell r="C258">
            <v>1283.2678822038331</v>
          </cell>
          <cell r="AP258">
            <v>0</v>
          </cell>
        </row>
        <row r="259">
          <cell r="C259">
            <v>1791.7050343963547</v>
          </cell>
          <cell r="AP259">
            <v>406</v>
          </cell>
        </row>
        <row r="260">
          <cell r="C260">
            <v>3518.1922401631732</v>
          </cell>
          <cell r="AP260">
            <v>314</v>
          </cell>
        </row>
        <row r="261">
          <cell r="C261">
            <v>2373.8887634358985</v>
          </cell>
          <cell r="AP261">
            <v>268</v>
          </cell>
        </row>
        <row r="262">
          <cell r="C262">
            <v>1207.7783729845937</v>
          </cell>
          <cell r="AP262">
            <v>0</v>
          </cell>
        </row>
        <row r="263">
          <cell r="C263">
            <v>969.1246976515763</v>
          </cell>
          <cell r="AP263">
            <v>3033</v>
          </cell>
        </row>
        <row r="264">
          <cell r="C264">
            <v>2146.2610779497345</v>
          </cell>
          <cell r="AP264">
            <v>11134</v>
          </cell>
        </row>
        <row r="265">
          <cell r="C265">
            <v>1035.6738885135476</v>
          </cell>
          <cell r="AP265">
            <v>0</v>
          </cell>
        </row>
        <row r="266">
          <cell r="C266">
            <v>2768.8360448996732</v>
          </cell>
          <cell r="AP266">
            <v>0</v>
          </cell>
        </row>
        <row r="267">
          <cell r="C267">
            <v>3146.3182678446392</v>
          </cell>
          <cell r="AP267">
            <v>34898</v>
          </cell>
        </row>
        <row r="268">
          <cell r="C268">
            <v>3308.6305641713598</v>
          </cell>
          <cell r="AP268">
            <v>26829</v>
          </cell>
        </row>
        <row r="269">
          <cell r="C269">
            <v>1781.7464394971846</v>
          </cell>
          <cell r="AP269">
            <v>1820</v>
          </cell>
        </row>
        <row r="270">
          <cell r="C270">
            <v>463.25490086211641</v>
          </cell>
          <cell r="AP270">
            <v>2114</v>
          </cell>
        </row>
        <row r="271">
          <cell r="C271">
            <v>3148.1565144842621</v>
          </cell>
          <cell r="AP271">
            <v>337</v>
          </cell>
        </row>
        <row r="272">
          <cell r="C272">
            <v>247.01165864787842</v>
          </cell>
          <cell r="AP272">
            <v>0</v>
          </cell>
        </row>
        <row r="273">
          <cell r="C273">
            <v>853.09744166954624</v>
          </cell>
          <cell r="AP273">
            <v>0</v>
          </cell>
        </row>
        <row r="274">
          <cell r="C274">
            <v>5470.0999525819461</v>
          </cell>
          <cell r="AP274">
            <v>5031</v>
          </cell>
        </row>
        <row r="275">
          <cell r="C275">
            <v>3280.3758422169876</v>
          </cell>
          <cell r="AP275">
            <v>0</v>
          </cell>
        </row>
        <row r="276">
          <cell r="C276">
            <v>1082.8540465403014</v>
          </cell>
          <cell r="AP276">
            <v>0</v>
          </cell>
        </row>
        <row r="277">
          <cell r="C277">
            <v>3141.7477405449354</v>
          </cell>
          <cell r="AP277">
            <v>4429</v>
          </cell>
        </row>
        <row r="278">
          <cell r="C278">
            <v>3952.4631915879363</v>
          </cell>
          <cell r="AP278">
            <v>1266</v>
          </cell>
        </row>
        <row r="279">
          <cell r="C279">
            <v>858.71203811363569</v>
          </cell>
          <cell r="AP279">
            <v>0</v>
          </cell>
        </row>
        <row r="280">
          <cell r="C280">
            <v>2601.6019772813293</v>
          </cell>
          <cell r="AP280">
            <v>174</v>
          </cell>
        </row>
        <row r="281">
          <cell r="C281">
            <v>1955.4984103706297</v>
          </cell>
          <cell r="AP281">
            <v>0</v>
          </cell>
        </row>
        <row r="282">
          <cell r="C282">
            <v>931.0289631236725</v>
          </cell>
          <cell r="AP282">
            <v>5258</v>
          </cell>
        </row>
        <row r="283">
          <cell r="C283">
            <v>1976.8669943368207</v>
          </cell>
          <cell r="AP283">
            <v>802</v>
          </cell>
        </row>
        <row r="284">
          <cell r="C284">
            <v>1647.1841364494667</v>
          </cell>
          <cell r="AP284">
            <v>2252</v>
          </cell>
        </row>
        <row r="285">
          <cell r="C285">
            <v>247.14354209584752</v>
          </cell>
          <cell r="AP285">
            <v>0</v>
          </cell>
        </row>
        <row r="286">
          <cell r="C286">
            <v>1040.983643757969</v>
          </cell>
          <cell r="AP286">
            <v>0</v>
          </cell>
        </row>
        <row r="287">
          <cell r="C287">
            <v>2617.6795091251352</v>
          </cell>
          <cell r="AP287">
            <v>335</v>
          </cell>
        </row>
        <row r="288">
          <cell r="C288">
            <v>1787.9287584669205</v>
          </cell>
          <cell r="AP288">
            <v>30930</v>
          </cell>
        </row>
        <row r="289">
          <cell r="C289">
            <v>1692.2432227524403</v>
          </cell>
          <cell r="AP289">
            <v>4752</v>
          </cell>
        </row>
        <row r="290">
          <cell r="C290">
            <v>2460.3497683809564</v>
          </cell>
          <cell r="AP290">
            <v>1015</v>
          </cell>
        </row>
        <row r="291">
          <cell r="C291">
            <v>1646.4010623641907</v>
          </cell>
          <cell r="AP291">
            <v>0</v>
          </cell>
        </row>
        <row r="292">
          <cell r="C292">
            <v>2481.2003427093468</v>
          </cell>
          <cell r="AP292">
            <v>217</v>
          </cell>
        </row>
        <row r="293">
          <cell r="C293">
            <v>302.74628916566184</v>
          </cell>
          <cell r="AP293">
            <v>3768</v>
          </cell>
        </row>
        <row r="294">
          <cell r="C294">
            <v>1808.3261861879646</v>
          </cell>
          <cell r="AP294">
            <v>174</v>
          </cell>
        </row>
        <row r="295">
          <cell r="C295">
            <v>1929.0146050964081</v>
          </cell>
          <cell r="AP295">
            <v>43</v>
          </cell>
        </row>
        <row r="296">
          <cell r="C296">
            <v>1600.123576237668</v>
          </cell>
          <cell r="AP296">
            <v>383</v>
          </cell>
        </row>
        <row r="297">
          <cell r="C297">
            <v>3719.078759841399</v>
          </cell>
          <cell r="AP297">
            <v>1892</v>
          </cell>
        </row>
        <row r="298">
          <cell r="C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P298">
            <v>0</v>
          </cell>
        </row>
        <row r="299">
          <cell r="C299">
            <v>5.7089706534378637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P299">
            <v>0</v>
          </cell>
        </row>
        <row r="300">
          <cell r="C300">
            <v>33.461670097901361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P300">
            <v>0</v>
          </cell>
        </row>
        <row r="301">
          <cell r="C301">
            <v>44.196720178289389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P301">
            <v>0</v>
          </cell>
        </row>
        <row r="302">
          <cell r="C302">
            <v>58.947170670425656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P302">
            <v>0</v>
          </cell>
        </row>
        <row r="303">
          <cell r="C303">
            <v>63.918618799256528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P303">
            <v>0</v>
          </cell>
        </row>
        <row r="304">
          <cell r="C304">
            <v>59.22032716102057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P304">
            <v>0</v>
          </cell>
        </row>
        <row r="305">
          <cell r="C305">
            <v>16.471336382885315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P305">
            <v>0</v>
          </cell>
        </row>
        <row r="306">
          <cell r="C306">
            <v>22.480779175977794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P306">
            <v>0</v>
          </cell>
        </row>
        <row r="307">
          <cell r="C307">
            <v>21.661309704192483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P307">
            <v>0</v>
          </cell>
        </row>
        <row r="308">
          <cell r="C308">
            <v>31.139839927843038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P308">
            <v>0</v>
          </cell>
        </row>
        <row r="309">
          <cell r="C309">
            <v>35.510343777364824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P309">
            <v>0</v>
          </cell>
        </row>
        <row r="310">
          <cell r="C310">
            <v>13.357352390101045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P310">
            <v>0</v>
          </cell>
        </row>
        <row r="311">
          <cell r="C311">
            <v>127.3182402663822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P311">
            <v>0</v>
          </cell>
        </row>
        <row r="312">
          <cell r="C312">
            <v>93.501466730707378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P312">
            <v>0</v>
          </cell>
        </row>
        <row r="313">
          <cell r="C313">
            <v>34.827452550877076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P313">
            <v>0</v>
          </cell>
        </row>
        <row r="314">
          <cell r="C314">
            <v>15.952339050754645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P314">
            <v>0</v>
          </cell>
        </row>
        <row r="315">
          <cell r="C315">
            <v>112.8682619139008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P315">
            <v>0</v>
          </cell>
        </row>
        <row r="316">
          <cell r="C316">
            <v>41.000789238326554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P316">
            <v>0</v>
          </cell>
        </row>
        <row r="317">
          <cell r="C317">
            <v>16.170864243230707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P317">
            <v>0</v>
          </cell>
        </row>
        <row r="318">
          <cell r="C318">
            <v>33.926036131913158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P318">
            <v>0</v>
          </cell>
        </row>
        <row r="319">
          <cell r="C319">
            <v>52.227521001785753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P319">
            <v>0</v>
          </cell>
        </row>
        <row r="320">
          <cell r="C320">
            <v>73.287886426668848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P320">
            <v>0</v>
          </cell>
        </row>
        <row r="321">
          <cell r="C321">
            <v>68.152544403480718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P321">
            <v>0</v>
          </cell>
        </row>
        <row r="322">
          <cell r="C322">
            <v>89.950432352970736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P322">
            <v>0</v>
          </cell>
        </row>
        <row r="323">
          <cell r="C323">
            <v>90.168957545446844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P323">
            <v>0</v>
          </cell>
        </row>
        <row r="324">
          <cell r="C324">
            <v>96.506188127253751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P324">
            <v>0</v>
          </cell>
        </row>
        <row r="325">
          <cell r="C325">
            <v>84.733143382604197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P325">
            <v>0</v>
          </cell>
        </row>
        <row r="326">
          <cell r="C326">
            <v>98.281705316121716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P326">
            <v>0</v>
          </cell>
        </row>
        <row r="327">
          <cell r="C327">
            <v>85.197509416615986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P327">
            <v>0</v>
          </cell>
        </row>
        <row r="328">
          <cell r="C328">
            <v>85.470665907211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P328">
            <v>0</v>
          </cell>
        </row>
        <row r="329">
          <cell r="C329">
            <v>86.016978888401368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P329">
            <v>0</v>
          </cell>
        </row>
        <row r="330">
          <cell r="C330">
            <v>48.157489291918459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P330">
            <v>0</v>
          </cell>
        </row>
        <row r="331">
          <cell r="C331">
            <v>81.646475038879316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P331">
            <v>0</v>
          </cell>
        </row>
        <row r="332">
          <cell r="C332">
            <v>56.625340500367095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P332">
            <v>0</v>
          </cell>
        </row>
        <row r="333">
          <cell r="C333">
            <v>47.693123257906684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P333">
            <v>0</v>
          </cell>
        </row>
        <row r="334">
          <cell r="C334">
            <v>57.554072568390538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P334">
            <v>0</v>
          </cell>
        </row>
        <row r="335">
          <cell r="C335">
            <v>15.733813858278511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P335">
            <v>0</v>
          </cell>
        </row>
        <row r="336">
          <cell r="C336">
            <v>20.623315039930976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P336">
            <v>0</v>
          </cell>
        </row>
        <row r="337">
          <cell r="C337">
            <v>19.667267322848179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P337">
            <v>0</v>
          </cell>
        </row>
        <row r="338">
          <cell r="C338">
            <v>26.03181355371423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P338">
            <v>0</v>
          </cell>
        </row>
        <row r="339">
          <cell r="C339">
            <v>11.254047412518668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P339">
            <v>0</v>
          </cell>
        </row>
        <row r="340">
          <cell r="C340">
            <v>86.262819729936723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P340">
            <v>0</v>
          </cell>
        </row>
        <row r="341">
          <cell r="C341">
            <v>97.298341949979317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P341">
            <v>0</v>
          </cell>
        </row>
        <row r="342">
          <cell r="C342">
            <v>72.632310849240483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P342">
            <v>0</v>
          </cell>
        </row>
        <row r="343">
          <cell r="C343">
            <v>67.141865388278759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P343">
            <v>0</v>
          </cell>
        </row>
        <row r="344">
          <cell r="C344">
            <v>27.47954295386841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P344">
            <v>0</v>
          </cell>
        </row>
        <row r="345">
          <cell r="C345">
            <v>97.571498440574615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P345">
            <v>0</v>
          </cell>
        </row>
        <row r="346">
          <cell r="C346">
            <v>33.059408992478161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P346">
            <v>0</v>
          </cell>
        </row>
        <row r="347">
          <cell r="C347">
            <v>55.778215136051671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P347">
            <v>0</v>
          </cell>
        </row>
        <row r="348">
          <cell r="C348">
            <v>98.766711488854241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P348">
            <v>0</v>
          </cell>
        </row>
        <row r="349">
          <cell r="C349">
            <v>98.826308181429908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P349">
            <v>0</v>
          </cell>
        </row>
        <row r="350">
          <cell r="C350">
            <v>78.85338984172607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P350">
            <v>0</v>
          </cell>
        </row>
        <row r="351">
          <cell r="C351">
            <v>111.40590561628984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P351">
            <v>0</v>
          </cell>
        </row>
        <row r="352">
          <cell r="C352">
            <v>54.532154671081209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P352">
            <v>0</v>
          </cell>
        </row>
        <row r="353">
          <cell r="C353">
            <v>74.06433310815558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P353">
            <v>0</v>
          </cell>
        </row>
        <row r="354">
          <cell r="C354">
            <v>109.28323637676627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P354">
            <v>0</v>
          </cell>
        </row>
        <row r="355">
          <cell r="C355">
            <v>108.95911298236815</v>
          </cell>
          <cell r="M355">
            <v>0</v>
          </cell>
          <cell r="N355">
            <v>0</v>
          </cell>
          <cell r="O355">
            <v>3009</v>
          </cell>
          <cell r="P355">
            <v>19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P355">
            <v>3009</v>
          </cell>
        </row>
        <row r="356">
          <cell r="C356">
            <v>60.770430164329717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P356">
            <v>0</v>
          </cell>
        </row>
        <row r="357">
          <cell r="C357">
            <v>72.845461531518424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P357">
            <v>0</v>
          </cell>
        </row>
        <row r="358">
          <cell r="C358">
            <v>41.695075489890286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P358">
            <v>0</v>
          </cell>
        </row>
        <row r="359">
          <cell r="C359">
            <v>43.471893678899079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P359">
            <v>0</v>
          </cell>
        </row>
        <row r="360">
          <cell r="C360">
            <v>16.884735513094132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P360">
            <v>0</v>
          </cell>
        </row>
        <row r="361">
          <cell r="C361">
            <v>76.128713928858105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P361">
            <v>0</v>
          </cell>
        </row>
        <row r="362">
          <cell r="C362">
            <v>25.103081485690883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P362">
            <v>0</v>
          </cell>
        </row>
        <row r="363">
          <cell r="C363">
            <v>23.2183017005846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P363">
            <v>0</v>
          </cell>
        </row>
        <row r="364">
          <cell r="C364">
            <v>18.192222273634535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P364">
            <v>0</v>
          </cell>
        </row>
        <row r="365">
          <cell r="C365">
            <v>75.199981860834626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P365">
            <v>0</v>
          </cell>
        </row>
        <row r="366">
          <cell r="C366">
            <v>82.006569525894079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P366">
            <v>0</v>
          </cell>
        </row>
        <row r="367">
          <cell r="C367">
            <v>35.549267934244639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P367">
            <v>0</v>
          </cell>
        </row>
        <row r="368">
          <cell r="C368">
            <v>43.552539625937186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P368">
            <v>0</v>
          </cell>
        </row>
        <row r="369">
          <cell r="C369">
            <v>120.01807297440996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P369">
            <v>0</v>
          </cell>
        </row>
        <row r="370">
          <cell r="C370">
            <v>95.404309777614358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P370">
            <v>0</v>
          </cell>
        </row>
        <row r="371">
          <cell r="C371">
            <v>41.615705419631858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P371">
            <v>0</v>
          </cell>
        </row>
        <row r="372">
          <cell r="C372">
            <v>20.927451573901845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P372">
            <v>0</v>
          </cell>
        </row>
        <row r="373">
          <cell r="C373">
            <v>45.955254349139103</v>
          </cell>
          <cell r="M373">
            <v>0</v>
          </cell>
          <cell r="N373">
            <v>0</v>
          </cell>
          <cell r="O373">
            <v>275</v>
          </cell>
          <cell r="P373">
            <v>3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P373">
            <v>275</v>
          </cell>
        </row>
        <row r="374">
          <cell r="C374">
            <v>103.48822741634507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P374">
            <v>0</v>
          </cell>
        </row>
        <row r="375">
          <cell r="C375">
            <v>76.91807011830565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P375">
            <v>0</v>
          </cell>
        </row>
        <row r="376">
          <cell r="C376">
            <v>88.332133548121078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P376">
            <v>0</v>
          </cell>
        </row>
        <row r="377">
          <cell r="C377">
            <v>55.134374827169935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P377">
            <v>0</v>
          </cell>
        </row>
        <row r="378">
          <cell r="C378">
            <v>13.936134774190736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P378">
            <v>0</v>
          </cell>
        </row>
        <row r="379">
          <cell r="C379">
            <v>32.205150241163935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P379">
            <v>0</v>
          </cell>
        </row>
        <row r="380">
          <cell r="C380">
            <v>13.548561933517625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P380">
            <v>0</v>
          </cell>
        </row>
        <row r="381">
          <cell r="C381">
            <v>18.902429149181835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P381">
            <v>0</v>
          </cell>
        </row>
        <row r="382">
          <cell r="C382">
            <v>21.333521915478318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P382">
            <v>0</v>
          </cell>
        </row>
        <row r="383">
          <cell r="C383">
            <v>18.656588307646235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P383">
            <v>0</v>
          </cell>
        </row>
        <row r="384">
          <cell r="C384">
            <v>88.518059654983418</v>
          </cell>
          <cell r="M384">
            <v>0</v>
          </cell>
          <cell r="N384">
            <v>0</v>
          </cell>
          <cell r="O384">
            <v>198</v>
          </cell>
          <cell r="P384">
            <v>2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P384">
            <v>198</v>
          </cell>
        </row>
        <row r="385">
          <cell r="C385">
            <v>91.613675829578526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P385">
            <v>0</v>
          </cell>
        </row>
        <row r="386">
          <cell r="C386">
            <v>35.904157889274096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76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P386">
            <v>76</v>
          </cell>
        </row>
        <row r="387">
          <cell r="C387">
            <v>73.930118257033683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P387">
            <v>0</v>
          </cell>
        </row>
        <row r="388">
          <cell r="C388">
            <v>22.999776508108472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P388">
            <v>0</v>
          </cell>
        </row>
        <row r="389">
          <cell r="C389">
            <v>30.047213965462358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P389">
            <v>0</v>
          </cell>
        </row>
        <row r="390">
          <cell r="C390">
            <v>72.87126269769314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P390">
            <v>0</v>
          </cell>
        </row>
        <row r="391">
          <cell r="C391">
            <v>46.982916382359512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P391">
            <v>0</v>
          </cell>
        </row>
        <row r="392">
          <cell r="C392">
            <v>33.325091852603819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P392">
            <v>0</v>
          </cell>
        </row>
        <row r="393">
          <cell r="C393">
            <v>44.579139265122464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P393">
            <v>0</v>
          </cell>
        </row>
        <row r="394">
          <cell r="C394">
            <v>37.231229668113912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P394">
            <v>0</v>
          </cell>
        </row>
        <row r="395">
          <cell r="C395">
            <v>9.5877928198884881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P395">
            <v>0</v>
          </cell>
        </row>
        <row r="396">
          <cell r="C396">
            <v>29.200428844617633</v>
          </cell>
          <cell r="M396">
            <v>0</v>
          </cell>
          <cell r="N396">
            <v>0</v>
          </cell>
          <cell r="O396">
            <v>290</v>
          </cell>
          <cell r="P396">
            <v>1.4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P396">
            <v>290</v>
          </cell>
        </row>
        <row r="397">
          <cell r="C397">
            <v>40.399844959017322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P397">
            <v>0</v>
          </cell>
        </row>
        <row r="398">
          <cell r="C398">
            <v>42.96751597061138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P398">
            <v>0</v>
          </cell>
        </row>
        <row r="399">
          <cell r="C399">
            <v>9.6151084689479838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P399">
            <v>0</v>
          </cell>
        </row>
        <row r="400">
          <cell r="C400">
            <v>41.273945728921596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P400">
            <v>0</v>
          </cell>
        </row>
        <row r="401">
          <cell r="C401">
            <v>10.024843204840655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P401">
            <v>0</v>
          </cell>
        </row>
        <row r="402">
          <cell r="C402">
            <v>24.502137206381768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P402">
            <v>0</v>
          </cell>
        </row>
        <row r="403">
          <cell r="C403">
            <v>61.706051225436113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P403">
            <v>0</v>
          </cell>
        </row>
        <row r="404">
          <cell r="C404">
            <v>30.757420841009733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P404">
            <v>0</v>
          </cell>
        </row>
        <row r="405">
          <cell r="C405">
            <v>47.228757223895123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P405">
            <v>0</v>
          </cell>
        </row>
        <row r="406">
          <cell r="C406">
            <v>29.06385059931997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P406">
            <v>0</v>
          </cell>
        </row>
        <row r="407">
          <cell r="C407">
            <v>30.156476561700629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P407">
            <v>0</v>
          </cell>
        </row>
        <row r="408">
          <cell r="C408">
            <v>66.595552407088505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P408">
            <v>0</v>
          </cell>
        </row>
        <row r="409">
          <cell r="C409">
            <v>19.803845568145672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P409">
            <v>0</v>
          </cell>
        </row>
        <row r="410">
          <cell r="C410">
            <v>65.284401252232186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P410">
            <v>0</v>
          </cell>
        </row>
        <row r="411">
          <cell r="C411">
            <v>58.236963794878143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P411">
            <v>0</v>
          </cell>
        </row>
        <row r="412">
          <cell r="C412">
            <v>32.287097188342436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P412">
            <v>0</v>
          </cell>
        </row>
        <row r="413">
          <cell r="C413">
            <v>62.416258100983541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P413">
            <v>0</v>
          </cell>
        </row>
        <row r="414">
          <cell r="C414">
            <v>64.60151002574456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P414">
            <v>0</v>
          </cell>
        </row>
        <row r="415">
          <cell r="C415">
            <v>36.193235003852415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P415">
            <v>0</v>
          </cell>
        </row>
        <row r="416">
          <cell r="C416">
            <v>65.803398584362782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P416">
            <v>0</v>
          </cell>
        </row>
        <row r="417">
          <cell r="C417">
            <v>35.592290724543297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P417">
            <v>0</v>
          </cell>
        </row>
        <row r="418">
          <cell r="C418">
            <v>25.130397134750336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P418">
            <v>0</v>
          </cell>
        </row>
        <row r="419">
          <cell r="C419">
            <v>85.6072441525085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P419">
            <v>0</v>
          </cell>
        </row>
        <row r="420">
          <cell r="C420">
            <v>65.939976829660296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P420">
            <v>0</v>
          </cell>
        </row>
        <row r="421">
          <cell r="C421">
            <v>58.892539372306487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P421">
            <v>0</v>
          </cell>
        </row>
        <row r="422">
          <cell r="C422">
            <v>50.452003812917368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P422">
            <v>0</v>
          </cell>
        </row>
        <row r="423">
          <cell r="C423">
            <v>17.78248753774189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P423">
            <v>0</v>
          </cell>
        </row>
        <row r="424">
          <cell r="C424">
            <v>13.60319323163665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P424">
            <v>0</v>
          </cell>
        </row>
        <row r="425">
          <cell r="C425">
            <v>94.730670938385416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P425">
            <v>0</v>
          </cell>
        </row>
        <row r="426">
          <cell r="C426">
            <v>24.775293696976782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P426">
            <v>0</v>
          </cell>
        </row>
        <row r="427">
          <cell r="C427">
            <v>69.98269289046803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P427">
            <v>0</v>
          </cell>
        </row>
        <row r="428">
          <cell r="C428">
            <v>67.667674459779491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P428">
            <v>0</v>
          </cell>
        </row>
        <row r="429">
          <cell r="C429">
            <v>80.529820386027595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P429">
            <v>0</v>
          </cell>
        </row>
        <row r="430">
          <cell r="C430">
            <v>69.259380873962712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P430">
            <v>0</v>
          </cell>
        </row>
        <row r="431">
          <cell r="C431">
            <v>35.276111443649484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P431">
            <v>0</v>
          </cell>
        </row>
        <row r="432">
          <cell r="C432">
            <v>105.05598628288072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P432">
            <v>0</v>
          </cell>
        </row>
        <row r="433">
          <cell r="C433">
            <v>51.859073816948786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P433">
            <v>0</v>
          </cell>
        </row>
        <row r="434">
          <cell r="C434">
            <v>69.615760188515964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P434">
            <v>0</v>
          </cell>
        </row>
        <row r="435">
          <cell r="C435">
            <v>43.255945363342988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P435">
            <v>0</v>
          </cell>
        </row>
        <row r="436">
          <cell r="C436">
            <v>58.552922319413753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P436">
            <v>0</v>
          </cell>
        </row>
        <row r="437">
          <cell r="C437">
            <v>60.739236638209974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P437">
            <v>0</v>
          </cell>
        </row>
        <row r="438">
          <cell r="C438">
            <v>69.559614407512129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P438">
            <v>0</v>
          </cell>
        </row>
        <row r="439">
          <cell r="C439">
            <v>35.40108118112677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P439">
            <v>0</v>
          </cell>
        </row>
        <row r="440">
          <cell r="C440">
            <v>31.139839927843038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P440">
            <v>0</v>
          </cell>
        </row>
        <row r="441">
          <cell r="C441">
            <v>42.994831619670784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P441">
            <v>0</v>
          </cell>
        </row>
        <row r="442">
          <cell r="C442">
            <v>38.788221664506132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P442">
            <v>0</v>
          </cell>
        </row>
        <row r="443">
          <cell r="C443">
            <v>53.282650648474799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P443">
            <v>0</v>
          </cell>
        </row>
        <row r="444">
          <cell r="C444">
            <v>22.098360089144592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P444">
            <v>0</v>
          </cell>
        </row>
        <row r="445">
          <cell r="C445">
            <v>17.04496501313508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P445">
            <v>0</v>
          </cell>
        </row>
        <row r="446">
          <cell r="C446">
            <v>13.876349722231749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P446">
            <v>0</v>
          </cell>
        </row>
        <row r="447">
          <cell r="C447">
            <v>8.1946947178534089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P447">
            <v>0</v>
          </cell>
        </row>
        <row r="448">
          <cell r="C448">
            <v>4.9168168307120306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P448">
            <v>0</v>
          </cell>
        </row>
        <row r="449">
          <cell r="C449">
            <v>39.935478925005512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P449">
            <v>0</v>
          </cell>
        </row>
        <row r="450">
          <cell r="C450">
            <v>29.502974458892695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P450">
            <v>0</v>
          </cell>
        </row>
        <row r="451">
          <cell r="C451">
            <v>48.758433571227712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P451">
            <v>0</v>
          </cell>
        </row>
        <row r="452">
          <cell r="C452">
            <v>77.703939228405247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P452">
            <v>0</v>
          </cell>
        </row>
        <row r="453">
          <cell r="C453">
            <v>63.918618799256528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P453">
            <v>0</v>
          </cell>
        </row>
        <row r="454">
          <cell r="C454">
            <v>36.384444547269183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P454">
            <v>0</v>
          </cell>
        </row>
        <row r="455">
          <cell r="C455">
            <v>63.945934448316329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P455">
            <v>0</v>
          </cell>
        </row>
        <row r="456">
          <cell r="C456">
            <v>94.129726659076283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P456">
            <v>0</v>
          </cell>
        </row>
        <row r="457">
          <cell r="C457">
            <v>53.893775594415814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P457">
            <v>0</v>
          </cell>
        </row>
        <row r="458">
          <cell r="C458">
            <v>72.878151690776093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P458">
            <v>0</v>
          </cell>
        </row>
        <row r="459">
          <cell r="C459">
            <v>67.360390580754967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P459">
            <v>0</v>
          </cell>
        </row>
        <row r="460">
          <cell r="C460">
            <v>21.333521915478318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P460">
            <v>0</v>
          </cell>
        </row>
        <row r="461">
          <cell r="C461">
            <v>75.773610491084398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P461">
            <v>0</v>
          </cell>
        </row>
        <row r="462">
          <cell r="C462">
            <v>45.34397743878877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P462">
            <v>0</v>
          </cell>
        </row>
        <row r="463">
          <cell r="C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P463">
            <v>0</v>
          </cell>
        </row>
        <row r="464">
          <cell r="C464">
            <v>45.781027823740949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P464">
            <v>0</v>
          </cell>
        </row>
        <row r="465">
          <cell r="C465">
            <v>50.77979160163158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P465">
            <v>0</v>
          </cell>
        </row>
        <row r="466">
          <cell r="C466">
            <v>20.268211602157397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P466">
            <v>0</v>
          </cell>
        </row>
        <row r="467">
          <cell r="C467">
            <v>41.874890008230942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P467">
            <v>0</v>
          </cell>
        </row>
        <row r="468">
          <cell r="C468">
            <v>55.99708057199841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2039</v>
          </cell>
          <cell r="Z468">
            <v>6</v>
          </cell>
          <cell r="AA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P468">
            <v>2039</v>
          </cell>
        </row>
        <row r="469">
          <cell r="C469">
            <v>19.967739462502717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P469">
            <v>0</v>
          </cell>
        </row>
        <row r="470">
          <cell r="C470">
            <v>81.291371601105752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P470">
            <v>0</v>
          </cell>
        </row>
        <row r="471">
          <cell r="C471">
            <v>51.326104582821962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P471">
            <v>0</v>
          </cell>
        </row>
        <row r="472">
          <cell r="C472">
            <v>20.104317707800334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P472">
            <v>0</v>
          </cell>
        </row>
        <row r="473">
          <cell r="C473">
            <v>17.755171888682352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P473">
            <v>0</v>
          </cell>
        </row>
        <row r="474">
          <cell r="C474">
            <v>30.538895648533586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P474">
            <v>0</v>
          </cell>
        </row>
        <row r="475">
          <cell r="C475">
            <v>90.906480070053661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P475">
            <v>0</v>
          </cell>
        </row>
        <row r="476">
          <cell r="C476">
            <v>21.87983489666863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P476">
            <v>0</v>
          </cell>
        </row>
        <row r="477">
          <cell r="C477">
            <v>20.494492548754458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P477">
            <v>0</v>
          </cell>
        </row>
        <row r="478">
          <cell r="C478">
            <v>64.464931780446676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P478">
            <v>0</v>
          </cell>
        </row>
        <row r="479">
          <cell r="C479">
            <v>19.421426481312555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P479">
            <v>0</v>
          </cell>
        </row>
        <row r="480">
          <cell r="C480">
            <v>31.830486908451633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P480">
            <v>0</v>
          </cell>
        </row>
        <row r="481">
          <cell r="C481">
            <v>230.39265943677697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P481">
            <v>0</v>
          </cell>
        </row>
        <row r="482">
          <cell r="C482">
            <v>64.69097412093852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P482">
            <v>0</v>
          </cell>
        </row>
        <row r="483">
          <cell r="C483">
            <v>30.682991041846826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P483">
            <v>0</v>
          </cell>
        </row>
        <row r="484">
          <cell r="C484">
            <v>24.209182214742626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P484">
            <v>0</v>
          </cell>
        </row>
        <row r="485">
          <cell r="C485">
            <v>28.496463240306458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P485">
            <v>0</v>
          </cell>
        </row>
        <row r="486">
          <cell r="C486">
            <v>92.651883976584159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P486">
            <v>0</v>
          </cell>
        </row>
        <row r="487">
          <cell r="C487">
            <v>38.940286294684661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P487">
            <v>0</v>
          </cell>
        </row>
        <row r="488">
          <cell r="C488">
            <v>52.247947657762133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P488">
            <v>0</v>
          </cell>
        </row>
        <row r="489">
          <cell r="C489">
            <v>37.179644012367227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P489">
            <v>0</v>
          </cell>
        </row>
        <row r="490">
          <cell r="C490">
            <v>16.525967681004357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P490">
            <v>0</v>
          </cell>
        </row>
        <row r="491">
          <cell r="C491">
            <v>6.6103870724017302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P491">
            <v>0</v>
          </cell>
        </row>
        <row r="492">
          <cell r="C492">
            <v>28.490221969070259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P492">
            <v>0</v>
          </cell>
        </row>
        <row r="493">
          <cell r="C493">
            <v>54.358141628427695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P493">
            <v>0</v>
          </cell>
        </row>
        <row r="494">
          <cell r="C494">
            <v>62.17041725944793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P494">
            <v>0</v>
          </cell>
        </row>
        <row r="495">
          <cell r="C495">
            <v>93.692676274123798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P495">
            <v>0</v>
          </cell>
        </row>
        <row r="496">
          <cell r="C496">
            <v>29.50090098427231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P496">
            <v>0</v>
          </cell>
        </row>
        <row r="497">
          <cell r="C497">
            <v>20.650630688990617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P497">
            <v>0</v>
          </cell>
        </row>
        <row r="498">
          <cell r="C498">
            <v>68.671541735611541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P498">
            <v>0</v>
          </cell>
        </row>
        <row r="499">
          <cell r="C499">
            <v>62.66209894251913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P499">
            <v>0</v>
          </cell>
        </row>
        <row r="500">
          <cell r="C500">
            <v>54.603982469963299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P500">
            <v>0</v>
          </cell>
        </row>
        <row r="501">
          <cell r="C501">
            <v>29.50090098427231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P501">
            <v>0</v>
          </cell>
        </row>
        <row r="502">
          <cell r="C502">
            <v>84.405355593890121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P502">
            <v>0</v>
          </cell>
        </row>
        <row r="503">
          <cell r="C503">
            <v>29.227744493677069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P503">
            <v>0</v>
          </cell>
        </row>
        <row r="504">
          <cell r="C504">
            <v>66.977971493921615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P504">
            <v>0</v>
          </cell>
        </row>
        <row r="505">
          <cell r="C505">
            <v>85.953095203023423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P505">
            <v>0</v>
          </cell>
        </row>
        <row r="506">
          <cell r="C506">
            <v>53.113230279510411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P506">
            <v>0</v>
          </cell>
        </row>
        <row r="507">
          <cell r="C507">
            <v>38.499358032671871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P507">
            <v>0</v>
          </cell>
        </row>
        <row r="508">
          <cell r="C508">
            <v>98.666505646877624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P508">
            <v>0</v>
          </cell>
        </row>
        <row r="509">
          <cell r="C509">
            <v>48.608511578866654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P509">
            <v>0</v>
          </cell>
        </row>
        <row r="510">
          <cell r="C510">
            <v>97.762273744888589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P510">
            <v>0</v>
          </cell>
        </row>
        <row r="511">
          <cell r="C511">
            <v>29.719426176748271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P511">
            <v>0</v>
          </cell>
        </row>
        <row r="512">
          <cell r="C512">
            <v>55.723924081403169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P512">
            <v>0</v>
          </cell>
        </row>
        <row r="513">
          <cell r="C513">
            <v>40.86421099302887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P513">
            <v>0</v>
          </cell>
        </row>
        <row r="514">
          <cell r="C514">
            <v>92.108368628672309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P514">
            <v>0</v>
          </cell>
        </row>
        <row r="515">
          <cell r="C515">
            <v>12.565198567375214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P515">
            <v>0</v>
          </cell>
        </row>
        <row r="516">
          <cell r="C516">
            <v>7.1567000535919618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P516">
            <v>0</v>
          </cell>
        </row>
        <row r="517">
          <cell r="C517">
            <v>35.10060904147209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P517">
            <v>0</v>
          </cell>
        </row>
        <row r="518">
          <cell r="C518">
            <v>17.973697081158459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P518">
            <v>0</v>
          </cell>
        </row>
        <row r="519">
          <cell r="C519">
            <v>21.90715054572809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P519">
            <v>0</v>
          </cell>
        </row>
        <row r="520">
          <cell r="C520">
            <v>36.766863634102258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P520">
            <v>0</v>
          </cell>
        </row>
        <row r="521">
          <cell r="C521">
            <v>39.635006785350882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P521">
            <v>0</v>
          </cell>
        </row>
        <row r="522">
          <cell r="C522">
            <v>210.25410390635011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P522">
            <v>0</v>
          </cell>
        </row>
        <row r="523">
          <cell r="C523">
            <v>49.96032212984619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P523">
            <v>0</v>
          </cell>
        </row>
        <row r="524">
          <cell r="C524">
            <v>19.913108164383782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P524">
            <v>0</v>
          </cell>
        </row>
        <row r="525">
          <cell r="C525">
            <v>9.7243710651860447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P525">
            <v>0</v>
          </cell>
        </row>
        <row r="526">
          <cell r="C526">
            <v>44.00551063487265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P526">
            <v>0</v>
          </cell>
        </row>
        <row r="527">
          <cell r="C527">
            <v>52.840073788915305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P527">
            <v>0</v>
          </cell>
        </row>
        <row r="528">
          <cell r="C528">
            <v>54.919940994498681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P528">
            <v>0</v>
          </cell>
        </row>
        <row r="529">
          <cell r="C529">
            <v>57.035075236259658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P529">
            <v>0</v>
          </cell>
        </row>
        <row r="530">
          <cell r="C530">
            <v>60.285637474341442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P530">
            <v>0</v>
          </cell>
        </row>
        <row r="531">
          <cell r="C531">
            <v>16.307442488528274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P531">
            <v>0</v>
          </cell>
        </row>
        <row r="532">
          <cell r="C532">
            <v>26.168391799011932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P532">
            <v>0</v>
          </cell>
        </row>
        <row r="533">
          <cell r="C533">
            <v>91.152320911589257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P533">
            <v>0</v>
          </cell>
        </row>
        <row r="534">
          <cell r="C534">
            <v>42.148046498825963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P534">
            <v>0</v>
          </cell>
        </row>
        <row r="535">
          <cell r="C535">
            <v>102.40078033116558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P535">
            <v>0</v>
          </cell>
        </row>
        <row r="536">
          <cell r="C536">
            <v>46.12021063753113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P536">
            <v>0</v>
          </cell>
        </row>
        <row r="537">
          <cell r="C537">
            <v>53.729881700058819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P537">
            <v>0</v>
          </cell>
        </row>
        <row r="538">
          <cell r="C538">
            <v>79.116813253829548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P538">
            <v>0</v>
          </cell>
        </row>
        <row r="539">
          <cell r="C539">
            <v>44.173490340217654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P539">
            <v>0</v>
          </cell>
        </row>
        <row r="540">
          <cell r="C540">
            <v>151.79306182370439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P540">
            <v>0</v>
          </cell>
        </row>
        <row r="541">
          <cell r="C541">
            <v>25.430869274405126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P541">
            <v>0</v>
          </cell>
        </row>
        <row r="542">
          <cell r="C542">
            <v>28.435590670951402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P542">
            <v>0</v>
          </cell>
        </row>
        <row r="543">
          <cell r="C543">
            <v>34.171876973448754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P543">
            <v>0</v>
          </cell>
        </row>
        <row r="544">
          <cell r="C544">
            <v>31.795415505271222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P544">
            <v>0</v>
          </cell>
        </row>
        <row r="545">
          <cell r="C545">
            <v>109.86354051735474</v>
          </cell>
          <cell r="M545">
            <v>0</v>
          </cell>
          <cell r="N545">
            <v>0</v>
          </cell>
          <cell r="O545">
            <v>1736</v>
          </cell>
          <cell r="P545">
            <v>9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P545">
            <v>1736</v>
          </cell>
        </row>
        <row r="546">
          <cell r="C546">
            <v>12.455935971137139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P546">
            <v>0</v>
          </cell>
        </row>
        <row r="547">
          <cell r="C547">
            <v>83.367360929628532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P547">
            <v>0</v>
          </cell>
        </row>
        <row r="548">
          <cell r="C548">
            <v>78.395912800797433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P548">
            <v>0</v>
          </cell>
        </row>
        <row r="549">
          <cell r="C549">
            <v>86.399397975234237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P549">
            <v>0</v>
          </cell>
        </row>
        <row r="550">
          <cell r="C550">
            <v>116.09150850292316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P550">
            <v>0</v>
          </cell>
        </row>
        <row r="551">
          <cell r="C551">
            <v>83.667833069283446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P551">
            <v>0</v>
          </cell>
        </row>
        <row r="552">
          <cell r="C552">
            <v>54.010793944774925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P552">
            <v>0</v>
          </cell>
        </row>
        <row r="553">
          <cell r="C553">
            <v>33.032136860964933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P553">
            <v>0</v>
          </cell>
        </row>
        <row r="554">
          <cell r="C554">
            <v>23.988293628090968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P554">
            <v>0</v>
          </cell>
        </row>
        <row r="555">
          <cell r="C555">
            <v>40.624611422729494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P555">
            <v>0</v>
          </cell>
        </row>
        <row r="556">
          <cell r="C556">
            <v>59.029117617604143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P556">
            <v>0</v>
          </cell>
        </row>
        <row r="557">
          <cell r="C557">
            <v>18.793166552943799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P557">
            <v>0</v>
          </cell>
        </row>
        <row r="558">
          <cell r="C558">
            <v>18.552265982503819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P558">
            <v>0</v>
          </cell>
        </row>
        <row r="559">
          <cell r="C559">
            <v>21.641511203148642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P559">
            <v>0</v>
          </cell>
        </row>
        <row r="560">
          <cell r="C560">
            <v>67.802594719547173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P560">
            <v>0</v>
          </cell>
        </row>
        <row r="561">
          <cell r="C561">
            <v>32.574225580933643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P561">
            <v>0</v>
          </cell>
        </row>
        <row r="562">
          <cell r="C562">
            <v>51.31039744158263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P562">
            <v>0</v>
          </cell>
        </row>
        <row r="563">
          <cell r="C563">
            <v>32.486062485879934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P563">
            <v>0</v>
          </cell>
        </row>
        <row r="564">
          <cell r="C564">
            <v>38.112847586033965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P564">
            <v>0</v>
          </cell>
        </row>
        <row r="565">
          <cell r="C565">
            <v>34.64785151528072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P565">
            <v>0</v>
          </cell>
        </row>
        <row r="566">
          <cell r="C566">
            <v>20.819678337187579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P566">
            <v>0</v>
          </cell>
        </row>
        <row r="567">
          <cell r="C567">
            <v>54.428259311427482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P567">
            <v>0</v>
          </cell>
        </row>
        <row r="568">
          <cell r="C568">
            <v>13.526400038298066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P568">
            <v>0</v>
          </cell>
        </row>
        <row r="569">
          <cell r="C569">
            <v>17.099596311254121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P569">
            <v>0</v>
          </cell>
        </row>
        <row r="570">
          <cell r="C570">
            <v>51.080263741286373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P570">
            <v>0</v>
          </cell>
        </row>
        <row r="571">
          <cell r="C571">
            <v>20.841840232407115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P571">
            <v>0</v>
          </cell>
        </row>
        <row r="572">
          <cell r="C572">
            <v>21.633994055133027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P57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01.-14.06.16"/>
      <sheetName val="15.06.-31.12.16"/>
      <sheetName val="2016 рік"/>
      <sheetName val="звіт поточний ремонт"/>
      <sheetName val="зведений рік"/>
      <sheetName val="звіт будинок"/>
    </sheetNames>
    <sheetDataSet>
      <sheetData sheetId="0"/>
      <sheetData sheetId="1"/>
      <sheetData sheetId="2"/>
      <sheetData sheetId="3">
        <row r="7">
          <cell r="AL7">
            <v>-1968.1712280983681</v>
          </cell>
        </row>
        <row r="8">
          <cell r="AL8">
            <v>-3761.355310507854</v>
          </cell>
        </row>
        <row r="9">
          <cell r="AL9">
            <v>-15905.932903586983</v>
          </cell>
        </row>
        <row r="10">
          <cell r="AL10">
            <v>-21155.481605256617</v>
          </cell>
        </row>
        <row r="11">
          <cell r="AL11">
            <v>-17792.526954977526</v>
          </cell>
        </row>
        <row r="12">
          <cell r="AL12">
            <v>-9768.4579830286002</v>
          </cell>
        </row>
        <row r="13">
          <cell r="AL13">
            <v>-2176.8991619427156</v>
          </cell>
        </row>
        <row r="14">
          <cell r="AL14">
            <v>-1556.9968026408437</v>
          </cell>
        </row>
        <row r="15">
          <cell r="AL15">
            <v>-15355.254886964301</v>
          </cell>
        </row>
        <row r="16">
          <cell r="AL16">
            <v>-3117.171984024345</v>
          </cell>
        </row>
        <row r="17">
          <cell r="AL17">
            <v>-187.90336993506298</v>
          </cell>
        </row>
        <row r="18">
          <cell r="AL18">
            <v>-6289.2811253356849</v>
          </cell>
        </row>
        <row r="19">
          <cell r="AL19">
            <v>-4172.2239571085893</v>
          </cell>
        </row>
        <row r="20">
          <cell r="AL20">
            <v>-7465.380076706113</v>
          </cell>
        </row>
        <row r="21">
          <cell r="AL21">
            <v>-7526.4859551294112</v>
          </cell>
        </row>
        <row r="22">
          <cell r="AL22">
            <v>-5810.2727660345499</v>
          </cell>
        </row>
        <row r="23">
          <cell r="AL23">
            <v>-4967.7715616972837</v>
          </cell>
        </row>
        <row r="24">
          <cell r="AL24">
            <v>-4716.7781692518129</v>
          </cell>
        </row>
        <row r="25">
          <cell r="AL25">
            <v>-4658.7720283672115</v>
          </cell>
        </row>
        <row r="26">
          <cell r="AL26">
            <v>-3733.8990844435089</v>
          </cell>
        </row>
        <row r="27">
          <cell r="AL27">
            <v>-4699.1776781337594</v>
          </cell>
        </row>
        <row r="28">
          <cell r="AL28">
            <v>-4249.0318135758671</v>
          </cell>
        </row>
        <row r="29">
          <cell r="AL29">
            <v>-1917.6477081032772</v>
          </cell>
        </row>
        <row r="30">
          <cell r="AL30">
            <v>-17463.234352814114</v>
          </cell>
        </row>
        <row r="31">
          <cell r="AL31">
            <v>-14253.283132986477</v>
          </cell>
        </row>
        <row r="32">
          <cell r="AL32">
            <v>-18837.043159051274</v>
          </cell>
        </row>
        <row r="33">
          <cell r="AL33">
            <v>-8551.337236030744</v>
          </cell>
        </row>
        <row r="34">
          <cell r="AL34">
            <v>-13131.939968268693</v>
          </cell>
        </row>
        <row r="35">
          <cell r="AL35">
            <v>-10495.667656321779</v>
          </cell>
        </row>
        <row r="36">
          <cell r="AL36">
            <v>-4420.6300596811552</v>
          </cell>
        </row>
        <row r="37">
          <cell r="AL37">
            <v>-16197.329470609719</v>
          </cell>
        </row>
        <row r="38">
          <cell r="AL38">
            <v>-6789.5146374876913</v>
          </cell>
        </row>
        <row r="39">
          <cell r="C39">
            <v>10416.226286666666</v>
          </cell>
          <cell r="Z39">
            <v>21241.268247073451</v>
          </cell>
          <cell r="AK39">
            <v>166.38300000000001</v>
          </cell>
        </row>
        <row r="40">
          <cell r="C40">
            <v>5237.5508733333336</v>
          </cell>
          <cell r="Z40">
            <v>3045.6724148066128</v>
          </cell>
          <cell r="AK40">
            <v>0</v>
          </cell>
        </row>
        <row r="41">
          <cell r="C41">
            <v>12964.462139999996</v>
          </cell>
          <cell r="Z41">
            <v>12624.37331202186</v>
          </cell>
          <cell r="AK41">
            <v>0</v>
          </cell>
        </row>
        <row r="42">
          <cell r="C42">
            <v>4615.9586293333332</v>
          </cell>
          <cell r="Z42">
            <v>14.116786281470437</v>
          </cell>
          <cell r="AK42">
            <v>0</v>
          </cell>
        </row>
        <row r="43">
          <cell r="C43">
            <v>1521.2197000000003</v>
          </cell>
          <cell r="Z43">
            <v>2.7637578648334729</v>
          </cell>
          <cell r="AK43">
            <v>584.80800000000011</v>
          </cell>
        </row>
        <row r="44">
          <cell r="C44">
            <v>5373.2811346666667</v>
          </cell>
          <cell r="Z44">
            <v>69.789731121289691</v>
          </cell>
          <cell r="AK44">
            <v>0</v>
          </cell>
        </row>
        <row r="45">
          <cell r="C45">
            <v>3914.7507279999995</v>
          </cell>
          <cell r="Z45">
            <v>664.89453252031728</v>
          </cell>
          <cell r="AK45">
            <v>0</v>
          </cell>
        </row>
        <row r="46">
          <cell r="C46">
            <v>9243.3838466666657</v>
          </cell>
          <cell r="Z46">
            <v>25.848118926654809</v>
          </cell>
          <cell r="AK46">
            <v>0</v>
          </cell>
        </row>
        <row r="47">
          <cell r="C47">
            <v>5077.1736120000005</v>
          </cell>
          <cell r="Z47">
            <v>46.429168587635672</v>
          </cell>
          <cell r="AK47">
            <v>0</v>
          </cell>
        </row>
        <row r="48">
          <cell r="C48">
            <v>33179.520332</v>
          </cell>
          <cell r="Z48">
            <v>2749.5939574320155</v>
          </cell>
          <cell r="AK48">
            <v>0</v>
          </cell>
        </row>
        <row r="49">
          <cell r="C49">
            <v>30079.64522266667</v>
          </cell>
          <cell r="Z49">
            <v>7529.1842389128806</v>
          </cell>
          <cell r="AK49">
            <v>2497.9132500000001</v>
          </cell>
        </row>
        <row r="50">
          <cell r="C50">
            <v>11050.562483333335</v>
          </cell>
          <cell r="Z50">
            <v>2151.7097190360623</v>
          </cell>
          <cell r="AK50">
            <v>0</v>
          </cell>
        </row>
        <row r="51">
          <cell r="C51">
            <v>48435.012131333329</v>
          </cell>
          <cell r="Z51">
            <v>23461.630360627933</v>
          </cell>
          <cell r="AK51">
            <v>2128.35</v>
          </cell>
        </row>
        <row r="52">
          <cell r="C52">
            <v>10319.4845544</v>
          </cell>
          <cell r="Z52">
            <v>1476.041432752409</v>
          </cell>
          <cell r="AK52">
            <v>0</v>
          </cell>
        </row>
        <row r="53">
          <cell r="C53">
            <v>49479.901198</v>
          </cell>
          <cell r="Z53">
            <v>6976.271024110124</v>
          </cell>
          <cell r="AK53">
            <v>1503.0120000000002</v>
          </cell>
        </row>
        <row r="54">
          <cell r="C54">
            <v>19302.929464000001</v>
          </cell>
          <cell r="Z54">
            <v>1784.1461174495739</v>
          </cell>
          <cell r="AK54">
            <v>0</v>
          </cell>
        </row>
        <row r="55">
          <cell r="C55">
            <v>957.88492800000006</v>
          </cell>
          <cell r="Z55">
            <v>0.37397064328948498</v>
          </cell>
          <cell r="AK55">
            <v>0</v>
          </cell>
        </row>
        <row r="56">
          <cell r="C56">
            <v>20443.598896</v>
          </cell>
          <cell r="Z56">
            <v>3760.0533099222162</v>
          </cell>
          <cell r="AK56">
            <v>0</v>
          </cell>
        </row>
        <row r="57">
          <cell r="C57">
            <v>9058.4562133333347</v>
          </cell>
          <cell r="Z57">
            <v>3029.5474953975277</v>
          </cell>
          <cell r="AK57">
            <v>0</v>
          </cell>
        </row>
        <row r="58">
          <cell r="C58">
            <v>16018.072560000002</v>
          </cell>
          <cell r="Z58">
            <v>3613.7046069327871</v>
          </cell>
          <cell r="AK58">
            <v>0</v>
          </cell>
        </row>
        <row r="59">
          <cell r="C59">
            <v>1748.9279136</v>
          </cell>
          <cell r="Z59">
            <v>0.76187339140303623</v>
          </cell>
          <cell r="AK59">
            <v>0</v>
          </cell>
        </row>
        <row r="60">
          <cell r="C60">
            <v>22180.708871999999</v>
          </cell>
          <cell r="Z60">
            <v>1117.542071606922</v>
          </cell>
          <cell r="AK60">
            <v>0</v>
          </cell>
        </row>
        <row r="61">
          <cell r="C61">
            <v>39968.825941333329</v>
          </cell>
          <cell r="Z61">
            <v>7050.4279835251937</v>
          </cell>
          <cell r="AK61">
            <v>3232.3829999999998</v>
          </cell>
        </row>
        <row r="62">
          <cell r="C62">
            <v>6122.7497239999993</v>
          </cell>
          <cell r="Z62">
            <v>1576.4980095803405</v>
          </cell>
          <cell r="AK62">
            <v>0</v>
          </cell>
        </row>
        <row r="63">
          <cell r="C63">
            <v>37787.907808000004</v>
          </cell>
          <cell r="Z63">
            <v>12239.855781359349</v>
          </cell>
          <cell r="AK63">
            <v>1825.95</v>
          </cell>
        </row>
        <row r="64">
          <cell r="C64">
            <v>14239.845547200001</v>
          </cell>
          <cell r="Z64">
            <v>42743.786351261784</v>
          </cell>
          <cell r="AK64">
            <v>308.56350000000003</v>
          </cell>
        </row>
        <row r="65">
          <cell r="C65">
            <v>16227.699878133337</v>
          </cell>
          <cell r="Z65">
            <v>10.327935812906135</v>
          </cell>
          <cell r="AK65">
            <v>2827.65</v>
          </cell>
        </row>
        <row r="66">
          <cell r="C66">
            <v>17011.869784000002</v>
          </cell>
          <cell r="Z66">
            <v>53948.050090592587</v>
          </cell>
          <cell r="AK66">
            <v>167.73330000000001</v>
          </cell>
        </row>
        <row r="67">
          <cell r="C67">
            <v>40306.334570133338</v>
          </cell>
          <cell r="Z67">
            <v>10434.483540724303</v>
          </cell>
          <cell r="AK67">
            <v>0</v>
          </cell>
        </row>
        <row r="68">
          <cell r="C68">
            <v>27590.245145866676</v>
          </cell>
          <cell r="Z68">
            <v>2982.1680018246029</v>
          </cell>
          <cell r="AK68">
            <v>3235.7703000000001</v>
          </cell>
        </row>
        <row r="69">
          <cell r="C69">
            <v>2419.8932893333335</v>
          </cell>
          <cell r="Z69">
            <v>4.8674775049421539</v>
          </cell>
          <cell r="AK69">
            <v>0</v>
          </cell>
        </row>
        <row r="70">
          <cell r="C70">
            <v>2321.8420026666668</v>
          </cell>
          <cell r="Z70">
            <v>5997.1254334134519</v>
          </cell>
          <cell r="AK70">
            <v>0</v>
          </cell>
        </row>
        <row r="71">
          <cell r="C71">
            <v>2092.8659173333335</v>
          </cell>
          <cell r="Z71">
            <v>1587.9844533384355</v>
          </cell>
          <cell r="AK71">
            <v>86.740499999999997</v>
          </cell>
        </row>
        <row r="72">
          <cell r="C72">
            <v>3780.9037653333326</v>
          </cell>
          <cell r="Z72">
            <v>75.835484508999343</v>
          </cell>
          <cell r="AK72">
            <v>0</v>
          </cell>
        </row>
        <row r="73">
          <cell r="C73">
            <v>5104.6878959999995</v>
          </cell>
          <cell r="Z73">
            <v>746.14215064759674</v>
          </cell>
          <cell r="AK73">
            <v>0</v>
          </cell>
        </row>
        <row r="74">
          <cell r="C74">
            <v>3622.4319963999997</v>
          </cell>
          <cell r="Z74">
            <v>5.7548530998858567</v>
          </cell>
          <cell r="AK74">
            <v>2195.4974999999999</v>
          </cell>
        </row>
        <row r="75">
          <cell r="C75">
            <v>2960.8201979999999</v>
          </cell>
          <cell r="Z75">
            <v>4.7418312602059034</v>
          </cell>
          <cell r="AK75">
            <v>87.15</v>
          </cell>
        </row>
        <row r="76">
          <cell r="C76">
            <v>2820.2549759999997</v>
          </cell>
          <cell r="Z76">
            <v>4.5759867689097318</v>
          </cell>
          <cell r="AK76">
            <v>0</v>
          </cell>
        </row>
        <row r="77">
          <cell r="C77">
            <v>4427.3054280000006</v>
          </cell>
          <cell r="Z77">
            <v>302.65733850584058</v>
          </cell>
          <cell r="AK77">
            <v>335.44035000000002</v>
          </cell>
        </row>
        <row r="78">
          <cell r="C78">
            <v>4748.913465333334</v>
          </cell>
          <cell r="Z78">
            <v>14.130549385217494</v>
          </cell>
          <cell r="AK78">
            <v>0</v>
          </cell>
        </row>
        <row r="79">
          <cell r="C79">
            <v>2919.4657463999993</v>
          </cell>
          <cell r="Z79">
            <v>13953.671874315005</v>
          </cell>
          <cell r="AK79">
            <v>0</v>
          </cell>
        </row>
        <row r="80">
          <cell r="C80">
            <v>5023.2577882666656</v>
          </cell>
          <cell r="Z80">
            <v>7612.0640545309843</v>
          </cell>
          <cell r="AK80">
            <v>0</v>
          </cell>
        </row>
        <row r="81">
          <cell r="C81">
            <v>3428.1323813333333</v>
          </cell>
          <cell r="Z81">
            <v>6.0182732644898778</v>
          </cell>
          <cell r="AK81">
            <v>0</v>
          </cell>
        </row>
        <row r="82">
          <cell r="C82">
            <v>7920.6949248000001</v>
          </cell>
          <cell r="Z82">
            <v>25.306952894090443</v>
          </cell>
          <cell r="AK82">
            <v>0</v>
          </cell>
        </row>
        <row r="83">
          <cell r="C83">
            <v>5355.7284591999996</v>
          </cell>
          <cell r="Z83">
            <v>7455.4395466169126</v>
          </cell>
          <cell r="AK83">
            <v>0</v>
          </cell>
        </row>
        <row r="84">
          <cell r="C84">
            <v>18460.362312000001</v>
          </cell>
          <cell r="Z84">
            <v>24487.285620891762</v>
          </cell>
          <cell r="AK84">
            <v>0</v>
          </cell>
        </row>
        <row r="85">
          <cell r="C85">
            <v>9154.0980720000007</v>
          </cell>
          <cell r="Z85">
            <v>258.7596244736061</v>
          </cell>
          <cell r="AK85">
            <v>0</v>
          </cell>
        </row>
        <row r="86">
          <cell r="C86">
            <v>15599.305689333334</v>
          </cell>
          <cell r="Z86">
            <v>15764.194598359643</v>
          </cell>
          <cell r="AK86">
            <v>0</v>
          </cell>
        </row>
        <row r="87">
          <cell r="C87">
            <v>9312.980506666665</v>
          </cell>
          <cell r="Z87">
            <v>111320.72755594699</v>
          </cell>
          <cell r="AK87">
            <v>1588.65</v>
          </cell>
        </row>
        <row r="88">
          <cell r="C88">
            <v>1989.5837826666664</v>
          </cell>
          <cell r="Z88">
            <v>3.7536790083311038</v>
          </cell>
          <cell r="AK88">
            <v>0</v>
          </cell>
        </row>
        <row r="89">
          <cell r="C89">
            <v>13116.186720000002</v>
          </cell>
          <cell r="Z89">
            <v>12805.812356003134</v>
          </cell>
          <cell r="AK89">
            <v>0</v>
          </cell>
        </row>
        <row r="90">
          <cell r="C90">
            <v>12608.975045333333</v>
          </cell>
          <cell r="Z90">
            <v>4171.1107130587379</v>
          </cell>
          <cell r="AK90">
            <v>0</v>
          </cell>
        </row>
        <row r="91">
          <cell r="C91">
            <v>24750.871375999996</v>
          </cell>
          <cell r="Z91">
            <v>34883.948604678182</v>
          </cell>
          <cell r="AK91">
            <v>0</v>
          </cell>
        </row>
        <row r="92">
          <cell r="C92">
            <v>31103.856746666661</v>
          </cell>
          <cell r="Z92">
            <v>3255.019801070016</v>
          </cell>
          <cell r="AK92">
            <v>0</v>
          </cell>
        </row>
        <row r="93">
          <cell r="C93">
            <v>10002.138719999999</v>
          </cell>
          <cell r="Z93">
            <v>89.554397332892023</v>
          </cell>
          <cell r="AK93">
            <v>0</v>
          </cell>
        </row>
        <row r="94">
          <cell r="C94">
            <v>4728.7695000000003</v>
          </cell>
          <cell r="Z94">
            <v>354.17908568173272</v>
          </cell>
          <cell r="AK94">
            <v>0</v>
          </cell>
        </row>
        <row r="95">
          <cell r="C95">
            <v>16642.481520000001</v>
          </cell>
          <cell r="Z95">
            <v>7997.4076819278571</v>
          </cell>
          <cell r="AK95">
            <v>11486.002500000001</v>
          </cell>
        </row>
        <row r="96">
          <cell r="C96">
            <v>4944.9604399999998</v>
          </cell>
          <cell r="Z96">
            <v>3467.8426787556227</v>
          </cell>
          <cell r="AK96">
            <v>0</v>
          </cell>
        </row>
        <row r="97">
          <cell r="C97">
            <v>3348.5735639999994</v>
          </cell>
          <cell r="Z97">
            <v>554.87921409094452</v>
          </cell>
          <cell r="AK97">
            <v>0</v>
          </cell>
        </row>
        <row r="98">
          <cell r="C98">
            <v>1920.2479333333331</v>
          </cell>
          <cell r="Z98">
            <v>29.916717746482941</v>
          </cell>
          <cell r="AK98">
            <v>0</v>
          </cell>
        </row>
        <row r="100">
          <cell r="C100">
            <v>10230.112983999998</v>
          </cell>
          <cell r="Z100">
            <v>33.460676926171352</v>
          </cell>
          <cell r="AK100">
            <v>0</v>
          </cell>
        </row>
        <row r="101">
          <cell r="C101">
            <v>1811.7579479999999</v>
          </cell>
          <cell r="Z101">
            <v>3.2586208585969341</v>
          </cell>
          <cell r="AK101">
            <v>0</v>
          </cell>
        </row>
        <row r="102">
          <cell r="C102">
            <v>12776.13968866667</v>
          </cell>
          <cell r="Z102">
            <v>111.92344594450144</v>
          </cell>
          <cell r="AK102">
            <v>0</v>
          </cell>
        </row>
        <row r="103">
          <cell r="C103">
            <v>6894.5057999999999</v>
          </cell>
          <cell r="Z103">
            <v>1549.0807346289848</v>
          </cell>
          <cell r="AK103">
            <v>0</v>
          </cell>
        </row>
        <row r="104">
          <cell r="C104">
            <v>9060.0273362666667</v>
          </cell>
          <cell r="Z104">
            <v>5837.1925014632398</v>
          </cell>
          <cell r="AK104">
            <v>86.740499999999997</v>
          </cell>
        </row>
        <row r="105">
          <cell r="C105">
            <v>24977.428756000005</v>
          </cell>
          <cell r="Z105">
            <v>12735.463231313894</v>
          </cell>
          <cell r="AK105">
            <v>86.740499999999997</v>
          </cell>
        </row>
        <row r="106">
          <cell r="C106">
            <v>44073.887886933335</v>
          </cell>
          <cell r="Z106">
            <v>12962.765899647657</v>
          </cell>
          <cell r="AK106">
            <v>2528.799</v>
          </cell>
        </row>
        <row r="107">
          <cell r="C107">
            <v>19000.385745600004</v>
          </cell>
          <cell r="Z107">
            <v>1129.3762028027263</v>
          </cell>
          <cell r="AK107">
            <v>86.740499999999997</v>
          </cell>
        </row>
        <row r="108">
          <cell r="C108">
            <v>13946.393197333331</v>
          </cell>
          <cell r="Z108">
            <v>1802.1776254495462</v>
          </cell>
          <cell r="AK108">
            <v>2300.5500000000002</v>
          </cell>
        </row>
        <row r="109">
          <cell r="C109">
            <v>14369.4099752</v>
          </cell>
          <cell r="Z109">
            <v>9995.2201885856921</v>
          </cell>
          <cell r="AK109">
            <v>0</v>
          </cell>
        </row>
        <row r="110">
          <cell r="C110">
            <v>16237.051704533336</v>
          </cell>
          <cell r="Z110">
            <v>5583.1307635977182</v>
          </cell>
          <cell r="AK110">
            <v>0</v>
          </cell>
        </row>
        <row r="111">
          <cell r="C111">
            <v>19385.91704</v>
          </cell>
          <cell r="Z111">
            <v>11189.708984324323</v>
          </cell>
          <cell r="AK111">
            <v>0</v>
          </cell>
        </row>
        <row r="112">
          <cell r="C112">
            <v>26435.757465600003</v>
          </cell>
          <cell r="Z112">
            <v>8570.8299474163086</v>
          </cell>
          <cell r="AK112">
            <v>168.64050000000003</v>
          </cell>
        </row>
        <row r="113">
          <cell r="C113">
            <v>40472.833577866673</v>
          </cell>
          <cell r="Z113">
            <v>21719.571008986186</v>
          </cell>
          <cell r="AK113">
            <v>1199.1000000000001</v>
          </cell>
        </row>
        <row r="114">
          <cell r="C114">
            <v>29948.792356000002</v>
          </cell>
          <cell r="Z114">
            <v>37695.307176802999</v>
          </cell>
          <cell r="AK114">
            <v>2887.6155000000003</v>
          </cell>
        </row>
        <row r="115">
          <cell r="C115">
            <v>22300.560128000001</v>
          </cell>
          <cell r="Z115">
            <v>24869.48264595605</v>
          </cell>
          <cell r="AK115">
            <v>2000.25</v>
          </cell>
        </row>
        <row r="116">
          <cell r="C116">
            <v>22666.936133333333</v>
          </cell>
          <cell r="Z116">
            <v>11117.718135026229</v>
          </cell>
          <cell r="AK116">
            <v>17342.860500000003</v>
          </cell>
        </row>
        <row r="117">
          <cell r="C117">
            <v>15637.158672800002</v>
          </cell>
          <cell r="Z117">
            <v>11632.101580571238</v>
          </cell>
          <cell r="AK117">
            <v>0</v>
          </cell>
        </row>
        <row r="118">
          <cell r="C118">
            <v>7542.3076213333334</v>
          </cell>
          <cell r="Z118">
            <v>626.08659688704302</v>
          </cell>
          <cell r="AK118">
            <v>0</v>
          </cell>
        </row>
        <row r="119">
          <cell r="C119">
            <v>1674.7627679999998</v>
          </cell>
          <cell r="Z119">
            <v>536.37264716653647</v>
          </cell>
          <cell r="AK119">
            <v>0</v>
          </cell>
        </row>
        <row r="120">
          <cell r="C120">
            <v>2016.7406541333335</v>
          </cell>
          <cell r="Z120">
            <v>801.80913380076174</v>
          </cell>
          <cell r="AK120">
            <v>0</v>
          </cell>
        </row>
        <row r="121">
          <cell r="C121">
            <v>20033.053506666667</v>
          </cell>
          <cell r="Z121">
            <v>12908.329258684264</v>
          </cell>
          <cell r="AK121">
            <v>5979.2355000000007</v>
          </cell>
        </row>
        <row r="122">
          <cell r="C122">
            <v>24866.374182533327</v>
          </cell>
          <cell r="Z122">
            <v>33789.086533268899</v>
          </cell>
          <cell r="AK122">
            <v>0</v>
          </cell>
        </row>
        <row r="123">
          <cell r="C123">
            <v>18311.073162666667</v>
          </cell>
          <cell r="Z123">
            <v>5865.9543680788092</v>
          </cell>
          <cell r="AK123">
            <v>0</v>
          </cell>
        </row>
        <row r="124">
          <cell r="C124">
            <v>24634.438360000004</v>
          </cell>
          <cell r="Z124">
            <v>5855.181223085282</v>
          </cell>
          <cell r="AK124">
            <v>0</v>
          </cell>
        </row>
        <row r="125">
          <cell r="C125">
            <v>24640.974489600001</v>
          </cell>
          <cell r="Z125">
            <v>41045.133428977286</v>
          </cell>
          <cell r="AK125">
            <v>0</v>
          </cell>
        </row>
        <row r="126">
          <cell r="C126">
            <v>13120.283119999998</v>
          </cell>
          <cell r="Z126">
            <v>16728.212296576574</v>
          </cell>
          <cell r="AK126">
            <v>0</v>
          </cell>
        </row>
        <row r="127">
          <cell r="C127">
            <v>2564.1422333333335</v>
          </cell>
          <cell r="Z127">
            <v>733.2930229428755</v>
          </cell>
          <cell r="AK127">
            <v>0</v>
          </cell>
        </row>
        <row r="128">
          <cell r="C128">
            <v>1193.7799439999999</v>
          </cell>
          <cell r="Z128">
            <v>2015.9574361386346</v>
          </cell>
          <cell r="AK128">
            <v>0</v>
          </cell>
        </row>
        <row r="129">
          <cell r="C129">
            <v>3040.531797333334</v>
          </cell>
          <cell r="Z129">
            <v>2175.6871533052367</v>
          </cell>
          <cell r="AK129">
            <v>0</v>
          </cell>
        </row>
        <row r="130">
          <cell r="C130">
            <v>2213.500912</v>
          </cell>
          <cell r="Z130">
            <v>1830.7405073323566</v>
          </cell>
          <cell r="AK130">
            <v>0</v>
          </cell>
        </row>
        <row r="131">
          <cell r="C131">
            <v>10790.560022666665</v>
          </cell>
          <cell r="Z131">
            <v>21.979019577518915</v>
          </cell>
          <cell r="AK131">
            <v>0</v>
          </cell>
        </row>
        <row r="132">
          <cell r="C132">
            <v>1396.0317559999999</v>
          </cell>
          <cell r="Z132">
            <v>3.4114279056149495</v>
          </cell>
          <cell r="AK132">
            <v>0</v>
          </cell>
        </row>
        <row r="133">
          <cell r="C133">
            <v>2387.9044559999998</v>
          </cell>
          <cell r="Z133">
            <v>1864.5350459474521</v>
          </cell>
          <cell r="AK133">
            <v>0</v>
          </cell>
        </row>
        <row r="134">
          <cell r="C134">
            <v>17048.660584666664</v>
          </cell>
          <cell r="Z134">
            <v>1159.6635058357392</v>
          </cell>
          <cell r="AK134">
            <v>0</v>
          </cell>
        </row>
        <row r="135">
          <cell r="C135">
            <v>6538.2444595999996</v>
          </cell>
          <cell r="Z135">
            <v>1310.7300933403139</v>
          </cell>
          <cell r="AK135">
            <v>0</v>
          </cell>
        </row>
        <row r="136">
          <cell r="C136">
            <v>1592.56468</v>
          </cell>
          <cell r="Z136">
            <v>2.7454699378509404</v>
          </cell>
          <cell r="AK136">
            <v>0</v>
          </cell>
        </row>
        <row r="137">
          <cell r="C137">
            <v>13166.051210666667</v>
          </cell>
          <cell r="Z137">
            <v>3101.9351494518337</v>
          </cell>
          <cell r="AK137">
            <v>0</v>
          </cell>
        </row>
        <row r="138">
          <cell r="C138">
            <v>55941.238628799991</v>
          </cell>
          <cell r="Z138">
            <v>41005.80660366363</v>
          </cell>
          <cell r="AK138">
            <v>61130.034000000007</v>
          </cell>
        </row>
        <row r="139">
          <cell r="C139">
            <v>2768.6991359999997</v>
          </cell>
          <cell r="Z139">
            <v>1090.0749572766547</v>
          </cell>
          <cell r="AK139">
            <v>0</v>
          </cell>
        </row>
        <row r="140">
          <cell r="C140">
            <v>19527.605439999999</v>
          </cell>
          <cell r="Z140">
            <v>6757.5441438755697</v>
          </cell>
          <cell r="AK140">
            <v>152.25</v>
          </cell>
        </row>
        <row r="141">
          <cell r="C141">
            <v>2332.9312253333333</v>
          </cell>
          <cell r="Z141">
            <v>45786.125454024113</v>
          </cell>
          <cell r="AK141">
            <v>0</v>
          </cell>
        </row>
        <row r="142">
          <cell r="C142">
            <v>28506.205268800004</v>
          </cell>
          <cell r="Z142">
            <v>17254.358865055256</v>
          </cell>
          <cell r="AK142">
            <v>4858.7384999999995</v>
          </cell>
        </row>
        <row r="143">
          <cell r="C143">
            <v>23341.911786666671</v>
          </cell>
          <cell r="Z143">
            <v>14209.859980128527</v>
          </cell>
          <cell r="AK143">
            <v>325.5</v>
          </cell>
        </row>
        <row r="144">
          <cell r="C144">
            <v>7929.0145759999996</v>
          </cell>
          <cell r="Z144">
            <v>22.884660620734056</v>
          </cell>
          <cell r="AK144">
            <v>0</v>
          </cell>
        </row>
        <row r="145">
          <cell r="C145">
            <v>15406.129918666666</v>
          </cell>
          <cell r="Z145">
            <v>5613.1909816064717</v>
          </cell>
          <cell r="AK145">
            <v>86.740499999999997</v>
          </cell>
        </row>
        <row r="146">
          <cell r="C146">
            <v>7840.9891074666684</v>
          </cell>
          <cell r="Z146">
            <v>527.62234393796234</v>
          </cell>
          <cell r="AK146">
            <v>0</v>
          </cell>
        </row>
        <row r="147">
          <cell r="C147">
            <v>3459.3423759999996</v>
          </cell>
          <cell r="Z147">
            <v>741.51808243743176</v>
          </cell>
          <cell r="AK147">
            <v>0</v>
          </cell>
        </row>
        <row r="148">
          <cell r="C148">
            <v>8223.3662000000004</v>
          </cell>
          <cell r="Z148">
            <v>4280.1740979888582</v>
          </cell>
          <cell r="AK148">
            <v>0</v>
          </cell>
        </row>
        <row r="149">
          <cell r="C149">
            <v>15702.765628666668</v>
          </cell>
          <cell r="Z149">
            <v>48293.254040554275</v>
          </cell>
          <cell r="AK149">
            <v>3693.627</v>
          </cell>
        </row>
        <row r="150">
          <cell r="C150">
            <v>8139.517138666668</v>
          </cell>
          <cell r="Z150">
            <v>137.9470565319773</v>
          </cell>
          <cell r="AK150">
            <v>0</v>
          </cell>
        </row>
        <row r="151">
          <cell r="C151">
            <v>8321.0226773333343</v>
          </cell>
          <cell r="Z151">
            <v>4583.1690223643091</v>
          </cell>
          <cell r="AK151">
            <v>0</v>
          </cell>
        </row>
        <row r="152">
          <cell r="C152">
            <v>15254.803088000001</v>
          </cell>
          <cell r="Z152">
            <v>27938.261124607958</v>
          </cell>
          <cell r="AK152">
            <v>1048.95</v>
          </cell>
        </row>
        <row r="153">
          <cell r="C153">
            <v>8230.4106751999971</v>
          </cell>
          <cell r="Z153">
            <v>4561.7143234480382</v>
          </cell>
          <cell r="AK153">
            <v>86.740499999999997</v>
          </cell>
        </row>
        <row r="154">
          <cell r="C154">
            <v>8127.8855839999997</v>
          </cell>
          <cell r="Z154">
            <v>1022.3368216040692</v>
          </cell>
          <cell r="AK154">
            <v>321.3</v>
          </cell>
        </row>
        <row r="155">
          <cell r="C155">
            <v>24552.170313066665</v>
          </cell>
          <cell r="Z155">
            <v>14172.538911954258</v>
          </cell>
          <cell r="AK155">
            <v>3647.7000000000003</v>
          </cell>
        </row>
        <row r="156">
          <cell r="C156">
            <v>17210.958613333336</v>
          </cell>
          <cell r="Z156">
            <v>3605.7705904228305</v>
          </cell>
          <cell r="AK156">
            <v>0</v>
          </cell>
        </row>
        <row r="157">
          <cell r="C157">
            <v>23416.012690000003</v>
          </cell>
          <cell r="Z157">
            <v>1963.9309068993839</v>
          </cell>
          <cell r="AK157">
            <v>3962.8679999999999</v>
          </cell>
        </row>
        <row r="158">
          <cell r="C158">
            <v>36536.518564000005</v>
          </cell>
          <cell r="Z158">
            <v>3658.454152498281</v>
          </cell>
          <cell r="AK158">
            <v>4298.3083500000002</v>
          </cell>
        </row>
        <row r="159">
          <cell r="C159">
            <v>10195.503957333332</v>
          </cell>
          <cell r="Z159">
            <v>6493.4073920386945</v>
          </cell>
          <cell r="AK159">
            <v>1446.5639999999999</v>
          </cell>
        </row>
        <row r="160">
          <cell r="C160">
            <v>18810.333966666669</v>
          </cell>
          <cell r="Z160">
            <v>249.96685089335602</v>
          </cell>
          <cell r="AK160">
            <v>6506.808</v>
          </cell>
        </row>
        <row r="161">
          <cell r="C161">
            <v>19057.513944000002</v>
          </cell>
          <cell r="Z161">
            <v>8415.4903779822762</v>
          </cell>
          <cell r="AK161">
            <v>6488.8078500000011</v>
          </cell>
        </row>
        <row r="162">
          <cell r="C162">
            <v>7923.4440861333333</v>
          </cell>
          <cell r="Z162">
            <v>3563.3392854248041</v>
          </cell>
          <cell r="AK162">
            <v>167.73330000000001</v>
          </cell>
        </row>
        <row r="163">
          <cell r="C163">
            <v>10582.977664000002</v>
          </cell>
          <cell r="Z163">
            <v>6313.2772843690418</v>
          </cell>
          <cell r="AK163">
            <v>0</v>
          </cell>
        </row>
        <row r="164">
          <cell r="C164">
            <v>2241.2303125333333</v>
          </cell>
          <cell r="Z164">
            <v>7599.3473849720012</v>
          </cell>
          <cell r="AK164">
            <v>0</v>
          </cell>
        </row>
        <row r="165">
          <cell r="C165">
            <v>1155.4478973333335</v>
          </cell>
          <cell r="Z165">
            <v>4153.6272086913505</v>
          </cell>
          <cell r="AK165">
            <v>0</v>
          </cell>
        </row>
        <row r="166">
          <cell r="C166">
            <v>2341.7562560000001</v>
          </cell>
          <cell r="Z166">
            <v>390.01918502407671</v>
          </cell>
          <cell r="AK166">
            <v>0</v>
          </cell>
        </row>
        <row r="167">
          <cell r="C167">
            <v>2113.6476666666663</v>
          </cell>
          <cell r="Z167">
            <v>4.1184842974397808</v>
          </cell>
          <cell r="AK167">
            <v>0</v>
          </cell>
        </row>
        <row r="168">
          <cell r="C168">
            <v>4419.7263039999998</v>
          </cell>
          <cell r="Z168">
            <v>6507.5109025500869</v>
          </cell>
          <cell r="AK168">
            <v>262.6155</v>
          </cell>
        </row>
        <row r="169">
          <cell r="C169">
            <v>1179.1011119999998</v>
          </cell>
          <cell r="Z169">
            <v>2.4300394661204532</v>
          </cell>
          <cell r="AK169">
            <v>0</v>
          </cell>
        </row>
        <row r="170">
          <cell r="C170">
            <v>13249.291103999996</v>
          </cell>
          <cell r="Z170">
            <v>13243.704029153419</v>
          </cell>
          <cell r="AK170">
            <v>18007.415999999997</v>
          </cell>
        </row>
        <row r="171">
          <cell r="C171">
            <v>6295.7940863999993</v>
          </cell>
          <cell r="Z171">
            <v>11910.306060266104</v>
          </cell>
          <cell r="AK171">
            <v>0</v>
          </cell>
        </row>
        <row r="172">
          <cell r="C172">
            <v>15761.077164</v>
          </cell>
          <cell r="Z172">
            <v>7693.5739927330596</v>
          </cell>
          <cell r="AK172">
            <v>17191.576500000003</v>
          </cell>
        </row>
        <row r="173">
          <cell r="C173">
            <v>13603.231823999999</v>
          </cell>
          <cell r="Z173">
            <v>1199.5659136915594</v>
          </cell>
          <cell r="AK173">
            <v>112.81620000000001</v>
          </cell>
        </row>
        <row r="174">
          <cell r="C174">
            <v>14672.089704533333</v>
          </cell>
          <cell r="Z174">
            <v>2734.747469453097</v>
          </cell>
          <cell r="AK174">
            <v>0</v>
          </cell>
        </row>
        <row r="175">
          <cell r="C175">
            <v>29150.545730133326</v>
          </cell>
          <cell r="Z175">
            <v>19835.202219730651</v>
          </cell>
          <cell r="AK175">
            <v>0</v>
          </cell>
        </row>
        <row r="176">
          <cell r="C176">
            <v>7793.4538285333347</v>
          </cell>
          <cell r="Z176">
            <v>1988.5826251355229</v>
          </cell>
          <cell r="AK176">
            <v>0</v>
          </cell>
        </row>
        <row r="177">
          <cell r="C177">
            <v>9447.4734200000003</v>
          </cell>
          <cell r="Z177">
            <v>930.78511793119685</v>
          </cell>
          <cell r="AK177">
            <v>34275.15</v>
          </cell>
        </row>
        <row r="178">
          <cell r="C178">
            <v>17971.5062072</v>
          </cell>
          <cell r="Z178">
            <v>4206.0884439776037</v>
          </cell>
          <cell r="AK178">
            <v>166.38300000000001</v>
          </cell>
        </row>
        <row r="179">
          <cell r="C179">
            <v>8456.6120407999988</v>
          </cell>
          <cell r="Z179">
            <v>5585.3152642891873</v>
          </cell>
          <cell r="AK179">
            <v>0</v>
          </cell>
        </row>
        <row r="180">
          <cell r="C180">
            <v>10796.071581866663</v>
          </cell>
          <cell r="Z180">
            <v>4246.2315549131808</v>
          </cell>
          <cell r="AK180">
            <v>319.98329999999999</v>
          </cell>
        </row>
        <row r="181">
          <cell r="C181">
            <v>27690.931985733332</v>
          </cell>
          <cell r="Z181">
            <v>32207.882533123196</v>
          </cell>
          <cell r="AK181">
            <v>3755.6714999999999</v>
          </cell>
        </row>
        <row r="182">
          <cell r="C182">
            <v>11724.966829333331</v>
          </cell>
          <cell r="Z182">
            <v>2079.3886974583534</v>
          </cell>
          <cell r="AK182">
            <v>167.73330000000001</v>
          </cell>
        </row>
        <row r="183">
          <cell r="C183">
            <v>8088.4497568000006</v>
          </cell>
          <cell r="Z183">
            <v>20.46768905706287</v>
          </cell>
          <cell r="AK183">
            <v>0</v>
          </cell>
        </row>
        <row r="184">
          <cell r="C184">
            <v>23608.469388933332</v>
          </cell>
          <cell r="Z184">
            <v>1379.1889172761432</v>
          </cell>
          <cell r="AK184">
            <v>10469.550000000001</v>
          </cell>
        </row>
        <row r="185">
          <cell r="C185">
            <v>10362.073773333332</v>
          </cell>
          <cell r="Z185">
            <v>30.673520198887626</v>
          </cell>
          <cell r="AK185">
            <v>0</v>
          </cell>
        </row>
        <row r="186">
          <cell r="C186">
            <v>17614.688128799993</v>
          </cell>
          <cell r="Z186">
            <v>6302.3740751220757</v>
          </cell>
          <cell r="AK186">
            <v>10751.2965</v>
          </cell>
        </row>
        <row r="187">
          <cell r="C187">
            <v>29249.426136000009</v>
          </cell>
          <cell r="Z187">
            <v>72515.956002571344</v>
          </cell>
          <cell r="AK187">
            <v>12154.947</v>
          </cell>
        </row>
        <row r="188">
          <cell r="C188">
            <v>2346.0408160000002</v>
          </cell>
          <cell r="Z188">
            <v>6.919893032794814</v>
          </cell>
          <cell r="AK188">
            <v>0</v>
          </cell>
        </row>
        <row r="189">
          <cell r="C189">
            <v>15106.491064000002</v>
          </cell>
          <cell r="Z189">
            <v>38.910588254814883</v>
          </cell>
          <cell r="AK189">
            <v>0</v>
          </cell>
        </row>
        <row r="190">
          <cell r="C190">
            <v>13994.1335</v>
          </cell>
          <cell r="Z190">
            <v>47.106068616357881</v>
          </cell>
          <cell r="AK190">
            <v>0</v>
          </cell>
        </row>
        <row r="191">
          <cell r="C191">
            <v>15485.9839904</v>
          </cell>
          <cell r="Z191">
            <v>2957.0574852857135</v>
          </cell>
          <cell r="AK191">
            <v>0</v>
          </cell>
        </row>
        <row r="192">
          <cell r="C192">
            <v>15429.250111333331</v>
          </cell>
          <cell r="Z192">
            <v>3433.4201795118834</v>
          </cell>
          <cell r="AK192">
            <v>0</v>
          </cell>
        </row>
        <row r="193">
          <cell r="C193">
            <v>18280.425557333336</v>
          </cell>
          <cell r="Z193">
            <v>6514.4041605436087</v>
          </cell>
          <cell r="AK193">
            <v>0</v>
          </cell>
        </row>
        <row r="194">
          <cell r="C194">
            <v>13530.485378666666</v>
          </cell>
          <cell r="Z194">
            <v>329.27135176604384</v>
          </cell>
          <cell r="AK194">
            <v>0</v>
          </cell>
        </row>
        <row r="195">
          <cell r="C195">
            <v>15732.640980933333</v>
          </cell>
          <cell r="Z195">
            <v>1002.7718370539376</v>
          </cell>
          <cell r="AK195">
            <v>0</v>
          </cell>
        </row>
        <row r="196">
          <cell r="C196">
            <v>13457.724494666665</v>
          </cell>
          <cell r="Z196">
            <v>2125.1708651197873</v>
          </cell>
          <cell r="AK196">
            <v>0</v>
          </cell>
        </row>
        <row r="197">
          <cell r="C197">
            <v>2798.5806688000002</v>
          </cell>
          <cell r="Z197">
            <v>665.80881589799105</v>
          </cell>
          <cell r="AK197">
            <v>0</v>
          </cell>
        </row>
        <row r="198">
          <cell r="C198">
            <v>22721.222645333335</v>
          </cell>
          <cell r="Z198">
            <v>3124.9350386812189</v>
          </cell>
          <cell r="AK198">
            <v>0</v>
          </cell>
        </row>
        <row r="199">
          <cell r="C199">
            <v>13184.495032799998</v>
          </cell>
          <cell r="Z199">
            <v>4233.059541511444</v>
          </cell>
          <cell r="AK199">
            <v>0</v>
          </cell>
        </row>
        <row r="200">
          <cell r="C200">
            <v>36872.020779999999</v>
          </cell>
          <cell r="Z200">
            <v>2157.4596170176783</v>
          </cell>
          <cell r="AK200">
            <v>2112.9780000000001</v>
          </cell>
        </row>
        <row r="201">
          <cell r="C201">
            <v>15809.490536000001</v>
          </cell>
          <cell r="Z201">
            <v>10853.840713995338</v>
          </cell>
          <cell r="AK201">
            <v>0</v>
          </cell>
        </row>
        <row r="202">
          <cell r="C202">
            <v>16661.908648000001</v>
          </cell>
          <cell r="Z202">
            <v>3025.6855723247768</v>
          </cell>
          <cell r="AK202">
            <v>0</v>
          </cell>
        </row>
        <row r="203">
          <cell r="C203">
            <v>15409.193333333329</v>
          </cell>
          <cell r="Z203">
            <v>4592.0430028509818</v>
          </cell>
          <cell r="AK203">
            <v>0</v>
          </cell>
        </row>
        <row r="204">
          <cell r="C204">
            <v>16751.693699999996</v>
          </cell>
          <cell r="Z204">
            <v>4073.0284756432534</v>
          </cell>
          <cell r="AK204">
            <v>0</v>
          </cell>
        </row>
        <row r="205">
          <cell r="C205">
            <v>16989.609593600002</v>
          </cell>
          <cell r="Z205">
            <v>15720.392243181537</v>
          </cell>
          <cell r="AK205">
            <v>0</v>
          </cell>
        </row>
        <row r="206">
          <cell r="C206">
            <v>24127.122661600002</v>
          </cell>
          <cell r="Z206">
            <v>10181.481536052916</v>
          </cell>
          <cell r="AK206">
            <v>0</v>
          </cell>
        </row>
        <row r="207">
          <cell r="C207">
            <v>24114.238719199999</v>
          </cell>
          <cell r="Z207">
            <v>111165.45360452426</v>
          </cell>
          <cell r="AK207">
            <v>3974.2920000000004</v>
          </cell>
        </row>
        <row r="208">
          <cell r="C208">
            <v>24054.369107999999</v>
          </cell>
          <cell r="Z208">
            <v>55667.402845501958</v>
          </cell>
          <cell r="AK208">
            <v>0</v>
          </cell>
        </row>
        <row r="209">
          <cell r="C209">
            <v>23782.636667999996</v>
          </cell>
          <cell r="Z209">
            <v>19612.374433096895</v>
          </cell>
          <cell r="AK209">
            <v>1417.8675000000001</v>
          </cell>
        </row>
        <row r="210">
          <cell r="C210">
            <v>36440.081350400003</v>
          </cell>
          <cell r="Z210">
            <v>5914.4867128361548</v>
          </cell>
          <cell r="AK210">
            <v>59082.114000000001</v>
          </cell>
        </row>
        <row r="211">
          <cell r="C211">
            <v>26565.662737600003</v>
          </cell>
          <cell r="Z211">
            <v>6376.9385256976511</v>
          </cell>
          <cell r="AK211">
            <v>0</v>
          </cell>
        </row>
        <row r="212">
          <cell r="C212">
            <v>16549.880091733332</v>
          </cell>
          <cell r="Z212">
            <v>26512.959454770265</v>
          </cell>
          <cell r="AK212">
            <v>0</v>
          </cell>
        </row>
        <row r="213">
          <cell r="C213">
            <v>16555.696639999998</v>
          </cell>
          <cell r="Z213">
            <v>7578.4325993335387</v>
          </cell>
          <cell r="AK213">
            <v>0</v>
          </cell>
        </row>
        <row r="214">
          <cell r="C214">
            <v>13803.663449333329</v>
          </cell>
          <cell r="Z214">
            <v>15176.177654591953</v>
          </cell>
          <cell r="AK214">
            <v>0</v>
          </cell>
        </row>
        <row r="215">
          <cell r="C215">
            <v>36543.877305599999</v>
          </cell>
          <cell r="Z215">
            <v>12253.268282655219</v>
          </cell>
          <cell r="AK215">
            <v>0</v>
          </cell>
        </row>
        <row r="216">
          <cell r="C216">
            <v>24002.986336000002</v>
          </cell>
          <cell r="Z216">
            <v>6680.1537755616719</v>
          </cell>
          <cell r="AK216">
            <v>0</v>
          </cell>
        </row>
        <row r="217">
          <cell r="C217">
            <v>20566.837946666667</v>
          </cell>
          <cell r="Z217">
            <v>6817.7291516857604</v>
          </cell>
          <cell r="AK217">
            <v>0</v>
          </cell>
        </row>
        <row r="218">
          <cell r="C218">
            <v>20539.281587999998</v>
          </cell>
          <cell r="Z218">
            <v>15769.166545944117</v>
          </cell>
          <cell r="AK218">
            <v>0</v>
          </cell>
        </row>
        <row r="219">
          <cell r="C219">
            <v>20556.064577999998</v>
          </cell>
          <cell r="Z219">
            <v>12342.471051375587</v>
          </cell>
          <cell r="AK219">
            <v>0</v>
          </cell>
        </row>
        <row r="220">
          <cell r="C220">
            <v>22605.217686799999</v>
          </cell>
          <cell r="Z220">
            <v>8438.2872367133878</v>
          </cell>
          <cell r="AK220">
            <v>0</v>
          </cell>
        </row>
        <row r="221">
          <cell r="C221">
            <v>10338.039371333334</v>
          </cell>
          <cell r="Z221">
            <v>2838.5620599129797</v>
          </cell>
          <cell r="AK221">
            <v>0</v>
          </cell>
        </row>
        <row r="222">
          <cell r="C222">
            <v>7442.6633904</v>
          </cell>
          <cell r="Z222">
            <v>3217.2469665935964</v>
          </cell>
          <cell r="AK222">
            <v>0</v>
          </cell>
        </row>
        <row r="223">
          <cell r="C223">
            <v>13280.281951066667</v>
          </cell>
          <cell r="Z223">
            <v>2167.529880114359</v>
          </cell>
          <cell r="AK223">
            <v>0</v>
          </cell>
        </row>
        <row r="224">
          <cell r="C224">
            <v>9526.2460159999991</v>
          </cell>
          <cell r="Z224">
            <v>2702.296315494933</v>
          </cell>
          <cell r="AK224">
            <v>0</v>
          </cell>
        </row>
        <row r="225">
          <cell r="C225">
            <v>7896.7345977333334</v>
          </cell>
          <cell r="Z225">
            <v>21.842930749813618</v>
          </cell>
          <cell r="AK225">
            <v>241.5</v>
          </cell>
        </row>
        <row r="226">
          <cell r="C226">
            <v>8502.6288293333328</v>
          </cell>
          <cell r="Z226">
            <v>156.42496193442167</v>
          </cell>
          <cell r="AK226">
            <v>1240.008</v>
          </cell>
        </row>
        <row r="227">
          <cell r="C227">
            <v>5000.6577730666668</v>
          </cell>
          <cell r="Z227">
            <v>17.777430134312272</v>
          </cell>
          <cell r="AK227">
            <v>0</v>
          </cell>
        </row>
        <row r="228">
          <cell r="C228">
            <v>10784.861505599998</v>
          </cell>
          <cell r="Z228">
            <v>1306.5433216773988</v>
          </cell>
          <cell r="AK228">
            <v>4748.2365</v>
          </cell>
        </row>
        <row r="229">
          <cell r="C229">
            <v>5144.0544960000007</v>
          </cell>
          <cell r="Z229">
            <v>14.338347005136308</v>
          </cell>
          <cell r="AK229">
            <v>0</v>
          </cell>
        </row>
        <row r="230">
          <cell r="C230">
            <v>11131.833328000001</v>
          </cell>
          <cell r="Z230">
            <v>8022.2887757435674</v>
          </cell>
          <cell r="AK230">
            <v>167.73330000000001</v>
          </cell>
        </row>
        <row r="231">
          <cell r="C231">
            <v>3100.0369399999995</v>
          </cell>
          <cell r="Z231">
            <v>5.7961940814805555</v>
          </cell>
          <cell r="AK231">
            <v>0</v>
          </cell>
        </row>
        <row r="232">
          <cell r="C232">
            <v>15354.694488000005</v>
          </cell>
          <cell r="Z232">
            <v>36443.494418761322</v>
          </cell>
          <cell r="AK232">
            <v>387.45</v>
          </cell>
        </row>
        <row r="233">
          <cell r="C233">
            <v>1685.1463906666665</v>
          </cell>
          <cell r="Z233">
            <v>3.5971989492320708</v>
          </cell>
          <cell r="AK233">
            <v>3185.7000000000003</v>
          </cell>
        </row>
        <row r="234">
          <cell r="C234">
            <v>1893.2349520000002</v>
          </cell>
          <cell r="Z234">
            <v>38.548674527991871</v>
          </cell>
          <cell r="AK234">
            <v>0</v>
          </cell>
        </row>
        <row r="235">
          <cell r="C235">
            <v>7778.3434960000004</v>
          </cell>
          <cell r="Z235">
            <v>975.77941990337899</v>
          </cell>
          <cell r="AK235">
            <v>0</v>
          </cell>
        </row>
        <row r="236">
          <cell r="C236">
            <v>11237.388736000003</v>
          </cell>
          <cell r="Z236">
            <v>26.764702332819709</v>
          </cell>
          <cell r="AK236">
            <v>167.73330000000001</v>
          </cell>
        </row>
        <row r="237">
          <cell r="C237">
            <v>19276.401059999997</v>
          </cell>
          <cell r="Z237">
            <v>779.40011247144332</v>
          </cell>
          <cell r="AK237">
            <v>132.30000000000001</v>
          </cell>
        </row>
        <row r="238">
          <cell r="C238">
            <v>19308.416222666667</v>
          </cell>
          <cell r="Z238">
            <v>6329.1407772612665</v>
          </cell>
          <cell r="AK238">
            <v>0</v>
          </cell>
        </row>
        <row r="239">
          <cell r="C239">
            <v>19322.166863999999</v>
          </cell>
          <cell r="Z239">
            <v>8762.6195498084908</v>
          </cell>
          <cell r="AK239">
            <v>0</v>
          </cell>
        </row>
        <row r="240">
          <cell r="C240">
            <v>19261.452309866669</v>
          </cell>
          <cell r="Z240">
            <v>2195.352491738814</v>
          </cell>
          <cell r="AK240">
            <v>0</v>
          </cell>
        </row>
        <row r="241">
          <cell r="C241">
            <v>14856.003456000002</v>
          </cell>
          <cell r="Z241">
            <v>182.10309258062415</v>
          </cell>
          <cell r="AK241">
            <v>0</v>
          </cell>
        </row>
        <row r="242">
          <cell r="C242">
            <v>20572.995744</v>
          </cell>
          <cell r="Z242">
            <v>5138.514184976746</v>
          </cell>
          <cell r="AK242">
            <v>0</v>
          </cell>
        </row>
        <row r="243">
          <cell r="C243">
            <v>12864.877734799997</v>
          </cell>
          <cell r="Z243">
            <v>5690.4009680948584</v>
          </cell>
          <cell r="AK243">
            <v>0</v>
          </cell>
        </row>
        <row r="244">
          <cell r="C244">
            <v>28061.019336000001</v>
          </cell>
          <cell r="Z244">
            <v>20948.661042540141</v>
          </cell>
          <cell r="AK244">
            <v>0</v>
          </cell>
        </row>
        <row r="245">
          <cell r="C245">
            <v>11540.824959999998</v>
          </cell>
          <cell r="Z245">
            <v>15830.768913240438</v>
          </cell>
          <cell r="AK245">
            <v>0</v>
          </cell>
        </row>
        <row r="246">
          <cell r="C246">
            <v>20656.846112000007</v>
          </cell>
          <cell r="Z246">
            <v>67459.104171691681</v>
          </cell>
          <cell r="AK246">
            <v>0</v>
          </cell>
        </row>
        <row r="247">
          <cell r="C247">
            <v>22718.457608000001</v>
          </cell>
          <cell r="Z247">
            <v>1713.4640966550983</v>
          </cell>
          <cell r="AK247">
            <v>0</v>
          </cell>
        </row>
        <row r="248">
          <cell r="C248">
            <v>13174.160344800001</v>
          </cell>
          <cell r="Z248">
            <v>8144.3397395556158</v>
          </cell>
          <cell r="AK248">
            <v>0</v>
          </cell>
        </row>
        <row r="249">
          <cell r="C249">
            <v>13144.543412000003</v>
          </cell>
          <cell r="Z249">
            <v>1333.1994206696183</v>
          </cell>
          <cell r="AK249">
            <v>0</v>
          </cell>
        </row>
        <row r="250">
          <cell r="C250">
            <v>19676.799725333334</v>
          </cell>
          <cell r="Z250">
            <v>12024.130555858424</v>
          </cell>
          <cell r="AK250">
            <v>0</v>
          </cell>
        </row>
        <row r="251">
          <cell r="C251">
            <v>10590.150675999997</v>
          </cell>
          <cell r="Z251">
            <v>2363.196474232876</v>
          </cell>
          <cell r="AK251">
            <v>0</v>
          </cell>
        </row>
        <row r="252">
          <cell r="C252">
            <v>16244.102112</v>
          </cell>
          <cell r="Z252">
            <v>9.1450280564029534</v>
          </cell>
          <cell r="AK252">
            <v>99.75</v>
          </cell>
        </row>
        <row r="253">
          <cell r="C253">
            <v>45548.237179200005</v>
          </cell>
          <cell r="Z253">
            <v>16860.871910569411</v>
          </cell>
          <cell r="AK253">
            <v>34143.9</v>
          </cell>
        </row>
        <row r="254">
          <cell r="C254">
            <v>51736.313611733342</v>
          </cell>
          <cell r="Z254">
            <v>13653.600574046779</v>
          </cell>
          <cell r="AK254">
            <v>50115.072</v>
          </cell>
        </row>
        <row r="255">
          <cell r="C255">
            <v>22398.763151333333</v>
          </cell>
          <cell r="Z255">
            <v>5896.4020725431965</v>
          </cell>
          <cell r="AK255">
            <v>32337.9</v>
          </cell>
        </row>
        <row r="256">
          <cell r="C256">
            <v>19136.020901200001</v>
          </cell>
          <cell r="Z256">
            <v>8523.7347882499562</v>
          </cell>
          <cell r="AK256">
            <v>0</v>
          </cell>
        </row>
        <row r="257">
          <cell r="C257">
            <v>7206.1116959999999</v>
          </cell>
          <cell r="Z257">
            <v>27.096120908844458</v>
          </cell>
          <cell r="AK257">
            <v>0</v>
          </cell>
        </row>
        <row r="258">
          <cell r="C258">
            <v>9401.853439999999</v>
          </cell>
          <cell r="Z258">
            <v>4155.3013207597078</v>
          </cell>
          <cell r="AK258">
            <v>836.96550000000002</v>
          </cell>
        </row>
        <row r="259">
          <cell r="C259">
            <v>6794.8054999999995</v>
          </cell>
          <cell r="Z259">
            <v>20748.383248775863</v>
          </cell>
          <cell r="AK259">
            <v>1679.9685000000002</v>
          </cell>
        </row>
        <row r="260">
          <cell r="C260">
            <v>9492.8304986666681</v>
          </cell>
          <cell r="Z260">
            <v>33497.496070169618</v>
          </cell>
          <cell r="AK260">
            <v>0</v>
          </cell>
        </row>
        <row r="261">
          <cell r="C261">
            <v>19268.496118666662</v>
          </cell>
          <cell r="Z261">
            <v>6186.5049353823824</v>
          </cell>
          <cell r="AK261">
            <v>0</v>
          </cell>
        </row>
        <row r="262">
          <cell r="C262">
            <v>12494.999412000001</v>
          </cell>
          <cell r="Z262">
            <v>34.586810904157062</v>
          </cell>
          <cell r="AK262">
            <v>0</v>
          </cell>
        </row>
        <row r="263">
          <cell r="C263">
            <v>6421.6718066666672</v>
          </cell>
          <cell r="Z263">
            <v>13.104545560869418</v>
          </cell>
          <cell r="AK263">
            <v>0</v>
          </cell>
        </row>
        <row r="264">
          <cell r="C264">
            <v>4906.5103359999994</v>
          </cell>
          <cell r="Z264">
            <v>796.2504803127315</v>
          </cell>
          <cell r="AK264">
            <v>0</v>
          </cell>
        </row>
        <row r="265">
          <cell r="C265">
            <v>12027.384271466668</v>
          </cell>
          <cell r="Z265">
            <v>1003.7002342452348</v>
          </cell>
          <cell r="AK265">
            <v>0</v>
          </cell>
        </row>
        <row r="266">
          <cell r="C266">
            <v>5507.1911440000003</v>
          </cell>
          <cell r="Z266">
            <v>17.943809397896992</v>
          </cell>
          <cell r="AK266">
            <v>0</v>
          </cell>
        </row>
        <row r="267">
          <cell r="C267">
            <v>15079.451688000001</v>
          </cell>
          <cell r="Z267">
            <v>382.58994791852325</v>
          </cell>
          <cell r="AK267">
            <v>0</v>
          </cell>
        </row>
        <row r="268">
          <cell r="C268">
            <v>15529.80454666667</v>
          </cell>
          <cell r="Z268">
            <v>26099.493907034564</v>
          </cell>
          <cell r="AK268">
            <v>0</v>
          </cell>
        </row>
        <row r="269">
          <cell r="C269">
            <v>16419.067522666664</v>
          </cell>
          <cell r="Z269">
            <v>14402.718879732605</v>
          </cell>
          <cell r="AK269">
            <v>7118.7795000000006</v>
          </cell>
        </row>
        <row r="270">
          <cell r="C270">
            <v>9807.7474226666673</v>
          </cell>
          <cell r="Z270">
            <v>2562.4218219592958</v>
          </cell>
          <cell r="AK270">
            <v>0</v>
          </cell>
        </row>
        <row r="271">
          <cell r="C271">
            <v>2589.4018639999995</v>
          </cell>
          <cell r="Z271">
            <v>172.60171875694687</v>
          </cell>
          <cell r="AK271">
            <v>0</v>
          </cell>
        </row>
        <row r="274">
          <cell r="C274">
            <v>15744.231186133331</v>
          </cell>
          <cell r="Z274">
            <v>9654.7173633637794</v>
          </cell>
          <cell r="AK274">
            <v>0</v>
          </cell>
        </row>
        <row r="275">
          <cell r="C275">
            <v>1521.5213439999998</v>
          </cell>
          <cell r="Z275">
            <v>2.5099475543418071</v>
          </cell>
          <cell r="AK275">
            <v>0</v>
          </cell>
        </row>
        <row r="276">
          <cell r="C276">
            <v>4599.6158880000003</v>
          </cell>
          <cell r="Z276">
            <v>3886.3782450698636</v>
          </cell>
          <cell r="AK276">
            <v>0</v>
          </cell>
        </row>
        <row r="277">
          <cell r="C277">
            <v>25847.2942</v>
          </cell>
          <cell r="Z277">
            <v>6087.336743644335</v>
          </cell>
          <cell r="AK277">
            <v>0</v>
          </cell>
        </row>
        <row r="278">
          <cell r="C278">
            <v>15351.356705999997</v>
          </cell>
          <cell r="Z278">
            <v>4359.8186853883726</v>
          </cell>
          <cell r="AK278">
            <v>0</v>
          </cell>
        </row>
        <row r="279">
          <cell r="C279">
            <v>5747.9917655999998</v>
          </cell>
          <cell r="Z279">
            <v>10550.590495176248</v>
          </cell>
          <cell r="AK279">
            <v>0</v>
          </cell>
        </row>
        <row r="280">
          <cell r="C280">
            <v>14783.244126933336</v>
          </cell>
          <cell r="Z280">
            <v>2840.4988619852179</v>
          </cell>
          <cell r="AK280">
            <v>0</v>
          </cell>
        </row>
        <row r="281">
          <cell r="C281">
            <v>21616.170333333332</v>
          </cell>
          <cell r="Z281">
            <v>1998.1738052284827</v>
          </cell>
          <cell r="AK281">
            <v>743.72550000000001</v>
          </cell>
        </row>
        <row r="282">
          <cell r="C282">
            <v>4649.4971693333327</v>
          </cell>
          <cell r="Z282">
            <v>18812.182857581265</v>
          </cell>
          <cell r="AK282">
            <v>0</v>
          </cell>
        </row>
        <row r="283">
          <cell r="C283">
            <v>13633.532639999999</v>
          </cell>
          <cell r="Z283">
            <v>3397.8514042790357</v>
          </cell>
          <cell r="AK283">
            <v>0</v>
          </cell>
        </row>
        <row r="284">
          <cell r="C284">
            <v>10198.728026666668</v>
          </cell>
          <cell r="Z284">
            <v>12252.534271829747</v>
          </cell>
          <cell r="AK284">
            <v>0</v>
          </cell>
        </row>
        <row r="285">
          <cell r="C285">
            <v>5027.8597179999997</v>
          </cell>
          <cell r="Z285">
            <v>14001.504509689421</v>
          </cell>
          <cell r="AK285">
            <v>0</v>
          </cell>
        </row>
        <row r="286">
          <cell r="C286">
            <v>10328.366999999998</v>
          </cell>
          <cell r="Z286">
            <v>653.03851874379245</v>
          </cell>
          <cell r="AK286">
            <v>0</v>
          </cell>
        </row>
        <row r="287">
          <cell r="C287">
            <v>8716.020693333332</v>
          </cell>
          <cell r="Z287">
            <v>21.604622251815837</v>
          </cell>
          <cell r="AK287">
            <v>0</v>
          </cell>
        </row>
        <row r="288">
          <cell r="C288">
            <v>1468.0212493333333</v>
          </cell>
          <cell r="Z288">
            <v>2.9302435455498843</v>
          </cell>
          <cell r="AK288">
            <v>0</v>
          </cell>
        </row>
        <row r="289">
          <cell r="C289">
            <v>5482.9758666666658</v>
          </cell>
          <cell r="Z289">
            <v>18.734360378765249</v>
          </cell>
          <cell r="AK289">
            <v>0</v>
          </cell>
        </row>
        <row r="290">
          <cell r="C290">
            <v>13663.658232000002</v>
          </cell>
          <cell r="Z290">
            <v>1152.0911465641648</v>
          </cell>
          <cell r="AK290">
            <v>33630.449999999997</v>
          </cell>
        </row>
        <row r="291">
          <cell r="C291">
            <v>9896.8579406666649</v>
          </cell>
          <cell r="Z291">
            <v>37042.249909423314</v>
          </cell>
          <cell r="AK291">
            <v>0</v>
          </cell>
        </row>
        <row r="292">
          <cell r="C292">
            <v>8844.0592613333338</v>
          </cell>
          <cell r="Z292">
            <v>3358.8148683281074</v>
          </cell>
          <cell r="AK292">
            <v>0</v>
          </cell>
        </row>
        <row r="293">
          <cell r="C293">
            <v>13906.918536000001</v>
          </cell>
          <cell r="Z293">
            <v>5028.6054079548212</v>
          </cell>
          <cell r="AK293">
            <v>4572.3509999999997</v>
          </cell>
        </row>
        <row r="294">
          <cell r="C294">
            <v>9191.8359250666672</v>
          </cell>
          <cell r="Z294">
            <v>24.497608037469966</v>
          </cell>
          <cell r="AK294">
            <v>0</v>
          </cell>
        </row>
        <row r="295">
          <cell r="C295">
            <v>13525.133559466667</v>
          </cell>
          <cell r="Z295">
            <v>6623.7722712571622</v>
          </cell>
          <cell r="AK295">
            <v>0</v>
          </cell>
        </row>
        <row r="296">
          <cell r="C296">
            <v>1786.7332559999998</v>
          </cell>
          <cell r="Z296">
            <v>3.7397469035070379</v>
          </cell>
          <cell r="AK296">
            <v>0</v>
          </cell>
        </row>
        <row r="297">
          <cell r="C297">
            <v>9416.9947536000018</v>
          </cell>
          <cell r="Z297">
            <v>210.49468041725859</v>
          </cell>
          <cell r="AK297">
            <v>0</v>
          </cell>
        </row>
        <row r="298">
          <cell r="C298">
            <v>9470.8686855999986</v>
          </cell>
          <cell r="Z298">
            <v>174.29701202491421</v>
          </cell>
          <cell r="AK298">
            <v>0</v>
          </cell>
        </row>
        <row r="299">
          <cell r="C299">
            <v>8407.007615999999</v>
          </cell>
          <cell r="Z299">
            <v>6401.5941627352804</v>
          </cell>
          <cell r="AK299">
            <v>0</v>
          </cell>
        </row>
        <row r="300">
          <cell r="C300">
            <v>19696.745404000001</v>
          </cell>
          <cell r="Z300">
            <v>21418.20631174192</v>
          </cell>
          <cell r="AK300">
            <v>4525.8045000000002</v>
          </cell>
        </row>
        <row r="301">
          <cell r="C301">
            <v>0</v>
          </cell>
          <cell r="Z301">
            <v>0</v>
          </cell>
          <cell r="AK301">
            <v>0</v>
          </cell>
        </row>
        <row r="302">
          <cell r="C302">
            <v>32.761755726000004</v>
          </cell>
          <cell r="Z302">
            <v>0</v>
          </cell>
          <cell r="AK302">
            <v>0</v>
          </cell>
        </row>
        <row r="303">
          <cell r="C303">
            <v>192.02449854599999</v>
          </cell>
          <cell r="Z303">
            <v>2083.407829758246</v>
          </cell>
          <cell r="AK303">
            <v>0</v>
          </cell>
        </row>
        <row r="304">
          <cell r="C304">
            <v>253.62945755999999</v>
          </cell>
          <cell r="Z304">
            <v>0</v>
          </cell>
          <cell r="AK304">
            <v>0</v>
          </cell>
        </row>
        <row r="305">
          <cell r="C305">
            <v>338.27655461999996</v>
          </cell>
          <cell r="Z305">
            <v>0</v>
          </cell>
          <cell r="AK305">
            <v>0</v>
          </cell>
        </row>
        <row r="306">
          <cell r="C306">
            <v>366.80584252400001</v>
          </cell>
          <cell r="Z306">
            <v>0</v>
          </cell>
          <cell r="AK306">
            <v>0</v>
          </cell>
        </row>
        <row r="307">
          <cell r="C307">
            <v>339.84485949600003</v>
          </cell>
          <cell r="Z307">
            <v>0</v>
          </cell>
          <cell r="AK307">
            <v>0</v>
          </cell>
        </row>
        <row r="308">
          <cell r="C308">
            <v>94.52308943360002</v>
          </cell>
          <cell r="Z308">
            <v>0</v>
          </cell>
          <cell r="AK308">
            <v>0</v>
          </cell>
        </row>
        <row r="309">
          <cell r="C309">
            <v>129.008996844</v>
          </cell>
          <cell r="Z309">
            <v>0</v>
          </cell>
          <cell r="AK309">
            <v>0</v>
          </cell>
        </row>
        <row r="310">
          <cell r="C310">
            <v>124.30656622800001</v>
          </cell>
          <cell r="Z310">
            <v>0</v>
          </cell>
          <cell r="AK310">
            <v>0</v>
          </cell>
        </row>
        <row r="311">
          <cell r="C311">
            <v>178.700524602</v>
          </cell>
          <cell r="Z311">
            <v>0</v>
          </cell>
          <cell r="AK311">
            <v>0</v>
          </cell>
        </row>
        <row r="312">
          <cell r="C312">
            <v>203.78133126000003</v>
          </cell>
          <cell r="Z312">
            <v>0</v>
          </cell>
          <cell r="AK312">
            <v>0</v>
          </cell>
        </row>
        <row r="313">
          <cell r="C313">
            <v>76.653105016000012</v>
          </cell>
          <cell r="Z313">
            <v>0</v>
          </cell>
          <cell r="AK313">
            <v>0</v>
          </cell>
        </row>
        <row r="314">
          <cell r="C314">
            <v>730.63310749950017</v>
          </cell>
          <cell r="Z314">
            <v>687.19956116436447</v>
          </cell>
          <cell r="AK314">
            <v>0</v>
          </cell>
        </row>
        <row r="315">
          <cell r="C315">
            <v>536.57099722200007</v>
          </cell>
          <cell r="Z315">
            <v>0</v>
          </cell>
          <cell r="AK315">
            <v>0</v>
          </cell>
        </row>
        <row r="316">
          <cell r="C316">
            <v>199.86245362799997</v>
          </cell>
          <cell r="Z316">
            <v>0</v>
          </cell>
          <cell r="AK316">
            <v>0</v>
          </cell>
        </row>
        <row r="317">
          <cell r="C317">
            <v>91.544899310000005</v>
          </cell>
          <cell r="Z317">
            <v>0</v>
          </cell>
          <cell r="AK317">
            <v>0</v>
          </cell>
        </row>
        <row r="318">
          <cell r="C318">
            <v>647.7107240304</v>
          </cell>
          <cell r="Z318">
            <v>0</v>
          </cell>
          <cell r="AK318">
            <v>0</v>
          </cell>
        </row>
        <row r="319">
          <cell r="C319">
            <v>235.28900571</v>
          </cell>
          <cell r="Z319">
            <v>0</v>
          </cell>
          <cell r="AK319">
            <v>0</v>
          </cell>
        </row>
        <row r="320">
          <cell r="C320">
            <v>92.798723304000006</v>
          </cell>
          <cell r="Z320">
            <v>0</v>
          </cell>
          <cell r="AK320">
            <v>0</v>
          </cell>
        </row>
        <row r="321">
          <cell r="C321">
            <v>194.68948492499999</v>
          </cell>
          <cell r="Z321">
            <v>0</v>
          </cell>
          <cell r="AK321">
            <v>0</v>
          </cell>
        </row>
        <row r="322">
          <cell r="C322">
            <v>299.7155197376</v>
          </cell>
          <cell r="Z322">
            <v>0</v>
          </cell>
          <cell r="AK322">
            <v>0</v>
          </cell>
        </row>
        <row r="323">
          <cell r="C323">
            <v>419.91838216879995</v>
          </cell>
          <cell r="Z323">
            <v>1158.275771043453</v>
          </cell>
          <cell r="AK323">
            <v>0</v>
          </cell>
        </row>
        <row r="324">
          <cell r="C324">
            <v>391.10346644900005</v>
          </cell>
          <cell r="Z324">
            <v>0</v>
          </cell>
          <cell r="AK324">
            <v>0</v>
          </cell>
        </row>
        <row r="325">
          <cell r="C325">
            <v>516.19395787100007</v>
          </cell>
          <cell r="Z325">
            <v>0</v>
          </cell>
          <cell r="AK325">
            <v>0</v>
          </cell>
        </row>
        <row r="326">
          <cell r="C326">
            <v>517.44741618500007</v>
          </cell>
          <cell r="Z326">
            <v>0</v>
          </cell>
          <cell r="AK326">
            <v>0</v>
          </cell>
        </row>
        <row r="327">
          <cell r="C327">
            <v>553.81456971</v>
          </cell>
          <cell r="Z327">
            <v>0</v>
          </cell>
          <cell r="AK327">
            <v>0</v>
          </cell>
        </row>
        <row r="328">
          <cell r="C328">
            <v>486.25276316200001</v>
          </cell>
          <cell r="Z328">
            <v>520.97536313175294</v>
          </cell>
          <cell r="AK328">
            <v>0</v>
          </cell>
        </row>
        <row r="329">
          <cell r="C329">
            <v>564.00444272800007</v>
          </cell>
          <cell r="Z329">
            <v>0</v>
          </cell>
          <cell r="AK329">
            <v>0</v>
          </cell>
        </row>
        <row r="330">
          <cell r="C330">
            <v>488.91775215300009</v>
          </cell>
          <cell r="Z330">
            <v>0</v>
          </cell>
          <cell r="AK330">
            <v>0</v>
          </cell>
        </row>
        <row r="331">
          <cell r="C331">
            <v>490.48544555979998</v>
          </cell>
          <cell r="Z331">
            <v>0</v>
          </cell>
          <cell r="AK331">
            <v>0</v>
          </cell>
        </row>
        <row r="332">
          <cell r="C332">
            <v>493.62098269400008</v>
          </cell>
          <cell r="Z332">
            <v>0</v>
          </cell>
          <cell r="AK332">
            <v>0</v>
          </cell>
        </row>
        <row r="333">
          <cell r="C333">
            <v>276.35899014</v>
          </cell>
          <cell r="Z333">
            <v>2235.2108287152478</v>
          </cell>
          <cell r="AK333">
            <v>0</v>
          </cell>
        </row>
        <row r="334">
          <cell r="C334">
            <v>468.54068994700009</v>
          </cell>
          <cell r="Z334">
            <v>0</v>
          </cell>
          <cell r="AK334">
            <v>0</v>
          </cell>
        </row>
        <row r="335">
          <cell r="C335">
            <v>324.95231425199995</v>
          </cell>
          <cell r="Z335">
            <v>0</v>
          </cell>
          <cell r="AK335">
            <v>0</v>
          </cell>
        </row>
        <row r="336">
          <cell r="C336">
            <v>273.69389993399994</v>
          </cell>
          <cell r="Z336">
            <v>1762.6292698568698</v>
          </cell>
          <cell r="AK336">
            <v>0</v>
          </cell>
        </row>
        <row r="337">
          <cell r="C337">
            <v>330.28281071600003</v>
          </cell>
          <cell r="Z337">
            <v>0</v>
          </cell>
          <cell r="AK337">
            <v>0</v>
          </cell>
        </row>
        <row r="338">
          <cell r="C338">
            <v>90.290629316999983</v>
          </cell>
          <cell r="Z338">
            <v>0</v>
          </cell>
          <cell r="AK338">
            <v>0</v>
          </cell>
        </row>
        <row r="339">
          <cell r="C339">
            <v>118.349749385</v>
          </cell>
          <cell r="Z339">
            <v>0</v>
          </cell>
          <cell r="AK339">
            <v>0</v>
          </cell>
        </row>
        <row r="340">
          <cell r="C340">
            <v>112.86359404600002</v>
          </cell>
          <cell r="Z340">
            <v>0</v>
          </cell>
          <cell r="AK340">
            <v>0</v>
          </cell>
        </row>
        <row r="341">
          <cell r="C341">
            <v>149.38735590799999</v>
          </cell>
          <cell r="Z341">
            <v>0</v>
          </cell>
          <cell r="AK341">
            <v>0</v>
          </cell>
        </row>
        <row r="342">
          <cell r="C342">
            <v>64.583069993999999</v>
          </cell>
          <cell r="Z342">
            <v>0</v>
          </cell>
          <cell r="AK342">
            <v>0</v>
          </cell>
        </row>
        <row r="343">
          <cell r="C343">
            <v>495.03177156300006</v>
          </cell>
          <cell r="Z343">
            <v>0</v>
          </cell>
          <cell r="AK343">
            <v>0</v>
          </cell>
        </row>
        <row r="344">
          <cell r="C344">
            <v>558.36009618000003</v>
          </cell>
          <cell r="Z344">
            <v>0</v>
          </cell>
          <cell r="AK344">
            <v>0</v>
          </cell>
        </row>
        <row r="345">
          <cell r="C345">
            <v>416.81060001600002</v>
          </cell>
          <cell r="Z345">
            <v>0</v>
          </cell>
          <cell r="AK345">
            <v>0</v>
          </cell>
          <cell r="AR345">
            <v>-416.81060001600002</v>
          </cell>
        </row>
        <row r="346">
          <cell r="C346">
            <v>385.30277041319999</v>
          </cell>
          <cell r="Z346">
            <v>0</v>
          </cell>
          <cell r="AK346">
            <v>0</v>
          </cell>
          <cell r="AR346">
            <v>-385.30277041319999</v>
          </cell>
        </row>
        <row r="347">
          <cell r="C347">
            <v>157.69558330600003</v>
          </cell>
          <cell r="Z347">
            <v>0</v>
          </cell>
          <cell r="AK347">
            <v>0</v>
          </cell>
          <cell r="AR347">
            <v>-157.69558330600003</v>
          </cell>
        </row>
        <row r="348">
          <cell r="C348">
            <v>559.92803668199997</v>
          </cell>
          <cell r="Z348">
            <v>0</v>
          </cell>
          <cell r="AK348">
            <v>0</v>
          </cell>
          <cell r="AR348">
            <v>-559.92803668199997</v>
          </cell>
        </row>
        <row r="349">
          <cell r="C349">
            <v>186.751380539</v>
          </cell>
          <cell r="Z349">
            <v>0</v>
          </cell>
          <cell r="AK349">
            <v>0</v>
          </cell>
          <cell r="AR349">
            <v>-186.751380539</v>
          </cell>
        </row>
        <row r="350">
          <cell r="C350">
            <v>312.90294406800007</v>
          </cell>
          <cell r="Z350">
            <v>4451.9768864087946</v>
          </cell>
          <cell r="AK350">
            <v>0</v>
          </cell>
          <cell r="AR350">
            <v>4139.0739423407949</v>
          </cell>
        </row>
        <row r="351">
          <cell r="C351">
            <v>564.480050054</v>
          </cell>
          <cell r="Z351">
            <v>0</v>
          </cell>
          <cell r="AK351">
            <v>0</v>
          </cell>
          <cell r="AR351">
            <v>-564.480050054</v>
          </cell>
        </row>
        <row r="352">
          <cell r="C352">
            <v>564.23012475200005</v>
          </cell>
          <cell r="Z352">
            <v>695.7973048898873</v>
          </cell>
          <cell r="AK352">
            <v>0</v>
          </cell>
          <cell r="AR352">
            <v>131.56718013788725</v>
          </cell>
        </row>
        <row r="353">
          <cell r="C353">
            <v>450.074011891</v>
          </cell>
          <cell r="Z353">
            <v>0</v>
          </cell>
          <cell r="AK353">
            <v>0</v>
          </cell>
          <cell r="AR353">
            <v>-450.074011891</v>
          </cell>
        </row>
        <row r="354">
          <cell r="C354">
            <v>634.97467837519991</v>
          </cell>
          <cell r="Z354">
            <v>3125.1349086498708</v>
          </cell>
          <cell r="AK354">
            <v>0</v>
          </cell>
          <cell r="AR354">
            <v>2490.160230274671</v>
          </cell>
        </row>
        <row r="355">
          <cell r="C355">
            <v>311.73349420400001</v>
          </cell>
          <cell r="Z355">
            <v>0</v>
          </cell>
          <cell r="AK355">
            <v>0</v>
          </cell>
          <cell r="AR355">
            <v>-311.73349420400001</v>
          </cell>
        </row>
        <row r="356">
          <cell r="C356">
            <v>423.83850598600003</v>
          </cell>
          <cell r="Z356">
            <v>0</v>
          </cell>
          <cell r="AK356">
            <v>0</v>
          </cell>
          <cell r="AR356">
            <v>-423.83850598600003</v>
          </cell>
        </row>
        <row r="357">
          <cell r="C357">
            <v>624.83142798999995</v>
          </cell>
          <cell r="Z357">
            <v>0</v>
          </cell>
          <cell r="AK357">
            <v>0</v>
          </cell>
          <cell r="AR357">
            <v>-624.83142798999995</v>
          </cell>
        </row>
        <row r="358">
          <cell r="C358">
            <v>622.49481963899996</v>
          </cell>
          <cell r="Z358">
            <v>0</v>
          </cell>
          <cell r="AK358">
            <v>0</v>
          </cell>
          <cell r="AR358">
            <v>-622.49481963899996</v>
          </cell>
        </row>
        <row r="359">
          <cell r="C359">
            <v>346.30164905399999</v>
          </cell>
          <cell r="Z359">
            <v>0</v>
          </cell>
          <cell r="AK359">
            <v>0</v>
          </cell>
          <cell r="AR359">
            <v>-346.30164905399999</v>
          </cell>
        </row>
        <row r="360">
          <cell r="C360">
            <v>415.61257878999999</v>
          </cell>
          <cell r="Z360">
            <v>0</v>
          </cell>
          <cell r="AK360">
            <v>0</v>
          </cell>
          <cell r="AR360">
            <v>-415.61257878999999</v>
          </cell>
        </row>
        <row r="361">
          <cell r="C361">
            <v>237.795651996</v>
          </cell>
          <cell r="Z361">
            <v>0</v>
          </cell>
          <cell r="AK361">
            <v>0</v>
          </cell>
          <cell r="AR361">
            <v>-237.795651996</v>
          </cell>
        </row>
        <row r="362">
          <cell r="C362">
            <v>247.87716162300003</v>
          </cell>
          <cell r="Z362">
            <v>2026.5836437332034</v>
          </cell>
          <cell r="AK362">
            <v>0</v>
          </cell>
          <cell r="AR362">
            <v>1778.7064821102033</v>
          </cell>
        </row>
        <row r="363">
          <cell r="C363">
            <v>96.263793035500001</v>
          </cell>
          <cell r="Z363">
            <v>0</v>
          </cell>
          <cell r="AK363">
            <v>0</v>
          </cell>
          <cell r="AR363">
            <v>-96.263793035500001</v>
          </cell>
        </row>
        <row r="364">
          <cell r="AR364">
            <v>-436.87578550400002</v>
          </cell>
        </row>
        <row r="365">
          <cell r="AR365">
            <v>-144.05751048500002</v>
          </cell>
        </row>
        <row r="366">
          <cell r="AR366">
            <v>-133.24139708050001</v>
          </cell>
        </row>
        <row r="367">
          <cell r="AR367">
            <v>-104.3987482548</v>
          </cell>
        </row>
        <row r="368">
          <cell r="AR368">
            <v>-431.54604129600006</v>
          </cell>
        </row>
        <row r="369">
          <cell r="AR369">
            <v>-470.05814048900004</v>
          </cell>
        </row>
        <row r="370">
          <cell r="AR370">
            <v>-202.81374785700001</v>
          </cell>
        </row>
        <row r="371">
          <cell r="AR371">
            <v>-248.45550413300001</v>
          </cell>
        </row>
        <row r="372">
          <cell r="AR372">
            <v>-686.30341008400001</v>
          </cell>
        </row>
        <row r="373">
          <cell r="AR373">
            <v>-545.56958928000006</v>
          </cell>
        </row>
        <row r="374">
          <cell r="AR374">
            <v>-237.11029454000001</v>
          </cell>
        </row>
        <row r="375">
          <cell r="AR375">
            <v>-119.46351859200001</v>
          </cell>
        </row>
        <row r="376">
          <cell r="AR376">
            <v>-262.64541811200002</v>
          </cell>
        </row>
        <row r="377">
          <cell r="AR377">
            <v>-55.581736009809788</v>
          </cell>
        </row>
        <row r="378">
          <cell r="AR378">
            <v>-438.75371633760005</v>
          </cell>
        </row>
        <row r="379">
          <cell r="AR379">
            <v>-504.59974240000003</v>
          </cell>
        </row>
        <row r="380">
          <cell r="AR380">
            <v>-314.91928791599997</v>
          </cell>
        </row>
        <row r="381">
          <cell r="AR381">
            <v>-79.358660979000021</v>
          </cell>
        </row>
        <row r="382">
          <cell r="AR382">
            <v>-184.81401965300003</v>
          </cell>
        </row>
        <row r="383">
          <cell r="AR383">
            <v>-77.750287369999995</v>
          </cell>
        </row>
        <row r="384">
          <cell r="AR384">
            <v>-108.47429070830002</v>
          </cell>
        </row>
        <row r="385">
          <cell r="AR385">
            <v>-122.4253542</v>
          </cell>
        </row>
        <row r="386">
          <cell r="AR386">
            <v>-107.06356185000001</v>
          </cell>
        </row>
        <row r="387">
          <cell r="AR387">
            <v>-36.740321250813963</v>
          </cell>
        </row>
        <row r="388">
          <cell r="AR388">
            <v>-522.95460073599997</v>
          </cell>
        </row>
        <row r="389">
          <cell r="AR389">
            <v>-204.56383552599999</v>
          </cell>
        </row>
        <row r="390">
          <cell r="AR390">
            <v>99.367968954541254</v>
          </cell>
        </row>
        <row r="391">
          <cell r="AR391">
            <v>-131.98749962399998</v>
          </cell>
        </row>
        <row r="392">
          <cell r="AR392">
            <v>-172.43040423600002</v>
          </cell>
        </row>
        <row r="393">
          <cell r="AR393">
            <v>-415.74480998400003</v>
          </cell>
        </row>
        <row r="394">
          <cell r="AR394">
            <v>-269.61838784500003</v>
          </cell>
        </row>
        <row r="395">
          <cell r="AR395">
            <v>-191.24087765000002</v>
          </cell>
        </row>
        <row r="396">
          <cell r="AR396">
            <v>-255.82421406799997</v>
          </cell>
        </row>
        <row r="397">
          <cell r="AR397">
            <v>-213.656987208</v>
          </cell>
        </row>
        <row r="398">
          <cell r="AR398">
            <v>-55.020885389999997</v>
          </cell>
        </row>
        <row r="399">
          <cell r="AR399">
            <v>-167.57083047600003</v>
          </cell>
        </row>
        <row r="400">
          <cell r="AR400">
            <v>-231.84042128999999</v>
          </cell>
        </row>
        <row r="401">
          <cell r="AR401">
            <v>-246.57507896999999</v>
          </cell>
        </row>
        <row r="402">
          <cell r="AR402">
            <v>-55.177771252000007</v>
          </cell>
        </row>
        <row r="403">
          <cell r="AR403">
            <v>-236.85656747199999</v>
          </cell>
        </row>
        <row r="404">
          <cell r="AR404">
            <v>-57.529064919999996</v>
          </cell>
        </row>
        <row r="405">
          <cell r="AR405">
            <v>-140.60897504000002</v>
          </cell>
        </row>
        <row r="406">
          <cell r="AR406">
            <v>-354.10929709999999</v>
          </cell>
        </row>
        <row r="407">
          <cell r="AR407">
            <v>-176.50606324999998</v>
          </cell>
        </row>
        <row r="408">
          <cell r="AR408">
            <v>-271.02880580999999</v>
          </cell>
        </row>
        <row r="409">
          <cell r="AR409">
            <v>-166.78715211600002</v>
          </cell>
        </row>
        <row r="410">
          <cell r="AR410">
            <v>-173.05724113800002</v>
          </cell>
        </row>
        <row r="411">
          <cell r="AR411">
            <v>-382.16826044800001</v>
          </cell>
        </row>
        <row r="412">
          <cell r="AR412">
            <v>-113.64715747799998</v>
          </cell>
        </row>
        <row r="413">
          <cell r="AR413">
            <v>-374.64337185000005</v>
          </cell>
        </row>
        <row r="414">
          <cell r="AR414">
            <v>-334.20087307750003</v>
          </cell>
        </row>
        <row r="415">
          <cell r="AR415">
            <v>-185.28446697300001</v>
          </cell>
        </row>
        <row r="416">
          <cell r="AR416">
            <v>-358.18469621999998</v>
          </cell>
        </row>
        <row r="417">
          <cell r="AR417">
            <v>-370.72525496300005</v>
          </cell>
        </row>
        <row r="418">
          <cell r="AR418">
            <v>-207.70014098000001</v>
          </cell>
        </row>
        <row r="419">
          <cell r="AR419">
            <v>101.29310233087563</v>
          </cell>
        </row>
        <row r="420">
          <cell r="AR420">
            <v>-204.25143249000001</v>
          </cell>
        </row>
        <row r="421">
          <cell r="AR421">
            <v>-144.2142011</v>
          </cell>
        </row>
        <row r="422">
          <cell r="AR422">
            <v>-491.26889693700002</v>
          </cell>
        </row>
        <row r="423">
          <cell r="AR423">
            <v>-378.405658776</v>
          </cell>
        </row>
        <row r="424">
          <cell r="AR424">
            <v>-337.96318514400002</v>
          </cell>
        </row>
        <row r="425">
          <cell r="AR425">
            <v>-289.526486347</v>
          </cell>
        </row>
        <row r="426">
          <cell r="AR426">
            <v>-102.04752667800001</v>
          </cell>
        </row>
        <row r="427">
          <cell r="AR427">
            <v>-78.063901068000007</v>
          </cell>
        </row>
        <row r="428">
          <cell r="AR428">
            <v>1469.6152461204706</v>
          </cell>
        </row>
        <row r="429">
          <cell r="AR429">
            <v>-142.17673400799998</v>
          </cell>
        </row>
        <row r="430">
          <cell r="AR430">
            <v>-401.60535853900006</v>
          </cell>
        </row>
        <row r="431">
          <cell r="AR431">
            <v>-388.05210558580001</v>
          </cell>
        </row>
        <row r="432">
          <cell r="AR432">
            <v>4633.7383777440009</v>
          </cell>
        </row>
        <row r="433">
          <cell r="AR433">
            <v>-395.87832717200007</v>
          </cell>
        </row>
        <row r="434">
          <cell r="AR434">
            <v>-201.24654870590001</v>
          </cell>
        </row>
        <row r="435">
          <cell r="AR435">
            <v>-602.87906336000003</v>
          </cell>
        </row>
        <row r="436">
          <cell r="AR436">
            <v>-295.89350930100005</v>
          </cell>
        </row>
        <row r="437">
          <cell r="AR437">
            <v>-397.80887335000006</v>
          </cell>
        </row>
        <row r="438">
          <cell r="AR438">
            <v>-246.40850520000001</v>
          </cell>
        </row>
        <row r="439">
          <cell r="AR439">
            <v>-334.32333963600001</v>
          </cell>
        </row>
        <row r="440">
          <cell r="AR440">
            <v>-346.62360678599998</v>
          </cell>
        </row>
        <row r="441">
          <cell r="AR441">
            <v>-397.47100331399997</v>
          </cell>
        </row>
        <row r="442">
          <cell r="AR442">
            <v>-203.15409080399999</v>
          </cell>
        </row>
        <row r="443">
          <cell r="AR443">
            <v>-178.7005024</v>
          </cell>
        </row>
        <row r="444">
          <cell r="AR444">
            <v>-246.73243335950002</v>
          </cell>
        </row>
        <row r="445">
          <cell r="AR445">
            <v>-222.591752434</v>
          </cell>
        </row>
        <row r="446">
          <cell r="AR446">
            <v>-273.48498825600001</v>
          </cell>
        </row>
        <row r="447">
          <cell r="AR447">
            <v>-126.81455247000001</v>
          </cell>
        </row>
        <row r="448">
          <cell r="AR448">
            <v>-97.81524953200001</v>
          </cell>
        </row>
        <row r="449">
          <cell r="AR449">
            <v>-79.631451729000005</v>
          </cell>
        </row>
        <row r="450">
          <cell r="AR450">
            <v>-47.026425798000005</v>
          </cell>
        </row>
        <row r="451">
          <cell r="AR451">
            <v>-28.215845945000002</v>
          </cell>
        </row>
        <row r="452">
          <cell r="AR452">
            <v>-229.17568762199997</v>
          </cell>
        </row>
        <row r="453">
          <cell r="AR453">
            <v>-162.98015101500002</v>
          </cell>
        </row>
        <row r="454">
          <cell r="AR454">
            <v>-279.80752950300007</v>
          </cell>
        </row>
        <row r="455">
          <cell r="AR455">
            <v>1609.723753540869</v>
          </cell>
        </row>
        <row r="456">
          <cell r="AR456">
            <v>-366.80584252400001</v>
          </cell>
        </row>
        <row r="457">
          <cell r="AR457">
            <v>-208.79746438199999</v>
          </cell>
        </row>
        <row r="458">
          <cell r="AR458">
            <v>-366.96354228519999</v>
          </cell>
        </row>
        <row r="459">
          <cell r="AR459">
            <v>-540.17687366999996</v>
          </cell>
        </row>
        <row r="460">
          <cell r="AR460">
            <v>-309.27719552400004</v>
          </cell>
        </row>
        <row r="461">
          <cell r="AR461">
            <v>-395.9157095605575</v>
          </cell>
        </row>
        <row r="462">
          <cell r="AR462">
            <v>-386.55780023699992</v>
          </cell>
        </row>
        <row r="463">
          <cell r="AR463">
            <v>-122.425691148</v>
          </cell>
        </row>
        <row r="464">
          <cell r="AR464">
            <v>-434.83811859400009</v>
          </cell>
        </row>
        <row r="465">
          <cell r="AR465">
            <v>-260.22101913500001</v>
          </cell>
        </row>
        <row r="466">
          <cell r="AR466">
            <v>-300.81264645599998</v>
          </cell>
        </row>
        <row r="467">
          <cell r="AR467">
            <v>-262.720746233</v>
          </cell>
        </row>
        <row r="468">
          <cell r="AR468">
            <v>-291.40698399299998</v>
          </cell>
        </row>
        <row r="469">
          <cell r="AR469">
            <v>-116.31200280900002</v>
          </cell>
        </row>
        <row r="470">
          <cell r="AR470">
            <v>-240.30489513239999</v>
          </cell>
        </row>
        <row r="471">
          <cell r="AR471">
            <v>-321.34745452500005</v>
          </cell>
        </row>
        <row r="472">
          <cell r="AR472">
            <v>-114.58770864</v>
          </cell>
        </row>
        <row r="473">
          <cell r="AR473">
            <v>415.57013135199134</v>
          </cell>
        </row>
        <row r="474">
          <cell r="AR474">
            <v>-294.54194491999999</v>
          </cell>
        </row>
        <row r="475">
          <cell r="AR475">
            <v>-115.37154306700002</v>
          </cell>
        </row>
        <row r="476">
          <cell r="AR476">
            <v>-101.8905285</v>
          </cell>
        </row>
        <row r="477">
          <cell r="AR477">
            <v>-175.25170901999999</v>
          </cell>
        </row>
        <row r="478">
          <cell r="AR478">
            <v>-521.68068132000008</v>
          </cell>
        </row>
        <row r="479">
          <cell r="AR479">
            <v>-125.560506456</v>
          </cell>
        </row>
        <row r="480">
          <cell r="AR480">
            <v>-116.76498042000003</v>
          </cell>
        </row>
        <row r="481">
          <cell r="AR481">
            <v>-369.94186980000001</v>
          </cell>
        </row>
        <row r="482">
          <cell r="AR482">
            <v>-111.45252177500002</v>
          </cell>
        </row>
        <row r="483">
          <cell r="AR483">
            <v>-181.81838150000002</v>
          </cell>
        </row>
        <row r="484">
          <cell r="AR484">
            <v>74.488087650713169</v>
          </cell>
        </row>
        <row r="485">
          <cell r="AR485">
            <v>-370.262072268</v>
          </cell>
        </row>
        <row r="486">
          <cell r="AR486">
            <v>-175.10219422199998</v>
          </cell>
        </row>
        <row r="487">
          <cell r="AR487">
            <v>-137.951202352</v>
          </cell>
        </row>
        <row r="488">
          <cell r="AR488">
            <v>-162.66919568</v>
          </cell>
        </row>
        <row r="489">
          <cell r="AR489">
            <v>-529.04403926700013</v>
          </cell>
        </row>
        <row r="490">
          <cell r="AR490">
            <v>-262.7732166728</v>
          </cell>
        </row>
        <row r="491">
          <cell r="AR491">
            <v>-297.394228677</v>
          </cell>
        </row>
        <row r="492">
          <cell r="AR492">
            <v>-211.653596268</v>
          </cell>
        </row>
        <row r="493">
          <cell r="AR493">
            <v>-94.836531915000009</v>
          </cell>
        </row>
        <row r="494">
          <cell r="AR494">
            <v>-37.934612766000008</v>
          </cell>
        </row>
        <row r="495">
          <cell r="AR495">
            <v>-163.49521194800002</v>
          </cell>
        </row>
        <row r="496">
          <cell r="AR496">
            <v>-311.94181557000002</v>
          </cell>
        </row>
        <row r="497">
          <cell r="AR497">
            <v>-356.773511633</v>
          </cell>
        </row>
        <row r="498">
          <cell r="AR498">
            <v>-537.66862883999988</v>
          </cell>
        </row>
        <row r="499">
          <cell r="AR499">
            <v>-169.29523239</v>
          </cell>
        </row>
        <row r="500">
          <cell r="AR500">
            <v>118.21445955228688</v>
          </cell>
        </row>
        <row r="501">
          <cell r="AR501">
            <v>-394.08163423999997</v>
          </cell>
        </row>
        <row r="502">
          <cell r="AR502">
            <v>-359.59584750399995</v>
          </cell>
        </row>
        <row r="503">
          <cell r="AR503">
            <v>-313.35270042999997</v>
          </cell>
        </row>
        <row r="504">
          <cell r="AR504">
            <v>-169.29520653119999</v>
          </cell>
        </row>
        <row r="505">
          <cell r="AR505">
            <v>-484.37174572800001</v>
          </cell>
        </row>
        <row r="506">
          <cell r="AR506">
            <v>-167.727495624</v>
          </cell>
        </row>
        <row r="507">
          <cell r="AR507">
            <v>-384.36310315200001</v>
          </cell>
        </row>
        <row r="508">
          <cell r="AR508">
            <v>-491.33367519000006</v>
          </cell>
        </row>
        <row r="509">
          <cell r="AR509">
            <v>-303.60764578800001</v>
          </cell>
        </row>
        <row r="510">
          <cell r="AR510">
            <v>-219.743723625</v>
          </cell>
        </row>
        <row r="511">
          <cell r="AR511">
            <v>-562.94390934600005</v>
          </cell>
        </row>
        <row r="512">
          <cell r="AR512">
            <v>6667.0164758118417</v>
          </cell>
        </row>
        <row r="513">
          <cell r="AR513">
            <v>-558.01047018499992</v>
          </cell>
        </row>
        <row r="514">
          <cell r="AR514">
            <v>-170.549172618</v>
          </cell>
        </row>
        <row r="515">
          <cell r="AR515">
            <v>-319.77938276999998</v>
          </cell>
        </row>
        <row r="516">
          <cell r="AR516">
            <v>-234.50522221700001</v>
          </cell>
        </row>
        <row r="517">
          <cell r="AR517">
            <v>-528.57760463200009</v>
          </cell>
        </row>
        <row r="518">
          <cell r="AR518">
            <v>-72.107287307999997</v>
          </cell>
        </row>
        <row r="519">
          <cell r="AR519">
            <v>-41.069782000000004</v>
          </cell>
        </row>
        <row r="520">
          <cell r="AR520">
            <v>-201.42987826000001</v>
          </cell>
        </row>
        <row r="521">
          <cell r="AR521">
            <v>-103.144604552</v>
          </cell>
        </row>
        <row r="522">
          <cell r="AR522">
            <v>-125.71719902999999</v>
          </cell>
        </row>
        <row r="523">
          <cell r="AR523">
            <v>-210.991793175</v>
          </cell>
        </row>
        <row r="524">
          <cell r="AR524">
            <v>-227.45099577599998</v>
          </cell>
        </row>
        <row r="525">
          <cell r="AR525">
            <v>-1332.050571081</v>
          </cell>
        </row>
        <row r="526">
          <cell r="AR526">
            <v>-286.70423928399998</v>
          </cell>
        </row>
        <row r="527">
          <cell r="AR527">
            <v>-114.27428235300002</v>
          </cell>
        </row>
        <row r="528">
          <cell r="AR528">
            <v>-55.804698268000003</v>
          </cell>
        </row>
        <row r="529">
          <cell r="AR529">
            <v>-252.53165550900002</v>
          </cell>
        </row>
        <row r="530">
          <cell r="AR530">
            <v>-302.03976536199997</v>
          </cell>
        </row>
        <row r="531">
          <cell r="AR531">
            <v>-313.47499035200002</v>
          </cell>
        </row>
        <row r="532">
          <cell r="AR532">
            <v>-327.30407807999995</v>
          </cell>
        </row>
        <row r="533">
          <cell r="AR533">
            <v>-345.95760816799998</v>
          </cell>
        </row>
        <row r="534">
          <cell r="AR534">
            <v>-93.582558384000009</v>
          </cell>
        </row>
        <row r="535">
          <cell r="AR535">
            <v>-150.17107671299999</v>
          </cell>
        </row>
        <row r="536">
          <cell r="AR536">
            <v>163.66470959475703</v>
          </cell>
        </row>
        <row r="537">
          <cell r="AR537">
            <v>-241.87297746599998</v>
          </cell>
        </row>
        <row r="538">
          <cell r="AR538">
            <v>-585.0890239040001</v>
          </cell>
        </row>
        <row r="539">
          <cell r="AR539">
            <v>-263.18999399199998</v>
          </cell>
        </row>
        <row r="540">
          <cell r="AR540">
            <v>-308.33654706500005</v>
          </cell>
        </row>
        <row r="541">
          <cell r="AR541">
            <v>-432.40204789500001</v>
          </cell>
        </row>
        <row r="542">
          <cell r="AR542">
            <v>-250.35809407500003</v>
          </cell>
        </row>
        <row r="543">
          <cell r="AR543">
            <v>3220.2839365795289</v>
          </cell>
        </row>
        <row r="544">
          <cell r="AR544">
            <v>-145.93856252800001</v>
          </cell>
        </row>
        <row r="545">
          <cell r="AR545">
            <v>-163.18155188700001</v>
          </cell>
        </row>
        <row r="546">
          <cell r="AR546">
            <v>-196.100195434</v>
          </cell>
        </row>
        <row r="547">
          <cell r="AR547">
            <v>-182.462360305</v>
          </cell>
        </row>
        <row r="548">
          <cell r="AR548">
            <v>-630.46828462799999</v>
          </cell>
        </row>
        <row r="549">
          <cell r="AR549">
            <v>-71.480164392000006</v>
          </cell>
        </row>
        <row r="550">
          <cell r="AR550">
            <v>-478.41505883200011</v>
          </cell>
        </row>
        <row r="551">
          <cell r="AR551">
            <v>-449.88599033600002</v>
          </cell>
        </row>
        <row r="552">
          <cell r="AR552">
            <v>4570.0404298499579</v>
          </cell>
        </row>
        <row r="553">
          <cell r="AR553">
            <v>-666.20802008099997</v>
          </cell>
        </row>
        <row r="554">
          <cell r="AR554">
            <v>-11.612053042276841</v>
          </cell>
        </row>
        <row r="555">
          <cell r="AR555">
            <v>-309.10343483600002</v>
          </cell>
        </row>
        <row r="556">
          <cell r="AR556">
            <v>-188.58327866000002</v>
          </cell>
        </row>
        <row r="557">
          <cell r="AR557">
            <v>-137.04453013600002</v>
          </cell>
        </row>
        <row r="558">
          <cell r="AR558">
            <v>-232.26830998800003</v>
          </cell>
        </row>
        <row r="559">
          <cell r="AR559">
            <v>-338.74706332199997</v>
          </cell>
        </row>
        <row r="560">
          <cell r="AR560">
            <v>-107.84725196400001</v>
          </cell>
        </row>
        <row r="561">
          <cell r="AR561">
            <v>-105.718090612</v>
          </cell>
        </row>
        <row r="562">
          <cell r="AR562">
            <v>-123.216356608</v>
          </cell>
        </row>
        <row r="563">
          <cell r="AR563">
            <v>-388.47872119499999</v>
          </cell>
        </row>
        <row r="564">
          <cell r="AR564">
            <v>-185.22454703999998</v>
          </cell>
        </row>
        <row r="565">
          <cell r="AR565">
            <v>-293.26171230000006</v>
          </cell>
        </row>
        <row r="566">
          <cell r="AR566">
            <v>72.343979794112443</v>
          </cell>
        </row>
        <row r="567">
          <cell r="AR567">
            <v>-217.739577817</v>
          </cell>
        </row>
        <row r="568">
          <cell r="AR568">
            <v>-197.64122188800002</v>
          </cell>
        </row>
        <row r="569">
          <cell r="AR569">
            <v>-118.86089427699999</v>
          </cell>
        </row>
        <row r="570">
          <cell r="AR570">
            <v>-310.65257089700003</v>
          </cell>
        </row>
        <row r="571">
          <cell r="AR571">
            <v>-77.007362739999991</v>
          </cell>
        </row>
        <row r="572">
          <cell r="AR572">
            <v>-98.128662759000008</v>
          </cell>
        </row>
        <row r="573">
          <cell r="AR573">
            <v>-293.13188284</v>
          </cell>
        </row>
        <row r="574">
          <cell r="AR574">
            <v>-119.603902491</v>
          </cell>
        </row>
        <row r="575">
          <cell r="AR575">
            <v>-124.14988149</v>
          </cell>
        </row>
      </sheetData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пот.ремонт"/>
      <sheetName val="загальновир."/>
      <sheetName val="адмін."/>
      <sheetName val="разом накл."/>
      <sheetName val="не виконання"/>
      <sheetName val="Лист3"/>
      <sheetName val="Лист1"/>
      <sheetName val="Лист2"/>
    </sheetNames>
    <sheetDataSet>
      <sheetData sheetId="0"/>
      <sheetData sheetId="1"/>
      <sheetData sheetId="2">
        <row r="298"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P298">
            <v>0</v>
          </cell>
        </row>
        <row r="299"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P299">
            <v>0</v>
          </cell>
        </row>
        <row r="300"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P300">
            <v>0</v>
          </cell>
        </row>
        <row r="301"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P301">
            <v>0</v>
          </cell>
        </row>
        <row r="302"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P302">
            <v>0</v>
          </cell>
        </row>
        <row r="303"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P303">
            <v>0</v>
          </cell>
        </row>
        <row r="304"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P304">
            <v>0</v>
          </cell>
        </row>
        <row r="305"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P305">
            <v>0</v>
          </cell>
        </row>
        <row r="306"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P306">
            <v>0</v>
          </cell>
        </row>
        <row r="307"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P307">
            <v>0</v>
          </cell>
        </row>
        <row r="308"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P308">
            <v>0</v>
          </cell>
        </row>
        <row r="309"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P309">
            <v>0</v>
          </cell>
        </row>
        <row r="310"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P310">
            <v>0</v>
          </cell>
        </row>
        <row r="311"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9824</v>
          </cell>
          <cell r="Z311">
            <v>39</v>
          </cell>
          <cell r="AA311">
            <v>37.018012865192162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P311">
            <v>9861.0180128651918</v>
          </cell>
        </row>
        <row r="312"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P312">
            <v>0</v>
          </cell>
        </row>
        <row r="313"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P313">
            <v>0</v>
          </cell>
        </row>
        <row r="314"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P314">
            <v>0</v>
          </cell>
        </row>
        <row r="315">
          <cell r="M315">
            <v>0</v>
          </cell>
          <cell r="N315">
            <v>0</v>
          </cell>
          <cell r="O315">
            <v>3491.6990513383957</v>
          </cell>
          <cell r="P315">
            <v>21.4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P315">
            <v>3491.6990513383957</v>
          </cell>
        </row>
        <row r="316"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P316">
            <v>0</v>
          </cell>
        </row>
        <row r="317"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P317">
            <v>0</v>
          </cell>
        </row>
        <row r="318"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P318">
            <v>0</v>
          </cell>
        </row>
        <row r="319"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P319">
            <v>0</v>
          </cell>
        </row>
        <row r="320"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P320">
            <v>0</v>
          </cell>
        </row>
        <row r="321">
          <cell r="M321">
            <v>0</v>
          </cell>
          <cell r="N321">
            <v>0</v>
          </cell>
          <cell r="O321">
            <v>226</v>
          </cell>
          <cell r="P321">
            <v>1.4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P321">
            <v>226</v>
          </cell>
        </row>
        <row r="322"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P322">
            <v>0</v>
          </cell>
        </row>
        <row r="323"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P323">
            <v>0</v>
          </cell>
        </row>
        <row r="324"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P324">
            <v>0</v>
          </cell>
        </row>
        <row r="325"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P325">
            <v>0</v>
          </cell>
        </row>
        <row r="326"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P326">
            <v>0</v>
          </cell>
        </row>
        <row r="327">
          <cell r="M327">
            <v>0</v>
          </cell>
          <cell r="N327">
            <v>0</v>
          </cell>
          <cell r="O327">
            <v>1146</v>
          </cell>
          <cell r="P327">
            <v>6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203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P327">
            <v>1349</v>
          </cell>
        </row>
        <row r="328"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340.16552362609008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P328">
            <v>340.16552362609008</v>
          </cell>
        </row>
        <row r="329"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P329">
            <v>0</v>
          </cell>
        </row>
        <row r="330"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P330">
            <v>0</v>
          </cell>
        </row>
        <row r="331"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P331">
            <v>0</v>
          </cell>
        </row>
        <row r="332"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P332">
            <v>0</v>
          </cell>
        </row>
        <row r="333"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P333">
            <v>0</v>
          </cell>
        </row>
        <row r="334"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P334">
            <v>0</v>
          </cell>
        </row>
        <row r="335"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P335">
            <v>0</v>
          </cell>
        </row>
        <row r="336"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P336">
            <v>0</v>
          </cell>
        </row>
        <row r="337"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P337">
            <v>0</v>
          </cell>
        </row>
        <row r="338"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P338">
            <v>0</v>
          </cell>
        </row>
        <row r="339"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P339">
            <v>0</v>
          </cell>
        </row>
        <row r="340"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P340">
            <v>0</v>
          </cell>
        </row>
        <row r="341">
          <cell r="M341">
            <v>0</v>
          </cell>
          <cell r="N341">
            <v>0</v>
          </cell>
          <cell r="O341">
            <v>133.06474894785291</v>
          </cell>
          <cell r="P341">
            <v>2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P341">
            <v>133.06474894785291</v>
          </cell>
        </row>
        <row r="342"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P342">
            <v>0</v>
          </cell>
        </row>
        <row r="343"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P343">
            <v>0</v>
          </cell>
        </row>
        <row r="344"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P344">
            <v>0</v>
          </cell>
        </row>
        <row r="345"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4810</v>
          </cell>
          <cell r="Z345">
            <v>15</v>
          </cell>
          <cell r="AA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P345">
            <v>4810</v>
          </cell>
        </row>
        <row r="346"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4810</v>
          </cell>
          <cell r="Z346">
            <v>15</v>
          </cell>
          <cell r="AA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P346">
            <v>4810</v>
          </cell>
        </row>
        <row r="347"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P347">
            <v>0</v>
          </cell>
        </row>
        <row r="348"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P348">
            <v>0</v>
          </cell>
        </row>
        <row r="349"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P349">
            <v>0</v>
          </cell>
        </row>
        <row r="350"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P350">
            <v>0</v>
          </cell>
        </row>
        <row r="351"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P351">
            <v>0</v>
          </cell>
        </row>
        <row r="352"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P352">
            <v>0</v>
          </cell>
        </row>
        <row r="353"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P353">
            <v>0</v>
          </cell>
        </row>
        <row r="354"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P354">
            <v>0</v>
          </cell>
        </row>
        <row r="355"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P355">
            <v>0</v>
          </cell>
        </row>
        <row r="356"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P356">
            <v>0</v>
          </cell>
        </row>
        <row r="357"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P357">
            <v>0</v>
          </cell>
        </row>
        <row r="358"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P358">
            <v>0</v>
          </cell>
        </row>
        <row r="359"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P359">
            <v>0</v>
          </cell>
        </row>
        <row r="360"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P360">
            <v>0</v>
          </cell>
        </row>
        <row r="361"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P361">
            <v>0</v>
          </cell>
        </row>
        <row r="362"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P362">
            <v>0</v>
          </cell>
        </row>
        <row r="363"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P363">
            <v>0</v>
          </cell>
        </row>
        <row r="364"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P364">
            <v>0</v>
          </cell>
        </row>
        <row r="365"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P365">
            <v>0</v>
          </cell>
        </row>
        <row r="366"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P366">
            <v>0</v>
          </cell>
        </row>
        <row r="367"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P367">
            <v>0</v>
          </cell>
        </row>
        <row r="368"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P368">
            <v>0</v>
          </cell>
        </row>
        <row r="369"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P369">
            <v>0</v>
          </cell>
        </row>
        <row r="370"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P370">
            <v>0</v>
          </cell>
        </row>
        <row r="371"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P371">
            <v>0</v>
          </cell>
        </row>
        <row r="372"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P372">
            <v>0</v>
          </cell>
        </row>
        <row r="373"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P373">
            <v>0</v>
          </cell>
        </row>
        <row r="374">
          <cell r="M374">
            <v>0</v>
          </cell>
          <cell r="N374">
            <v>0</v>
          </cell>
          <cell r="O374">
            <v>742</v>
          </cell>
          <cell r="P374">
            <v>3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P374">
            <v>742</v>
          </cell>
        </row>
        <row r="375"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P375">
            <v>0</v>
          </cell>
        </row>
        <row r="376"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P376">
            <v>0</v>
          </cell>
        </row>
        <row r="377"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P377">
            <v>0</v>
          </cell>
        </row>
        <row r="378"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P378">
            <v>0</v>
          </cell>
        </row>
        <row r="379"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P379">
            <v>0</v>
          </cell>
        </row>
        <row r="380"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P380">
            <v>0</v>
          </cell>
        </row>
        <row r="381"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P381">
            <v>0</v>
          </cell>
        </row>
        <row r="382"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P382">
            <v>0</v>
          </cell>
        </row>
        <row r="383"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P383">
            <v>0</v>
          </cell>
        </row>
        <row r="384"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7092</v>
          </cell>
          <cell r="X384" t="e">
            <v>#VALUE!</v>
          </cell>
          <cell r="Y384">
            <v>9509</v>
          </cell>
          <cell r="Z384">
            <v>48</v>
          </cell>
          <cell r="AA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P384">
            <v>16601</v>
          </cell>
        </row>
        <row r="385"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6903</v>
          </cell>
          <cell r="X385" t="e">
            <v>#VALUE!</v>
          </cell>
          <cell r="Y385">
            <v>7392</v>
          </cell>
          <cell r="Z385">
            <v>38</v>
          </cell>
          <cell r="AA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P385">
            <v>14295</v>
          </cell>
        </row>
        <row r="386"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P386">
            <v>0</v>
          </cell>
        </row>
        <row r="387">
          <cell r="M387">
            <v>0</v>
          </cell>
          <cell r="N387">
            <v>0</v>
          </cell>
          <cell r="O387">
            <v>741</v>
          </cell>
          <cell r="P387">
            <v>7.1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P387">
            <v>741</v>
          </cell>
        </row>
        <row r="388"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P388">
            <v>0</v>
          </cell>
        </row>
        <row r="389"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P389">
            <v>0</v>
          </cell>
        </row>
        <row r="390"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P390">
            <v>0</v>
          </cell>
        </row>
        <row r="391"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P391">
            <v>0</v>
          </cell>
        </row>
        <row r="392"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P392">
            <v>0</v>
          </cell>
        </row>
        <row r="393"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P393">
            <v>0</v>
          </cell>
        </row>
        <row r="394"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P394">
            <v>0</v>
          </cell>
        </row>
        <row r="395"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P395">
            <v>0</v>
          </cell>
        </row>
        <row r="396"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P396">
            <v>0</v>
          </cell>
        </row>
        <row r="397"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P397">
            <v>0</v>
          </cell>
        </row>
        <row r="398"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P398">
            <v>0</v>
          </cell>
        </row>
        <row r="399"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P399">
            <v>0</v>
          </cell>
        </row>
        <row r="400"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P400">
            <v>0</v>
          </cell>
        </row>
        <row r="401"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P401">
            <v>0</v>
          </cell>
        </row>
        <row r="402"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P402">
            <v>0</v>
          </cell>
        </row>
        <row r="403"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P403">
            <v>0</v>
          </cell>
        </row>
        <row r="404"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P404">
            <v>0</v>
          </cell>
        </row>
        <row r="405"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P405">
            <v>0</v>
          </cell>
        </row>
        <row r="406"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P406">
            <v>0</v>
          </cell>
        </row>
        <row r="407"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P407">
            <v>0</v>
          </cell>
        </row>
        <row r="408"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P408">
            <v>0</v>
          </cell>
        </row>
        <row r="409"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P409">
            <v>0</v>
          </cell>
        </row>
        <row r="410"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P410">
            <v>0</v>
          </cell>
        </row>
        <row r="411"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P411">
            <v>0</v>
          </cell>
        </row>
        <row r="412"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P412">
            <v>0</v>
          </cell>
        </row>
        <row r="413"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P413">
            <v>0</v>
          </cell>
        </row>
        <row r="414"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P414">
            <v>0</v>
          </cell>
        </row>
        <row r="415"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P415">
            <v>0</v>
          </cell>
        </row>
        <row r="416"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818</v>
          </cell>
          <cell r="AE416">
            <v>0</v>
          </cell>
          <cell r="AF416">
            <v>0</v>
          </cell>
          <cell r="AG416">
            <v>6397</v>
          </cell>
          <cell r="AH416">
            <v>15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P416">
            <v>7215</v>
          </cell>
        </row>
        <row r="417"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P417">
            <v>0</v>
          </cell>
        </row>
        <row r="418"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P418">
            <v>0</v>
          </cell>
        </row>
        <row r="419"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P419">
            <v>0</v>
          </cell>
        </row>
        <row r="420"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P420">
            <v>0</v>
          </cell>
        </row>
        <row r="421"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P421">
            <v>0</v>
          </cell>
        </row>
        <row r="422"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P422">
            <v>0</v>
          </cell>
        </row>
        <row r="423"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P423">
            <v>0</v>
          </cell>
        </row>
        <row r="424"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P424">
            <v>0</v>
          </cell>
        </row>
        <row r="425">
          <cell r="M425">
            <v>0</v>
          </cell>
          <cell r="N425">
            <v>0</v>
          </cell>
          <cell r="O425">
            <v>1353</v>
          </cell>
          <cell r="P425">
            <v>8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P425">
            <v>1353</v>
          </cell>
        </row>
        <row r="426"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P426">
            <v>0</v>
          </cell>
        </row>
        <row r="427"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P427">
            <v>0</v>
          </cell>
        </row>
        <row r="428"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P428">
            <v>0</v>
          </cell>
        </row>
        <row r="429"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P429">
            <v>0</v>
          </cell>
        </row>
        <row r="430"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P430">
            <v>0</v>
          </cell>
        </row>
        <row r="431"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P431">
            <v>0</v>
          </cell>
        </row>
        <row r="432"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P432">
            <v>0</v>
          </cell>
        </row>
        <row r="433"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P433">
            <v>0</v>
          </cell>
        </row>
        <row r="434"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P434">
            <v>0</v>
          </cell>
        </row>
        <row r="435"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P435">
            <v>0</v>
          </cell>
        </row>
        <row r="436"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P436">
            <v>0</v>
          </cell>
        </row>
        <row r="437"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2392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P437">
            <v>2392</v>
          </cell>
        </row>
        <row r="438"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P438">
            <v>0</v>
          </cell>
        </row>
        <row r="439"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416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P439">
            <v>416</v>
          </cell>
        </row>
        <row r="440"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P440">
            <v>0</v>
          </cell>
        </row>
        <row r="441"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P441">
            <v>0</v>
          </cell>
        </row>
        <row r="442"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P442">
            <v>0</v>
          </cell>
        </row>
        <row r="443"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P443">
            <v>0</v>
          </cell>
        </row>
        <row r="444"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P444">
            <v>0</v>
          </cell>
        </row>
        <row r="445"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P445">
            <v>0</v>
          </cell>
        </row>
        <row r="446"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P446">
            <v>0</v>
          </cell>
        </row>
        <row r="447"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P447">
            <v>0</v>
          </cell>
        </row>
        <row r="448"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P448">
            <v>0</v>
          </cell>
        </row>
        <row r="449"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P449">
            <v>0</v>
          </cell>
        </row>
        <row r="450"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P450">
            <v>0</v>
          </cell>
        </row>
        <row r="451"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P451">
            <v>0</v>
          </cell>
        </row>
        <row r="452"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P452">
            <v>0</v>
          </cell>
        </row>
        <row r="453"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P453">
            <v>0</v>
          </cell>
        </row>
        <row r="454"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522</v>
          </cell>
          <cell r="X454" t="e">
            <v>#VALUE!</v>
          </cell>
          <cell r="Y454">
            <v>0</v>
          </cell>
          <cell r="Z454">
            <v>0</v>
          </cell>
          <cell r="AA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P454">
            <v>522</v>
          </cell>
        </row>
        <row r="455"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P455">
            <v>0</v>
          </cell>
        </row>
        <row r="456"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P456">
            <v>0</v>
          </cell>
        </row>
        <row r="457"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P457">
            <v>0</v>
          </cell>
        </row>
        <row r="458"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P458">
            <v>0</v>
          </cell>
        </row>
        <row r="459"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P459">
            <v>0</v>
          </cell>
        </row>
        <row r="460"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P460">
            <v>0</v>
          </cell>
        </row>
        <row r="461">
          <cell r="M461">
            <v>0</v>
          </cell>
          <cell r="N461">
            <v>0</v>
          </cell>
          <cell r="O461">
            <v>2069</v>
          </cell>
          <cell r="P461">
            <v>14.3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P461">
            <v>2069</v>
          </cell>
        </row>
        <row r="462"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P462">
            <v>0</v>
          </cell>
        </row>
        <row r="463"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P463">
            <v>0</v>
          </cell>
        </row>
        <row r="464"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P464">
            <v>0</v>
          </cell>
        </row>
        <row r="465"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P465">
            <v>0</v>
          </cell>
        </row>
        <row r="466"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P466">
            <v>0</v>
          </cell>
        </row>
        <row r="467"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P467">
            <v>0</v>
          </cell>
        </row>
        <row r="468"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P468">
            <v>0</v>
          </cell>
        </row>
        <row r="469"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P469">
            <v>0</v>
          </cell>
        </row>
        <row r="470"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P470">
            <v>0</v>
          </cell>
        </row>
        <row r="471"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P471">
            <v>0</v>
          </cell>
        </row>
        <row r="472"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P472">
            <v>0</v>
          </cell>
        </row>
        <row r="473"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P473">
            <v>0</v>
          </cell>
        </row>
        <row r="474"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P474">
            <v>0</v>
          </cell>
        </row>
        <row r="475"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P475">
            <v>0</v>
          </cell>
        </row>
        <row r="476"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P476">
            <v>0</v>
          </cell>
        </row>
        <row r="477"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P477">
            <v>0</v>
          </cell>
        </row>
        <row r="478"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P478">
            <v>0</v>
          </cell>
        </row>
        <row r="479"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P479">
            <v>0</v>
          </cell>
        </row>
        <row r="480"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P480">
            <v>0</v>
          </cell>
        </row>
        <row r="481">
          <cell r="M481">
            <v>0</v>
          </cell>
          <cell r="N481">
            <v>0</v>
          </cell>
          <cell r="O481">
            <v>384</v>
          </cell>
          <cell r="P481">
            <v>2.84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450.21907538747223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P481">
            <v>834.21907538747223</v>
          </cell>
        </row>
        <row r="482"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P482">
            <v>0</v>
          </cell>
        </row>
        <row r="483"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P483">
            <v>0</v>
          </cell>
        </row>
        <row r="484"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P484">
            <v>0</v>
          </cell>
        </row>
        <row r="485"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P485">
            <v>0</v>
          </cell>
        </row>
        <row r="486"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P486">
            <v>0</v>
          </cell>
        </row>
        <row r="487"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P487">
            <v>0</v>
          </cell>
        </row>
        <row r="488"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P488">
            <v>0</v>
          </cell>
        </row>
        <row r="489"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P489">
            <v>0</v>
          </cell>
        </row>
        <row r="490"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P490">
            <v>0</v>
          </cell>
        </row>
        <row r="491"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P491">
            <v>0</v>
          </cell>
        </row>
        <row r="492"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P492">
            <v>0</v>
          </cell>
        </row>
        <row r="493"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P493">
            <v>0</v>
          </cell>
        </row>
        <row r="494"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P494">
            <v>0</v>
          </cell>
        </row>
        <row r="495"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P495">
            <v>0</v>
          </cell>
        </row>
        <row r="496"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P496">
            <v>0</v>
          </cell>
        </row>
        <row r="497"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P497">
            <v>0</v>
          </cell>
        </row>
        <row r="498"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P498">
            <v>0</v>
          </cell>
        </row>
        <row r="499"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P499">
            <v>0</v>
          </cell>
        </row>
        <row r="500"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P500">
            <v>0</v>
          </cell>
        </row>
        <row r="501"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P501">
            <v>0</v>
          </cell>
        </row>
        <row r="502"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P502">
            <v>0</v>
          </cell>
        </row>
        <row r="503"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P503">
            <v>0</v>
          </cell>
        </row>
        <row r="504"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P504">
            <v>0</v>
          </cell>
        </row>
        <row r="505"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P505">
            <v>0</v>
          </cell>
        </row>
        <row r="506"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P506">
            <v>0</v>
          </cell>
        </row>
        <row r="507"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P507">
            <v>0</v>
          </cell>
        </row>
        <row r="508"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P508">
            <v>0</v>
          </cell>
        </row>
        <row r="509"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P509">
            <v>0</v>
          </cell>
        </row>
        <row r="510"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P510">
            <v>0</v>
          </cell>
        </row>
        <row r="511"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P511">
            <v>0</v>
          </cell>
        </row>
        <row r="512"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P512">
            <v>0</v>
          </cell>
        </row>
        <row r="513"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P513">
            <v>0</v>
          </cell>
        </row>
        <row r="514"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P514">
            <v>0</v>
          </cell>
        </row>
        <row r="515"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P515">
            <v>0</v>
          </cell>
        </row>
        <row r="516"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P516">
            <v>0</v>
          </cell>
        </row>
        <row r="517"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P517">
            <v>0</v>
          </cell>
        </row>
        <row r="518"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P518">
            <v>0</v>
          </cell>
        </row>
        <row r="519"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P519">
            <v>0</v>
          </cell>
        </row>
        <row r="520"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P520">
            <v>0</v>
          </cell>
        </row>
        <row r="521"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P521">
            <v>0</v>
          </cell>
        </row>
        <row r="522"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P522">
            <v>0</v>
          </cell>
        </row>
        <row r="523"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P523">
            <v>0</v>
          </cell>
        </row>
        <row r="524"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P524">
            <v>0</v>
          </cell>
        </row>
        <row r="525"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P525">
            <v>0</v>
          </cell>
        </row>
        <row r="526"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P526">
            <v>0</v>
          </cell>
        </row>
        <row r="527"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P527">
            <v>0</v>
          </cell>
        </row>
        <row r="528"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P528">
            <v>0</v>
          </cell>
        </row>
        <row r="529"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P529">
            <v>0</v>
          </cell>
        </row>
        <row r="530"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P530">
            <v>0</v>
          </cell>
        </row>
        <row r="531"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P531">
            <v>0</v>
          </cell>
        </row>
        <row r="532"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P532">
            <v>0</v>
          </cell>
        </row>
        <row r="533"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P533">
            <v>0</v>
          </cell>
        </row>
        <row r="534"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P534">
            <v>0</v>
          </cell>
        </row>
        <row r="535"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P535">
            <v>0</v>
          </cell>
        </row>
        <row r="536"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P536">
            <v>0</v>
          </cell>
        </row>
        <row r="537"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P537">
            <v>0</v>
          </cell>
        </row>
        <row r="538"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P538">
            <v>0</v>
          </cell>
        </row>
        <row r="539"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P539">
            <v>0</v>
          </cell>
        </row>
        <row r="540"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P540">
            <v>0</v>
          </cell>
        </row>
        <row r="541"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P541">
            <v>0</v>
          </cell>
        </row>
        <row r="542"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P542">
            <v>0</v>
          </cell>
        </row>
        <row r="543">
          <cell r="M543">
            <v>0</v>
          </cell>
          <cell r="N543">
            <v>0</v>
          </cell>
          <cell r="O543">
            <v>892</v>
          </cell>
          <cell r="P543">
            <v>6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P543">
            <v>892</v>
          </cell>
        </row>
        <row r="544"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P544">
            <v>0</v>
          </cell>
        </row>
        <row r="545"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P545">
            <v>0</v>
          </cell>
        </row>
        <row r="546"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P546">
            <v>0</v>
          </cell>
        </row>
        <row r="547"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P547">
            <v>0</v>
          </cell>
        </row>
        <row r="548">
          <cell r="M548">
            <v>0</v>
          </cell>
          <cell r="N548">
            <v>0</v>
          </cell>
          <cell r="O548">
            <v>9414</v>
          </cell>
          <cell r="P548">
            <v>70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P548">
            <v>9414</v>
          </cell>
        </row>
        <row r="549"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P549">
            <v>0</v>
          </cell>
        </row>
        <row r="550"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P550">
            <v>0</v>
          </cell>
        </row>
        <row r="551"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P551">
            <v>0</v>
          </cell>
        </row>
        <row r="552"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P552">
            <v>0</v>
          </cell>
        </row>
        <row r="553">
          <cell r="M553">
            <v>0</v>
          </cell>
          <cell r="N553">
            <v>0</v>
          </cell>
          <cell r="O553">
            <v>218</v>
          </cell>
          <cell r="P553">
            <v>2.84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P553">
            <v>218</v>
          </cell>
        </row>
        <row r="554">
          <cell r="M554">
            <v>0</v>
          </cell>
          <cell r="N554">
            <v>0</v>
          </cell>
          <cell r="O554">
            <v>1045</v>
          </cell>
          <cell r="P554">
            <v>6.84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P554">
            <v>1045</v>
          </cell>
        </row>
        <row r="555"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P555">
            <v>0</v>
          </cell>
        </row>
        <row r="556"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P556">
            <v>0</v>
          </cell>
        </row>
        <row r="557"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P557">
            <v>0</v>
          </cell>
        </row>
        <row r="558"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P558">
            <v>0</v>
          </cell>
        </row>
        <row r="559"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6448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P559">
            <v>6448</v>
          </cell>
        </row>
        <row r="560"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P560">
            <v>0</v>
          </cell>
        </row>
        <row r="561"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P561">
            <v>0</v>
          </cell>
        </row>
        <row r="562"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P562">
            <v>0</v>
          </cell>
        </row>
        <row r="563"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P563">
            <v>0</v>
          </cell>
        </row>
        <row r="564"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P564">
            <v>0</v>
          </cell>
        </row>
        <row r="565"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P565">
            <v>0</v>
          </cell>
        </row>
        <row r="566"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P566">
            <v>0</v>
          </cell>
        </row>
        <row r="567"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P567">
            <v>0</v>
          </cell>
        </row>
        <row r="568"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P568">
            <v>0</v>
          </cell>
        </row>
        <row r="569"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P569">
            <v>0</v>
          </cell>
        </row>
        <row r="570"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P570">
            <v>0</v>
          </cell>
        </row>
        <row r="571"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P571">
            <v>0</v>
          </cell>
        </row>
        <row r="572"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P57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пот.ремонт"/>
      <sheetName val="витрати"/>
      <sheetName val="загальновир."/>
      <sheetName val="адмін."/>
      <sheetName val="разом накл."/>
      <sheetName val="Лист2"/>
      <sheetName val="Лист3"/>
      <sheetName val="Лист1"/>
      <sheetName val="Лист4"/>
    </sheetNames>
    <sheetDataSet>
      <sheetData sheetId="0">
        <row r="21">
          <cell r="C21">
            <v>3622936.9184809998</v>
          </cell>
        </row>
      </sheetData>
      <sheetData sheetId="1"/>
      <sheetData sheetId="2">
        <row r="574">
          <cell r="C574">
            <v>807186.93843635998</v>
          </cell>
          <cell r="D574">
            <v>341732.16965436802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119454</v>
          </cell>
          <cell r="N574">
            <v>0</v>
          </cell>
          <cell r="O574">
            <v>12545</v>
          </cell>
          <cell r="P574">
            <v>64.599999999999994</v>
          </cell>
          <cell r="Q574">
            <v>226007</v>
          </cell>
          <cell r="R574">
            <v>9</v>
          </cell>
          <cell r="S574">
            <v>11373</v>
          </cell>
          <cell r="T574">
            <v>84</v>
          </cell>
          <cell r="U574">
            <v>54131</v>
          </cell>
          <cell r="V574">
            <v>0</v>
          </cell>
          <cell r="W574">
            <v>32023</v>
          </cell>
          <cell r="X574">
            <v>0</v>
          </cell>
          <cell r="Y574">
            <v>28022</v>
          </cell>
          <cell r="Z574">
            <v>78.5</v>
          </cell>
          <cell r="AA574">
            <v>94173</v>
          </cell>
          <cell r="AB574">
            <v>0</v>
          </cell>
          <cell r="AC574">
            <v>0</v>
          </cell>
          <cell r="AD574">
            <v>577728</v>
          </cell>
          <cell r="AE574">
            <v>1272</v>
          </cell>
          <cell r="AF574">
            <v>0</v>
          </cell>
          <cell r="AG574">
            <v>0</v>
          </cell>
          <cell r="AH574">
            <v>0</v>
          </cell>
          <cell r="AI574">
            <v>13400</v>
          </cell>
          <cell r="AJ574">
            <v>1</v>
          </cell>
          <cell r="AK574">
            <v>3619</v>
          </cell>
          <cell r="AL574">
            <v>30</v>
          </cell>
          <cell r="AM574">
            <v>264203</v>
          </cell>
          <cell r="AN574">
            <v>0</v>
          </cell>
          <cell r="AO574">
            <v>282494</v>
          </cell>
          <cell r="AP574">
            <v>860222</v>
          </cell>
        </row>
      </sheetData>
      <sheetData sheetId="3"/>
      <sheetData sheetId="4">
        <row r="6">
          <cell r="B6">
            <v>112712</v>
          </cell>
        </row>
      </sheetData>
      <sheetData sheetId="5">
        <row r="6">
          <cell r="B6">
            <v>143156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пот.ремонт"/>
      <sheetName val="загальновир."/>
      <sheetName val="адмін."/>
      <sheetName val="витрати"/>
      <sheetName val="разом накл."/>
      <sheetName val="Лист2"/>
      <sheetName val="Лист3"/>
      <sheetName val="Лист1"/>
      <sheetName val="Лист4"/>
    </sheetNames>
    <sheetDataSet>
      <sheetData sheetId="0"/>
      <sheetData sheetId="1">
        <row r="9">
          <cell r="E9">
            <v>73.692863005631551</v>
          </cell>
          <cell r="F9">
            <v>75.391994423285297</v>
          </cell>
          <cell r="I9">
            <v>203.57371296963939</v>
          </cell>
          <cell r="J9">
            <v>251.19870861334527</v>
          </cell>
          <cell r="M9">
            <v>126.07081257521436</v>
          </cell>
          <cell r="N9">
            <v>146.05727557141648</v>
          </cell>
          <cell r="Q9">
            <v>0</v>
          </cell>
          <cell r="R9">
            <v>0</v>
          </cell>
          <cell r="U9">
            <v>0</v>
          </cell>
          <cell r="V9">
            <v>0</v>
          </cell>
          <cell r="Y9">
            <v>0</v>
          </cell>
          <cell r="Z9">
            <v>0</v>
          </cell>
          <cell r="AC9">
            <v>283.43393924158943</v>
          </cell>
          <cell r="AD9">
            <v>315.89714969306249</v>
          </cell>
          <cell r="AG9">
            <v>0</v>
          </cell>
          <cell r="AH9">
            <v>0</v>
          </cell>
          <cell r="AK9">
            <v>0</v>
          </cell>
          <cell r="AL9">
            <v>0</v>
          </cell>
          <cell r="AO9">
            <v>56.402999552351758</v>
          </cell>
          <cell r="AP9">
            <v>54.944341733441931</v>
          </cell>
          <cell r="AS9">
            <v>15.969862195973157</v>
          </cell>
          <cell r="AT9">
            <v>0</v>
          </cell>
          <cell r="AW9">
            <v>336.58169988835431</v>
          </cell>
          <cell r="AX9">
            <v>2173</v>
          </cell>
          <cell r="BE9">
            <v>0.9851382533999995</v>
          </cell>
          <cell r="BF9">
            <v>0</v>
          </cell>
          <cell r="BI9">
            <v>105.65653535926306</v>
          </cell>
          <cell r="BJ9">
            <v>0</v>
          </cell>
          <cell r="BM9">
            <v>0</v>
          </cell>
          <cell r="BN9">
            <v>0</v>
          </cell>
        </row>
        <row r="10">
          <cell r="E10">
            <v>570.11631877334707</v>
          </cell>
          <cell r="F10">
            <v>583.25293198447048</v>
          </cell>
          <cell r="I10">
            <v>1361.7431194623227</v>
          </cell>
          <cell r="J10">
            <v>1375.039230702452</v>
          </cell>
          <cell r="M10">
            <v>520.0421018727593</v>
          </cell>
          <cell r="N10">
            <v>602.48626173209288</v>
          </cell>
          <cell r="Q10">
            <v>17.254671502026689</v>
          </cell>
          <cell r="R10">
            <v>404.79550882694394</v>
          </cell>
          <cell r="U10">
            <v>0</v>
          </cell>
          <cell r="V10">
            <v>0</v>
          </cell>
          <cell r="Y10">
            <v>0</v>
          </cell>
          <cell r="Z10">
            <v>0</v>
          </cell>
          <cell r="AC10">
            <v>1148.9692100550717</v>
          </cell>
          <cell r="AD10">
            <v>1321.3475557635204</v>
          </cell>
          <cell r="AG10">
            <v>91.673401050143283</v>
          </cell>
          <cell r="AH10">
            <v>95.540108532355376</v>
          </cell>
          <cell r="AK10">
            <v>3.1780986274440401</v>
          </cell>
          <cell r="AL10">
            <v>0</v>
          </cell>
          <cell r="AO10">
            <v>426.02472746262521</v>
          </cell>
          <cell r="AP10">
            <v>206.04128150040722</v>
          </cell>
          <cell r="AS10">
            <v>219.84131533086963</v>
          </cell>
          <cell r="AT10">
            <v>224.05456575313022</v>
          </cell>
          <cell r="AW10">
            <v>1294.8377680618228</v>
          </cell>
          <cell r="AX10">
            <v>0</v>
          </cell>
          <cell r="BE10">
            <v>0.9851382533999995</v>
          </cell>
          <cell r="BF10">
            <v>0</v>
          </cell>
          <cell r="BI10">
            <v>451.09293268513403</v>
          </cell>
          <cell r="BJ10">
            <v>573.03031268649943</v>
          </cell>
          <cell r="BM10">
            <v>0</v>
          </cell>
          <cell r="BN10">
            <v>0</v>
          </cell>
        </row>
        <row r="11">
          <cell r="E11">
            <v>647.26773965617213</v>
          </cell>
          <cell r="F11">
            <v>665.41772690956657</v>
          </cell>
          <cell r="I11">
            <v>1924.9236085991331</v>
          </cell>
          <cell r="J11">
            <v>2220.5184576347779</v>
          </cell>
          <cell r="M11">
            <v>701.26889494962995</v>
          </cell>
          <cell r="N11">
            <v>821.57217508921758</v>
          </cell>
          <cell r="Q11">
            <v>53.064360836242173</v>
          </cell>
          <cell r="R11">
            <v>414.52162175377941</v>
          </cell>
          <cell r="U11">
            <v>0</v>
          </cell>
          <cell r="V11">
            <v>0</v>
          </cell>
          <cell r="Y11">
            <v>0</v>
          </cell>
          <cell r="Z11">
            <v>0</v>
          </cell>
          <cell r="AC11">
            <v>1762.7745201634243</v>
          </cell>
          <cell r="AD11">
            <v>2021.5614404283301</v>
          </cell>
          <cell r="AG11">
            <v>134.49021681130571</v>
          </cell>
          <cell r="AH11">
            <v>140.16290181776856</v>
          </cell>
          <cell r="AK11">
            <v>4.6624557238677253</v>
          </cell>
          <cell r="AL11">
            <v>0</v>
          </cell>
          <cell r="AO11">
            <v>541.08757483328282</v>
          </cell>
          <cell r="AP11">
            <v>412.08256300081445</v>
          </cell>
          <cell r="AS11">
            <v>325.23978707687422</v>
          </cell>
          <cell r="AT11">
            <v>339.09887610864973</v>
          </cell>
          <cell r="AW11">
            <v>3074.6348044994024</v>
          </cell>
          <cell r="AX11">
            <v>0</v>
          </cell>
          <cell r="BE11">
            <v>0.9851382533999995</v>
          </cell>
          <cell r="BF11">
            <v>0</v>
          </cell>
          <cell r="BI11">
            <v>703.12150689583768</v>
          </cell>
          <cell r="BJ11">
            <v>1283.3491377874727</v>
          </cell>
          <cell r="BM11">
            <v>0</v>
          </cell>
          <cell r="BN11">
            <v>0</v>
          </cell>
        </row>
        <row r="12">
          <cell r="E12">
            <v>2533.5239045660164</v>
          </cell>
          <cell r="F12">
            <v>2584.5375689149846</v>
          </cell>
          <cell r="I12">
            <v>3994.7172627386462</v>
          </cell>
          <cell r="J12">
            <v>3634.5034913381501</v>
          </cell>
          <cell r="M12">
            <v>1796.509079196805</v>
          </cell>
          <cell r="N12">
            <v>2081.3161768926848</v>
          </cell>
          <cell r="Q12">
            <v>114.67086194367012</v>
          </cell>
          <cell r="R12">
            <v>30.871279938419612</v>
          </cell>
          <cell r="U12">
            <v>1384.7168800072525</v>
          </cell>
          <cell r="V12">
            <v>1428.4121075281057</v>
          </cell>
          <cell r="Y12">
            <v>0</v>
          </cell>
          <cell r="Z12">
            <v>0</v>
          </cell>
          <cell r="AC12">
            <v>3867.0623659344915</v>
          </cell>
          <cell r="AD12">
            <v>4374.9027800926615</v>
          </cell>
          <cell r="AG12">
            <v>177.51714956982971</v>
          </cell>
          <cell r="AH12">
            <v>180.46736026910952</v>
          </cell>
          <cell r="AK12">
            <v>6.0031653593471823</v>
          </cell>
          <cell r="AL12">
            <v>0</v>
          </cell>
          <cell r="AO12">
            <v>165.4179835685604</v>
          </cell>
          <cell r="AP12">
            <v>480.76299016761692</v>
          </cell>
          <cell r="AS12">
            <v>668.32666142371795</v>
          </cell>
          <cell r="AT12">
            <v>706.16447731145684</v>
          </cell>
          <cell r="AW12">
            <v>5184.2874193443831</v>
          </cell>
          <cell r="AX12">
            <v>2078</v>
          </cell>
          <cell r="BE12">
            <v>0.9851382533999995</v>
          </cell>
          <cell r="BF12">
            <v>0</v>
          </cell>
          <cell r="BI12">
            <v>2060.1003348555355</v>
          </cell>
          <cell r="BJ12">
            <v>1804.6475472453299</v>
          </cell>
          <cell r="BM12">
            <v>1384</v>
          </cell>
          <cell r="BN12">
            <v>2705.9764765751361</v>
          </cell>
        </row>
        <row r="13">
          <cell r="E13">
            <v>2541.2735482121229</v>
          </cell>
          <cell r="F13">
            <v>2594.4618436680566</v>
          </cell>
          <cell r="I13">
            <v>3830.3326705789327</v>
          </cell>
          <cell r="J13">
            <v>4119.5465848945396</v>
          </cell>
          <cell r="M13">
            <v>2001.3741496315281</v>
          </cell>
          <cell r="N13">
            <v>2318.6592496962362</v>
          </cell>
          <cell r="Q13">
            <v>135.15298844538071</v>
          </cell>
          <cell r="R13">
            <v>36.315247583474246</v>
          </cell>
          <cell r="U13">
            <v>1384.7168800072525</v>
          </cell>
          <cell r="V13">
            <v>1428.4121075281057</v>
          </cell>
          <cell r="Y13">
            <v>0</v>
          </cell>
          <cell r="Z13">
            <v>0</v>
          </cell>
          <cell r="AC13">
            <v>3940.2576913116845</v>
          </cell>
          <cell r="AD13">
            <v>4455.4541998114573</v>
          </cell>
          <cell r="AG13">
            <v>214.87988108353579</v>
          </cell>
          <cell r="AH13">
            <v>222.23566103708509</v>
          </cell>
          <cell r="AK13">
            <v>7.3925690493840062</v>
          </cell>
          <cell r="AL13">
            <v>0</v>
          </cell>
          <cell r="AO13">
            <v>165.55067258650783</v>
          </cell>
          <cell r="AP13">
            <v>480.76299016761692</v>
          </cell>
          <cell r="AS13">
            <v>722.87298774276167</v>
          </cell>
          <cell r="AT13">
            <v>736.77153661247723</v>
          </cell>
          <cell r="AW13">
            <v>5798.3621390716016</v>
          </cell>
          <cell r="AX13">
            <v>10222</v>
          </cell>
          <cell r="BE13">
            <v>0.9851382533999995</v>
          </cell>
          <cell r="BF13">
            <v>0</v>
          </cell>
          <cell r="BI13">
            <v>2173.1361362298835</v>
          </cell>
          <cell r="BJ13">
            <v>1126.1637395158286</v>
          </cell>
          <cell r="BM13">
            <v>1459</v>
          </cell>
          <cell r="BN13">
            <v>1691.2352978594602</v>
          </cell>
        </row>
        <row r="14">
          <cell r="E14">
            <v>1541.988571567714</v>
          </cell>
          <cell r="F14">
            <v>1574.5187583117915</v>
          </cell>
          <cell r="I14">
            <v>3852.1692943735657</v>
          </cell>
          <cell r="J14">
            <v>3937.5650510660994</v>
          </cell>
          <cell r="M14">
            <v>1607.4028603339834</v>
          </cell>
          <cell r="N14">
            <v>1853.1016838123467</v>
          </cell>
          <cell r="Q14">
            <v>85.41714216718978</v>
          </cell>
          <cell r="R14">
            <v>25.775859002347126</v>
          </cell>
          <cell r="U14">
            <v>1107.7788666046963</v>
          </cell>
          <cell r="V14">
            <v>952.27473835207059</v>
          </cell>
          <cell r="Y14">
            <v>0</v>
          </cell>
          <cell r="Z14">
            <v>0</v>
          </cell>
          <cell r="AC14">
            <v>2763.4655921258336</v>
          </cell>
          <cell r="AD14">
            <v>3066.593938633152</v>
          </cell>
          <cell r="AG14">
            <v>142.19075730347524</v>
          </cell>
          <cell r="AH14">
            <v>141.01680983580547</v>
          </cell>
          <cell r="AK14">
            <v>4.6908605890261876</v>
          </cell>
          <cell r="AL14">
            <v>0</v>
          </cell>
          <cell r="AO14">
            <v>182.46969651776644</v>
          </cell>
          <cell r="AP14">
            <v>329.66605040065161</v>
          </cell>
          <cell r="AS14">
            <v>215.99058055443857</v>
          </cell>
          <cell r="AT14">
            <v>221.20824936961191</v>
          </cell>
          <cell r="AW14">
            <v>2945.8080089245482</v>
          </cell>
          <cell r="AX14">
            <v>185</v>
          </cell>
          <cell r="BE14">
            <v>0.9851382533999995</v>
          </cell>
          <cell r="BF14">
            <v>0</v>
          </cell>
          <cell r="BI14">
            <v>1458.638621096072</v>
          </cell>
          <cell r="BJ14">
            <v>1719.0909380594983</v>
          </cell>
          <cell r="BM14">
            <v>978</v>
          </cell>
          <cell r="BN14">
            <v>2576.6467185035303</v>
          </cell>
        </row>
        <row r="15">
          <cell r="E15">
            <v>69.796223102691698</v>
          </cell>
          <cell r="F15">
            <v>71.561801687747035</v>
          </cell>
          <cell r="I15">
            <v>379.86758895306616</v>
          </cell>
          <cell r="J15">
            <v>448.64370865711965</v>
          </cell>
          <cell r="M15">
            <v>102.43253521736169</v>
          </cell>
          <cell r="N15">
            <v>118.67153640177588</v>
          </cell>
          <cell r="Q15">
            <v>0</v>
          </cell>
          <cell r="R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  <cell r="AC15">
            <v>297.27655164384595</v>
          </cell>
          <cell r="AD15">
            <v>337.35664706950973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O15">
            <v>56.668037486529435</v>
          </cell>
          <cell r="AP15">
            <v>54.944341733441931</v>
          </cell>
          <cell r="AS15">
            <v>42.151786605829408</v>
          </cell>
          <cell r="AT15">
            <v>43.203562286496712</v>
          </cell>
          <cell r="AW15">
            <v>384.94868565679951</v>
          </cell>
          <cell r="AX15">
            <v>0</v>
          </cell>
          <cell r="BE15">
            <v>0.9851382533999995</v>
          </cell>
          <cell r="BF15">
            <v>0</v>
          </cell>
          <cell r="BI15">
            <v>118.56312210131875</v>
          </cell>
          <cell r="BJ15">
            <v>163.15446402879499</v>
          </cell>
          <cell r="BM15">
            <v>0</v>
          </cell>
          <cell r="BN15">
            <v>0</v>
          </cell>
        </row>
        <row r="16">
          <cell r="E16">
            <v>69.796223102691698</v>
          </cell>
          <cell r="F16">
            <v>71.533377565093929</v>
          </cell>
          <cell r="I16">
            <v>330.43021006211103</v>
          </cell>
          <cell r="J16">
            <v>376.24051588622757</v>
          </cell>
          <cell r="M16">
            <v>149.70908993306708</v>
          </cell>
          <cell r="N16">
            <v>173.44301474105706</v>
          </cell>
          <cell r="Q16">
            <v>0</v>
          </cell>
          <cell r="R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  <cell r="AC16">
            <v>294.31992020319365</v>
          </cell>
          <cell r="AD16">
            <v>334.03406560859372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O16">
            <v>56.402999552351758</v>
          </cell>
          <cell r="AP16">
            <v>54.944341733441931</v>
          </cell>
          <cell r="AS16">
            <v>42.151786605829408</v>
          </cell>
          <cell r="AT16">
            <v>43.203562286496712</v>
          </cell>
          <cell r="AW16">
            <v>370.49870579200774</v>
          </cell>
          <cell r="AX16">
            <v>0</v>
          </cell>
          <cell r="BE16">
            <v>0.9851382533999995</v>
          </cell>
          <cell r="BF16">
            <v>0</v>
          </cell>
          <cell r="BI16">
            <v>117.17148939253684</v>
          </cell>
          <cell r="BJ16">
            <v>228.81418735745635</v>
          </cell>
          <cell r="BM16">
            <v>0</v>
          </cell>
          <cell r="BN16">
            <v>0</v>
          </cell>
        </row>
        <row r="17">
          <cell r="E17">
            <v>987.02123038973889</v>
          </cell>
          <cell r="F17">
            <v>1012.2030124927197</v>
          </cell>
          <cell r="I17">
            <v>5985.1018621888006</v>
          </cell>
          <cell r="J17">
            <v>6318.8506853952731</v>
          </cell>
          <cell r="M17">
            <v>1638.920563477787</v>
          </cell>
          <cell r="N17">
            <v>1889.6160027052003</v>
          </cell>
          <cell r="Q17">
            <v>54.744348403009383</v>
          </cell>
          <cell r="R17">
            <v>23.203252340812156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  <cell r="AC17">
            <v>2992.9054900079063</v>
          </cell>
          <cell r="AD17">
            <v>3397.4693325478684</v>
          </cell>
          <cell r="AG17">
            <v>144.08830016946678</v>
          </cell>
          <cell r="AH17">
            <v>150.16582431477207</v>
          </cell>
          <cell r="AK17">
            <v>4.9951984300097223</v>
          </cell>
          <cell r="AL17">
            <v>0</v>
          </cell>
          <cell r="AO17">
            <v>998.34686025716644</v>
          </cell>
          <cell r="AP17">
            <v>755.48469883482642</v>
          </cell>
          <cell r="AS17">
            <v>718.29220221948117</v>
          </cell>
          <cell r="AT17">
            <v>731.09582759169064</v>
          </cell>
          <cell r="AW17">
            <v>2954.2381561557117</v>
          </cell>
          <cell r="AX17">
            <v>159</v>
          </cell>
          <cell r="BE17">
            <v>0.9851382533999995</v>
          </cell>
          <cell r="BF17">
            <v>0</v>
          </cell>
          <cell r="BI17">
            <v>1185.9542245845896</v>
          </cell>
          <cell r="BJ17">
            <v>1474.3592420163059</v>
          </cell>
          <cell r="BM17">
            <v>0</v>
          </cell>
          <cell r="BN17">
            <v>0</v>
          </cell>
        </row>
        <row r="18">
          <cell r="E18">
            <v>209.83868177073947</v>
          </cell>
          <cell r="F18">
            <v>214.23057517704737</v>
          </cell>
          <cell r="I18">
            <v>610.286656089399</v>
          </cell>
          <cell r="J18">
            <v>807.22566202814744</v>
          </cell>
          <cell r="M18">
            <v>228.50334779257608</v>
          </cell>
          <cell r="N18">
            <v>273.85739169640595</v>
          </cell>
          <cell r="Q18">
            <v>6.8456102497969233</v>
          </cell>
          <cell r="R18">
            <v>2.8879584458521568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  <cell r="AC18">
            <v>527.29232507985193</v>
          </cell>
          <cell r="AD18">
            <v>571.66021580856091</v>
          </cell>
          <cell r="AG18">
            <v>36.285437085730869</v>
          </cell>
          <cell r="AH18">
            <v>37.815926513062017</v>
          </cell>
          <cell r="AK18">
            <v>1.2579297427319365</v>
          </cell>
          <cell r="AL18">
            <v>0</v>
          </cell>
          <cell r="AO18">
            <v>164.52325379446074</v>
          </cell>
          <cell r="AP18">
            <v>144.22889705028504</v>
          </cell>
          <cell r="AS18">
            <v>87.351534979987889</v>
          </cell>
          <cell r="AT18">
            <v>89.178529526226242</v>
          </cell>
          <cell r="AW18">
            <v>610.01799151494674</v>
          </cell>
          <cell r="AX18">
            <v>0</v>
          </cell>
          <cell r="BE18">
            <v>0.9851382533999995</v>
          </cell>
          <cell r="BF18">
            <v>0</v>
          </cell>
          <cell r="BI18">
            <v>258.7730324709575</v>
          </cell>
          <cell r="BJ18">
            <v>224.83481018602234</v>
          </cell>
          <cell r="BM18">
            <v>0</v>
          </cell>
          <cell r="BN18">
            <v>0</v>
          </cell>
        </row>
        <row r="19">
          <cell r="E19">
            <v>434.88488424397946</v>
          </cell>
          <cell r="F19">
            <v>392.27203522707697</v>
          </cell>
          <cell r="I19">
            <v>2203.1785924984629</v>
          </cell>
          <cell r="J19">
            <v>2613.6512455053216</v>
          </cell>
          <cell r="M19">
            <v>527.92152765871015</v>
          </cell>
          <cell r="N19">
            <v>611.61484145530653</v>
          </cell>
          <cell r="Q19">
            <v>20.844157636573854</v>
          </cell>
          <cell r="R19">
            <v>7.6016377482775166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  <cell r="AC19">
            <v>1577.8414326532843</v>
          </cell>
          <cell r="AD19">
            <v>2237.1419006856709</v>
          </cell>
          <cell r="AG19">
            <v>110.65887813177409</v>
          </cell>
          <cell r="AH19">
            <v>115.3263771788672</v>
          </cell>
          <cell r="AK19">
            <v>3.836279931544428</v>
          </cell>
          <cell r="AL19">
            <v>0</v>
          </cell>
          <cell r="AO19">
            <v>482.09171026146066</v>
          </cell>
          <cell r="AP19">
            <v>370.87430670073303</v>
          </cell>
          <cell r="AS19">
            <v>244.25776208547933</v>
          </cell>
          <cell r="AT19">
            <v>249.01359233155895</v>
          </cell>
          <cell r="AW19">
            <v>1531.7534561162597</v>
          </cell>
          <cell r="AX19">
            <v>1330</v>
          </cell>
          <cell r="BE19">
            <v>0.9851382533999995</v>
          </cell>
          <cell r="BF19">
            <v>0</v>
          </cell>
          <cell r="BI19">
            <v>643.00836547568133</v>
          </cell>
          <cell r="BJ19">
            <v>425.79335734344062</v>
          </cell>
          <cell r="BM19">
            <v>0</v>
          </cell>
          <cell r="BN19">
            <v>0</v>
          </cell>
        </row>
        <row r="20">
          <cell r="E20">
            <v>509.68713409653736</v>
          </cell>
          <cell r="F20">
            <v>390.47847368103623</v>
          </cell>
          <cell r="I20">
            <v>946.84173093305878</v>
          </cell>
          <cell r="J20">
            <v>963.24483495336233</v>
          </cell>
          <cell r="M20">
            <v>330.93588300993775</v>
          </cell>
          <cell r="N20">
            <v>383.40034837496819</v>
          </cell>
          <cell r="Q20">
            <v>29.487096768586298</v>
          </cell>
          <cell r="R20">
            <v>9.3609687555207834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  <cell r="AC20">
            <v>942.6514964162443</v>
          </cell>
          <cell r="AD20">
            <v>988.68999230114503</v>
          </cell>
          <cell r="AG20">
            <v>156.61262845389649</v>
          </cell>
          <cell r="AH20">
            <v>163.21841830476447</v>
          </cell>
          <cell r="AK20">
            <v>5.4293870831462296</v>
          </cell>
          <cell r="AL20">
            <v>0</v>
          </cell>
          <cell r="AO20">
            <v>253.29599008902372</v>
          </cell>
          <cell r="AP20">
            <v>212.90932421708746</v>
          </cell>
          <cell r="AS20">
            <v>194.2994912515089</v>
          </cell>
          <cell r="AT20">
            <v>197.86597946622226</v>
          </cell>
          <cell r="AW20">
            <v>1196.3976692453009</v>
          </cell>
          <cell r="AX20">
            <v>27992</v>
          </cell>
          <cell r="BE20">
            <v>0.9851382533999995</v>
          </cell>
          <cell r="BF20">
            <v>0</v>
          </cell>
          <cell r="BI20">
            <v>435.23780895728117</v>
          </cell>
          <cell r="BJ20">
            <v>642.66941318659485</v>
          </cell>
          <cell r="BM20">
            <v>0</v>
          </cell>
          <cell r="BN20">
            <v>0</v>
          </cell>
        </row>
        <row r="21">
          <cell r="E21">
            <v>752.80657881283446</v>
          </cell>
          <cell r="F21">
            <v>768.88141066133244</v>
          </cell>
          <cell r="I21">
            <v>1554.1663443562004</v>
          </cell>
          <cell r="J21">
            <v>1638.920199137053</v>
          </cell>
          <cell r="M21">
            <v>1244.9492741802419</v>
          </cell>
          <cell r="N21">
            <v>1442.3155962677379</v>
          </cell>
          <cell r="Q21">
            <v>31.096111784162225</v>
          </cell>
          <cell r="R21">
            <v>10.340219033137322</v>
          </cell>
          <cell r="U21">
            <v>334.93452044517892</v>
          </cell>
          <cell r="V21">
            <v>273.62120560111708</v>
          </cell>
          <cell r="Y21">
            <v>49.527585899357582</v>
          </cell>
          <cell r="Z21">
            <v>50.168576482721797</v>
          </cell>
          <cell r="AC21">
            <v>1104.0276173671755</v>
          </cell>
          <cell r="AD21">
            <v>1284.9886538664539</v>
          </cell>
          <cell r="AG21">
            <v>72.711170317256986</v>
          </cell>
          <cell r="AH21">
            <v>74.411984428928491</v>
          </cell>
          <cell r="AK21">
            <v>2.4752811066660687</v>
          </cell>
          <cell r="AL21">
            <v>0</v>
          </cell>
          <cell r="AO21">
            <v>111.18549036122998</v>
          </cell>
          <cell r="AP21">
            <v>247.24953780048867</v>
          </cell>
          <cell r="AS21">
            <v>191.28659404864209</v>
          </cell>
          <cell r="AT21">
            <v>195.49994360398017</v>
          </cell>
          <cell r="AW21">
            <v>1250.6649899451768</v>
          </cell>
          <cell r="AX21">
            <v>0</v>
          </cell>
          <cell r="BE21">
            <v>0.9851382533999995</v>
          </cell>
          <cell r="BF21">
            <v>0</v>
          </cell>
          <cell r="BI21">
            <v>656.81154181317299</v>
          </cell>
          <cell r="BJ21">
            <v>929.18456952984445</v>
          </cell>
          <cell r="BM21">
            <v>441</v>
          </cell>
          <cell r="BN21">
            <v>789.90636852965361</v>
          </cell>
        </row>
        <row r="22">
          <cell r="E22">
            <v>512.02665925832707</v>
          </cell>
          <cell r="F22">
            <v>525.74704676910972</v>
          </cell>
          <cell r="I22">
            <v>1838.8681930103282</v>
          </cell>
          <cell r="J22">
            <v>2113.6779434900059</v>
          </cell>
          <cell r="M22">
            <v>622.47463709012095</v>
          </cell>
          <cell r="N22">
            <v>721.15779813386894</v>
          </cell>
          <cell r="Q22">
            <v>30.460582981128976</v>
          </cell>
          <cell r="R22">
            <v>12.912825694672289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  <cell r="AC22">
            <v>1400.2640397488251</v>
          </cell>
          <cell r="AD22">
            <v>1991.3700271292096</v>
          </cell>
          <cell r="AG22">
            <v>106.51531531617773</v>
          </cell>
          <cell r="AH22">
            <v>111.00804234479496</v>
          </cell>
          <cell r="AK22">
            <v>3.6926324706002007</v>
          </cell>
          <cell r="AL22">
            <v>0</v>
          </cell>
          <cell r="AO22">
            <v>383.07045992277784</v>
          </cell>
          <cell r="AP22">
            <v>315.92996496729103</v>
          </cell>
          <cell r="AS22">
            <v>223.88062940920454</v>
          </cell>
          <cell r="AT22">
            <v>228.09675628663436</v>
          </cell>
          <cell r="AW22">
            <v>1419.2596793220177</v>
          </cell>
          <cell r="AX22">
            <v>465</v>
          </cell>
          <cell r="BE22">
            <v>0.9851382533999995</v>
          </cell>
          <cell r="BF22">
            <v>0</v>
          </cell>
          <cell r="BI22">
            <v>482.14759132721593</v>
          </cell>
          <cell r="BJ22">
            <v>294.47391068611773</v>
          </cell>
          <cell r="BM22">
            <v>0</v>
          </cell>
          <cell r="BN22">
            <v>0</v>
          </cell>
        </row>
        <row r="23">
          <cell r="E23">
            <v>908.51342183889187</v>
          </cell>
          <cell r="F23">
            <v>925.04326029658637</v>
          </cell>
          <cell r="I23">
            <v>2810.2112554659252</v>
          </cell>
          <cell r="J23">
            <v>3058.9339364188731</v>
          </cell>
          <cell r="M23">
            <v>504.28325030085745</v>
          </cell>
          <cell r="N23">
            <v>575.10052256245228</v>
          </cell>
          <cell r="Q23">
            <v>0</v>
          </cell>
          <cell r="R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  <cell r="AC23">
            <v>1338.2123231910821</v>
          </cell>
          <cell r="AD23">
            <v>1807.1316121015159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O23">
            <v>132.81295207666142</v>
          </cell>
          <cell r="AP23">
            <v>155.67563491141877</v>
          </cell>
          <cell r="AS23">
            <v>211.47715529143301</v>
          </cell>
          <cell r="AT23">
            <v>215.51013728783195</v>
          </cell>
          <cell r="AW23">
            <v>1692.8047926647273</v>
          </cell>
          <cell r="AX23">
            <v>3715</v>
          </cell>
          <cell r="BE23">
            <v>0.9851382533999995</v>
          </cell>
          <cell r="BF23">
            <v>0</v>
          </cell>
          <cell r="BI23">
            <v>465.04960865047855</v>
          </cell>
          <cell r="BJ23">
            <v>869.49391195833425</v>
          </cell>
          <cell r="BM23">
            <v>0</v>
          </cell>
          <cell r="BN23">
            <v>0</v>
          </cell>
        </row>
        <row r="24">
          <cell r="E24">
            <v>1048.0052739503658</v>
          </cell>
          <cell r="F24">
            <v>1070.2111425331552</v>
          </cell>
          <cell r="I24">
            <v>2575.3102038799934</v>
          </cell>
          <cell r="J24">
            <v>3178.7697749885124</v>
          </cell>
          <cell r="M24">
            <v>677.63061759177731</v>
          </cell>
          <cell r="N24">
            <v>785.05785619636356</v>
          </cell>
          <cell r="Q24">
            <v>15.214358202700931</v>
          </cell>
          <cell r="R24">
            <v>6.4398153850036604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  <cell r="AC24">
            <v>1871.7037035869098</v>
          </cell>
          <cell r="AD24">
            <v>2011.7449343602075</v>
          </cell>
          <cell r="AG24">
            <v>80.764359965013881</v>
          </cell>
          <cell r="AH24">
            <v>84.170933206492876</v>
          </cell>
          <cell r="AK24">
            <v>2.7999081370485035</v>
          </cell>
          <cell r="AL24">
            <v>0</v>
          </cell>
          <cell r="AO24">
            <v>393.37657190359732</v>
          </cell>
          <cell r="AP24">
            <v>350.27017855069232</v>
          </cell>
          <cell r="AS24">
            <v>406.74632885381743</v>
          </cell>
          <cell r="AT24">
            <v>421.65138756975915</v>
          </cell>
          <cell r="AW24">
            <v>1997.4744898543606</v>
          </cell>
          <cell r="AX24">
            <v>0</v>
          </cell>
          <cell r="BE24">
            <v>0.9851382533999995</v>
          </cell>
          <cell r="BF24">
            <v>0</v>
          </cell>
          <cell r="BI24">
            <v>615.79744201620554</v>
          </cell>
          <cell r="BJ24">
            <v>467.57681764349786</v>
          </cell>
          <cell r="BM24">
            <v>0</v>
          </cell>
          <cell r="BN24">
            <v>0</v>
          </cell>
        </row>
        <row r="25">
          <cell r="E25">
            <v>254.58053162329833</v>
          </cell>
          <cell r="F25">
            <v>260.1404806380578</v>
          </cell>
          <cell r="I25">
            <v>917.43032430206608</v>
          </cell>
          <cell r="J25">
            <v>957.68822161384446</v>
          </cell>
          <cell r="M25">
            <v>244.26219936447788</v>
          </cell>
          <cell r="N25">
            <v>282.98597141961943</v>
          </cell>
          <cell r="Q25">
            <v>22.669355496486478</v>
          </cell>
          <cell r="R25">
            <v>9.5933332281755561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  <cell r="AC25">
            <v>657.58321361122069</v>
          </cell>
          <cell r="AD25">
            <v>701.41759926988402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O25">
            <v>52.684358809815457</v>
          </cell>
          <cell r="AP25">
            <v>73.259122311255894</v>
          </cell>
          <cell r="AS25">
            <v>57.53065794468791</v>
          </cell>
          <cell r="AT25">
            <v>58.999990201648018</v>
          </cell>
          <cell r="AW25">
            <v>1003.4831284603417</v>
          </cell>
          <cell r="AX25">
            <v>0</v>
          </cell>
          <cell r="BE25">
            <v>0.9851382533999995</v>
          </cell>
          <cell r="BF25">
            <v>0</v>
          </cell>
          <cell r="BI25">
            <v>225.22437295933807</v>
          </cell>
          <cell r="BJ25">
            <v>403.90678290055342</v>
          </cell>
          <cell r="BM25">
            <v>0</v>
          </cell>
          <cell r="BN25">
            <v>0</v>
          </cell>
        </row>
        <row r="26">
          <cell r="E26">
            <v>254.58067368935326</v>
          </cell>
          <cell r="F26">
            <v>260.05520827009849</v>
          </cell>
          <cell r="I26">
            <v>935.20025033290312</v>
          </cell>
          <cell r="J26">
            <v>1033.3486613891901</v>
          </cell>
          <cell r="M26">
            <v>181.22679307687068</v>
          </cell>
          <cell r="N26">
            <v>209.95733363391122</v>
          </cell>
          <cell r="Q26">
            <v>0</v>
          </cell>
          <cell r="R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  <cell r="AC26">
            <v>609.52259707642179</v>
          </cell>
          <cell r="AD26">
            <v>607.23934514371354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O26">
            <v>103.91556089884493</v>
          </cell>
          <cell r="AP26">
            <v>89.284555316843111</v>
          </cell>
          <cell r="AS26">
            <v>57.53065794468791</v>
          </cell>
          <cell r="AT26">
            <v>58.999990201648018</v>
          </cell>
          <cell r="AW26">
            <v>884.57112760275754</v>
          </cell>
          <cell r="AX26">
            <v>0</v>
          </cell>
          <cell r="BE26">
            <v>0.9851382533999995</v>
          </cell>
          <cell r="BF26">
            <v>0</v>
          </cell>
          <cell r="BI26">
            <v>177.1488667975872</v>
          </cell>
          <cell r="BJ26">
            <v>141.26788958590785</v>
          </cell>
          <cell r="BM26">
            <v>0</v>
          </cell>
          <cell r="BN26">
            <v>0</v>
          </cell>
        </row>
        <row r="27">
          <cell r="E27">
            <v>333.87187728569359</v>
          </cell>
          <cell r="F27">
            <v>298.15069122796319</v>
          </cell>
          <cell r="I27">
            <v>1489.0966027942427</v>
          </cell>
          <cell r="J27">
            <v>1810.9342570467397</v>
          </cell>
          <cell r="M27">
            <v>496.40382451490655</v>
          </cell>
          <cell r="N27">
            <v>575.10052256245228</v>
          </cell>
          <cell r="Q27">
            <v>0</v>
          </cell>
          <cell r="R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  <cell r="AC27">
            <v>1116.0849580709348</v>
          </cell>
          <cell r="AD27">
            <v>1222.340345192159</v>
          </cell>
          <cell r="AG27">
            <v>0</v>
          </cell>
          <cell r="AH27">
            <v>0</v>
          </cell>
          <cell r="AK27">
            <v>0</v>
          </cell>
          <cell r="AL27">
            <v>0</v>
          </cell>
          <cell r="AO27">
            <v>334.39380767512193</v>
          </cell>
          <cell r="AP27">
            <v>254.11758051716893</v>
          </cell>
          <cell r="AS27">
            <v>137.22258141587716</v>
          </cell>
          <cell r="AT27">
            <v>140.05969347655304</v>
          </cell>
          <cell r="AW27">
            <v>993.0681946630566</v>
          </cell>
          <cell r="AX27">
            <v>0</v>
          </cell>
          <cell r="BE27">
            <v>0.9851382533999995</v>
          </cell>
          <cell r="BF27">
            <v>0</v>
          </cell>
          <cell r="BI27">
            <v>414.43763248119944</v>
          </cell>
          <cell r="BJ27">
            <v>300.44297644326878</v>
          </cell>
          <cell r="BM27">
            <v>0</v>
          </cell>
          <cell r="BN27">
            <v>0</v>
          </cell>
        </row>
        <row r="28">
          <cell r="E28">
            <v>311.72810975918941</v>
          </cell>
          <cell r="F28">
            <v>275.29549471133856</v>
          </cell>
          <cell r="I28">
            <v>1525.9177425924986</v>
          </cell>
          <cell r="J28">
            <v>1537.6536065665023</v>
          </cell>
          <cell r="M28">
            <v>189.10621886282152</v>
          </cell>
          <cell r="N28">
            <v>228.21449308033823</v>
          </cell>
          <cell r="Q28">
            <v>4.3211173564500616</v>
          </cell>
          <cell r="R28">
            <v>1.5767589215859477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  <cell r="AC28">
            <v>724.40708958114953</v>
          </cell>
          <cell r="AD28">
            <v>754.01245341886738</v>
          </cell>
          <cell r="AG28">
            <v>22.941760221945966</v>
          </cell>
          <cell r="AH28">
            <v>23.90942450503276</v>
          </cell>
          <cell r="AK28">
            <v>0.79533622443696628</v>
          </cell>
          <cell r="AL28">
            <v>0</v>
          </cell>
          <cell r="AO28">
            <v>172.49586536942815</v>
          </cell>
          <cell r="AP28">
            <v>130.4928116169246</v>
          </cell>
          <cell r="AS28">
            <v>124.63936743952713</v>
          </cell>
          <cell r="AT28">
            <v>127.12135319478136</v>
          </cell>
          <cell r="AW28">
            <v>739.17019424185526</v>
          </cell>
          <cell r="AX28">
            <v>0</v>
          </cell>
          <cell r="BE28">
            <v>0.9851382533999995</v>
          </cell>
          <cell r="BF28">
            <v>0</v>
          </cell>
          <cell r="BI28">
            <v>239.9889159167459</v>
          </cell>
          <cell r="BJ28">
            <v>553.13342682932932</v>
          </cell>
          <cell r="BM28">
            <v>0</v>
          </cell>
          <cell r="BN28">
            <v>0</v>
          </cell>
        </row>
        <row r="29">
          <cell r="E29">
            <v>338.93406655578809</v>
          </cell>
          <cell r="F29">
            <v>300.58734872974929</v>
          </cell>
          <cell r="I29">
            <v>1880.6761762770943</v>
          </cell>
          <cell r="J29">
            <v>1764.8798449290891</v>
          </cell>
          <cell r="M29">
            <v>330.93588300993775</v>
          </cell>
          <cell r="N29">
            <v>374.27176865175471</v>
          </cell>
          <cell r="Q29">
            <v>17.984468878346807</v>
          </cell>
          <cell r="R29">
            <v>6.5559976213310467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  <cell r="AC29">
            <v>894.23003773445339</v>
          </cell>
          <cell r="AD29">
            <v>960.87492334044509</v>
          </cell>
          <cell r="AG29">
            <v>72.102674983258765</v>
          </cell>
          <cell r="AH29">
            <v>75.143905587245825</v>
          </cell>
          <cell r="AK29">
            <v>2.4996281339447517</v>
          </cell>
          <cell r="AL29">
            <v>0</v>
          </cell>
          <cell r="AO29">
            <v>317.80420886198516</v>
          </cell>
          <cell r="AP29">
            <v>199.17323878372699</v>
          </cell>
          <cell r="AS29">
            <v>129.97931635394721</v>
          </cell>
          <cell r="AT29">
            <v>132.5618580475861</v>
          </cell>
          <cell r="AW29">
            <v>910.67640842880439</v>
          </cell>
          <cell r="AX29">
            <v>0</v>
          </cell>
          <cell r="BE29">
            <v>0.9851382533999995</v>
          </cell>
          <cell r="BF29">
            <v>0</v>
          </cell>
          <cell r="BI29">
            <v>334.43490091046851</v>
          </cell>
          <cell r="BJ29">
            <v>378.04083128623228</v>
          </cell>
          <cell r="BM29">
            <v>0</v>
          </cell>
          <cell r="BN29">
            <v>0</v>
          </cell>
        </row>
        <row r="30">
          <cell r="E30">
            <v>392.14847580636035</v>
          </cell>
          <cell r="F30">
            <v>350.14101579194551</v>
          </cell>
          <cell r="I30">
            <v>1690.8593020300409</v>
          </cell>
          <cell r="J30">
            <v>1964.2274984350174</v>
          </cell>
          <cell r="M30">
            <v>535.8009534446611</v>
          </cell>
          <cell r="N30">
            <v>620.74342117852007</v>
          </cell>
          <cell r="Q30">
            <v>0</v>
          </cell>
          <cell r="R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  <cell r="AC30">
            <v>1168.0489649728995</v>
          </cell>
          <cell r="AD30">
            <v>1224.6703600771932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O30">
            <v>336.27774040371219</v>
          </cell>
          <cell r="AP30">
            <v>254.11758051716893</v>
          </cell>
          <cell r="AS30">
            <v>156.18938936773702</v>
          </cell>
          <cell r="AT30">
            <v>159.38423690598742</v>
          </cell>
          <cell r="AW30">
            <v>1010.5049181163338</v>
          </cell>
          <cell r="AX30">
            <v>0</v>
          </cell>
          <cell r="BE30">
            <v>0.9851382533999995</v>
          </cell>
          <cell r="BF30">
            <v>0</v>
          </cell>
          <cell r="BI30">
            <v>420.83283864675246</v>
          </cell>
          <cell r="BJ30">
            <v>455.63868612919578</v>
          </cell>
          <cell r="BM30">
            <v>0</v>
          </cell>
          <cell r="BN30">
            <v>0</v>
          </cell>
        </row>
        <row r="31">
          <cell r="E31">
            <v>990.93071787311283</v>
          </cell>
          <cell r="F31">
            <v>1110.1091445142285</v>
          </cell>
          <cell r="I31">
            <v>1775.2295550440224</v>
          </cell>
          <cell r="J31">
            <v>2116.7131175653394</v>
          </cell>
          <cell r="M31">
            <v>598.83635973226831</v>
          </cell>
          <cell r="N31">
            <v>712.02921841065529</v>
          </cell>
          <cell r="Q31">
            <v>41.589886292376491</v>
          </cell>
          <cell r="R31">
            <v>12.398304362365295</v>
          </cell>
          <cell r="U31">
            <v>461.57229333575089</v>
          </cell>
          <cell r="V31">
            <v>476.13736917603529</v>
          </cell>
          <cell r="Y31">
            <v>0</v>
          </cell>
          <cell r="Z31">
            <v>0</v>
          </cell>
          <cell r="AC31">
            <v>1371.5353681908393</v>
          </cell>
          <cell r="AD31">
            <v>1549.2128514547103</v>
          </cell>
          <cell r="AG31">
            <v>59.624921201650892</v>
          </cell>
          <cell r="AH31">
            <v>60.822648256170076</v>
          </cell>
          <cell r="AK31">
            <v>2.0232379668585274</v>
          </cell>
          <cell r="AL31">
            <v>0</v>
          </cell>
          <cell r="AO31">
            <v>55.279378217089906</v>
          </cell>
          <cell r="AP31">
            <v>160.25433005587226</v>
          </cell>
          <cell r="AS31">
            <v>192.72412817978147</v>
          </cell>
          <cell r="AT31">
            <v>196.58776251210358</v>
          </cell>
          <cell r="AW31">
            <v>1772.5001360152366</v>
          </cell>
          <cell r="AX31">
            <v>0</v>
          </cell>
          <cell r="BE31">
            <v>0.9851382533999995</v>
          </cell>
          <cell r="BF31">
            <v>0</v>
          </cell>
          <cell r="BI31">
            <v>770.2777019759676</v>
          </cell>
          <cell r="BJ31">
            <v>487.47370350066791</v>
          </cell>
          <cell r="BM31">
            <v>516</v>
          </cell>
          <cell r="BN31">
            <v>813.78263155825789</v>
          </cell>
        </row>
        <row r="32">
          <cell r="E32">
            <v>2869.1752310801198</v>
          </cell>
          <cell r="F32">
            <v>3212.456976595688</v>
          </cell>
          <cell r="I32">
            <v>3841.3835315091897</v>
          </cell>
          <cell r="J32">
            <v>4487.6738050801687</v>
          </cell>
          <cell r="M32">
            <v>1638.920563477787</v>
          </cell>
          <cell r="N32">
            <v>1862.23026353556</v>
          </cell>
          <cell r="Q32">
            <v>110.26553062494457</v>
          </cell>
          <cell r="R32">
            <v>27.667969708250265</v>
          </cell>
          <cell r="U32">
            <v>1661.6682999070447</v>
          </cell>
          <cell r="V32">
            <v>1428.4121075281057</v>
          </cell>
          <cell r="Y32">
            <v>0</v>
          </cell>
          <cell r="Z32">
            <v>0</v>
          </cell>
          <cell r="AC32">
            <v>3525.3834953374153</v>
          </cell>
          <cell r="AD32">
            <v>3989.4055510461062</v>
          </cell>
          <cell r="AG32">
            <v>179.53938830464676</v>
          </cell>
          <cell r="AH32">
            <v>182.47770371728782</v>
          </cell>
          <cell r="AK32">
            <v>6.0700385276059636</v>
          </cell>
          <cell r="AL32">
            <v>0</v>
          </cell>
          <cell r="AO32">
            <v>165.4179835685604</v>
          </cell>
          <cell r="AP32">
            <v>480.76299016761692</v>
          </cell>
          <cell r="AS32">
            <v>617.29404358534748</v>
          </cell>
          <cell r="AT32">
            <v>628.37895971014439</v>
          </cell>
          <cell r="AW32">
            <v>4971.0671869499683</v>
          </cell>
          <cell r="AX32">
            <v>969</v>
          </cell>
          <cell r="BE32">
            <v>0.9851382533999995</v>
          </cell>
          <cell r="BF32">
            <v>0</v>
          </cell>
          <cell r="BI32">
            <v>2039.2525907650884</v>
          </cell>
          <cell r="BJ32">
            <v>2855.203120503912</v>
          </cell>
          <cell r="BM32">
            <v>1370</v>
          </cell>
          <cell r="BN32">
            <v>2083.2039492457111</v>
          </cell>
        </row>
        <row r="33">
          <cell r="E33">
            <v>1630.9045022639941</v>
          </cell>
          <cell r="F33">
            <v>1827.8664048785288</v>
          </cell>
          <cell r="I33">
            <v>2416.3505148561026</v>
          </cell>
          <cell r="J33">
            <v>2726.5649602732133</v>
          </cell>
          <cell r="M33">
            <v>1158.2755905347822</v>
          </cell>
          <cell r="N33">
            <v>1332.7726395891752</v>
          </cell>
          <cell r="Q33">
            <v>63.664154211651415</v>
          </cell>
          <cell r="R33">
            <v>15.385847582212353</v>
          </cell>
          <cell r="U33">
            <v>1107.7788666046963</v>
          </cell>
          <cell r="V33">
            <v>952.27473835207059</v>
          </cell>
          <cell r="Y33">
            <v>0</v>
          </cell>
          <cell r="Z33">
            <v>0</v>
          </cell>
          <cell r="AC33">
            <v>2232.6666083672853</v>
          </cell>
          <cell r="AD33">
            <v>2525.6760260863753</v>
          </cell>
          <cell r="AG33">
            <v>95.676285961724574</v>
          </cell>
          <cell r="AH33">
            <v>98.540985281456443</v>
          </cell>
          <cell r="AK33">
            <v>3.2779214392866396</v>
          </cell>
          <cell r="AL33">
            <v>0</v>
          </cell>
          <cell r="AO33">
            <v>110.80111172563349</v>
          </cell>
          <cell r="AP33">
            <v>320.50866011174452</v>
          </cell>
          <cell r="AS33">
            <v>426.04819715522575</v>
          </cell>
          <cell r="AT33">
            <v>434.46810828436969</v>
          </cell>
          <cell r="AW33">
            <v>3284.3983861724059</v>
          </cell>
          <cell r="AX33">
            <v>224</v>
          </cell>
          <cell r="BE33">
            <v>0.9851382533999995</v>
          </cell>
          <cell r="BF33">
            <v>0</v>
          </cell>
          <cell r="BI33">
            <v>1283.2427045909867</v>
          </cell>
          <cell r="BJ33">
            <v>57.700968985793345</v>
          </cell>
          <cell r="BM33">
            <v>861</v>
          </cell>
          <cell r="BN33">
            <v>953.06083255844874</v>
          </cell>
        </row>
        <row r="34">
          <cell r="E34">
            <v>3014.7756719629292</v>
          </cell>
          <cell r="F34">
            <v>3085.7555349541331</v>
          </cell>
          <cell r="I34">
            <v>5742.3392424644126</v>
          </cell>
          <cell r="J34">
            <v>7138.9582625950325</v>
          </cell>
          <cell r="M34">
            <v>2773.5578766547164</v>
          </cell>
          <cell r="N34">
            <v>3213.2600625711625</v>
          </cell>
          <cell r="Q34">
            <v>135.43478413554567</v>
          </cell>
          <cell r="R34">
            <v>26.522744807308893</v>
          </cell>
          <cell r="U34">
            <v>1237.1381584341616</v>
          </cell>
          <cell r="V34">
            <v>1225.8959439531877</v>
          </cell>
          <cell r="Y34">
            <v>49.527585899357582</v>
          </cell>
          <cell r="Z34">
            <v>50.168576482721797</v>
          </cell>
          <cell r="AC34">
            <v>5555.6090111448502</v>
          </cell>
          <cell r="AD34">
            <v>6301.4865569771928</v>
          </cell>
          <cell r="AG34">
            <v>186.86499177830063</v>
          </cell>
          <cell r="AH34">
            <v>192.99053128791903</v>
          </cell>
          <cell r="AK34">
            <v>6.4197429960854429</v>
          </cell>
          <cell r="AL34">
            <v>0</v>
          </cell>
          <cell r="AO34">
            <v>250.59777921953309</v>
          </cell>
          <cell r="AP34">
            <v>737.16991825701268</v>
          </cell>
          <cell r="AS34">
            <v>856.46429626012844</v>
          </cell>
          <cell r="AT34">
            <v>889.81405852545538</v>
          </cell>
          <cell r="AW34">
            <v>7283.8946987642812</v>
          </cell>
          <cell r="AX34">
            <v>71956</v>
          </cell>
          <cell r="BE34">
            <v>0.9851382533999995</v>
          </cell>
          <cell r="BF34">
            <v>0</v>
          </cell>
          <cell r="BI34">
            <v>3400.2916074681725</v>
          </cell>
          <cell r="BJ34">
            <v>8229.3519905255616</v>
          </cell>
          <cell r="BM34">
            <v>2278</v>
          </cell>
          <cell r="BN34">
            <v>2119.0183437886176</v>
          </cell>
        </row>
        <row r="35">
          <cell r="E35">
            <v>1884.6094285846773</v>
          </cell>
          <cell r="F35">
            <v>1930.3855582108436</v>
          </cell>
          <cell r="I35">
            <v>4500.1396074996283</v>
          </cell>
          <cell r="J35">
            <v>5309.8646768976623</v>
          </cell>
          <cell r="M35">
            <v>1733.4736729091981</v>
          </cell>
          <cell r="N35">
            <v>1990.0303796605497</v>
          </cell>
          <cell r="Q35">
            <v>101.10968627446536</v>
          </cell>
          <cell r="R35">
            <v>24.331879779421044</v>
          </cell>
          <cell r="U35">
            <v>923.14458667150177</v>
          </cell>
          <cell r="V35">
            <v>547.24241120223417</v>
          </cell>
          <cell r="Y35">
            <v>100</v>
          </cell>
          <cell r="Z35">
            <v>100.33715296544359</v>
          </cell>
          <cell r="AC35">
            <v>3736.6652693198675</v>
          </cell>
          <cell r="AD35">
            <v>4236.3311551522238</v>
          </cell>
          <cell r="AG35">
            <v>180.45077197369696</v>
          </cell>
          <cell r="AH35">
            <v>186.89118830194124</v>
          </cell>
          <cell r="AK35">
            <v>6.2168511020964203</v>
          </cell>
          <cell r="AL35">
            <v>0</v>
          </cell>
          <cell r="AO35">
            <v>168.02557674578659</v>
          </cell>
          <cell r="AP35">
            <v>494.49907560097733</v>
          </cell>
          <cell r="AS35">
            <v>524.13536524589438</v>
          </cell>
          <cell r="AT35">
            <v>534.71099400126309</v>
          </cell>
          <cell r="AW35">
            <v>6651.1244652652576</v>
          </cell>
          <cell r="AX35">
            <v>39406</v>
          </cell>
          <cell r="BE35">
            <v>0.9851382533999995</v>
          </cell>
          <cell r="BF35">
            <v>0</v>
          </cell>
          <cell r="BI35">
            <v>2143.6164747713992</v>
          </cell>
          <cell r="BJ35">
            <v>6191.9108787513405</v>
          </cell>
          <cell r="BM35">
            <v>1439</v>
          </cell>
          <cell r="BN35">
            <v>582.97875561508442</v>
          </cell>
        </row>
        <row r="36">
          <cell r="E36">
            <v>1222.7520367532325</v>
          </cell>
          <cell r="F36">
            <v>1249.2492355780632</v>
          </cell>
          <cell r="I36">
            <v>2774.9772536005153</v>
          </cell>
          <cell r="J36">
            <v>3042.9640566680296</v>
          </cell>
          <cell r="M36">
            <v>890.37511381245167</v>
          </cell>
          <cell r="N36">
            <v>1031.5295087231289</v>
          </cell>
          <cell r="Q36">
            <v>33.048479119065583</v>
          </cell>
          <cell r="R36">
            <v>14.008258208616208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  <cell r="AC36">
            <v>2022.6402053746854</v>
          </cell>
          <cell r="AD36">
            <v>2264.2877425512756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O36">
            <v>668.26467781867689</v>
          </cell>
          <cell r="AP36">
            <v>494.49907560097733</v>
          </cell>
          <cell r="AS36">
            <v>346.24545565366776</v>
          </cell>
          <cell r="AT36">
            <v>352.69574094458153</v>
          </cell>
          <cell r="AW36">
            <v>2404.3263333660175</v>
          </cell>
          <cell r="AX36">
            <v>0</v>
          </cell>
          <cell r="BE36">
            <v>0.9851382533999995</v>
          </cell>
          <cell r="BF36">
            <v>0</v>
          </cell>
          <cell r="BI36">
            <v>810.44719756632162</v>
          </cell>
          <cell r="BJ36">
            <v>961.01958690131687</v>
          </cell>
          <cell r="BM36">
            <v>0</v>
          </cell>
          <cell r="BN36">
            <v>0</v>
          </cell>
        </row>
        <row r="37">
          <cell r="E37">
            <v>705.26933522752074</v>
          </cell>
          <cell r="F37">
            <v>536.00753654857374</v>
          </cell>
          <cell r="I37">
            <v>1994.0925846336656</v>
          </cell>
          <cell r="J37">
            <v>1954.3102185404596</v>
          </cell>
          <cell r="M37">
            <v>535.8009534446611</v>
          </cell>
          <cell r="N37">
            <v>639.00058062494702</v>
          </cell>
          <cell r="Q37">
            <v>37.371784578886128</v>
          </cell>
          <cell r="R37">
            <v>5.2282006347323531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  <cell r="AC37">
            <v>1429.4755487045277</v>
          </cell>
          <cell r="AD37">
            <v>1601.2196813570338</v>
          </cell>
          <cell r="AG37">
            <v>53.479254670490228</v>
          </cell>
          <cell r="AH37">
            <v>50.356175692232256</v>
          </cell>
          <cell r="AK37">
            <v>1.6750754767733653</v>
          </cell>
          <cell r="AL37">
            <v>0</v>
          </cell>
          <cell r="AO37">
            <v>86.516280902431234</v>
          </cell>
          <cell r="AP37">
            <v>137.36085433360481</v>
          </cell>
          <cell r="AS37">
            <v>259.65187860046996</v>
          </cell>
          <cell r="AT37">
            <v>264.61604195052058</v>
          </cell>
          <cell r="AW37">
            <v>2015.6225478164492</v>
          </cell>
          <cell r="AX37">
            <v>642</v>
          </cell>
          <cell r="BE37">
            <v>0.9851382533999995</v>
          </cell>
          <cell r="BF37">
            <v>0</v>
          </cell>
          <cell r="BI37">
            <v>520.05838852147201</v>
          </cell>
          <cell r="BJ37">
            <v>879.44235488691913</v>
          </cell>
          <cell r="BM37">
            <v>0</v>
          </cell>
          <cell r="BN37">
            <v>0</v>
          </cell>
        </row>
        <row r="38">
          <cell r="E38">
            <v>304.12255173715891</v>
          </cell>
          <cell r="F38">
            <v>158.14953397643009</v>
          </cell>
          <cell r="I38">
            <v>1212.5140316738339</v>
          </cell>
          <cell r="J38">
            <v>552.91342733586703</v>
          </cell>
          <cell r="M38">
            <v>386.09186351159406</v>
          </cell>
          <cell r="N38">
            <v>456.42898616067646</v>
          </cell>
          <cell r="Q38">
            <v>12.171750487652311</v>
          </cell>
          <cell r="R38">
            <v>2.589204123867451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  <cell r="AC38">
            <v>863.71144313277568</v>
          </cell>
          <cell r="AD38">
            <v>971.54503005500396</v>
          </cell>
          <cell r="AG38">
            <v>47.639267399653107</v>
          </cell>
          <cell r="AH38">
            <v>49.648651905858848</v>
          </cell>
          <cell r="AK38">
            <v>1.6515400170706391</v>
          </cell>
          <cell r="AL38">
            <v>0</v>
          </cell>
          <cell r="AO38">
            <v>73.959849787099785</v>
          </cell>
          <cell r="AP38">
            <v>109.88868346688386</v>
          </cell>
          <cell r="AS38">
            <v>124.93385854540838</v>
          </cell>
          <cell r="AT38">
            <v>127.46667360318112</v>
          </cell>
          <cell r="AW38">
            <v>1022.5456123590274</v>
          </cell>
          <cell r="AX38">
            <v>0</v>
          </cell>
          <cell r="BE38">
            <v>0.9851382533999995</v>
          </cell>
          <cell r="BF38">
            <v>0</v>
          </cell>
          <cell r="BI38">
            <v>253.81866432096538</v>
          </cell>
          <cell r="BJ38">
            <v>0</v>
          </cell>
          <cell r="BM38">
            <v>0</v>
          </cell>
          <cell r="BN38">
            <v>0</v>
          </cell>
        </row>
        <row r="39">
          <cell r="E39">
            <v>689.18689749010161</v>
          </cell>
          <cell r="F39">
            <v>704.50496563616662</v>
          </cell>
          <cell r="I39">
            <v>1314.1067602698686</v>
          </cell>
          <cell r="J39">
            <v>1547.8511117802866</v>
          </cell>
          <cell r="M39">
            <v>937.65166852815696</v>
          </cell>
          <cell r="N39">
            <v>1086.3009870624101</v>
          </cell>
          <cell r="Q39">
            <v>61.29479425322333</v>
          </cell>
          <cell r="R39">
            <v>12.580876448022615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  <cell r="AC39">
            <v>1853.436734188942</v>
          </cell>
          <cell r="AD39">
            <v>2076.0509689931309</v>
          </cell>
          <cell r="AG39">
            <v>116.23044847138952</v>
          </cell>
          <cell r="AH39">
            <v>121.13295170151801</v>
          </cell>
          <cell r="AK39">
            <v>4.0294330146219774</v>
          </cell>
          <cell r="AL39">
            <v>0</v>
          </cell>
          <cell r="AO39">
            <v>156.60758053980257</v>
          </cell>
          <cell r="AP39">
            <v>274.72170866720961</v>
          </cell>
          <cell r="AS39">
            <v>351.88217249717979</v>
          </cell>
          <cell r="AT39">
            <v>358.47196489393173</v>
          </cell>
          <cell r="AW39">
            <v>3450.7739218930928</v>
          </cell>
          <cell r="AX39">
            <v>0</v>
          </cell>
          <cell r="BE39">
            <v>0.9851382533999995</v>
          </cell>
          <cell r="BF39">
            <v>0</v>
          </cell>
          <cell r="BI39">
            <v>687.4972206121148</v>
          </cell>
          <cell r="BJ39">
            <v>1034.6380645728461</v>
          </cell>
          <cell r="BM39">
            <v>0</v>
          </cell>
          <cell r="BN39">
            <v>0</v>
          </cell>
        </row>
        <row r="40">
          <cell r="E40">
            <v>662.54018648835802</v>
          </cell>
          <cell r="F40">
            <v>681.37950005672508</v>
          </cell>
          <cell r="I40">
            <v>2350.8876210376061</v>
          </cell>
          <cell r="J40">
            <v>3251.3323858573681</v>
          </cell>
          <cell r="M40">
            <v>1520.7291766885235</v>
          </cell>
          <cell r="N40">
            <v>1761.8158865802116</v>
          </cell>
          <cell r="Q40">
            <v>0</v>
          </cell>
          <cell r="R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  <cell r="AC40">
            <v>1532.8033464476041</v>
          </cell>
          <cell r="AD40">
            <v>1718.2225839223474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O40">
            <v>102.28364907719948</v>
          </cell>
          <cell r="AP40">
            <v>137.36085433360481</v>
          </cell>
          <cell r="AS40">
            <v>255.50767593544401</v>
          </cell>
          <cell r="AT40">
            <v>260.34222749922912</v>
          </cell>
          <cell r="AW40">
            <v>1468.5024248349316</v>
          </cell>
          <cell r="AX40">
            <v>2098</v>
          </cell>
          <cell r="BE40">
            <v>0.9851382533999995</v>
          </cell>
          <cell r="BF40">
            <v>0</v>
          </cell>
          <cell r="BI40">
            <v>557.39201621337168</v>
          </cell>
          <cell r="BJ40">
            <v>183.0513498859651</v>
          </cell>
          <cell r="BM40">
            <v>0</v>
          </cell>
          <cell r="BN40">
            <v>0</v>
          </cell>
        </row>
        <row r="41">
          <cell r="E41">
            <v>735.68087608285805</v>
          </cell>
          <cell r="F41">
            <v>756.61997783836716</v>
          </cell>
          <cell r="I41">
            <v>2432.2429558410804</v>
          </cell>
          <cell r="J41">
            <v>2893.5821329753371</v>
          </cell>
          <cell r="M41">
            <v>1063.7224811033714</v>
          </cell>
          <cell r="N41">
            <v>1241.4868423570401</v>
          </cell>
          <cell r="Q41">
            <v>29.547866647987284</v>
          </cell>
          <cell r="R41">
            <v>12.514486598692679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  <cell r="AC41">
            <v>2036.2290580697932</v>
          </cell>
          <cell r="AD41">
            <v>2321.0321153610726</v>
          </cell>
          <cell r="AG41">
            <v>156.91695792622843</v>
          </cell>
          <cell r="AH41">
            <v>163.5355841400353</v>
          </cell>
          <cell r="AK41">
            <v>5.4399374616336589</v>
          </cell>
          <cell r="AL41">
            <v>0</v>
          </cell>
          <cell r="AO41">
            <v>687.26566770826071</v>
          </cell>
          <cell r="AP41">
            <v>549.44341733441922</v>
          </cell>
          <cell r="AS41">
            <v>366.24045530193519</v>
          </cell>
          <cell r="AT41">
            <v>372.90772411138022</v>
          </cell>
          <cell r="AW41">
            <v>2000.5207343303177</v>
          </cell>
          <cell r="AX41">
            <v>0</v>
          </cell>
          <cell r="BE41">
            <v>0.9851382533999995</v>
          </cell>
          <cell r="BF41">
            <v>0</v>
          </cell>
          <cell r="BI41">
            <v>759.98062707254587</v>
          </cell>
          <cell r="BJ41">
            <v>678.483807729501</v>
          </cell>
          <cell r="BM41">
            <v>0</v>
          </cell>
          <cell r="BN41">
            <v>0</v>
          </cell>
        </row>
        <row r="42">
          <cell r="E42">
            <v>305.09743455002496</v>
          </cell>
          <cell r="F42">
            <v>315.97038230049372</v>
          </cell>
          <cell r="I42">
            <v>1017.7218288228655</v>
          </cell>
          <cell r="J42">
            <v>1478.61620607381</v>
          </cell>
          <cell r="M42">
            <v>543.68037923061195</v>
          </cell>
          <cell r="N42">
            <v>629.87200090173349</v>
          </cell>
          <cell r="Q42">
            <v>7.8203655946871464</v>
          </cell>
          <cell r="R42">
            <v>3.3194924664967318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  <cell r="AC42">
            <v>1034.913306117146</v>
          </cell>
          <cell r="AD42">
            <v>1163.7797608065268</v>
          </cell>
          <cell r="AG42">
            <v>41.529267993604236</v>
          </cell>
          <cell r="AH42">
            <v>43.280937828498082</v>
          </cell>
          <cell r="AK42">
            <v>1.4397208797461001</v>
          </cell>
          <cell r="AL42">
            <v>0</v>
          </cell>
          <cell r="AO42">
            <v>336.6744828924048</v>
          </cell>
          <cell r="AP42">
            <v>254.11758051716893</v>
          </cell>
          <cell r="AS42">
            <v>146.61759288491163</v>
          </cell>
          <cell r="AT42">
            <v>149.55481079909123</v>
          </cell>
          <cell r="AW42">
            <v>982.24020173431575</v>
          </cell>
          <cell r="AX42">
            <v>0</v>
          </cell>
          <cell r="BE42">
            <v>0.9851382533999995</v>
          </cell>
          <cell r="BF42">
            <v>0</v>
          </cell>
          <cell r="BI42">
            <v>423.96839888984459</v>
          </cell>
          <cell r="BJ42">
            <v>521.29840945785713</v>
          </cell>
          <cell r="BM42">
            <v>0</v>
          </cell>
          <cell r="BN42">
            <v>0</v>
          </cell>
        </row>
        <row r="43">
          <cell r="E43">
            <v>631.27434800926744</v>
          </cell>
          <cell r="F43">
            <v>653.94640859526442</v>
          </cell>
          <cell r="I43">
            <v>1219.5417110221672</v>
          </cell>
          <cell r="J43">
            <v>1969.1161008799822</v>
          </cell>
          <cell r="M43">
            <v>409.73014086944676</v>
          </cell>
          <cell r="N43">
            <v>474.68614560710353</v>
          </cell>
          <cell r="Q43">
            <v>40.010470271563207</v>
          </cell>
          <cell r="R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  <cell r="AC43">
            <v>2029.0906624093946</v>
          </cell>
          <cell r="AD43">
            <v>1750.785030296184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O43">
            <v>72.853469744365782</v>
          </cell>
          <cell r="AP43">
            <v>119.04607375579084</v>
          </cell>
          <cell r="AS43">
            <v>172.86342917363629</v>
          </cell>
          <cell r="AT43">
            <v>176.7747475617262</v>
          </cell>
          <cell r="AW43">
            <v>2541.8885164047115</v>
          </cell>
          <cell r="AX43">
            <v>0</v>
          </cell>
          <cell r="BE43">
            <v>0.9851382533999995</v>
          </cell>
          <cell r="BF43">
            <v>0</v>
          </cell>
          <cell r="BI43">
            <v>405.31570492085763</v>
          </cell>
          <cell r="BJ43">
            <v>596.9065757151036</v>
          </cell>
          <cell r="BM43">
            <v>0</v>
          </cell>
          <cell r="BN43">
            <v>0</v>
          </cell>
        </row>
        <row r="44">
          <cell r="E44">
            <v>271.15081710853423</v>
          </cell>
          <cell r="F44">
            <v>279.71191710621849</v>
          </cell>
          <cell r="I44">
            <v>1428.5723646339841</v>
          </cell>
          <cell r="J44">
            <v>1689.2397270331533</v>
          </cell>
          <cell r="M44">
            <v>527.92152765871015</v>
          </cell>
          <cell r="N44">
            <v>602.48626173209288</v>
          </cell>
          <cell r="Q44">
            <v>14.665975844484072</v>
          </cell>
          <cell r="R44">
            <v>6.2074509123488886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  <cell r="AC44">
            <v>849.32756220836836</v>
          </cell>
          <cell r="AD44">
            <v>975.50549295925862</v>
          </cell>
          <cell r="AG44">
            <v>77.814705079335113</v>
          </cell>
          <cell r="AH44">
            <v>81.096864341560078</v>
          </cell>
          <cell r="AK44">
            <v>2.6976506224780361</v>
          </cell>
          <cell r="AL44">
            <v>0</v>
          </cell>
          <cell r="AO44">
            <v>245.75756607902844</v>
          </cell>
          <cell r="AP44">
            <v>219.77736693376772</v>
          </cell>
          <cell r="AS44">
            <v>129.97931635394721</v>
          </cell>
          <cell r="AT44">
            <v>132.5618580475861</v>
          </cell>
          <cell r="AW44">
            <v>855.63767770419872</v>
          </cell>
          <cell r="AX44">
            <v>0</v>
          </cell>
          <cell r="BE44">
            <v>0.9851382533999995</v>
          </cell>
          <cell r="BF44">
            <v>0</v>
          </cell>
          <cell r="BI44">
            <v>376.81591443583153</v>
          </cell>
          <cell r="BJ44">
            <v>481.50463774351681</v>
          </cell>
          <cell r="BM44">
            <v>0</v>
          </cell>
          <cell r="BN44">
            <v>0</v>
          </cell>
        </row>
        <row r="45">
          <cell r="E45">
            <v>0</v>
          </cell>
          <cell r="F45">
            <v>0</v>
          </cell>
          <cell r="I45">
            <v>0</v>
          </cell>
          <cell r="J45">
            <v>0</v>
          </cell>
          <cell r="M45">
            <v>70.914832073558102</v>
          </cell>
          <cell r="N45">
            <v>82.157217508921761</v>
          </cell>
          <cell r="Q45">
            <v>0</v>
          </cell>
          <cell r="R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  <cell r="AC45">
            <v>189.71998197132092</v>
          </cell>
          <cell r="AD45">
            <v>215.94912883025751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O45">
            <v>33.828617761095003</v>
          </cell>
          <cell r="AP45">
            <v>27.472170866720965</v>
          </cell>
          <cell r="AS45">
            <v>35.849409351041032</v>
          </cell>
          <cell r="AT45">
            <v>36.642203653443161</v>
          </cell>
          <cell r="AW45">
            <v>255.05800298052043</v>
          </cell>
          <cell r="AX45">
            <v>0</v>
          </cell>
          <cell r="BE45">
            <v>0.9851382533999995</v>
          </cell>
          <cell r="BF45">
            <v>0</v>
          </cell>
          <cell r="BI45">
            <v>65.291781699771164</v>
          </cell>
          <cell r="BJ45">
            <v>57.700968985793345</v>
          </cell>
          <cell r="BM45">
            <v>0</v>
          </cell>
          <cell r="BN45">
            <v>0</v>
          </cell>
        </row>
        <row r="46">
          <cell r="E46">
            <v>303.50408062760636</v>
          </cell>
          <cell r="F46">
            <v>272.0692441266022</v>
          </cell>
          <cell r="I46">
            <v>1043.55726959921</v>
          </cell>
          <cell r="J46">
            <v>1261.0551190625877</v>
          </cell>
          <cell r="M46">
            <v>535.8009534446611</v>
          </cell>
          <cell r="N46">
            <v>639.00058062494702</v>
          </cell>
          <cell r="Q46">
            <v>0</v>
          </cell>
          <cell r="R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  <cell r="AC46">
            <v>1097.1337094038759</v>
          </cell>
          <cell r="AD46">
            <v>1549.0961235451034</v>
          </cell>
          <cell r="AG46">
            <v>0</v>
          </cell>
          <cell r="AH46">
            <v>0</v>
          </cell>
          <cell r="AK46">
            <v>0</v>
          </cell>
          <cell r="AL46">
            <v>0</v>
          </cell>
          <cell r="AO46">
            <v>332.2529412793852</v>
          </cell>
          <cell r="AP46">
            <v>240.38149508380846</v>
          </cell>
          <cell r="AS46">
            <v>135.27375221630987</v>
          </cell>
          <cell r="AT46">
            <v>138.06702233245406</v>
          </cell>
          <cell r="AW46">
            <v>1015.7932567199175</v>
          </cell>
          <cell r="AX46">
            <v>0</v>
          </cell>
          <cell r="BE46">
            <v>0.9851382533999995</v>
          </cell>
          <cell r="BF46">
            <v>0</v>
          </cell>
          <cell r="BI46">
            <v>356.87769153089823</v>
          </cell>
          <cell r="BJ46">
            <v>250.70076180034351</v>
          </cell>
          <cell r="BM46">
            <v>0</v>
          </cell>
          <cell r="BN46">
            <v>0</v>
          </cell>
        </row>
        <row r="47">
          <cell r="E47">
            <v>240.7300052184172</v>
          </cell>
          <cell r="F47">
            <v>245.7391628748791</v>
          </cell>
          <cell r="I47">
            <v>646.03742437867891</v>
          </cell>
          <cell r="J47">
            <v>705.25328270622219</v>
          </cell>
          <cell r="M47">
            <v>236.38277357852695</v>
          </cell>
          <cell r="N47">
            <v>273.85739169640595</v>
          </cell>
          <cell r="Q47">
            <v>12.872079847063334</v>
          </cell>
          <cell r="R47">
            <v>5.4605651073871231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  <cell r="AC47">
            <v>553.83370117550533</v>
          </cell>
          <cell r="AD47">
            <v>612.09337331032168</v>
          </cell>
          <cell r="AG47">
            <v>65.079687160214078</v>
          </cell>
          <cell r="AH47">
            <v>67.824694004072526</v>
          </cell>
          <cell r="AK47">
            <v>2.2561578611579245</v>
          </cell>
          <cell r="AL47">
            <v>0</v>
          </cell>
          <cell r="AO47">
            <v>131.54523297466304</v>
          </cell>
          <cell r="AP47">
            <v>116.7567261835641</v>
          </cell>
          <cell r="AS47">
            <v>93.10134300933241</v>
          </cell>
          <cell r="AT47">
            <v>95.019412907639676</v>
          </cell>
          <cell r="AW47">
            <v>722.61469830733643</v>
          </cell>
          <cell r="AX47">
            <v>0</v>
          </cell>
          <cell r="BE47">
            <v>0.9851382533999995</v>
          </cell>
          <cell r="BF47">
            <v>0</v>
          </cell>
          <cell r="BI47">
            <v>281.25739613353119</v>
          </cell>
          <cell r="BJ47">
            <v>198.96885857170119</v>
          </cell>
          <cell r="BM47">
            <v>0</v>
          </cell>
          <cell r="BN47">
            <v>0</v>
          </cell>
        </row>
        <row r="48">
          <cell r="E48">
            <v>1106.4018853039893</v>
          </cell>
          <cell r="F48">
            <v>1243.4332472716271</v>
          </cell>
          <cell r="I48">
            <v>1582.1362941964155</v>
          </cell>
          <cell r="J48">
            <v>2156.8070055529297</v>
          </cell>
          <cell r="M48">
            <v>882.4956880265006</v>
          </cell>
          <cell r="N48">
            <v>1022.4009289999151</v>
          </cell>
          <cell r="Q48">
            <v>45.862943239555776</v>
          </cell>
          <cell r="R48">
            <v>12.348511975367842</v>
          </cell>
          <cell r="U48">
            <v>492.35361098944065</v>
          </cell>
          <cell r="V48">
            <v>485.66837961793618</v>
          </cell>
          <cell r="Y48">
            <v>0</v>
          </cell>
          <cell r="Z48">
            <v>0</v>
          </cell>
          <cell r="AC48">
            <v>1658.164553352681</v>
          </cell>
          <cell r="AD48">
            <v>1840.8568375799484</v>
          </cell>
          <cell r="AG48">
            <v>68.766517168425139</v>
          </cell>
          <cell r="AH48">
            <v>70.020457479024515</v>
          </cell>
          <cell r="AK48">
            <v>2.3291989429939726</v>
          </cell>
          <cell r="AL48">
            <v>0</v>
          </cell>
          <cell r="AO48">
            <v>82.726337499418406</v>
          </cell>
          <cell r="AP48">
            <v>178.56911063368622</v>
          </cell>
          <cell r="AS48">
            <v>156.57282942648544</v>
          </cell>
          <cell r="AT48">
            <v>199.15804637079964</v>
          </cell>
          <cell r="AW48">
            <v>1901.167333936703</v>
          </cell>
          <cell r="AX48">
            <v>0</v>
          </cell>
          <cell r="BE48">
            <v>0.9851382533999995</v>
          </cell>
          <cell r="BF48">
            <v>0</v>
          </cell>
          <cell r="BI48">
            <v>1111.4951261500141</v>
          </cell>
          <cell r="BJ48">
            <v>1422.6273387876636</v>
          </cell>
          <cell r="BM48">
            <v>543</v>
          </cell>
          <cell r="BN48">
            <v>228.81418735745635</v>
          </cell>
        </row>
        <row r="49">
          <cell r="E49">
            <v>287.38053361577357</v>
          </cell>
          <cell r="F49">
            <v>298.04962075390847</v>
          </cell>
          <cell r="I49">
            <v>1807.1545547226449</v>
          </cell>
          <cell r="J49">
            <v>2350.5667795215672</v>
          </cell>
          <cell r="M49">
            <v>575.19808237441555</v>
          </cell>
          <cell r="N49">
            <v>657.25774007137409</v>
          </cell>
          <cell r="Q49">
            <v>11.867056965658003</v>
          </cell>
          <cell r="R49">
            <v>5.0290310867425481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  <cell r="AC49">
            <v>1050.7986091194721</v>
          </cell>
          <cell r="AD49">
            <v>1120.8801837844965</v>
          </cell>
          <cell r="AG49">
            <v>62.972790813300684</v>
          </cell>
          <cell r="AH49">
            <v>65.628930529120524</v>
          </cell>
          <cell r="AK49">
            <v>2.1831167793218769</v>
          </cell>
          <cell r="AL49">
            <v>0</v>
          </cell>
          <cell r="AO49">
            <v>320.52309237801251</v>
          </cell>
          <cell r="AP49">
            <v>233.5134523671282</v>
          </cell>
          <cell r="AS49">
            <v>147.7201914525829</v>
          </cell>
          <cell r="AT49">
            <v>150.6898766406666</v>
          </cell>
          <cell r="AW49">
            <v>949.93827474937439</v>
          </cell>
          <cell r="AX49">
            <v>0</v>
          </cell>
          <cell r="BE49">
            <v>0.9851382533999995</v>
          </cell>
          <cell r="BF49">
            <v>0</v>
          </cell>
          <cell r="BI49">
            <v>383.4899409978072</v>
          </cell>
          <cell r="BJ49">
            <v>575.0200012722164</v>
          </cell>
          <cell r="BM49">
            <v>0</v>
          </cell>
          <cell r="BN49">
            <v>0</v>
          </cell>
        </row>
        <row r="50">
          <cell r="E50">
            <v>3974.2635005518318</v>
          </cell>
          <cell r="F50">
            <v>4051.9127496554097</v>
          </cell>
          <cell r="I50">
            <v>6940.0236775805388</v>
          </cell>
          <cell r="J50">
            <v>7662.2428087658955</v>
          </cell>
          <cell r="M50">
            <v>2513.5368257183363</v>
          </cell>
          <cell r="N50">
            <v>2921.1455114283299</v>
          </cell>
          <cell r="Q50">
            <v>231.74253972816649</v>
          </cell>
          <cell r="R50">
            <v>64.69690817202131</v>
          </cell>
          <cell r="U50">
            <v>2135.5879771970849</v>
          </cell>
          <cell r="V50">
            <v>1839.4422753297217</v>
          </cell>
          <cell r="Y50">
            <v>0</v>
          </cell>
          <cell r="Z50">
            <v>0</v>
          </cell>
          <cell r="AC50">
            <v>4494.9880547229814</v>
          </cell>
          <cell r="AD50">
            <v>5037.2850369437765</v>
          </cell>
          <cell r="AG50">
            <v>340.73168653027523</v>
          </cell>
          <cell r="AH50">
            <v>352.66401144923327</v>
          </cell>
          <cell r="AK50">
            <v>11.731209310445252</v>
          </cell>
          <cell r="AL50">
            <v>0</v>
          </cell>
          <cell r="AO50">
            <v>230.15128799670393</v>
          </cell>
          <cell r="AP50">
            <v>641.01732022348904</v>
          </cell>
          <cell r="AS50">
            <v>987.84650755097255</v>
          </cell>
          <cell r="AT50">
            <v>1006.7634239837391</v>
          </cell>
          <cell r="AW50">
            <v>7385.4785664334868</v>
          </cell>
          <cell r="AX50">
            <v>0</v>
          </cell>
          <cell r="BE50">
            <v>0.9851382533999995</v>
          </cell>
          <cell r="BF50">
            <v>0</v>
          </cell>
          <cell r="BI50">
            <v>2870.1683556259568</v>
          </cell>
          <cell r="BJ50">
            <v>2399.5644343747163</v>
          </cell>
          <cell r="BM50">
            <v>1930</v>
          </cell>
          <cell r="BN50">
            <v>2045.3998661170883</v>
          </cell>
        </row>
        <row r="51">
          <cell r="E51">
            <v>2533.0479469986244</v>
          </cell>
          <cell r="F51">
            <v>2590.6431057968884</v>
          </cell>
          <cell r="I51">
            <v>4742.5390543133999</v>
          </cell>
          <cell r="J51">
            <v>5148.9016316293264</v>
          </cell>
          <cell r="M51">
            <v>2143.2038137786444</v>
          </cell>
          <cell r="N51">
            <v>2501.2308441605073</v>
          </cell>
          <cell r="Q51">
            <v>153.20050792312119</v>
          </cell>
          <cell r="R51">
            <v>40.945939574237187</v>
          </cell>
          <cell r="U51">
            <v>1563.2780166925722</v>
          </cell>
          <cell r="V51">
            <v>1428.4121075281057</v>
          </cell>
          <cell r="Y51">
            <v>0</v>
          </cell>
          <cell r="Z51">
            <v>0</v>
          </cell>
          <cell r="AC51">
            <v>4515.9349116638996</v>
          </cell>
          <cell r="AD51">
            <v>5067.2744712811045</v>
          </cell>
          <cell r="AG51">
            <v>220.00647131524855</v>
          </cell>
          <cell r="AH51">
            <v>227.52989074891383</v>
          </cell>
          <cell r="AK51">
            <v>7.5686792133664769</v>
          </cell>
          <cell r="AL51">
            <v>0</v>
          </cell>
          <cell r="AO51">
            <v>190.74550643659583</v>
          </cell>
          <cell r="AP51">
            <v>535.70733190105875</v>
          </cell>
          <cell r="AS51">
            <v>767.29223284461398</v>
          </cell>
          <cell r="AT51">
            <v>782.14151521627628</v>
          </cell>
          <cell r="AW51">
            <v>6709.3488175088523</v>
          </cell>
          <cell r="AX51">
            <v>12841</v>
          </cell>
          <cell r="BE51">
            <v>0.9851382533999995</v>
          </cell>
          <cell r="BF51">
            <v>0</v>
          </cell>
          <cell r="BI51">
            <v>2742.2500283365648</v>
          </cell>
          <cell r="BJ51">
            <v>2136.9255410600708</v>
          </cell>
          <cell r="BM51">
            <v>1840</v>
          </cell>
          <cell r="BN51">
            <v>3207.3780001758237</v>
          </cell>
        </row>
        <row r="52">
          <cell r="E52">
            <v>873.81528069874503</v>
          </cell>
          <cell r="F52">
            <v>657.81361029043751</v>
          </cell>
          <cell r="I52">
            <v>2627.2916385123331</v>
          </cell>
          <cell r="J52">
            <v>2529.3884730095883</v>
          </cell>
          <cell r="M52">
            <v>748.54544966533558</v>
          </cell>
          <cell r="N52">
            <v>858.08649398207183</v>
          </cell>
          <cell r="Q52">
            <v>49.518997983415552</v>
          </cell>
          <cell r="R52">
            <v>10.43980380713222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  <cell r="AC52">
            <v>1593.4875109456939</v>
          </cell>
          <cell r="AD52">
            <v>1782.7845092112773</v>
          </cell>
          <cell r="AG52">
            <v>120.11629722014219</v>
          </cell>
          <cell r="AH52">
            <v>123.35311254841392</v>
          </cell>
          <cell r="AK52">
            <v>4.1032856640339803</v>
          </cell>
          <cell r="AL52">
            <v>0</v>
          </cell>
          <cell r="AO52">
            <v>146.17513788656362</v>
          </cell>
          <cell r="AP52">
            <v>206.04128150040722</v>
          </cell>
          <cell r="AS52">
            <v>238.71005101245507</v>
          </cell>
          <cell r="AT52">
            <v>243.43454711568322</v>
          </cell>
          <cell r="AW52">
            <v>2052.2081387231069</v>
          </cell>
          <cell r="AX52">
            <v>340</v>
          </cell>
          <cell r="BE52">
            <v>0.9851382533999995</v>
          </cell>
          <cell r="BF52">
            <v>0</v>
          </cell>
          <cell r="BI52">
            <v>549.94511403197703</v>
          </cell>
          <cell r="BJ52">
            <v>686.44256207236913</v>
          </cell>
          <cell r="BM52">
            <v>0</v>
          </cell>
          <cell r="BN52">
            <v>0</v>
          </cell>
        </row>
        <row r="53">
          <cell r="E53">
            <v>4328.4973232474804</v>
          </cell>
          <cell r="F53">
            <v>4158.924648830458</v>
          </cell>
          <cell r="I53">
            <v>9427.015481490258</v>
          </cell>
          <cell r="J53">
            <v>9124.1741573523832</v>
          </cell>
          <cell r="M53">
            <v>3254.2028495977211</v>
          </cell>
          <cell r="N53">
            <v>3733.5891067943335</v>
          </cell>
          <cell r="Q53">
            <v>237.86870558376344</v>
          </cell>
          <cell r="R53">
            <v>60.066216181258355</v>
          </cell>
          <cell r="U53">
            <v>2273.339736296241</v>
          </cell>
          <cell r="V53">
            <v>2181.0342594335425</v>
          </cell>
          <cell r="Y53">
            <v>0</v>
          </cell>
          <cell r="Z53">
            <v>0</v>
          </cell>
          <cell r="AC53">
            <v>6964.3257539564074</v>
          </cell>
          <cell r="AD53">
            <v>7803.4198672013163</v>
          </cell>
          <cell r="AG53">
            <v>254.95711805371465</v>
          </cell>
          <cell r="AH53">
            <v>262.9060800675847</v>
          </cell>
          <cell r="AK53">
            <v>8.7454521985028038</v>
          </cell>
          <cell r="AL53">
            <v>0</v>
          </cell>
          <cell r="AO53">
            <v>297.9822947048649</v>
          </cell>
          <cell r="AP53">
            <v>833.32251629053587</v>
          </cell>
          <cell r="AS53">
            <v>1547.7675254945227</v>
          </cell>
          <cell r="AT53">
            <v>1576.2347174211327</v>
          </cell>
          <cell r="AW53">
            <v>10685.494022144501</v>
          </cell>
          <cell r="AX53">
            <v>7420</v>
          </cell>
          <cell r="BE53">
            <v>0.9851382533999995</v>
          </cell>
          <cell r="BF53">
            <v>0</v>
          </cell>
          <cell r="BI53">
            <v>4018.5428678053254</v>
          </cell>
          <cell r="BJ53">
            <v>4737.4485225922062</v>
          </cell>
          <cell r="BM53">
            <v>2701</v>
          </cell>
          <cell r="BN53">
            <v>2568.6879641606624</v>
          </cell>
        </row>
        <row r="54">
          <cell r="E54">
            <v>809.46037934973515</v>
          </cell>
          <cell r="F54">
            <v>612.25778358934394</v>
          </cell>
          <cell r="I54">
            <v>2633.0479455970849</v>
          </cell>
          <cell r="J54">
            <v>2526.0956463177818</v>
          </cell>
          <cell r="M54">
            <v>732.78659809343344</v>
          </cell>
          <cell r="N54">
            <v>839.82933453564488</v>
          </cell>
          <cell r="Q54">
            <v>49.518997983415552</v>
          </cell>
          <cell r="R54">
            <v>10.423206344799738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  <cell r="AC54">
            <v>1591.5712620765444</v>
          </cell>
          <cell r="AD54">
            <v>1778.9270384171402</v>
          </cell>
          <cell r="AG54">
            <v>128.94144289110426</v>
          </cell>
          <cell r="AH54">
            <v>131.81900061295102</v>
          </cell>
          <cell r="AK54">
            <v>4.3848996128907434</v>
          </cell>
          <cell r="AL54">
            <v>0</v>
          </cell>
          <cell r="AO54">
            <v>145.51265829163486</v>
          </cell>
          <cell r="AP54">
            <v>206.04128150040722</v>
          </cell>
          <cell r="AS54">
            <v>238.71005101245507</v>
          </cell>
          <cell r="AT54">
            <v>243.43454711568322</v>
          </cell>
          <cell r="AW54">
            <v>2107.3275904785592</v>
          </cell>
          <cell r="AX54">
            <v>3616</v>
          </cell>
          <cell r="BE54">
            <v>0.9851382533999995</v>
          </cell>
          <cell r="BF54">
            <v>0</v>
          </cell>
          <cell r="BI54">
            <v>558.6837869203963</v>
          </cell>
          <cell r="BJ54">
            <v>1156.009068301584</v>
          </cell>
          <cell r="BM54">
            <v>0</v>
          </cell>
          <cell r="BN54">
            <v>0</v>
          </cell>
        </row>
        <row r="55">
          <cell r="E55">
            <v>4327.3244400749372</v>
          </cell>
          <cell r="F55">
            <v>4419.581410791905</v>
          </cell>
          <cell r="I55">
            <v>8156.1620937929874</v>
          </cell>
          <cell r="J55">
            <v>9006.0323171016626</v>
          </cell>
          <cell r="M55">
            <v>3340.8765332431808</v>
          </cell>
          <cell r="N55">
            <v>3897.9035418121771</v>
          </cell>
          <cell r="Q55">
            <v>165.20378111047754</v>
          </cell>
          <cell r="R55">
            <v>31.81733529137118</v>
          </cell>
          <cell r="U55">
            <v>2754.1637596627829</v>
          </cell>
          <cell r="V55">
            <v>2325.0964082952778</v>
          </cell>
          <cell r="Y55">
            <v>0</v>
          </cell>
          <cell r="Z55">
            <v>0</v>
          </cell>
          <cell r="AC55">
            <v>6931.8375877083417</v>
          </cell>
          <cell r="AD55">
            <v>7762.0243554264061</v>
          </cell>
          <cell r="AG55">
            <v>183.55674185276035</v>
          </cell>
          <cell r="AH55">
            <v>188.4940956386562</v>
          </cell>
          <cell r="AK55">
            <v>6.2701710918367368</v>
          </cell>
          <cell r="AL55">
            <v>0</v>
          </cell>
          <cell r="AO55">
            <v>302.92271204097273</v>
          </cell>
          <cell r="AP55">
            <v>847.05860172389646</v>
          </cell>
          <cell r="AS55">
            <v>1547.7675254945227</v>
          </cell>
          <cell r="AT55">
            <v>1576.2489294824593</v>
          </cell>
          <cell r="AW55">
            <v>10922.9355733225</v>
          </cell>
          <cell r="AX55">
            <v>886</v>
          </cell>
          <cell r="BE55">
            <v>0.9851382533999995</v>
          </cell>
          <cell r="BF55">
            <v>0</v>
          </cell>
          <cell r="BI55">
            <v>4039.0900395451317</v>
          </cell>
          <cell r="BJ55">
            <v>5909.3750995795253</v>
          </cell>
          <cell r="BM55">
            <v>2714</v>
          </cell>
          <cell r="BN55">
            <v>2294.1109393317151</v>
          </cell>
        </row>
        <row r="56">
          <cell r="E56">
            <v>3483.1279363537619</v>
          </cell>
          <cell r="F56">
            <v>1797.4109583101836</v>
          </cell>
          <cell r="I56">
            <v>3137.3967823792964</v>
          </cell>
          <cell r="J56">
            <v>1891.353802547497</v>
          </cell>
          <cell r="M56">
            <v>764.30430123723715</v>
          </cell>
          <cell r="N56">
            <v>903.72939259813938</v>
          </cell>
          <cell r="Q56">
            <v>136.73294768844352</v>
          </cell>
          <cell r="R56">
            <v>15.23647042122</v>
          </cell>
          <cell r="U56">
            <v>506.57790455675985</v>
          </cell>
          <cell r="V56">
            <v>1089.3845208525991</v>
          </cell>
          <cell r="Y56">
            <v>103.06788838999454</v>
          </cell>
          <cell r="Z56">
            <v>104.40180250483692</v>
          </cell>
          <cell r="AC56">
            <v>3286.8462096694093</v>
          </cell>
          <cell r="AD56">
            <v>4158.6126582791767</v>
          </cell>
          <cell r="AG56">
            <v>88.48882851703479</v>
          </cell>
          <cell r="AH56">
            <v>87.830538998079533</v>
          </cell>
          <cell r="AK56">
            <v>2.9216432734419167</v>
          </cell>
          <cell r="AL56">
            <v>0</v>
          </cell>
          <cell r="AO56">
            <v>275.17215588045701</v>
          </cell>
          <cell r="AP56">
            <v>398.34647756745397</v>
          </cell>
          <cell r="AS56">
            <v>359.3390003065</v>
          </cell>
          <cell r="AT56">
            <v>367.23532446732975</v>
          </cell>
          <cell r="AW56">
            <v>3640.652018256736</v>
          </cell>
          <cell r="AX56">
            <v>2806</v>
          </cell>
          <cell r="BE56">
            <v>0.9851382533999995</v>
          </cell>
          <cell r="BF56">
            <v>0</v>
          </cell>
          <cell r="BI56">
            <v>1881.4904387960989</v>
          </cell>
          <cell r="BJ56">
            <v>3191.4604914900874</v>
          </cell>
          <cell r="BM56">
            <v>545</v>
          </cell>
          <cell r="BN56">
            <v>1002.8030472013741</v>
          </cell>
        </row>
        <row r="57">
          <cell r="E57">
            <v>0</v>
          </cell>
          <cell r="F57">
            <v>0</v>
          </cell>
          <cell r="I57">
            <v>0</v>
          </cell>
          <cell r="J57">
            <v>0</v>
          </cell>
          <cell r="M57">
            <v>94.553109431410761</v>
          </cell>
          <cell r="N57">
            <v>109.54295667856232</v>
          </cell>
          <cell r="Q57">
            <v>0</v>
          </cell>
          <cell r="R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  <cell r="AC57">
            <v>112.53358606041826</v>
          </cell>
          <cell r="AD57">
            <v>138.02745231892493</v>
          </cell>
          <cell r="AG57">
            <v>0</v>
          </cell>
          <cell r="AH57">
            <v>0</v>
          </cell>
          <cell r="AK57">
            <v>0</v>
          </cell>
          <cell r="AL57">
            <v>0</v>
          </cell>
          <cell r="AO57">
            <v>31.435392285630314</v>
          </cell>
          <cell r="AP57">
            <v>27.472170866720965</v>
          </cell>
          <cell r="AS57">
            <v>1.1322655541905131</v>
          </cell>
          <cell r="AT57">
            <v>1.160289526943709</v>
          </cell>
          <cell r="AW57">
            <v>186.35500758512208</v>
          </cell>
          <cell r="AX57">
            <v>0</v>
          </cell>
          <cell r="BE57">
            <v>0.9851382533999995</v>
          </cell>
          <cell r="BF57">
            <v>0</v>
          </cell>
          <cell r="BI57">
            <v>48.209679739301684</v>
          </cell>
          <cell r="BJ57">
            <v>0</v>
          </cell>
          <cell r="BM57">
            <v>0</v>
          </cell>
          <cell r="BN57">
            <v>0</v>
          </cell>
        </row>
        <row r="58">
          <cell r="E58">
            <v>1939.6790811931653</v>
          </cell>
          <cell r="F58">
            <v>1980.9528781885551</v>
          </cell>
          <cell r="I58">
            <v>2782.1160555126658</v>
          </cell>
          <cell r="J58">
            <v>2983.6301959846469</v>
          </cell>
          <cell r="M58">
            <v>1709.8353955513451</v>
          </cell>
          <cell r="N58">
            <v>1990.0303796605497</v>
          </cell>
          <cell r="Q58">
            <v>110.0990583345876</v>
          </cell>
          <cell r="R58">
            <v>29.975016972465486</v>
          </cell>
          <cell r="U58">
            <v>923.14458667150177</v>
          </cell>
          <cell r="V58">
            <v>952.27473835207059</v>
          </cell>
          <cell r="Y58">
            <v>0</v>
          </cell>
          <cell r="Z58">
            <v>0</v>
          </cell>
          <cell r="AC58">
            <v>3018.581428475577</v>
          </cell>
          <cell r="AD58">
            <v>3419.3271746954806</v>
          </cell>
          <cell r="AG58">
            <v>152.86692587449556</v>
          </cell>
          <cell r="AH58">
            <v>158.24135442820662</v>
          </cell>
          <cell r="AK58">
            <v>5.2638272976511864</v>
          </cell>
          <cell r="AL58">
            <v>0</v>
          </cell>
          <cell r="AO58">
            <v>178.3574064433806</v>
          </cell>
          <cell r="AP58">
            <v>370.87430670073303</v>
          </cell>
          <cell r="AS58">
            <v>489.45292658324092</v>
          </cell>
          <cell r="AT58">
            <v>524.15063456696305</v>
          </cell>
          <cell r="AW58">
            <v>4239.1600264244425</v>
          </cell>
          <cell r="AX58">
            <v>0</v>
          </cell>
          <cell r="BE58">
            <v>0.9851382533999995</v>
          </cell>
          <cell r="BF58">
            <v>0</v>
          </cell>
          <cell r="BI58">
            <v>1753.9573137746615</v>
          </cell>
          <cell r="BJ58">
            <v>2079.2245720742776</v>
          </cell>
          <cell r="BM58">
            <v>1175</v>
          </cell>
          <cell r="BN58">
            <v>797.86512287252185</v>
          </cell>
        </row>
        <row r="59">
          <cell r="E59">
            <v>873.37616715530805</v>
          </cell>
          <cell r="F59">
            <v>892.6260128760357</v>
          </cell>
          <cell r="I59">
            <v>1200.5226577176004</v>
          </cell>
          <cell r="J59">
            <v>1544.2311585028942</v>
          </cell>
          <cell r="M59">
            <v>677.63061759177731</v>
          </cell>
          <cell r="N59">
            <v>766.80069674993638</v>
          </cell>
          <cell r="Q59">
            <v>51.735783840621707</v>
          </cell>
          <cell r="R59">
            <v>14.141037907276077</v>
          </cell>
          <cell r="U59">
            <v>461.57229333575089</v>
          </cell>
          <cell r="V59">
            <v>476.13736917603529</v>
          </cell>
          <cell r="Y59">
            <v>0</v>
          </cell>
          <cell r="Z59">
            <v>0</v>
          </cell>
          <cell r="AC59">
            <v>1595.5116569645315</v>
          </cell>
          <cell r="AD59">
            <v>1803.7565290201842</v>
          </cell>
          <cell r="AG59">
            <v>72.032308762806949</v>
          </cell>
          <cell r="AH59">
            <v>74.582766032535858</v>
          </cell>
          <cell r="AK59">
            <v>2.4809620796977607</v>
          </cell>
          <cell r="AL59">
            <v>0</v>
          </cell>
          <cell r="AO59">
            <v>88.364454732350055</v>
          </cell>
          <cell r="AP59">
            <v>183.14780577813977</v>
          </cell>
          <cell r="AS59">
            <v>139.69169030364819</v>
          </cell>
          <cell r="AT59">
            <v>142.84248986673737</v>
          </cell>
          <cell r="AW59">
            <v>1926.4069211373155</v>
          </cell>
          <cell r="AX59">
            <v>725</v>
          </cell>
          <cell r="BE59">
            <v>0.9851382533999995</v>
          </cell>
          <cell r="BF59">
            <v>0</v>
          </cell>
          <cell r="BI59">
            <v>1171.0039552588034</v>
          </cell>
          <cell r="BJ59">
            <v>489.46339208638489</v>
          </cell>
          <cell r="BM59">
            <v>573</v>
          </cell>
          <cell r="BN59">
            <v>678.483807729501</v>
          </cell>
        </row>
        <row r="60">
          <cell r="E60">
            <v>1883.3400657886323</v>
          </cell>
          <cell r="F60">
            <v>1921.883610796443</v>
          </cell>
          <cell r="I60">
            <v>2609.6921746497278</v>
          </cell>
          <cell r="J60">
            <v>2919.9525999782527</v>
          </cell>
          <cell r="M60">
            <v>1638.920563477787</v>
          </cell>
          <cell r="N60">
            <v>1898.7445824284141</v>
          </cell>
          <cell r="Q60">
            <v>78.204564577279257</v>
          </cell>
          <cell r="R60">
            <v>22.721925933170127</v>
          </cell>
          <cell r="U60">
            <v>954.14040828096643</v>
          </cell>
          <cell r="V60">
            <v>971.33675923587236</v>
          </cell>
          <cell r="Y60">
            <v>0</v>
          </cell>
          <cell r="Z60">
            <v>0</v>
          </cell>
          <cell r="AC60">
            <v>2890.5104159394718</v>
          </cell>
          <cell r="AD60">
            <v>3273.4966747260792</v>
          </cell>
          <cell r="AG60">
            <v>125.31341728297237</v>
          </cell>
          <cell r="AH60">
            <v>129.35486604661605</v>
          </cell>
          <cell r="AK60">
            <v>4.3029312877191774</v>
          </cell>
          <cell r="AL60">
            <v>0</v>
          </cell>
          <cell r="AO60">
            <v>176.72890946470011</v>
          </cell>
          <cell r="AP60">
            <v>366.29561155627954</v>
          </cell>
          <cell r="AS60">
            <v>309.52468893163251</v>
          </cell>
          <cell r="AT60">
            <v>316.13457872253514</v>
          </cell>
          <cell r="AW60">
            <v>3448.6862420488869</v>
          </cell>
          <cell r="AX60">
            <v>1933</v>
          </cell>
          <cell r="BE60">
            <v>0.9851382533999995</v>
          </cell>
          <cell r="BF60">
            <v>0</v>
          </cell>
          <cell r="BI60">
            <v>2042.1713111991917</v>
          </cell>
          <cell r="BJ60">
            <v>696.39100500095412</v>
          </cell>
          <cell r="BM60">
            <v>1000</v>
          </cell>
          <cell r="BN60">
            <v>988.87522710135488</v>
          </cell>
        </row>
        <row r="61">
          <cell r="E61">
            <v>51.282586204277159</v>
          </cell>
          <cell r="F61">
            <v>52.771396135523034</v>
          </cell>
          <cell r="I61">
            <v>371.7597255871882</v>
          </cell>
          <cell r="J61">
            <v>422.31544007315836</v>
          </cell>
          <cell r="M61">
            <v>55.155980501656288</v>
          </cell>
          <cell r="N61">
            <v>63.900058062494693</v>
          </cell>
          <cell r="Q61">
            <v>0</v>
          </cell>
          <cell r="R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  <cell r="AC61">
            <v>155.81547256573037</v>
          </cell>
          <cell r="AD61">
            <v>133.00744540174</v>
          </cell>
          <cell r="AG61">
            <v>0</v>
          </cell>
          <cell r="AH61">
            <v>0</v>
          </cell>
          <cell r="AK61">
            <v>0</v>
          </cell>
          <cell r="AL61">
            <v>0</v>
          </cell>
          <cell r="AO61">
            <v>49.335083837371172</v>
          </cell>
          <cell r="AP61">
            <v>32.050866011174456</v>
          </cell>
          <cell r="AS61">
            <v>28.461890371996279</v>
          </cell>
          <cell r="AT61">
            <v>29.164981160372285</v>
          </cell>
          <cell r="AW61">
            <v>337.72026657446406</v>
          </cell>
          <cell r="AX61">
            <v>113</v>
          </cell>
          <cell r="BE61">
            <v>0.9851382533999995</v>
          </cell>
          <cell r="BF61">
            <v>0</v>
          </cell>
          <cell r="BI61">
            <v>50.133369969623693</v>
          </cell>
          <cell r="BJ61">
            <v>0</v>
          </cell>
          <cell r="BM61">
            <v>0</v>
          </cell>
          <cell r="BN61">
            <v>0</v>
          </cell>
        </row>
        <row r="62">
          <cell r="E62">
            <v>1728.6917605610633</v>
          </cell>
          <cell r="F62">
            <v>895.11651672113317</v>
          </cell>
          <cell r="I62">
            <v>4008.1074110128884</v>
          </cell>
          <cell r="J62">
            <v>2330.7925911383086</v>
          </cell>
          <cell r="M62">
            <v>1300.105254681898</v>
          </cell>
          <cell r="N62">
            <v>1487.9584948838053</v>
          </cell>
          <cell r="Q62">
            <v>98.357212904539722</v>
          </cell>
          <cell r="R62">
            <v>12.199134814375491</v>
          </cell>
          <cell r="U62">
            <v>1092.4954597557389</v>
          </cell>
          <cell r="V62">
            <v>942.75797456254941</v>
          </cell>
          <cell r="Y62">
            <v>0</v>
          </cell>
          <cell r="Z62">
            <v>0</v>
          </cell>
          <cell r="AC62">
            <v>2817.029446023952</v>
          </cell>
          <cell r="AD62">
            <v>3152.0608017230365</v>
          </cell>
          <cell r="AG62">
            <v>158.76620837740882</v>
          </cell>
          <cell r="AH62">
            <v>164.24310792640875</v>
          </cell>
          <cell r="AK62">
            <v>5.4634729213363844</v>
          </cell>
          <cell r="AL62">
            <v>0</v>
          </cell>
          <cell r="AO62">
            <v>118.50383933197767</v>
          </cell>
          <cell r="AP62">
            <v>329.66605040065161</v>
          </cell>
          <cell r="AS62">
            <v>494.39281544591591</v>
          </cell>
          <cell r="AT62">
            <v>504.26703626095264</v>
          </cell>
          <cell r="AW62">
            <v>4786.5699637767484</v>
          </cell>
          <cell r="AX62">
            <v>0</v>
          </cell>
          <cell r="BE62">
            <v>0.9851382533999995</v>
          </cell>
          <cell r="BF62">
            <v>0</v>
          </cell>
          <cell r="BI62">
            <v>1686.3083467206586</v>
          </cell>
          <cell r="BJ62">
            <v>3123.8110795757088</v>
          </cell>
          <cell r="BM62">
            <v>1132</v>
          </cell>
          <cell r="BN62">
            <v>1016.730867301393</v>
          </cell>
        </row>
        <row r="63">
          <cell r="E63">
            <v>3728.1091109210192</v>
          </cell>
          <cell r="F63">
            <v>3805.9126362421525</v>
          </cell>
          <cell r="I63">
            <v>7828.4772909308749</v>
          </cell>
          <cell r="J63">
            <v>8188.1721965891893</v>
          </cell>
          <cell r="M63">
            <v>2749.9195992968635</v>
          </cell>
          <cell r="N63">
            <v>3185.8743234015215</v>
          </cell>
          <cell r="Q63">
            <v>178.48754782048988</v>
          </cell>
          <cell r="R63">
            <v>43.634728472099546</v>
          </cell>
          <cell r="U63">
            <v>1957.2681574620121</v>
          </cell>
          <cell r="V63">
            <v>1088.0310888765446</v>
          </cell>
          <cell r="Y63">
            <v>198.11034359743033</v>
          </cell>
          <cell r="Z63">
            <v>200.67430593088719</v>
          </cell>
          <cell r="AC63">
            <v>5844.6151049122072</v>
          </cell>
          <cell r="AD63">
            <v>6526.8288464743027</v>
          </cell>
          <cell r="AG63">
            <v>239.71771167548249</v>
          </cell>
          <cell r="AH63">
            <v>247.38935151125736</v>
          </cell>
          <cell r="AK63">
            <v>8.2292952201947305</v>
          </cell>
          <cell r="AL63">
            <v>0</v>
          </cell>
          <cell r="AO63">
            <v>246.30968951888772</v>
          </cell>
          <cell r="AP63">
            <v>691.38296681247755</v>
          </cell>
          <cell r="AS63">
            <v>1120.0120540680612</v>
          </cell>
          <cell r="AT63">
            <v>1141.3573889221193</v>
          </cell>
          <cell r="AW63">
            <v>8850.1720472480447</v>
          </cell>
          <cell r="AX63">
            <v>1402</v>
          </cell>
          <cell r="BE63">
            <v>0.9851382533999995</v>
          </cell>
          <cell r="BF63">
            <v>0</v>
          </cell>
          <cell r="BI63">
            <v>3410.4389525262718</v>
          </cell>
          <cell r="BJ63">
            <v>2395.5850572032823</v>
          </cell>
          <cell r="BM63">
            <v>2289</v>
          </cell>
          <cell r="BN63">
            <v>3591.3878972192065</v>
          </cell>
        </row>
        <row r="64">
          <cell r="E64">
            <v>303.90401493447786</v>
          </cell>
          <cell r="F64">
            <v>313.05486238450555</v>
          </cell>
          <cell r="I64">
            <v>1215.1138447846615</v>
          </cell>
          <cell r="J64">
            <v>1435.7788417406307</v>
          </cell>
          <cell r="M64">
            <v>472.7655471570539</v>
          </cell>
          <cell r="N64">
            <v>556.84336311602522</v>
          </cell>
          <cell r="Q64">
            <v>10.498734435304621</v>
          </cell>
          <cell r="R64">
            <v>4.4481199051056208</v>
          </cell>
          <cell r="U64">
            <v>0</v>
          </cell>
          <cell r="V64">
            <v>0</v>
          </cell>
          <cell r="Y64">
            <v>100</v>
          </cell>
          <cell r="Z64">
            <v>100.33715296544359</v>
          </cell>
          <cell r="AC64">
            <v>1126.0918697220718</v>
          </cell>
          <cell r="AD64">
            <v>1251.5410179002031</v>
          </cell>
          <cell r="AG64">
            <v>55.71570339615451</v>
          </cell>
          <cell r="AH64">
            <v>58.065745226508142</v>
          </cell>
          <cell r="AK64">
            <v>1.9315308307754893</v>
          </cell>
          <cell r="AL64">
            <v>0</v>
          </cell>
          <cell r="AO64">
            <v>343.43432672694223</v>
          </cell>
          <cell r="AP64">
            <v>274.72170866720961</v>
          </cell>
          <cell r="AS64">
            <v>145.55971029363428</v>
          </cell>
          <cell r="AT64">
            <v>148.55546469621183</v>
          </cell>
          <cell r="AW64">
            <v>1010.1345478251666</v>
          </cell>
          <cell r="AX64">
            <v>146</v>
          </cell>
          <cell r="BE64">
            <v>0.9851382533999995</v>
          </cell>
          <cell r="BF64">
            <v>0</v>
          </cell>
          <cell r="BI64">
            <v>445.41887849389383</v>
          </cell>
          <cell r="BJ64">
            <v>258.65951614321153</v>
          </cell>
          <cell r="BM64">
            <v>0</v>
          </cell>
          <cell r="BN64">
            <v>0</v>
          </cell>
        </row>
        <row r="65">
          <cell r="E65">
            <v>3086.9517280438622</v>
          </cell>
          <cell r="F65">
            <v>1601.1146255287131</v>
          </cell>
          <cell r="I65">
            <v>6172.4079816324456</v>
          </cell>
          <cell r="J65">
            <v>3824.3950209324421</v>
          </cell>
          <cell r="M65">
            <v>2710.5224703671092</v>
          </cell>
          <cell r="N65">
            <v>3149.3600045086673</v>
          </cell>
          <cell r="Q65">
            <v>146.75830052064831</v>
          </cell>
          <cell r="R65">
            <v>19.58500555233072</v>
          </cell>
          <cell r="U65">
            <v>2449.179354042667</v>
          </cell>
          <cell r="V65">
            <v>1493.063416026381</v>
          </cell>
          <cell r="Y65">
            <v>0</v>
          </cell>
          <cell r="Z65">
            <v>0</v>
          </cell>
          <cell r="AC65">
            <v>5602.8103708316812</v>
          </cell>
          <cell r="AD65">
            <v>6266.4274414997371</v>
          </cell>
          <cell r="AG65">
            <v>208.5356457411641</v>
          </cell>
          <cell r="AH65">
            <v>214.89205208196788</v>
          </cell>
          <cell r="AK65">
            <v>7.1482872090212242</v>
          </cell>
          <cell r="AL65">
            <v>0</v>
          </cell>
          <cell r="AO65">
            <v>239.11651398227303</v>
          </cell>
          <cell r="AP65">
            <v>668.48949109021009</v>
          </cell>
          <cell r="AS65">
            <v>1120.0120540680612</v>
          </cell>
          <cell r="AT65">
            <v>1141.27211655416</v>
          </cell>
          <cell r="AW65">
            <v>8301.3496699116931</v>
          </cell>
          <cell r="AX65">
            <v>1052</v>
          </cell>
          <cell r="BE65">
            <v>0.9851382533999995</v>
          </cell>
          <cell r="BF65">
            <v>0</v>
          </cell>
          <cell r="BI65">
            <v>3270.9588915355712</v>
          </cell>
          <cell r="BJ65">
            <v>4411.1395945346158</v>
          </cell>
          <cell r="BM65">
            <v>2199</v>
          </cell>
          <cell r="BN65">
            <v>1504.2045708020612</v>
          </cell>
        </row>
        <row r="66">
          <cell r="E66">
            <v>1718.7040862827168</v>
          </cell>
          <cell r="F66">
            <v>886.84399584680011</v>
          </cell>
          <cell r="I66">
            <v>2264.2263273045128</v>
          </cell>
          <cell r="J66">
            <v>1464.7704582655654</v>
          </cell>
          <cell r="M66">
            <v>1181.9138678926349</v>
          </cell>
          <cell r="N66">
            <v>1323.6440598659619</v>
          </cell>
          <cell r="Q66">
            <v>68.240486485493633</v>
          </cell>
          <cell r="R66">
            <v>8.9958245842061419</v>
          </cell>
          <cell r="U66">
            <v>1538.5832487839937</v>
          </cell>
          <cell r="V66">
            <v>952.27473835207059</v>
          </cell>
          <cell r="Y66">
            <v>0</v>
          </cell>
          <cell r="Z66">
            <v>0</v>
          </cell>
          <cell r="AC66">
            <v>2291.8875881998342</v>
          </cell>
          <cell r="AD66">
            <v>2526.1721231011202</v>
          </cell>
          <cell r="AG66">
            <v>97.900204837244431</v>
          </cell>
          <cell r="AH66">
            <v>100.71235138446451</v>
          </cell>
          <cell r="AK66">
            <v>3.3501509535467306</v>
          </cell>
          <cell r="AL66">
            <v>0</v>
          </cell>
          <cell r="AO66">
            <v>172.93770002640647</v>
          </cell>
          <cell r="AP66">
            <v>329.66605040065161</v>
          </cell>
          <cell r="AS66">
            <v>388.74922199740035</v>
          </cell>
          <cell r="AT66">
            <v>414.46947682249731</v>
          </cell>
          <cell r="AW66">
            <v>2815.1079263845413</v>
          </cell>
          <cell r="AX66">
            <v>1349</v>
          </cell>
          <cell r="BE66">
            <v>0.9851382533999995</v>
          </cell>
          <cell r="BF66">
            <v>0</v>
          </cell>
          <cell r="BI66">
            <v>1321.8640251138759</v>
          </cell>
          <cell r="BJ66">
            <v>2015.5545373313332</v>
          </cell>
          <cell r="BM66">
            <v>887</v>
          </cell>
          <cell r="BN66">
            <v>947.09176680129769</v>
          </cell>
        </row>
        <row r="67">
          <cell r="E67">
            <v>1736.2374751508955</v>
          </cell>
          <cell r="F67">
            <v>898.59587116294824</v>
          </cell>
          <cell r="I67">
            <v>2871.7284247500779</v>
          </cell>
          <cell r="J67">
            <v>1817.4448755006536</v>
          </cell>
          <cell r="M67">
            <v>1252.828699966193</v>
          </cell>
          <cell r="N67">
            <v>1451.4441759909512</v>
          </cell>
          <cell r="Q67">
            <v>69.775703771110543</v>
          </cell>
          <cell r="R67">
            <v>7.4024682002877125</v>
          </cell>
          <cell r="U67">
            <v>1107.7788666046963</v>
          </cell>
          <cell r="V67">
            <v>952.27473835207059</v>
          </cell>
          <cell r="Y67">
            <v>0</v>
          </cell>
          <cell r="Z67">
            <v>0</v>
          </cell>
          <cell r="AC67">
            <v>2960.3288801579465</v>
          </cell>
          <cell r="AD67">
            <v>3281.4022426517813</v>
          </cell>
          <cell r="AG67">
            <v>87.716299856499873</v>
          </cell>
          <cell r="AH67">
            <v>87.025425723930468</v>
          </cell>
          <cell r="AK67">
            <v>2.8948615434353653</v>
          </cell>
          <cell r="AL67">
            <v>0</v>
          </cell>
          <cell r="AO67">
            <v>180.55432400486802</v>
          </cell>
          <cell r="AP67">
            <v>325.08735525619807</v>
          </cell>
          <cell r="AS67">
            <v>299.00546544093709</v>
          </cell>
          <cell r="AT67">
            <v>323.66920005884998</v>
          </cell>
          <cell r="AW67">
            <v>3269.9400398260696</v>
          </cell>
          <cell r="AX67">
            <v>20832</v>
          </cell>
          <cell r="BE67">
            <v>0.9851382533999995</v>
          </cell>
          <cell r="BF67">
            <v>0</v>
          </cell>
          <cell r="BI67">
            <v>1534.5895686844763</v>
          </cell>
          <cell r="BJ67">
            <v>1169.936888401603</v>
          </cell>
          <cell r="BM67">
            <v>1030</v>
          </cell>
          <cell r="BN67">
            <v>1752.9156440166873</v>
          </cell>
        </row>
        <row r="68">
          <cell r="E68">
            <v>1843.2381311281283</v>
          </cell>
          <cell r="F68">
            <v>954.29611661665126</v>
          </cell>
          <cell r="I68">
            <v>3431.1883240592601</v>
          </cell>
          <cell r="J68">
            <v>2104.388343608613</v>
          </cell>
          <cell r="M68">
            <v>1599.5234345480326</v>
          </cell>
          <cell r="N68">
            <v>1853.1016838123467</v>
          </cell>
          <cell r="Q68">
            <v>67.250506458651373</v>
          </cell>
          <cell r="R68">
            <v>6.8713494056482345</v>
          </cell>
          <cell r="U68">
            <v>923.3590906272766</v>
          </cell>
          <cell r="V68">
            <v>971.33675923587236</v>
          </cell>
          <cell r="Y68">
            <v>0</v>
          </cell>
          <cell r="Z68">
            <v>0</v>
          </cell>
          <cell r="AC68">
            <v>3177.7814533213505</v>
          </cell>
          <cell r="AD68">
            <v>3521.6937298376715</v>
          </cell>
          <cell r="AG68">
            <v>68.402565242685753</v>
          </cell>
          <cell r="AH68">
            <v>64.116293468598059</v>
          </cell>
          <cell r="AK68">
            <v>2.1327995896125991</v>
          </cell>
          <cell r="AL68">
            <v>0</v>
          </cell>
          <cell r="AO68">
            <v>200.58561029573374</v>
          </cell>
          <cell r="AP68">
            <v>366.29561155627954</v>
          </cell>
          <cell r="AS68">
            <v>326.829330651779</v>
          </cell>
          <cell r="AT68">
            <v>333.70767623751209</v>
          </cell>
          <cell r="AW68">
            <v>3502.2562535458846</v>
          </cell>
          <cell r="AX68">
            <v>5089</v>
          </cell>
          <cell r="BE68">
            <v>0.9851382533999995</v>
          </cell>
          <cell r="BF68">
            <v>0</v>
          </cell>
          <cell r="BI68">
            <v>2072.2691618553176</v>
          </cell>
          <cell r="BJ68">
            <v>2548.7910783034927</v>
          </cell>
          <cell r="BM68">
            <v>1013</v>
          </cell>
          <cell r="BN68">
            <v>1902.1422879454633</v>
          </cell>
        </row>
        <row r="69">
          <cell r="E69">
            <v>4228.8012328638251</v>
          </cell>
          <cell r="F69">
            <v>4312.4718548738456</v>
          </cell>
          <cell r="I69">
            <v>8899.25025890488</v>
          </cell>
          <cell r="J69">
            <v>8525.1719920727573</v>
          </cell>
          <cell r="M69">
            <v>3041.4583533770469</v>
          </cell>
          <cell r="N69">
            <v>3505.3746137139942</v>
          </cell>
          <cell r="Q69">
            <v>174.12890077863557</v>
          </cell>
          <cell r="R69">
            <v>44.779953373040918</v>
          </cell>
          <cell r="U69">
            <v>1846.2891733430035</v>
          </cell>
          <cell r="V69">
            <v>1904.5494767041412</v>
          </cell>
          <cell r="Y69">
            <v>0</v>
          </cell>
          <cell r="Z69">
            <v>0</v>
          </cell>
          <cell r="AC69">
            <v>5610.4188066913348</v>
          </cell>
          <cell r="AD69">
            <v>6328.7242393945089</v>
          </cell>
          <cell r="AG69">
            <v>156.19064927873973</v>
          </cell>
          <cell r="AH69">
            <v>160.53470739093422</v>
          </cell>
          <cell r="AK69">
            <v>5.3401146497910581</v>
          </cell>
          <cell r="AL69">
            <v>0</v>
          </cell>
          <cell r="AO69">
            <v>248.80535952361254</v>
          </cell>
          <cell r="AP69">
            <v>700.54035710138464</v>
          </cell>
          <cell r="AS69">
            <v>969.18235091930501</v>
          </cell>
          <cell r="AT69">
            <v>1015.4881192376233</v>
          </cell>
          <cell r="AW69">
            <v>8197.9961852140677</v>
          </cell>
          <cell r="AX69">
            <v>3187</v>
          </cell>
          <cell r="BE69">
            <v>0.9851382533999995</v>
          </cell>
          <cell r="BF69">
            <v>0</v>
          </cell>
          <cell r="BI69">
            <v>3434.6697620614959</v>
          </cell>
          <cell r="BJ69">
            <v>2783.5743314181</v>
          </cell>
          <cell r="BM69">
            <v>2303</v>
          </cell>
          <cell r="BN69">
            <v>4174.366652834291</v>
          </cell>
        </row>
        <row r="70">
          <cell r="E70">
            <v>3130.0851420932981</v>
          </cell>
          <cell r="F70">
            <v>3193.9387621499122</v>
          </cell>
          <cell r="I70">
            <v>5885.5845064322093</v>
          </cell>
          <cell r="J70">
            <v>5967.4544850377433</v>
          </cell>
          <cell r="M70">
            <v>2135.3243879926936</v>
          </cell>
          <cell r="N70">
            <v>2464.7165252676537</v>
          </cell>
          <cell r="Q70">
            <v>112.1544759424646</v>
          </cell>
          <cell r="R70">
            <v>30.091199208792869</v>
          </cell>
          <cell r="U70">
            <v>1842.1063462053939</v>
          </cell>
          <cell r="V70">
            <v>1904.5494767041412</v>
          </cell>
          <cell r="Y70">
            <v>0</v>
          </cell>
          <cell r="Z70">
            <v>0</v>
          </cell>
          <cell r="AC70">
            <v>4584.9385105562178</v>
          </cell>
          <cell r="AD70">
            <v>5092.9819831509831</v>
          </cell>
          <cell r="AG70">
            <v>161.05997537293928</v>
          </cell>
          <cell r="AH70">
            <v>164.92623434083819</v>
          </cell>
          <cell r="AK70">
            <v>5.4861968134631542</v>
          </cell>
          <cell r="AL70">
            <v>0</v>
          </cell>
          <cell r="AO70">
            <v>235.45997555462105</v>
          </cell>
          <cell r="AP70">
            <v>654.75340565684962</v>
          </cell>
          <cell r="AS70">
            <v>922.48085544308367</v>
          </cell>
          <cell r="AT70">
            <v>945.39664124437024</v>
          </cell>
          <cell r="AW70">
            <v>5695.5755212808999</v>
          </cell>
          <cell r="AX70">
            <v>6978</v>
          </cell>
          <cell r="BE70">
            <v>0.9851382533999995</v>
          </cell>
          <cell r="BF70">
            <v>0</v>
          </cell>
          <cell r="BI70">
            <v>2659.7795744143864</v>
          </cell>
          <cell r="BJ70">
            <v>2033.461734602786</v>
          </cell>
          <cell r="BM70">
            <v>1782</v>
          </cell>
          <cell r="BN70">
            <v>1884.2350906740103</v>
          </cell>
        </row>
        <row r="71">
          <cell r="E71">
            <v>135.01293715694698</v>
          </cell>
          <cell r="F71">
            <v>137.97480365397385</v>
          </cell>
          <cell r="I71">
            <v>548.69925740998178</v>
          </cell>
          <cell r="J71">
            <v>602.54202603219926</v>
          </cell>
          <cell r="M71">
            <v>78.794257859508988</v>
          </cell>
          <cell r="N71">
            <v>91.285797232135309</v>
          </cell>
          <cell r="Q71">
            <v>0</v>
          </cell>
          <cell r="R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  <cell r="AC71">
            <v>314.2234473982636</v>
          </cell>
          <cell r="AD71">
            <v>288.46695287021998</v>
          </cell>
          <cell r="AG71">
            <v>0</v>
          </cell>
          <cell r="AH71">
            <v>0</v>
          </cell>
          <cell r="AK71">
            <v>0</v>
          </cell>
          <cell r="AL71">
            <v>0</v>
          </cell>
          <cell r="AO71">
            <v>47.028093659933731</v>
          </cell>
          <cell r="AP71">
            <v>34.340213583401201</v>
          </cell>
          <cell r="AS71">
            <v>36.173025836596722</v>
          </cell>
          <cell r="AT71">
            <v>36.998535685884704</v>
          </cell>
          <cell r="AW71">
            <v>423.5467895919723</v>
          </cell>
          <cell r="AX71">
            <v>0</v>
          </cell>
          <cell r="BE71">
            <v>0.9851382533999995</v>
          </cell>
          <cell r="BF71">
            <v>0</v>
          </cell>
          <cell r="BI71">
            <v>80.560805866644472</v>
          </cell>
          <cell r="BJ71">
            <v>137.28851241447381</v>
          </cell>
          <cell r="BM71">
            <v>0</v>
          </cell>
          <cell r="BN71">
            <v>0</v>
          </cell>
        </row>
        <row r="72">
          <cell r="E72">
            <v>162.01192671866849</v>
          </cell>
          <cell r="F72">
            <v>164.86021159726451</v>
          </cell>
          <cell r="I72">
            <v>382.10984618005722</v>
          </cell>
          <cell r="J72">
            <v>385.44781598683358</v>
          </cell>
          <cell r="M72">
            <v>149.70908993306708</v>
          </cell>
          <cell r="N72">
            <v>173.44301474105706</v>
          </cell>
          <cell r="Q72">
            <v>0</v>
          </cell>
          <cell r="R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  <cell r="AC72">
            <v>295.00748219881393</v>
          </cell>
          <cell r="AD72">
            <v>312.5983567654539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O72">
            <v>54.130381482652091</v>
          </cell>
          <cell r="AP72">
            <v>48.076299016761695</v>
          </cell>
          <cell r="AS72">
            <v>36.04889877592786</v>
          </cell>
          <cell r="AT72">
            <v>36.872417259042997</v>
          </cell>
          <cell r="AW72">
            <v>403.23003234859846</v>
          </cell>
          <cell r="AX72">
            <v>0</v>
          </cell>
          <cell r="BE72">
            <v>0.9851382533999995</v>
          </cell>
          <cell r="BF72">
            <v>0</v>
          </cell>
          <cell r="BI72">
            <v>102.40918667474932</v>
          </cell>
          <cell r="BJ72">
            <v>19.896885857170119</v>
          </cell>
          <cell r="BM72">
            <v>0</v>
          </cell>
          <cell r="BN72">
            <v>0</v>
          </cell>
        </row>
        <row r="73">
          <cell r="E73">
            <v>137.98609062566626</v>
          </cell>
          <cell r="F73">
            <v>140.34881014177751</v>
          </cell>
          <cell r="I73">
            <v>305.2641003164814</v>
          </cell>
          <cell r="J73">
            <v>303.67722694511593</v>
          </cell>
          <cell r="M73">
            <v>94.553109431410761</v>
          </cell>
          <cell r="N73">
            <v>109.54295667856232</v>
          </cell>
          <cell r="Q73">
            <v>4.5939443027172642</v>
          </cell>
          <cell r="R73">
            <v>1.9419030929005878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  <cell r="AC73">
            <v>273.41161186893169</v>
          </cell>
          <cell r="AD73">
            <v>290.32069965363036</v>
          </cell>
          <cell r="AG73">
            <v>24.346357786554908</v>
          </cell>
          <cell r="AH73">
            <v>25.373266821667421</v>
          </cell>
          <cell r="AK73">
            <v>0.84403027899433147</v>
          </cell>
          <cell r="AL73">
            <v>0</v>
          </cell>
          <cell r="AO73">
            <v>56.668037486529435</v>
          </cell>
          <cell r="AP73">
            <v>54.944341733441931</v>
          </cell>
          <cell r="AS73">
            <v>28.154184494061106</v>
          </cell>
          <cell r="AT73">
            <v>28.862296935952187</v>
          </cell>
          <cell r="AW73">
            <v>365.67473699217334</v>
          </cell>
          <cell r="AX73">
            <v>465</v>
          </cell>
          <cell r="BE73">
            <v>0.9851382533999995</v>
          </cell>
          <cell r="BF73">
            <v>0</v>
          </cell>
          <cell r="BI73">
            <v>72.187422098614036</v>
          </cell>
          <cell r="BJ73">
            <v>93.515363528699552</v>
          </cell>
          <cell r="BM73">
            <v>0</v>
          </cell>
          <cell r="BN73">
            <v>0</v>
          </cell>
        </row>
        <row r="74">
          <cell r="E74">
            <v>271.97769770859367</v>
          </cell>
          <cell r="F74">
            <v>276.79156168644954</v>
          </cell>
          <cell r="I74">
            <v>690.4499506028717</v>
          </cell>
          <cell r="J74">
            <v>845.25330880115257</v>
          </cell>
          <cell r="M74">
            <v>244.26219936447788</v>
          </cell>
          <cell r="N74">
            <v>282.98597141961943</v>
          </cell>
          <cell r="Q74">
            <v>4.5939443027172642</v>
          </cell>
          <cell r="R74">
            <v>1.9253056305681042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  <cell r="AC74">
            <v>543.37379781121933</v>
          </cell>
          <cell r="AD74">
            <v>589.16315346824649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O74">
            <v>102.04822975243229</v>
          </cell>
          <cell r="AP74">
            <v>96.15259803352339</v>
          </cell>
          <cell r="AS74">
            <v>58.319350542016991</v>
          </cell>
          <cell r="AT74">
            <v>59.792936072108382</v>
          </cell>
          <cell r="AW74">
            <v>701.70123005355026</v>
          </cell>
          <cell r="AX74">
            <v>242</v>
          </cell>
          <cell r="BE74">
            <v>0.9851382533999995</v>
          </cell>
          <cell r="BF74">
            <v>0</v>
          </cell>
          <cell r="BI74">
            <v>192.97561081708827</v>
          </cell>
          <cell r="BJ74">
            <v>397.93771714340238</v>
          </cell>
          <cell r="BM74">
            <v>0</v>
          </cell>
          <cell r="BN74">
            <v>0</v>
          </cell>
        </row>
        <row r="75">
          <cell r="E75">
            <v>274.97747987361873</v>
          </cell>
          <cell r="F75">
            <v>280.83922400762873</v>
          </cell>
          <cell r="I75">
            <v>877.33152087020085</v>
          </cell>
          <cell r="J75">
            <v>955.66191533292238</v>
          </cell>
          <cell r="M75">
            <v>228.50334779257608</v>
          </cell>
          <cell r="N75">
            <v>264.72881197319236</v>
          </cell>
          <cell r="Q75">
            <v>8.5824991594759155</v>
          </cell>
          <cell r="R75">
            <v>3.6348442508139218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  <cell r="AC75">
            <v>647.00700252046386</v>
          </cell>
          <cell r="AD75">
            <v>650.92099795772538</v>
          </cell>
          <cell r="AG75">
            <v>45.649420849790452</v>
          </cell>
          <cell r="AH75">
            <v>47.574875290626416</v>
          </cell>
          <cell r="AK75">
            <v>1.5825567731143713</v>
          </cell>
          <cell r="AL75">
            <v>0</v>
          </cell>
          <cell r="AO75">
            <v>121.10620070307426</v>
          </cell>
          <cell r="AP75">
            <v>96.15259803352339</v>
          </cell>
          <cell r="AS75">
            <v>58.319350542016991</v>
          </cell>
          <cell r="AT75">
            <v>59.821360194761482</v>
          </cell>
          <cell r="AW75">
            <v>954.67607775733745</v>
          </cell>
          <cell r="AX75">
            <v>0</v>
          </cell>
          <cell r="BE75">
            <v>0.9851382533999995</v>
          </cell>
          <cell r="BF75">
            <v>0</v>
          </cell>
          <cell r="BI75">
            <v>202.30683952642437</v>
          </cell>
          <cell r="BJ75">
            <v>53.721591814359321</v>
          </cell>
          <cell r="BM75">
            <v>0</v>
          </cell>
          <cell r="BN75">
            <v>0</v>
          </cell>
        </row>
        <row r="76">
          <cell r="E76">
            <v>194.72396008572892</v>
          </cell>
          <cell r="F76">
            <v>198.35930420139206</v>
          </cell>
          <cell r="I76">
            <v>338.86144190831482</v>
          </cell>
          <cell r="J76">
            <v>487.43092041662703</v>
          </cell>
          <cell r="M76">
            <v>102.43253521736169</v>
          </cell>
          <cell r="N76">
            <v>118.67153640177588</v>
          </cell>
          <cell r="Q76">
            <v>7.0593614563688343</v>
          </cell>
          <cell r="R76">
            <v>2.9875432198470588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  <cell r="AC76">
            <v>436.2361288166378</v>
          </cell>
          <cell r="AD76">
            <v>448.70619154014588</v>
          </cell>
          <cell r="AG76">
            <v>37.455935056238324</v>
          </cell>
          <cell r="AH76">
            <v>39.035795110257574</v>
          </cell>
          <cell r="AK76">
            <v>1.2985081215297407</v>
          </cell>
          <cell r="AL76">
            <v>0</v>
          </cell>
          <cell r="AO76">
            <v>75.489035869718094</v>
          </cell>
          <cell r="AP76">
            <v>61.812384450122167</v>
          </cell>
          <cell r="AS76">
            <v>42.768005556580967</v>
          </cell>
          <cell r="AT76">
            <v>43.848366482031807</v>
          </cell>
          <cell r="AW76">
            <v>666.69592974953525</v>
          </cell>
          <cell r="AX76">
            <v>161</v>
          </cell>
          <cell r="BE76">
            <v>0.9851382533999995</v>
          </cell>
          <cell r="BF76">
            <v>0</v>
          </cell>
          <cell r="BI76">
            <v>129.42842099854877</v>
          </cell>
          <cell r="BJ76">
            <v>320.33986230043888</v>
          </cell>
          <cell r="BM76">
            <v>0</v>
          </cell>
          <cell r="BN76">
            <v>0</v>
          </cell>
        </row>
        <row r="77">
          <cell r="E77">
            <v>74.534277416114861</v>
          </cell>
          <cell r="F77">
            <v>76.931522450922316</v>
          </cell>
          <cell r="I77">
            <v>361.98804657123128</v>
          </cell>
          <cell r="J77">
            <v>423.28521799145051</v>
          </cell>
          <cell r="M77">
            <v>63.035406287607181</v>
          </cell>
          <cell r="N77">
            <v>73.028637785708241</v>
          </cell>
          <cell r="Q77">
            <v>2.7382440999187692</v>
          </cell>
          <cell r="R77">
            <v>1.161822363273856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  <cell r="AC77">
            <v>322.14090124392925</v>
          </cell>
          <cell r="AD77">
            <v>323.90734626104899</v>
          </cell>
          <cell r="AG77">
            <v>14.514174834292348</v>
          </cell>
          <cell r="AH77">
            <v>15.126370605224807</v>
          </cell>
          <cell r="AK77">
            <v>0.50317189709277454</v>
          </cell>
          <cell r="AL77">
            <v>0</v>
          </cell>
          <cell r="AO77">
            <v>59.732337243292179</v>
          </cell>
          <cell r="AP77">
            <v>41.208256300081452</v>
          </cell>
          <cell r="AS77">
            <v>42.768005556580967</v>
          </cell>
          <cell r="AT77">
            <v>43.834154420705261</v>
          </cell>
          <cell r="AW77">
            <v>534.77197163927372</v>
          </cell>
          <cell r="AX77">
            <v>0</v>
          </cell>
          <cell r="BE77">
            <v>0.9851382533999995</v>
          </cell>
          <cell r="BF77">
            <v>0</v>
          </cell>
          <cell r="BI77">
            <v>102.98932256336181</v>
          </cell>
          <cell r="BJ77">
            <v>352.17487967191113</v>
          </cell>
          <cell r="BM77">
            <v>0</v>
          </cell>
          <cell r="BN77">
            <v>0</v>
          </cell>
        </row>
        <row r="78">
          <cell r="E78">
            <v>104.11425346645919</v>
          </cell>
          <cell r="F78">
            <v>106.73108528770801</v>
          </cell>
          <cell r="I78">
            <v>313.59437683537487</v>
          </cell>
          <cell r="J78">
            <v>339.598760289506</v>
          </cell>
          <cell r="M78">
            <v>196.98564464877248</v>
          </cell>
          <cell r="N78">
            <v>228.21449308033823</v>
          </cell>
          <cell r="Q78">
            <v>0</v>
          </cell>
          <cell r="R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  <cell r="AC78">
            <v>376.71639142729492</v>
          </cell>
          <cell r="AD78">
            <v>426.15558855989912</v>
          </cell>
          <cell r="AG78">
            <v>0</v>
          </cell>
          <cell r="AH78">
            <v>0</v>
          </cell>
          <cell r="AK78">
            <v>0</v>
          </cell>
          <cell r="AL78">
            <v>0</v>
          </cell>
          <cell r="AO78">
            <v>76.496885065164662</v>
          </cell>
          <cell r="AP78">
            <v>54.944341733441931</v>
          </cell>
          <cell r="AS78">
            <v>42.151786605829408</v>
          </cell>
          <cell r="AT78">
            <v>43.203562286496712</v>
          </cell>
          <cell r="AW78">
            <v>511.54379570545103</v>
          </cell>
          <cell r="AX78">
            <v>0</v>
          </cell>
          <cell r="BE78">
            <v>0.9851382533999995</v>
          </cell>
          <cell r="BF78">
            <v>0</v>
          </cell>
          <cell r="BI78">
            <v>140.49616218162666</v>
          </cell>
          <cell r="BJ78">
            <v>95.505052114416571</v>
          </cell>
          <cell r="BM78">
            <v>0</v>
          </cell>
          <cell r="BN78">
            <v>0</v>
          </cell>
        </row>
        <row r="79">
          <cell r="E79">
            <v>286.27231650359624</v>
          </cell>
          <cell r="F79">
            <v>292.70438155706034</v>
          </cell>
          <cell r="I79">
            <v>978.02049241965904</v>
          </cell>
          <cell r="J79">
            <v>1004.0202900496215</v>
          </cell>
          <cell r="M79">
            <v>267.90047672233055</v>
          </cell>
          <cell r="N79">
            <v>310.37171058926003</v>
          </cell>
          <cell r="Q79">
            <v>3.8657459656091455</v>
          </cell>
          <cell r="R79">
            <v>1.6597462332483659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  <cell r="AC79">
            <v>703.15320948268732</v>
          </cell>
          <cell r="AD79">
            <v>813.12298613516475</v>
          </cell>
          <cell r="AG79">
            <v>20.600764280931074</v>
          </cell>
          <cell r="AH79">
            <v>21.469687310641664</v>
          </cell>
          <cell r="AK79">
            <v>0.71417946684135747</v>
          </cell>
          <cell r="AL79">
            <v>0</v>
          </cell>
          <cell r="AO79">
            <v>180.25210722897575</v>
          </cell>
          <cell r="AP79">
            <v>164.83302520032581</v>
          </cell>
          <cell r="AS79">
            <v>78.416013520196699</v>
          </cell>
          <cell r="AT79">
            <v>80.165862662971278</v>
          </cell>
          <cell r="AW79">
            <v>825.24130576557764</v>
          </cell>
          <cell r="AX79">
            <v>0</v>
          </cell>
          <cell r="BE79">
            <v>0.9851382533999995</v>
          </cell>
          <cell r="BF79">
            <v>0</v>
          </cell>
          <cell r="BI79">
            <v>418.36031136756787</v>
          </cell>
          <cell r="BJ79">
            <v>517.31903228642307</v>
          </cell>
          <cell r="BM79">
            <v>0</v>
          </cell>
          <cell r="BN79">
            <v>0</v>
          </cell>
        </row>
        <row r="80">
          <cell r="E80">
            <v>343.7442709568121</v>
          </cell>
          <cell r="F80">
            <v>352.72661240154235</v>
          </cell>
          <cell r="I80">
            <v>1522.5099792867582</v>
          </cell>
          <cell r="J80">
            <v>1466.3360471291128</v>
          </cell>
          <cell r="M80">
            <v>464.88612137110306</v>
          </cell>
          <cell r="N80">
            <v>538.58620366959826</v>
          </cell>
          <cell r="Q80">
            <v>5.5080248687001889</v>
          </cell>
          <cell r="R80">
            <v>2.3402421888801959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  <cell r="AC80">
            <v>904.23179270266883</v>
          </cell>
          <cell r="AD80">
            <v>1014.246263519837</v>
          </cell>
          <cell r="AG80">
            <v>29.262449262686186</v>
          </cell>
          <cell r="AH80">
            <v>30.496714929888721</v>
          </cell>
          <cell r="AK80">
            <v>1.0144594699451099</v>
          </cell>
          <cell r="AL80">
            <v>0</v>
          </cell>
          <cell r="AO80">
            <v>256.27894254164761</v>
          </cell>
          <cell r="AP80">
            <v>212.90932421708746</v>
          </cell>
          <cell r="AS80">
            <v>130.13736643064564</v>
          </cell>
          <cell r="AT80">
            <v>132.71320015979614</v>
          </cell>
          <cell r="AW80">
            <v>887.93121547556314</v>
          </cell>
          <cell r="AX80">
            <v>0</v>
          </cell>
          <cell r="BE80">
            <v>0.9851382533999995</v>
          </cell>
          <cell r="BF80">
            <v>0</v>
          </cell>
          <cell r="BI80">
            <v>352.40982268384289</v>
          </cell>
          <cell r="BJ80">
            <v>374.06145411479821</v>
          </cell>
          <cell r="BM80">
            <v>0</v>
          </cell>
          <cell r="BN80">
            <v>0</v>
          </cell>
        </row>
        <row r="81">
          <cell r="E81">
            <v>104.32320094383907</v>
          </cell>
          <cell r="F81">
            <v>107.03207345474361</v>
          </cell>
          <cell r="I81">
            <v>423.11534039608495</v>
          </cell>
          <cell r="J81">
            <v>693.2443499099935</v>
          </cell>
          <cell r="M81">
            <v>78.794257859508988</v>
          </cell>
          <cell r="N81">
            <v>100.41437695534883</v>
          </cell>
          <cell r="Q81">
            <v>5.5989671841225901</v>
          </cell>
          <cell r="R81">
            <v>2.3734371135451631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  <cell r="AC81">
            <v>315.0946258842655</v>
          </cell>
          <cell r="AD81">
            <v>359.57666115648129</v>
          </cell>
          <cell r="AG81">
            <v>29.730648450889166</v>
          </cell>
          <cell r="AH81">
            <v>30.984662368766941</v>
          </cell>
          <cell r="AK81">
            <v>1.0306908214642319</v>
          </cell>
          <cell r="AL81">
            <v>0</v>
          </cell>
          <cell r="AO81">
            <v>76.496885065164662</v>
          </cell>
          <cell r="AP81">
            <v>54.944341733441931</v>
          </cell>
          <cell r="AS81">
            <v>42.768005556580967</v>
          </cell>
          <cell r="AT81">
            <v>43.834154420705261</v>
          </cell>
          <cell r="AW81">
            <v>525.70119304553782</v>
          </cell>
          <cell r="AX81">
            <v>0</v>
          </cell>
          <cell r="BE81">
            <v>0.9851382533999995</v>
          </cell>
          <cell r="BF81">
            <v>0</v>
          </cell>
          <cell r="BI81">
            <v>147.22667006159321</v>
          </cell>
          <cell r="BJ81">
            <v>0</v>
          </cell>
          <cell r="BM81">
            <v>0</v>
          </cell>
          <cell r="BN81">
            <v>0</v>
          </cell>
        </row>
        <row r="82">
          <cell r="E82">
            <v>367.93202620792118</v>
          </cell>
          <cell r="F82">
            <v>377.08810845566484</v>
          </cell>
          <cell r="I82">
            <v>1562.52781365345</v>
          </cell>
          <cell r="J82">
            <v>1562.0017026246046</v>
          </cell>
          <cell r="M82">
            <v>393.97128929754496</v>
          </cell>
          <cell r="N82">
            <v>456.42898616067646</v>
          </cell>
          <cell r="Q82">
            <v>4.9899100469984301</v>
          </cell>
          <cell r="R82">
            <v>2.107877716225425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  <cell r="AC82">
            <v>896.99219085385857</v>
          </cell>
          <cell r="AD82">
            <v>948.44870823489418</v>
          </cell>
          <cell r="AG82">
            <v>26.453254133468317</v>
          </cell>
          <cell r="AH82">
            <v>27.569030296619406</v>
          </cell>
          <cell r="AK82">
            <v>0.91707136083037943</v>
          </cell>
          <cell r="AL82">
            <v>0</v>
          </cell>
          <cell r="AO82">
            <v>246.09813655489933</v>
          </cell>
          <cell r="AP82">
            <v>192.30519606704678</v>
          </cell>
          <cell r="AS82">
            <v>130.47256638180724</v>
          </cell>
          <cell r="AT82">
            <v>133.0663317549529</v>
          </cell>
          <cell r="AW82">
            <v>939.45319430110737</v>
          </cell>
          <cell r="AX82">
            <v>27992</v>
          </cell>
          <cell r="BE82">
            <v>0.9851382533999995</v>
          </cell>
          <cell r="BF82">
            <v>0</v>
          </cell>
          <cell r="BI82">
            <v>322.85178631839534</v>
          </cell>
          <cell r="BJ82">
            <v>0</v>
          </cell>
          <cell r="BM82">
            <v>0</v>
          </cell>
          <cell r="BN82">
            <v>0</v>
          </cell>
        </row>
        <row r="83">
          <cell r="E83">
            <v>259.20295605534363</v>
          </cell>
          <cell r="F83">
            <v>263.30995685007832</v>
          </cell>
          <cell r="I83">
            <v>276.44710649964389</v>
          </cell>
          <cell r="J83">
            <v>258.67602307957407</v>
          </cell>
          <cell r="M83">
            <v>110.31196100331258</v>
          </cell>
          <cell r="N83">
            <v>127.80011612498939</v>
          </cell>
          <cell r="Q83">
            <v>0</v>
          </cell>
          <cell r="R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  <cell r="AC83">
            <v>430.29696074188371</v>
          </cell>
          <cell r="AD83">
            <v>490.95646973691385</v>
          </cell>
          <cell r="AG83">
            <v>0</v>
          </cell>
          <cell r="AH83">
            <v>0</v>
          </cell>
          <cell r="AK83">
            <v>0</v>
          </cell>
          <cell r="AL83">
            <v>0</v>
          </cell>
          <cell r="AO83">
            <v>84.742484104681068</v>
          </cell>
          <cell r="AP83">
            <v>82.416512600162903</v>
          </cell>
          <cell r="AS83">
            <v>79.859779096980816</v>
          </cell>
          <cell r="AT83">
            <v>81.431657680860624</v>
          </cell>
          <cell r="AW83">
            <v>617.13135221097195</v>
          </cell>
          <cell r="AX83">
            <v>0</v>
          </cell>
          <cell r="BE83">
            <v>0.9851382533999995</v>
          </cell>
          <cell r="BF83">
            <v>0</v>
          </cell>
          <cell r="BI83">
            <v>172.71999085463048</v>
          </cell>
          <cell r="BJ83">
            <v>198.96885857170119</v>
          </cell>
          <cell r="BM83">
            <v>0</v>
          </cell>
          <cell r="BN83">
            <v>0</v>
          </cell>
        </row>
        <row r="84">
          <cell r="E84">
            <v>489.06992093106038</v>
          </cell>
          <cell r="F84">
            <v>504.91136989540507</v>
          </cell>
          <cell r="I84">
            <v>3757.5388977245548</v>
          </cell>
          <cell r="J84">
            <v>4244.7891901238127</v>
          </cell>
          <cell r="M84">
            <v>740.66602387938462</v>
          </cell>
          <cell r="N84">
            <v>867.21507370528548</v>
          </cell>
          <cell r="Q84">
            <v>11.502957797103946</v>
          </cell>
          <cell r="R84">
            <v>4.8796539257501959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  <cell r="AC84">
            <v>1592.4802573950776</v>
          </cell>
          <cell r="AD84">
            <v>1779.7400766206545</v>
          </cell>
          <cell r="AG84">
            <v>61.099994060488761</v>
          </cell>
          <cell r="AH84">
            <v>63.677140773607661</v>
          </cell>
          <cell r="AK84">
            <v>2.1181913732453896</v>
          </cell>
          <cell r="AL84">
            <v>0</v>
          </cell>
          <cell r="AO84">
            <v>513.07349376951868</v>
          </cell>
          <cell r="AP84">
            <v>405.21452028413421</v>
          </cell>
          <cell r="AS84">
            <v>241.47652139408689</v>
          </cell>
          <cell r="AT84">
            <v>246.06242114346304</v>
          </cell>
          <cell r="AW84">
            <v>1505.3932035587936</v>
          </cell>
          <cell r="AX84">
            <v>10497</v>
          </cell>
          <cell r="BE84">
            <v>0.9851382533999995</v>
          </cell>
          <cell r="BF84">
            <v>0</v>
          </cell>
          <cell r="BI84">
            <v>590.8017599244871</v>
          </cell>
          <cell r="BJ84">
            <v>449.66962037204468</v>
          </cell>
          <cell r="BM84">
            <v>0</v>
          </cell>
          <cell r="BN84">
            <v>0</v>
          </cell>
        </row>
        <row r="85">
          <cell r="E85">
            <v>311.5296549042925</v>
          </cell>
          <cell r="F85">
            <v>322.58799577150234</v>
          </cell>
          <cell r="I85">
            <v>1419.7105284039339</v>
          </cell>
          <cell r="J85">
            <v>1943.1194841233373</v>
          </cell>
          <cell r="M85">
            <v>480.64497294300469</v>
          </cell>
          <cell r="N85">
            <v>620.74342117852007</v>
          </cell>
          <cell r="Q85">
            <v>9.2817941929101604</v>
          </cell>
          <cell r="R85">
            <v>3.933598572798628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  <cell r="AC85">
            <v>1100.8234807679157</v>
          </cell>
          <cell r="AD85">
            <v>1238.5257306642038</v>
          </cell>
          <cell r="AG85">
            <v>49.160914761312796</v>
          </cell>
          <cell r="AH85">
            <v>51.234481082213065</v>
          </cell>
          <cell r="AK85">
            <v>1.7042919095077849</v>
          </cell>
          <cell r="AL85">
            <v>0</v>
          </cell>
          <cell r="AO85">
            <v>339.27769541130323</v>
          </cell>
          <cell r="AP85">
            <v>260.9856232338492</v>
          </cell>
          <cell r="AS85">
            <v>146.26471799905201</v>
          </cell>
          <cell r="AT85">
            <v>149.21589126526101</v>
          </cell>
          <cell r="AW85">
            <v>1008.8855869312465</v>
          </cell>
          <cell r="AX85">
            <v>11578</v>
          </cell>
          <cell r="BE85">
            <v>0.9851382533999995</v>
          </cell>
          <cell r="BF85">
            <v>0</v>
          </cell>
          <cell r="BI85">
            <v>435.92321251245852</v>
          </cell>
          <cell r="BJ85">
            <v>571.04062410078245</v>
          </cell>
          <cell r="BM85">
            <v>0</v>
          </cell>
          <cell r="BN85">
            <v>0</v>
          </cell>
        </row>
        <row r="86">
          <cell r="E86">
            <v>2838.928913365442</v>
          </cell>
          <cell r="F86">
            <v>2898.0328733213273</v>
          </cell>
          <cell r="I86">
            <v>2773.353714806547</v>
          </cell>
          <cell r="J86">
            <v>3546.4536012596577</v>
          </cell>
          <cell r="M86">
            <v>1292.2258288959476</v>
          </cell>
          <cell r="N86">
            <v>1451.4441759909512</v>
          </cell>
          <cell r="Q86">
            <v>106.0219207525509</v>
          </cell>
          <cell r="R86">
            <v>25.427312293364963</v>
          </cell>
          <cell r="U86">
            <v>676.9744844253994</v>
          </cell>
          <cell r="V86">
            <v>1047.4993628568018</v>
          </cell>
          <cell r="Y86">
            <v>0</v>
          </cell>
          <cell r="Z86">
            <v>0</v>
          </cell>
          <cell r="AC86">
            <v>3371.8524095213238</v>
          </cell>
          <cell r="AD86">
            <v>3802.7726181383455</v>
          </cell>
          <cell r="AG86">
            <v>175.75003167280585</v>
          </cell>
          <cell r="AH86">
            <v>181.51644726269771</v>
          </cell>
          <cell r="AK86">
            <v>6.0380627651132937</v>
          </cell>
          <cell r="AL86">
            <v>0</v>
          </cell>
          <cell r="AO86">
            <v>174.68430152961767</v>
          </cell>
          <cell r="AP86">
            <v>329.66605040065161</v>
          </cell>
          <cell r="AS86">
            <v>291.99424447594805</v>
          </cell>
          <cell r="AT86">
            <v>298.26199742042286</v>
          </cell>
          <cell r="AW86">
            <v>3762.0142791094313</v>
          </cell>
          <cell r="AX86">
            <v>0</v>
          </cell>
          <cell r="BE86">
            <v>0.9851382533999995</v>
          </cell>
          <cell r="BF86">
            <v>0</v>
          </cell>
          <cell r="BI86">
            <v>1779.4798167672539</v>
          </cell>
          <cell r="BJ86">
            <v>616.8034615722737</v>
          </cell>
          <cell r="BM86">
            <v>1195</v>
          </cell>
          <cell r="BN86">
            <v>509.36027794355505</v>
          </cell>
        </row>
        <row r="87">
          <cell r="E87">
            <v>1250.1854573786334</v>
          </cell>
          <cell r="F87">
            <v>1403.7578615445811</v>
          </cell>
          <cell r="I87">
            <v>1905.7357420635592</v>
          </cell>
          <cell r="J87">
            <v>2447.8303704814425</v>
          </cell>
          <cell r="M87">
            <v>685.51004337772827</v>
          </cell>
          <cell r="N87">
            <v>803.31501564279063</v>
          </cell>
          <cell r="Q87">
            <v>42.269633477623955</v>
          </cell>
          <cell r="R87">
            <v>10.887935290109281</v>
          </cell>
          <cell r="U87">
            <v>430.80438217929702</v>
          </cell>
          <cell r="V87">
            <v>485.66837961793618</v>
          </cell>
          <cell r="Y87">
            <v>0</v>
          </cell>
          <cell r="Z87">
            <v>0</v>
          </cell>
          <cell r="AC87">
            <v>1670.7959579079352</v>
          </cell>
          <cell r="AD87">
            <v>1878.7522542922216</v>
          </cell>
          <cell r="AG87">
            <v>52.145445987219382</v>
          </cell>
          <cell r="AH87">
            <v>52.698323398847727</v>
          </cell>
          <cell r="AK87">
            <v>1.7529859640651502</v>
          </cell>
          <cell r="AL87">
            <v>0</v>
          </cell>
          <cell r="AO87">
            <v>84.244381700661634</v>
          </cell>
          <cell r="AP87">
            <v>183.14780577813977</v>
          </cell>
          <cell r="AS87">
            <v>155.40308039476994</v>
          </cell>
          <cell r="AT87">
            <v>158.90357657180138</v>
          </cell>
          <cell r="AW87">
            <v>1830.8491372343804</v>
          </cell>
          <cell r="AX87">
            <v>0</v>
          </cell>
          <cell r="BE87">
            <v>0.9851382533999995</v>
          </cell>
          <cell r="BF87">
            <v>0</v>
          </cell>
          <cell r="BI87">
            <v>1178.8721625705898</v>
          </cell>
          <cell r="BJ87">
            <v>1201.7719057730751</v>
          </cell>
          <cell r="BM87">
            <v>577</v>
          </cell>
          <cell r="BN87">
            <v>598.89626430082058</v>
          </cell>
        </row>
        <row r="88">
          <cell r="E88">
            <v>1592.6157347645049</v>
          </cell>
          <cell r="F88">
            <v>1790.5490940069537</v>
          </cell>
          <cell r="I88">
            <v>2423.3539281639264</v>
          </cell>
          <cell r="J88">
            <v>2975.8703631941171</v>
          </cell>
          <cell r="M88">
            <v>1300.105254681898</v>
          </cell>
          <cell r="N88">
            <v>1497.0870746070188</v>
          </cell>
          <cell r="Q88">
            <v>67.790966854250129</v>
          </cell>
          <cell r="R88">
            <v>18.65554766171163</v>
          </cell>
          <cell r="U88">
            <v>835.6537857098383</v>
          </cell>
          <cell r="V88">
            <v>749.75857477715249</v>
          </cell>
          <cell r="Y88">
            <v>49.527585899357582</v>
          </cell>
          <cell r="Z88">
            <v>50.168576482721797</v>
          </cell>
          <cell r="AC88">
            <v>2778.9972672597087</v>
          </cell>
          <cell r="AD88">
            <v>3124.5689877448553</v>
          </cell>
          <cell r="AG88">
            <v>67.127820009714711</v>
          </cell>
          <cell r="AH88">
            <v>68.312641442950749</v>
          </cell>
          <cell r="AK88">
            <v>2.2723892126770462</v>
          </cell>
          <cell r="AL88">
            <v>0</v>
          </cell>
          <cell r="AO88">
            <v>155.73332530272367</v>
          </cell>
          <cell r="AP88">
            <v>329.66605040065161</v>
          </cell>
          <cell r="AS88">
            <v>311.96559505076169</v>
          </cell>
          <cell r="AT88">
            <v>318.35388322203949</v>
          </cell>
          <cell r="AW88">
            <v>3154.1865524404457</v>
          </cell>
          <cell r="AX88">
            <v>0</v>
          </cell>
          <cell r="BE88">
            <v>0.9851382533999995</v>
          </cell>
          <cell r="BF88">
            <v>0</v>
          </cell>
          <cell r="BI88">
            <v>1511.0973986323852</v>
          </cell>
          <cell r="BJ88">
            <v>1926.0185509740672</v>
          </cell>
          <cell r="BM88">
            <v>1014</v>
          </cell>
          <cell r="BN88">
            <v>791.89605711537081</v>
          </cell>
        </row>
        <row r="89">
          <cell r="E89">
            <v>2408.3666220647769</v>
          </cell>
          <cell r="F89">
            <v>2455.0365785310046</v>
          </cell>
          <cell r="I89">
            <v>4155.758814494955</v>
          </cell>
          <cell r="J89">
            <v>4865.1059392178659</v>
          </cell>
          <cell r="M89">
            <v>661.87176601987551</v>
          </cell>
          <cell r="N89">
            <v>766.80069674993638</v>
          </cell>
          <cell r="Q89">
            <v>47.733561888577874</v>
          </cell>
          <cell r="R89">
            <v>13.42734702697928</v>
          </cell>
          <cell r="U89">
            <v>506.57790455675985</v>
          </cell>
          <cell r="V89">
            <v>306.0180931121522</v>
          </cell>
          <cell r="Y89">
            <v>49.527585899357582</v>
          </cell>
          <cell r="Z89">
            <v>50.168576482721797</v>
          </cell>
          <cell r="AC89">
            <v>2059.1461747594753</v>
          </cell>
          <cell r="AD89">
            <v>2321.2873806020593</v>
          </cell>
          <cell r="AG89">
            <v>71.633930426170281</v>
          </cell>
          <cell r="AH89">
            <v>70.99635235678096</v>
          </cell>
          <cell r="AK89">
            <v>2.361661646032216</v>
          </cell>
          <cell r="AL89">
            <v>0</v>
          </cell>
          <cell r="AO89">
            <v>91.405812120593467</v>
          </cell>
          <cell r="AP89">
            <v>201.4625863559537</v>
          </cell>
          <cell r="AS89">
            <v>182.40838000513631</v>
          </cell>
          <cell r="AT89">
            <v>186.70506841009572</v>
          </cell>
          <cell r="AW89">
            <v>2007.8631364509927</v>
          </cell>
          <cell r="AX89">
            <v>1269</v>
          </cell>
          <cell r="BE89">
            <v>0.9851382533999995</v>
          </cell>
          <cell r="BF89">
            <v>0</v>
          </cell>
          <cell r="BI89">
            <v>1372.6318870198795</v>
          </cell>
          <cell r="BJ89">
            <v>801.84450004395592</v>
          </cell>
          <cell r="BM89">
            <v>923</v>
          </cell>
          <cell r="BN89">
            <v>1343.0397953589834</v>
          </cell>
        </row>
        <row r="90">
          <cell r="E90">
            <v>0</v>
          </cell>
          <cell r="F90">
            <v>0</v>
          </cell>
          <cell r="I90">
            <v>0</v>
          </cell>
          <cell r="J90">
            <v>0</v>
          </cell>
          <cell r="M90">
            <v>149.70908993306708</v>
          </cell>
          <cell r="N90">
            <v>173.44301474105706</v>
          </cell>
          <cell r="Q90">
            <v>4.5642414794373893</v>
          </cell>
          <cell r="R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  <cell r="AC90">
            <v>231.26129570558913</v>
          </cell>
          <cell r="AD90">
            <v>282.15223921930925</v>
          </cell>
          <cell r="AG90">
            <v>24.229307989504161</v>
          </cell>
          <cell r="AH90">
            <v>25.251279961947866</v>
          </cell>
          <cell r="AK90">
            <v>0.83997244111455105</v>
          </cell>
          <cell r="AL90">
            <v>0</v>
          </cell>
          <cell r="AO90">
            <v>47.458243578070061</v>
          </cell>
          <cell r="AP90">
            <v>36.629561155627947</v>
          </cell>
          <cell r="AS90">
            <v>30.394740290329718</v>
          </cell>
          <cell r="AT90">
            <v>31.045745938956109</v>
          </cell>
          <cell r="AW90">
            <v>342.70928377148459</v>
          </cell>
          <cell r="AX90">
            <v>0</v>
          </cell>
          <cell r="BE90">
            <v>0.9851382533999995</v>
          </cell>
          <cell r="BF90">
            <v>0</v>
          </cell>
          <cell r="BI90">
            <v>117.72077358425324</v>
          </cell>
          <cell r="BJ90">
            <v>41.78346030005725</v>
          </cell>
          <cell r="BM90">
            <v>0</v>
          </cell>
          <cell r="BN90">
            <v>0</v>
          </cell>
        </row>
        <row r="91">
          <cell r="E91">
            <v>698.23335833067324</v>
          </cell>
          <cell r="F91">
            <v>715.01353184484799</v>
          </cell>
          <cell r="I91">
            <v>2078.7987837135979</v>
          </cell>
          <cell r="J91">
            <v>2352.7144143176074</v>
          </cell>
          <cell r="M91">
            <v>1055.8430553174203</v>
          </cell>
          <cell r="N91">
            <v>1223.2296829106131</v>
          </cell>
          <cell r="Q91">
            <v>66.214312996328871</v>
          </cell>
          <cell r="R91">
            <v>11.784198256063398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  <cell r="AC91">
            <v>1976.8009861465785</v>
          </cell>
          <cell r="AD91">
            <v>2251.369341447516</v>
          </cell>
          <cell r="AG91">
            <v>147.62320404039926</v>
          </cell>
          <cell r="AH91">
            <v>153.84982747830264</v>
          </cell>
          <cell r="AK91">
            <v>5.1177451339790911</v>
          </cell>
          <cell r="AL91">
            <v>0</v>
          </cell>
          <cell r="AO91">
            <v>564.3578941545029</v>
          </cell>
          <cell r="AP91">
            <v>480.76299016761692</v>
          </cell>
          <cell r="AS91">
            <v>344.96696925922856</v>
          </cell>
          <cell r="AT91">
            <v>351.53084066816558</v>
          </cell>
          <cell r="AW91">
            <v>2403.4617981931406</v>
          </cell>
          <cell r="AX91">
            <v>1655</v>
          </cell>
          <cell r="BE91">
            <v>0.9851382533999995</v>
          </cell>
          <cell r="BF91">
            <v>0</v>
          </cell>
          <cell r="BI91">
            <v>800.91365107563308</v>
          </cell>
          <cell r="BJ91">
            <v>175.09259554309708</v>
          </cell>
          <cell r="BM91">
            <v>0</v>
          </cell>
          <cell r="BN91">
            <v>0</v>
          </cell>
        </row>
        <row r="92">
          <cell r="E92">
            <v>670.0202009693794</v>
          </cell>
          <cell r="F92">
            <v>686.18034822491586</v>
          </cell>
          <cell r="I92">
            <v>1577.4713470402394</v>
          </cell>
          <cell r="J92">
            <v>1617.9530967949481</v>
          </cell>
          <cell r="M92">
            <v>1024.3253521736169</v>
          </cell>
          <cell r="N92">
            <v>1195.8439437409725</v>
          </cell>
          <cell r="Q92">
            <v>25.623184648559928</v>
          </cell>
          <cell r="R92">
            <v>10.854740365444313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  <cell r="AC92">
            <v>1919.9891388607678</v>
          </cell>
          <cell r="AD92">
            <v>2186.5880756851402</v>
          </cell>
          <cell r="AG92">
            <v>136.12891397001616</v>
          </cell>
          <cell r="AH92">
            <v>141.87071785384236</v>
          </cell>
          <cell r="AK92">
            <v>4.7192654541846517</v>
          </cell>
          <cell r="AL92">
            <v>0</v>
          </cell>
          <cell r="AO92">
            <v>542.16725440211769</v>
          </cell>
          <cell r="AP92">
            <v>467.02690473425639</v>
          </cell>
          <cell r="AS92">
            <v>381.4059894053222</v>
          </cell>
          <cell r="AT92">
            <v>388.5449987275644</v>
          </cell>
          <cell r="AW92">
            <v>2300.5908238219104</v>
          </cell>
          <cell r="AX92">
            <v>0</v>
          </cell>
          <cell r="BE92">
            <v>0.9851382533999995</v>
          </cell>
          <cell r="BF92">
            <v>0</v>
          </cell>
          <cell r="BI92">
            <v>769.17386607201479</v>
          </cell>
          <cell r="BJ92">
            <v>95.505052114416571</v>
          </cell>
          <cell r="BM92">
            <v>0</v>
          </cell>
          <cell r="BN92">
            <v>0</v>
          </cell>
        </row>
        <row r="93">
          <cell r="E93">
            <v>3212.6099705621618</v>
          </cell>
          <cell r="F93">
            <v>3276.5444914620493</v>
          </cell>
          <cell r="I93">
            <v>4813.8038130408104</v>
          </cell>
          <cell r="J93">
            <v>5654.1913339348639</v>
          </cell>
          <cell r="M93">
            <v>2127.4449622067427</v>
          </cell>
          <cell r="N93">
            <v>2482.9736847140803</v>
          </cell>
          <cell r="Q93">
            <v>120.25823006619827</v>
          </cell>
          <cell r="R93">
            <v>30.987462174746994</v>
          </cell>
          <cell r="U93">
            <v>1431.2106124214495</v>
          </cell>
          <cell r="V93">
            <v>1457.0051388538084</v>
          </cell>
          <cell r="Y93">
            <v>0</v>
          </cell>
          <cell r="Z93">
            <v>0</v>
          </cell>
          <cell r="AC93">
            <v>4612.9109874554861</v>
          </cell>
          <cell r="AD93">
            <v>5176.9554619006885</v>
          </cell>
          <cell r="AG93">
            <v>146.00703061666007</v>
          </cell>
          <cell r="AH93">
            <v>147.65289500454926</v>
          </cell>
          <cell r="AK93">
            <v>4.9116069696862441</v>
          </cell>
          <cell r="AL93">
            <v>0</v>
          </cell>
          <cell r="AO93">
            <v>319.0190871540766</v>
          </cell>
          <cell r="AP93">
            <v>549.44341733441922</v>
          </cell>
          <cell r="AS93">
            <v>530.05767095504825</v>
          </cell>
          <cell r="AT93">
            <v>540.72703286806745</v>
          </cell>
          <cell r="AW93">
            <v>5101.2109447309576</v>
          </cell>
          <cell r="AX93">
            <v>7820</v>
          </cell>
          <cell r="BE93">
            <v>0.9851382533999995</v>
          </cell>
          <cell r="BF93">
            <v>0</v>
          </cell>
          <cell r="BI93">
            <v>3179.5628959669602</v>
          </cell>
          <cell r="BJ93">
            <v>3410.3262359189584</v>
          </cell>
          <cell r="BM93">
            <v>1555</v>
          </cell>
          <cell r="BN93">
            <v>2333.9047110460551</v>
          </cell>
        </row>
        <row r="94">
          <cell r="E94">
            <v>3458.4244438966512</v>
          </cell>
          <cell r="F94">
            <v>3533.6897076482451</v>
          </cell>
          <cell r="I94">
            <v>4713.0819207965014</v>
          </cell>
          <cell r="J94">
            <v>6206.4148228427503</v>
          </cell>
          <cell r="M94">
            <v>2253.5157747819571</v>
          </cell>
          <cell r="N94">
            <v>2610.7738008390697</v>
          </cell>
          <cell r="Q94">
            <v>105.13469101792627</v>
          </cell>
          <cell r="R94">
            <v>15.684601904197056</v>
          </cell>
          <cell r="U94">
            <v>1186.4884118768273</v>
          </cell>
          <cell r="V94">
            <v>1505.5719768156018</v>
          </cell>
          <cell r="Y94">
            <v>0</v>
          </cell>
          <cell r="Z94">
            <v>0</v>
          </cell>
          <cell r="AC94">
            <v>5833.2821582793895</v>
          </cell>
          <cell r="AD94">
            <v>6527.6048576589819</v>
          </cell>
          <cell r="AG94">
            <v>105.34408109767485</v>
          </cell>
          <cell r="AH94">
            <v>106.56772065100316</v>
          </cell>
          <cell r="AK94">
            <v>3.5449271717761923</v>
          </cell>
          <cell r="AL94">
            <v>0</v>
          </cell>
          <cell r="AO94">
            <v>348.4324543660216</v>
          </cell>
          <cell r="AP94">
            <v>572.33689305668679</v>
          </cell>
          <cell r="AS94">
            <v>550.93870229368076</v>
          </cell>
          <cell r="AT94">
            <v>562.35550247859726</v>
          </cell>
          <cell r="AW94">
            <v>6340.5459508298754</v>
          </cell>
          <cell r="AX94">
            <v>922</v>
          </cell>
          <cell r="BE94">
            <v>0.9851382533999995</v>
          </cell>
          <cell r="BF94">
            <v>0</v>
          </cell>
          <cell r="BI94">
            <v>3891.0724177130237</v>
          </cell>
          <cell r="BJ94">
            <v>3859.9958562910028</v>
          </cell>
          <cell r="BM94">
            <v>1908</v>
          </cell>
          <cell r="BN94">
            <v>2628.3786217321731</v>
          </cell>
        </row>
        <row r="95">
          <cell r="E95">
            <v>1277.0901512661469</v>
          </cell>
          <cell r="F95">
            <v>1305.6275827717682</v>
          </cell>
          <cell r="I95">
            <v>1542.3656504756595</v>
          </cell>
          <cell r="J95">
            <v>2393.4481387182595</v>
          </cell>
          <cell r="M95">
            <v>575.19808237441555</v>
          </cell>
          <cell r="N95">
            <v>666.38631979458762</v>
          </cell>
          <cell r="Q95">
            <v>59.725004046265738</v>
          </cell>
          <cell r="R95">
            <v>15.485432356207253</v>
          </cell>
          <cell r="U95">
            <v>307.71933105624584</v>
          </cell>
          <cell r="V95">
            <v>476.13736917603529</v>
          </cell>
          <cell r="Y95">
            <v>0</v>
          </cell>
          <cell r="Z95">
            <v>0</v>
          </cell>
          <cell r="AC95">
            <v>2057.8840936739016</v>
          </cell>
          <cell r="AD95">
            <v>2333.7669939978614</v>
          </cell>
          <cell r="AG95">
            <v>108.71567425584395</v>
          </cell>
          <cell r="AH95">
            <v>111.86195036283182</v>
          </cell>
          <cell r="AK95">
            <v>3.721037335758663</v>
          </cell>
          <cell r="AL95">
            <v>0</v>
          </cell>
          <cell r="AO95">
            <v>96.514286035117138</v>
          </cell>
          <cell r="AP95">
            <v>206.04128150040722</v>
          </cell>
          <cell r="AS95">
            <v>157.69359365323714</v>
          </cell>
          <cell r="AT95">
            <v>161.58406790832484</v>
          </cell>
          <cell r="AW95">
            <v>2172.3194017958976</v>
          </cell>
          <cell r="AX95">
            <v>0</v>
          </cell>
          <cell r="BE95">
            <v>0.9851382533999995</v>
          </cell>
          <cell r="BF95">
            <v>0</v>
          </cell>
          <cell r="BI95">
            <v>1281.9510111336051</v>
          </cell>
          <cell r="BJ95">
            <v>393.95833997196831</v>
          </cell>
          <cell r="BM95">
            <v>860</v>
          </cell>
          <cell r="BN95">
            <v>455.63868612919578</v>
          </cell>
        </row>
        <row r="96">
          <cell r="E96">
            <v>368.6051126786349</v>
          </cell>
          <cell r="F96">
            <v>377.77399964282375</v>
          </cell>
          <cell r="I96">
            <v>1761.5371991773338</v>
          </cell>
          <cell r="J96">
            <v>1975.939299846819</v>
          </cell>
          <cell r="M96">
            <v>433.36841822729951</v>
          </cell>
          <cell r="N96">
            <v>502.07188477674407</v>
          </cell>
          <cell r="Q96">
            <v>8.8556560126075752</v>
          </cell>
          <cell r="R96">
            <v>44.864826487141308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  <cell r="AC96">
            <v>899.19421906892876</v>
          </cell>
          <cell r="AD96">
            <v>1012.1637554011514</v>
          </cell>
          <cell r="AG96">
            <v>47.054018414399401</v>
          </cell>
          <cell r="AH96">
            <v>49.03871760726107</v>
          </cell>
          <cell r="AK96">
            <v>1.6312508276717366</v>
          </cell>
          <cell r="AL96">
            <v>0</v>
          </cell>
          <cell r="AO96">
            <v>255.88136875367908</v>
          </cell>
          <cell r="AP96">
            <v>212.90932421708746</v>
          </cell>
          <cell r="AS96">
            <v>127.39786397488052</v>
          </cell>
          <cell r="AT96">
            <v>129.96381845464691</v>
          </cell>
          <cell r="AW96">
            <v>886.4618889811145</v>
          </cell>
          <cell r="AX96">
            <v>0</v>
          </cell>
          <cell r="BE96">
            <v>0.9851382533999995</v>
          </cell>
          <cell r="BF96">
            <v>0</v>
          </cell>
          <cell r="BI96">
            <v>368.64180481325695</v>
          </cell>
          <cell r="BJ96">
            <v>278.55640200038164</v>
          </cell>
          <cell r="BM96">
            <v>0</v>
          </cell>
          <cell r="BN96">
            <v>0</v>
          </cell>
        </row>
        <row r="97">
          <cell r="E97">
            <v>2039.8978335837442</v>
          </cell>
          <cell r="F97">
            <v>2078.3685885871055</v>
          </cell>
          <cell r="I97">
            <v>3000.0160465820873</v>
          </cell>
          <cell r="J97">
            <v>3387.9082156462114</v>
          </cell>
          <cell r="M97">
            <v>1355.2612351835546</v>
          </cell>
          <cell r="N97">
            <v>1570.1157123927271</v>
          </cell>
          <cell r="Q97">
            <v>71.096889505596991</v>
          </cell>
          <cell r="R97">
            <v>16.979203966130786</v>
          </cell>
          <cell r="U97">
            <v>923.14458667150177</v>
          </cell>
          <cell r="V97">
            <v>952.27473835207059</v>
          </cell>
          <cell r="Y97">
            <v>0</v>
          </cell>
          <cell r="Z97">
            <v>0</v>
          </cell>
          <cell r="AC97">
            <v>2411.2931824926823</v>
          </cell>
          <cell r="AD97">
            <v>2715.3985612593569</v>
          </cell>
          <cell r="AG97">
            <v>90.806932599080753</v>
          </cell>
          <cell r="AH97">
            <v>93.515126661010797</v>
          </cell>
          <cell r="AK97">
            <v>3.1107385186396854</v>
          </cell>
          <cell r="AL97">
            <v>0</v>
          </cell>
          <cell r="AO97">
            <v>117.1904147828826</v>
          </cell>
          <cell r="AP97">
            <v>329.66605040065161</v>
          </cell>
          <cell r="AS97">
            <v>438.00708040545317</v>
          </cell>
          <cell r="AT97">
            <v>446.66856081589003</v>
          </cell>
          <cell r="AW97">
            <v>3531.2769583305908</v>
          </cell>
          <cell r="AX97">
            <v>0</v>
          </cell>
          <cell r="BE97">
            <v>0.9851382533999995</v>
          </cell>
          <cell r="BF97">
            <v>0</v>
          </cell>
          <cell r="BI97">
            <v>1337.1158707704967</v>
          </cell>
          <cell r="BJ97">
            <v>1311.2047779875109</v>
          </cell>
          <cell r="BM97">
            <v>897</v>
          </cell>
          <cell r="BN97">
            <v>1689.2456092737432</v>
          </cell>
        </row>
        <row r="98">
          <cell r="E98">
            <v>306.94300276149085</v>
          </cell>
          <cell r="F98">
            <v>315.69092790066316</v>
          </cell>
          <cell r="I98">
            <v>959.60054404224229</v>
          </cell>
          <cell r="J98">
            <v>1058.1186172125044</v>
          </cell>
          <cell r="M98">
            <v>401.85071508349586</v>
          </cell>
          <cell r="N98">
            <v>465.55756588388999</v>
          </cell>
          <cell r="Q98">
            <v>9.2512918500242858</v>
          </cell>
          <cell r="R98">
            <v>3.9170011104661433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  <cell r="AC98">
            <v>895.15129447667289</v>
          </cell>
          <cell r="AD98">
            <v>993.86780243394128</v>
          </cell>
          <cell r="AG98">
            <v>49.160914761312796</v>
          </cell>
          <cell r="AH98">
            <v>51.234481082213065</v>
          </cell>
          <cell r="AK98">
            <v>1.7042919095077849</v>
          </cell>
          <cell r="AL98">
            <v>0</v>
          </cell>
          <cell r="AO98">
            <v>253.00017183081803</v>
          </cell>
          <cell r="AP98">
            <v>206.04128150040722</v>
          </cell>
          <cell r="AS98">
            <v>127.39786397488052</v>
          </cell>
          <cell r="AT98">
            <v>129.96381845464691</v>
          </cell>
          <cell r="AW98">
            <v>923.36352156731721</v>
          </cell>
          <cell r="AX98">
            <v>27992</v>
          </cell>
          <cell r="BE98">
            <v>0.9851382533999995</v>
          </cell>
          <cell r="BF98">
            <v>0</v>
          </cell>
          <cell r="BI98">
            <v>363.68297163395539</v>
          </cell>
          <cell r="BJ98">
            <v>358.14394542906217</v>
          </cell>
          <cell r="BM98">
            <v>0</v>
          </cell>
          <cell r="BN98">
            <v>0</v>
          </cell>
        </row>
        <row r="99">
          <cell r="E99">
            <v>190.72228018738193</v>
          </cell>
          <cell r="F99">
            <v>194.90929826372712</v>
          </cell>
          <cell r="I99">
            <v>650.51925356422407</v>
          </cell>
          <cell r="J99">
            <v>692.45991451102088</v>
          </cell>
          <cell r="M99">
            <v>157.58851571901798</v>
          </cell>
          <cell r="N99">
            <v>182.57159446427062</v>
          </cell>
          <cell r="Q99">
            <v>0</v>
          </cell>
          <cell r="R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  <cell r="AC99">
            <v>485.51463028652836</v>
          </cell>
          <cell r="AD99">
            <v>472.33284416276854</v>
          </cell>
          <cell r="AG99">
            <v>24.580457380656398</v>
          </cell>
          <cell r="AH99">
            <v>25.617240541106533</v>
          </cell>
          <cell r="AK99">
            <v>0.85214595475389243</v>
          </cell>
          <cell r="AL99">
            <v>0</v>
          </cell>
          <cell r="AO99">
            <v>85.007599932669208</v>
          </cell>
          <cell r="AP99">
            <v>75.548469883482639</v>
          </cell>
          <cell r="AS99">
            <v>94.794065907909314</v>
          </cell>
          <cell r="AT99">
            <v>96.580080963192103</v>
          </cell>
          <cell r="AW99">
            <v>652.28013052398524</v>
          </cell>
          <cell r="AX99">
            <v>0</v>
          </cell>
          <cell r="BE99">
            <v>0.9851382533999995</v>
          </cell>
          <cell r="BF99">
            <v>0</v>
          </cell>
          <cell r="BI99">
            <v>133.28340372903861</v>
          </cell>
          <cell r="BJ99">
            <v>109.43287221443565</v>
          </cell>
          <cell r="BM99">
            <v>0</v>
          </cell>
          <cell r="BN99">
            <v>0</v>
          </cell>
        </row>
        <row r="100">
          <cell r="E100">
            <v>125.06408393188394</v>
          </cell>
          <cell r="F100">
            <v>96.068317248433189</v>
          </cell>
          <cell r="I100">
            <v>333.64123708662851</v>
          </cell>
          <cell r="J100">
            <v>460.10050462231089</v>
          </cell>
          <cell r="M100">
            <v>102.43253521736169</v>
          </cell>
          <cell r="N100">
            <v>118.67153640177588</v>
          </cell>
          <cell r="Q100">
            <v>0</v>
          </cell>
          <cell r="R100">
            <v>18.521999999999998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  <cell r="AC100">
            <v>289.04781377897757</v>
          </cell>
          <cell r="AD100">
            <v>329.9750876804307</v>
          </cell>
          <cell r="AG100">
            <v>0</v>
          </cell>
          <cell r="AH100">
            <v>0</v>
          </cell>
          <cell r="AK100">
            <v>0</v>
          </cell>
          <cell r="AL100">
            <v>0</v>
          </cell>
          <cell r="AO100">
            <v>56.535618628600119</v>
          </cell>
          <cell r="AP100">
            <v>54.944341733441931</v>
          </cell>
          <cell r="AS100">
            <v>35.849409351041032</v>
          </cell>
          <cell r="AT100">
            <v>36.656415714769707</v>
          </cell>
          <cell r="AW100">
            <v>378.23419294313277</v>
          </cell>
          <cell r="AX100">
            <v>0</v>
          </cell>
          <cell r="BE100">
            <v>0.9851382533999995</v>
          </cell>
          <cell r="BF100">
            <v>0</v>
          </cell>
          <cell r="BI100">
            <v>118.09903883436887</v>
          </cell>
          <cell r="BJ100">
            <v>79.587543428680476</v>
          </cell>
          <cell r="BM100">
            <v>0</v>
          </cell>
          <cell r="BN100">
            <v>0</v>
          </cell>
        </row>
        <row r="101">
          <cell r="E101">
            <v>812.30860760932933</v>
          </cell>
          <cell r="F101">
            <v>629.68901222094314</v>
          </cell>
          <cell r="I101">
            <v>2084.6292287332726</v>
          </cell>
          <cell r="J101">
            <v>2619.556516674968</v>
          </cell>
          <cell r="M101">
            <v>780.06315280913896</v>
          </cell>
          <cell r="N101">
            <v>903.72939259813938</v>
          </cell>
          <cell r="Q101">
            <v>10.102299078281911</v>
          </cell>
          <cell r="R101">
            <v>25.795110230169346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  <cell r="AC101">
            <v>2055.7587373998099</v>
          </cell>
          <cell r="AD101">
            <v>2071.2046684492161</v>
          </cell>
          <cell r="AG101">
            <v>69.995778636345349</v>
          </cell>
          <cell r="AH101">
            <v>72.948142112293837</v>
          </cell>
          <cell r="AK101">
            <v>2.4265870521087032</v>
          </cell>
          <cell r="AL101">
            <v>0</v>
          </cell>
          <cell r="AO101">
            <v>627.09463366827151</v>
          </cell>
          <cell r="AP101">
            <v>446.42277658421568</v>
          </cell>
          <cell r="AS101">
            <v>366.67987155830292</v>
          </cell>
          <cell r="AT101">
            <v>373.40438663198995</v>
          </cell>
          <cell r="AW101">
            <v>1966.6553360383523</v>
          </cell>
          <cell r="AX101">
            <v>0</v>
          </cell>
          <cell r="BE101">
            <v>0.9851382533999995</v>
          </cell>
          <cell r="BF101">
            <v>0</v>
          </cell>
          <cell r="BI101">
            <v>621.40698092668151</v>
          </cell>
          <cell r="BJ101">
            <v>618.79315015799057</v>
          </cell>
          <cell r="BM101">
            <v>0</v>
          </cell>
          <cell r="BN101">
            <v>0</v>
          </cell>
        </row>
        <row r="102">
          <cell r="E102">
            <v>111.84738472866037</v>
          </cell>
          <cell r="F102">
            <v>113.92574813212839</v>
          </cell>
          <cell r="I102">
            <v>116.12755165107815</v>
          </cell>
          <cell r="J102">
            <v>320.37553727119013</v>
          </cell>
          <cell r="M102">
            <v>23.63827735785269</v>
          </cell>
          <cell r="N102">
            <v>18.25715944642706</v>
          </cell>
          <cell r="Q102">
            <v>0</v>
          </cell>
          <cell r="R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  <cell r="AC102">
            <v>231.68290363525378</v>
          </cell>
          <cell r="AD102">
            <v>264.00529664874</v>
          </cell>
          <cell r="AG102">
            <v>0</v>
          </cell>
          <cell r="AH102">
            <v>0</v>
          </cell>
          <cell r="AK102">
            <v>0</v>
          </cell>
          <cell r="AL102">
            <v>0</v>
          </cell>
          <cell r="AO102">
            <v>42.736520654064677</v>
          </cell>
          <cell r="AP102">
            <v>41.208256300081452</v>
          </cell>
          <cell r="AS102">
            <v>35.15867378148296</v>
          </cell>
          <cell r="AT102">
            <v>35.935940463129604</v>
          </cell>
          <cell r="AW102">
            <v>353.34207908106856</v>
          </cell>
          <cell r="AX102">
            <v>81</v>
          </cell>
          <cell r="BE102">
            <v>0.9851382533999995</v>
          </cell>
          <cell r="BF102">
            <v>0</v>
          </cell>
          <cell r="BI102">
            <v>94.563643502871571</v>
          </cell>
          <cell r="BJ102">
            <v>0</v>
          </cell>
          <cell r="BM102">
            <v>0</v>
          </cell>
          <cell r="BN102">
            <v>0</v>
          </cell>
        </row>
        <row r="103">
          <cell r="E103">
            <v>608.89186534640112</v>
          </cell>
          <cell r="F103">
            <v>474.38021460587845</v>
          </cell>
          <cell r="I103">
            <v>2505.9599088640439</v>
          </cell>
          <cell r="J103">
            <v>2944.3418697301117</v>
          </cell>
          <cell r="M103">
            <v>906.13396538435336</v>
          </cell>
          <cell r="N103">
            <v>1049.7866681695557</v>
          </cell>
          <cell r="Q103">
            <v>2.1919303936554519</v>
          </cell>
          <cell r="R103">
            <v>23.288893417964317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  <cell r="AC103">
            <v>1641.3415257839702</v>
          </cell>
          <cell r="AD103">
            <v>1496.0250683328704</v>
          </cell>
          <cell r="AG103">
            <v>0</v>
          </cell>
          <cell r="AH103">
            <v>0</v>
          </cell>
          <cell r="AK103">
            <v>0</v>
          </cell>
          <cell r="AL103">
            <v>0</v>
          </cell>
          <cell r="AO103">
            <v>120.23772908984611</v>
          </cell>
          <cell r="AP103">
            <v>164.83302520032581</v>
          </cell>
          <cell r="AS103">
            <v>253.93959684545018</v>
          </cell>
          <cell r="AT103">
            <v>258.80678312904507</v>
          </cell>
          <cell r="AW103">
            <v>2473.3081405157063</v>
          </cell>
          <cell r="AX103">
            <v>0</v>
          </cell>
          <cell r="BE103">
            <v>0.9851382533999995</v>
          </cell>
          <cell r="BF103">
            <v>0</v>
          </cell>
          <cell r="BI103">
            <v>483.02994317370008</v>
          </cell>
          <cell r="BJ103">
            <v>483.4943263292339</v>
          </cell>
          <cell r="BM103">
            <v>0</v>
          </cell>
          <cell r="BN103">
            <v>0</v>
          </cell>
        </row>
        <row r="104">
          <cell r="E104">
            <v>407.47651131588037</v>
          </cell>
          <cell r="F104">
            <v>419.63976053675924</v>
          </cell>
          <cell r="I104">
            <v>1079.832964015138</v>
          </cell>
          <cell r="J104">
            <v>1386.6417424837921</v>
          </cell>
          <cell r="M104">
            <v>535.8009534446611</v>
          </cell>
          <cell r="N104">
            <v>565.97194283923886</v>
          </cell>
          <cell r="Q104">
            <v>30.094884773362921</v>
          </cell>
          <cell r="R104">
            <v>12.74685107134745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  <cell r="AC104">
            <v>1286.9911592682713</v>
          </cell>
          <cell r="AD104">
            <v>1458.4274094542041</v>
          </cell>
          <cell r="AG104">
            <v>159.79638293367671</v>
          </cell>
          <cell r="AH104">
            <v>166.53646088913635</v>
          </cell>
          <cell r="AK104">
            <v>5.539760273476257</v>
          </cell>
          <cell r="AL104">
            <v>0</v>
          </cell>
          <cell r="AO104">
            <v>388.84603921029242</v>
          </cell>
          <cell r="AP104">
            <v>329.66605040065161</v>
          </cell>
          <cell r="AS104">
            <v>179.53558178132991</v>
          </cell>
          <cell r="AT104">
            <v>183.11972483759675</v>
          </cell>
          <cell r="AW104">
            <v>1305.1609099007439</v>
          </cell>
          <cell r="AX104">
            <v>0</v>
          </cell>
          <cell r="BE104">
            <v>0.9851382533999995</v>
          </cell>
          <cell r="BF104">
            <v>0</v>
          </cell>
          <cell r="BI104">
            <v>484.39422513936222</v>
          </cell>
          <cell r="BJ104">
            <v>350.18519108619415</v>
          </cell>
          <cell r="BM104">
            <v>0</v>
          </cell>
          <cell r="BN104">
            <v>0</v>
          </cell>
        </row>
        <row r="105">
          <cell r="E105">
            <v>816.58843951680933</v>
          </cell>
          <cell r="F105">
            <v>835.97516396576646</v>
          </cell>
          <cell r="I105">
            <v>2702.7132257431103</v>
          </cell>
          <cell r="J105">
            <v>3453.4873663465055</v>
          </cell>
          <cell r="M105">
            <v>504.28325030085745</v>
          </cell>
          <cell r="N105">
            <v>575.10052256245228</v>
          </cell>
          <cell r="Q105">
            <v>25.743829787262204</v>
          </cell>
          <cell r="R105">
            <v>10.904532752441764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  <cell r="AC105">
            <v>1539.0421483269681</v>
          </cell>
          <cell r="AD105">
            <v>1594.422420780279</v>
          </cell>
          <cell r="AG105">
            <v>136.71416295526987</v>
          </cell>
          <cell r="AH105">
            <v>142.48065215244011</v>
          </cell>
          <cell r="AK105">
            <v>4.7395546435835536</v>
          </cell>
          <cell r="AL105">
            <v>0</v>
          </cell>
          <cell r="AO105">
            <v>112.70121782537653</v>
          </cell>
          <cell r="AP105">
            <v>155.67563491141877</v>
          </cell>
          <cell r="AS105">
            <v>247.5426615631707</v>
          </cell>
          <cell r="AT105">
            <v>252.2816598054016</v>
          </cell>
          <cell r="AW105">
            <v>1874.6561868047538</v>
          </cell>
          <cell r="AX105">
            <v>0</v>
          </cell>
          <cell r="BE105">
            <v>0.9851382533999995</v>
          </cell>
          <cell r="BF105">
            <v>0</v>
          </cell>
          <cell r="BI105">
            <v>518.88594401079774</v>
          </cell>
          <cell r="BJ105">
            <v>121.37100372873775</v>
          </cell>
          <cell r="BM105">
            <v>0</v>
          </cell>
          <cell r="BN105">
            <v>0</v>
          </cell>
        </row>
        <row r="106">
          <cell r="E106">
            <v>2982.5146032405169</v>
          </cell>
          <cell r="F106">
            <v>3042.7920726948259</v>
          </cell>
          <cell r="I106">
            <v>5083.2305639157748</v>
          </cell>
          <cell r="J106">
            <v>5540.1853516172614</v>
          </cell>
          <cell r="M106">
            <v>2032.8918527753317</v>
          </cell>
          <cell r="N106">
            <v>2355.1735685890908</v>
          </cell>
          <cell r="Q106">
            <v>90.732992742521972</v>
          </cell>
          <cell r="R106">
            <v>23.634786361456726</v>
          </cell>
          <cell r="U106">
            <v>1369.6613836113061</v>
          </cell>
          <cell r="V106">
            <v>1300.3347026361948</v>
          </cell>
          <cell r="Y106">
            <v>0</v>
          </cell>
          <cell r="Z106">
            <v>0</v>
          </cell>
          <cell r="AC106">
            <v>4524.2749382298889</v>
          </cell>
          <cell r="AD106">
            <v>5077.6981274676309</v>
          </cell>
          <cell r="AG106">
            <v>130.34589047926966</v>
          </cell>
          <cell r="AH106">
            <v>130.52593989992377</v>
          </cell>
          <cell r="AK106">
            <v>4.3418865313650707</v>
          </cell>
          <cell r="AL106">
            <v>0</v>
          </cell>
          <cell r="AO106">
            <v>295.09801688580973</v>
          </cell>
          <cell r="AP106">
            <v>544.86472218996573</v>
          </cell>
          <cell r="AS106">
            <v>540.31955504714654</v>
          </cell>
          <cell r="AT106">
            <v>556.76278989865204</v>
          </cell>
          <cell r="AW106">
            <v>5137.5464048889653</v>
          </cell>
          <cell r="AX106">
            <v>0</v>
          </cell>
          <cell r="BE106">
            <v>0.9851382533999995</v>
          </cell>
          <cell r="BF106">
            <v>0</v>
          </cell>
          <cell r="BI106">
            <v>3024.4116617800873</v>
          </cell>
          <cell r="BJ106">
            <v>1553.9467854449865</v>
          </cell>
          <cell r="BM106">
            <v>1478</v>
          </cell>
          <cell r="BN106">
            <v>2329.9253338746212</v>
          </cell>
        </row>
        <row r="107">
          <cell r="E107">
            <v>4171.6741554496657</v>
          </cell>
          <cell r="F107">
            <v>4260.0209840888556</v>
          </cell>
          <cell r="I107">
            <v>8223.6708620406989</v>
          </cell>
          <cell r="J107">
            <v>8444.820129756763</v>
          </cell>
          <cell r="M107">
            <v>4162.1597835440371</v>
          </cell>
          <cell r="N107">
            <v>4454.7469049282017</v>
          </cell>
          <cell r="Q107">
            <v>162.18035205353598</v>
          </cell>
          <cell r="R107">
            <v>38.041383666052553</v>
          </cell>
          <cell r="U107">
            <v>3998.2196706706841</v>
          </cell>
          <cell r="V107">
            <v>2451.7918879063755</v>
          </cell>
          <cell r="Y107">
            <v>99.055171798715165</v>
          </cell>
          <cell r="Z107">
            <v>100.33715296544359</v>
          </cell>
          <cell r="AC107">
            <v>7021.487719692579</v>
          </cell>
          <cell r="AD107">
            <v>7874.7617879771742</v>
          </cell>
          <cell r="AG107">
            <v>142.56583475447886</v>
          </cell>
          <cell r="AH107">
            <v>142.72462587187925</v>
          </cell>
          <cell r="AK107">
            <v>4.7476703193431149</v>
          </cell>
          <cell r="AL107">
            <v>0</v>
          </cell>
          <cell r="AO107">
            <v>352.09987827476397</v>
          </cell>
          <cell r="AP107">
            <v>979.8407609130478</v>
          </cell>
          <cell r="AS107">
            <v>1083.931370104023</v>
          </cell>
          <cell r="AT107">
            <v>1164.972914981061</v>
          </cell>
          <cell r="AW107">
            <v>9047.4012574074713</v>
          </cell>
          <cell r="AX107">
            <v>10727</v>
          </cell>
          <cell r="BE107">
            <v>0.9851382533999995</v>
          </cell>
          <cell r="BF107">
            <v>0</v>
          </cell>
          <cell r="BI107">
            <v>4155.7660108715963</v>
          </cell>
          <cell r="BJ107">
            <v>1100.2977879015077</v>
          </cell>
          <cell r="BM107">
            <v>2788</v>
          </cell>
          <cell r="BN107">
            <v>3885.861807905324</v>
          </cell>
        </row>
        <row r="108">
          <cell r="E108">
            <v>685.1468141934879</v>
          </cell>
          <cell r="F108">
            <v>700.75493084388938</v>
          </cell>
          <cell r="I108">
            <v>1813.4756820413832</v>
          </cell>
          <cell r="J108">
            <v>1703.8444983789489</v>
          </cell>
          <cell r="M108">
            <v>1000.687074815764</v>
          </cell>
          <cell r="N108">
            <v>1150.2010451249046</v>
          </cell>
          <cell r="Q108">
            <v>61.208357864229008</v>
          </cell>
          <cell r="R108">
            <v>12.580876448022615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  <cell r="AC108">
            <v>1906.0029343372548</v>
          </cell>
          <cell r="AD108">
            <v>2101.4924908921348</v>
          </cell>
          <cell r="AG108">
            <v>132.96856944964605</v>
          </cell>
          <cell r="AH108">
            <v>138.57707264141436</v>
          </cell>
          <cell r="AK108">
            <v>4.6097038314305792</v>
          </cell>
          <cell r="AL108">
            <v>0</v>
          </cell>
          <cell r="AO108">
            <v>111.49655297254277</v>
          </cell>
          <cell r="AP108">
            <v>274.72170866720961</v>
          </cell>
          <cell r="AS108">
            <v>346.28733152578843</v>
          </cell>
          <cell r="AT108">
            <v>356.95295846797711</v>
          </cell>
          <cell r="AW108">
            <v>3644.6288833539079</v>
          </cell>
          <cell r="AX108">
            <v>3415</v>
          </cell>
          <cell r="BE108">
            <v>0.9851382533999995</v>
          </cell>
          <cell r="BF108">
            <v>0</v>
          </cell>
          <cell r="BI108">
            <v>696.19080714466986</v>
          </cell>
          <cell r="BJ108">
            <v>875.46297771548518</v>
          </cell>
          <cell r="BM108">
            <v>0</v>
          </cell>
          <cell r="BN108">
            <v>0</v>
          </cell>
        </row>
        <row r="109">
          <cell r="E109">
            <v>1571.2733498064169</v>
          </cell>
          <cell r="F109">
            <v>1602.6836937109697</v>
          </cell>
          <cell r="I109">
            <v>3071.3977918189294</v>
          </cell>
          <cell r="J109">
            <v>3042.1259410580274</v>
          </cell>
          <cell r="M109">
            <v>1292.2258288959476</v>
          </cell>
          <cell r="N109">
            <v>1469.701335437378</v>
          </cell>
          <cell r="Q109">
            <v>63.197352458397319</v>
          </cell>
          <cell r="R109">
            <v>15.020703410897713</v>
          </cell>
          <cell r="U109">
            <v>921.05317310269697</v>
          </cell>
          <cell r="V109">
            <v>547.2139178974752</v>
          </cell>
          <cell r="Y109">
            <v>99.055171798715165</v>
          </cell>
          <cell r="Z109">
            <v>100.33715296544359</v>
          </cell>
          <cell r="AC109">
            <v>2223.162512250321</v>
          </cell>
          <cell r="AD109">
            <v>2506.8158974449616</v>
          </cell>
          <cell r="AG109">
            <v>76.316194992642849</v>
          </cell>
          <cell r="AH109">
            <v>78.071590220515148</v>
          </cell>
          <cell r="AK109">
            <v>2.5970162430594814</v>
          </cell>
          <cell r="AL109">
            <v>0</v>
          </cell>
          <cell r="AO109">
            <v>117.70910150009539</v>
          </cell>
          <cell r="AP109">
            <v>329.66605040065161</v>
          </cell>
          <cell r="AS109">
            <v>314.65952113414829</v>
          </cell>
          <cell r="AT109">
            <v>321.07343049234811</v>
          </cell>
          <cell r="AW109">
            <v>2780.7984917484514</v>
          </cell>
          <cell r="AX109">
            <v>2634</v>
          </cell>
          <cell r="BE109">
            <v>0.9851382533999995</v>
          </cell>
          <cell r="BF109">
            <v>0</v>
          </cell>
          <cell r="BI109">
            <v>1345.6644758606535</v>
          </cell>
          <cell r="BJ109">
            <v>1026.679310229978</v>
          </cell>
          <cell r="BM109">
            <v>902</v>
          </cell>
          <cell r="BN109">
            <v>1074.4318362871863</v>
          </cell>
        </row>
        <row r="110">
          <cell r="E110">
            <v>1570.8147913092694</v>
          </cell>
          <cell r="F110">
            <v>1602.24065267278</v>
          </cell>
          <cell r="I110">
            <v>2874.8682492661737</v>
          </cell>
          <cell r="J110">
            <v>3022.5574867955188</v>
          </cell>
          <cell r="M110">
            <v>992.80764902981309</v>
          </cell>
          <cell r="N110">
            <v>1150.2010451249046</v>
          </cell>
          <cell r="Q110">
            <v>63.197352458397319</v>
          </cell>
          <cell r="R110">
            <v>15.020703410897713</v>
          </cell>
          <cell r="U110">
            <v>1538.5832487839937</v>
          </cell>
          <cell r="V110">
            <v>952.27473835207059</v>
          </cell>
          <cell r="Y110">
            <v>0</v>
          </cell>
          <cell r="Z110">
            <v>0</v>
          </cell>
          <cell r="AC110">
            <v>2175.8763063349838</v>
          </cell>
          <cell r="AD110">
            <v>2473.6062612711498</v>
          </cell>
          <cell r="AG110">
            <v>76.316194992642849</v>
          </cell>
          <cell r="AH110">
            <v>78.071590220515148</v>
          </cell>
          <cell r="AK110">
            <v>2.5970162430594814</v>
          </cell>
          <cell r="AL110">
            <v>0</v>
          </cell>
          <cell r="AO110">
            <v>117.57666990570102</v>
          </cell>
          <cell r="AP110">
            <v>329.66605040065161</v>
          </cell>
          <cell r="AS110">
            <v>343.05716377515091</v>
          </cell>
          <cell r="AT110">
            <v>349.87887918299407</v>
          </cell>
          <cell r="AW110">
            <v>2888.5870805660202</v>
          </cell>
          <cell r="AX110">
            <v>2552</v>
          </cell>
          <cell r="BE110">
            <v>0.9851382533999995</v>
          </cell>
          <cell r="BF110">
            <v>0</v>
          </cell>
          <cell r="BI110">
            <v>1339.6499327741067</v>
          </cell>
          <cell r="BJ110">
            <v>947.09176680129769</v>
          </cell>
          <cell r="BM110">
            <v>899</v>
          </cell>
          <cell r="BN110">
            <v>953.06083255844874</v>
          </cell>
        </row>
        <row r="111">
          <cell r="E111">
            <v>1746.3899150385339</v>
          </cell>
          <cell r="F111">
            <v>1781.579636801898</v>
          </cell>
          <cell r="I111">
            <v>3004.9396573184313</v>
          </cell>
          <cell r="J111">
            <v>3394.4701452854652</v>
          </cell>
          <cell r="M111">
            <v>1276.4669773240455</v>
          </cell>
          <cell r="N111">
            <v>1469.701335437378</v>
          </cell>
          <cell r="Q111">
            <v>74.725757570803097</v>
          </cell>
          <cell r="R111">
            <v>16.398292784493858</v>
          </cell>
          <cell r="U111">
            <v>923.14458667150177</v>
          </cell>
          <cell r="V111">
            <v>952.27473835207059</v>
          </cell>
          <cell r="Y111">
            <v>0</v>
          </cell>
          <cell r="Z111">
            <v>0</v>
          </cell>
          <cell r="AC111">
            <v>2774.6755620344502</v>
          </cell>
          <cell r="AD111">
            <v>3101.9706463289267</v>
          </cell>
          <cell r="AG111">
            <v>60.045932347035865</v>
          </cell>
          <cell r="AH111">
            <v>58.553692665386357</v>
          </cell>
          <cell r="AK111">
            <v>1.9477621822946112</v>
          </cell>
          <cell r="AL111">
            <v>0</v>
          </cell>
          <cell r="AO111">
            <v>180.68693497114509</v>
          </cell>
          <cell r="AP111">
            <v>325.08735525619807</v>
          </cell>
          <cell r="AS111">
            <v>309.33809974983427</v>
          </cell>
          <cell r="AT111">
            <v>315.80026993817728</v>
          </cell>
          <cell r="AW111">
            <v>3333.1126828810493</v>
          </cell>
          <cell r="AX111">
            <v>0</v>
          </cell>
          <cell r="BE111">
            <v>0.9851382533999995</v>
          </cell>
          <cell r="BF111">
            <v>0</v>
          </cell>
          <cell r="BI111">
            <v>1460.1263800139275</v>
          </cell>
          <cell r="BJ111">
            <v>1786.7403499738768</v>
          </cell>
          <cell r="BM111">
            <v>980</v>
          </cell>
          <cell r="BN111">
            <v>1253.5038090017174</v>
          </cell>
        </row>
        <row r="112">
          <cell r="E112">
            <v>1927.3152701192419</v>
          </cell>
          <cell r="F112">
            <v>1968.8587220349536</v>
          </cell>
          <cell r="I112">
            <v>3961.1184614680083</v>
          </cell>
          <cell r="J112">
            <v>4269.2032410330239</v>
          </cell>
          <cell r="M112">
            <v>1631.0411376918357</v>
          </cell>
          <cell r="N112">
            <v>1871.358843258774</v>
          </cell>
          <cell r="Q112">
            <v>78.343312859404236</v>
          </cell>
          <cell r="R112">
            <v>17.261360825783004</v>
          </cell>
          <cell r="U112">
            <v>954.14040828096643</v>
          </cell>
          <cell r="V112">
            <v>861.68027587068457</v>
          </cell>
          <cell r="Y112">
            <v>0</v>
          </cell>
          <cell r="Z112">
            <v>0</v>
          </cell>
          <cell r="AC112">
            <v>3375.6002902527889</v>
          </cell>
          <cell r="AD112">
            <v>3724.7891569231351</v>
          </cell>
          <cell r="AG112">
            <v>48.552010400650445</v>
          </cell>
          <cell r="AH112">
            <v>48.794743887821966</v>
          </cell>
          <cell r="AK112">
            <v>1.6231351519121762</v>
          </cell>
          <cell r="AL112">
            <v>0</v>
          </cell>
          <cell r="AO112">
            <v>180.68360543891504</v>
          </cell>
          <cell r="AP112">
            <v>366.29561155627954</v>
          </cell>
          <cell r="AS112">
            <v>329.63672222988231</v>
          </cell>
          <cell r="AT112">
            <v>336.66844873746243</v>
          </cell>
          <cell r="AW112">
            <v>3897.5282929461687</v>
          </cell>
          <cell r="AX112">
            <v>0</v>
          </cell>
          <cell r="BE112">
            <v>0.9851382533999995</v>
          </cell>
          <cell r="BF112">
            <v>0</v>
          </cell>
          <cell r="BI112">
            <v>2149.1958263319111</v>
          </cell>
          <cell r="BJ112">
            <v>1637.5137060451009</v>
          </cell>
          <cell r="BM112">
            <v>1053</v>
          </cell>
          <cell r="BN112">
            <v>1255.4934975874346</v>
          </cell>
        </row>
        <row r="113">
          <cell r="E113">
            <v>3540.3343644669008</v>
          </cell>
          <cell r="F113">
            <v>3961.9310552215834</v>
          </cell>
          <cell r="I113">
            <v>5037.273185643845</v>
          </cell>
          <cell r="J113">
            <v>6152.9717116501679</v>
          </cell>
          <cell r="M113">
            <v>2048.6507043472338</v>
          </cell>
          <cell r="N113">
            <v>2382.5593077587318</v>
          </cell>
          <cell r="Q113">
            <v>129.90313556185737</v>
          </cell>
          <cell r="R113">
            <v>49.31106058980896</v>
          </cell>
          <cell r="U113">
            <v>2923.7157302055602</v>
          </cell>
          <cell r="V113">
            <v>1866.4824215460558</v>
          </cell>
          <cell r="Y113">
            <v>0</v>
          </cell>
          <cell r="Z113">
            <v>0</v>
          </cell>
          <cell r="AC113">
            <v>3833.5392038061309</v>
          </cell>
          <cell r="AD113">
            <v>4324.2319558413346</v>
          </cell>
          <cell r="AG113">
            <v>239.60066187843174</v>
          </cell>
          <cell r="AH113">
            <v>247.26736465153775</v>
          </cell>
          <cell r="AK113">
            <v>8.2252373823149512</v>
          </cell>
          <cell r="AL113">
            <v>0</v>
          </cell>
          <cell r="AO113">
            <v>206.74955023502707</v>
          </cell>
          <cell r="AP113">
            <v>586.07297849004715</v>
          </cell>
          <cell r="AS113">
            <v>888.28057300246178</v>
          </cell>
          <cell r="AT113">
            <v>905.33540486744391</v>
          </cell>
          <cell r="AW113">
            <v>5658.3228667671137</v>
          </cell>
          <cell r="AX113">
            <v>555</v>
          </cell>
          <cell r="BE113">
            <v>0.9851382533999995</v>
          </cell>
          <cell r="BF113">
            <v>0</v>
          </cell>
          <cell r="BI113">
            <v>2365.0996372124964</v>
          </cell>
          <cell r="BJ113">
            <v>2508.9973065891522</v>
          </cell>
          <cell r="BM113">
            <v>1588</v>
          </cell>
          <cell r="BN113">
            <v>2417.4716316461695</v>
          </cell>
        </row>
        <row r="114">
          <cell r="E114">
            <v>3646.820865582878</v>
          </cell>
          <cell r="F114">
            <v>3725.3710853503007</v>
          </cell>
          <cell r="I114">
            <v>6479.0291939206936</v>
          </cell>
          <cell r="J114">
            <v>6759.0734545497517</v>
          </cell>
          <cell r="M114">
            <v>3049.3377791629982</v>
          </cell>
          <cell r="N114">
            <v>3532.7603528836366</v>
          </cell>
          <cell r="Q114">
            <v>190.58085184374383</v>
          </cell>
          <cell r="R114">
            <v>52.099434261666204</v>
          </cell>
          <cell r="U114">
            <v>2423.438879349686</v>
          </cell>
          <cell r="V114">
            <v>1477.0929187089355</v>
          </cell>
          <cell r="Y114">
            <v>99.055171798715165</v>
          </cell>
          <cell r="Z114">
            <v>100.33715296544359</v>
          </cell>
          <cell r="AC114">
            <v>6197.2996901050228</v>
          </cell>
          <cell r="AD114">
            <v>6913.1239987607596</v>
          </cell>
          <cell r="AG114">
            <v>176.46400134926003</v>
          </cell>
          <cell r="AH114">
            <v>181.46765251880984</v>
          </cell>
          <cell r="AK114">
            <v>6.0364396299613832</v>
          </cell>
          <cell r="AL114">
            <v>0</v>
          </cell>
          <cell r="AO114">
            <v>261.60118297704349</v>
          </cell>
          <cell r="AP114">
            <v>737.16991825701268</v>
          </cell>
          <cell r="AS114">
            <v>1230.1528667081416</v>
          </cell>
          <cell r="AT114">
            <v>1253.2482469038948</v>
          </cell>
          <cell r="AW114">
            <v>8949.5657748951144</v>
          </cell>
          <cell r="AX114">
            <v>12381</v>
          </cell>
          <cell r="BE114">
            <v>0.9851382533999995</v>
          </cell>
          <cell r="BF114">
            <v>0</v>
          </cell>
          <cell r="BI114">
            <v>3660.9250990428727</v>
          </cell>
          <cell r="BJ114">
            <v>3921.6762024482305</v>
          </cell>
          <cell r="BM114">
            <v>2452</v>
          </cell>
          <cell r="BN114">
            <v>1922.0391738026337</v>
          </cell>
        </row>
        <row r="115">
          <cell r="E115">
            <v>2557.0289490327527</v>
          </cell>
          <cell r="F115">
            <v>2613.375073904499</v>
          </cell>
          <cell r="I115">
            <v>6307.4320360750917</v>
          </cell>
          <cell r="J115">
            <v>7025.6815473152383</v>
          </cell>
          <cell r="M115">
            <v>2190.4803684943499</v>
          </cell>
          <cell r="N115">
            <v>2537.7451630533615</v>
          </cell>
          <cell r="Q115">
            <v>124.67620041708082</v>
          </cell>
          <cell r="R115">
            <v>33.54347137394948</v>
          </cell>
          <cell r="U115">
            <v>1615.8180793601723</v>
          </cell>
          <cell r="V115">
            <v>1399.8618161595421</v>
          </cell>
          <cell r="Y115">
            <v>0</v>
          </cell>
          <cell r="Z115">
            <v>0</v>
          </cell>
          <cell r="AC115">
            <v>4647.0582540898231</v>
          </cell>
          <cell r="AD115">
            <v>5163.4789705199528</v>
          </cell>
          <cell r="AG115">
            <v>177.42387785618683</v>
          </cell>
          <cell r="AH115">
            <v>183.077879067108</v>
          </cell>
          <cell r="AK115">
            <v>6.0900030899744841</v>
          </cell>
          <cell r="AL115">
            <v>0</v>
          </cell>
          <cell r="AO115">
            <v>195.43201070801894</v>
          </cell>
          <cell r="AP115">
            <v>549.44341733441922</v>
          </cell>
          <cell r="AS115">
            <v>746.32589197557706</v>
          </cell>
          <cell r="AT115">
            <v>767.22753942644749</v>
          </cell>
          <cell r="AW115">
            <v>6446.6149463015299</v>
          </cell>
          <cell r="AX115">
            <v>1354</v>
          </cell>
          <cell r="BE115">
            <v>0.9851382533999995</v>
          </cell>
          <cell r="BF115">
            <v>0</v>
          </cell>
          <cell r="BI115">
            <v>2625.0937562184436</v>
          </cell>
          <cell r="BJ115">
            <v>3680.9238835764722</v>
          </cell>
          <cell r="BM115">
            <v>1762</v>
          </cell>
          <cell r="BN115">
            <v>1154.019379715867</v>
          </cell>
        </row>
        <row r="116">
          <cell r="E116">
            <v>2432.4822644801015</v>
          </cell>
          <cell r="F116">
            <v>2483.5416940093542</v>
          </cell>
          <cell r="I116">
            <v>4602.1717192319247</v>
          </cell>
          <cell r="J116">
            <v>4943.6801274039972</v>
          </cell>
          <cell r="M116">
            <v>1701.9559697653942</v>
          </cell>
          <cell r="N116">
            <v>1962.6446404909088</v>
          </cell>
          <cell r="Q116">
            <v>109.93890091645601</v>
          </cell>
          <cell r="R116">
            <v>28.116101191227322</v>
          </cell>
          <cell r="U116">
            <v>1435.7956344761367</v>
          </cell>
          <cell r="V116">
            <v>1216.3791801636662</v>
          </cell>
          <cell r="Y116">
            <v>49.527585899357582</v>
          </cell>
          <cell r="Z116">
            <v>50.168576482721797</v>
          </cell>
          <cell r="AC116">
            <v>3309.737333928224</v>
          </cell>
          <cell r="AD116">
            <v>3700.6328735245011</v>
          </cell>
          <cell r="AG116">
            <v>198.39920148768027</v>
          </cell>
          <cell r="AH116">
            <v>204.93792432885226</v>
          </cell>
          <cell r="AK116">
            <v>6.8171676380311395</v>
          </cell>
          <cell r="AL116">
            <v>0</v>
          </cell>
          <cell r="AO116">
            <v>166.67166073119847</v>
          </cell>
          <cell r="AP116">
            <v>467.02690473425639</v>
          </cell>
          <cell r="AS116">
            <v>571.35675778208281</v>
          </cell>
          <cell r="AT116">
            <v>583.31063483148762</v>
          </cell>
          <cell r="AW116">
            <v>4885.6108750903468</v>
          </cell>
          <cell r="AX116">
            <v>0</v>
          </cell>
          <cell r="BE116">
            <v>0.9851382533999995</v>
          </cell>
          <cell r="BF116">
            <v>0</v>
          </cell>
          <cell r="BI116">
            <v>2148.7209753699367</v>
          </cell>
          <cell r="BJ116">
            <v>1965.8123226884079</v>
          </cell>
          <cell r="BM116">
            <v>1442</v>
          </cell>
          <cell r="BN116">
            <v>1090.3493449729226</v>
          </cell>
        </row>
        <row r="117">
          <cell r="E117">
            <v>2974.3067643937952</v>
          </cell>
          <cell r="F117">
            <v>3031.6092886865022</v>
          </cell>
          <cell r="I117">
            <v>5607.0241301920551</v>
          </cell>
          <cell r="J117">
            <v>5874.5071461163861</v>
          </cell>
          <cell r="M117">
            <v>1741.3530986951489</v>
          </cell>
          <cell r="N117">
            <v>2008.2875391069763</v>
          </cell>
          <cell r="Q117">
            <v>130.09106308609137</v>
          </cell>
          <cell r="R117">
            <v>38.655489772354443</v>
          </cell>
          <cell r="U117">
            <v>1646.3848930580873</v>
          </cell>
          <cell r="V117">
            <v>1418.8953437385846</v>
          </cell>
          <cell r="Y117">
            <v>0</v>
          </cell>
          <cell r="Z117">
            <v>0</v>
          </cell>
          <cell r="AC117">
            <v>3445.4334118522852</v>
          </cell>
          <cell r="AD117">
            <v>3872.8459648297512</v>
          </cell>
          <cell r="AG117">
            <v>216.70566703841752</v>
          </cell>
          <cell r="AH117">
            <v>224.08986130482236</v>
          </cell>
          <cell r="AK117">
            <v>7.4542481851566675</v>
          </cell>
          <cell r="AL117">
            <v>0</v>
          </cell>
          <cell r="AO117">
            <v>174.92414312512818</v>
          </cell>
          <cell r="AP117">
            <v>489.9203804565239</v>
          </cell>
          <cell r="AS117">
            <v>747.34539356052221</v>
          </cell>
          <cell r="AT117">
            <v>761.61366626300867</v>
          </cell>
          <cell r="AW117">
            <v>4961.8101259992281</v>
          </cell>
          <cell r="AX117">
            <v>0</v>
          </cell>
          <cell r="BE117">
            <v>0.9851382533999995</v>
          </cell>
          <cell r="BF117">
            <v>0</v>
          </cell>
          <cell r="BI117">
            <v>2010.4709516976695</v>
          </cell>
          <cell r="BJ117">
            <v>2723.8836738465893</v>
          </cell>
          <cell r="BM117">
            <v>1348</v>
          </cell>
          <cell r="BN117">
            <v>1179.8853313301881</v>
          </cell>
        </row>
        <row r="118">
          <cell r="E118">
            <v>977.09396571734896</v>
          </cell>
          <cell r="F118">
            <v>1005.8104508043699</v>
          </cell>
          <cell r="I118">
            <v>3768.2602148367714</v>
          </cell>
          <cell r="J118">
            <v>4348.9216631318714</v>
          </cell>
          <cell r="M118">
            <v>1536.4880282604254</v>
          </cell>
          <cell r="N118">
            <v>1761.8158865802116</v>
          </cell>
          <cell r="Q118">
            <v>39.772079997319025</v>
          </cell>
          <cell r="R118">
            <v>16.846424267470912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  <cell r="AC118">
            <v>2779.002018375581</v>
          </cell>
          <cell r="AD118">
            <v>3292.8342433905541</v>
          </cell>
          <cell r="AG118">
            <v>211.20465379836384</v>
          </cell>
          <cell r="AH118">
            <v>220.11308967796489</v>
          </cell>
          <cell r="AK118">
            <v>7.3219626702758251</v>
          </cell>
          <cell r="AL118">
            <v>0</v>
          </cell>
          <cell r="AO118">
            <v>945.11725010238888</v>
          </cell>
          <cell r="AP118">
            <v>679.93622895134388</v>
          </cell>
          <cell r="AS118">
            <v>684.20487963553785</v>
          </cell>
          <cell r="AT118">
            <v>719.34409581742557</v>
          </cell>
          <cell r="AW118">
            <v>3015.8823580981334</v>
          </cell>
          <cell r="AX118">
            <v>0</v>
          </cell>
          <cell r="BE118">
            <v>0.9851382533999995</v>
          </cell>
          <cell r="BF118">
            <v>0</v>
          </cell>
          <cell r="BI118">
            <v>1106.1697533111919</v>
          </cell>
          <cell r="BJ118">
            <v>1591.7508685736095</v>
          </cell>
          <cell r="BM118">
            <v>0</v>
          </cell>
          <cell r="BN118">
            <v>0</v>
          </cell>
        </row>
        <row r="119">
          <cell r="E119">
            <v>413.89907033402613</v>
          </cell>
          <cell r="F119">
            <v>423.76689631802304</v>
          </cell>
          <cell r="I119">
            <v>1761.7680877503019</v>
          </cell>
          <cell r="J119">
            <v>1965.5577109766141</v>
          </cell>
          <cell r="M119">
            <v>780.06315280913896</v>
          </cell>
          <cell r="N119">
            <v>912.85797232135292</v>
          </cell>
          <cell r="Q119">
            <v>23.064991333903194</v>
          </cell>
          <cell r="R119">
            <v>9.7759053138328742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  <cell r="AC119">
            <v>1318.9061604805656</v>
          </cell>
          <cell r="AD119">
            <v>1478.3697696066363</v>
          </cell>
          <cell r="AG119">
            <v>122.32406090585131</v>
          </cell>
          <cell r="AH119">
            <v>127.48358761851804</v>
          </cell>
          <cell r="AK119">
            <v>4.2406840546433466</v>
          </cell>
          <cell r="AL119">
            <v>0</v>
          </cell>
          <cell r="AO119">
            <v>139.13837443585086</v>
          </cell>
          <cell r="AP119">
            <v>219.77736693376772</v>
          </cell>
          <cell r="AS119">
            <v>247.8139506432039</v>
          </cell>
          <cell r="AT119">
            <v>252.65681464864196</v>
          </cell>
          <cell r="AW119">
            <v>1486.8115540060135</v>
          </cell>
          <cell r="AX119">
            <v>466</v>
          </cell>
          <cell r="BE119">
            <v>0.9851382533999995</v>
          </cell>
          <cell r="BF119">
            <v>0</v>
          </cell>
          <cell r="BI119">
            <v>509.22590255697872</v>
          </cell>
          <cell r="BJ119">
            <v>364.11301118621316</v>
          </cell>
          <cell r="BM119">
            <v>0</v>
          </cell>
          <cell r="BN119">
            <v>0</v>
          </cell>
        </row>
        <row r="120">
          <cell r="E120">
            <v>0</v>
          </cell>
          <cell r="F120">
            <v>0</v>
          </cell>
          <cell r="I120">
            <v>0</v>
          </cell>
          <cell r="J120">
            <v>0</v>
          </cell>
          <cell r="M120">
            <v>244.26219936447788</v>
          </cell>
          <cell r="N120">
            <v>264.72881197319236</v>
          </cell>
          <cell r="Q120">
            <v>0</v>
          </cell>
          <cell r="R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  <cell r="AC120">
            <v>269.58236851089259</v>
          </cell>
          <cell r="AD120">
            <v>303.73650669460835</v>
          </cell>
          <cell r="AG120">
            <v>7.0229878230446854</v>
          </cell>
          <cell r="AH120">
            <v>7.3192115831732947</v>
          </cell>
          <cell r="AK120">
            <v>0.2434702727868264</v>
          </cell>
          <cell r="AL120">
            <v>0</v>
          </cell>
          <cell r="AO120">
            <v>6.7816550063459653</v>
          </cell>
          <cell r="AP120">
            <v>9.1573902889069867</v>
          </cell>
          <cell r="AS120">
            <v>50.559872423341275</v>
          </cell>
          <cell r="AT120">
            <v>51.678720570259458</v>
          </cell>
          <cell r="AW120">
            <v>278.32904118792402</v>
          </cell>
          <cell r="AX120">
            <v>0</v>
          </cell>
          <cell r="BE120">
            <v>0</v>
          </cell>
          <cell r="BF120">
            <v>0</v>
          </cell>
          <cell r="BI120">
            <v>100.80621433149214</v>
          </cell>
          <cell r="BJ120">
            <v>29.845328785755179</v>
          </cell>
          <cell r="BM120">
            <v>0</v>
          </cell>
          <cell r="BN120">
            <v>0</v>
          </cell>
        </row>
        <row r="121">
          <cell r="E121">
            <v>101.23991137700679</v>
          </cell>
          <cell r="F121">
            <v>113.28708285979444</v>
          </cell>
          <cell r="I121">
            <v>181.88898551722303</v>
          </cell>
          <cell r="J121">
            <v>302.9254938312688</v>
          </cell>
          <cell r="M121">
            <v>173.34736729091978</v>
          </cell>
          <cell r="N121">
            <v>200.82875391069766</v>
          </cell>
          <cell r="Q121">
            <v>0</v>
          </cell>
          <cell r="R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  <cell r="AC121">
            <v>253.77554913798355</v>
          </cell>
          <cell r="AD121">
            <v>284.5899772279422</v>
          </cell>
          <cell r="AG121">
            <v>0</v>
          </cell>
          <cell r="AH121">
            <v>0</v>
          </cell>
          <cell r="AK121">
            <v>0</v>
          </cell>
          <cell r="AL121">
            <v>0</v>
          </cell>
          <cell r="AO121">
            <v>23.590295411533532</v>
          </cell>
          <cell r="AP121">
            <v>36.629561155627947</v>
          </cell>
          <cell r="AS121">
            <v>22.482885013307861</v>
          </cell>
          <cell r="AT121">
            <v>22.999390306455172</v>
          </cell>
          <cell r="AW121">
            <v>320.56664434016784</v>
          </cell>
          <cell r="AX121">
            <v>0</v>
          </cell>
          <cell r="BE121">
            <v>0.9851382533999995</v>
          </cell>
          <cell r="BF121">
            <v>0</v>
          </cell>
          <cell r="BI121">
            <v>97.204160632618354</v>
          </cell>
          <cell r="BJ121">
            <v>133.30913524303978</v>
          </cell>
          <cell r="BM121">
            <v>0</v>
          </cell>
          <cell r="BN121">
            <v>0</v>
          </cell>
        </row>
        <row r="122">
          <cell r="E122">
            <v>968.97833166995713</v>
          </cell>
          <cell r="F122">
            <v>997.81183008841253</v>
          </cell>
          <cell r="I122">
            <v>3344.9974362799539</v>
          </cell>
          <cell r="J122">
            <v>3612.6922181360183</v>
          </cell>
          <cell r="M122">
            <v>1386.7789383273582</v>
          </cell>
          <cell r="N122">
            <v>1597.5014515623677</v>
          </cell>
          <cell r="Q122">
            <v>89.469816275611635</v>
          </cell>
          <cell r="R122">
            <v>35.819977478989479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  <cell r="AC122">
            <v>2798.9960693221433</v>
          </cell>
          <cell r="AD122">
            <v>3219.9096746709065</v>
          </cell>
          <cell r="AG122">
            <v>165.6956927050343</v>
          </cell>
          <cell r="AH122">
            <v>172.68459861900189</v>
          </cell>
          <cell r="AK122">
            <v>5.7442753026171909</v>
          </cell>
          <cell r="AL122">
            <v>0</v>
          </cell>
          <cell r="AO122">
            <v>820.69671494393515</v>
          </cell>
          <cell r="AP122">
            <v>686.80427166802417</v>
          </cell>
          <cell r="AS122">
            <v>600.8822292732267</v>
          </cell>
          <cell r="AT122">
            <v>611.44529601541058</v>
          </cell>
          <cell r="AW122">
            <v>3739.4536847746108</v>
          </cell>
          <cell r="AX122">
            <v>0</v>
          </cell>
          <cell r="BE122">
            <v>0.9851382533999995</v>
          </cell>
          <cell r="BF122">
            <v>0</v>
          </cell>
          <cell r="BI122">
            <v>1109.7255844445383</v>
          </cell>
          <cell r="BJ122">
            <v>1161.9781340587349</v>
          </cell>
          <cell r="BM122">
            <v>0</v>
          </cell>
          <cell r="BN122">
            <v>0</v>
          </cell>
        </row>
        <row r="123">
          <cell r="E123">
            <v>2507.420424554216</v>
          </cell>
          <cell r="F123">
            <v>2558.1321402179647</v>
          </cell>
          <cell r="I123">
            <v>4129.2438372866955</v>
          </cell>
          <cell r="J123">
            <v>4570.4691833758179</v>
          </cell>
          <cell r="M123">
            <v>2072.2889817050864</v>
          </cell>
          <cell r="N123">
            <v>2391.6878874819449</v>
          </cell>
          <cell r="Q123">
            <v>109.67605088899397</v>
          </cell>
          <cell r="R123">
            <v>26.771706742296139</v>
          </cell>
          <cell r="U123">
            <v>1661.6682999070447</v>
          </cell>
          <cell r="V123">
            <v>1428.4121075281057</v>
          </cell>
          <cell r="Y123">
            <v>0</v>
          </cell>
          <cell r="Z123">
            <v>0</v>
          </cell>
          <cell r="AC123">
            <v>3953.6948788116988</v>
          </cell>
          <cell r="AD123">
            <v>4471.2011005834511</v>
          </cell>
          <cell r="AG123">
            <v>143.87717423966706</v>
          </cell>
          <cell r="AH123">
            <v>146.38423166346587</v>
          </cell>
          <cell r="AK123">
            <v>4.8694054557365272</v>
          </cell>
          <cell r="AL123">
            <v>0</v>
          </cell>
          <cell r="AO123">
            <v>170.0936917236908</v>
          </cell>
          <cell r="AP123">
            <v>494.49907560097733</v>
          </cell>
          <cell r="AS123">
            <v>659.11303889783608</v>
          </cell>
          <cell r="AT123">
            <v>688.14174338007888</v>
          </cell>
          <cell r="AW123">
            <v>5192.3883297263628</v>
          </cell>
          <cell r="AX123">
            <v>503</v>
          </cell>
          <cell r="BE123">
            <v>0.9851382533999995</v>
          </cell>
          <cell r="BF123">
            <v>0</v>
          </cell>
          <cell r="BI123">
            <v>2242.8148191323467</v>
          </cell>
          <cell r="BJ123">
            <v>6770.9102571949916</v>
          </cell>
          <cell r="BM123">
            <v>1504</v>
          </cell>
          <cell r="BN123">
            <v>1595.7302457450437</v>
          </cell>
        </row>
        <row r="124">
          <cell r="E124">
            <v>714.50112020165</v>
          </cell>
          <cell r="F124">
            <v>729.86651557326149</v>
          </cell>
          <cell r="I124">
            <v>1620.6616888392512</v>
          </cell>
          <cell r="J124">
            <v>1738.9709456169974</v>
          </cell>
          <cell r="M124">
            <v>969.16937167196033</v>
          </cell>
          <cell r="N124">
            <v>1113.6867262320504</v>
          </cell>
          <cell r="Q124">
            <v>58.09666694630868</v>
          </cell>
          <cell r="R124">
            <v>11.203287074426468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  <cell r="AC124">
            <v>1893.1958107302414</v>
          </cell>
          <cell r="AD124">
            <v>2116.3164077722149</v>
          </cell>
          <cell r="AG124">
            <v>128.75477675581922</v>
          </cell>
          <cell r="AH124">
            <v>134.18554569151038</v>
          </cell>
          <cell r="AK124">
            <v>4.463621667758483</v>
          </cell>
          <cell r="AL124">
            <v>0</v>
          </cell>
          <cell r="AO124">
            <v>110.98720559761159</v>
          </cell>
          <cell r="AP124">
            <v>274.72170866720961</v>
          </cell>
          <cell r="AS124">
            <v>382.11083951914776</v>
          </cell>
          <cell r="AT124">
            <v>389.4214268408868</v>
          </cell>
          <cell r="AW124">
            <v>3504.4960873619448</v>
          </cell>
          <cell r="AX124">
            <v>1119</v>
          </cell>
          <cell r="BE124">
            <v>0.9851382533999995</v>
          </cell>
          <cell r="BF124">
            <v>0</v>
          </cell>
          <cell r="BI124">
            <v>685.07595348018674</v>
          </cell>
          <cell r="BJ124">
            <v>982.90616134420395</v>
          </cell>
          <cell r="BM124">
            <v>0</v>
          </cell>
          <cell r="BN124">
            <v>0</v>
          </cell>
        </row>
        <row r="125">
          <cell r="E125">
            <v>2491.9555474971771</v>
          </cell>
          <cell r="F125">
            <v>2542.1256656651985</v>
          </cell>
          <cell r="I125">
            <v>4046.3357213463664</v>
          </cell>
          <cell r="J125">
            <v>4440.8527326880912</v>
          </cell>
          <cell r="M125">
            <v>1946.218169129872</v>
          </cell>
          <cell r="N125">
            <v>2254.7591916337415</v>
          </cell>
          <cell r="Q125">
            <v>109.30220743867567</v>
          </cell>
          <cell r="R125">
            <v>26.771706742296139</v>
          </cell>
          <cell r="U125">
            <v>1661.6682999070447</v>
          </cell>
          <cell r="V125">
            <v>1428.4121075281057</v>
          </cell>
          <cell r="Y125">
            <v>0</v>
          </cell>
          <cell r="Z125">
            <v>0</v>
          </cell>
          <cell r="AC125">
            <v>3884.7395254052972</v>
          </cell>
          <cell r="AD125">
            <v>4393.2081305026932</v>
          </cell>
          <cell r="AG125">
            <v>143.87717423966706</v>
          </cell>
          <cell r="AH125">
            <v>146.38423166346587</v>
          </cell>
          <cell r="AK125">
            <v>4.8694054557365272</v>
          </cell>
          <cell r="AL125">
            <v>0</v>
          </cell>
          <cell r="AO125">
            <v>169.96136803545863</v>
          </cell>
          <cell r="AP125">
            <v>494.49907560097733</v>
          </cell>
          <cell r="AS125">
            <v>656.16902424448301</v>
          </cell>
          <cell r="AT125">
            <v>668.18513565867204</v>
          </cell>
          <cell r="AW125">
            <v>5131.3226899460469</v>
          </cell>
          <cell r="AX125">
            <v>5018</v>
          </cell>
          <cell r="BE125">
            <v>0.9851382533999995</v>
          </cell>
          <cell r="BF125">
            <v>0</v>
          </cell>
          <cell r="BI125">
            <v>2142.9401085192817</v>
          </cell>
          <cell r="BJ125">
            <v>2045.3998661170883</v>
          </cell>
          <cell r="BM125">
            <v>1438</v>
          </cell>
          <cell r="BN125">
            <v>3068.0997991756326</v>
          </cell>
        </row>
        <row r="126">
          <cell r="E126">
            <v>2570.7423796718558</v>
          </cell>
          <cell r="F126">
            <v>2622.3140153661357</v>
          </cell>
          <cell r="I126">
            <v>4084.3016443394263</v>
          </cell>
          <cell r="J126">
            <v>4539.4390026890787</v>
          </cell>
          <cell r="M126">
            <v>1922.5798917720188</v>
          </cell>
          <cell r="N126">
            <v>2227.3734524641009</v>
          </cell>
          <cell r="Q126">
            <v>109.41698241810862</v>
          </cell>
          <cell r="R126">
            <v>26.771706742296139</v>
          </cell>
          <cell r="U126">
            <v>1442.7133870498753</v>
          </cell>
          <cell r="V126">
            <v>1225.8959439531877</v>
          </cell>
          <cell r="Y126">
            <v>49.527585899357582</v>
          </cell>
          <cell r="Z126">
            <v>50.168576482721797</v>
          </cell>
          <cell r="AC126">
            <v>3938.3428274873604</v>
          </cell>
          <cell r="AD126">
            <v>4454.0639280738742</v>
          </cell>
          <cell r="AG126">
            <v>143.93771018595771</v>
          </cell>
          <cell r="AH126">
            <v>146.38423166346587</v>
          </cell>
          <cell r="AK126">
            <v>4.8694054557365272</v>
          </cell>
          <cell r="AL126">
            <v>0</v>
          </cell>
          <cell r="AO126">
            <v>170.22599064657436</v>
          </cell>
          <cell r="AP126">
            <v>494.49907560097733</v>
          </cell>
          <cell r="AS126">
            <v>660.95920753929374</v>
          </cell>
          <cell r="AT126">
            <v>673.08173105741491</v>
          </cell>
          <cell r="AW126">
            <v>5147.7394230478294</v>
          </cell>
          <cell r="AX126">
            <v>5304</v>
          </cell>
          <cell r="BE126">
            <v>0.9851382533999995</v>
          </cell>
          <cell r="BF126">
            <v>0</v>
          </cell>
          <cell r="BI126">
            <v>2251.4737881805099</v>
          </cell>
          <cell r="BJ126">
            <v>3143.7079654328786</v>
          </cell>
          <cell r="BM126">
            <v>1510</v>
          </cell>
          <cell r="BN126">
            <v>4715.5619481493177</v>
          </cell>
        </row>
        <row r="127">
          <cell r="E127">
            <v>2000.6901975928135</v>
          </cell>
          <cell r="F127">
            <v>2040.47173130903</v>
          </cell>
          <cell r="I127">
            <v>2830.0686702609132</v>
          </cell>
          <cell r="J127">
            <v>3356.5390369026163</v>
          </cell>
          <cell r="M127">
            <v>2237.7569232100554</v>
          </cell>
          <cell r="N127">
            <v>2583.3880616694291</v>
          </cell>
          <cell r="Q127">
            <v>103.27644504811424</v>
          </cell>
          <cell r="R127">
            <v>28.547635211871896</v>
          </cell>
          <cell r="U127">
            <v>460.52658655134849</v>
          </cell>
          <cell r="V127">
            <v>273.62120560111708</v>
          </cell>
          <cell r="Y127">
            <v>49.527585899357582</v>
          </cell>
          <cell r="Z127">
            <v>50.168576482721797</v>
          </cell>
          <cell r="AC127">
            <v>2511.9229283766958</v>
          </cell>
          <cell r="AD127">
            <v>2841.2447287190794</v>
          </cell>
          <cell r="AG127">
            <v>140.06150083225629</v>
          </cell>
          <cell r="AH127">
            <v>143.94449446907478</v>
          </cell>
          <cell r="AK127">
            <v>4.7882486981409196</v>
          </cell>
          <cell r="AL127">
            <v>0</v>
          </cell>
          <cell r="AO127">
            <v>313.40564697269633</v>
          </cell>
          <cell r="AP127">
            <v>782.95686970154736</v>
          </cell>
          <cell r="AS127">
            <v>280.07754807584297</v>
          </cell>
          <cell r="AT127">
            <v>286.76460764193138</v>
          </cell>
          <cell r="AW127">
            <v>2762.4820672093042</v>
          </cell>
          <cell r="AX127">
            <v>22089</v>
          </cell>
          <cell r="BE127">
            <v>0.9851382533999995</v>
          </cell>
          <cell r="BF127">
            <v>0</v>
          </cell>
          <cell r="BI127">
            <v>1494.6155156573284</v>
          </cell>
          <cell r="BJ127">
            <v>2992.4916329183857</v>
          </cell>
          <cell r="BM127">
            <v>1005</v>
          </cell>
          <cell r="BN127">
            <v>972.95771841561884</v>
          </cell>
        </row>
        <row r="128">
          <cell r="E128">
            <v>188.55889018663157</v>
          </cell>
          <cell r="F128">
            <v>191.64364489843351</v>
          </cell>
          <cell r="I128">
            <v>342.70976750191426</v>
          </cell>
          <cell r="J128">
            <v>488.57991804399575</v>
          </cell>
          <cell r="M128">
            <v>110.31196100331258</v>
          </cell>
          <cell r="N128">
            <v>127.80011612498939</v>
          </cell>
          <cell r="Q128">
            <v>0</v>
          </cell>
          <cell r="R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  <cell r="AC128">
            <v>344.78571796495208</v>
          </cell>
          <cell r="AD128">
            <v>345.65261097216131</v>
          </cell>
          <cell r="AG128">
            <v>0</v>
          </cell>
          <cell r="AH128">
            <v>0</v>
          </cell>
          <cell r="AK128">
            <v>0</v>
          </cell>
          <cell r="AL128">
            <v>0</v>
          </cell>
          <cell r="AO128">
            <v>54.606108797291576</v>
          </cell>
          <cell r="AP128">
            <v>41.208256300081452</v>
          </cell>
          <cell r="AS128">
            <v>42.151786605829408</v>
          </cell>
          <cell r="AT128">
            <v>43.203562286496712</v>
          </cell>
          <cell r="AW128">
            <v>461.67812373176071</v>
          </cell>
          <cell r="AX128">
            <v>97</v>
          </cell>
          <cell r="BE128">
            <v>0.9851382533999995</v>
          </cell>
          <cell r="BF128">
            <v>0</v>
          </cell>
          <cell r="BI128">
            <v>103.96952083587034</v>
          </cell>
          <cell r="BJ128">
            <v>240.7523188717584</v>
          </cell>
          <cell r="BM128">
            <v>0</v>
          </cell>
          <cell r="BN128">
            <v>0</v>
          </cell>
        </row>
        <row r="129">
          <cell r="E129">
            <v>0</v>
          </cell>
          <cell r="F129">
            <v>0</v>
          </cell>
          <cell r="I129">
            <v>0</v>
          </cell>
          <cell r="J129">
            <v>0</v>
          </cell>
          <cell r="M129">
            <v>181.22679307687068</v>
          </cell>
          <cell r="N129">
            <v>209.95733363391122</v>
          </cell>
          <cell r="Q129">
            <v>0</v>
          </cell>
          <cell r="R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  <cell r="AC129">
            <v>210.23420458975727</v>
          </cell>
          <cell r="AD129">
            <v>239.05812029252314</v>
          </cell>
          <cell r="AG129">
            <v>0</v>
          </cell>
          <cell r="AH129">
            <v>0</v>
          </cell>
          <cell r="AK129">
            <v>0</v>
          </cell>
          <cell r="AL129">
            <v>0</v>
          </cell>
          <cell r="AO129">
            <v>37.71966188781829</v>
          </cell>
          <cell r="AP129">
            <v>22.893475722267471</v>
          </cell>
          <cell r="AS129">
            <v>33.461645499617397</v>
          </cell>
          <cell r="AT129">
            <v>34.209718234040587</v>
          </cell>
          <cell r="AW129">
            <v>237.22766831659931</v>
          </cell>
          <cell r="AX129">
            <v>0</v>
          </cell>
          <cell r="BE129">
            <v>0.9851382533999995</v>
          </cell>
          <cell r="BF129">
            <v>0</v>
          </cell>
          <cell r="BI129">
            <v>83.808154551158481</v>
          </cell>
          <cell r="BJ129">
            <v>837.65889458686195</v>
          </cell>
          <cell r="BM129">
            <v>0</v>
          </cell>
          <cell r="BN129">
            <v>0</v>
          </cell>
        </row>
        <row r="130">
          <cell r="E130">
            <v>119.35107886774496</v>
          </cell>
          <cell r="F130">
            <v>122.08425011603779</v>
          </cell>
          <cell r="I130">
            <v>434.17176625867478</v>
          </cell>
          <cell r="J130">
            <v>578.65802684678044</v>
          </cell>
          <cell r="M130">
            <v>23.63827735785269</v>
          </cell>
          <cell r="N130">
            <v>27.38573916964058</v>
          </cell>
          <cell r="Q130">
            <v>0</v>
          </cell>
          <cell r="R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  <cell r="AC130">
            <v>293.90007555682701</v>
          </cell>
          <cell r="AD130">
            <v>245.85157880861641</v>
          </cell>
          <cell r="AG130">
            <v>0</v>
          </cell>
          <cell r="AH130">
            <v>0</v>
          </cell>
          <cell r="AK130">
            <v>0</v>
          </cell>
          <cell r="AL130">
            <v>0</v>
          </cell>
          <cell r="AO130">
            <v>50.651650984294768</v>
          </cell>
          <cell r="AP130">
            <v>61.812384450122167</v>
          </cell>
          <cell r="AS130">
            <v>42.151786605829408</v>
          </cell>
          <cell r="AT130">
            <v>43.203562286496712</v>
          </cell>
          <cell r="AW130">
            <v>552.26234356741543</v>
          </cell>
          <cell r="AX130">
            <v>97</v>
          </cell>
          <cell r="BE130">
            <v>0.9851382533999995</v>
          </cell>
          <cell r="BF130">
            <v>0</v>
          </cell>
          <cell r="BI130">
            <v>48.547082643980126</v>
          </cell>
          <cell r="BJ130">
            <v>15.917508685736095</v>
          </cell>
          <cell r="BM130">
            <v>0</v>
          </cell>
          <cell r="BN130">
            <v>0</v>
          </cell>
        </row>
        <row r="131">
          <cell r="E131">
            <v>133.29221534895359</v>
          </cell>
          <cell r="F131">
            <v>135.66795757113158</v>
          </cell>
          <cell r="I131">
            <v>334.75552255362874</v>
          </cell>
          <cell r="J131">
            <v>496.63867946353326</v>
          </cell>
          <cell r="M131">
            <v>31.51770314380359</v>
          </cell>
          <cell r="N131">
            <v>36.514318892854121</v>
          </cell>
          <cell r="Q131">
            <v>2.678838453359019</v>
          </cell>
          <cell r="R131">
            <v>1.1452249009413724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  <cell r="AC131">
            <v>251.48878205554536</v>
          </cell>
          <cell r="AD131">
            <v>256.6399222392397</v>
          </cell>
          <cell r="AG131">
            <v>14.280075240190861</v>
          </cell>
          <cell r="AH131">
            <v>14.882396885785695</v>
          </cell>
          <cell r="AK131">
            <v>0.49505622133321364</v>
          </cell>
          <cell r="AL131">
            <v>0</v>
          </cell>
          <cell r="AO131">
            <v>49.030602959777148</v>
          </cell>
          <cell r="AP131">
            <v>54.944341733441931</v>
          </cell>
          <cell r="AS131">
            <v>28.154184494061106</v>
          </cell>
          <cell r="AT131">
            <v>28.862296935952187</v>
          </cell>
          <cell r="AW131">
            <v>382.26047376419109</v>
          </cell>
          <cell r="AX131">
            <v>113</v>
          </cell>
          <cell r="BE131">
            <v>0.9851382533999995</v>
          </cell>
          <cell r="BF131">
            <v>0</v>
          </cell>
          <cell r="BI131">
            <v>83.463273881129837</v>
          </cell>
          <cell r="BJ131">
            <v>67.649411914378405</v>
          </cell>
          <cell r="BM131">
            <v>0</v>
          </cell>
          <cell r="BN131">
            <v>0</v>
          </cell>
        </row>
        <row r="132">
          <cell r="E132">
            <v>939.86046009069116</v>
          </cell>
          <cell r="F132">
            <v>957.78097554230817</v>
          </cell>
          <cell r="I132">
            <v>1545.453065218079</v>
          </cell>
          <cell r="J132">
            <v>1594.3109676111146</v>
          </cell>
          <cell r="M132">
            <v>661.87176601987551</v>
          </cell>
          <cell r="N132">
            <v>766.80069674993638</v>
          </cell>
          <cell r="Q132">
            <v>54.565216588770291</v>
          </cell>
          <cell r="R132">
            <v>12.514486598692679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  <cell r="AC132">
            <v>1460.3315822008776</v>
          </cell>
          <cell r="AD132">
            <v>1649.0864916247201</v>
          </cell>
          <cell r="AG132">
            <v>156.84672804799797</v>
          </cell>
          <cell r="AH132">
            <v>163.46239202420355</v>
          </cell>
          <cell r="AK132">
            <v>5.4375027589057892</v>
          </cell>
          <cell r="AL132">
            <v>0</v>
          </cell>
          <cell r="AO132">
            <v>112.75217824040668</v>
          </cell>
          <cell r="AP132">
            <v>173.99041548923279</v>
          </cell>
          <cell r="AS132">
            <v>279.32541975472037</v>
          </cell>
          <cell r="AT132">
            <v>284.44646939950928</v>
          </cell>
          <cell r="AW132">
            <v>2093.9847458926383</v>
          </cell>
          <cell r="AX132">
            <v>9441</v>
          </cell>
          <cell r="BE132">
            <v>0.9851382533999995</v>
          </cell>
          <cell r="BF132">
            <v>0</v>
          </cell>
          <cell r="BI132">
            <v>474.34778250312814</v>
          </cell>
          <cell r="BJ132">
            <v>0</v>
          </cell>
          <cell r="BM132">
            <v>0</v>
          </cell>
          <cell r="BN132">
            <v>0</v>
          </cell>
        </row>
        <row r="133">
          <cell r="E133">
            <v>0</v>
          </cell>
          <cell r="F133">
            <v>1.6343870525532596</v>
          </cell>
          <cell r="I133">
            <v>491.41351081774485</v>
          </cell>
          <cell r="J133">
            <v>653.821191013158</v>
          </cell>
          <cell r="M133">
            <v>110.31196100331258</v>
          </cell>
          <cell r="N133">
            <v>127.80011612498939</v>
          </cell>
          <cell r="Q133">
            <v>0</v>
          </cell>
          <cell r="R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  <cell r="AC133">
            <v>221.23485924546998</v>
          </cell>
          <cell r="AD133">
            <v>252.1118661755068</v>
          </cell>
          <cell r="AG133">
            <v>0</v>
          </cell>
          <cell r="AH133">
            <v>0</v>
          </cell>
          <cell r="AK133">
            <v>0</v>
          </cell>
          <cell r="AL133">
            <v>0</v>
          </cell>
          <cell r="AO133">
            <v>31.349688381005333</v>
          </cell>
          <cell r="AP133">
            <v>18.314780577813973</v>
          </cell>
          <cell r="AS133">
            <v>4.2961311983156438</v>
          </cell>
          <cell r="AT133">
            <v>4.3889212540914215</v>
          </cell>
          <cell r="AW133">
            <v>225.36961095066007</v>
          </cell>
          <cell r="AX133">
            <v>0</v>
          </cell>
          <cell r="BE133">
            <v>0</v>
          </cell>
          <cell r="BF133">
            <v>0</v>
          </cell>
          <cell r="BI133">
            <v>0</v>
          </cell>
          <cell r="BJ133">
            <v>0</v>
          </cell>
          <cell r="BM133">
            <v>0</v>
          </cell>
          <cell r="BN133">
            <v>0</v>
          </cell>
        </row>
        <row r="134">
          <cell r="E134">
            <v>149.50744783407185</v>
          </cell>
          <cell r="F134">
            <v>152.36946784182183</v>
          </cell>
          <cell r="I134">
            <v>400.77806451037156</v>
          </cell>
          <cell r="J134">
            <v>483.10146717233414</v>
          </cell>
          <cell r="M134">
            <v>102.43253521736169</v>
          </cell>
          <cell r="N134">
            <v>136.92869584820298</v>
          </cell>
          <cell r="Q134">
            <v>4.7167531938667713</v>
          </cell>
          <cell r="R134">
            <v>1.9916954798980393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  <cell r="AC134">
            <v>343.85079885197825</v>
          </cell>
          <cell r="AD134">
            <v>363.5379871003995</v>
          </cell>
          <cell r="AG134">
            <v>25.048656568859379</v>
          </cell>
          <cell r="AH134">
            <v>26.105187979984755</v>
          </cell>
          <cell r="AK134">
            <v>0.86837730627301424</v>
          </cell>
          <cell r="AL134">
            <v>0</v>
          </cell>
          <cell r="AO134">
            <v>57.87425655333854</v>
          </cell>
          <cell r="AP134">
            <v>48.076299016761695</v>
          </cell>
          <cell r="AS134">
            <v>42.768005556580967</v>
          </cell>
          <cell r="AT134">
            <v>43.842681657501196</v>
          </cell>
          <cell r="AW134">
            <v>473.45448508130119</v>
          </cell>
          <cell r="AX134">
            <v>0</v>
          </cell>
          <cell r="BE134">
            <v>0.9851382533999995</v>
          </cell>
          <cell r="BF134">
            <v>0</v>
          </cell>
          <cell r="BI134">
            <v>118.06658034491787</v>
          </cell>
          <cell r="BJ134">
            <v>167.133841200229</v>
          </cell>
          <cell r="BM134">
            <v>0</v>
          </cell>
          <cell r="BN134">
            <v>0</v>
          </cell>
        </row>
        <row r="135">
          <cell r="E135">
            <v>1185.4334448201851</v>
          </cell>
          <cell r="F135">
            <v>1215.5321454417729</v>
          </cell>
          <cell r="I135">
            <v>4139.7497038927377</v>
          </cell>
          <cell r="J135">
            <v>4348.8268424580838</v>
          </cell>
          <cell r="M135">
            <v>1244.9492741802419</v>
          </cell>
          <cell r="N135">
            <v>1442.3155962677379</v>
          </cell>
          <cell r="Q135">
            <v>125.14496761203401</v>
          </cell>
          <cell r="R135">
            <v>40.862184299523008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  <cell r="AC135">
            <v>2823.3476629990164</v>
          </cell>
          <cell r="AD135">
            <v>3555.8835518159281</v>
          </cell>
          <cell r="AG135">
            <v>216.07392535567479</v>
          </cell>
          <cell r="AH135">
            <v>225.18774304229837</v>
          </cell>
          <cell r="AK135">
            <v>7.4907687260746911</v>
          </cell>
          <cell r="AL135">
            <v>0</v>
          </cell>
          <cell r="AO135">
            <v>240.63254194689262</v>
          </cell>
          <cell r="AP135">
            <v>361.71691641182599</v>
          </cell>
          <cell r="AS135">
            <v>541.6818490184246</v>
          </cell>
          <cell r="AT135">
            <v>551.21113535581117</v>
          </cell>
          <cell r="AW135">
            <v>3541.7563340451748</v>
          </cell>
          <cell r="AX135">
            <v>5210</v>
          </cell>
          <cell r="BE135">
            <v>0.9851382533999995</v>
          </cell>
          <cell r="BF135">
            <v>0</v>
          </cell>
          <cell r="BI135">
            <v>969.63856920471244</v>
          </cell>
          <cell r="BJ135">
            <v>1366.9160583875873</v>
          </cell>
          <cell r="BM135">
            <v>0</v>
          </cell>
          <cell r="BN135">
            <v>0</v>
          </cell>
        </row>
        <row r="136">
          <cell r="E136">
            <v>582.97875024662289</v>
          </cell>
          <cell r="F136">
            <v>595.79571935130411</v>
          </cell>
          <cell r="I136">
            <v>1836.5756783858521</v>
          </cell>
          <cell r="J136">
            <v>2049.4849543137279</v>
          </cell>
          <cell r="M136">
            <v>527.92152765871015</v>
          </cell>
          <cell r="N136">
            <v>611.61484145530653</v>
          </cell>
          <cell r="Q136">
            <v>0</v>
          </cell>
          <cell r="R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  <cell r="AC136">
            <v>1135.6067853467985</v>
          </cell>
          <cell r="AD136">
            <v>1308.9197915738555</v>
          </cell>
          <cell r="AG136">
            <v>0</v>
          </cell>
          <cell r="AH136">
            <v>0</v>
          </cell>
          <cell r="AK136">
            <v>0</v>
          </cell>
          <cell r="AL136">
            <v>0</v>
          </cell>
          <cell r="AO136">
            <v>291.57365823266616</v>
          </cell>
          <cell r="AP136">
            <v>247.24953780048867</v>
          </cell>
          <cell r="AS136">
            <v>211.26465554757371</v>
          </cell>
          <cell r="AT136">
            <v>215.26571162090559</v>
          </cell>
          <cell r="AW136">
            <v>1233.3713048881418</v>
          </cell>
          <cell r="AX136">
            <v>181</v>
          </cell>
          <cell r="BE136">
            <v>0.9851382533999995</v>
          </cell>
          <cell r="BF136">
            <v>0</v>
          </cell>
          <cell r="BI136">
            <v>444.70146540225693</v>
          </cell>
          <cell r="BJ136">
            <v>953.06083255844874</v>
          </cell>
          <cell r="BM136">
            <v>0</v>
          </cell>
          <cell r="BN136">
            <v>0</v>
          </cell>
        </row>
        <row r="137">
          <cell r="E137">
            <v>57.92774859773872</v>
          </cell>
          <cell r="F137">
            <v>59.43912393664074</v>
          </cell>
          <cell r="I137">
            <v>245.54079635577162</v>
          </cell>
          <cell r="J137">
            <v>279.40792189853642</v>
          </cell>
          <cell r="M137">
            <v>70.914832073558102</v>
          </cell>
          <cell r="N137">
            <v>73.028637785708241</v>
          </cell>
          <cell r="Q137">
            <v>0</v>
          </cell>
          <cell r="R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  <cell r="AC137">
            <v>218.96758379722095</v>
          </cell>
          <cell r="AD137">
            <v>248.44820871735635</v>
          </cell>
          <cell r="AG137">
            <v>0</v>
          </cell>
          <cell r="AH137">
            <v>0</v>
          </cell>
          <cell r="AK137">
            <v>0</v>
          </cell>
          <cell r="AL137">
            <v>0</v>
          </cell>
          <cell r="AO137">
            <v>44.619886691604663</v>
          </cell>
          <cell r="AP137">
            <v>41.208256300081452</v>
          </cell>
          <cell r="AS137">
            <v>27.710439189887062</v>
          </cell>
          <cell r="AT137">
            <v>28.394058537995495</v>
          </cell>
          <cell r="AW137">
            <v>268.41887477408505</v>
          </cell>
          <cell r="AX137">
            <v>0</v>
          </cell>
          <cell r="BE137">
            <v>0.9851382533999995</v>
          </cell>
          <cell r="BF137">
            <v>0</v>
          </cell>
          <cell r="BI137">
            <v>75.752505928941432</v>
          </cell>
          <cell r="BJ137">
            <v>0</v>
          </cell>
          <cell r="BM137">
            <v>0</v>
          </cell>
          <cell r="BN137">
            <v>0</v>
          </cell>
        </row>
        <row r="138">
          <cell r="E138">
            <v>1542.9587169620147</v>
          </cell>
          <cell r="F138">
            <v>1574.1828658323136</v>
          </cell>
          <cell r="I138">
            <v>2989.5243387704754</v>
          </cell>
          <cell r="J138">
            <v>3277.2486876189305</v>
          </cell>
          <cell r="M138">
            <v>1181.9138678926349</v>
          </cell>
          <cell r="N138">
            <v>1360.1583787588158</v>
          </cell>
          <cell r="Q138">
            <v>53.519846345511425</v>
          </cell>
          <cell r="R138">
            <v>15.037300873230198</v>
          </cell>
          <cell r="U138">
            <v>1229.8182109433453</v>
          </cell>
          <cell r="V138">
            <v>626.88119800376728</v>
          </cell>
          <cell r="Y138">
            <v>49.527585899357582</v>
          </cell>
          <cell r="Z138">
            <v>50.168576482721797</v>
          </cell>
          <cell r="AC138">
            <v>2037.9277710222987</v>
          </cell>
          <cell r="AD138">
            <v>2305.610987264814</v>
          </cell>
          <cell r="AG138">
            <v>76.409725756506319</v>
          </cell>
          <cell r="AH138">
            <v>78.071590220515148</v>
          </cell>
          <cell r="AK138">
            <v>2.5970162430594814</v>
          </cell>
          <cell r="AL138">
            <v>0</v>
          </cell>
          <cell r="AO138">
            <v>113.79700709935354</v>
          </cell>
          <cell r="AP138">
            <v>329.66605040065161</v>
          </cell>
          <cell r="AS138">
            <v>397.01369841521353</v>
          </cell>
          <cell r="AT138">
            <v>447.20462379068113</v>
          </cell>
          <cell r="AW138">
            <v>2760.5706863383025</v>
          </cell>
          <cell r="AX138">
            <v>1319</v>
          </cell>
          <cell r="BE138">
            <v>0.9851382533999995</v>
          </cell>
          <cell r="BF138">
            <v>0</v>
          </cell>
          <cell r="BI138">
            <v>1375.8358411156892</v>
          </cell>
          <cell r="BJ138">
            <v>1569.8642941307223</v>
          </cell>
          <cell r="BM138">
            <v>925</v>
          </cell>
          <cell r="BN138">
            <v>1484.307684944891</v>
          </cell>
        </row>
        <row r="139">
          <cell r="E139">
            <v>6123.8309445776858</v>
          </cell>
          <cell r="F139">
            <v>6246.3132614477436</v>
          </cell>
          <cell r="I139">
            <v>10984.906190185615</v>
          </cell>
          <cell r="J139">
            <v>12407.000945280291</v>
          </cell>
          <cell r="M139">
            <v>4248.8334671894972</v>
          </cell>
          <cell r="N139">
            <v>4582.5470210531921</v>
          </cell>
          <cell r="Q139">
            <v>208.66862296458135</v>
          </cell>
          <cell r="R139">
            <v>50.522675340080269</v>
          </cell>
          <cell r="U139">
            <v>4767.5112950626808</v>
          </cell>
          <cell r="V139">
            <v>2624.9884408842354</v>
          </cell>
          <cell r="Y139">
            <v>99.055171798715165</v>
          </cell>
          <cell r="Z139">
            <v>100.33715296544359</v>
          </cell>
          <cell r="AC139">
            <v>9799.4161672964947</v>
          </cell>
          <cell r="AD139">
            <v>10766.736210694738</v>
          </cell>
          <cell r="AG139">
            <v>180.72243248636511</v>
          </cell>
          <cell r="AH139">
            <v>174.1972356795244</v>
          </cell>
          <cell r="AK139">
            <v>5.7945924923264682</v>
          </cell>
          <cell r="AL139">
            <v>0</v>
          </cell>
          <cell r="AO139">
            <v>558.4506417937057</v>
          </cell>
          <cell r="AP139">
            <v>924.8964191796058</v>
          </cell>
          <cell r="AS139">
            <v>1966.5087085383504</v>
          </cell>
          <cell r="AT139">
            <v>2091.1374015208107</v>
          </cell>
          <cell r="AW139">
            <v>11431.370656471532</v>
          </cell>
          <cell r="AX139">
            <v>13982</v>
          </cell>
          <cell r="BE139">
            <v>0.9851382533999995</v>
          </cell>
          <cell r="BF139">
            <v>0</v>
          </cell>
          <cell r="BI139">
            <v>5217.8578790797246</v>
          </cell>
          <cell r="BJ139">
            <v>4096.768797991328</v>
          </cell>
          <cell r="BM139">
            <v>8517</v>
          </cell>
          <cell r="BN139">
            <v>1794.6991043167448</v>
          </cell>
        </row>
        <row r="140">
          <cell r="E140">
            <v>74.509781228493054</v>
          </cell>
          <cell r="F140">
            <v>76.746765653677173</v>
          </cell>
          <cell r="I140">
            <v>232.2836676060173</v>
          </cell>
          <cell r="J140">
            <v>294.74943975226068</v>
          </cell>
          <cell r="M140">
            <v>70.914832073558102</v>
          </cell>
          <cell r="N140">
            <v>82.157217508921761</v>
          </cell>
          <cell r="Q140">
            <v>0</v>
          </cell>
          <cell r="R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  <cell r="AC140">
            <v>315.26811254731592</v>
          </cell>
          <cell r="AD140">
            <v>337.24469193029546</v>
          </cell>
          <cell r="AG140">
            <v>0</v>
          </cell>
          <cell r="AH140">
            <v>0</v>
          </cell>
          <cell r="AK140">
            <v>0</v>
          </cell>
          <cell r="AL140">
            <v>0</v>
          </cell>
          <cell r="AO140">
            <v>54.859942558431158</v>
          </cell>
          <cell r="AP140">
            <v>41.208256300081452</v>
          </cell>
          <cell r="AS140">
            <v>42.151786605829408</v>
          </cell>
          <cell r="AT140">
            <v>43.189350225170166</v>
          </cell>
          <cell r="AW140">
            <v>500.87008887898907</v>
          </cell>
          <cell r="AX140">
            <v>0</v>
          </cell>
          <cell r="BE140">
            <v>0.9851382533999995</v>
          </cell>
          <cell r="BF140">
            <v>0</v>
          </cell>
          <cell r="BI140">
            <v>103.37875720664898</v>
          </cell>
          <cell r="BJ140">
            <v>368.09238835764717</v>
          </cell>
          <cell r="BM140">
            <v>0</v>
          </cell>
          <cell r="BN140">
            <v>0</v>
          </cell>
        </row>
        <row r="141">
          <cell r="E141">
            <v>1405.3985730261466</v>
          </cell>
          <cell r="F141">
            <v>732.26520988048549</v>
          </cell>
          <cell r="I141">
            <v>4383.8938032082924</v>
          </cell>
          <cell r="J141">
            <v>2633.8916581632989</v>
          </cell>
          <cell r="M141">
            <v>1410.417215685211</v>
          </cell>
          <cell r="N141">
            <v>1624.8871907320083</v>
          </cell>
          <cell r="Q141">
            <v>85.228095506396471</v>
          </cell>
          <cell r="R141">
            <v>11.319469310753856</v>
          </cell>
          <cell r="U141">
            <v>1025.7311035208195</v>
          </cell>
          <cell r="V141">
            <v>534.33494414638642</v>
          </cell>
          <cell r="Y141">
            <v>99.055171798715165</v>
          </cell>
          <cell r="Z141">
            <v>100.33715296544359</v>
          </cell>
          <cell r="AC141">
            <v>3085.9973167028675</v>
          </cell>
          <cell r="AD141">
            <v>3456.9263702355197</v>
          </cell>
          <cell r="AG141">
            <v>144.43931321839761</v>
          </cell>
          <cell r="AH141">
            <v>149.31191629673521</v>
          </cell>
          <cell r="AK141">
            <v>4.9667935648512573</v>
          </cell>
          <cell r="AL141">
            <v>0</v>
          </cell>
          <cell r="AO141">
            <v>129.35379469035746</v>
          </cell>
          <cell r="AP141">
            <v>366.29561155627954</v>
          </cell>
          <cell r="AS141">
            <v>356.2892546216122</v>
          </cell>
          <cell r="AT141">
            <v>369.73019339167752</v>
          </cell>
          <cell r="AW141">
            <v>4218.9703238556094</v>
          </cell>
          <cell r="AX141">
            <v>0</v>
          </cell>
          <cell r="BE141">
            <v>0.9851382533999995</v>
          </cell>
          <cell r="BF141">
            <v>0</v>
          </cell>
          <cell r="BI141">
            <v>1819.45448688647</v>
          </cell>
          <cell r="BJ141">
            <v>3535.6766168191307</v>
          </cell>
          <cell r="BM141">
            <v>1223</v>
          </cell>
          <cell r="BN141">
            <v>875.46297771548518</v>
          </cell>
        </row>
        <row r="142">
          <cell r="E142">
            <v>74.352263300443539</v>
          </cell>
          <cell r="F142">
            <v>76.493573504259743</v>
          </cell>
          <cell r="I142">
            <v>452.48037017354335</v>
          </cell>
          <cell r="J142">
            <v>523.00586965495063</v>
          </cell>
          <cell r="M142">
            <v>118.19138678926348</v>
          </cell>
          <cell r="N142">
            <v>136.92869584820298</v>
          </cell>
          <cell r="Q142">
            <v>0</v>
          </cell>
          <cell r="R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  <cell r="AC142">
            <v>207.27756968608222</v>
          </cell>
          <cell r="AD142">
            <v>236.97804843590018</v>
          </cell>
          <cell r="AG142">
            <v>0</v>
          </cell>
          <cell r="AH142">
            <v>0</v>
          </cell>
          <cell r="AK142">
            <v>0</v>
          </cell>
          <cell r="AL142">
            <v>0</v>
          </cell>
          <cell r="AO142">
            <v>81.30998727319178</v>
          </cell>
          <cell r="AP142">
            <v>13.736085433360483</v>
          </cell>
          <cell r="AS142">
            <v>42.151786605829408</v>
          </cell>
          <cell r="AT142">
            <v>43.189350225170166</v>
          </cell>
          <cell r="AW142">
            <v>408.55724302341548</v>
          </cell>
          <cell r="AX142">
            <v>0</v>
          </cell>
          <cell r="BE142">
            <v>0.9851382533999995</v>
          </cell>
          <cell r="BF142">
            <v>0</v>
          </cell>
          <cell r="BI142">
            <v>99.540644892913676</v>
          </cell>
          <cell r="BJ142">
            <v>35.814394542906214</v>
          </cell>
          <cell r="BM142">
            <v>0</v>
          </cell>
          <cell r="BN142">
            <v>0</v>
          </cell>
        </row>
        <row r="143">
          <cell r="E143">
            <v>2497.1367738368062</v>
          </cell>
          <cell r="F143">
            <v>2553.7912790153209</v>
          </cell>
          <cell r="I143">
            <v>5731.4016067199927</v>
          </cell>
          <cell r="J143">
            <v>6382.2985788073265</v>
          </cell>
          <cell r="M143">
            <v>2111.6861106348406</v>
          </cell>
          <cell r="N143">
            <v>2409.9450469283715</v>
          </cell>
          <cell r="Q143">
            <v>133.49340468194742</v>
          </cell>
          <cell r="R143">
            <v>34.622306425560907</v>
          </cell>
          <cell r="U143">
            <v>1615.8180793601723</v>
          </cell>
          <cell r="V143">
            <v>1399.8618161595421</v>
          </cell>
          <cell r="Y143">
            <v>0</v>
          </cell>
          <cell r="Z143">
            <v>0</v>
          </cell>
          <cell r="AC143">
            <v>4511.447458199118</v>
          </cell>
          <cell r="AD143">
            <v>5032.7834082374156</v>
          </cell>
          <cell r="AG143">
            <v>183.86168486508848</v>
          </cell>
          <cell r="AH143">
            <v>189.90914321140306</v>
          </cell>
          <cell r="AK143">
            <v>6.3172420112421888</v>
          </cell>
          <cell r="AL143">
            <v>0</v>
          </cell>
          <cell r="AO143">
            <v>195.43201070801894</v>
          </cell>
          <cell r="AP143">
            <v>549.44341733441922</v>
          </cell>
          <cell r="AS143">
            <v>775.24318526827074</v>
          </cell>
          <cell r="AT143">
            <v>805.19683810889205</v>
          </cell>
          <cell r="AW143">
            <v>6099.7648357438438</v>
          </cell>
          <cell r="AX143">
            <v>37314</v>
          </cell>
          <cell r="BE143">
            <v>0.9851382533999995</v>
          </cell>
          <cell r="BF143">
            <v>0</v>
          </cell>
          <cell r="BI143">
            <v>2616.5457682203437</v>
          </cell>
          <cell r="BJ143">
            <v>2922.8525324182901</v>
          </cell>
          <cell r="BM143">
            <v>1756</v>
          </cell>
          <cell r="BN143">
            <v>3046.2132247327449</v>
          </cell>
        </row>
        <row r="144">
          <cell r="E144">
            <v>2800.0748794652663</v>
          </cell>
          <cell r="F144">
            <v>1445.4228201976794</v>
          </cell>
          <cell r="I144">
            <v>4048.1825229061992</v>
          </cell>
          <cell r="J144">
            <v>2395.1424036632525</v>
          </cell>
          <cell r="M144">
            <v>1764.9913760530012</v>
          </cell>
          <cell r="N144">
            <v>2035.6732782766171</v>
          </cell>
          <cell r="Q144">
            <v>107.68723496937641</v>
          </cell>
          <cell r="R144">
            <v>13.576724187971635</v>
          </cell>
          <cell r="U144">
            <v>1646.3848930580873</v>
          </cell>
          <cell r="V144">
            <v>1418.8953437385846</v>
          </cell>
          <cell r="Y144">
            <v>0</v>
          </cell>
          <cell r="Z144">
            <v>0</v>
          </cell>
          <cell r="AC144">
            <v>3322.9912102578714</v>
          </cell>
          <cell r="AD144">
            <v>3708.5646060237304</v>
          </cell>
          <cell r="AG144">
            <v>146.56930593761203</v>
          </cell>
          <cell r="AH144">
            <v>151.0685270766968</v>
          </cell>
          <cell r="AK144">
            <v>5.0252264303200977</v>
          </cell>
          <cell r="AL144">
            <v>0</v>
          </cell>
          <cell r="AO144">
            <v>191.4589425873516</v>
          </cell>
          <cell r="AP144">
            <v>549.44341733441922</v>
          </cell>
          <cell r="AS144">
            <v>600.29843342300194</v>
          </cell>
          <cell r="AT144">
            <v>618.51959317929652</v>
          </cell>
          <cell r="AW144">
            <v>4976.7715657351064</v>
          </cell>
          <cell r="AX144">
            <v>2933</v>
          </cell>
          <cell r="BE144">
            <v>0.9851382533999995</v>
          </cell>
          <cell r="BF144">
            <v>0</v>
          </cell>
          <cell r="BI144">
            <v>2139.8036676302704</v>
          </cell>
          <cell r="BJ144">
            <v>2359.7706626603763</v>
          </cell>
          <cell r="BM144">
            <v>1437</v>
          </cell>
          <cell r="BN144">
            <v>1128.1534281015456</v>
          </cell>
        </row>
        <row r="145">
          <cell r="E145">
            <v>752.09411790841591</v>
          </cell>
          <cell r="F145">
            <v>690.00109688954092</v>
          </cell>
          <cell r="I145">
            <v>1775.5644051882698</v>
          </cell>
          <cell r="J145">
            <v>1633.8291954340934</v>
          </cell>
          <cell r="M145">
            <v>622.47463709012095</v>
          </cell>
          <cell r="N145">
            <v>721.15779813386894</v>
          </cell>
          <cell r="Q145">
            <v>43.653315691901113</v>
          </cell>
          <cell r="R145">
            <v>10.456401269464706</v>
          </cell>
          <cell r="U145">
            <v>460.52658655134849</v>
          </cell>
          <cell r="V145">
            <v>273.62120560111708</v>
          </cell>
          <cell r="Y145">
            <v>49.527585899357582</v>
          </cell>
          <cell r="Z145">
            <v>50.168576482721797</v>
          </cell>
          <cell r="AC145">
            <v>1413.4677409394433</v>
          </cell>
          <cell r="AD145">
            <v>1586.8752971639262</v>
          </cell>
          <cell r="AG145">
            <v>64.494029148296235</v>
          </cell>
          <cell r="AH145">
            <v>64.775022511083662</v>
          </cell>
          <cell r="AK145">
            <v>2.1547119141634137</v>
          </cell>
          <cell r="AL145">
            <v>0</v>
          </cell>
          <cell r="AO145">
            <v>83.969756991072629</v>
          </cell>
          <cell r="AP145">
            <v>164.83302520032581</v>
          </cell>
          <cell r="AS145">
            <v>112.85987096838245</v>
          </cell>
          <cell r="AT145">
            <v>122.35662936142188</v>
          </cell>
          <cell r="AW145">
            <v>1623.4316840163488</v>
          </cell>
          <cell r="AX145">
            <v>83</v>
          </cell>
          <cell r="BE145">
            <v>0.9851382533999995</v>
          </cell>
          <cell r="BF145">
            <v>0</v>
          </cell>
          <cell r="BI145">
            <v>752.81178914615282</v>
          </cell>
          <cell r="BJ145">
            <v>744.62674114326524</v>
          </cell>
          <cell r="BM145">
            <v>505</v>
          </cell>
          <cell r="BN145">
            <v>502.90800210130135</v>
          </cell>
        </row>
        <row r="146">
          <cell r="E146">
            <v>1535.6085612639358</v>
          </cell>
          <cell r="F146">
            <v>1408.3878515308099</v>
          </cell>
          <cell r="I146">
            <v>3084.0241303894545</v>
          </cell>
          <cell r="J146">
            <v>3014.8720965735129</v>
          </cell>
          <cell r="M146">
            <v>1087.3607584612239</v>
          </cell>
          <cell r="N146">
            <v>1287.1297409731076</v>
          </cell>
          <cell r="Q146">
            <v>83.768557503839034</v>
          </cell>
          <cell r="R146">
            <v>20.116124346970192</v>
          </cell>
          <cell r="U146">
            <v>983.86261265301778</v>
          </cell>
          <cell r="V146">
            <v>547.24241120223417</v>
          </cell>
          <cell r="Y146">
            <v>99.055171798715165</v>
          </cell>
          <cell r="Z146">
            <v>100.33715296544359</v>
          </cell>
          <cell r="AC146">
            <v>2815.3329462038769</v>
          </cell>
          <cell r="AD146">
            <v>3158.8511896261507</v>
          </cell>
          <cell r="AG146">
            <v>120.56047290893885</v>
          </cell>
          <cell r="AH146">
            <v>120.76699112235934</v>
          </cell>
          <cell r="AK146">
            <v>4.0172595009826351</v>
          </cell>
          <cell r="AL146">
            <v>0</v>
          </cell>
          <cell r="AO146">
            <v>167.92832249114275</v>
          </cell>
          <cell r="AP146">
            <v>329.66605040065161</v>
          </cell>
          <cell r="AS146">
            <v>299.2338454027842</v>
          </cell>
          <cell r="AT146">
            <v>305.45855893715719</v>
          </cell>
          <cell r="AW146">
            <v>3187.1605361516808</v>
          </cell>
          <cell r="AX146">
            <v>166</v>
          </cell>
          <cell r="BE146">
            <v>0.9851382533999995</v>
          </cell>
          <cell r="BF146">
            <v>0</v>
          </cell>
          <cell r="BI146">
            <v>1465.0958541988441</v>
          </cell>
          <cell r="BJ146">
            <v>1483.3128406520325</v>
          </cell>
          <cell r="BM146">
            <v>982</v>
          </cell>
          <cell r="BN146">
            <v>1001.8082029085153</v>
          </cell>
        </row>
        <row r="147">
          <cell r="E147">
            <v>752.09411790841591</v>
          </cell>
          <cell r="F147">
            <v>689.91582452158138</v>
          </cell>
          <cell r="I147">
            <v>2114.535858060598</v>
          </cell>
          <cell r="J147">
            <v>2023.7871969135949</v>
          </cell>
          <cell r="M147">
            <v>559.43923080251386</v>
          </cell>
          <cell r="N147">
            <v>648.12916034816055</v>
          </cell>
          <cell r="Q147">
            <v>41.454302756711584</v>
          </cell>
          <cell r="R147">
            <v>9.9750748618226801</v>
          </cell>
          <cell r="U147">
            <v>523.33602610166929</v>
          </cell>
          <cell r="V147">
            <v>273.62120560111708</v>
          </cell>
          <cell r="Y147">
            <v>49.527585899357582</v>
          </cell>
          <cell r="Z147">
            <v>50.168576482721797</v>
          </cell>
          <cell r="AC147">
            <v>1403.4797805718822</v>
          </cell>
          <cell r="AD147">
            <v>1575.5329055788704</v>
          </cell>
          <cell r="AG147">
            <v>59.320428118653325</v>
          </cell>
          <cell r="AH147">
            <v>59.383203311479321</v>
          </cell>
          <cell r="AK147">
            <v>1.9753554798771182</v>
          </cell>
          <cell r="AL147">
            <v>0</v>
          </cell>
          <cell r="AO147">
            <v>83.969756991072629</v>
          </cell>
          <cell r="AP147">
            <v>164.83302520032581</v>
          </cell>
          <cell r="AS147">
            <v>112.85987096838245</v>
          </cell>
          <cell r="AT147">
            <v>115.37850725008576</v>
          </cell>
          <cell r="AW147">
            <v>1600.7306562815788</v>
          </cell>
          <cell r="AX147">
            <v>83</v>
          </cell>
          <cell r="BE147">
            <v>0.9851382533999995</v>
          </cell>
          <cell r="BF147">
            <v>0</v>
          </cell>
          <cell r="BI147">
            <v>751.15139303927231</v>
          </cell>
          <cell r="BJ147">
            <v>738.68609950876714</v>
          </cell>
          <cell r="BM147">
            <v>504</v>
          </cell>
          <cell r="BN147">
            <v>498.90020080721422</v>
          </cell>
        </row>
        <row r="148">
          <cell r="E148">
            <v>224.34813826867227</v>
          </cell>
          <cell r="F148">
            <v>228.45474078051504</v>
          </cell>
          <cell r="I148">
            <v>553.36813466912076</v>
          </cell>
          <cell r="J148">
            <v>512.68846610431933</v>
          </cell>
          <cell r="M148">
            <v>94.553109431410761</v>
          </cell>
          <cell r="N148">
            <v>100.41437695534883</v>
          </cell>
          <cell r="Q148">
            <v>9.0060039745897278</v>
          </cell>
          <cell r="R148">
            <v>3.8174163364712421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  <cell r="AC148">
            <v>434.6383655346383</v>
          </cell>
          <cell r="AD148">
            <v>391.1655467624966</v>
          </cell>
          <cell r="AG148">
            <v>47.756317196703847</v>
          </cell>
          <cell r="AH148">
            <v>49.770638765578397</v>
          </cell>
          <cell r="AK148">
            <v>1.6555978549504193</v>
          </cell>
          <cell r="AL148">
            <v>0</v>
          </cell>
          <cell r="AO148">
            <v>57.752925362449808</v>
          </cell>
          <cell r="AP148">
            <v>48.076299016761695</v>
          </cell>
          <cell r="AS148">
            <v>42.768005556580967</v>
          </cell>
          <cell r="AT148">
            <v>43.862578543358346</v>
          </cell>
          <cell r="AW148">
            <v>635.60992369480891</v>
          </cell>
          <cell r="AX148">
            <v>145</v>
          </cell>
          <cell r="BE148">
            <v>0.9851382533999995</v>
          </cell>
          <cell r="BF148">
            <v>0</v>
          </cell>
          <cell r="BI148">
            <v>92.491690265358685</v>
          </cell>
          <cell r="BJ148">
            <v>220.85543301458833</v>
          </cell>
          <cell r="BM148">
            <v>0</v>
          </cell>
          <cell r="BN148">
            <v>0</v>
          </cell>
        </row>
        <row r="149">
          <cell r="E149">
            <v>738.04999721918114</v>
          </cell>
          <cell r="F149">
            <v>754.13571171845126</v>
          </cell>
          <cell r="I149">
            <v>2075.3191160896599</v>
          </cell>
          <cell r="J149">
            <v>1920.4968812284872</v>
          </cell>
          <cell r="M149">
            <v>551.5598050165629</v>
          </cell>
          <cell r="N149">
            <v>648.12916034816055</v>
          </cell>
          <cell r="Q149">
            <v>41.050588402194933</v>
          </cell>
          <cell r="R149">
            <v>10.887935290109281</v>
          </cell>
          <cell r="U149">
            <v>460.52658655134849</v>
          </cell>
          <cell r="V149">
            <v>273.62120560111708</v>
          </cell>
          <cell r="Y149">
            <v>49.527585899357582</v>
          </cell>
          <cell r="Z149">
            <v>50.168576482721797</v>
          </cell>
          <cell r="AC149">
            <v>1397.3399318227669</v>
          </cell>
          <cell r="AD149">
            <v>1570.2609441694951</v>
          </cell>
          <cell r="AG149">
            <v>58.781999052219881</v>
          </cell>
          <cell r="AH149">
            <v>58.822063756769367</v>
          </cell>
          <cell r="AK149">
            <v>1.9566894256301282</v>
          </cell>
          <cell r="AL149">
            <v>0</v>
          </cell>
          <cell r="AO149">
            <v>84.102155465214921</v>
          </cell>
          <cell r="AP149">
            <v>164.83302520032581</v>
          </cell>
          <cell r="AS149">
            <v>112.85987096838245</v>
          </cell>
          <cell r="AT149">
            <v>115.37850725008576</v>
          </cell>
          <cell r="AW149">
            <v>1626.7807927626613</v>
          </cell>
          <cell r="AX149">
            <v>0</v>
          </cell>
          <cell r="BE149">
            <v>0.9851382533999995</v>
          </cell>
          <cell r="BF149">
            <v>0</v>
          </cell>
          <cell r="BI149">
            <v>756.56355724041759</v>
          </cell>
          <cell r="BJ149">
            <v>14.808967902265188</v>
          </cell>
          <cell r="BM149">
            <v>509</v>
          </cell>
          <cell r="BN149">
            <v>1180.7949032550873</v>
          </cell>
        </row>
        <row r="150">
          <cell r="E150">
            <v>1508.6630293672267</v>
          </cell>
          <cell r="F150">
            <v>1541.4694943202112</v>
          </cell>
          <cell r="I150">
            <v>3234.1469673697029</v>
          </cell>
          <cell r="J150">
            <v>3612.0884314584232</v>
          </cell>
          <cell r="M150">
            <v>1205.5521452504875</v>
          </cell>
          <cell r="N150">
            <v>1387.5441179284564</v>
          </cell>
          <cell r="Q150">
            <v>81.689977021049899</v>
          </cell>
          <cell r="R150">
            <v>21.709480730888625</v>
          </cell>
          <cell r="U150">
            <v>921.05317310269697</v>
          </cell>
          <cell r="V150">
            <v>547.24241120223417</v>
          </cell>
          <cell r="Y150">
            <v>99.055171798715165</v>
          </cell>
          <cell r="Z150">
            <v>100.33715296544359</v>
          </cell>
          <cell r="AC150">
            <v>2829.3310950729087</v>
          </cell>
          <cell r="AD150">
            <v>3173.980268802411</v>
          </cell>
          <cell r="AG150">
            <v>115.76170391430105</v>
          </cell>
          <cell r="AH150">
            <v>116.74142475161403</v>
          </cell>
          <cell r="AK150">
            <v>3.8833508509498809</v>
          </cell>
          <cell r="AL150">
            <v>0</v>
          </cell>
          <cell r="AO150">
            <v>167.92832249114275</v>
          </cell>
          <cell r="AP150">
            <v>329.66605040065161</v>
          </cell>
          <cell r="AS150">
            <v>311.15342675939701</v>
          </cell>
          <cell r="AT150">
            <v>324.61972108140225</v>
          </cell>
          <cell r="AW150">
            <v>3203.9962763429789</v>
          </cell>
          <cell r="AX150">
            <v>0</v>
          </cell>
          <cell r="BE150">
            <v>0.9851382533999995</v>
          </cell>
          <cell r="BF150">
            <v>0</v>
          </cell>
          <cell r="BI150">
            <v>1535.8812621418579</v>
          </cell>
          <cell r="BJ150">
            <v>30.143782073612734</v>
          </cell>
          <cell r="BM150">
            <v>1033</v>
          </cell>
          <cell r="BN150">
            <v>2404.4818075937023</v>
          </cell>
        </row>
        <row r="151">
          <cell r="E151">
            <v>738.04999721918114</v>
          </cell>
          <cell r="F151">
            <v>754.12149965712467</v>
          </cell>
          <cell r="I151">
            <v>1809.1183200939679</v>
          </cell>
          <cell r="J151">
            <v>1787.3415391530177</v>
          </cell>
          <cell r="M151">
            <v>622.47463709012095</v>
          </cell>
          <cell r="N151">
            <v>721.15779813386894</v>
          </cell>
          <cell r="Q151">
            <v>41.747770178292221</v>
          </cell>
          <cell r="R151">
            <v>11.170092149761505</v>
          </cell>
          <cell r="U151">
            <v>460.52658655134849</v>
          </cell>
          <cell r="V151">
            <v>273.62120560111708</v>
          </cell>
          <cell r="Y151">
            <v>49.527585899357582</v>
          </cell>
          <cell r="Z151">
            <v>50.168576482721797</v>
          </cell>
          <cell r="AC151">
            <v>1401.3421356248487</v>
          </cell>
          <cell r="AD151">
            <v>1572.2670182921242</v>
          </cell>
          <cell r="AG151">
            <v>60.865621781944512</v>
          </cell>
          <cell r="AH151">
            <v>61.481377298655666</v>
          </cell>
          <cell r="AK151">
            <v>2.0451502914093416</v>
          </cell>
          <cell r="AL151">
            <v>0</v>
          </cell>
          <cell r="AO151">
            <v>83.969756991072629</v>
          </cell>
          <cell r="AP151">
            <v>164.83302520032581</v>
          </cell>
          <cell r="AS151">
            <v>112.85987096838245</v>
          </cell>
          <cell r="AT151">
            <v>115.37850725008576</v>
          </cell>
          <cell r="AW151">
            <v>1612.7956181536922</v>
          </cell>
          <cell r="AX151">
            <v>0</v>
          </cell>
          <cell r="BE151">
            <v>0.9851382533999995</v>
          </cell>
          <cell r="BF151">
            <v>0</v>
          </cell>
          <cell r="BI151">
            <v>759.45399066574248</v>
          </cell>
          <cell r="BJ151">
            <v>14.737907595632439</v>
          </cell>
          <cell r="BM151">
            <v>510</v>
          </cell>
          <cell r="BN151">
            <v>1176.0480747720196</v>
          </cell>
        </row>
        <row r="152">
          <cell r="E152">
            <v>758.21828191145585</v>
          </cell>
          <cell r="F152">
            <v>774.67972075891464</v>
          </cell>
          <cell r="I152">
            <v>1635.4651077761316</v>
          </cell>
          <cell r="J152">
            <v>1582.9527404507162</v>
          </cell>
          <cell r="M152">
            <v>653.99234023392466</v>
          </cell>
          <cell r="N152">
            <v>757.67211702672273</v>
          </cell>
          <cell r="Q152">
            <v>41.897201034860174</v>
          </cell>
          <cell r="R152">
            <v>10.987520064104183</v>
          </cell>
          <cell r="U152">
            <v>460.52658655134849</v>
          </cell>
          <cell r="V152">
            <v>273.62120560111708</v>
          </cell>
          <cell r="Y152">
            <v>49.527585899357582</v>
          </cell>
          <cell r="Z152">
            <v>50.168576482721797</v>
          </cell>
          <cell r="AC152">
            <v>1461.1587065291919</v>
          </cell>
          <cell r="AD152">
            <v>1640.7678205380798</v>
          </cell>
          <cell r="AG152">
            <v>58.75872543503111</v>
          </cell>
          <cell r="AH152">
            <v>59.285613823703684</v>
          </cell>
          <cell r="AK152">
            <v>1.9721092095732935</v>
          </cell>
          <cell r="AL152">
            <v>0</v>
          </cell>
          <cell r="AO152">
            <v>84.102155465214921</v>
          </cell>
          <cell r="AP152">
            <v>164.83302520032581</v>
          </cell>
          <cell r="AS152">
            <v>112.85987096838245</v>
          </cell>
          <cell r="AT152">
            <v>115.39271931141231</v>
          </cell>
          <cell r="AW152">
            <v>1655.2714081680449</v>
          </cell>
          <cell r="AX152">
            <v>0</v>
          </cell>
          <cell r="BE152">
            <v>0.9851382533999995</v>
          </cell>
          <cell r="BF152">
            <v>0</v>
          </cell>
          <cell r="BI152">
            <v>753.73416286196766</v>
          </cell>
          <cell r="BJ152">
            <v>527.46644407357985</v>
          </cell>
          <cell r="BM152">
            <v>505</v>
          </cell>
          <cell r="BN152">
            <v>790.70224396394053</v>
          </cell>
        </row>
        <row r="153">
          <cell r="E153">
            <v>1547.1113815471067</v>
          </cell>
          <cell r="F153">
            <v>1580.2631085793516</v>
          </cell>
          <cell r="I153">
            <v>2503.0547004270848</v>
          </cell>
          <cell r="J153">
            <v>2838.0243934302084</v>
          </cell>
          <cell r="M153">
            <v>1174.0344421066839</v>
          </cell>
          <cell r="N153">
            <v>1351.0297990356025</v>
          </cell>
          <cell r="Q153">
            <v>77.262615033599218</v>
          </cell>
          <cell r="R153">
            <v>22.323586837190518</v>
          </cell>
          <cell r="U153">
            <v>921.05317310269697</v>
          </cell>
          <cell r="V153">
            <v>547.24241120223417</v>
          </cell>
          <cell r="Y153">
            <v>99.055171798715165</v>
          </cell>
          <cell r="Z153">
            <v>100.33715296544359</v>
          </cell>
          <cell r="AC153">
            <v>2909.7201449022314</v>
          </cell>
          <cell r="AD153">
            <v>3263.9926474996932</v>
          </cell>
          <cell r="AG153">
            <v>120.4202858369207</v>
          </cell>
          <cell r="AH153">
            <v>121.59650176845231</v>
          </cell>
          <cell r="AK153">
            <v>4.0448527985651417</v>
          </cell>
          <cell r="AL153">
            <v>0</v>
          </cell>
          <cell r="AO153">
            <v>167.92832249114275</v>
          </cell>
          <cell r="AP153">
            <v>329.66605040065161</v>
          </cell>
          <cell r="AS153">
            <v>302.22351860705589</v>
          </cell>
          <cell r="AT153">
            <v>308.51062486672652</v>
          </cell>
          <cell r="AW153">
            <v>3204.3012522876516</v>
          </cell>
          <cell r="AX153">
            <v>140</v>
          </cell>
          <cell r="BE153">
            <v>0.9851382533999995</v>
          </cell>
          <cell r="BF153">
            <v>0</v>
          </cell>
          <cell r="BI153">
            <v>1500.7962217729764</v>
          </cell>
          <cell r="BJ153">
            <v>1046.5761960871482</v>
          </cell>
          <cell r="BM153">
            <v>1007</v>
          </cell>
          <cell r="BN153">
            <v>1568.8694498378641</v>
          </cell>
        </row>
        <row r="154">
          <cell r="E154">
            <v>759.97848453554229</v>
          </cell>
          <cell r="F154">
            <v>776.33176189043195</v>
          </cell>
          <cell r="I154">
            <v>1535.6525045110079</v>
          </cell>
          <cell r="J154">
            <v>1597.2217326605119</v>
          </cell>
          <cell r="M154">
            <v>614.59521130417011</v>
          </cell>
          <cell r="N154">
            <v>702.90063868744187</v>
          </cell>
          <cell r="Q154">
            <v>40.33321953318373</v>
          </cell>
          <cell r="R154">
            <v>10.887935290109281</v>
          </cell>
          <cell r="U154">
            <v>460.52658655134849</v>
          </cell>
          <cell r="V154">
            <v>273.62120560111708</v>
          </cell>
          <cell r="Y154">
            <v>49.527585899357582</v>
          </cell>
          <cell r="Z154">
            <v>50.168576482721797</v>
          </cell>
          <cell r="AC154">
            <v>1453.4634427176334</v>
          </cell>
          <cell r="AD154">
            <v>1629.4817129703915</v>
          </cell>
          <cell r="AG154">
            <v>58.337346165648434</v>
          </cell>
          <cell r="AH154">
            <v>58.84646112871328</v>
          </cell>
          <cell r="AK154">
            <v>1.9575009932060843</v>
          </cell>
          <cell r="AL154">
            <v>0</v>
          </cell>
          <cell r="AO154">
            <v>84.234713553390293</v>
          </cell>
          <cell r="AP154">
            <v>164.83302520032581</v>
          </cell>
          <cell r="AS154">
            <v>112.85987096838245</v>
          </cell>
          <cell r="AT154">
            <v>119.5568532800915</v>
          </cell>
          <cell r="AW154">
            <v>1639.8491714024719</v>
          </cell>
          <cell r="AX154">
            <v>0</v>
          </cell>
          <cell r="BE154">
            <v>0.9851382533999995</v>
          </cell>
          <cell r="BF154">
            <v>0</v>
          </cell>
          <cell r="BI154">
            <v>748.13764733607047</v>
          </cell>
          <cell r="BJ154">
            <v>519.10975201356837</v>
          </cell>
          <cell r="BM154">
            <v>501</v>
          </cell>
          <cell r="BN154">
            <v>778.16720587392331</v>
          </cell>
        </row>
        <row r="155">
          <cell r="E155">
            <v>1023.5131713440639</v>
          </cell>
          <cell r="F155">
            <v>1042.5211016456985</v>
          </cell>
          <cell r="I155">
            <v>1551.3807215091285</v>
          </cell>
          <cell r="J155">
            <v>1726.3198991219917</v>
          </cell>
          <cell r="M155">
            <v>653.99234023392466</v>
          </cell>
          <cell r="N155">
            <v>757.67211702672273</v>
          </cell>
          <cell r="Q155">
            <v>40.515104164028543</v>
          </cell>
          <cell r="R155">
            <v>10.970922601771699</v>
          </cell>
          <cell r="U155">
            <v>553.88943330234815</v>
          </cell>
          <cell r="V155">
            <v>476.13736917603529</v>
          </cell>
          <cell r="Y155">
            <v>0</v>
          </cell>
          <cell r="Z155">
            <v>0</v>
          </cell>
          <cell r="AC155">
            <v>1453.3836755889472</v>
          </cell>
          <cell r="AD155">
            <v>1627.6564575298378</v>
          </cell>
          <cell r="AG155">
            <v>66.858135095834257</v>
          </cell>
          <cell r="AH155">
            <v>65.384956809681427</v>
          </cell>
          <cell r="AK155">
            <v>2.1750011035623156</v>
          </cell>
          <cell r="AL155">
            <v>0</v>
          </cell>
          <cell r="AO155">
            <v>83.969756991072629</v>
          </cell>
          <cell r="AP155">
            <v>164.83302520032581</v>
          </cell>
          <cell r="AS155">
            <v>139.64240658940861</v>
          </cell>
          <cell r="AT155">
            <v>142.77142956010462</v>
          </cell>
          <cell r="AW155">
            <v>1608.0777803765293</v>
          </cell>
          <cell r="AX155">
            <v>0</v>
          </cell>
          <cell r="BE155">
            <v>0.9851382533999995</v>
          </cell>
          <cell r="BF155">
            <v>0</v>
          </cell>
          <cell r="BI155">
            <v>748.62966226344656</v>
          </cell>
          <cell r="BJ155">
            <v>750.1125968153134</v>
          </cell>
          <cell r="BM155">
            <v>503</v>
          </cell>
          <cell r="BN155">
            <v>298.4532878575518</v>
          </cell>
        </row>
        <row r="156">
          <cell r="E156">
            <v>3174.7025704260645</v>
          </cell>
          <cell r="F156">
            <v>3236.4735956721183</v>
          </cell>
          <cell r="I156">
            <v>4647.7110985468671</v>
          </cell>
          <cell r="J156">
            <v>5112.6833089446309</v>
          </cell>
          <cell r="M156">
            <v>2324.4306068555152</v>
          </cell>
          <cell r="N156">
            <v>2674.6738589015645</v>
          </cell>
          <cell r="Q156">
            <v>116.37044755001321</v>
          </cell>
          <cell r="R156">
            <v>33.078742428639934</v>
          </cell>
          <cell r="U156">
            <v>1068.6453011730239</v>
          </cell>
          <cell r="V156">
            <v>1036.3157407388762</v>
          </cell>
          <cell r="Y156">
            <v>99.055171798715165</v>
          </cell>
          <cell r="Z156">
            <v>100.33715296544359</v>
          </cell>
          <cell r="AC156">
            <v>4400.6204260253653</v>
          </cell>
          <cell r="AD156">
            <v>4932.5425569449226</v>
          </cell>
          <cell r="AG156">
            <v>178.38329079956097</v>
          </cell>
          <cell r="AH156">
            <v>181.46765251880984</v>
          </cell>
          <cell r="AK156">
            <v>6.0364396299613832</v>
          </cell>
          <cell r="AL156">
            <v>0</v>
          </cell>
          <cell r="AO156">
            <v>265.22013387926785</v>
          </cell>
          <cell r="AP156">
            <v>531.12863675660526</v>
          </cell>
          <cell r="AS156">
            <v>532.80872467852782</v>
          </cell>
          <cell r="AT156">
            <v>549.82280511161503</v>
          </cell>
          <cell r="AW156">
            <v>5050.8035386624788</v>
          </cell>
          <cell r="AX156">
            <v>246</v>
          </cell>
          <cell r="BE156">
            <v>0.9851382533999995</v>
          </cell>
          <cell r="BF156">
            <v>0</v>
          </cell>
          <cell r="BI156">
            <v>2952.2986565562187</v>
          </cell>
          <cell r="BJ156">
            <v>3275.0274120902018</v>
          </cell>
          <cell r="BM156">
            <v>1442</v>
          </cell>
          <cell r="BN156">
            <v>1824.5444331024996</v>
          </cell>
        </row>
        <row r="157">
          <cell r="E157">
            <v>748.83270526100398</v>
          </cell>
          <cell r="F157">
            <v>766.5374155974032</v>
          </cell>
          <cell r="I157">
            <v>2378.46634928507</v>
          </cell>
          <cell r="J157">
            <v>2351.1430418247019</v>
          </cell>
          <cell r="M157">
            <v>1000.687074815764</v>
          </cell>
          <cell r="N157">
            <v>1141.0724654016913</v>
          </cell>
          <cell r="Q157">
            <v>65.366556257918276</v>
          </cell>
          <cell r="R157">
            <v>9.7095154645029389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  <cell r="AC157">
            <v>2163.7684473500594</v>
          </cell>
          <cell r="AD157">
            <v>2403.5043204662102</v>
          </cell>
          <cell r="AG157">
            <v>89.496274824999446</v>
          </cell>
          <cell r="AH157">
            <v>93.271152941571685</v>
          </cell>
          <cell r="AK157">
            <v>3.1026228428801246</v>
          </cell>
          <cell r="AL157">
            <v>0</v>
          </cell>
          <cell r="AO157">
            <v>193.96665390803926</v>
          </cell>
          <cell r="AP157">
            <v>274.72170866720961</v>
          </cell>
          <cell r="AS157">
            <v>400.51243749226717</v>
          </cell>
          <cell r="AT157">
            <v>407.80808316222027</v>
          </cell>
          <cell r="AW157">
            <v>3136.6725588529653</v>
          </cell>
          <cell r="AX157">
            <v>231</v>
          </cell>
          <cell r="BE157">
            <v>0.9851382533999995</v>
          </cell>
          <cell r="BF157">
            <v>0</v>
          </cell>
          <cell r="BI157">
            <v>728.77055210641902</v>
          </cell>
          <cell r="BJ157">
            <v>1267.4316291017367</v>
          </cell>
          <cell r="BM157">
            <v>0</v>
          </cell>
          <cell r="BN157">
            <v>0</v>
          </cell>
        </row>
        <row r="158">
          <cell r="E158">
            <v>2921.6275817751302</v>
          </cell>
          <cell r="F158">
            <v>2979.2675775062717</v>
          </cell>
          <cell r="I158">
            <v>5051.184688423753</v>
          </cell>
          <cell r="J158">
            <v>5398.4982703929463</v>
          </cell>
          <cell r="M158">
            <v>1883.1827628422643</v>
          </cell>
          <cell r="N158">
            <v>2172.6019741248201</v>
          </cell>
          <cell r="Q158">
            <v>108.01567819958696</v>
          </cell>
          <cell r="R158">
            <v>27.684567170582742</v>
          </cell>
          <cell r="U158">
            <v>2307.8748731759902</v>
          </cell>
          <cell r="V158">
            <v>1428.4121075281057</v>
          </cell>
          <cell r="Y158">
            <v>0</v>
          </cell>
          <cell r="Z158">
            <v>0</v>
          </cell>
          <cell r="AC158">
            <v>3867.4343709447403</v>
          </cell>
          <cell r="AD158">
            <v>4321.1308431298994</v>
          </cell>
          <cell r="AG158">
            <v>153.0067857251824</v>
          </cell>
          <cell r="AH158">
            <v>154.67933812439563</v>
          </cell>
          <cell r="AK158">
            <v>5.1453384315615969</v>
          </cell>
          <cell r="AL158">
            <v>0</v>
          </cell>
          <cell r="AO158">
            <v>176.82800791257165</v>
          </cell>
          <cell r="AP158">
            <v>494.49907560097733</v>
          </cell>
          <cell r="AS158">
            <v>660.92241920437095</v>
          </cell>
          <cell r="AT158">
            <v>699.67249779939016</v>
          </cell>
          <cell r="AW158">
            <v>4738.2719795836138</v>
          </cell>
          <cell r="AX158">
            <v>781</v>
          </cell>
          <cell r="BE158">
            <v>0.9851382533999995</v>
          </cell>
          <cell r="BF158">
            <v>0</v>
          </cell>
          <cell r="BI158">
            <v>2348.1016939465403</v>
          </cell>
          <cell r="BJ158">
            <v>1331.1016638446811</v>
          </cell>
          <cell r="BM158">
            <v>1577</v>
          </cell>
          <cell r="BN158">
            <v>1953.8741911741054</v>
          </cell>
        </row>
        <row r="159">
          <cell r="E159">
            <v>4075.6010444378321</v>
          </cell>
          <cell r="F159">
            <v>4155.8536430484319</v>
          </cell>
          <cell r="I159">
            <v>6490.8286443438819</v>
          </cell>
          <cell r="J159">
            <v>6904.2173091699115</v>
          </cell>
          <cell r="M159">
            <v>2552.933954648091</v>
          </cell>
          <cell r="N159">
            <v>2939.402670874756</v>
          </cell>
          <cell r="Q159">
            <v>156.40087134464508</v>
          </cell>
          <cell r="R159">
            <v>39.302790803321301</v>
          </cell>
          <cell r="U159">
            <v>3600.5025236696561</v>
          </cell>
          <cell r="V159">
            <v>2178.1564356528788</v>
          </cell>
          <cell r="Y159">
            <v>49.527585899357582</v>
          </cell>
          <cell r="Z159">
            <v>50.168576482721797</v>
          </cell>
          <cell r="AC159">
            <v>5591.6997520368877</v>
          </cell>
          <cell r="AD159">
            <v>6273.7782367602276</v>
          </cell>
          <cell r="AG159">
            <v>210.57190318318294</v>
          </cell>
          <cell r="AH159">
            <v>215.79475484389263</v>
          </cell>
          <cell r="AK159">
            <v>7.1783152093315969</v>
          </cell>
          <cell r="AL159">
            <v>0</v>
          </cell>
          <cell r="AO159">
            <v>315.95232165963876</v>
          </cell>
          <cell r="AP159">
            <v>888.26685802397776</v>
          </cell>
          <cell r="AS159">
            <v>1195.8714169823265</v>
          </cell>
          <cell r="AT159">
            <v>1391.8886570266343</v>
          </cell>
          <cell r="AW159">
            <v>7333.4601337741797</v>
          </cell>
          <cell r="AX159">
            <v>14492</v>
          </cell>
          <cell r="BE159">
            <v>0.9851382533999995</v>
          </cell>
          <cell r="BF159">
            <v>0</v>
          </cell>
          <cell r="BI159">
            <v>3338.7922099143088</v>
          </cell>
          <cell r="BJ159">
            <v>2849.2340547467611</v>
          </cell>
          <cell r="BM159">
            <v>2241</v>
          </cell>
          <cell r="BN159">
            <v>2124.9874095457685</v>
          </cell>
        </row>
        <row r="160">
          <cell r="E160">
            <v>564.14058581574056</v>
          </cell>
          <cell r="F160">
            <v>586.84003740380228</v>
          </cell>
          <cell r="I160">
            <v>1586.4168016451863</v>
          </cell>
          <cell r="J160">
            <v>2236.9569171225407</v>
          </cell>
          <cell r="M160">
            <v>929.77224274220612</v>
          </cell>
          <cell r="N160">
            <v>1077.1724073391965</v>
          </cell>
          <cell r="Q160">
            <v>19.443733724122595</v>
          </cell>
          <cell r="R160">
            <v>8.2323413169118957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  <cell r="AC160">
            <v>2123.0334723993692</v>
          </cell>
          <cell r="AD160">
            <v>2334.755874236911</v>
          </cell>
          <cell r="AG160">
            <v>103.19110107993659</v>
          </cell>
          <cell r="AH160">
            <v>107.54361552875959</v>
          </cell>
          <cell r="AK160">
            <v>3.5773898748144362</v>
          </cell>
          <cell r="AL160">
            <v>0</v>
          </cell>
          <cell r="AO160">
            <v>687.26566770826071</v>
          </cell>
          <cell r="AP160">
            <v>549.44341733441922</v>
          </cell>
          <cell r="AS160">
            <v>371.96526508738577</v>
          </cell>
          <cell r="AT160">
            <v>402.48595034541705</v>
          </cell>
          <cell r="AW160">
            <v>1944.8789883661909</v>
          </cell>
          <cell r="AX160">
            <v>5745</v>
          </cell>
          <cell r="BE160">
            <v>0.9851382533999995</v>
          </cell>
          <cell r="BF160">
            <v>0</v>
          </cell>
          <cell r="BI160">
            <v>767.5847359595441</v>
          </cell>
          <cell r="BJ160">
            <v>380.03051987194925</v>
          </cell>
          <cell r="BM160">
            <v>0</v>
          </cell>
          <cell r="BN160">
            <v>0</v>
          </cell>
        </row>
        <row r="161">
          <cell r="E161">
            <v>574.98033988431928</v>
          </cell>
          <cell r="F161">
            <v>597.38489880388693</v>
          </cell>
          <cell r="I161">
            <v>1316.6267442808248</v>
          </cell>
          <cell r="J161">
            <v>1387.6459053333651</v>
          </cell>
          <cell r="M161">
            <v>1055.8430553174203</v>
          </cell>
          <cell r="N161">
            <v>1268.8725815266807</v>
          </cell>
          <cell r="Q161">
            <v>31.463772016951523</v>
          </cell>
          <cell r="R161">
            <v>13.327762252984376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  <cell r="AC161">
            <v>2083.1582195005567</v>
          </cell>
          <cell r="AD161">
            <v>2387.212506283463</v>
          </cell>
          <cell r="AG161">
            <v>167.03006039141277</v>
          </cell>
          <cell r="AH161">
            <v>174.07524881980484</v>
          </cell>
          <cell r="AK161">
            <v>5.7905346544466871</v>
          </cell>
          <cell r="AL161">
            <v>0</v>
          </cell>
          <cell r="AO161">
            <v>729.80941821064357</v>
          </cell>
          <cell r="AP161">
            <v>549.44341733441922</v>
          </cell>
          <cell r="AS161">
            <v>378.51121995605172</v>
          </cell>
          <cell r="AT161">
            <v>385.37142512062559</v>
          </cell>
          <cell r="AW161">
            <v>3432.0062768209023</v>
          </cell>
          <cell r="AX161">
            <v>0</v>
          </cell>
          <cell r="BE161">
            <v>0.9851382533999995</v>
          </cell>
          <cell r="BF161">
            <v>0</v>
          </cell>
          <cell r="BI161">
            <v>842.4515290426499</v>
          </cell>
          <cell r="BJ161">
            <v>206.92761291456924</v>
          </cell>
          <cell r="BM161">
            <v>0</v>
          </cell>
          <cell r="BN161">
            <v>0</v>
          </cell>
        </row>
        <row r="162">
          <cell r="E162">
            <v>684.89329331279464</v>
          </cell>
          <cell r="F162">
            <v>710.48454583437717</v>
          </cell>
          <cell r="I162">
            <v>1197.7305946579613</v>
          </cell>
          <cell r="J162">
            <v>1269.1610078489405</v>
          </cell>
          <cell r="M162">
            <v>1071.6019068893222</v>
          </cell>
          <cell r="N162">
            <v>1241.4868423570401</v>
          </cell>
          <cell r="Q162">
            <v>32.042092004819033</v>
          </cell>
          <cell r="R162">
            <v>13.576724187971635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  <cell r="AC162">
            <v>2144.271396977058</v>
          </cell>
          <cell r="AD162">
            <v>2448.7723031623068</v>
          </cell>
          <cell r="AG162">
            <v>170.12017503355241</v>
          </cell>
          <cell r="AH162">
            <v>177.29570191640113</v>
          </cell>
          <cell r="AK162">
            <v>5.8976615744728909</v>
          </cell>
          <cell r="AL162">
            <v>0</v>
          </cell>
          <cell r="AO162">
            <v>731.26782851082112</v>
          </cell>
          <cell r="AP162">
            <v>549.44341733441922</v>
          </cell>
          <cell r="AS162">
            <v>378.51121995605172</v>
          </cell>
          <cell r="AT162">
            <v>385.39984924327871</v>
          </cell>
          <cell r="AW162">
            <v>3473.7198282665927</v>
          </cell>
          <cell r="AX162">
            <v>0</v>
          </cell>
          <cell r="BE162">
            <v>0.9851382533999995</v>
          </cell>
          <cell r="BF162">
            <v>0</v>
          </cell>
          <cell r="BI162">
            <v>894.58237357533505</v>
          </cell>
          <cell r="BJ162">
            <v>1520.122079487797</v>
          </cell>
          <cell r="BM162">
            <v>0</v>
          </cell>
          <cell r="BN162">
            <v>0</v>
          </cell>
        </row>
        <row r="163">
          <cell r="E163">
            <v>428.93027962243326</v>
          </cell>
          <cell r="F163">
            <v>445.4633301740036</v>
          </cell>
          <cell r="I163">
            <v>1504.9453699082276</v>
          </cell>
          <cell r="J163">
            <v>1996.3095808330349</v>
          </cell>
          <cell r="M163">
            <v>858.85741066864807</v>
          </cell>
          <cell r="N163">
            <v>995.01518983027484</v>
          </cell>
          <cell r="Q163">
            <v>10.406427887040989</v>
          </cell>
          <cell r="R163">
            <v>4.3983275181081698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  <cell r="AC163">
            <v>1514.6587252728395</v>
          </cell>
          <cell r="AD163">
            <v>1736.0168816013334</v>
          </cell>
          <cell r="AG163">
            <v>55.224094248541377</v>
          </cell>
          <cell r="AH163">
            <v>57.553400415685999</v>
          </cell>
          <cell r="AK163">
            <v>1.9144879116804117</v>
          </cell>
          <cell r="AL163">
            <v>0</v>
          </cell>
          <cell r="AO163">
            <v>509.85994219345986</v>
          </cell>
          <cell r="AP163">
            <v>398.34647756745397</v>
          </cell>
          <cell r="AS163">
            <v>276.85124882394592</v>
          </cell>
          <cell r="AT163">
            <v>321.29471117450356</v>
          </cell>
          <cell r="AW163">
            <v>1498.1523295250433</v>
          </cell>
          <cell r="AX163">
            <v>5892</v>
          </cell>
          <cell r="BE163">
            <v>0.9851382533999995</v>
          </cell>
          <cell r="BF163">
            <v>0</v>
          </cell>
          <cell r="BI163">
            <v>592.69331701892133</v>
          </cell>
          <cell r="BJ163">
            <v>489.46339208638489</v>
          </cell>
          <cell r="BM163">
            <v>0</v>
          </cell>
          <cell r="BN163">
            <v>0</v>
          </cell>
        </row>
        <row r="164">
          <cell r="E164">
            <v>648.83222235071162</v>
          </cell>
          <cell r="F164">
            <v>342.27221294450271</v>
          </cell>
          <cell r="I164">
            <v>1269.621152827953</v>
          </cell>
          <cell r="J164">
            <v>1030.4922392453309</v>
          </cell>
          <cell r="M164">
            <v>409.73014086944676</v>
          </cell>
          <cell r="N164">
            <v>465.55756588388999</v>
          </cell>
          <cell r="Q164">
            <v>12.963821682091732</v>
          </cell>
          <cell r="R164">
            <v>2.7551787471922875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  <cell r="AC164">
            <v>1530.4967753792639</v>
          </cell>
          <cell r="AD164">
            <v>1612.2499492085863</v>
          </cell>
          <cell r="AG164">
            <v>68.876782576540251</v>
          </cell>
          <cell r="AH164">
            <v>71.781947733374878</v>
          </cell>
          <cell r="AK164">
            <v>2.3877941219780023</v>
          </cell>
          <cell r="AL164">
            <v>0</v>
          </cell>
          <cell r="AO164">
            <v>295.64651336188592</v>
          </cell>
          <cell r="AP164">
            <v>226.64540965044799</v>
          </cell>
          <cell r="AS164">
            <v>481.52878804482219</v>
          </cell>
          <cell r="AT164">
            <v>489.66957399362059</v>
          </cell>
          <cell r="AW164">
            <v>1996.1079947911676</v>
          </cell>
          <cell r="AX164">
            <v>0</v>
          </cell>
          <cell r="BE164">
            <v>0.9851382533999995</v>
          </cell>
          <cell r="BF164">
            <v>0</v>
          </cell>
          <cell r="BI164">
            <v>525.72910462310824</v>
          </cell>
          <cell r="BJ164">
            <v>750.1125968153134</v>
          </cell>
          <cell r="BM164">
            <v>0</v>
          </cell>
          <cell r="BN164">
            <v>0</v>
          </cell>
        </row>
        <row r="165">
          <cell r="E165">
            <v>332.94556443878855</v>
          </cell>
          <cell r="F165">
            <v>338.04530877965641</v>
          </cell>
          <cell r="I165">
            <v>262.48388744448175</v>
          </cell>
          <cell r="J165">
            <v>474.51423201019117</v>
          </cell>
          <cell r="M165">
            <v>236.38277357852695</v>
          </cell>
          <cell r="N165">
            <v>273.85739169640595</v>
          </cell>
          <cell r="Q165">
            <v>0</v>
          </cell>
          <cell r="R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  <cell r="AC165">
            <v>438.9157297375782</v>
          </cell>
          <cell r="AD165">
            <v>451.57373812817025</v>
          </cell>
          <cell r="AG165">
            <v>0</v>
          </cell>
          <cell r="AH165">
            <v>0</v>
          </cell>
          <cell r="AK165">
            <v>0</v>
          </cell>
          <cell r="AL165">
            <v>0</v>
          </cell>
          <cell r="AO165">
            <v>7.9600459473330849</v>
          </cell>
          <cell r="AP165">
            <v>4.5786951444534933</v>
          </cell>
          <cell r="AS165">
            <v>44.751967560956246</v>
          </cell>
          <cell r="AT165">
            <v>45.779578631352301</v>
          </cell>
          <cell r="AW165">
            <v>396.74079537085044</v>
          </cell>
          <cell r="AX165">
            <v>0</v>
          </cell>
          <cell r="BE165">
            <v>0.9851382533999995</v>
          </cell>
          <cell r="BF165">
            <v>0</v>
          </cell>
          <cell r="BI165">
            <v>140.49616218162666</v>
          </cell>
          <cell r="BJ165">
            <v>302.43266502898581</v>
          </cell>
          <cell r="BM165">
            <v>0</v>
          </cell>
          <cell r="BN165">
            <v>0</v>
          </cell>
        </row>
        <row r="166">
          <cell r="E166">
            <v>82.956297284431173</v>
          </cell>
          <cell r="F166">
            <v>84.505883815485447</v>
          </cell>
          <cell r="I166">
            <v>135.56241485878991</v>
          </cell>
          <cell r="J166">
            <v>163.60440919071499</v>
          </cell>
          <cell r="M166">
            <v>102.43253521736169</v>
          </cell>
          <cell r="N166">
            <v>118.67153640177588</v>
          </cell>
          <cell r="Q166">
            <v>0</v>
          </cell>
          <cell r="R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  <cell r="AC166">
            <v>150.48128673672622</v>
          </cell>
          <cell r="AD166">
            <v>183.97970798751075</v>
          </cell>
          <cell r="AG166">
            <v>0</v>
          </cell>
          <cell r="AH166">
            <v>0</v>
          </cell>
          <cell r="AK166">
            <v>0</v>
          </cell>
          <cell r="AL166">
            <v>0</v>
          </cell>
          <cell r="AO166">
            <v>42.20981460929373</v>
          </cell>
          <cell r="AP166">
            <v>27.472170866720965</v>
          </cell>
          <cell r="AS166">
            <v>24.484636119423008</v>
          </cell>
          <cell r="AT166">
            <v>25.089755754742757</v>
          </cell>
          <cell r="AW166">
            <v>228.67492099605684</v>
          </cell>
          <cell r="AX166">
            <v>0</v>
          </cell>
          <cell r="BE166">
            <v>0.9851382533999995</v>
          </cell>
          <cell r="BF166">
            <v>0</v>
          </cell>
          <cell r="BI166">
            <v>76.764714642977026</v>
          </cell>
          <cell r="BJ166">
            <v>157.18539827164395</v>
          </cell>
          <cell r="BM166">
            <v>0</v>
          </cell>
          <cell r="BN166">
            <v>0</v>
          </cell>
        </row>
        <row r="167">
          <cell r="E167">
            <v>199.88580276358636</v>
          </cell>
          <cell r="F167">
            <v>103.73041165074625</v>
          </cell>
          <cell r="I167">
            <v>452.90433369155596</v>
          </cell>
          <cell r="J167">
            <v>312.9912541827083</v>
          </cell>
          <cell r="M167">
            <v>141.8296641471162</v>
          </cell>
          <cell r="N167">
            <v>164.31443501784352</v>
          </cell>
          <cell r="Q167">
            <v>0</v>
          </cell>
          <cell r="R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  <cell r="AC167">
            <v>384.15099291839812</v>
          </cell>
          <cell r="AD167">
            <v>436.26570629398338</v>
          </cell>
          <cell r="AG167">
            <v>0</v>
          </cell>
          <cell r="AH167">
            <v>0</v>
          </cell>
          <cell r="AK167">
            <v>0</v>
          </cell>
          <cell r="AL167">
            <v>0</v>
          </cell>
          <cell r="AO167">
            <v>94.667190635454389</v>
          </cell>
          <cell r="AP167">
            <v>82.416512600162903</v>
          </cell>
          <cell r="AS167">
            <v>38.863188116191068</v>
          </cell>
          <cell r="AT167">
            <v>39.81257682309716</v>
          </cell>
          <cell r="AW167">
            <v>413.26481327704306</v>
          </cell>
          <cell r="AX167">
            <v>0</v>
          </cell>
          <cell r="BE167">
            <v>0.9851382533999995</v>
          </cell>
          <cell r="BF167">
            <v>0</v>
          </cell>
          <cell r="BI167">
            <v>221.43639204301797</v>
          </cell>
          <cell r="BJ167">
            <v>145.24726675734186</v>
          </cell>
          <cell r="BM167">
            <v>0</v>
          </cell>
          <cell r="BN167">
            <v>0</v>
          </cell>
        </row>
        <row r="168">
          <cell r="E168">
            <v>180.55925941479427</v>
          </cell>
          <cell r="F168">
            <v>183.36738064432109</v>
          </cell>
          <cell r="I168">
            <v>302.93124996212305</v>
          </cell>
          <cell r="J168">
            <v>362.1607079764695</v>
          </cell>
          <cell r="M168">
            <v>173.34736729091978</v>
          </cell>
          <cell r="N168">
            <v>200.82875391069766</v>
          </cell>
          <cell r="Q168">
            <v>0</v>
          </cell>
          <cell r="R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  <cell r="AC168">
            <v>303.07688865772872</v>
          </cell>
          <cell r="AD168">
            <v>343.61012326283117</v>
          </cell>
          <cell r="AG168">
            <v>0</v>
          </cell>
          <cell r="AH168">
            <v>0</v>
          </cell>
          <cell r="AK168">
            <v>0</v>
          </cell>
          <cell r="AL168">
            <v>0</v>
          </cell>
          <cell r="AO168">
            <v>56.535618628600119</v>
          </cell>
          <cell r="AP168">
            <v>54.944341733441931</v>
          </cell>
          <cell r="AS168">
            <v>42.151786605829408</v>
          </cell>
          <cell r="AT168">
            <v>43.189350225170166</v>
          </cell>
          <cell r="AW168">
            <v>374.70585810022146</v>
          </cell>
          <cell r="AX168">
            <v>0</v>
          </cell>
          <cell r="BE168">
            <v>0.9851382533999995</v>
          </cell>
          <cell r="BF168">
            <v>0</v>
          </cell>
          <cell r="BI168">
            <v>122.78127550186845</v>
          </cell>
          <cell r="BJ168">
            <v>173.10290695738001</v>
          </cell>
          <cell r="BM168">
            <v>0</v>
          </cell>
          <cell r="BN168">
            <v>0</v>
          </cell>
        </row>
        <row r="169">
          <cell r="E169">
            <v>280.68248733209856</v>
          </cell>
          <cell r="F169">
            <v>148.9065097621604</v>
          </cell>
          <cell r="I169">
            <v>1215.3220634586919</v>
          </cell>
          <cell r="J169">
            <v>958.77871674570531</v>
          </cell>
          <cell r="M169">
            <v>378.21243772564304</v>
          </cell>
          <cell r="N169">
            <v>419.91466726782244</v>
          </cell>
          <cell r="Q169">
            <v>13.419897492044965</v>
          </cell>
          <cell r="R169">
            <v>2.8547635211871896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  <cell r="AC169">
            <v>794.53175188667467</v>
          </cell>
          <cell r="AD169">
            <v>904.65280315550444</v>
          </cell>
          <cell r="AG169">
            <v>71.283326403903544</v>
          </cell>
          <cell r="AH169">
            <v>74.289997569208936</v>
          </cell>
          <cell r="AK169">
            <v>2.4712232687862876</v>
          </cell>
          <cell r="AL169">
            <v>0</v>
          </cell>
          <cell r="AO169">
            <v>226.21852839055379</v>
          </cell>
          <cell r="AP169">
            <v>151.09693976696528</v>
          </cell>
          <cell r="AS169">
            <v>125.44903477531325</v>
          </cell>
          <cell r="AT169">
            <v>127.94272318789484</v>
          </cell>
          <cell r="AW169">
            <v>821.66584737544963</v>
          </cell>
          <cell r="AX169">
            <v>0</v>
          </cell>
          <cell r="BE169">
            <v>0.9851382533999995</v>
          </cell>
          <cell r="BF169">
            <v>0</v>
          </cell>
          <cell r="BI169">
            <v>302.20402797517886</v>
          </cell>
          <cell r="BJ169">
            <v>284.52546775753268</v>
          </cell>
          <cell r="BM169">
            <v>0</v>
          </cell>
          <cell r="BN169">
            <v>0</v>
          </cell>
        </row>
        <row r="170">
          <cell r="E170">
            <v>0</v>
          </cell>
          <cell r="F170">
            <v>0</v>
          </cell>
          <cell r="I170">
            <v>0</v>
          </cell>
          <cell r="J170">
            <v>0</v>
          </cell>
          <cell r="M170">
            <v>70.914832073558102</v>
          </cell>
          <cell r="N170">
            <v>82.157217508921761</v>
          </cell>
          <cell r="Q170">
            <v>0</v>
          </cell>
          <cell r="R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  <cell r="AC170">
            <v>123.50565459924493</v>
          </cell>
          <cell r="AD170">
            <v>135.15829495980375</v>
          </cell>
          <cell r="AG170">
            <v>0</v>
          </cell>
          <cell r="AH170">
            <v>0</v>
          </cell>
          <cell r="AK170">
            <v>0</v>
          </cell>
          <cell r="AL170">
            <v>0</v>
          </cell>
          <cell r="AO170">
            <v>14.093249481126806</v>
          </cell>
          <cell r="AP170">
            <v>18.314780577813973</v>
          </cell>
          <cell r="AS170">
            <v>14.765295342517732</v>
          </cell>
          <cell r="AT170">
            <v>15.137411658289658</v>
          </cell>
          <cell r="AW170">
            <v>177.95836923022009</v>
          </cell>
          <cell r="AX170">
            <v>0</v>
          </cell>
          <cell r="BE170">
            <v>0.9851382533999995</v>
          </cell>
          <cell r="BF170">
            <v>0</v>
          </cell>
          <cell r="BI170">
            <v>44.37156742556634</v>
          </cell>
          <cell r="BJ170">
            <v>11.938131514302071</v>
          </cell>
          <cell r="BM170">
            <v>0</v>
          </cell>
          <cell r="BN170">
            <v>0</v>
          </cell>
        </row>
        <row r="171">
          <cell r="E171">
            <v>1011.2086421744225</v>
          </cell>
          <cell r="F171">
            <v>1032.850590064493</v>
          </cell>
          <cell r="I171">
            <v>2262.7026309795829</v>
          </cell>
          <cell r="J171">
            <v>2568.1937554896103</v>
          </cell>
          <cell r="M171">
            <v>661.87176601987551</v>
          </cell>
          <cell r="N171">
            <v>766.80069674993638</v>
          </cell>
          <cell r="Q171">
            <v>43.910183296453802</v>
          </cell>
          <cell r="R171">
            <v>18.605755274714184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  <cell r="AC171">
            <v>1982.8023322930153</v>
          </cell>
          <cell r="AD171">
            <v>2118.1168720256496</v>
          </cell>
          <cell r="AG171">
            <v>172.65547363767152</v>
          </cell>
          <cell r="AH171">
            <v>179.93793729792662</v>
          </cell>
          <cell r="AK171">
            <v>5.9855543429489355</v>
          </cell>
          <cell r="AL171">
            <v>0</v>
          </cell>
          <cell r="AO171">
            <v>393.91544553131882</v>
          </cell>
          <cell r="AP171">
            <v>315.92996496729103</v>
          </cell>
          <cell r="AS171">
            <v>592.73236534792511</v>
          </cell>
          <cell r="AT171">
            <v>610.28511837825874</v>
          </cell>
          <cell r="AW171">
            <v>2509.4440862334486</v>
          </cell>
          <cell r="AX171">
            <v>0</v>
          </cell>
          <cell r="BE171">
            <v>0</v>
          </cell>
          <cell r="BF171">
            <v>0</v>
          </cell>
          <cell r="BI171">
            <v>614.40321371945083</v>
          </cell>
          <cell r="BJ171">
            <v>931.17425811556166</v>
          </cell>
          <cell r="BM171">
            <v>0</v>
          </cell>
          <cell r="BN171">
            <v>0</v>
          </cell>
        </row>
        <row r="172">
          <cell r="E172">
            <v>301.54651570334988</v>
          </cell>
          <cell r="F172">
            <v>309.10426443866766</v>
          </cell>
          <cell r="I172">
            <v>970.36350593779287</v>
          </cell>
          <cell r="J172">
            <v>1171.3824330460179</v>
          </cell>
          <cell r="M172">
            <v>260.02105093637965</v>
          </cell>
          <cell r="N172">
            <v>301.24313086604644</v>
          </cell>
          <cell r="Q172">
            <v>13.753259511342373</v>
          </cell>
          <cell r="R172">
            <v>5.8257092787017646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  <cell r="AC172">
            <v>991.74177559205941</v>
          </cell>
          <cell r="AD172">
            <v>1081.1162177052795</v>
          </cell>
          <cell r="AG172">
            <v>72.968843481434277</v>
          </cell>
          <cell r="AH172">
            <v>76.046608349170512</v>
          </cell>
          <cell r="AK172">
            <v>2.5296561342551267</v>
          </cell>
          <cell r="AL172">
            <v>0</v>
          </cell>
          <cell r="AO172">
            <v>96.357370439473101</v>
          </cell>
          <cell r="AP172">
            <v>144.22889705028504</v>
          </cell>
          <cell r="AS172">
            <v>124.33647062806565</v>
          </cell>
          <cell r="AT172">
            <v>126.81866897036126</v>
          </cell>
          <cell r="AW172">
            <v>1253.3785258214098</v>
          </cell>
          <cell r="AX172">
            <v>0</v>
          </cell>
          <cell r="BE172">
            <v>0</v>
          </cell>
          <cell r="BF172">
            <v>0</v>
          </cell>
          <cell r="BI172">
            <v>257.57638063766956</v>
          </cell>
          <cell r="BJ172">
            <v>163.15446402879499</v>
          </cell>
          <cell r="BM172">
            <v>0</v>
          </cell>
          <cell r="BN172">
            <v>0</v>
          </cell>
        </row>
        <row r="173">
          <cell r="E173">
            <v>1177.6872941838001</v>
          </cell>
          <cell r="F173">
            <v>1321.4285573322495</v>
          </cell>
          <cell r="I173">
            <v>3981.2226334331835</v>
          </cell>
          <cell r="J173">
            <v>5393.2006403214609</v>
          </cell>
          <cell r="M173">
            <v>795.82200438104087</v>
          </cell>
          <cell r="N173">
            <v>921.98655204456645</v>
          </cell>
          <cell r="Q173">
            <v>17.527263641923117</v>
          </cell>
          <cell r="R173">
            <v>30.757751467581961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  <cell r="AC173">
            <v>2371.2701666013613</v>
          </cell>
          <cell r="AD173">
            <v>2595.8443113965113</v>
          </cell>
          <cell r="AG173">
            <v>93.054588655342073</v>
          </cell>
          <cell r="AH173">
            <v>96.979553477046139</v>
          </cell>
          <cell r="AK173">
            <v>3.2259811144254495</v>
          </cell>
          <cell r="AL173">
            <v>0</v>
          </cell>
          <cell r="AO173">
            <v>524.06969439029024</v>
          </cell>
          <cell r="AP173">
            <v>432.68669115085521</v>
          </cell>
          <cell r="AS173">
            <v>762.16335146709901</v>
          </cell>
          <cell r="AT173">
            <v>774.51783223392613</v>
          </cell>
          <cell r="AW173">
            <v>3024.0976727127331</v>
          </cell>
          <cell r="AX173">
            <v>477</v>
          </cell>
          <cell r="BE173">
            <v>0.9851382533999995</v>
          </cell>
          <cell r="BF173">
            <v>0</v>
          </cell>
          <cell r="BI173">
            <v>756.03344550478971</v>
          </cell>
          <cell r="BJ173">
            <v>1014.741178715676</v>
          </cell>
          <cell r="BM173">
            <v>0</v>
          </cell>
          <cell r="BN173">
            <v>0</v>
          </cell>
        </row>
        <row r="174">
          <cell r="E174">
            <v>1108.1746584628163</v>
          </cell>
          <cell r="F174">
            <v>1129.9041379703735</v>
          </cell>
          <cell r="I174">
            <v>3446.0312380376045</v>
          </cell>
          <cell r="J174">
            <v>3706.6711045098837</v>
          </cell>
          <cell r="M174">
            <v>441.2478440132503</v>
          </cell>
          <cell r="N174">
            <v>511.20046449995755</v>
          </cell>
          <cell r="Q174">
            <v>16.310653306393117</v>
          </cell>
          <cell r="R174">
            <v>6.9045443303132039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  <cell r="AC174">
            <v>1966.9164458067376</v>
          </cell>
          <cell r="AD174">
            <v>1864.8505253444898</v>
          </cell>
          <cell r="AG174">
            <v>86.616849817551113</v>
          </cell>
          <cell r="AH174">
            <v>90.270276192470632</v>
          </cell>
          <cell r="AK174">
            <v>3.0028000310375251</v>
          </cell>
          <cell r="AL174">
            <v>0</v>
          </cell>
          <cell r="AO174">
            <v>121.83745265813255</v>
          </cell>
          <cell r="AP174">
            <v>178.56911063368622</v>
          </cell>
          <cell r="AS174">
            <v>531.89889999922843</v>
          </cell>
          <cell r="AT174">
            <v>540.87224497916623</v>
          </cell>
          <cell r="AW174">
            <v>2760.7242714146955</v>
          </cell>
          <cell r="AX174">
            <v>181</v>
          </cell>
          <cell r="BE174">
            <v>0.9851382533999995</v>
          </cell>
          <cell r="BF174">
            <v>0</v>
          </cell>
          <cell r="BI174">
            <v>495.27991703702401</v>
          </cell>
          <cell r="BJ174">
            <v>923.21550377269352</v>
          </cell>
          <cell r="BM174">
            <v>0</v>
          </cell>
          <cell r="BN174">
            <v>0</v>
          </cell>
        </row>
        <row r="175">
          <cell r="E175">
            <v>1561.5312913338241</v>
          </cell>
          <cell r="F175">
            <v>1586.7032642890258</v>
          </cell>
          <cell r="I175">
            <v>3690.4132729928538</v>
          </cell>
          <cell r="J175">
            <v>4283.330333619153</v>
          </cell>
          <cell r="M175">
            <v>661.87176601987551</v>
          </cell>
          <cell r="N175">
            <v>766.80069674993638</v>
          </cell>
          <cell r="Q175">
            <v>12.353635118497115</v>
          </cell>
          <cell r="R175">
            <v>23.750200634732352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  <cell r="AC175">
            <v>2073.7360880819479</v>
          </cell>
          <cell r="AD175">
            <v>2108.4769138203696</v>
          </cell>
          <cell r="AG175">
            <v>65.547886348417066</v>
          </cell>
          <cell r="AH175">
            <v>68.312641442950749</v>
          </cell>
          <cell r="AK175">
            <v>2.2723892126770462</v>
          </cell>
          <cell r="AL175">
            <v>0</v>
          </cell>
          <cell r="AO175">
            <v>380.49167704364254</v>
          </cell>
          <cell r="AP175">
            <v>357.13822126737244</v>
          </cell>
          <cell r="AS175">
            <v>732.76690989726467</v>
          </cell>
          <cell r="AT175">
            <v>744.52687033096788</v>
          </cell>
          <cell r="AW175">
            <v>2732.245868000879</v>
          </cell>
          <cell r="AX175">
            <v>0</v>
          </cell>
          <cell r="BE175">
            <v>0.9851382533999995</v>
          </cell>
          <cell r="BF175">
            <v>0</v>
          </cell>
          <cell r="BI175">
            <v>1011.2774824629773</v>
          </cell>
          <cell r="BJ175">
            <v>473.54588340064885</v>
          </cell>
          <cell r="BM175">
            <v>0</v>
          </cell>
          <cell r="BN175">
            <v>0</v>
          </cell>
        </row>
        <row r="176">
          <cell r="E176">
            <v>2176.253856646852</v>
          </cell>
          <cell r="F176">
            <v>2236.0595862310815</v>
          </cell>
          <cell r="I176">
            <v>5842.2803338917784</v>
          </cell>
          <cell r="J176">
            <v>7988.0149811455976</v>
          </cell>
          <cell r="M176">
            <v>1764.9913760530012</v>
          </cell>
          <cell r="N176">
            <v>2063.0590174462577</v>
          </cell>
          <cell r="Q176">
            <v>13.631814853034097</v>
          </cell>
          <cell r="R176">
            <v>24.297916891704315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  <cell r="AC176">
            <v>5221.9923011663877</v>
          </cell>
          <cell r="AD176">
            <v>5137.8928635927314</v>
          </cell>
          <cell r="AG176">
            <v>72.336774577360259</v>
          </cell>
          <cell r="AH176">
            <v>75.387879306684923</v>
          </cell>
          <cell r="AK176">
            <v>2.5077438097043117</v>
          </cell>
          <cell r="AL176">
            <v>0</v>
          </cell>
          <cell r="AO176">
            <v>1550.0162874318971</v>
          </cell>
          <cell r="AP176">
            <v>1105.754877385519</v>
          </cell>
          <cell r="AS176">
            <v>1685.776797262323</v>
          </cell>
          <cell r="AT176">
            <v>1736.3972641798093</v>
          </cell>
          <cell r="AW176">
            <v>5449.1655243564874</v>
          </cell>
          <cell r="AX176">
            <v>115886</v>
          </cell>
          <cell r="BE176">
            <v>0.9851382533999995</v>
          </cell>
          <cell r="BF176">
            <v>0</v>
          </cell>
          <cell r="BI176">
            <v>1579.8020261538663</v>
          </cell>
          <cell r="BJ176">
            <v>2694.0383450608338</v>
          </cell>
          <cell r="BM176">
            <v>0</v>
          </cell>
          <cell r="BN176">
            <v>0</v>
          </cell>
        </row>
        <row r="177">
          <cell r="E177">
            <v>513.12862602669418</v>
          </cell>
          <cell r="F177">
            <v>529.0184071031191</v>
          </cell>
          <cell r="I177">
            <v>2293.8765518105597</v>
          </cell>
          <cell r="J177">
            <v>2760.3932731435193</v>
          </cell>
          <cell r="M177">
            <v>717.02774652153175</v>
          </cell>
          <cell r="N177">
            <v>821.57217508921758</v>
          </cell>
          <cell r="Q177">
            <v>10.22477806256696</v>
          </cell>
          <cell r="R177">
            <v>4.3319376687782345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  <cell r="AC177">
            <v>1567.9254028928594</v>
          </cell>
          <cell r="AD177">
            <v>1753.1623440714714</v>
          </cell>
          <cell r="AG177">
            <v>54.311105831545561</v>
          </cell>
          <cell r="AH177">
            <v>56.60190290987348</v>
          </cell>
          <cell r="AK177">
            <v>1.8828367762181242</v>
          </cell>
          <cell r="AL177">
            <v>0</v>
          </cell>
          <cell r="AO177">
            <v>511.00029931501882</v>
          </cell>
          <cell r="AP177">
            <v>398.34647756745397</v>
          </cell>
          <cell r="AS177">
            <v>247.5426615631707</v>
          </cell>
          <cell r="AT177">
            <v>275.70313687155613</v>
          </cell>
          <cell r="AW177">
            <v>1484.3218429261124</v>
          </cell>
          <cell r="AX177">
            <v>0</v>
          </cell>
          <cell r="BE177">
            <v>0.9851382533999995</v>
          </cell>
          <cell r="BF177">
            <v>0</v>
          </cell>
          <cell r="BI177">
            <v>586.75409926290286</v>
          </cell>
          <cell r="BJ177">
            <v>933.16394670127863</v>
          </cell>
          <cell r="BM177">
            <v>0</v>
          </cell>
          <cell r="BN177">
            <v>0</v>
          </cell>
        </row>
        <row r="178">
          <cell r="E178">
            <v>718.41232429883735</v>
          </cell>
          <cell r="F178">
            <v>734.49842757316799</v>
          </cell>
          <cell r="I178">
            <v>2209.8783267741728</v>
          </cell>
          <cell r="J178">
            <v>2308.4802738965382</v>
          </cell>
          <cell r="M178">
            <v>693.38946916367911</v>
          </cell>
          <cell r="N178">
            <v>794.18643591957709</v>
          </cell>
          <cell r="Q178">
            <v>35.740324550259743</v>
          </cell>
          <cell r="R178">
            <v>2.2406574148852938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  <cell r="AC178">
            <v>1476.6487907487435</v>
          </cell>
          <cell r="AD178">
            <v>1582.2485050450227</v>
          </cell>
          <cell r="AG178">
            <v>28.091951292178742</v>
          </cell>
          <cell r="AH178">
            <v>29.276846332693179</v>
          </cell>
          <cell r="AK178">
            <v>0.97388109114730559</v>
          </cell>
          <cell r="AL178">
            <v>0</v>
          </cell>
          <cell r="AO178">
            <v>124.70637256280226</v>
          </cell>
          <cell r="AP178">
            <v>196.88389121150021</v>
          </cell>
          <cell r="AS178">
            <v>250.45371418840887</v>
          </cell>
          <cell r="AT178">
            <v>255.18699437223319</v>
          </cell>
          <cell r="AW178">
            <v>1904.9350994254776</v>
          </cell>
          <cell r="AX178">
            <v>0</v>
          </cell>
          <cell r="BE178">
            <v>0.9851382533999995</v>
          </cell>
          <cell r="BF178">
            <v>0</v>
          </cell>
          <cell r="BI178">
            <v>432.40464479629753</v>
          </cell>
          <cell r="BJ178">
            <v>493.4427692578189</v>
          </cell>
          <cell r="BM178">
            <v>0</v>
          </cell>
          <cell r="BN178">
            <v>0</v>
          </cell>
        </row>
        <row r="179">
          <cell r="E179">
            <v>1034.750267835059</v>
          </cell>
          <cell r="F179">
            <v>1061.5134035904996</v>
          </cell>
          <cell r="I179">
            <v>3348.9666159571434</v>
          </cell>
          <cell r="J179">
            <v>3793.4691385852079</v>
          </cell>
          <cell r="M179">
            <v>1237.0698483942911</v>
          </cell>
          <cell r="N179">
            <v>1414.929857098097</v>
          </cell>
          <cell r="Q179">
            <v>1.4006587188220345</v>
          </cell>
          <cell r="R179">
            <v>0.59750864396941161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  <cell r="AC179">
            <v>3089.3595103101543</v>
          </cell>
          <cell r="AD179">
            <v>3089.0787997820607</v>
          </cell>
          <cell r="AG179">
            <v>7.4911870112476624</v>
          </cell>
          <cell r="AH179">
            <v>7.8071590220515139</v>
          </cell>
          <cell r="AK179">
            <v>0.25970162430594818</v>
          </cell>
          <cell r="AL179">
            <v>0</v>
          </cell>
          <cell r="AO179">
            <v>830.58229960136839</v>
          </cell>
          <cell r="AP179">
            <v>638.72797265126246</v>
          </cell>
          <cell r="AS179">
            <v>706.8873548964707</v>
          </cell>
          <cell r="AT179">
            <v>733.04841820340732</v>
          </cell>
          <cell r="AW179">
            <v>3157.2426182554186</v>
          </cell>
          <cell r="AX179">
            <v>46324</v>
          </cell>
          <cell r="BE179">
            <v>0.9851382533999995</v>
          </cell>
          <cell r="BF179">
            <v>0</v>
          </cell>
          <cell r="BI179">
            <v>925.49002155949836</v>
          </cell>
          <cell r="BJ179">
            <v>1297.2769578874916</v>
          </cell>
          <cell r="BM179">
            <v>0</v>
          </cell>
          <cell r="BN179">
            <v>0</v>
          </cell>
        </row>
        <row r="180">
          <cell r="E180">
            <v>604.00491475317347</v>
          </cell>
          <cell r="F180">
            <v>619.20632638360917</v>
          </cell>
          <cell r="I180">
            <v>1229.6933938502191</v>
          </cell>
          <cell r="J180">
            <v>1499.307261842933</v>
          </cell>
          <cell r="M180">
            <v>606.71578551821926</v>
          </cell>
          <cell r="N180">
            <v>712.02921841065529</v>
          </cell>
          <cell r="Q180">
            <v>10.406427887040989</v>
          </cell>
          <cell r="R180">
            <v>4.3983275181081698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  <cell r="AC180">
            <v>1701.5380586253127</v>
          </cell>
          <cell r="AD180">
            <v>1728.5205743551408</v>
          </cell>
          <cell r="AG180">
            <v>55.013404613850035</v>
          </cell>
          <cell r="AH180">
            <v>57.333824068190808</v>
          </cell>
          <cell r="AK180">
            <v>1.9071838034968069</v>
          </cell>
          <cell r="AL180">
            <v>0</v>
          </cell>
          <cell r="AO180">
            <v>491.06795187684168</v>
          </cell>
          <cell r="AP180">
            <v>398.34647756745397</v>
          </cell>
          <cell r="AS180">
            <v>260.25071922106315</v>
          </cell>
          <cell r="AT180">
            <v>283.58979450783306</v>
          </cell>
          <cell r="AW180">
            <v>1464.1661764608496</v>
          </cell>
          <cell r="AX180">
            <v>0</v>
          </cell>
          <cell r="BE180">
            <v>0.9851382533999995</v>
          </cell>
          <cell r="BF180">
            <v>0</v>
          </cell>
          <cell r="BI180">
            <v>565.57238614693858</v>
          </cell>
          <cell r="BJ180">
            <v>352.17487967191113</v>
          </cell>
          <cell r="BM180">
            <v>0</v>
          </cell>
          <cell r="BN180">
            <v>0</v>
          </cell>
        </row>
        <row r="181">
          <cell r="E181">
            <v>610.6125896398338</v>
          </cell>
          <cell r="F181">
            <v>563.86742602260188</v>
          </cell>
          <cell r="I181">
            <v>2773.2981009977871</v>
          </cell>
          <cell r="J181">
            <v>3081.2064110452447</v>
          </cell>
          <cell r="M181">
            <v>653.99234023392466</v>
          </cell>
          <cell r="N181">
            <v>775.92927647315003</v>
          </cell>
          <cell r="Q181">
            <v>24.008539916795204</v>
          </cell>
          <cell r="R181">
            <v>9.1120068205335283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  <cell r="AC181">
            <v>2037.9383558239169</v>
          </cell>
          <cell r="AD181">
            <v>2061.3692099961145</v>
          </cell>
          <cell r="AG181">
            <v>93.920757153517584</v>
          </cell>
          <cell r="AH181">
            <v>97.882256238970825</v>
          </cell>
          <cell r="AK181">
            <v>3.2560091147358254</v>
          </cell>
          <cell r="AL181">
            <v>0</v>
          </cell>
          <cell r="AO181">
            <v>651.92423617068823</v>
          </cell>
          <cell r="AP181">
            <v>439.55473386753545</v>
          </cell>
          <cell r="AS181">
            <v>371.88271515769816</v>
          </cell>
          <cell r="AT181">
            <v>401.6712521003314</v>
          </cell>
          <cell r="AW181">
            <v>1920.8030625275846</v>
          </cell>
          <cell r="AX181">
            <v>0</v>
          </cell>
          <cell r="BE181">
            <v>0.9851382533999995</v>
          </cell>
          <cell r="BF181">
            <v>0</v>
          </cell>
          <cell r="BI181">
            <v>619.17511634102789</v>
          </cell>
          <cell r="BJ181">
            <v>1106.2668536586586</v>
          </cell>
          <cell r="BM181">
            <v>0</v>
          </cell>
          <cell r="BN181">
            <v>0</v>
          </cell>
        </row>
        <row r="182">
          <cell r="E182">
            <v>1323.1574344569617</v>
          </cell>
          <cell r="F182">
            <v>690.24648707796325</v>
          </cell>
          <cell r="I182">
            <v>3728.0283504388617</v>
          </cell>
          <cell r="J182">
            <v>2946.4357964542928</v>
          </cell>
          <cell r="M182">
            <v>1307.9846804678493</v>
          </cell>
          <cell r="N182">
            <v>1497.0870746070188</v>
          </cell>
          <cell r="Q182">
            <v>117.98974975506133</v>
          </cell>
          <cell r="R182">
            <v>11.170092149761505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  <cell r="AC182">
            <v>3468.3892333722033</v>
          </cell>
          <cell r="AD182">
            <v>3630.3874025764685</v>
          </cell>
          <cell r="AG182">
            <v>206.14810256577167</v>
          </cell>
          <cell r="AH182">
            <v>214.84325733808006</v>
          </cell>
          <cell r="AK182">
            <v>7.1466640738693092</v>
          </cell>
          <cell r="AL182">
            <v>0</v>
          </cell>
          <cell r="AO182">
            <v>267.56595196421324</v>
          </cell>
          <cell r="AP182">
            <v>407.50386785636096</v>
          </cell>
          <cell r="AS182">
            <v>938.90217202470831</v>
          </cell>
          <cell r="AT182">
            <v>968.4170272499714</v>
          </cell>
          <cell r="AW182">
            <v>5420.4446987463416</v>
          </cell>
          <cell r="AX182">
            <v>0</v>
          </cell>
          <cell r="BE182">
            <v>0.9851382533999995</v>
          </cell>
          <cell r="BF182">
            <v>0</v>
          </cell>
          <cell r="BI182">
            <v>1046.1323729095423</v>
          </cell>
          <cell r="BJ182">
            <v>1452.4726675734187</v>
          </cell>
          <cell r="BM182">
            <v>0</v>
          </cell>
          <cell r="BN182">
            <v>0</v>
          </cell>
        </row>
        <row r="183">
          <cell r="E183">
            <v>669.56481768160836</v>
          </cell>
          <cell r="F183">
            <v>686.58616154803883</v>
          </cell>
          <cell r="I183">
            <v>2172.8822698048871</v>
          </cell>
          <cell r="J183">
            <v>2479.7865996809669</v>
          </cell>
          <cell r="M183">
            <v>866.73683645459903</v>
          </cell>
          <cell r="N183">
            <v>1004.1437695534881</v>
          </cell>
          <cell r="Q183">
            <v>17.620369709792751</v>
          </cell>
          <cell r="R183">
            <v>7.4688580496176469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  <cell r="AC183">
            <v>2101.7473181165451</v>
          </cell>
          <cell r="AD183">
            <v>2398.1408010185301</v>
          </cell>
          <cell r="AG183">
            <v>69.059380259939402</v>
          </cell>
          <cell r="AH183">
            <v>71.972247234537392</v>
          </cell>
          <cell r="AK183">
            <v>2.3941243490704598</v>
          </cell>
          <cell r="AL183">
            <v>0</v>
          </cell>
          <cell r="AO183">
            <v>295.9027605670401</v>
          </cell>
          <cell r="AP183">
            <v>480.76299016761692</v>
          </cell>
          <cell r="AS183">
            <v>366.55658548088201</v>
          </cell>
          <cell r="AT183">
            <v>391.66867556170405</v>
          </cell>
          <cell r="AW183">
            <v>2018.3981790769303</v>
          </cell>
          <cell r="AX183">
            <v>2327</v>
          </cell>
          <cell r="BE183">
            <v>0.9851382533999995</v>
          </cell>
          <cell r="BF183">
            <v>0</v>
          </cell>
          <cell r="BI183">
            <v>789.867352583051</v>
          </cell>
          <cell r="BJ183">
            <v>859.54546902974914</v>
          </cell>
          <cell r="BM183">
            <v>0</v>
          </cell>
          <cell r="BN183">
            <v>0</v>
          </cell>
        </row>
        <row r="184">
          <cell r="E184">
            <v>799.15120719877848</v>
          </cell>
          <cell r="F184">
            <v>817.37189693049174</v>
          </cell>
          <cell r="I184">
            <v>2000.6239740772146</v>
          </cell>
          <cell r="J184">
            <v>2095.7602219478913</v>
          </cell>
          <cell r="M184">
            <v>567.31865658846482</v>
          </cell>
          <cell r="N184">
            <v>657.25774007137409</v>
          </cell>
          <cell r="Q184">
            <v>35.029354990934806</v>
          </cell>
          <cell r="R184">
            <v>7.0539214913055561</v>
          </cell>
          <cell r="U184">
            <v>553.88943330234815</v>
          </cell>
          <cell r="V184">
            <v>476.13736917603529</v>
          </cell>
          <cell r="Y184">
            <v>0</v>
          </cell>
          <cell r="Z184">
            <v>0</v>
          </cell>
          <cell r="AC184">
            <v>1309.0386382377071</v>
          </cell>
          <cell r="AD184">
            <v>1903.0125282009099</v>
          </cell>
          <cell r="AG184">
            <v>15.496793223744554</v>
          </cell>
          <cell r="AH184">
            <v>12.198685971955491</v>
          </cell>
          <cell r="AK184">
            <v>0.40578378797804404</v>
          </cell>
          <cell r="AL184">
            <v>0</v>
          </cell>
          <cell r="AO184">
            <v>108.03368357001989</v>
          </cell>
          <cell r="AP184">
            <v>219.77736693376772</v>
          </cell>
          <cell r="AS184">
            <v>165.11810551781926</v>
          </cell>
          <cell r="AT184">
            <v>168.79267154837876</v>
          </cell>
          <cell r="AW184">
            <v>1591.9682156448082</v>
          </cell>
          <cell r="AX184">
            <v>1317</v>
          </cell>
          <cell r="BE184">
            <v>0.9851382533999995</v>
          </cell>
          <cell r="BF184">
            <v>0</v>
          </cell>
          <cell r="BI184">
            <v>821.99845712122112</v>
          </cell>
          <cell r="BJ184">
            <v>1269.4213176874537</v>
          </cell>
          <cell r="BM184">
            <v>552</v>
          </cell>
          <cell r="BN184">
            <v>415.84491441485551</v>
          </cell>
        </row>
        <row r="185">
          <cell r="E185">
            <v>2256.8133843680707</v>
          </cell>
          <cell r="F185">
            <v>2311.4297789270199</v>
          </cell>
          <cell r="I185">
            <v>3279.4564892979988</v>
          </cell>
          <cell r="J185">
            <v>3649.4645124633153</v>
          </cell>
          <cell r="M185">
            <v>1638.920563477787</v>
          </cell>
          <cell r="N185">
            <v>1898.7445824284141</v>
          </cell>
          <cell r="Q185">
            <v>98.018065232834445</v>
          </cell>
          <cell r="R185">
            <v>112.56529849456125</v>
          </cell>
          <cell r="U185">
            <v>2307.8748731759902</v>
          </cell>
          <cell r="V185">
            <v>1428.4121075281057</v>
          </cell>
          <cell r="Y185">
            <v>0</v>
          </cell>
          <cell r="Z185">
            <v>0</v>
          </cell>
          <cell r="AC185">
            <v>4182.1840355405448</v>
          </cell>
          <cell r="AD185">
            <v>4765.7494236707053</v>
          </cell>
          <cell r="AG185">
            <v>83.57314606756762</v>
          </cell>
          <cell r="AH185">
            <v>85.63477552312753</v>
          </cell>
          <cell r="AK185">
            <v>2.8486021916058686</v>
          </cell>
          <cell r="AL185">
            <v>0</v>
          </cell>
          <cell r="AO185">
            <v>219.94164139487191</v>
          </cell>
          <cell r="AP185">
            <v>494.49907560097733</v>
          </cell>
          <cell r="AS185">
            <v>535.07866781759685</v>
          </cell>
          <cell r="AT185">
            <v>607.93532618406573</v>
          </cell>
          <cell r="AW185">
            <v>4885.8821788868845</v>
          </cell>
          <cell r="AX185">
            <v>1056</v>
          </cell>
          <cell r="BE185">
            <v>0.9851382533999995</v>
          </cell>
          <cell r="BF185">
            <v>0</v>
          </cell>
          <cell r="BI185">
            <v>2312.0754744741425</v>
          </cell>
          <cell r="BJ185">
            <v>1848.4206961311038</v>
          </cell>
          <cell r="BM185">
            <v>1550</v>
          </cell>
          <cell r="BN185">
            <v>2023.5132916742009</v>
          </cell>
        </row>
        <row r="186">
          <cell r="E186">
            <v>942.69099329658866</v>
          </cell>
          <cell r="F186">
            <v>964.92770049925264</v>
          </cell>
          <cell r="I186">
            <v>2301.6945114809814</v>
          </cell>
          <cell r="J186">
            <v>2599.0525727422178</v>
          </cell>
          <cell r="M186">
            <v>638.23348866202275</v>
          </cell>
          <cell r="N186">
            <v>748.54353730350942</v>
          </cell>
          <cell r="Q186">
            <v>11.716379096811396</v>
          </cell>
          <cell r="R186">
            <v>23.484641237412614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  <cell r="AC186">
            <v>1948.2220317685644</v>
          </cell>
          <cell r="AD186">
            <v>2012.3980540155533</v>
          </cell>
          <cell r="AG186">
            <v>62.270492030996209</v>
          </cell>
          <cell r="AH186">
            <v>64.897009370803218</v>
          </cell>
          <cell r="AK186">
            <v>2.1587697520431939</v>
          </cell>
          <cell r="AL186">
            <v>0</v>
          </cell>
          <cell r="AO186">
            <v>650.31248602166181</v>
          </cell>
          <cell r="AP186">
            <v>453.29081930089598</v>
          </cell>
          <cell r="AS186">
            <v>368.13534501183386</v>
          </cell>
          <cell r="AT186">
            <v>374.84994788474239</v>
          </cell>
          <cell r="AW186">
            <v>1992.1354675088037</v>
          </cell>
          <cell r="AX186">
            <v>0</v>
          </cell>
          <cell r="BE186">
            <v>0.9851382533999995</v>
          </cell>
          <cell r="BF186">
            <v>0</v>
          </cell>
          <cell r="BI186">
            <v>610.62522890680964</v>
          </cell>
          <cell r="BJ186">
            <v>1239.5759889016986</v>
          </cell>
          <cell r="BM186">
            <v>0</v>
          </cell>
          <cell r="BN186">
            <v>0</v>
          </cell>
        </row>
        <row r="187">
          <cell r="E187">
            <v>2637.2762195803775</v>
          </cell>
          <cell r="F187">
            <v>2695.3466127549277</v>
          </cell>
          <cell r="I187">
            <v>2968.4158539135165</v>
          </cell>
          <cell r="J187">
            <v>3749.0016616520779</v>
          </cell>
          <cell r="M187">
            <v>969.16937167196033</v>
          </cell>
          <cell r="N187">
            <v>1122.815305955264</v>
          </cell>
          <cell r="Q187">
            <v>34.599495156976523</v>
          </cell>
          <cell r="R187">
            <v>51.868955591449421</v>
          </cell>
          <cell r="U187">
            <v>1205.7535484048556</v>
          </cell>
          <cell r="V187">
            <v>674.83542991324134</v>
          </cell>
          <cell r="Y187">
            <v>100.63446860688133</v>
          </cell>
          <cell r="Z187">
            <v>100.33715296544359</v>
          </cell>
          <cell r="AC187">
            <v>3422.7954718916426</v>
          </cell>
          <cell r="AD187">
            <v>3879.3288062798956</v>
          </cell>
          <cell r="AG187">
            <v>68.602224791667823</v>
          </cell>
          <cell r="AH187">
            <v>67.336746565194304</v>
          </cell>
          <cell r="AK187">
            <v>2.2399265096388028</v>
          </cell>
          <cell r="AL187">
            <v>0</v>
          </cell>
          <cell r="AO187">
            <v>178.44072502012557</v>
          </cell>
          <cell r="AP187">
            <v>412.08256300081445</v>
          </cell>
          <cell r="AS187">
            <v>341.10701250906345</v>
          </cell>
          <cell r="AT187">
            <v>364.74442445710719</v>
          </cell>
          <cell r="AW187">
            <v>3876.3810560653023</v>
          </cell>
          <cell r="AX187">
            <v>5032</v>
          </cell>
          <cell r="BE187">
            <v>0.9851382533999995</v>
          </cell>
          <cell r="BF187">
            <v>0</v>
          </cell>
          <cell r="BI187">
            <v>2531.0340695325408</v>
          </cell>
          <cell r="BJ187">
            <v>1635.5240174593837</v>
          </cell>
          <cell r="BM187">
            <v>6136</v>
          </cell>
          <cell r="BN187">
            <v>4293.7479679773114</v>
          </cell>
        </row>
        <row r="188">
          <cell r="E188">
            <v>3475.5788377066565</v>
          </cell>
          <cell r="F188">
            <v>3553.5138678509506</v>
          </cell>
          <cell r="I188">
            <v>6571.2337764598433</v>
          </cell>
          <cell r="J188">
            <v>7775.3268791399196</v>
          </cell>
          <cell r="M188">
            <v>2261.395200567908</v>
          </cell>
          <cell r="N188">
            <v>2629.0309602854963</v>
          </cell>
          <cell r="Q188">
            <v>132.67074757056508</v>
          </cell>
          <cell r="R188">
            <v>271.01599112005653</v>
          </cell>
          <cell r="U188">
            <v>2459.6364218866906</v>
          </cell>
          <cell r="V188">
            <v>1499.517149554305</v>
          </cell>
          <cell r="Y188">
            <v>99.055171798715165</v>
          </cell>
          <cell r="Z188">
            <v>100.33715296544359</v>
          </cell>
          <cell r="AC188">
            <v>4914.6948721573608</v>
          </cell>
          <cell r="AD188">
            <v>5509.9947166464999</v>
          </cell>
          <cell r="AG188">
            <v>145.60967484668373</v>
          </cell>
          <cell r="AH188">
            <v>149.31191629673521</v>
          </cell>
          <cell r="AK188">
            <v>4.9667935648512573</v>
          </cell>
          <cell r="AL188">
            <v>0</v>
          </cell>
          <cell r="AO188">
            <v>292.91318704237557</v>
          </cell>
          <cell r="AP188">
            <v>659.33210080130323</v>
          </cell>
          <cell r="AS188">
            <v>786.11677845796362</v>
          </cell>
          <cell r="AT188">
            <v>800.95019350139239</v>
          </cell>
          <cell r="AW188">
            <v>6070.9118488744116</v>
          </cell>
          <cell r="AX188">
            <v>0</v>
          </cell>
          <cell r="BE188">
            <v>0.9851382533999995</v>
          </cell>
          <cell r="BF188">
            <v>0</v>
          </cell>
          <cell r="BI188">
            <v>3044.5925735040764</v>
          </cell>
          <cell r="BJ188">
            <v>1989.6885857170118</v>
          </cell>
          <cell r="BM188">
            <v>2044</v>
          </cell>
          <cell r="BN188">
            <v>1918.0597966311993</v>
          </cell>
        </row>
        <row r="189">
          <cell r="E189">
            <v>0</v>
          </cell>
          <cell r="F189">
            <v>3.3114102890861696</v>
          </cell>
          <cell r="I189">
            <v>485.2408206790634</v>
          </cell>
          <cell r="J189">
            <v>595.54405828514723</v>
          </cell>
          <cell r="M189">
            <v>118.19138678926348</v>
          </cell>
          <cell r="N189">
            <v>136.92869584820298</v>
          </cell>
          <cell r="Q189">
            <v>0</v>
          </cell>
          <cell r="R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  <cell r="AC189">
            <v>293.164235518547</v>
          </cell>
          <cell r="AD189">
            <v>203.99286064542341</v>
          </cell>
          <cell r="AG189">
            <v>0</v>
          </cell>
          <cell r="AH189">
            <v>0</v>
          </cell>
          <cell r="AK189">
            <v>0</v>
          </cell>
          <cell r="AL189">
            <v>0</v>
          </cell>
          <cell r="AO189">
            <v>136.04706872979861</v>
          </cell>
          <cell r="AP189">
            <v>64.101732022348912</v>
          </cell>
          <cell r="AS189">
            <v>29.198927544295067</v>
          </cell>
          <cell r="AT189">
            <v>29.713501363906278</v>
          </cell>
          <cell r="AW189">
            <v>398.40062391182124</v>
          </cell>
          <cell r="AX189">
            <v>0</v>
          </cell>
          <cell r="BE189">
            <v>0</v>
          </cell>
          <cell r="BF189">
            <v>0</v>
          </cell>
          <cell r="BI189">
            <v>0</v>
          </cell>
          <cell r="BJ189">
            <v>0</v>
          </cell>
          <cell r="BM189">
            <v>0</v>
          </cell>
          <cell r="BN189">
            <v>0</v>
          </cell>
        </row>
        <row r="190">
          <cell r="E190">
            <v>1160.7169536348285</v>
          </cell>
          <cell r="F190">
            <v>1376.6228276940712</v>
          </cell>
          <cell r="I190">
            <v>1685.4169385306252</v>
          </cell>
          <cell r="J190">
            <v>1872.0520964813545</v>
          </cell>
          <cell r="M190">
            <v>480.64597294300467</v>
          </cell>
          <cell r="N190">
            <v>392.52892809818178</v>
          </cell>
          <cell r="Q190">
            <v>33.389123552532794</v>
          </cell>
          <cell r="R190">
            <v>1.1784198256063398</v>
          </cell>
          <cell r="U190">
            <v>502.39507741915037</v>
          </cell>
          <cell r="V190">
            <v>1047.4993628568018</v>
          </cell>
          <cell r="Y190">
            <v>103.06788838999454</v>
          </cell>
          <cell r="Z190">
            <v>104.40180250483692</v>
          </cell>
          <cell r="AC190">
            <v>2435.5847539101378</v>
          </cell>
          <cell r="AD190">
            <v>2989.8802645759888</v>
          </cell>
          <cell r="AG190">
            <v>14.795094347214137</v>
          </cell>
          <cell r="AH190">
            <v>15.41913906855174</v>
          </cell>
          <cell r="AK190">
            <v>0.51291070800424754</v>
          </cell>
          <cell r="AL190">
            <v>0</v>
          </cell>
          <cell r="AO190">
            <v>195.01030900043736</v>
          </cell>
          <cell r="AP190">
            <v>274.72170866720961</v>
          </cell>
          <cell r="AS190">
            <v>0</v>
          </cell>
          <cell r="AT190">
            <v>367.58476687284059</v>
          </cell>
          <cell r="AW190">
            <v>2913.1693144748783</v>
          </cell>
          <cell r="AX190">
            <v>0</v>
          </cell>
          <cell r="BE190">
            <v>0.9851382533999995</v>
          </cell>
          <cell r="BF190">
            <v>0</v>
          </cell>
          <cell r="BI190">
            <v>0</v>
          </cell>
          <cell r="BJ190">
            <v>0</v>
          </cell>
          <cell r="BM190">
            <v>0</v>
          </cell>
          <cell r="BN190">
            <v>0</v>
          </cell>
        </row>
        <row r="191">
          <cell r="E191">
            <v>1808.7721969205011</v>
          </cell>
          <cell r="F191">
            <v>2129.2223783688964</v>
          </cell>
          <cell r="I191">
            <v>2417.9645470319792</v>
          </cell>
          <cell r="J191">
            <v>2872.0266061600701</v>
          </cell>
          <cell r="M191">
            <v>977.04879745791152</v>
          </cell>
          <cell r="N191">
            <v>237.34307280355176</v>
          </cell>
          <cell r="Q191">
            <v>70.764173300540833</v>
          </cell>
          <cell r="R191">
            <v>6.655582395325947</v>
          </cell>
          <cell r="U191">
            <v>307.11603868062917</v>
          </cell>
          <cell r="V191">
            <v>523.74968142840089</v>
          </cell>
          <cell r="Y191">
            <v>51.533944194997268</v>
          </cell>
          <cell r="Z191">
            <v>52.200901252418461</v>
          </cell>
          <cell r="AC191">
            <v>1487.9842896912467</v>
          </cell>
          <cell r="AD191">
            <v>2379.7715554793931</v>
          </cell>
          <cell r="AG191">
            <v>25.750955351163846</v>
          </cell>
          <cell r="AH191">
            <v>26.837109138302075</v>
          </cell>
          <cell r="AK191">
            <v>0.89272433355169667</v>
          </cell>
          <cell r="AL191">
            <v>0</v>
          </cell>
          <cell r="AO191">
            <v>356.07383437464642</v>
          </cell>
          <cell r="AP191">
            <v>567.7581979122333</v>
          </cell>
          <cell r="AS191">
            <v>0</v>
          </cell>
          <cell r="AT191">
            <v>175.73341596123524</v>
          </cell>
          <cell r="AW191">
            <v>1828.8575526185748</v>
          </cell>
          <cell r="AX191">
            <v>0</v>
          </cell>
          <cell r="BE191">
            <v>0</v>
          </cell>
          <cell r="BF191">
            <v>0</v>
          </cell>
          <cell r="BI191">
            <v>0</v>
          </cell>
          <cell r="BJ191">
            <v>0</v>
          </cell>
          <cell r="BM191">
            <v>0</v>
          </cell>
          <cell r="BN191">
            <v>0</v>
          </cell>
        </row>
        <row r="192">
          <cell r="E192">
            <v>1673.1877425894008</v>
          </cell>
          <cell r="F192">
            <v>1707.2452278687895</v>
          </cell>
          <cell r="I192">
            <v>3506.2055340526576</v>
          </cell>
          <cell r="J192">
            <v>3744.3180688619605</v>
          </cell>
          <cell r="M192">
            <v>1292.2258288959476</v>
          </cell>
          <cell r="N192">
            <v>1506.2156543302324</v>
          </cell>
          <cell r="Q192">
            <v>69.756931402210085</v>
          </cell>
          <cell r="R192">
            <v>16.398292784493858</v>
          </cell>
          <cell r="U192">
            <v>1107.7788666046963</v>
          </cell>
          <cell r="V192">
            <v>952.27473835207059</v>
          </cell>
          <cell r="Y192">
            <v>0</v>
          </cell>
          <cell r="Z192">
            <v>0</v>
          </cell>
          <cell r="AC192">
            <v>2742.6000298180434</v>
          </cell>
          <cell r="AD192">
            <v>3101.7979646622571</v>
          </cell>
          <cell r="AG192">
            <v>116.84561230343525</v>
          </cell>
          <cell r="AH192">
            <v>118.5053547431588</v>
          </cell>
          <cell r="AK192">
            <v>3.9420271866915058</v>
          </cell>
          <cell r="AL192">
            <v>0</v>
          </cell>
          <cell r="AO192">
            <v>162.190336760798</v>
          </cell>
          <cell r="AP192">
            <v>325.08735525619807</v>
          </cell>
          <cell r="AS192">
            <v>280.41073997871115</v>
          </cell>
          <cell r="AT192">
            <v>286.39726398544809</v>
          </cell>
          <cell r="AW192">
            <v>3282.2487128867033</v>
          </cell>
          <cell r="AX192">
            <v>318</v>
          </cell>
          <cell r="BE192">
            <v>0.9851382533999995</v>
          </cell>
          <cell r="BF192">
            <v>0</v>
          </cell>
          <cell r="BI192">
            <v>1507.529981862873</v>
          </cell>
          <cell r="BJ192">
            <v>1490.2767507020419</v>
          </cell>
          <cell r="BM192">
            <v>1011</v>
          </cell>
          <cell r="BN192">
            <v>1110.2462308300926</v>
          </cell>
        </row>
        <row r="193">
          <cell r="E193">
            <v>703.36394578344778</v>
          </cell>
          <cell r="F193">
            <v>718.75381030761775</v>
          </cell>
          <cell r="I193">
            <v>2062.6454250305824</v>
          </cell>
          <cell r="J193">
            <v>2236.9002017477296</v>
          </cell>
          <cell r="M193">
            <v>937.65166852815696</v>
          </cell>
          <cell r="N193">
            <v>1086.3009870624101</v>
          </cell>
          <cell r="Q193">
            <v>54.116953945174949</v>
          </cell>
          <cell r="R193">
            <v>11.087104838099084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  <cell r="AC193">
            <v>1763.1548796867364</v>
          </cell>
          <cell r="AD193">
            <v>2009.0130560097587</v>
          </cell>
          <cell r="AG193">
            <v>138.96151905864417</v>
          </cell>
          <cell r="AH193">
            <v>144.82279985905558</v>
          </cell>
          <cell r="AK193">
            <v>4.8174651308753385</v>
          </cell>
          <cell r="AL193">
            <v>0</v>
          </cell>
          <cell r="AO193">
            <v>422.91792941075317</v>
          </cell>
          <cell r="AP193">
            <v>412.08256300081445</v>
          </cell>
          <cell r="AS193">
            <v>342.41795902441601</v>
          </cell>
          <cell r="AT193">
            <v>348.86174076859373</v>
          </cell>
          <cell r="AW193">
            <v>2851.6188234290171</v>
          </cell>
          <cell r="AX193">
            <v>528</v>
          </cell>
          <cell r="BE193">
            <v>0.9851382533999995</v>
          </cell>
          <cell r="BF193">
            <v>0</v>
          </cell>
          <cell r="BI193">
            <v>692.32050607530653</v>
          </cell>
          <cell r="BJ193">
            <v>0</v>
          </cell>
          <cell r="BM193">
            <v>0</v>
          </cell>
          <cell r="BN193">
            <v>0</v>
          </cell>
        </row>
        <row r="194">
          <cell r="E194">
            <v>1081.123860870553</v>
          </cell>
          <cell r="F194">
            <v>1103.5749377983113</v>
          </cell>
          <cell r="I194">
            <v>2133.7853053869239</v>
          </cell>
          <cell r="J194">
            <v>2306.0912322303147</v>
          </cell>
          <cell r="M194">
            <v>1000.687074815764</v>
          </cell>
          <cell r="N194">
            <v>1159.3296248481181</v>
          </cell>
          <cell r="Q194">
            <v>77.19056106717629</v>
          </cell>
          <cell r="R194">
            <v>15.286262808217451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  <cell r="AC194">
            <v>2499.955196290618</v>
          </cell>
          <cell r="AD194">
            <v>2757.153026368449</v>
          </cell>
          <cell r="AG194">
            <v>191.46771701966725</v>
          </cell>
          <cell r="AH194">
            <v>199.5436653920535</v>
          </cell>
          <cell r="AK194">
            <v>6.6377300469872473</v>
          </cell>
          <cell r="AL194">
            <v>0</v>
          </cell>
          <cell r="AO194">
            <v>542.88086204584977</v>
          </cell>
          <cell r="AP194">
            <v>453.29081930089598</v>
          </cell>
          <cell r="AS194">
            <v>675.38509323082826</v>
          </cell>
          <cell r="AT194">
            <v>687.05809356294151</v>
          </cell>
          <cell r="AW194">
            <v>3401.9969894592305</v>
          </cell>
          <cell r="AX194">
            <v>2607</v>
          </cell>
          <cell r="BE194">
            <v>0.9851382533999995</v>
          </cell>
          <cell r="BF194">
            <v>0</v>
          </cell>
          <cell r="BI194">
            <v>805.1507142834862</v>
          </cell>
          <cell r="BJ194">
            <v>2831.3268574753079</v>
          </cell>
          <cell r="BM194">
            <v>0</v>
          </cell>
          <cell r="BN194">
            <v>0</v>
          </cell>
        </row>
        <row r="195">
          <cell r="E195">
            <v>703.69618999176669</v>
          </cell>
          <cell r="F195">
            <v>719.1433477249285</v>
          </cell>
          <cell r="I195">
            <v>1658.3524236533165</v>
          </cell>
          <cell r="J195">
            <v>1776.5617822168258</v>
          </cell>
          <cell r="M195">
            <v>764.30430123723715</v>
          </cell>
          <cell r="N195">
            <v>885.4722331517122</v>
          </cell>
          <cell r="Q195">
            <v>26.07874388449747</v>
          </cell>
          <cell r="R195">
            <v>11.053909913434119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  <cell r="AC195">
            <v>1723.9996256763186</v>
          </cell>
          <cell r="AD195">
            <v>1965.3369976364706</v>
          </cell>
          <cell r="AG195">
            <v>138.48863787855913</v>
          </cell>
          <cell r="AH195">
            <v>144.3299729457886</v>
          </cell>
          <cell r="AK195">
            <v>4.8010714658410247</v>
          </cell>
          <cell r="AL195">
            <v>0</v>
          </cell>
          <cell r="AO195">
            <v>514.74887935574009</v>
          </cell>
          <cell r="AP195">
            <v>412.08256300081445</v>
          </cell>
          <cell r="AS195">
            <v>329.7329693807888</v>
          </cell>
          <cell r="AT195">
            <v>335.99766123073948</v>
          </cell>
          <cell r="AW195">
            <v>2559.2928415188871</v>
          </cell>
          <cell r="AX195">
            <v>291</v>
          </cell>
          <cell r="BE195">
            <v>0.9851382533999995</v>
          </cell>
          <cell r="BF195">
            <v>0</v>
          </cell>
          <cell r="BI195">
            <v>687.87540861258753</v>
          </cell>
          <cell r="BJ195">
            <v>3167.5842284614832</v>
          </cell>
          <cell r="BM195">
            <v>0</v>
          </cell>
          <cell r="BN195">
            <v>0</v>
          </cell>
        </row>
        <row r="196">
          <cell r="E196">
            <v>1627.5545235255922</v>
          </cell>
          <cell r="F196">
            <v>1660.9841366003759</v>
          </cell>
          <cell r="I196">
            <v>2607.7513391124194</v>
          </cell>
          <cell r="J196">
            <v>3127.483568424982</v>
          </cell>
          <cell r="M196">
            <v>1371.0200867554565</v>
          </cell>
          <cell r="N196">
            <v>1588.3728718391542</v>
          </cell>
          <cell r="Q196">
            <v>81.993832673027299</v>
          </cell>
          <cell r="R196">
            <v>22.273794450193069</v>
          </cell>
          <cell r="U196">
            <v>1107.7788666046963</v>
          </cell>
          <cell r="V196">
            <v>952.27473835207059</v>
          </cell>
          <cell r="Y196">
            <v>0</v>
          </cell>
          <cell r="Z196">
            <v>0</v>
          </cell>
          <cell r="AC196">
            <v>2784.7055798787669</v>
          </cell>
          <cell r="AD196">
            <v>3149.5071110084036</v>
          </cell>
          <cell r="AG196">
            <v>148.95701272367012</v>
          </cell>
          <cell r="AH196">
            <v>152.48357464944363</v>
          </cell>
          <cell r="AK196">
            <v>5.0722973497255506</v>
          </cell>
          <cell r="AL196">
            <v>0</v>
          </cell>
          <cell r="AO196">
            <v>161.0697808118191</v>
          </cell>
          <cell r="AP196">
            <v>320.50866011174452</v>
          </cell>
          <cell r="AS196">
            <v>281.29105104458091</v>
          </cell>
          <cell r="AT196">
            <v>287.25806972525646</v>
          </cell>
          <cell r="AW196">
            <v>3344.2638357858668</v>
          </cell>
          <cell r="AX196">
            <v>0</v>
          </cell>
          <cell r="BE196">
            <v>0.9851382533999995</v>
          </cell>
          <cell r="BF196">
            <v>0</v>
          </cell>
          <cell r="BI196">
            <v>1518.6613567757222</v>
          </cell>
          <cell r="BJ196">
            <v>3929.6349567910984</v>
          </cell>
          <cell r="BM196">
            <v>1021</v>
          </cell>
          <cell r="BN196">
            <v>0</v>
          </cell>
        </row>
        <row r="197">
          <cell r="E197">
            <v>710.83145024204464</v>
          </cell>
          <cell r="F197">
            <v>726.16652736898197</v>
          </cell>
          <cell r="I197">
            <v>2056.9930952313771</v>
          </cell>
          <cell r="J197">
            <v>2128.4656163648183</v>
          </cell>
          <cell r="M197">
            <v>858.85741066864807</v>
          </cell>
          <cell r="N197">
            <v>1013.2723492767017</v>
          </cell>
          <cell r="Q197">
            <v>26.10792895581627</v>
          </cell>
          <cell r="R197">
            <v>11.053909913434119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  <cell r="AC197">
            <v>1732.3666508726881</v>
          </cell>
          <cell r="AD197">
            <v>1968.1541658141498</v>
          </cell>
          <cell r="AG197">
            <v>138.57525472837671</v>
          </cell>
          <cell r="AH197">
            <v>144.42024322198105</v>
          </cell>
          <cell r="AK197">
            <v>4.804074265872063</v>
          </cell>
          <cell r="AL197">
            <v>0</v>
          </cell>
          <cell r="AO197">
            <v>515.27870991107</v>
          </cell>
          <cell r="AP197">
            <v>412.08256300081445</v>
          </cell>
          <cell r="AS197">
            <v>346.92299763642541</v>
          </cell>
          <cell r="AT197">
            <v>353.46346312967358</v>
          </cell>
          <cell r="AW197">
            <v>2548.5452623315837</v>
          </cell>
          <cell r="AX197">
            <v>99</v>
          </cell>
          <cell r="BE197">
            <v>0.9851382533999995</v>
          </cell>
          <cell r="BF197">
            <v>0</v>
          </cell>
          <cell r="BI197">
            <v>680.27129972558907</v>
          </cell>
          <cell r="BJ197">
            <v>129.32975807160577</v>
          </cell>
          <cell r="BM197">
            <v>0</v>
          </cell>
          <cell r="BN197">
            <v>0</v>
          </cell>
        </row>
        <row r="198">
          <cell r="E198">
            <v>138.13004309297668</v>
          </cell>
          <cell r="F198">
            <v>140.45605776858935</v>
          </cell>
          <cell r="I198">
            <v>173.8906325892774</v>
          </cell>
          <cell r="J198">
            <v>275.91275679218774</v>
          </cell>
          <cell r="M198">
            <v>196.98564464877248</v>
          </cell>
          <cell r="N198">
            <v>228.21449308033823</v>
          </cell>
          <cell r="Q198">
            <v>0</v>
          </cell>
          <cell r="R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  <cell r="AC198">
            <v>305.25573605407561</v>
          </cell>
          <cell r="AD198">
            <v>349.54474256280071</v>
          </cell>
          <cell r="AG198">
            <v>0</v>
          </cell>
          <cell r="AH198">
            <v>0</v>
          </cell>
          <cell r="AK198">
            <v>0</v>
          </cell>
          <cell r="AL198">
            <v>0</v>
          </cell>
          <cell r="AO198">
            <v>51.784416938539181</v>
          </cell>
          <cell r="AP198">
            <v>54.944341733441931</v>
          </cell>
          <cell r="AS198">
            <v>24.281119879504846</v>
          </cell>
          <cell r="AT198">
            <v>24.930602455775674</v>
          </cell>
          <cell r="AW198">
            <v>496.83521637645811</v>
          </cell>
          <cell r="AX198">
            <v>0</v>
          </cell>
          <cell r="BE198">
            <v>0.9851382533999995</v>
          </cell>
          <cell r="BF198">
            <v>0</v>
          </cell>
          <cell r="BI198">
            <v>139.86337746233738</v>
          </cell>
          <cell r="BJ198">
            <v>278.55640200038164</v>
          </cell>
          <cell r="BM198">
            <v>0</v>
          </cell>
          <cell r="BN198">
            <v>0</v>
          </cell>
        </row>
        <row r="199">
          <cell r="E199">
            <v>1974.464484622398</v>
          </cell>
          <cell r="F199">
            <v>2019.5910685600413</v>
          </cell>
          <cell r="I199">
            <v>4539.6399235823501</v>
          </cell>
          <cell r="J199">
            <v>5349.223693730004</v>
          </cell>
          <cell r="M199">
            <v>2552.933954648091</v>
          </cell>
          <cell r="N199">
            <v>2957.6598303211836</v>
          </cell>
          <cell r="Q199">
            <v>96.398517009520546</v>
          </cell>
          <cell r="R199">
            <v>26.506147344976402</v>
          </cell>
          <cell r="U199">
            <v>1677.166210711777</v>
          </cell>
          <cell r="V199">
            <v>1437.9431179700066</v>
          </cell>
          <cell r="Y199">
            <v>0</v>
          </cell>
          <cell r="Z199">
            <v>0</v>
          </cell>
          <cell r="AC199">
            <v>4127.0336384695329</v>
          </cell>
          <cell r="AD199">
            <v>4669.2864597260823</v>
          </cell>
          <cell r="AG199">
            <v>158.56668517064813</v>
          </cell>
          <cell r="AH199">
            <v>160.53470739093422</v>
          </cell>
          <cell r="AK199">
            <v>5.3401146497910581</v>
          </cell>
          <cell r="AL199">
            <v>0</v>
          </cell>
          <cell r="AO199">
            <v>243.16106205371125</v>
          </cell>
          <cell r="AP199">
            <v>512.8138561787913</v>
          </cell>
          <cell r="AS199">
            <v>476.49467073272052</v>
          </cell>
          <cell r="AT199">
            <v>511.02048592700851</v>
          </cell>
          <cell r="AW199">
            <v>4854.4834725537785</v>
          </cell>
          <cell r="AX199">
            <v>3765</v>
          </cell>
          <cell r="BE199">
            <v>0.9851382533999995</v>
          </cell>
          <cell r="BF199">
            <v>0</v>
          </cell>
          <cell r="BI199">
            <v>2190.6637051986381</v>
          </cell>
          <cell r="BJ199">
            <v>6546.0754470089696</v>
          </cell>
          <cell r="BM199">
            <v>1471</v>
          </cell>
          <cell r="BN199">
            <v>1209.7306601159432</v>
          </cell>
        </row>
        <row r="200">
          <cell r="E200">
            <v>1799.1296796707582</v>
          </cell>
          <cell r="F200">
            <v>1835.9973770781576</v>
          </cell>
          <cell r="I200">
            <v>1900.2498657722044</v>
          </cell>
          <cell r="J200">
            <v>2369.8244875978962</v>
          </cell>
          <cell r="M200">
            <v>1315.8641062538002</v>
          </cell>
          <cell r="N200">
            <v>1533.6013934998728</v>
          </cell>
          <cell r="Q200">
            <v>48.204013551588389</v>
          </cell>
          <cell r="R200">
            <v>14.804936400575425</v>
          </cell>
          <cell r="U200">
            <v>883.9976147425931</v>
          </cell>
          <cell r="V200">
            <v>829.76777454055309</v>
          </cell>
          <cell r="Y200">
            <v>49.527585899357582</v>
          </cell>
          <cell r="Z200">
            <v>50.168576482721797</v>
          </cell>
          <cell r="AC200">
            <v>2312.8632200443471</v>
          </cell>
          <cell r="AD200">
            <v>2577.6473882935234</v>
          </cell>
          <cell r="AG200">
            <v>96.261016846537061</v>
          </cell>
          <cell r="AH200">
            <v>95.881671739570137</v>
          </cell>
          <cell r="AK200">
            <v>3.1894605735074251</v>
          </cell>
          <cell r="AL200">
            <v>0</v>
          </cell>
          <cell r="AO200">
            <v>126.52746124702578</v>
          </cell>
          <cell r="AP200">
            <v>293.03648924502357</v>
          </cell>
          <cell r="AS200">
            <v>1002.2871811762265</v>
          </cell>
          <cell r="AT200">
            <v>249.89539082017319</v>
          </cell>
          <cell r="AW200">
            <v>2952.8082128282595</v>
          </cell>
          <cell r="AX200">
            <v>1652</v>
          </cell>
          <cell r="BE200">
            <v>0.9851382533999995</v>
          </cell>
          <cell r="BF200">
            <v>0</v>
          </cell>
          <cell r="BI200">
            <v>2225.6753097632509</v>
          </cell>
          <cell r="BJ200">
            <v>1902.1422879454633</v>
          </cell>
          <cell r="BM200">
            <v>1556</v>
          </cell>
          <cell r="BN200">
            <v>2851.2237433324785</v>
          </cell>
        </row>
        <row r="201">
          <cell r="E201">
            <v>3544.8636076883045</v>
          </cell>
          <cell r="F201">
            <v>3618.8219941117191</v>
          </cell>
          <cell r="I201">
            <v>5289.339189124893</v>
          </cell>
          <cell r="J201">
            <v>6634.7603585761981</v>
          </cell>
          <cell r="M201">
            <v>2623.8487867216495</v>
          </cell>
          <cell r="N201">
            <v>3058.074207276532</v>
          </cell>
          <cell r="Q201">
            <v>161.68485906464713</v>
          </cell>
          <cell r="R201">
            <v>36.033090723822021</v>
          </cell>
          <cell r="U201">
            <v>1846.5036772987783</v>
          </cell>
          <cell r="V201">
            <v>1904.5637233565208</v>
          </cell>
          <cell r="Y201">
            <v>0</v>
          </cell>
          <cell r="Z201">
            <v>0</v>
          </cell>
          <cell r="AC201">
            <v>5877.4328632361521</v>
          </cell>
          <cell r="AD201">
            <v>6364.2729643647181</v>
          </cell>
          <cell r="AG201">
            <v>203.52397836784871</v>
          </cell>
          <cell r="AH201">
            <v>199.76568147674308</v>
          </cell>
          <cell r="AK201">
            <v>6.6451153119284472</v>
          </cell>
          <cell r="AL201">
            <v>0</v>
          </cell>
          <cell r="AO201">
            <v>277.54560224079364</v>
          </cell>
          <cell r="AP201">
            <v>599.80906392340773</v>
          </cell>
          <cell r="AS201">
            <v>729.63469477038745</v>
          </cell>
          <cell r="AT201">
            <v>760.30285609525106</v>
          </cell>
          <cell r="AW201">
            <v>7694.9288738566938</v>
          </cell>
          <cell r="AX201">
            <v>1077</v>
          </cell>
          <cell r="BE201">
            <v>0.9851382533999995</v>
          </cell>
          <cell r="BF201">
            <v>0</v>
          </cell>
          <cell r="BI201">
            <v>3610.6396653836791</v>
          </cell>
          <cell r="BJ201">
            <v>2825.3577917181569</v>
          </cell>
          <cell r="BM201">
            <v>1770</v>
          </cell>
          <cell r="BN201">
            <v>2029.4823574313521</v>
          </cell>
        </row>
        <row r="202">
          <cell r="E202">
            <v>1592.6416742931012</v>
          </cell>
          <cell r="F202">
            <v>1624.1976340585302</v>
          </cell>
          <cell r="I202">
            <v>2773.871330513834</v>
          </cell>
          <cell r="J202">
            <v>3367.6964147771405</v>
          </cell>
          <cell r="M202">
            <v>921.89281695625505</v>
          </cell>
          <cell r="N202">
            <v>1068.043827615983</v>
          </cell>
          <cell r="Q202">
            <v>74.903338053347852</v>
          </cell>
          <cell r="R202">
            <v>22.738523395502611</v>
          </cell>
          <cell r="U202">
            <v>765.10879725438747</v>
          </cell>
          <cell r="V202">
            <v>743.3048412492285</v>
          </cell>
          <cell r="Y202">
            <v>49.527585899357582</v>
          </cell>
          <cell r="Z202">
            <v>50.168576482721797</v>
          </cell>
          <cell r="AC202">
            <v>2194.5095526544965</v>
          </cell>
          <cell r="AD202">
            <v>2482.9880969592132</v>
          </cell>
          <cell r="AG202">
            <v>116.76874119560159</v>
          </cell>
          <cell r="AH202">
            <v>120.47422265903243</v>
          </cell>
          <cell r="AK202">
            <v>4.0075206900711624</v>
          </cell>
          <cell r="AL202">
            <v>0</v>
          </cell>
          <cell r="AO202">
            <v>101.30596202892293</v>
          </cell>
          <cell r="AP202">
            <v>293.03648924502357</v>
          </cell>
          <cell r="AS202">
            <v>465.74378809196213</v>
          </cell>
          <cell r="AT202">
            <v>491.93694689797269</v>
          </cell>
          <cell r="AW202">
            <v>3293.2825066195574</v>
          </cell>
          <cell r="AX202">
            <v>1022</v>
          </cell>
          <cell r="BE202">
            <v>0.9851382533999995</v>
          </cell>
          <cell r="BF202">
            <v>0</v>
          </cell>
          <cell r="BI202">
            <v>1187.8571673711951</v>
          </cell>
          <cell r="BJ202">
            <v>0</v>
          </cell>
          <cell r="BM202">
            <v>799</v>
          </cell>
          <cell r="BN202">
            <v>1263.4522519303025</v>
          </cell>
        </row>
        <row r="203">
          <cell r="E203">
            <v>1526.1224646963474</v>
          </cell>
          <cell r="F203">
            <v>1559.0626528719465</v>
          </cell>
          <cell r="I203">
            <v>3552.8985696522245</v>
          </cell>
          <cell r="J203">
            <v>3951.9226021058848</v>
          </cell>
          <cell r="M203">
            <v>1197.6727194645366</v>
          </cell>
          <cell r="N203">
            <v>1360.1583787588158</v>
          </cell>
          <cell r="Q203">
            <v>96.960651588146789</v>
          </cell>
          <cell r="R203">
            <v>26.423160033313987</v>
          </cell>
          <cell r="U203">
            <v>923.14458667150177</v>
          </cell>
          <cell r="V203">
            <v>952.27473835207059</v>
          </cell>
          <cell r="Y203">
            <v>0</v>
          </cell>
          <cell r="Z203">
            <v>0</v>
          </cell>
          <cell r="AC203">
            <v>2340.9221169590437</v>
          </cell>
          <cell r="AD203">
            <v>2644.3029123595784</v>
          </cell>
          <cell r="AG203">
            <v>136.22241746543537</v>
          </cell>
          <cell r="AH203">
            <v>140.74843874442243</v>
          </cell>
          <cell r="AK203">
            <v>4.6819333456906715</v>
          </cell>
          <cell r="AL203">
            <v>0</v>
          </cell>
          <cell r="AO203">
            <v>101.18480871311006</v>
          </cell>
          <cell r="AP203">
            <v>293.03648924502357</v>
          </cell>
          <cell r="AS203">
            <v>461.40611159647358</v>
          </cell>
          <cell r="AT203">
            <v>496.2760214234803</v>
          </cell>
          <cell r="AW203">
            <v>3444.9583008006234</v>
          </cell>
          <cell r="AX203">
            <v>1241</v>
          </cell>
          <cell r="BE203">
            <v>0.9851382533999995</v>
          </cell>
          <cell r="BF203">
            <v>0</v>
          </cell>
          <cell r="BI203">
            <v>1464.788190596212</v>
          </cell>
          <cell r="BJ203">
            <v>867.50422337261716</v>
          </cell>
          <cell r="BM203">
            <v>982</v>
          </cell>
          <cell r="BN203">
            <v>837.65889458686195</v>
          </cell>
        </row>
        <row r="204">
          <cell r="E204">
            <v>1420.985348734165</v>
          </cell>
          <cell r="F204">
            <v>1454.1022144746858</v>
          </cell>
          <cell r="I204">
            <v>3016.6522527033694</v>
          </cell>
          <cell r="J204">
            <v>3457.6603826567266</v>
          </cell>
          <cell r="M204">
            <v>1292.2258288959476</v>
          </cell>
          <cell r="N204">
            <v>1487.9584948838053</v>
          </cell>
          <cell r="Q204">
            <v>89.300781742758019</v>
          </cell>
          <cell r="R204">
            <v>26.472952420311433</v>
          </cell>
          <cell r="U204">
            <v>938.64249747623398</v>
          </cell>
          <cell r="V204">
            <v>961.80574879397147</v>
          </cell>
          <cell r="Y204">
            <v>0</v>
          </cell>
          <cell r="Z204">
            <v>0</v>
          </cell>
          <cell r="AC204">
            <v>2809.5205239857405</v>
          </cell>
          <cell r="AD204">
            <v>3179.9149814174461</v>
          </cell>
          <cell r="AG204">
            <v>128.99773859431014</v>
          </cell>
          <cell r="AH204">
            <v>131.74580849711927</v>
          </cell>
          <cell r="AK204">
            <v>4.3824649101628745</v>
          </cell>
          <cell r="AL204">
            <v>0</v>
          </cell>
          <cell r="AO204">
            <v>162.23620099191754</v>
          </cell>
          <cell r="AP204">
            <v>343.40213583401209</v>
          </cell>
          <cell r="AS204">
            <v>310.04812379080573</v>
          </cell>
          <cell r="AT204">
            <v>316.65787524070083</v>
          </cell>
          <cell r="AW204">
            <v>3287.117626145915</v>
          </cell>
          <cell r="AX204">
            <v>1892</v>
          </cell>
          <cell r="BE204">
            <v>0.9851382533999995</v>
          </cell>
          <cell r="BF204">
            <v>0</v>
          </cell>
          <cell r="BI204">
            <v>1525.0575508316276</v>
          </cell>
          <cell r="BJ204">
            <v>964.99896407275071</v>
          </cell>
          <cell r="BM204">
            <v>1024</v>
          </cell>
          <cell r="BN204">
            <v>53.721591814359321</v>
          </cell>
        </row>
        <row r="205">
          <cell r="E205">
            <v>2281.6039399335032</v>
          </cell>
          <cell r="F205">
            <v>2330.8074933910921</v>
          </cell>
          <cell r="I205">
            <v>2212.1206385942737</v>
          </cell>
          <cell r="J205">
            <v>3057.0168204626575</v>
          </cell>
          <cell r="M205">
            <v>1032.2047779595678</v>
          </cell>
          <cell r="N205">
            <v>1204.9725234641858</v>
          </cell>
          <cell r="Q205">
            <v>71.289249661292629</v>
          </cell>
          <cell r="R205">
            <v>19.302848692678499</v>
          </cell>
          <cell r="U205">
            <v>807.80849095081658</v>
          </cell>
          <cell r="V205">
            <v>1099.8843036563076</v>
          </cell>
          <cell r="Y205">
            <v>0</v>
          </cell>
          <cell r="Z205">
            <v>0</v>
          </cell>
          <cell r="AC205">
            <v>2806.4149887322455</v>
          </cell>
          <cell r="AD205">
            <v>3148.0132333380338</v>
          </cell>
          <cell r="AG205">
            <v>102.87104053008069</v>
          </cell>
          <cell r="AH205">
            <v>105.03068621853677</v>
          </cell>
          <cell r="AK205">
            <v>3.4937984144909588</v>
          </cell>
          <cell r="AL205">
            <v>0</v>
          </cell>
          <cell r="AO205">
            <v>132.51856981785681</v>
          </cell>
          <cell r="AP205">
            <v>306.7725746783841</v>
          </cell>
          <cell r="AS205">
            <v>389.84523148962091</v>
          </cell>
          <cell r="AT205">
            <v>397.76802588634251</v>
          </cell>
          <cell r="AW205">
            <v>3430.3779802431982</v>
          </cell>
          <cell r="AX205">
            <v>10187</v>
          </cell>
          <cell r="BE205">
            <v>0.9851382533999995</v>
          </cell>
          <cell r="BF205">
            <v>0</v>
          </cell>
          <cell r="BI205">
            <v>2606.9319493320518</v>
          </cell>
          <cell r="BJ205">
            <v>3643.1198004478483</v>
          </cell>
          <cell r="BM205">
            <v>1826</v>
          </cell>
          <cell r="BN205">
            <v>1752.9156440166873</v>
          </cell>
        </row>
        <row r="206">
          <cell r="E206">
            <v>1883.4599309034159</v>
          </cell>
          <cell r="F206">
            <v>1920.1046293365873</v>
          </cell>
          <cell r="I206">
            <v>3046.9683374216738</v>
          </cell>
          <cell r="J206">
            <v>3262.6759220439985</v>
          </cell>
          <cell r="M206">
            <v>1142.5167389628805</v>
          </cell>
          <cell r="N206">
            <v>1341.9012193123888</v>
          </cell>
          <cell r="Q206">
            <v>82.776264661565705</v>
          </cell>
          <cell r="R206">
            <v>22.107819826868237</v>
          </cell>
          <cell r="U206">
            <v>923.14458667150177</v>
          </cell>
          <cell r="V206">
            <v>952.27473835207059</v>
          </cell>
          <cell r="Y206">
            <v>0</v>
          </cell>
          <cell r="Z206">
            <v>0</v>
          </cell>
          <cell r="AC206">
            <v>2325.1734223261865</v>
          </cell>
          <cell r="AD206">
            <v>2636.3984177342081</v>
          </cell>
          <cell r="AG206">
            <v>113.65517569138538</v>
          </cell>
          <cell r="AH206">
            <v>117.25376956243616</v>
          </cell>
          <cell r="AK206">
            <v>3.9003937700449591</v>
          </cell>
          <cell r="AL206">
            <v>0</v>
          </cell>
          <cell r="AO206">
            <v>113.44003300894865</v>
          </cell>
          <cell r="AP206">
            <v>329.66605040065161</v>
          </cell>
          <cell r="AS206">
            <v>468.74671865657768</v>
          </cell>
          <cell r="AT206">
            <v>495.09630844358486</v>
          </cell>
          <cell r="AW206">
            <v>3500.021117642279</v>
          </cell>
          <cell r="AX206">
            <v>1354</v>
          </cell>
          <cell r="BE206">
            <v>0.9851382533999995</v>
          </cell>
          <cell r="BF206">
            <v>0</v>
          </cell>
          <cell r="BI206">
            <v>1322.1716887165051</v>
          </cell>
          <cell r="BJ206">
            <v>447.6799317863277</v>
          </cell>
          <cell r="BM206">
            <v>885</v>
          </cell>
          <cell r="BN206">
            <v>762.05072832961559</v>
          </cell>
        </row>
        <row r="207">
          <cell r="E207">
            <v>1773.9183336486722</v>
          </cell>
          <cell r="F207">
            <v>1817.6190701179612</v>
          </cell>
          <cell r="I207">
            <v>4099.901951091706</v>
          </cell>
          <cell r="J207">
            <v>4310.935534461556</v>
          </cell>
          <cell r="M207">
            <v>2135.3243879926936</v>
          </cell>
          <cell r="N207">
            <v>2473.8451049908658</v>
          </cell>
          <cell r="Q207">
            <v>128.43486326340968</v>
          </cell>
          <cell r="R207">
            <v>34.821475973550719</v>
          </cell>
          <cell r="U207">
            <v>1661.6682999070447</v>
          </cell>
          <cell r="V207">
            <v>1382.3384337327288</v>
          </cell>
          <cell r="Y207">
            <v>0</v>
          </cell>
          <cell r="Z207">
            <v>0</v>
          </cell>
          <cell r="AC207">
            <v>4158.6343429420258</v>
          </cell>
          <cell r="AD207">
            <v>4705.300169596886</v>
          </cell>
          <cell r="AG207">
            <v>188.28581270383106</v>
          </cell>
          <cell r="AH207">
            <v>192.12930405829897</v>
          </cell>
          <cell r="AK207">
            <v>6.3910946606541925</v>
          </cell>
          <cell r="AL207">
            <v>0</v>
          </cell>
          <cell r="AO207">
            <v>237.08848911201798</v>
          </cell>
          <cell r="AP207">
            <v>494.49907560097733</v>
          </cell>
          <cell r="AS207">
            <v>499.04742367021021</v>
          </cell>
          <cell r="AT207">
            <v>542.8579882534807</v>
          </cell>
          <cell r="AW207">
            <v>5076.6900633257937</v>
          </cell>
          <cell r="AX207">
            <v>223</v>
          </cell>
          <cell r="BE207">
            <v>0.9851382533999995</v>
          </cell>
          <cell r="BF207">
            <v>0</v>
          </cell>
          <cell r="BI207">
            <v>2217.1696209539396</v>
          </cell>
          <cell r="BJ207">
            <v>4458.8921205918232</v>
          </cell>
          <cell r="BM207">
            <v>1490</v>
          </cell>
          <cell r="BN207">
            <v>1239.5759889016986</v>
          </cell>
        </row>
        <row r="208">
          <cell r="E208">
            <v>1950.5082936356241</v>
          </cell>
          <cell r="F208">
            <v>2192.9494527152929</v>
          </cell>
          <cell r="I208">
            <v>4189.8748269180587</v>
          </cell>
          <cell r="J208">
            <v>4991.8476146361991</v>
          </cell>
          <cell r="M208">
            <v>2348.0688842133677</v>
          </cell>
          <cell r="N208">
            <v>2720.3167575176317</v>
          </cell>
          <cell r="Q208">
            <v>127.38508783092618</v>
          </cell>
          <cell r="R208">
            <v>37.941798892057641</v>
          </cell>
          <cell r="U208">
            <v>1661.6682999070447</v>
          </cell>
          <cell r="V208">
            <v>1428.4121075281057</v>
          </cell>
          <cell r="Y208">
            <v>0</v>
          </cell>
          <cell r="Z208">
            <v>0</v>
          </cell>
          <cell r="AC208">
            <v>4147.9051472541378</v>
          </cell>
          <cell r="AD208">
            <v>4689.4108676196483</v>
          </cell>
          <cell r="AG208">
            <v>199.17144382955033</v>
          </cell>
          <cell r="AH208">
            <v>203.47408201221756</v>
          </cell>
          <cell r="AK208">
            <v>6.7684735834737735</v>
          </cell>
          <cell r="AL208">
            <v>0</v>
          </cell>
          <cell r="AO208">
            <v>242.80293983070675</v>
          </cell>
          <cell r="AP208">
            <v>485.34168531207035</v>
          </cell>
          <cell r="AS208">
            <v>503.3032395056652</v>
          </cell>
          <cell r="AT208">
            <v>513.28968424897164</v>
          </cell>
          <cell r="AW208">
            <v>5071.492049906522</v>
          </cell>
          <cell r="AX208">
            <v>1902</v>
          </cell>
          <cell r="BE208">
            <v>0.9851382533999995</v>
          </cell>
          <cell r="BF208">
            <v>0</v>
          </cell>
          <cell r="BI208">
            <v>2237.4026549311907</v>
          </cell>
          <cell r="BJ208">
            <v>1860.3588276454061</v>
          </cell>
          <cell r="BM208">
            <v>1501</v>
          </cell>
          <cell r="BN208">
            <v>992.85460427278895</v>
          </cell>
        </row>
        <row r="209">
          <cell r="E209">
            <v>1971.0982163708436</v>
          </cell>
          <cell r="F209">
            <v>2016.637037178652</v>
          </cell>
          <cell r="I209">
            <v>4022.9835015309145</v>
          </cell>
          <cell r="J209">
            <v>4453.2848780501599</v>
          </cell>
          <cell r="M209">
            <v>2025.0124269893809</v>
          </cell>
          <cell r="N209">
            <v>2336.9164091426637</v>
          </cell>
          <cell r="Q209">
            <v>127.62797714754277</v>
          </cell>
          <cell r="R209">
            <v>133.59991150089593</v>
          </cell>
          <cell r="U209">
            <v>1004.8035613355366</v>
          </cell>
          <cell r="V209">
            <v>820.86361680335119</v>
          </cell>
          <cell r="Y209">
            <v>148.58275769807273</v>
          </cell>
          <cell r="Z209">
            <v>150.5057294481654</v>
          </cell>
          <cell r="AC209">
            <v>4169.5412299633063</v>
          </cell>
          <cell r="AD209">
            <v>4715.2026292061591</v>
          </cell>
          <cell r="AG209">
            <v>199.06122477779047</v>
          </cell>
          <cell r="AH209">
            <v>203.42528726832973</v>
          </cell>
          <cell r="AK209">
            <v>6.7668504483218612</v>
          </cell>
          <cell r="AL209">
            <v>0</v>
          </cell>
          <cell r="AO209">
            <v>246.35750085260585</v>
          </cell>
          <cell r="AP209">
            <v>494.49907560097733</v>
          </cell>
          <cell r="AS209">
            <v>491.58057900588523</v>
          </cell>
          <cell r="AT209">
            <v>501.42354050180927</v>
          </cell>
          <cell r="AW209">
            <v>5074.3448898560955</v>
          </cell>
          <cell r="AX209">
            <v>4951</v>
          </cell>
          <cell r="BE209">
            <v>0.9851382533999995</v>
          </cell>
          <cell r="BF209">
            <v>0</v>
          </cell>
          <cell r="BI209">
            <v>2268.0906975691873</v>
          </cell>
          <cell r="BJ209">
            <v>557.11280400076328</v>
          </cell>
          <cell r="BM209">
            <v>1520</v>
          </cell>
          <cell r="BN209">
            <v>833.67951741542811</v>
          </cell>
        </row>
        <row r="210">
          <cell r="E210">
            <v>1750.12742441767</v>
          </cell>
          <cell r="F210">
            <v>1793.17235747478</v>
          </cell>
          <cell r="I210">
            <v>4030.5507978055612</v>
          </cell>
          <cell r="J210">
            <v>5018.9116836752692</v>
          </cell>
          <cell r="M210">
            <v>2048.6507043472338</v>
          </cell>
          <cell r="N210">
            <v>2382.5593077587318</v>
          </cell>
          <cell r="Q210">
            <v>121.12160124564241</v>
          </cell>
          <cell r="R210">
            <v>131.95676272998006</v>
          </cell>
          <cell r="U210">
            <v>1381.5797596540453</v>
          </cell>
          <cell r="V210">
            <v>820.86361680335119</v>
          </cell>
          <cell r="Y210">
            <v>148.58275769807273</v>
          </cell>
          <cell r="Z210">
            <v>150.5057294481654</v>
          </cell>
          <cell r="AC210">
            <v>4160.9466703114267</v>
          </cell>
          <cell r="AD210">
            <v>4667.1818426710079</v>
          </cell>
          <cell r="AG210">
            <v>185.65209001352326</v>
          </cell>
          <cell r="AH210">
            <v>189.20161942502963</v>
          </cell>
          <cell r="AK210">
            <v>6.2937065515394623</v>
          </cell>
          <cell r="AL210">
            <v>0</v>
          </cell>
          <cell r="AO210">
            <v>243.06791313004587</v>
          </cell>
          <cell r="AP210">
            <v>485.34168531207035</v>
          </cell>
          <cell r="AS210">
            <v>495.31369339021353</v>
          </cell>
          <cell r="AT210">
            <v>505.20709330706052</v>
          </cell>
          <cell r="AW210">
            <v>5024.8124830806537</v>
          </cell>
          <cell r="AX210">
            <v>0</v>
          </cell>
          <cell r="BE210">
            <v>0.9851382533999995</v>
          </cell>
          <cell r="BF210">
            <v>0</v>
          </cell>
          <cell r="BI210">
            <v>2197.9816558783041</v>
          </cell>
          <cell r="BJ210">
            <v>3848.0577247767005</v>
          </cell>
          <cell r="BM210">
            <v>1476</v>
          </cell>
          <cell r="BN210">
            <v>1756.8950211881215</v>
          </cell>
        </row>
        <row r="211">
          <cell r="E211">
            <v>1395.9435676121309</v>
          </cell>
          <cell r="F211">
            <v>1427.8425950195187</v>
          </cell>
          <cell r="I211">
            <v>3171.2267667794958</v>
          </cell>
          <cell r="J211">
            <v>3496.0140875593083</v>
          </cell>
          <cell r="M211">
            <v>1883.1827628422643</v>
          </cell>
          <cell r="N211">
            <v>2181.7305538480332</v>
          </cell>
          <cell r="Q211">
            <v>133.51676649669093</v>
          </cell>
          <cell r="R211">
            <v>28.082906266562357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  <cell r="AC211">
            <v>3669.7983140767728</v>
          </cell>
          <cell r="AD211">
            <v>4176.8260294866514</v>
          </cell>
          <cell r="AG211">
            <v>208.27840887209518</v>
          </cell>
          <cell r="AH211">
            <v>217.06341818497603</v>
          </cell>
          <cell r="AK211">
            <v>7.2205167232813174</v>
          </cell>
          <cell r="AL211">
            <v>0</v>
          </cell>
          <cell r="AO211">
            <v>836.35817838683352</v>
          </cell>
          <cell r="AP211">
            <v>817.29708328494883</v>
          </cell>
          <cell r="AS211">
            <v>1033.4687908259018</v>
          </cell>
          <cell r="AT211">
            <v>1050.8867012539063</v>
          </cell>
          <cell r="AW211">
            <v>6704.8776353862231</v>
          </cell>
          <cell r="AX211">
            <v>499</v>
          </cell>
          <cell r="BE211">
            <v>0.9851382533999995</v>
          </cell>
          <cell r="BF211">
            <v>0</v>
          </cell>
          <cell r="BI211">
            <v>1515.7626885385571</v>
          </cell>
          <cell r="BJ211">
            <v>2011.575160159899</v>
          </cell>
          <cell r="BM211">
            <v>0</v>
          </cell>
          <cell r="BN211">
            <v>0</v>
          </cell>
        </row>
        <row r="212">
          <cell r="E212">
            <v>1018.6583475314712</v>
          </cell>
          <cell r="F212">
            <v>1042.7498881004294</v>
          </cell>
          <cell r="I212">
            <v>2187.4995587540097</v>
          </cell>
          <cell r="J212">
            <v>2488.0758588735612</v>
          </cell>
          <cell r="M212">
            <v>2048.6507043472338</v>
          </cell>
          <cell r="N212">
            <v>2346.0449888658768</v>
          </cell>
          <cell r="Q212">
            <v>96.730434324053888</v>
          </cell>
          <cell r="R212">
            <v>19.468823316003331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  <cell r="AC212">
            <v>2757.5100558469076</v>
          </cell>
          <cell r="AD212">
            <v>3151.6141741655006</v>
          </cell>
          <cell r="AG212">
            <v>196.03500010058733</v>
          </cell>
          <cell r="AH212">
            <v>204.30359265831058</v>
          </cell>
          <cell r="AK212">
            <v>6.7960668810562801</v>
          </cell>
          <cell r="AL212">
            <v>0</v>
          </cell>
          <cell r="AO212">
            <v>635.6306525230674</v>
          </cell>
          <cell r="AP212">
            <v>618.1238445012217</v>
          </cell>
          <cell r="AS212">
            <v>647.85109632989338</v>
          </cell>
          <cell r="AT212">
            <v>659.23495828947341</v>
          </cell>
          <cell r="AW212">
            <v>4887.1565856562556</v>
          </cell>
          <cell r="AX212">
            <v>20610</v>
          </cell>
          <cell r="BE212">
            <v>0.9851382533999995</v>
          </cell>
          <cell r="BF212">
            <v>0</v>
          </cell>
          <cell r="BI212">
            <v>1150.8095133925731</v>
          </cell>
          <cell r="BJ212">
            <v>1366.9160583875873</v>
          </cell>
          <cell r="BM212">
            <v>0</v>
          </cell>
          <cell r="BN212">
            <v>0</v>
          </cell>
        </row>
        <row r="213">
          <cell r="E213">
            <v>689.44461984547252</v>
          </cell>
          <cell r="F213">
            <v>773.79332568134294</v>
          </cell>
          <cell r="I213">
            <v>2192.4808724251398</v>
          </cell>
          <cell r="J213">
            <v>2216.0952587509219</v>
          </cell>
          <cell r="M213">
            <v>898.25453959840252</v>
          </cell>
          <cell r="N213">
            <v>1031.5295087231289</v>
          </cell>
          <cell r="Q213">
            <v>58.312126971861169</v>
          </cell>
          <cell r="R213">
            <v>14.589169390253135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  <cell r="AC213">
            <v>1787.8381651211762</v>
          </cell>
          <cell r="AD213">
            <v>2032.209881208016</v>
          </cell>
          <cell r="AG213">
            <v>137.90807088518744</v>
          </cell>
          <cell r="AH213">
            <v>143.72491812157958</v>
          </cell>
          <cell r="AK213">
            <v>4.7809445899573149</v>
          </cell>
          <cell r="AL213">
            <v>0</v>
          </cell>
          <cell r="AO213">
            <v>423.57995326883662</v>
          </cell>
          <cell r="AP213">
            <v>412.08256300081445</v>
          </cell>
          <cell r="AS213">
            <v>341.21039999740401</v>
          </cell>
          <cell r="AT213">
            <v>372.72428048823235</v>
          </cell>
          <cell r="AW213">
            <v>3063.0339323420267</v>
          </cell>
          <cell r="AX213">
            <v>0</v>
          </cell>
          <cell r="BE213">
            <v>0.9851382533999995</v>
          </cell>
          <cell r="BF213">
            <v>0</v>
          </cell>
          <cell r="BI213">
            <v>694.68526098938446</v>
          </cell>
          <cell r="BJ213">
            <v>451.65930895776171</v>
          </cell>
          <cell r="BM213">
            <v>0</v>
          </cell>
          <cell r="BN213">
            <v>0</v>
          </cell>
        </row>
        <row r="214">
          <cell r="E214">
            <v>689.81469239300679</v>
          </cell>
          <cell r="F214">
            <v>774.20899272718327</v>
          </cell>
          <cell r="I214">
            <v>2008.9549039442954</v>
          </cell>
          <cell r="J214">
            <v>2179.8864660052986</v>
          </cell>
          <cell r="M214">
            <v>945.5310943141078</v>
          </cell>
          <cell r="N214">
            <v>1095.4295667856238</v>
          </cell>
          <cell r="Q214">
            <v>58.311092645884401</v>
          </cell>
          <cell r="R214">
            <v>113.59996939025314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  <cell r="AC214">
            <v>1788.7178437464759</v>
          </cell>
          <cell r="AD214">
            <v>2033.378207884949</v>
          </cell>
          <cell r="AG214">
            <v>122.50431759330945</v>
          </cell>
          <cell r="AH214">
            <v>127.67144738248615</v>
          </cell>
          <cell r="AK214">
            <v>4.2469331249782085</v>
          </cell>
          <cell r="AL214">
            <v>0</v>
          </cell>
          <cell r="AO214">
            <v>423.54696126053153</v>
          </cell>
          <cell r="AP214">
            <v>412.08256300081445</v>
          </cell>
          <cell r="AS214">
            <v>341.21039999740401</v>
          </cell>
          <cell r="AT214">
            <v>364.55234522546607</v>
          </cell>
          <cell r="AW214">
            <v>3064.1982525686994</v>
          </cell>
          <cell r="AX214">
            <v>0</v>
          </cell>
          <cell r="BE214">
            <v>0.9851382533999995</v>
          </cell>
          <cell r="BF214">
            <v>0</v>
          </cell>
          <cell r="BI214">
            <v>697.06864761205668</v>
          </cell>
          <cell r="BJ214">
            <v>322.32955088615597</v>
          </cell>
          <cell r="BM214">
            <v>0</v>
          </cell>
          <cell r="BN214">
            <v>0</v>
          </cell>
        </row>
        <row r="215">
          <cell r="E215">
            <v>678.1412865500472</v>
          </cell>
          <cell r="F215">
            <v>761.15917153987471</v>
          </cell>
          <cell r="I215">
            <v>2314.0771465963044</v>
          </cell>
          <cell r="J215">
            <v>2770.2050582087604</v>
          </cell>
          <cell r="M215">
            <v>961.28994588600938</v>
          </cell>
          <cell r="N215">
            <v>1131.9438856784777</v>
          </cell>
          <cell r="Q215">
            <v>58.280825109369296</v>
          </cell>
          <cell r="R215">
            <v>14.572571927920654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  <cell r="AC215">
            <v>1782.5718783317384</v>
          </cell>
          <cell r="AD215">
            <v>2024.8877149917516</v>
          </cell>
          <cell r="AG215">
            <v>122.48090763389932</v>
          </cell>
          <cell r="AH215">
            <v>127.64705001054226</v>
          </cell>
          <cell r="AK215">
            <v>4.2461215574022528</v>
          </cell>
          <cell r="AL215">
            <v>0</v>
          </cell>
          <cell r="AO215">
            <v>423.54696126053153</v>
          </cell>
          <cell r="AP215">
            <v>412.08256300081445</v>
          </cell>
          <cell r="AS215">
            <v>341.13574083364114</v>
          </cell>
          <cell r="AT215">
            <v>347.5358970681134</v>
          </cell>
          <cell r="AW215">
            <v>2559.663747932027</v>
          </cell>
          <cell r="AX215">
            <v>1671</v>
          </cell>
          <cell r="BE215">
            <v>0.9851382533999995</v>
          </cell>
          <cell r="BF215">
            <v>0</v>
          </cell>
          <cell r="BI215">
            <v>694.26919247965589</v>
          </cell>
          <cell r="BJ215">
            <v>1321.1532209160962</v>
          </cell>
          <cell r="BM215">
            <v>0</v>
          </cell>
          <cell r="BN215">
            <v>0</v>
          </cell>
        </row>
        <row r="216">
          <cell r="E216">
            <v>1412.612481988145</v>
          </cell>
          <cell r="F216">
            <v>1444.352671099266</v>
          </cell>
          <cell r="I216">
            <v>3145.4743475005771</v>
          </cell>
          <cell r="J216">
            <v>3250.7825025775023</v>
          </cell>
          <cell r="M216">
            <v>1883.1827628422643</v>
          </cell>
          <cell r="N216">
            <v>2181.7305538480332</v>
          </cell>
          <cell r="Q216">
            <v>132.95620258223531</v>
          </cell>
          <cell r="R216">
            <v>27.966724030234971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  <cell r="AC216">
            <v>3682.8449152023454</v>
          </cell>
          <cell r="AD216">
            <v>4102.3742771619873</v>
          </cell>
          <cell r="AG216">
            <v>185.28982873132895</v>
          </cell>
          <cell r="AH216">
            <v>193.10519893605542</v>
          </cell>
          <cell r="AK216">
            <v>6.4235573636924368</v>
          </cell>
          <cell r="AL216">
            <v>0</v>
          </cell>
          <cell r="AO216">
            <v>793.88942421530021</v>
          </cell>
          <cell r="AP216">
            <v>789.82491241822788</v>
          </cell>
          <cell r="AS216">
            <v>1037.3083368837447</v>
          </cell>
          <cell r="AT216">
            <v>1054.8215961713677</v>
          </cell>
          <cell r="AW216">
            <v>6733.881338514585</v>
          </cell>
          <cell r="AX216">
            <v>14924</v>
          </cell>
          <cell r="BE216">
            <v>0.9851382533999995</v>
          </cell>
          <cell r="BF216">
            <v>0</v>
          </cell>
          <cell r="BI216">
            <v>1446.0402396092109</v>
          </cell>
          <cell r="BJ216">
            <v>370.0820769433642</v>
          </cell>
          <cell r="BM216">
            <v>0</v>
          </cell>
          <cell r="BN216">
            <v>0</v>
          </cell>
        </row>
        <row r="217">
          <cell r="E217">
            <v>1017.6537765163497</v>
          </cell>
          <cell r="F217">
            <v>633.55810171619089</v>
          </cell>
          <cell r="I217">
            <v>2993.2562136652391</v>
          </cell>
          <cell r="J217">
            <v>2451.0513783753345</v>
          </cell>
          <cell r="M217">
            <v>1694.0765439794429</v>
          </cell>
          <cell r="N217">
            <v>1944.3874810444818</v>
          </cell>
          <cell r="Q217">
            <v>97.90727198633509</v>
          </cell>
          <cell r="R217">
            <v>13.360957177649347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  <cell r="AC217">
            <v>2785.2742738248585</v>
          </cell>
          <cell r="AD217">
            <v>3173.5688289004515</v>
          </cell>
          <cell r="AG217">
            <v>219.86633878011895</v>
          </cell>
          <cell r="AH217">
            <v>229.14011729721196</v>
          </cell>
          <cell r="AK217">
            <v>7.6222426733795778</v>
          </cell>
          <cell r="AL217">
            <v>0</v>
          </cell>
          <cell r="AO217">
            <v>635.10046741503118</v>
          </cell>
          <cell r="AP217">
            <v>618.1238445012217</v>
          </cell>
          <cell r="AS217">
            <v>651.26059422866604</v>
          </cell>
          <cell r="AT217">
            <v>662.69060318493609</v>
          </cell>
          <cell r="AW217">
            <v>4438.1533921978635</v>
          </cell>
          <cell r="AX217">
            <v>0</v>
          </cell>
          <cell r="BE217">
            <v>0.9851382533999995</v>
          </cell>
          <cell r="BF217">
            <v>0</v>
          </cell>
          <cell r="BI217">
            <v>1145.9297157115341</v>
          </cell>
          <cell r="BJ217">
            <v>521.29840945785713</v>
          </cell>
          <cell r="BM217">
            <v>0</v>
          </cell>
          <cell r="BN217">
            <v>0</v>
          </cell>
        </row>
        <row r="218">
          <cell r="E218">
            <v>990.02436483743975</v>
          </cell>
          <cell r="F218">
            <v>617.22245006060371</v>
          </cell>
          <cell r="I218">
            <v>3086.7387811333251</v>
          </cell>
          <cell r="J218">
            <v>2646.0290437647491</v>
          </cell>
          <cell r="M218">
            <v>1599.5234345480326</v>
          </cell>
          <cell r="N218">
            <v>1853.1016838123467</v>
          </cell>
          <cell r="Q218">
            <v>114.40148287601416</v>
          </cell>
          <cell r="R218">
            <v>14.439792229260782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  <cell r="AC218">
            <v>2901.1287549504655</v>
          </cell>
          <cell r="AD218">
            <v>3304.6889996736008</v>
          </cell>
          <cell r="AG218">
            <v>127.95883813587416</v>
          </cell>
          <cell r="AH218">
            <v>133.35603504541743</v>
          </cell>
          <cell r="AK218">
            <v>4.4360283701759764</v>
          </cell>
          <cell r="AL218">
            <v>0</v>
          </cell>
          <cell r="AO218">
            <v>789.52604230622183</v>
          </cell>
          <cell r="AP218">
            <v>673.06818623466359</v>
          </cell>
          <cell r="AS218">
            <v>671.59596862131264</v>
          </cell>
          <cell r="AT218">
            <v>683.32677825352414</v>
          </cell>
          <cell r="AW218">
            <v>3783.2054691641133</v>
          </cell>
          <cell r="AX218">
            <v>1171</v>
          </cell>
          <cell r="BE218">
            <v>0.9851382533999995</v>
          </cell>
          <cell r="BF218">
            <v>0</v>
          </cell>
          <cell r="BI218">
            <v>1134.3909705986464</v>
          </cell>
          <cell r="BJ218">
            <v>600.88595288653755</v>
          </cell>
          <cell r="BM218">
            <v>0</v>
          </cell>
          <cell r="BN218">
            <v>0</v>
          </cell>
        </row>
        <row r="219">
          <cell r="E219">
            <v>984.81648376942917</v>
          </cell>
          <cell r="F219">
            <v>613.95879056988974</v>
          </cell>
          <cell r="I219">
            <v>2324.6009604898054</v>
          </cell>
          <cell r="J219">
            <v>1957.4879729575282</v>
          </cell>
          <cell r="M219">
            <v>1434.0554930430635</v>
          </cell>
          <cell r="N219">
            <v>1661.4015096248625</v>
          </cell>
          <cell r="Q219">
            <v>113.92781907356753</v>
          </cell>
          <cell r="R219">
            <v>14.389999842263332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  <cell r="AC219">
            <v>2893.4647744332851</v>
          </cell>
          <cell r="AD219">
            <v>3299.0146965942745</v>
          </cell>
          <cell r="AG219">
            <v>254.7003583824206</v>
          </cell>
          <cell r="AH219">
            <v>265.44340674975143</v>
          </cell>
          <cell r="AK219">
            <v>8.8298552264022394</v>
          </cell>
          <cell r="AL219">
            <v>0</v>
          </cell>
          <cell r="AO219">
            <v>811.50535365864732</v>
          </cell>
          <cell r="AP219">
            <v>686.80427166802417</v>
          </cell>
          <cell r="AS219">
            <v>676.05746907862294</v>
          </cell>
          <cell r="AT219">
            <v>687.87805324386738</v>
          </cell>
          <cell r="AW219">
            <v>3778.9481362804049</v>
          </cell>
          <cell r="AX219">
            <v>539</v>
          </cell>
          <cell r="BE219">
            <v>0.9851382533999995</v>
          </cell>
          <cell r="BF219">
            <v>0</v>
          </cell>
          <cell r="BI219">
            <v>1131.7430375032641</v>
          </cell>
          <cell r="BJ219">
            <v>1118.2049851729607</v>
          </cell>
          <cell r="BM219">
            <v>0</v>
          </cell>
          <cell r="BN219">
            <v>0</v>
          </cell>
        </row>
        <row r="220">
          <cell r="E220">
            <v>979.00381566839235</v>
          </cell>
          <cell r="F220">
            <v>610.40610588828338</v>
          </cell>
          <cell r="I220">
            <v>2475.383113858627</v>
          </cell>
          <cell r="J220">
            <v>1906.5501780665227</v>
          </cell>
          <cell r="M220">
            <v>1780.7502276249033</v>
          </cell>
          <cell r="N220">
            <v>2053.9304377230442</v>
          </cell>
          <cell r="Q220">
            <v>114.04654115592024</v>
          </cell>
          <cell r="R220">
            <v>14.389999842263332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  <cell r="AC220">
            <v>2893.2993135828965</v>
          </cell>
          <cell r="AD220">
            <v>3295.9717883264148</v>
          </cell>
          <cell r="AG220">
            <v>255.02809781416269</v>
          </cell>
          <cell r="AH220">
            <v>265.78496995696628</v>
          </cell>
          <cell r="AK220">
            <v>8.8412171724656226</v>
          </cell>
          <cell r="AL220">
            <v>0</v>
          </cell>
          <cell r="AO220">
            <v>809.91623646650123</v>
          </cell>
          <cell r="AP220">
            <v>686.80427166802417</v>
          </cell>
          <cell r="AS220">
            <v>676.72919011613658</v>
          </cell>
          <cell r="AT220">
            <v>688.55909274881276</v>
          </cell>
          <cell r="AW220">
            <v>3782.8097566478268</v>
          </cell>
          <cell r="AX220">
            <v>1782</v>
          </cell>
          <cell r="BE220">
            <v>0.9851382533999995</v>
          </cell>
          <cell r="BF220">
            <v>0</v>
          </cell>
          <cell r="BI220">
            <v>1136.4340497300991</v>
          </cell>
          <cell r="BJ220">
            <v>841.63827175829613</v>
          </cell>
          <cell r="BM220">
            <v>0</v>
          </cell>
          <cell r="BN220">
            <v>0</v>
          </cell>
        </row>
        <row r="221">
          <cell r="E221">
            <v>1341.3218890368182</v>
          </cell>
          <cell r="F221">
            <v>1373.628107649412</v>
          </cell>
          <cell r="I221">
            <v>3374.4791698144791</v>
          </cell>
          <cell r="J221">
            <v>3543.2787503375971</v>
          </cell>
          <cell r="M221">
            <v>2064.4095559191355</v>
          </cell>
          <cell r="N221">
            <v>2400.8164672051585</v>
          </cell>
          <cell r="Q221">
            <v>154.34805749038995</v>
          </cell>
          <cell r="R221">
            <v>32.481233784670522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  <cell r="AC221">
            <v>3898.4737664440072</v>
          </cell>
          <cell r="AD221">
            <v>4419.7582233135599</v>
          </cell>
          <cell r="AG221">
            <v>299.97521988164863</v>
          </cell>
          <cell r="AH221">
            <v>312.62792408927533</v>
          </cell>
          <cell r="AK221">
            <v>10.399426918301311</v>
          </cell>
          <cell r="AL221">
            <v>0</v>
          </cell>
          <cell r="AO221">
            <v>1061.3040534924082</v>
          </cell>
          <cell r="AP221">
            <v>879.10946773507089</v>
          </cell>
          <cell r="AS221">
            <v>1100.970559454624</v>
          </cell>
          <cell r="AT221">
            <v>1119.4510789596279</v>
          </cell>
          <cell r="AW221">
            <v>4351.4990432291215</v>
          </cell>
          <cell r="AX221">
            <v>0</v>
          </cell>
          <cell r="BE221">
            <v>0.9851382533999995</v>
          </cell>
          <cell r="BF221">
            <v>0</v>
          </cell>
          <cell r="BI221">
            <v>1541.3473985926173</v>
          </cell>
          <cell r="BJ221">
            <v>2377.6778599318291</v>
          </cell>
          <cell r="BM221">
            <v>0</v>
          </cell>
          <cell r="BN221">
            <v>0</v>
          </cell>
        </row>
        <row r="222">
          <cell r="E222">
            <v>1008.4297558939425</v>
          </cell>
          <cell r="F222">
            <v>1024.2758810014861</v>
          </cell>
          <cell r="I222">
            <v>2416.0036116766237</v>
          </cell>
          <cell r="J222">
            <v>2715.5974897239957</v>
          </cell>
          <cell r="M222">
            <v>189.10621886282152</v>
          </cell>
          <cell r="N222">
            <v>219.08591335712464</v>
          </cell>
          <cell r="Q222">
            <v>9.0060039745897278</v>
          </cell>
          <cell r="R222">
            <v>3.8174163364712421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  <cell r="AC222">
            <v>1365.9067716030877</v>
          </cell>
          <cell r="AD222">
            <v>1393.7526963819437</v>
          </cell>
          <cell r="AG222">
            <v>47.756317196703847</v>
          </cell>
          <cell r="AH222">
            <v>49.770638765578397</v>
          </cell>
          <cell r="AK222">
            <v>1.6555978549504193</v>
          </cell>
          <cell r="AL222">
            <v>0</v>
          </cell>
          <cell r="AO222">
            <v>223.45385540827232</v>
          </cell>
          <cell r="AP222">
            <v>199.17323878372699</v>
          </cell>
          <cell r="AS222">
            <v>476.65425365807317</v>
          </cell>
          <cell r="AT222">
            <v>508.01007867669659</v>
          </cell>
          <cell r="AW222">
            <v>1944.9720759198747</v>
          </cell>
          <cell r="AX222">
            <v>557</v>
          </cell>
          <cell r="BE222">
            <v>0.9851382533999995</v>
          </cell>
          <cell r="BF222">
            <v>0</v>
          </cell>
          <cell r="BI222">
            <v>527.48764688462518</v>
          </cell>
          <cell r="BJ222">
            <v>1036.6277531585631</v>
          </cell>
          <cell r="BM222">
            <v>0</v>
          </cell>
          <cell r="BN222">
            <v>0</v>
          </cell>
        </row>
        <row r="223">
          <cell r="E223">
            <v>921.90245697218393</v>
          </cell>
          <cell r="F223">
            <v>939.1268422096266</v>
          </cell>
          <cell r="I223">
            <v>2237.929307691425</v>
          </cell>
          <cell r="J223">
            <v>2304.157901484677</v>
          </cell>
          <cell r="M223">
            <v>267.90047672233055</v>
          </cell>
          <cell r="N223">
            <v>319.50029031247351</v>
          </cell>
          <cell r="Q223">
            <v>8.123789984333909</v>
          </cell>
          <cell r="R223">
            <v>3.4356747028241172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  <cell r="AC223">
            <v>1339.2840984889604</v>
          </cell>
          <cell r="AD223">
            <v>1335.0066824242563</v>
          </cell>
          <cell r="AG223">
            <v>43.07432531467407</v>
          </cell>
          <cell r="AH223">
            <v>44.891164376796212</v>
          </cell>
          <cell r="AK223">
            <v>1.4932843397592019</v>
          </cell>
          <cell r="AL223">
            <v>0</v>
          </cell>
          <cell r="AO223">
            <v>252.02359482624627</v>
          </cell>
          <cell r="AP223">
            <v>199.17323878372699</v>
          </cell>
          <cell r="AS223">
            <v>233.70799370070361</v>
          </cell>
          <cell r="AT223">
            <v>238.07432406845584</v>
          </cell>
          <cell r="AW223">
            <v>1409.1780460439795</v>
          </cell>
          <cell r="AX223">
            <v>0</v>
          </cell>
          <cell r="BE223">
            <v>0.9851382533999995</v>
          </cell>
          <cell r="BF223">
            <v>0</v>
          </cell>
          <cell r="BI223">
            <v>419.11881945863644</v>
          </cell>
          <cell r="BJ223">
            <v>604.86533005797162</v>
          </cell>
          <cell r="BM223">
            <v>0</v>
          </cell>
          <cell r="BN223">
            <v>0</v>
          </cell>
        </row>
        <row r="224">
          <cell r="E224">
            <v>836.46777568194102</v>
          </cell>
          <cell r="F224">
            <v>863.26927328425484</v>
          </cell>
          <cell r="I224">
            <v>2729.739195403231</v>
          </cell>
          <cell r="J224">
            <v>3774.7199898816466</v>
          </cell>
          <cell r="M224">
            <v>977.04879745791152</v>
          </cell>
          <cell r="N224">
            <v>1122.815305955264</v>
          </cell>
          <cell r="Q224">
            <v>0</v>
          </cell>
          <cell r="R224">
            <v>0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  <cell r="AC224">
            <v>2537.2103896610197</v>
          </cell>
          <cell r="AD224">
            <v>2628.6463575265416</v>
          </cell>
          <cell r="AG224">
            <v>0</v>
          </cell>
          <cell r="AH224">
            <v>0</v>
          </cell>
          <cell r="AK224">
            <v>0</v>
          </cell>
          <cell r="AL224">
            <v>0</v>
          </cell>
          <cell r="AO224">
            <v>300.05858077311382</v>
          </cell>
          <cell r="AP224">
            <v>563.1795027677797</v>
          </cell>
          <cell r="AS224">
            <v>525.06760861921134</v>
          </cell>
          <cell r="AT224">
            <v>534.40896046321097</v>
          </cell>
          <cell r="AW224">
            <v>2469.968864724226</v>
          </cell>
          <cell r="AX224">
            <v>0</v>
          </cell>
          <cell r="BE224">
            <v>0.9851382533999995</v>
          </cell>
          <cell r="BF224">
            <v>0</v>
          </cell>
          <cell r="BI224">
            <v>850.82313697398081</v>
          </cell>
          <cell r="BJ224">
            <v>330.28830522902405</v>
          </cell>
          <cell r="BM224">
            <v>0</v>
          </cell>
          <cell r="BN224">
            <v>0</v>
          </cell>
        </row>
        <row r="225">
          <cell r="E225">
            <v>727.64320204750311</v>
          </cell>
          <cell r="F225">
            <v>745.24800267544617</v>
          </cell>
          <cell r="I225">
            <v>1922.8675405624163</v>
          </cell>
          <cell r="J225">
            <v>2281.65329565398</v>
          </cell>
          <cell r="M225">
            <v>457.00669558515216</v>
          </cell>
          <cell r="N225">
            <v>529.45762394638473</v>
          </cell>
          <cell r="Q225">
            <v>14.332144212445117</v>
          </cell>
          <cell r="R225">
            <v>6.0746712136890206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  <cell r="AC225">
            <v>1598.7791432934996</v>
          </cell>
          <cell r="AD225">
            <v>1524.8126902510444</v>
          </cell>
          <cell r="AG225">
            <v>76.082368082984075</v>
          </cell>
          <cell r="AH225">
            <v>79.291458817710676</v>
          </cell>
          <cell r="AK225">
            <v>2.6375946218572865</v>
          </cell>
          <cell r="AL225">
            <v>0</v>
          </cell>
          <cell r="AO225">
            <v>262.15896587427858</v>
          </cell>
          <cell r="AP225">
            <v>206.04128150040722</v>
          </cell>
          <cell r="AS225">
            <v>372.62336624987205</v>
          </cell>
          <cell r="AT225">
            <v>379.14258514683274</v>
          </cell>
          <cell r="AW225">
            <v>1806.8410050158648</v>
          </cell>
          <cell r="AX225">
            <v>0</v>
          </cell>
          <cell r="BE225">
            <v>0.9851382533999995</v>
          </cell>
          <cell r="BF225">
            <v>0</v>
          </cell>
          <cell r="BI225">
            <v>457.27716820435444</v>
          </cell>
          <cell r="BJ225">
            <v>947.09176680129769</v>
          </cell>
          <cell r="BM225">
            <v>0</v>
          </cell>
          <cell r="BN225">
            <v>0</v>
          </cell>
        </row>
        <row r="226">
          <cell r="E226">
            <v>986.38965798122581</v>
          </cell>
          <cell r="F226">
            <v>1007.8257133746213</v>
          </cell>
          <cell r="I226">
            <v>2131.7516127639033</v>
          </cell>
          <cell r="J226">
            <v>2431.6866995442333</v>
          </cell>
          <cell r="M226">
            <v>590.95693394631746</v>
          </cell>
          <cell r="N226">
            <v>675.51489951780127</v>
          </cell>
          <cell r="Q226">
            <v>30.453369472561814</v>
          </cell>
          <cell r="R226">
            <v>28.716263600686471</v>
          </cell>
          <cell r="U226">
            <v>343.30017472039771</v>
          </cell>
          <cell r="V226">
            <v>273.62120560111708</v>
          </cell>
          <cell r="Y226">
            <v>49.527585899357582</v>
          </cell>
          <cell r="Z226">
            <v>50.168576482721797</v>
          </cell>
          <cell r="AC226">
            <v>1396.2344667580996</v>
          </cell>
          <cell r="AD226">
            <v>1781.2518368972887</v>
          </cell>
          <cell r="AG226">
            <v>5.5705341387329979</v>
          </cell>
          <cell r="AH226">
            <v>0</v>
          </cell>
          <cell r="AK226">
            <v>0</v>
          </cell>
          <cell r="AL226">
            <v>0</v>
          </cell>
          <cell r="AO226">
            <v>110.32565011792084</v>
          </cell>
          <cell r="AP226">
            <v>219.77736693376772</v>
          </cell>
          <cell r="AS226">
            <v>158.86861357360669</v>
          </cell>
          <cell r="AT226">
            <v>162.48995064357817</v>
          </cell>
          <cell r="AW226">
            <v>1572.0599657054915</v>
          </cell>
          <cell r="AX226">
            <v>1437</v>
          </cell>
          <cell r="BE226">
            <v>0.9851382533999995</v>
          </cell>
          <cell r="BF226">
            <v>0</v>
          </cell>
          <cell r="BI226">
            <v>802.5809523954448</v>
          </cell>
          <cell r="BJ226">
            <v>302.43266502898581</v>
          </cell>
          <cell r="BM226">
            <v>549</v>
          </cell>
          <cell r="BN226">
            <v>545.1746724864613</v>
          </cell>
        </row>
        <row r="227">
          <cell r="E227">
            <v>510.73957637601933</v>
          </cell>
          <cell r="F227">
            <v>528.39492896237675</v>
          </cell>
          <cell r="I227">
            <v>2112.2922940526191</v>
          </cell>
          <cell r="J227">
            <v>2925.7056316476665</v>
          </cell>
          <cell r="M227">
            <v>795.82200438104087</v>
          </cell>
          <cell r="N227">
            <v>921.98655204456645</v>
          </cell>
          <cell r="Q227">
            <v>7.8821698000648981</v>
          </cell>
          <cell r="R227">
            <v>3.3360899288292156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  <cell r="AC227">
            <v>1711.1262571774078</v>
          </cell>
          <cell r="AD227">
            <v>1718.9657363553447</v>
          </cell>
          <cell r="AG227">
            <v>41.903827344166622</v>
          </cell>
          <cell r="AH227">
            <v>43.671295779600662</v>
          </cell>
          <cell r="AK227">
            <v>1.4527059609613975</v>
          </cell>
          <cell r="AL227">
            <v>0</v>
          </cell>
          <cell r="AO227">
            <v>500.95479672587663</v>
          </cell>
          <cell r="AP227">
            <v>336.53409311733179</v>
          </cell>
          <cell r="AS227">
            <v>267.86407014389067</v>
          </cell>
          <cell r="AT227">
            <v>273.01872961546303</v>
          </cell>
          <cell r="AW227">
            <v>1621.3988776553433</v>
          </cell>
          <cell r="AX227">
            <v>0</v>
          </cell>
          <cell r="BE227">
            <v>0.9851382533999995</v>
          </cell>
          <cell r="BF227">
            <v>0</v>
          </cell>
          <cell r="BI227">
            <v>581.68489903559237</v>
          </cell>
          <cell r="BJ227">
            <v>873.47328912976843</v>
          </cell>
          <cell r="BM227">
            <v>0</v>
          </cell>
          <cell r="BN227">
            <v>0</v>
          </cell>
        </row>
        <row r="228">
          <cell r="E228">
            <v>323.55667421303821</v>
          </cell>
          <cell r="F228">
            <v>334.52329177090303</v>
          </cell>
          <cell r="I228">
            <v>1783.8673695624502</v>
          </cell>
          <cell r="J228">
            <v>2033.5836906569182</v>
          </cell>
          <cell r="M228">
            <v>504.28325030085745</v>
          </cell>
          <cell r="N228">
            <v>584.22910228566593</v>
          </cell>
          <cell r="Q228">
            <v>0</v>
          </cell>
          <cell r="R228">
            <v>0</v>
          </cell>
          <cell r="U228">
            <v>0</v>
          </cell>
          <cell r="V228">
            <v>0</v>
          </cell>
          <cell r="Y228">
            <v>0</v>
          </cell>
          <cell r="Z228">
            <v>0</v>
          </cell>
          <cell r="AC228">
            <v>1111.2522533564145</v>
          </cell>
          <cell r="AD228">
            <v>1268.6900003137607</v>
          </cell>
          <cell r="AG228">
            <v>0</v>
          </cell>
          <cell r="AH228">
            <v>0</v>
          </cell>
          <cell r="AK228">
            <v>0</v>
          </cell>
          <cell r="AL228">
            <v>0</v>
          </cell>
          <cell r="AO228">
            <v>344.36134802377615</v>
          </cell>
          <cell r="AP228">
            <v>274.72170866720961</v>
          </cell>
          <cell r="AS228">
            <v>136.6619771200603</v>
          </cell>
          <cell r="AT228">
            <v>139.50477239844955</v>
          </cell>
          <cell r="AW228">
            <v>945.92054650536647</v>
          </cell>
          <cell r="AX228">
            <v>0</v>
          </cell>
          <cell r="BE228">
            <v>0.9851382533999995</v>
          </cell>
          <cell r="BF228">
            <v>0</v>
          </cell>
          <cell r="BI228">
            <v>435.65879054424391</v>
          </cell>
          <cell r="BJ228">
            <v>206.92761291456924</v>
          </cell>
          <cell r="BM228">
            <v>0</v>
          </cell>
          <cell r="BN228">
            <v>0</v>
          </cell>
        </row>
        <row r="229">
          <cell r="E229">
            <v>828.35672271970282</v>
          </cell>
          <cell r="F229">
            <v>849.67669263005087</v>
          </cell>
          <cell r="I229">
            <v>1647.7469471152804</v>
          </cell>
          <cell r="J229">
            <v>2711.2223893003807</v>
          </cell>
          <cell r="M229">
            <v>685.51004337772827</v>
          </cell>
          <cell r="N229">
            <v>794.18643591957709</v>
          </cell>
          <cell r="Q229">
            <v>10.49793491569862</v>
          </cell>
          <cell r="R229">
            <v>27.03991990510562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  <cell r="AC229">
            <v>1966.3837369153043</v>
          </cell>
          <cell r="AD229">
            <v>2009.4987186571557</v>
          </cell>
          <cell r="AG229">
            <v>55.71570339615451</v>
          </cell>
          <cell r="AH229">
            <v>58.065745226508142</v>
          </cell>
          <cell r="AK229">
            <v>1.9315308307754893</v>
          </cell>
          <cell r="AL229">
            <v>0</v>
          </cell>
          <cell r="AO229">
            <v>595.32269280490004</v>
          </cell>
          <cell r="AP229">
            <v>439.55473386753545</v>
          </cell>
          <cell r="AS229">
            <v>370.79846270933007</v>
          </cell>
          <cell r="AT229">
            <v>377.5488822191549</v>
          </cell>
          <cell r="AW229">
            <v>2064.1701416244605</v>
          </cell>
          <cell r="AX229">
            <v>0</v>
          </cell>
          <cell r="BE229">
            <v>0.9851382533999995</v>
          </cell>
          <cell r="BF229">
            <v>0</v>
          </cell>
          <cell r="BI229">
            <v>605.7448141337029</v>
          </cell>
          <cell r="BJ229">
            <v>173.10290695738001</v>
          </cell>
          <cell r="BM229">
            <v>0</v>
          </cell>
          <cell r="BN229">
            <v>0</v>
          </cell>
        </row>
        <row r="230">
          <cell r="E230">
            <v>368.29531727486841</v>
          </cell>
          <cell r="F230">
            <v>377.48079626388733</v>
          </cell>
          <cell r="I230">
            <v>1502.6978643164744</v>
          </cell>
          <cell r="J230">
            <v>1431.0460565561361</v>
          </cell>
          <cell r="M230">
            <v>354.5741603677904</v>
          </cell>
          <cell r="N230">
            <v>410.78608754460879</v>
          </cell>
          <cell r="Q230">
            <v>3.7117303124614458</v>
          </cell>
          <cell r="R230">
            <v>24.168558921585952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  <cell r="AC230">
            <v>916.30010418282382</v>
          </cell>
          <cell r="AD230">
            <v>1029.7743160595805</v>
          </cell>
          <cell r="AG230">
            <v>19.66436590452512</v>
          </cell>
          <cell r="AH230">
            <v>20.493792432885218</v>
          </cell>
          <cell r="AK230">
            <v>0.68171676380311397</v>
          </cell>
          <cell r="AL230">
            <v>0</v>
          </cell>
          <cell r="AO230">
            <v>258.96192604484958</v>
          </cell>
          <cell r="AP230">
            <v>219.77736693376772</v>
          </cell>
          <cell r="AS230">
            <v>131.92814555351453</v>
          </cell>
          <cell r="AT230">
            <v>134.55452919168508</v>
          </cell>
          <cell r="AW230">
            <v>958.21976123410388</v>
          </cell>
          <cell r="AX230">
            <v>0</v>
          </cell>
          <cell r="BE230">
            <v>0.9851382533999995</v>
          </cell>
          <cell r="BF230">
            <v>0</v>
          </cell>
          <cell r="BI230">
            <v>363.06304035003427</v>
          </cell>
          <cell r="BJ230">
            <v>443.70055461489358</v>
          </cell>
          <cell r="BM230">
            <v>0</v>
          </cell>
          <cell r="BN230">
            <v>0</v>
          </cell>
        </row>
        <row r="231">
          <cell r="E231">
            <v>519.06992464637813</v>
          </cell>
          <cell r="F231">
            <v>539.04870161962265</v>
          </cell>
          <cell r="I231">
            <v>1862.059252183642</v>
          </cell>
          <cell r="J231">
            <v>2173.4593471456337</v>
          </cell>
          <cell r="M231">
            <v>1040.0842037455186</v>
          </cell>
          <cell r="N231">
            <v>1186.7153640177589</v>
          </cell>
          <cell r="Q231">
            <v>11.320743259394686</v>
          </cell>
          <cell r="R231">
            <v>4.7966666140877781</v>
          </cell>
          <cell r="U231">
            <v>0</v>
          </cell>
          <cell r="V231">
            <v>0</v>
          </cell>
          <cell r="Y231">
            <v>0</v>
          </cell>
          <cell r="Z231">
            <v>0</v>
          </cell>
          <cell r="AC231">
            <v>2062.6379917596046</v>
          </cell>
          <cell r="AD231">
            <v>2341.0696520462425</v>
          </cell>
          <cell r="AG231">
            <v>83.57355509423175</v>
          </cell>
          <cell r="AH231">
            <v>87.098617839762198</v>
          </cell>
          <cell r="AK231">
            <v>2.8972962461632341</v>
          </cell>
          <cell r="AL231">
            <v>0</v>
          </cell>
          <cell r="AO231">
            <v>735.67544045342868</v>
          </cell>
          <cell r="AP231">
            <v>473.89494745093663</v>
          </cell>
          <cell r="AS231">
            <v>365.69326578440661</v>
          </cell>
          <cell r="AT231">
            <v>387.98607049248176</v>
          </cell>
          <cell r="AW231">
            <v>2145.0108606298982</v>
          </cell>
          <cell r="AX231">
            <v>0</v>
          </cell>
          <cell r="BE231">
            <v>0.9851382533999995</v>
          </cell>
          <cell r="BF231">
            <v>0</v>
          </cell>
          <cell r="BI231">
            <v>781.73353365856144</v>
          </cell>
          <cell r="BJ231">
            <v>855.56609185831519</v>
          </cell>
          <cell r="BM231">
            <v>0</v>
          </cell>
          <cell r="BN231">
            <v>0</v>
          </cell>
        </row>
        <row r="232">
          <cell r="E232">
            <v>177.93367246255812</v>
          </cell>
          <cell r="F232">
            <v>181.54370748786116</v>
          </cell>
          <cell r="I232">
            <v>530.67714631848867</v>
          </cell>
          <cell r="J232">
            <v>546.98474293764889</v>
          </cell>
          <cell r="M232">
            <v>157.58851571901798</v>
          </cell>
          <cell r="N232">
            <v>173.44301474105706</v>
          </cell>
          <cell r="Q232">
            <v>8.4592206555848648</v>
          </cell>
          <cell r="R232">
            <v>3.568454401483987</v>
          </cell>
          <cell r="U232">
            <v>0</v>
          </cell>
          <cell r="V232">
            <v>0</v>
          </cell>
          <cell r="Y232">
            <v>0</v>
          </cell>
          <cell r="Z232">
            <v>0</v>
          </cell>
          <cell r="AC232">
            <v>450.61037420784959</v>
          </cell>
          <cell r="AD232">
            <v>511.59400711742688</v>
          </cell>
          <cell r="AG232">
            <v>0</v>
          </cell>
          <cell r="AH232">
            <v>0</v>
          </cell>
          <cell r="AK232">
            <v>0</v>
          </cell>
          <cell r="AL232">
            <v>0</v>
          </cell>
          <cell r="AO232">
            <v>78.625545007113132</v>
          </cell>
          <cell r="AP232">
            <v>82.416512600162903</v>
          </cell>
          <cell r="AS232">
            <v>42.768005556580967</v>
          </cell>
          <cell r="AT232">
            <v>43.848366482031807</v>
          </cell>
          <cell r="AW232">
            <v>613.96317274873286</v>
          </cell>
          <cell r="AX232">
            <v>0</v>
          </cell>
          <cell r="BE232">
            <v>0.9851382533999995</v>
          </cell>
          <cell r="BF232">
            <v>0</v>
          </cell>
          <cell r="BI232">
            <v>160.96431232811582</v>
          </cell>
          <cell r="BJ232">
            <v>83.5669206001145</v>
          </cell>
          <cell r="BM232">
            <v>0</v>
          </cell>
          <cell r="BN232">
            <v>0</v>
          </cell>
        </row>
        <row r="233">
          <cell r="E233">
            <v>1513.8040989947931</v>
          </cell>
          <cell r="F233">
            <v>1704.204926244742</v>
          </cell>
          <cell r="I233">
            <v>3025.8083432635394</v>
          </cell>
          <cell r="J233">
            <v>3840.823322005057</v>
          </cell>
          <cell r="M233">
            <v>1331.6229578257019</v>
          </cell>
          <cell r="N233">
            <v>1542.7299732230865</v>
          </cell>
          <cell r="Q233">
            <v>60.350822832303038</v>
          </cell>
          <cell r="R233">
            <v>14.589169390253135</v>
          </cell>
          <cell r="U233">
            <v>921.05317310269697</v>
          </cell>
          <cell r="V233">
            <v>547.24241120223417</v>
          </cell>
          <cell r="Y233">
            <v>99.055171798715165</v>
          </cell>
          <cell r="Z233">
            <v>100.33715296544359</v>
          </cell>
          <cell r="AC233">
            <v>2753.2395084307236</v>
          </cell>
          <cell r="AD233">
            <v>3093.1980309464561</v>
          </cell>
          <cell r="AG233">
            <v>43.717860599565753</v>
          </cell>
          <cell r="AH233">
            <v>43.915269499039766</v>
          </cell>
          <cell r="AK233">
            <v>1.4608216367209583</v>
          </cell>
          <cell r="AL233">
            <v>0</v>
          </cell>
          <cell r="AO233">
            <v>156.26325241569887</v>
          </cell>
          <cell r="AP233">
            <v>329.66605040065161</v>
          </cell>
          <cell r="AS233">
            <v>310.36537859034416</v>
          </cell>
          <cell r="AT233">
            <v>316.77580266787572</v>
          </cell>
          <cell r="AW233">
            <v>3222.291917465051</v>
          </cell>
          <cell r="AX233">
            <v>2926</v>
          </cell>
          <cell r="BE233">
            <v>0.9851382533999995</v>
          </cell>
          <cell r="BF233">
            <v>0</v>
          </cell>
          <cell r="BI233">
            <v>1456.2395855060581</v>
          </cell>
          <cell r="BJ233">
            <v>0</v>
          </cell>
          <cell r="BM233">
            <v>977</v>
          </cell>
          <cell r="BN233">
            <v>0</v>
          </cell>
        </row>
        <row r="234">
          <cell r="E234">
            <v>187.71807016567377</v>
          </cell>
          <cell r="F234">
            <v>190.54180235663554</v>
          </cell>
          <cell r="I234">
            <v>311.378548242504</v>
          </cell>
          <cell r="J234">
            <v>348.24216152297066</v>
          </cell>
          <cell r="M234">
            <v>157.58851571901798</v>
          </cell>
          <cell r="N234">
            <v>200.82875391069766</v>
          </cell>
          <cell r="Q234">
            <v>0</v>
          </cell>
          <cell r="R234">
            <v>0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  <cell r="AC234">
            <v>277.9463574895712</v>
          </cell>
          <cell r="AD234">
            <v>316.38748360022436</v>
          </cell>
          <cell r="AG234">
            <v>0</v>
          </cell>
          <cell r="AH234">
            <v>0</v>
          </cell>
          <cell r="AK234">
            <v>0</v>
          </cell>
          <cell r="AL234">
            <v>0</v>
          </cell>
          <cell r="AO234">
            <v>66.026398212704223</v>
          </cell>
          <cell r="AP234">
            <v>54.944341733441931</v>
          </cell>
          <cell r="AS234">
            <v>35.849409351041032</v>
          </cell>
          <cell r="AT234">
            <v>36.656415714769707</v>
          </cell>
          <cell r="AW234">
            <v>330.36635829108337</v>
          </cell>
          <cell r="AX234">
            <v>0</v>
          </cell>
          <cell r="BE234">
            <v>0.9851382533999995</v>
          </cell>
          <cell r="BF234">
            <v>0</v>
          </cell>
          <cell r="BI234">
            <v>116.79144830572248</v>
          </cell>
          <cell r="BJ234">
            <v>139.27820100019082</v>
          </cell>
          <cell r="BM234">
            <v>0</v>
          </cell>
          <cell r="BN234">
            <v>0</v>
          </cell>
        </row>
        <row r="235">
          <cell r="E235">
            <v>187.71828127295507</v>
          </cell>
          <cell r="F235">
            <v>190.74077121520722</v>
          </cell>
          <cell r="I235">
            <v>303.44550073936711</v>
          </cell>
          <cell r="J235">
            <v>361.77941515491409</v>
          </cell>
          <cell r="M235">
            <v>102.43253521736169</v>
          </cell>
          <cell r="N235">
            <v>118.67153640177588</v>
          </cell>
          <cell r="Q235">
            <v>0</v>
          </cell>
          <cell r="R235">
            <v>0</v>
          </cell>
          <cell r="U235">
            <v>0</v>
          </cell>
          <cell r="V235">
            <v>0</v>
          </cell>
          <cell r="Y235">
            <v>0</v>
          </cell>
          <cell r="Z235">
            <v>0</v>
          </cell>
          <cell r="AC235">
            <v>295.67072962019074</v>
          </cell>
          <cell r="AD235">
            <v>313.51655712231542</v>
          </cell>
          <cell r="AG235">
            <v>0</v>
          </cell>
          <cell r="AH235">
            <v>0</v>
          </cell>
          <cell r="AK235">
            <v>0</v>
          </cell>
          <cell r="AL235">
            <v>0</v>
          </cell>
          <cell r="AO235">
            <v>66.778983742020458</v>
          </cell>
          <cell r="AP235">
            <v>48.076299016761695</v>
          </cell>
          <cell r="AS235">
            <v>35.849409351041032</v>
          </cell>
          <cell r="AT235">
            <v>36.670627776096268</v>
          </cell>
          <cell r="AW235">
            <v>370.35874137647687</v>
          </cell>
          <cell r="AX235">
            <v>0</v>
          </cell>
          <cell r="BE235">
            <v>0.9851382533999995</v>
          </cell>
          <cell r="BF235">
            <v>0</v>
          </cell>
          <cell r="BI235">
            <v>102.91529103176713</v>
          </cell>
          <cell r="BJ235">
            <v>0</v>
          </cell>
          <cell r="BM235">
            <v>0</v>
          </cell>
          <cell r="BN235">
            <v>0</v>
          </cell>
        </row>
        <row r="236">
          <cell r="E236">
            <v>440.77359312520514</v>
          </cell>
          <cell r="F236">
            <v>455.12193072428664</v>
          </cell>
          <cell r="I236">
            <v>1043.8140893375512</v>
          </cell>
          <cell r="J236">
            <v>1274.9396036901032</v>
          </cell>
          <cell r="M236">
            <v>512.16267608680846</v>
          </cell>
          <cell r="N236">
            <v>593.35768200887946</v>
          </cell>
          <cell r="Q236">
            <v>19.14007452810506</v>
          </cell>
          <cell r="R236">
            <v>8.1161590805845094</v>
          </cell>
          <cell r="U236">
            <v>0</v>
          </cell>
          <cell r="V236">
            <v>0</v>
          </cell>
          <cell r="Y236">
            <v>0</v>
          </cell>
          <cell r="Z236">
            <v>0</v>
          </cell>
          <cell r="AC236">
            <v>1362.0300190083904</v>
          </cell>
          <cell r="AD236">
            <v>1549.9514994246799</v>
          </cell>
          <cell r="AG236">
            <v>88.489646570363021</v>
          </cell>
          <cell r="AH236">
            <v>92.222065947983509</v>
          </cell>
          <cell r="AK236">
            <v>3.0677254371140128</v>
          </cell>
          <cell r="AL236">
            <v>0</v>
          </cell>
          <cell r="AO236">
            <v>451.16699297165098</v>
          </cell>
          <cell r="AP236">
            <v>274.72170866720961</v>
          </cell>
          <cell r="AS236">
            <v>273.01787954968211</v>
          </cell>
          <cell r="AT236">
            <v>277.98600550792906</v>
          </cell>
          <cell r="AW236">
            <v>1480.7409437551075</v>
          </cell>
          <cell r="AX236">
            <v>0</v>
          </cell>
          <cell r="BE236">
            <v>0.9851382533999995</v>
          </cell>
          <cell r="BF236">
            <v>0</v>
          </cell>
          <cell r="BI236">
            <v>536.06086280567001</v>
          </cell>
          <cell r="BJ236">
            <v>541.19529531502724</v>
          </cell>
          <cell r="BM236">
            <v>0</v>
          </cell>
          <cell r="BN236">
            <v>0</v>
          </cell>
        </row>
        <row r="237">
          <cell r="E237">
            <v>698.13617868316317</v>
          </cell>
          <cell r="F237">
            <v>717.22029608036041</v>
          </cell>
          <cell r="I237">
            <v>2297.9440397889653</v>
          </cell>
          <cell r="J237">
            <v>2691.8853412595113</v>
          </cell>
          <cell r="M237">
            <v>803.70143016699171</v>
          </cell>
          <cell r="N237">
            <v>931.11513176777999</v>
          </cell>
          <cell r="Q237">
            <v>0</v>
          </cell>
          <cell r="R237">
            <v>0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  <cell r="AC237">
            <v>1705.6274306269875</v>
          </cell>
          <cell r="AD237">
            <v>1935.5414106607423</v>
          </cell>
          <cell r="AG237">
            <v>0</v>
          </cell>
          <cell r="AH237">
            <v>0</v>
          </cell>
          <cell r="AK237">
            <v>0</v>
          </cell>
          <cell r="AL237">
            <v>0</v>
          </cell>
          <cell r="AO237">
            <v>476.17485737266378</v>
          </cell>
          <cell r="AP237">
            <v>480.76299016761692</v>
          </cell>
          <cell r="AS237">
            <v>198.01614840944544</v>
          </cell>
          <cell r="AT237">
            <v>202.21264434924373</v>
          </cell>
          <cell r="AW237">
            <v>1994.2585279716297</v>
          </cell>
          <cell r="AX237">
            <v>0</v>
          </cell>
          <cell r="BE237">
            <v>0</v>
          </cell>
          <cell r="BF237">
            <v>0</v>
          </cell>
          <cell r="BI237">
            <v>631.58326189055583</v>
          </cell>
          <cell r="BJ237">
            <v>194.98948140026718</v>
          </cell>
          <cell r="BM237">
            <v>0</v>
          </cell>
          <cell r="BN237">
            <v>0</v>
          </cell>
        </row>
        <row r="238">
          <cell r="E238">
            <v>681.05405756613686</v>
          </cell>
          <cell r="F238">
            <v>703.17827436452865</v>
          </cell>
          <cell r="I238">
            <v>1840.9310070558561</v>
          </cell>
          <cell r="J238">
            <v>1998.9416763241438</v>
          </cell>
          <cell r="M238">
            <v>1150.3961647488311</v>
          </cell>
          <cell r="N238">
            <v>1332.7726395891752</v>
          </cell>
          <cell r="Q238">
            <v>27.508118061896752</v>
          </cell>
          <cell r="R238">
            <v>11.651418557403529</v>
          </cell>
          <cell r="U238">
            <v>0</v>
          </cell>
          <cell r="V238">
            <v>0</v>
          </cell>
          <cell r="Y238">
            <v>0</v>
          </cell>
          <cell r="Z238">
            <v>0</v>
          </cell>
          <cell r="AC238">
            <v>2121.0504016507011</v>
          </cell>
          <cell r="AD238">
            <v>2436.7576730469737</v>
          </cell>
          <cell r="AG238">
            <v>146.03132680050916</v>
          </cell>
          <cell r="AH238">
            <v>152.19080618611667</v>
          </cell>
          <cell r="AK238">
            <v>5.0625585388140761</v>
          </cell>
          <cell r="AL238">
            <v>0</v>
          </cell>
          <cell r="AO238">
            <v>634.59400603587267</v>
          </cell>
          <cell r="AP238">
            <v>549.44341733441922</v>
          </cell>
          <cell r="AS238">
            <v>378.46134759983005</v>
          </cell>
          <cell r="AT238">
            <v>385.34940187254205</v>
          </cell>
          <cell r="AW238">
            <v>3522.4563820929261</v>
          </cell>
          <cell r="AX238">
            <v>0</v>
          </cell>
          <cell r="BE238">
            <v>0.9851382533999995</v>
          </cell>
          <cell r="BF238">
            <v>0</v>
          </cell>
          <cell r="BI238">
            <v>883.15726999021217</v>
          </cell>
          <cell r="BJ238">
            <v>387.98927421481733</v>
          </cell>
          <cell r="BM238">
            <v>0</v>
          </cell>
          <cell r="BN238">
            <v>0</v>
          </cell>
        </row>
        <row r="239">
          <cell r="E239">
            <v>730.84809498882066</v>
          </cell>
          <cell r="F239">
            <v>753.25363154318632</v>
          </cell>
          <cell r="I239">
            <v>2205.5410676411079</v>
          </cell>
          <cell r="J239">
            <v>2390.7123246368833</v>
          </cell>
          <cell r="M239">
            <v>1103.1196100331258</v>
          </cell>
          <cell r="N239">
            <v>1250.6154220802537</v>
          </cell>
          <cell r="Q239">
            <v>37.975785441080255</v>
          </cell>
          <cell r="R239">
            <v>16.082941000176668</v>
          </cell>
          <cell r="U239">
            <v>0</v>
          </cell>
          <cell r="V239">
            <v>0</v>
          </cell>
          <cell r="Y239">
            <v>0</v>
          </cell>
          <cell r="Z239">
            <v>0</v>
          </cell>
          <cell r="AC239">
            <v>2128.8266972492556</v>
          </cell>
          <cell r="AD239">
            <v>2882.4125433500353</v>
          </cell>
          <cell r="AG239">
            <v>201.60657044020274</v>
          </cell>
          <cell r="AH239">
            <v>210.11016718096138</v>
          </cell>
          <cell r="AK239">
            <v>6.98921996413383</v>
          </cell>
          <cell r="AL239">
            <v>0</v>
          </cell>
          <cell r="AO239">
            <v>634.85906435383731</v>
          </cell>
          <cell r="AP239">
            <v>549.44341733441922</v>
          </cell>
          <cell r="AS239">
            <v>378.51121995605172</v>
          </cell>
          <cell r="AT239">
            <v>385.39984924327871</v>
          </cell>
          <cell r="AW239">
            <v>3527.2049158467412</v>
          </cell>
          <cell r="AX239">
            <v>0</v>
          </cell>
          <cell r="BE239">
            <v>0.9851382533999995</v>
          </cell>
          <cell r="BF239">
            <v>0</v>
          </cell>
          <cell r="BI239">
            <v>886.56219617861063</v>
          </cell>
          <cell r="BJ239">
            <v>419.82429158628946</v>
          </cell>
          <cell r="BM239">
            <v>0</v>
          </cell>
          <cell r="BN239">
            <v>0</v>
          </cell>
        </row>
        <row r="240">
          <cell r="E240">
            <v>711.21897738114853</v>
          </cell>
          <cell r="F240">
            <v>733.40038772952573</v>
          </cell>
          <cell r="I240">
            <v>1884.3903796555448</v>
          </cell>
          <cell r="J240">
            <v>1969.0181785349812</v>
          </cell>
          <cell r="M240">
            <v>1150.3961647488311</v>
          </cell>
          <cell r="N240">
            <v>1332.7726395891752</v>
          </cell>
          <cell r="Q240">
            <v>31.555279045609154</v>
          </cell>
          <cell r="R240">
            <v>13.360957177649347</v>
          </cell>
          <cell r="U240">
            <v>0</v>
          </cell>
          <cell r="V240">
            <v>0</v>
          </cell>
          <cell r="Y240">
            <v>0</v>
          </cell>
          <cell r="Z240">
            <v>0</v>
          </cell>
          <cell r="AC240">
            <v>2126.6243948985143</v>
          </cell>
          <cell r="AD240">
            <v>2442.461402697315</v>
          </cell>
          <cell r="AG240">
            <v>167.52166953902591</v>
          </cell>
          <cell r="AH240">
            <v>174.587593630627</v>
          </cell>
          <cell r="AK240">
            <v>5.8075775735417654</v>
          </cell>
          <cell r="AL240">
            <v>0</v>
          </cell>
          <cell r="AO240">
            <v>634.85906435383731</v>
          </cell>
          <cell r="AP240">
            <v>549.44341733441922</v>
          </cell>
          <cell r="AS240">
            <v>378.51121995605172</v>
          </cell>
          <cell r="AT240">
            <v>401.03311670248382</v>
          </cell>
          <cell r="AW240">
            <v>3528.9614644290109</v>
          </cell>
          <cell r="AX240">
            <v>0</v>
          </cell>
          <cell r="BE240">
            <v>0.9851382533999995</v>
          </cell>
          <cell r="BF240">
            <v>0</v>
          </cell>
          <cell r="BI240">
            <v>876.95350576148076</v>
          </cell>
          <cell r="BJ240">
            <v>555.1231154150463</v>
          </cell>
          <cell r="BM240">
            <v>0</v>
          </cell>
          <cell r="BN240">
            <v>0</v>
          </cell>
        </row>
        <row r="241">
          <cell r="E241">
            <v>727.11874585360272</v>
          </cell>
          <cell r="F241">
            <v>749.39038103040559</v>
          </cell>
          <cell r="I241">
            <v>2370.3612525681378</v>
          </cell>
          <cell r="J241">
            <v>2441.2733620229869</v>
          </cell>
          <cell r="M241">
            <v>1158.2755905347822</v>
          </cell>
          <cell r="N241">
            <v>1332.7726395891752</v>
          </cell>
          <cell r="Q241">
            <v>31.435668232883646</v>
          </cell>
          <cell r="R241">
            <v>13.327762252984376</v>
          </cell>
          <cell r="U241">
            <v>0</v>
          </cell>
          <cell r="V241">
            <v>0</v>
          </cell>
          <cell r="Y241">
            <v>0</v>
          </cell>
          <cell r="Z241">
            <v>0</v>
          </cell>
          <cell r="AC241">
            <v>2117.7082355723187</v>
          </cell>
          <cell r="AD241">
            <v>2432.6778461218905</v>
          </cell>
          <cell r="AG241">
            <v>167.00665043200263</v>
          </cell>
          <cell r="AH241">
            <v>174.05085144786094</v>
          </cell>
          <cell r="AK241">
            <v>5.7897230868707306</v>
          </cell>
          <cell r="AL241">
            <v>0</v>
          </cell>
          <cell r="AO241">
            <v>635.11300912361139</v>
          </cell>
          <cell r="AP241">
            <v>549.44341733441922</v>
          </cell>
          <cell r="AS241">
            <v>378.51121995605172</v>
          </cell>
          <cell r="AT241">
            <v>385.39984924327871</v>
          </cell>
          <cell r="AW241">
            <v>3518.6556240047771</v>
          </cell>
          <cell r="AX241">
            <v>0</v>
          </cell>
          <cell r="BE241">
            <v>0.9851382533999995</v>
          </cell>
          <cell r="BF241">
            <v>0</v>
          </cell>
          <cell r="BI241">
            <v>873.3591770268107</v>
          </cell>
          <cell r="BJ241">
            <v>698.3806935866711</v>
          </cell>
          <cell r="BM241">
            <v>0</v>
          </cell>
          <cell r="BN241">
            <v>0</v>
          </cell>
        </row>
        <row r="242">
          <cell r="E242">
            <v>1006.2948257483109</v>
          </cell>
          <cell r="F242">
            <v>1030.0473208319067</v>
          </cell>
          <cell r="I242">
            <v>2856.7003090923013</v>
          </cell>
          <cell r="J242">
            <v>3680.3740986001517</v>
          </cell>
          <cell r="M242">
            <v>1497.0908993306712</v>
          </cell>
          <cell r="N242">
            <v>1734.430147410571</v>
          </cell>
          <cell r="Q242">
            <v>8.8241193437449255</v>
          </cell>
          <cell r="R242">
            <v>3.7344290248088234</v>
          </cell>
          <cell r="U242">
            <v>0</v>
          </cell>
          <cell r="V242">
            <v>0</v>
          </cell>
          <cell r="Y242">
            <v>0</v>
          </cell>
          <cell r="Z242">
            <v>0</v>
          </cell>
          <cell r="AC242">
            <v>2817.5382671467924</v>
          </cell>
          <cell r="AD242">
            <v>3205.1271902446838</v>
          </cell>
          <cell r="AG242">
            <v>46.819918820297893</v>
          </cell>
          <cell r="AH242">
            <v>48.794743887821966</v>
          </cell>
          <cell r="AK242">
            <v>1.6231351519121762</v>
          </cell>
          <cell r="AL242">
            <v>0</v>
          </cell>
          <cell r="AO242">
            <v>823.53399940644408</v>
          </cell>
          <cell r="AP242">
            <v>673.06818623466359</v>
          </cell>
          <cell r="AS242">
            <v>670.87616291225027</v>
          </cell>
          <cell r="AT242">
            <v>682.56686725518921</v>
          </cell>
          <cell r="AW242">
            <v>2857.2349960345236</v>
          </cell>
          <cell r="AX242">
            <v>1769</v>
          </cell>
          <cell r="BE242">
            <v>0.9851382533999995</v>
          </cell>
          <cell r="BF242">
            <v>0</v>
          </cell>
          <cell r="BI242">
            <v>1114.8705456903551</v>
          </cell>
          <cell r="BJ242">
            <v>1259.4728747588686</v>
          </cell>
          <cell r="BM242">
            <v>0</v>
          </cell>
          <cell r="BN242">
            <v>0</v>
          </cell>
        </row>
        <row r="243">
          <cell r="E243">
            <v>1005.1175753552111</v>
          </cell>
          <cell r="F243">
            <v>1029.2584733570316</v>
          </cell>
          <cell r="I243">
            <v>2895.0937069901661</v>
          </cell>
          <cell r="J243">
            <v>3379.3481155361424</v>
          </cell>
          <cell r="M243">
            <v>1717.7148213372961</v>
          </cell>
          <cell r="N243">
            <v>2026.5446985534034</v>
          </cell>
          <cell r="Q243">
            <v>66.183426480367231</v>
          </cell>
          <cell r="R243">
            <v>3.7344290248088234</v>
          </cell>
          <cell r="U243">
            <v>0</v>
          </cell>
          <cell r="V243">
            <v>0</v>
          </cell>
          <cell r="Y243">
            <v>0</v>
          </cell>
          <cell r="Z243">
            <v>0</v>
          </cell>
          <cell r="AC243">
            <v>2916.9989688218625</v>
          </cell>
          <cell r="AD243">
            <v>3302.2476215246256</v>
          </cell>
          <cell r="AG243">
            <v>46.819918820297893</v>
          </cell>
          <cell r="AH243">
            <v>48.794743887821966</v>
          </cell>
          <cell r="AK243">
            <v>1.6231351519121762</v>
          </cell>
          <cell r="AL243">
            <v>0</v>
          </cell>
          <cell r="AO243">
            <v>809.38507304554753</v>
          </cell>
          <cell r="AP243">
            <v>686.80427166802417</v>
          </cell>
          <cell r="AS243">
            <v>671.37388453287292</v>
          </cell>
          <cell r="AT243">
            <v>683.09976508520901</v>
          </cell>
          <cell r="AW243">
            <v>3784.8981726522316</v>
          </cell>
          <cell r="AX243">
            <v>225</v>
          </cell>
          <cell r="BE243">
            <v>0.9851382533999995</v>
          </cell>
          <cell r="BF243">
            <v>0</v>
          </cell>
          <cell r="BI243">
            <v>1123.3825526153175</v>
          </cell>
          <cell r="BJ243">
            <v>750.1125968153134</v>
          </cell>
          <cell r="BM243">
            <v>0</v>
          </cell>
          <cell r="BN243">
            <v>0</v>
          </cell>
        </row>
        <row r="244">
          <cell r="E244">
            <v>716.94187738871312</v>
          </cell>
          <cell r="F244">
            <v>734.02590931162888</v>
          </cell>
          <cell r="I244">
            <v>2340.1264139526761</v>
          </cell>
          <cell r="J244">
            <v>3127.2917232309524</v>
          </cell>
          <cell r="M244">
            <v>1158.2755905347822</v>
          </cell>
          <cell r="N244">
            <v>1360.1583787588158</v>
          </cell>
          <cell r="Q244">
            <v>29.455560099723638</v>
          </cell>
          <cell r="R244">
            <v>169.82523458597279</v>
          </cell>
          <cell r="U244">
            <v>0</v>
          </cell>
          <cell r="V244">
            <v>0</v>
          </cell>
          <cell r="Y244">
            <v>0</v>
          </cell>
          <cell r="Z244">
            <v>0</v>
          </cell>
          <cell r="AC244">
            <v>1990.2376886202021</v>
          </cell>
          <cell r="AD244">
            <v>2264.6925990699051</v>
          </cell>
          <cell r="AG244">
            <v>23.409959410148947</v>
          </cell>
          <cell r="AH244">
            <v>24.397371943910983</v>
          </cell>
          <cell r="AK244">
            <v>0.81156757595608808</v>
          </cell>
          <cell r="AL244">
            <v>0</v>
          </cell>
          <cell r="AO244">
            <v>563.43145998693569</v>
          </cell>
          <cell r="AP244">
            <v>480.76299016761692</v>
          </cell>
          <cell r="AS244">
            <v>369.21757725145625</v>
          </cell>
          <cell r="AT244">
            <v>376.07348653156197</v>
          </cell>
          <cell r="AW244">
            <v>2341.9061570098024</v>
          </cell>
          <cell r="AX244">
            <v>911</v>
          </cell>
          <cell r="BE244">
            <v>0.9851382533999995</v>
          </cell>
          <cell r="BF244">
            <v>0</v>
          </cell>
          <cell r="BI244">
            <v>830.23216894732298</v>
          </cell>
          <cell r="BJ244">
            <v>628.74159308657579</v>
          </cell>
          <cell r="BM244">
            <v>0</v>
          </cell>
          <cell r="BN244">
            <v>0</v>
          </cell>
        </row>
        <row r="245">
          <cell r="E245">
            <v>1290.7135734410451</v>
          </cell>
          <cell r="F245">
            <v>1321.9724445414413</v>
          </cell>
          <cell r="I245">
            <v>4508.8337767306466</v>
          </cell>
          <cell r="J245">
            <v>4430.8199148882213</v>
          </cell>
          <cell r="M245">
            <v>1741.3530986951489</v>
          </cell>
          <cell r="N245">
            <v>2017.41611883019</v>
          </cell>
          <cell r="Q245">
            <v>86.939217180099163</v>
          </cell>
          <cell r="R245">
            <v>292.62985838401937</v>
          </cell>
          <cell r="U245">
            <v>0</v>
          </cell>
          <cell r="V245">
            <v>0</v>
          </cell>
          <cell r="Y245">
            <v>0</v>
          </cell>
          <cell r="Z245">
            <v>0</v>
          </cell>
          <cell r="AC245">
            <v>3823.3893297938366</v>
          </cell>
          <cell r="AD245">
            <v>4092.3132249386113</v>
          </cell>
          <cell r="AG245">
            <v>70.229878230446843</v>
          </cell>
          <cell r="AH245">
            <v>73.192115831732934</v>
          </cell>
          <cell r="AK245">
            <v>2.4347027278682636</v>
          </cell>
          <cell r="AL245">
            <v>0</v>
          </cell>
          <cell r="AO245">
            <v>1056.9159367318712</v>
          </cell>
          <cell r="AP245">
            <v>872.24142501839071</v>
          </cell>
          <cell r="AS245">
            <v>1091.6258458400807</v>
          </cell>
          <cell r="AT245">
            <v>1109.8881017677418</v>
          </cell>
          <cell r="AW245">
            <v>5171.0807419381799</v>
          </cell>
          <cell r="AX245">
            <v>17000</v>
          </cell>
          <cell r="BE245">
            <v>0.9851382533999995</v>
          </cell>
          <cell r="BF245">
            <v>0</v>
          </cell>
          <cell r="BI245">
            <v>1352.257875581741</v>
          </cell>
          <cell r="BJ245">
            <v>535.2262295578762</v>
          </cell>
          <cell r="BM245">
            <v>0</v>
          </cell>
          <cell r="BN245">
            <v>0</v>
          </cell>
        </row>
        <row r="246">
          <cell r="E246">
            <v>719.61679116021116</v>
          </cell>
          <cell r="F246">
            <v>735.1769127038441</v>
          </cell>
          <cell r="I246">
            <v>2089.2364509354038</v>
          </cell>
          <cell r="J246">
            <v>2484.960788784143</v>
          </cell>
          <cell r="M246">
            <v>937.65166852815696</v>
          </cell>
          <cell r="N246">
            <v>1104.5581465088371</v>
          </cell>
          <cell r="Q246">
            <v>25.683389814725679</v>
          </cell>
          <cell r="R246">
            <v>134.65521190343992</v>
          </cell>
          <cell r="U246">
            <v>0</v>
          </cell>
          <cell r="V246">
            <v>0</v>
          </cell>
          <cell r="Y246">
            <v>0</v>
          </cell>
          <cell r="Z246">
            <v>0</v>
          </cell>
          <cell r="AC246">
            <v>1759.6258066186592</v>
          </cell>
          <cell r="AD246">
            <v>2002.2065700319015</v>
          </cell>
          <cell r="AG246">
            <v>46.819918820297893</v>
          </cell>
          <cell r="AH246">
            <v>48.794743887821966</v>
          </cell>
          <cell r="AK246">
            <v>1.6231351519121762</v>
          </cell>
          <cell r="AL246">
            <v>0</v>
          </cell>
          <cell r="AO246">
            <v>492.89368854540703</v>
          </cell>
          <cell r="AP246">
            <v>412.08256300081445</v>
          </cell>
          <cell r="AS246">
            <v>340.81505175714517</v>
          </cell>
          <cell r="AT246">
            <v>347.22220121965148</v>
          </cell>
          <cell r="AW246">
            <v>2120.2168469739509</v>
          </cell>
          <cell r="AX246">
            <v>0</v>
          </cell>
          <cell r="BE246">
            <v>0.9851382533999995</v>
          </cell>
          <cell r="BF246">
            <v>0</v>
          </cell>
          <cell r="BI246">
            <v>695.55527851809507</v>
          </cell>
          <cell r="BJ246">
            <v>1597.7199343307605</v>
          </cell>
          <cell r="BM246">
            <v>0</v>
          </cell>
          <cell r="BN246">
            <v>0</v>
          </cell>
        </row>
        <row r="247">
          <cell r="E247">
            <v>932.20366001826028</v>
          </cell>
          <cell r="F247">
            <v>955.68012201155534</v>
          </cell>
          <cell r="I247">
            <v>3313.3460968647237</v>
          </cell>
          <cell r="J247">
            <v>4454.1215412617985</v>
          </cell>
          <cell r="M247">
            <v>1568.0057314042288</v>
          </cell>
          <cell r="N247">
            <v>1816.5873649194925</v>
          </cell>
          <cell r="Q247">
            <v>66.356248763245574</v>
          </cell>
          <cell r="R247">
            <v>227.81676797567067</v>
          </cell>
          <cell r="U247">
            <v>0</v>
          </cell>
          <cell r="V247">
            <v>0</v>
          </cell>
          <cell r="Y247">
            <v>0</v>
          </cell>
          <cell r="Z247">
            <v>0</v>
          </cell>
          <cell r="AC247">
            <v>2927.0980387437585</v>
          </cell>
          <cell r="AD247">
            <v>3325.7777213013956</v>
          </cell>
          <cell r="AG247">
            <v>46.819918820297893</v>
          </cell>
          <cell r="AH247">
            <v>48.794743887821966</v>
          </cell>
          <cell r="AK247">
            <v>1.6231351519121762</v>
          </cell>
          <cell r="AL247">
            <v>0</v>
          </cell>
          <cell r="AO247">
            <v>809.25276832593966</v>
          </cell>
          <cell r="AP247">
            <v>686.80427166802417</v>
          </cell>
          <cell r="AS247">
            <v>674.53786269640455</v>
          </cell>
          <cell r="AT247">
            <v>686.30317312698844</v>
          </cell>
          <cell r="AW247">
            <v>3800.6092199906357</v>
          </cell>
          <cell r="AX247">
            <v>9602</v>
          </cell>
          <cell r="BE247">
            <v>0.9851382533999995</v>
          </cell>
          <cell r="BF247">
            <v>0</v>
          </cell>
          <cell r="BI247">
            <v>1149.5991883726433</v>
          </cell>
          <cell r="BJ247">
            <v>692.41162782952006</v>
          </cell>
          <cell r="BM247">
            <v>0</v>
          </cell>
          <cell r="BN247">
            <v>0</v>
          </cell>
        </row>
        <row r="248">
          <cell r="E248">
            <v>1340.1135847638536</v>
          </cell>
          <cell r="F248">
            <v>1372.5610346784317</v>
          </cell>
          <cell r="I248">
            <v>5010.810900474009</v>
          </cell>
          <cell r="J248">
            <v>5891.6771534025811</v>
          </cell>
          <cell r="M248">
            <v>2009.2535754174794</v>
          </cell>
          <cell r="N248">
            <v>2309.5306699730236</v>
          </cell>
          <cell r="Q248">
            <v>154.6720718602399</v>
          </cell>
          <cell r="R248">
            <v>401.86687059914698</v>
          </cell>
          <cell r="U248">
            <v>0</v>
          </cell>
          <cell r="V248">
            <v>0</v>
          </cell>
          <cell r="Y248">
            <v>0</v>
          </cell>
          <cell r="Z248">
            <v>0</v>
          </cell>
          <cell r="AC248">
            <v>3896.1927979481025</v>
          </cell>
          <cell r="AD248">
            <v>4356.7670874298865</v>
          </cell>
          <cell r="AG248">
            <v>282.83912959341961</v>
          </cell>
          <cell r="AH248">
            <v>294.7690478263325</v>
          </cell>
          <cell r="AK248">
            <v>9.8053594527014543</v>
          </cell>
          <cell r="AL248">
            <v>0</v>
          </cell>
          <cell r="AO248">
            <v>1103.4023021407284</v>
          </cell>
          <cell r="AP248">
            <v>872.24142501839071</v>
          </cell>
          <cell r="AS248">
            <v>1109.2440363371988</v>
          </cell>
          <cell r="AT248">
            <v>1127.9010135580224</v>
          </cell>
          <cell r="AW248">
            <v>4373.5120808112715</v>
          </cell>
          <cell r="AX248">
            <v>3099</v>
          </cell>
          <cell r="BE248">
            <v>0.9851382533999995</v>
          </cell>
          <cell r="BF248">
            <v>0</v>
          </cell>
          <cell r="BI248">
            <v>1494.6910140270536</v>
          </cell>
          <cell r="BJ248">
            <v>3637.1507346906978</v>
          </cell>
          <cell r="BM248">
            <v>0</v>
          </cell>
          <cell r="BN248">
            <v>0</v>
          </cell>
        </row>
        <row r="249">
          <cell r="E249">
            <v>820.9561864707747</v>
          </cell>
          <cell r="F249">
            <v>838.34981413120579</v>
          </cell>
          <cell r="I249">
            <v>1462.1841891275628</v>
          </cell>
          <cell r="J249">
            <v>1426.7511656523607</v>
          </cell>
          <cell r="M249">
            <v>882.4956880265006</v>
          </cell>
          <cell r="N249">
            <v>1022.4009289999151</v>
          </cell>
          <cell r="Q249">
            <v>39.9237921921424</v>
          </cell>
          <cell r="R249">
            <v>174.53891388839818</v>
          </cell>
          <cell r="U249">
            <v>0</v>
          </cell>
          <cell r="V249">
            <v>0</v>
          </cell>
          <cell r="Y249">
            <v>0</v>
          </cell>
          <cell r="Z249">
            <v>0</v>
          </cell>
          <cell r="AC249">
            <v>2007.7740800474767</v>
          </cell>
          <cell r="AD249">
            <v>2111.9023590997172</v>
          </cell>
          <cell r="AG249">
            <v>154.34186239111202</v>
          </cell>
          <cell r="AH249">
            <v>160.85187322620507</v>
          </cell>
          <cell r="AK249">
            <v>5.3506650282784882</v>
          </cell>
          <cell r="AL249">
            <v>0</v>
          </cell>
          <cell r="AO249">
            <v>513.59109670355019</v>
          </cell>
          <cell r="AP249">
            <v>425.81864843417492</v>
          </cell>
          <cell r="AS249">
            <v>368.74089182419328</v>
          </cell>
          <cell r="AT249">
            <v>392.53501361081112</v>
          </cell>
          <cell r="AW249">
            <v>2414.2302392570341</v>
          </cell>
          <cell r="AX249">
            <v>6141</v>
          </cell>
          <cell r="BE249">
            <v>0.9851382533999995</v>
          </cell>
          <cell r="BF249">
            <v>0</v>
          </cell>
          <cell r="BI249">
            <v>674.25632095106153</v>
          </cell>
          <cell r="BJ249">
            <v>475.53557198636582</v>
          </cell>
          <cell r="BM249">
            <v>0</v>
          </cell>
          <cell r="BN249">
            <v>0</v>
          </cell>
        </row>
        <row r="250">
          <cell r="E250">
            <v>810.39605204225404</v>
          </cell>
          <cell r="F250">
            <v>827.62846149208394</v>
          </cell>
          <cell r="I250">
            <v>2099.1848221648511</v>
          </cell>
          <cell r="J250">
            <v>2321.3802909153492</v>
          </cell>
          <cell r="M250">
            <v>866.73683645459903</v>
          </cell>
          <cell r="N250">
            <v>995.01518983027484</v>
          </cell>
          <cell r="Q250">
            <v>39.741577654433137</v>
          </cell>
          <cell r="R250">
            <v>173.77543062110391</v>
          </cell>
          <cell r="U250">
            <v>0</v>
          </cell>
          <cell r="V250">
            <v>0</v>
          </cell>
          <cell r="Y250">
            <v>0</v>
          </cell>
          <cell r="Z250">
            <v>0</v>
          </cell>
          <cell r="AC250">
            <v>1988.3849861070421</v>
          </cell>
          <cell r="AD250">
            <v>2061.397293473342</v>
          </cell>
          <cell r="AG250">
            <v>149.8237402249533</v>
          </cell>
          <cell r="AH250">
            <v>156.1431804410303</v>
          </cell>
          <cell r="AK250">
            <v>5.1940324861189628</v>
          </cell>
          <cell r="AL250">
            <v>0</v>
          </cell>
          <cell r="AO250">
            <v>472.42525446002514</v>
          </cell>
          <cell r="AP250">
            <v>398.34647756745397</v>
          </cell>
          <cell r="AS250">
            <v>368.91518998222301</v>
          </cell>
          <cell r="AT250">
            <v>375.77080230714182</v>
          </cell>
          <cell r="AW250">
            <v>2408.9331461035054</v>
          </cell>
          <cell r="AX250">
            <v>539</v>
          </cell>
          <cell r="BE250">
            <v>0.9851382533999995</v>
          </cell>
          <cell r="BF250">
            <v>0</v>
          </cell>
          <cell r="BI250">
            <v>648.79667828675213</v>
          </cell>
          <cell r="BJ250">
            <v>1617.6168201879309</v>
          </cell>
          <cell r="BM250">
            <v>0</v>
          </cell>
          <cell r="BN250">
            <v>0</v>
          </cell>
        </row>
        <row r="251">
          <cell r="E251">
            <v>1005.2472180035476</v>
          </cell>
          <cell r="F251">
            <v>1029.0261728904329</v>
          </cell>
          <cell r="I251">
            <v>2719.1294397364832</v>
          </cell>
          <cell r="J251">
            <v>3296.5913523483573</v>
          </cell>
          <cell r="M251">
            <v>1347.3818093976038</v>
          </cell>
          <cell r="N251">
            <v>1570.1157123927271</v>
          </cell>
          <cell r="Q251">
            <v>101.43103048372079</v>
          </cell>
          <cell r="R251">
            <v>220.21513022739319</v>
          </cell>
          <cell r="U251">
            <v>0</v>
          </cell>
          <cell r="V251">
            <v>0</v>
          </cell>
          <cell r="Y251">
            <v>0</v>
          </cell>
          <cell r="Z251">
            <v>0</v>
          </cell>
          <cell r="AC251">
            <v>2818.4175920863436</v>
          </cell>
          <cell r="AD251">
            <v>3207.4119560995941</v>
          </cell>
          <cell r="AG251">
            <v>197.1118582334542</v>
          </cell>
          <cell r="AH251">
            <v>205.42587176773043</v>
          </cell>
          <cell r="AK251">
            <v>6.8333989895502611</v>
          </cell>
          <cell r="AL251">
            <v>0</v>
          </cell>
          <cell r="AO251">
            <v>635.6306525230674</v>
          </cell>
          <cell r="AP251">
            <v>618.1238445012217</v>
          </cell>
          <cell r="AS251">
            <v>690.5978539368142</v>
          </cell>
          <cell r="AT251">
            <v>702.97282871817742</v>
          </cell>
          <cell r="AW251">
            <v>3637.4237711771129</v>
          </cell>
          <cell r="AX251">
            <v>2396</v>
          </cell>
          <cell r="BE251">
            <v>0.9851382533999995</v>
          </cell>
          <cell r="BF251">
            <v>0</v>
          </cell>
          <cell r="BI251">
            <v>1148.880075788883</v>
          </cell>
          <cell r="BJ251">
            <v>1814.595990173915</v>
          </cell>
          <cell r="BM251">
            <v>0</v>
          </cell>
          <cell r="BN251">
            <v>0</v>
          </cell>
        </row>
        <row r="252">
          <cell r="E252">
            <v>869.2859193517429</v>
          </cell>
          <cell r="F252">
            <v>889.54998959239583</v>
          </cell>
          <cell r="I252">
            <v>2196.3887313013538</v>
          </cell>
          <cell r="J252">
            <v>3737.6629550698144</v>
          </cell>
          <cell r="M252">
            <v>945.5310943141078</v>
          </cell>
          <cell r="N252">
            <v>1095.4295667856238</v>
          </cell>
          <cell r="Q252">
            <v>45.34110955179095</v>
          </cell>
          <cell r="R252">
            <v>198.27328502384975</v>
          </cell>
          <cell r="U252">
            <v>0</v>
          </cell>
          <cell r="V252">
            <v>0</v>
          </cell>
          <cell r="Y252">
            <v>0</v>
          </cell>
          <cell r="Z252">
            <v>0</v>
          </cell>
          <cell r="AC252">
            <v>2208.0974821364407</v>
          </cell>
          <cell r="AD252">
            <v>2418.6524244701</v>
          </cell>
          <cell r="AG252">
            <v>195.14542164300161</v>
          </cell>
          <cell r="AH252">
            <v>203.37649252444194</v>
          </cell>
          <cell r="AK252">
            <v>6.7652273131699499</v>
          </cell>
          <cell r="AL252">
            <v>0</v>
          </cell>
          <cell r="AO252">
            <v>166.99669073992922</v>
          </cell>
          <cell r="AP252">
            <v>265.56431837830263</v>
          </cell>
          <cell r="AS252">
            <v>208.9530713790983</v>
          </cell>
          <cell r="AT252">
            <v>213.41554090298186</v>
          </cell>
          <cell r="AW252">
            <v>2196.846718795739</v>
          </cell>
          <cell r="AX252">
            <v>627</v>
          </cell>
          <cell r="BE252">
            <v>0.9851382533999995</v>
          </cell>
          <cell r="BF252">
            <v>0</v>
          </cell>
          <cell r="BI252">
            <v>735.50464346470937</v>
          </cell>
          <cell r="BJ252">
            <v>1617.6168201879309</v>
          </cell>
          <cell r="BM252">
            <v>0</v>
          </cell>
          <cell r="BN252">
            <v>0</v>
          </cell>
        </row>
        <row r="253">
          <cell r="E253">
            <v>2023.866844444404</v>
          </cell>
          <cell r="F253">
            <v>2265.8108313485204</v>
          </cell>
          <cell r="I253">
            <v>3262.8959377725391</v>
          </cell>
          <cell r="J253">
            <v>3654.9360085238086</v>
          </cell>
          <cell r="M253">
            <v>977.04879745791152</v>
          </cell>
          <cell r="N253">
            <v>1131.9438856784777</v>
          </cell>
          <cell r="Q253">
            <v>86.585064375158495</v>
          </cell>
          <cell r="R253">
            <v>25.892041238674508</v>
          </cell>
          <cell r="U253">
            <v>923.14458667150177</v>
          </cell>
          <cell r="V253">
            <v>952.27473835207059</v>
          </cell>
          <cell r="Y253">
            <v>0</v>
          </cell>
          <cell r="Z253">
            <v>0</v>
          </cell>
          <cell r="AC253">
            <v>2405.4431310281607</v>
          </cell>
          <cell r="AD253">
            <v>2642.5553782985849</v>
          </cell>
          <cell r="AG253">
            <v>118.50107819195262</v>
          </cell>
          <cell r="AH253">
            <v>122.27962818288184</v>
          </cell>
          <cell r="AK253">
            <v>4.0675766906919133</v>
          </cell>
          <cell r="AL253">
            <v>0</v>
          </cell>
          <cell r="AO253">
            <v>113.17508757743052</v>
          </cell>
          <cell r="AP253">
            <v>329.66605040065161</v>
          </cell>
          <cell r="AS253">
            <v>366.06506718860908</v>
          </cell>
          <cell r="AT253">
            <v>392.39094093844136</v>
          </cell>
          <cell r="AW253">
            <v>3493.7354248281617</v>
          </cell>
          <cell r="AX253">
            <v>3810</v>
          </cell>
          <cell r="BE253">
            <v>0</v>
          </cell>
          <cell r="BF253">
            <v>0</v>
          </cell>
          <cell r="BI253">
            <v>1264.2390908401007</v>
          </cell>
          <cell r="BJ253">
            <v>897.34955215837238</v>
          </cell>
          <cell r="BM253">
            <v>849</v>
          </cell>
          <cell r="BN253">
            <v>2369.7191055889612</v>
          </cell>
        </row>
        <row r="254">
          <cell r="E254">
            <v>4884.0043288835714</v>
          </cell>
          <cell r="F254">
            <v>4994.5771668949837</v>
          </cell>
          <cell r="I254">
            <v>6296.4564093432546</v>
          </cell>
          <cell r="J254">
            <v>7014.4057815352335</v>
          </cell>
          <cell r="M254">
            <v>4043.9683967547749</v>
          </cell>
          <cell r="N254">
            <v>4326.9467888032123</v>
          </cell>
          <cell r="Q254">
            <v>180.61708638344774</v>
          </cell>
          <cell r="R254">
            <v>55.319341954168038</v>
          </cell>
          <cell r="U254">
            <v>4306.9847085113333</v>
          </cell>
          <cell r="V254">
            <v>2623.5922689510421</v>
          </cell>
          <cell r="Y254">
            <v>49.527585899357582</v>
          </cell>
          <cell r="Z254">
            <v>50.168576482721797</v>
          </cell>
          <cell r="AC254">
            <v>6576.7771899217396</v>
          </cell>
          <cell r="AD254">
            <v>7427.2271798481861</v>
          </cell>
          <cell r="AG254">
            <v>314.65217096719653</v>
          </cell>
          <cell r="AH254">
            <v>323.27493720559801</v>
          </cell>
          <cell r="AK254">
            <v>10.753595008448549</v>
          </cell>
          <cell r="AL254">
            <v>0</v>
          </cell>
          <cell r="AO254">
            <v>354.55549265758566</v>
          </cell>
          <cell r="AP254">
            <v>988.99815120195467</v>
          </cell>
          <cell r="AS254">
            <v>1333.5596839684986</v>
          </cell>
          <cell r="AT254">
            <v>1373.0013073134189</v>
          </cell>
          <cell r="AW254">
            <v>9416.8405060471687</v>
          </cell>
          <cell r="AX254">
            <v>24207</v>
          </cell>
          <cell r="BE254">
            <v>0.9851382533999995</v>
          </cell>
          <cell r="BF254">
            <v>0</v>
          </cell>
          <cell r="BI254">
            <v>4012.5776496299204</v>
          </cell>
          <cell r="BJ254">
            <v>3470.0168934904686</v>
          </cell>
          <cell r="BM254">
            <v>2691</v>
          </cell>
          <cell r="BN254">
            <v>2610.4714244607198</v>
          </cell>
        </row>
        <row r="255">
          <cell r="E255">
            <v>5442.9683376398852</v>
          </cell>
          <cell r="F255">
            <v>5567.7091354251897</v>
          </cell>
          <cell r="I255">
            <v>8727.7888206667722</v>
          </cell>
          <cell r="J255">
            <v>9599.8213704773134</v>
          </cell>
          <cell r="M255">
            <v>4674.3224596308473</v>
          </cell>
          <cell r="N255">
            <v>5048.1045869370819</v>
          </cell>
          <cell r="Q255">
            <v>215.14468702830433</v>
          </cell>
          <cell r="R255">
            <v>64.066204603386922</v>
          </cell>
          <cell r="U255">
            <v>4830.3207346130012</v>
          </cell>
          <cell r="V255">
            <v>2835.7676628392774</v>
          </cell>
          <cell r="Y255">
            <v>99.055171798715165</v>
          </cell>
          <cell r="Z255">
            <v>100.33715296544359</v>
          </cell>
          <cell r="AC255">
            <v>8755.180209560307</v>
          </cell>
          <cell r="AD255">
            <v>8904.8177510599216</v>
          </cell>
          <cell r="AG255">
            <v>363.60485298064731</v>
          </cell>
          <cell r="AH255">
            <v>373.3285854857258</v>
          </cell>
          <cell r="AK255">
            <v>12.418607047280059</v>
          </cell>
          <cell r="AL255">
            <v>0</v>
          </cell>
          <cell r="AO255">
            <v>411.67665812871923</v>
          </cell>
          <cell r="AP255">
            <v>1149.252481257827</v>
          </cell>
          <cell r="AS255">
            <v>1216.225493780051</v>
          </cell>
          <cell r="AT255">
            <v>1263.0983507426038</v>
          </cell>
          <cell r="AW255">
            <v>10702.106755702327</v>
          </cell>
          <cell r="AX255">
            <v>5958</v>
          </cell>
          <cell r="BE255">
            <v>0.9851382533999995</v>
          </cell>
          <cell r="BF255">
            <v>0</v>
          </cell>
          <cell r="BI255">
            <v>4728.2318318075349</v>
          </cell>
          <cell r="BJ255">
            <v>3117.8420138185579</v>
          </cell>
          <cell r="BM255">
            <v>3172</v>
          </cell>
          <cell r="BN255">
            <v>3082.0276192756519</v>
          </cell>
        </row>
        <row r="256">
          <cell r="E256">
            <v>1951.7916440950066</v>
          </cell>
          <cell r="F256">
            <v>2001.786250059844</v>
          </cell>
          <cell r="I256">
            <v>3627.2674034386819</v>
          </cell>
          <cell r="J256">
            <v>4177.3371639978286</v>
          </cell>
          <cell r="M256">
            <v>1772.8708018389525</v>
          </cell>
          <cell r="N256">
            <v>2044.8018579998302</v>
          </cell>
          <cell r="Q256">
            <v>106.64166888842038</v>
          </cell>
          <cell r="R256">
            <v>32.497831247002999</v>
          </cell>
          <cell r="U256">
            <v>2307.8748731759902</v>
          </cell>
          <cell r="V256">
            <v>1428.4121075281057</v>
          </cell>
          <cell r="Y256">
            <v>0</v>
          </cell>
          <cell r="Z256">
            <v>0</v>
          </cell>
          <cell r="AC256">
            <v>3305.6569117725749</v>
          </cell>
          <cell r="AD256">
            <v>3708.2354090995086</v>
          </cell>
          <cell r="AG256">
            <v>218.01669293649661</v>
          </cell>
          <cell r="AH256">
            <v>224.84617983508355</v>
          </cell>
          <cell r="AK256">
            <v>7.4794067800113062</v>
          </cell>
          <cell r="AL256">
            <v>0</v>
          </cell>
          <cell r="AO256">
            <v>176.60390066076064</v>
          </cell>
          <cell r="AP256">
            <v>494.49907560097733</v>
          </cell>
          <cell r="AS256">
            <v>633.71664421968944</v>
          </cell>
          <cell r="AT256">
            <v>645.19957760063357</v>
          </cell>
          <cell r="AW256">
            <v>4549.0991681662308</v>
          </cell>
          <cell r="AX256">
            <v>0</v>
          </cell>
          <cell r="BE256">
            <v>0.9851382533999995</v>
          </cell>
          <cell r="BF256">
            <v>0</v>
          </cell>
          <cell r="BI256">
            <v>2036.8541722671421</v>
          </cell>
          <cell r="BJ256">
            <v>2403.5438115461502</v>
          </cell>
          <cell r="BM256">
            <v>1367</v>
          </cell>
          <cell r="BN256">
            <v>1022.6999330585442</v>
          </cell>
        </row>
        <row r="257">
          <cell r="E257">
            <v>2037.6951918260822</v>
          </cell>
          <cell r="F257">
            <v>2093.3193066212398</v>
          </cell>
          <cell r="I257">
            <v>4375.136301463609</v>
          </cell>
          <cell r="J257">
            <v>6637.3337646039445</v>
          </cell>
          <cell r="M257">
            <v>2206.2392200662516</v>
          </cell>
          <cell r="N257">
            <v>2565.1309022230016</v>
          </cell>
          <cell r="Q257">
            <v>128.63431983902868</v>
          </cell>
          <cell r="R257">
            <v>35.236412531862811</v>
          </cell>
          <cell r="U257">
            <v>1107.7788666046963</v>
          </cell>
          <cell r="V257">
            <v>952.27473835207059</v>
          </cell>
          <cell r="Y257">
            <v>0</v>
          </cell>
          <cell r="Z257">
            <v>0</v>
          </cell>
          <cell r="AC257">
            <v>3779.2041692647481</v>
          </cell>
          <cell r="AD257">
            <v>4254.3054610502604</v>
          </cell>
          <cell r="AG257">
            <v>191.23547440662091</v>
          </cell>
          <cell r="AH257">
            <v>196.33785071862363</v>
          </cell>
          <cell r="AK257">
            <v>6.5310900675066188</v>
          </cell>
          <cell r="AL257">
            <v>0</v>
          </cell>
          <cell r="AO257">
            <v>185.05312835695298</v>
          </cell>
          <cell r="AP257">
            <v>412.08256300081445</v>
          </cell>
          <cell r="AS257">
            <v>368.4065815284909</v>
          </cell>
          <cell r="AT257">
            <v>407.83885390858887</v>
          </cell>
          <cell r="AW257">
            <v>3930.4472226299426</v>
          </cell>
          <cell r="AX257">
            <v>0</v>
          </cell>
          <cell r="BE257">
            <v>0.9851382533999995</v>
          </cell>
          <cell r="BF257">
            <v>0</v>
          </cell>
          <cell r="BI257">
            <v>2425.2826788533921</v>
          </cell>
          <cell r="BJ257">
            <v>2588.5848500178327</v>
          </cell>
          <cell r="BM257">
            <v>1630</v>
          </cell>
          <cell r="BN257">
            <v>2124.9874095457685</v>
          </cell>
        </row>
        <row r="258">
          <cell r="E258">
            <v>941.452596372485</v>
          </cell>
          <cell r="F258">
            <v>965.63274944481554</v>
          </cell>
          <cell r="I258">
            <v>2272.1702070224596</v>
          </cell>
          <cell r="J258">
            <v>3508.7856199179573</v>
          </cell>
          <cell r="M258">
            <v>559.43923080251386</v>
          </cell>
          <cell r="N258">
            <v>648.12916034816055</v>
          </cell>
          <cell r="Q258">
            <v>49.663822541597639</v>
          </cell>
          <cell r="R258">
            <v>13.460541951644247</v>
          </cell>
          <cell r="U258">
            <v>307.71933105624584</v>
          </cell>
          <cell r="V258">
            <v>476.13736917603529</v>
          </cell>
          <cell r="Y258">
            <v>0</v>
          </cell>
          <cell r="Z258">
            <v>0</v>
          </cell>
          <cell r="AC258">
            <v>1298.5964105255161</v>
          </cell>
          <cell r="AD258">
            <v>1644.5424775273175</v>
          </cell>
          <cell r="AG258">
            <v>84.671198598747281</v>
          </cell>
          <cell r="AH258">
            <v>86.720458574631579</v>
          </cell>
          <cell r="AK258">
            <v>2.8847169487359148</v>
          </cell>
          <cell r="AL258">
            <v>0</v>
          </cell>
          <cell r="AO258">
            <v>155.48402576392374</v>
          </cell>
          <cell r="AP258">
            <v>247.24953780048867</v>
          </cell>
          <cell r="AS258">
            <v>144.89876191398855</v>
          </cell>
          <cell r="AT258">
            <v>148.2087339756246</v>
          </cell>
          <cell r="AW258">
            <v>1334.5150282220518</v>
          </cell>
          <cell r="AX258">
            <v>0</v>
          </cell>
          <cell r="BE258">
            <v>0.9851382533999995</v>
          </cell>
          <cell r="BF258">
            <v>0</v>
          </cell>
          <cell r="BI258">
            <v>972.97921276634042</v>
          </cell>
          <cell r="BJ258">
            <v>2001.6267172313139</v>
          </cell>
          <cell r="BM258">
            <v>654</v>
          </cell>
          <cell r="BN258">
            <v>401.91709431483639</v>
          </cell>
        </row>
        <row r="259">
          <cell r="E259">
            <v>750.53318139175724</v>
          </cell>
          <cell r="F259">
            <v>768.96685775292644</v>
          </cell>
          <cell r="I259">
            <v>1427.9886548874254</v>
          </cell>
          <cell r="J259">
            <v>1614.5893940351662</v>
          </cell>
          <cell r="M259">
            <v>748.54544966533558</v>
          </cell>
          <cell r="N259">
            <v>858.08649398207183</v>
          </cell>
          <cell r="Q259">
            <v>8.976301151309853</v>
          </cell>
          <cell r="R259">
            <v>3.8008188741387583</v>
          </cell>
          <cell r="U259">
            <v>0</v>
          </cell>
          <cell r="V259">
            <v>0</v>
          </cell>
          <cell r="Y259">
            <v>0</v>
          </cell>
          <cell r="Z259">
            <v>0</v>
          </cell>
          <cell r="AC259">
            <v>1687.2246243193176</v>
          </cell>
          <cell r="AD259">
            <v>1905.5644597302821</v>
          </cell>
          <cell r="AG259">
            <v>47.639267399653107</v>
          </cell>
          <cell r="AH259">
            <v>49.648651905858848</v>
          </cell>
          <cell r="AK259">
            <v>1.6515400170706391</v>
          </cell>
          <cell r="AL259">
            <v>0</v>
          </cell>
          <cell r="AO259">
            <v>528.21006875938815</v>
          </cell>
          <cell r="AP259">
            <v>439.55473386753545</v>
          </cell>
          <cell r="AS259">
            <v>342.63260259820493</v>
          </cell>
          <cell r="AT259">
            <v>348.75124471526601</v>
          </cell>
          <cell r="AW259">
            <v>1777.5296831267319</v>
          </cell>
          <cell r="AX259">
            <v>223</v>
          </cell>
          <cell r="BE259">
            <v>0.9851382533999995</v>
          </cell>
          <cell r="BF259">
            <v>0</v>
          </cell>
          <cell r="BI259">
            <v>679.83360222115698</v>
          </cell>
          <cell r="BJ259">
            <v>511.34996652927208</v>
          </cell>
          <cell r="BM259">
            <v>0</v>
          </cell>
          <cell r="BN259">
            <v>0</v>
          </cell>
        </row>
        <row r="260">
          <cell r="E260">
            <v>435.5313152755495</v>
          </cell>
          <cell r="F260">
            <v>491.28125782814499</v>
          </cell>
          <cell r="I260">
            <v>1066.7573150901367</v>
          </cell>
          <cell r="J260">
            <v>1396.0270503068959</v>
          </cell>
          <cell r="M260">
            <v>480.64497294300469</v>
          </cell>
          <cell r="N260">
            <v>556.84336311602522</v>
          </cell>
          <cell r="Q260">
            <v>24.709668795812224</v>
          </cell>
          <cell r="R260">
            <v>11.518638858743659</v>
          </cell>
          <cell r="U260">
            <v>0</v>
          </cell>
          <cell r="V260">
            <v>0</v>
          </cell>
          <cell r="Y260">
            <v>0</v>
          </cell>
          <cell r="Z260">
            <v>0</v>
          </cell>
          <cell r="AC260">
            <v>1264.853229597571</v>
          </cell>
          <cell r="AD260">
            <v>1391.2985324198364</v>
          </cell>
          <cell r="AG260">
            <v>131.236232453295</v>
          </cell>
          <cell r="AH260">
            <v>136.77166711756496</v>
          </cell>
          <cell r="AK260">
            <v>4.5496478308098283</v>
          </cell>
          <cell r="AL260">
            <v>0</v>
          </cell>
          <cell r="AO260">
            <v>351.41780140751791</v>
          </cell>
          <cell r="AP260">
            <v>309.06192225061085</v>
          </cell>
          <cell r="AS260">
            <v>220.73290612823445</v>
          </cell>
          <cell r="AT260">
            <v>232.6673457904779</v>
          </cell>
          <cell r="AW260">
            <v>1283.2678822038331</v>
          </cell>
          <cell r="AX260">
            <v>0</v>
          </cell>
          <cell r="BE260">
            <v>0.9851382533999995</v>
          </cell>
          <cell r="BF260">
            <v>0</v>
          </cell>
          <cell r="BI260">
            <v>446.4302220119377</v>
          </cell>
          <cell r="BJ260">
            <v>240.7523188717584</v>
          </cell>
          <cell r="BM260">
            <v>0</v>
          </cell>
          <cell r="BN260">
            <v>0</v>
          </cell>
        </row>
        <row r="261">
          <cell r="E261">
            <v>562.57476354599294</v>
          </cell>
          <cell r="F261">
            <v>296.58236234510747</v>
          </cell>
          <cell r="I261">
            <v>1314.617090149432</v>
          </cell>
          <cell r="J261">
            <v>985.31171694196883</v>
          </cell>
          <cell r="M261">
            <v>709.1483207355808</v>
          </cell>
          <cell r="N261">
            <v>839.82933453564488</v>
          </cell>
          <cell r="Q261">
            <v>14.69647818736995</v>
          </cell>
          <cell r="R261">
            <v>3.1203229185069272</v>
          </cell>
          <cell r="U261">
            <v>0</v>
          </cell>
          <cell r="V261">
            <v>0</v>
          </cell>
          <cell r="Y261">
            <v>0</v>
          </cell>
          <cell r="Z261">
            <v>0</v>
          </cell>
          <cell r="AC261">
            <v>1668.1276616182643</v>
          </cell>
          <cell r="AD261">
            <v>1832.6329091192472</v>
          </cell>
          <cell r="AG261">
            <v>77.978574795206157</v>
          </cell>
          <cell r="AH261">
            <v>81.267645945167473</v>
          </cell>
          <cell r="AK261">
            <v>2.7033315955097295</v>
          </cell>
          <cell r="AL261">
            <v>0</v>
          </cell>
          <cell r="AO261">
            <v>514.71633522753132</v>
          </cell>
          <cell r="AP261">
            <v>418.95060571749468</v>
          </cell>
          <cell r="AS261">
            <v>333.87137929644365</v>
          </cell>
          <cell r="AT261">
            <v>339.82987128163023</v>
          </cell>
          <cell r="AW261">
            <v>1791.7050343963547</v>
          </cell>
          <cell r="AX261">
            <v>0</v>
          </cell>
          <cell r="BE261">
            <v>0.9851382533999995</v>
          </cell>
          <cell r="BF261">
            <v>0</v>
          </cell>
          <cell r="BI261">
            <v>589.68715632550163</v>
          </cell>
          <cell r="BJ261">
            <v>758.07135115818164</v>
          </cell>
          <cell r="BM261">
            <v>0</v>
          </cell>
          <cell r="BN261">
            <v>0</v>
          </cell>
        </row>
        <row r="262">
          <cell r="E262">
            <v>694.11994200293339</v>
          </cell>
          <cell r="F262">
            <v>716.21790163336698</v>
          </cell>
          <cell r="I262">
            <v>1749.1894273530766</v>
          </cell>
          <cell r="J262">
            <v>1990.4447368063106</v>
          </cell>
          <cell r="M262">
            <v>1024.3253521736169</v>
          </cell>
          <cell r="N262">
            <v>1177.5867842945454</v>
          </cell>
          <cell r="Q262">
            <v>31.13097471088934</v>
          </cell>
          <cell r="R262">
            <v>13.194982554324509</v>
          </cell>
          <cell r="U262">
            <v>0</v>
          </cell>
          <cell r="V262">
            <v>0</v>
          </cell>
          <cell r="Y262">
            <v>0</v>
          </cell>
          <cell r="Z262">
            <v>0</v>
          </cell>
          <cell r="AC262">
            <v>2153.3214737125213</v>
          </cell>
          <cell r="AD262">
            <v>2866.0365704466967</v>
          </cell>
          <cell r="AG262">
            <v>165.36795327329219</v>
          </cell>
          <cell r="AH262">
            <v>172.34303541178713</v>
          </cell>
          <cell r="AK262">
            <v>5.732913356553806</v>
          </cell>
          <cell r="AL262">
            <v>0</v>
          </cell>
          <cell r="AO262">
            <v>563.81835187043487</v>
          </cell>
          <cell r="AP262">
            <v>549.44341733441922</v>
          </cell>
          <cell r="AS262">
            <v>378.14250144817635</v>
          </cell>
          <cell r="AT262">
            <v>385.02149396275354</v>
          </cell>
          <cell r="AW262">
            <v>3518.1922401631732</v>
          </cell>
          <cell r="AX262">
            <v>3563</v>
          </cell>
          <cell r="BE262">
            <v>0.9851382533999995</v>
          </cell>
          <cell r="BF262">
            <v>0</v>
          </cell>
          <cell r="BI262">
            <v>885.95734221467831</v>
          </cell>
          <cell r="BJ262">
            <v>718.27757944384132</v>
          </cell>
          <cell r="BM262">
            <v>0</v>
          </cell>
          <cell r="BN262">
            <v>0</v>
          </cell>
        </row>
        <row r="263">
          <cell r="E263">
            <v>798.49474527683662</v>
          </cell>
          <cell r="F263">
            <v>420.45017509124182</v>
          </cell>
          <cell r="I263">
            <v>2076.9251593866834</v>
          </cell>
          <cell r="J263">
            <v>1654.3111422854729</v>
          </cell>
          <cell r="M263">
            <v>1087.3607584612239</v>
          </cell>
          <cell r="N263">
            <v>1259.744001803467</v>
          </cell>
          <cell r="Q263">
            <v>40.897513211055845</v>
          </cell>
          <cell r="R263">
            <v>8.663875337556469</v>
          </cell>
          <cell r="U263">
            <v>0</v>
          </cell>
          <cell r="V263">
            <v>0</v>
          </cell>
          <cell r="Y263">
            <v>0</v>
          </cell>
          <cell r="Z263">
            <v>0</v>
          </cell>
          <cell r="AC263">
            <v>2180.1448188177587</v>
          </cell>
          <cell r="AD263">
            <v>2456.7468343266837</v>
          </cell>
          <cell r="AG263">
            <v>217.15078348854163</v>
          </cell>
          <cell r="AH263">
            <v>226.31002215171821</v>
          </cell>
          <cell r="AK263">
            <v>7.5281008345686722</v>
          </cell>
          <cell r="AL263">
            <v>0</v>
          </cell>
          <cell r="AO263">
            <v>619.51401616422515</v>
          </cell>
          <cell r="AP263">
            <v>535.70733190105875</v>
          </cell>
          <cell r="AS263">
            <v>513.13271721604292</v>
          </cell>
          <cell r="AT263">
            <v>537.61937297205304</v>
          </cell>
          <cell r="AW263">
            <v>2373.8887634358985</v>
          </cell>
          <cell r="AX263">
            <v>0</v>
          </cell>
          <cell r="BE263">
            <v>0.9851382533999995</v>
          </cell>
          <cell r="BF263">
            <v>0</v>
          </cell>
          <cell r="BI263">
            <v>859.31160001818512</v>
          </cell>
          <cell r="BJ263">
            <v>511.34996652927208</v>
          </cell>
          <cell r="BM263">
            <v>0</v>
          </cell>
          <cell r="BN263">
            <v>0</v>
          </cell>
        </row>
        <row r="264">
          <cell r="E264">
            <v>469.7963922076828</v>
          </cell>
          <cell r="F264">
            <v>478.37239155525765</v>
          </cell>
          <cell r="I264">
            <v>915.49997252632647</v>
          </cell>
          <cell r="J264">
            <v>1021.5029912000564</v>
          </cell>
          <cell r="M264">
            <v>307.29760565208505</v>
          </cell>
          <cell r="N264">
            <v>356.01460920532764</v>
          </cell>
          <cell r="Q264">
            <v>15.214358202700931</v>
          </cell>
          <cell r="R264">
            <v>6.4398153850036604</v>
          </cell>
          <cell r="U264">
            <v>0</v>
          </cell>
          <cell r="V264">
            <v>0</v>
          </cell>
          <cell r="Y264">
            <v>0</v>
          </cell>
          <cell r="Z264">
            <v>0</v>
          </cell>
          <cell r="AC264">
            <v>898.06151602260616</v>
          </cell>
          <cell r="AD264">
            <v>979.13943947225255</v>
          </cell>
          <cell r="AG264">
            <v>80.764359965013881</v>
          </cell>
          <cell r="AH264">
            <v>84.170933206492876</v>
          </cell>
          <cell r="AK264">
            <v>2.7999081370485035</v>
          </cell>
          <cell r="AL264">
            <v>0</v>
          </cell>
          <cell r="AO264">
            <v>210.82891656706482</v>
          </cell>
          <cell r="AP264">
            <v>144.22889705028504</v>
          </cell>
          <cell r="AS264">
            <v>175.98070478570202</v>
          </cell>
          <cell r="AT264">
            <v>179.28713497379636</v>
          </cell>
          <cell r="AW264">
            <v>1207.7783729845937</v>
          </cell>
          <cell r="AX264">
            <v>0</v>
          </cell>
          <cell r="BE264">
            <v>0.9851382533999995</v>
          </cell>
          <cell r="BF264">
            <v>0</v>
          </cell>
          <cell r="BI264">
            <v>471.76778748757323</v>
          </cell>
          <cell r="BJ264">
            <v>266.61827048607955</v>
          </cell>
          <cell r="BM264">
            <v>0</v>
          </cell>
          <cell r="BN264">
            <v>0</v>
          </cell>
        </row>
        <row r="265">
          <cell r="E265">
            <v>271.12419992671568</v>
          </cell>
          <cell r="F265">
            <v>144.13685251452875</v>
          </cell>
          <cell r="I265">
            <v>1393.9497381670824</v>
          </cell>
          <cell r="J265">
            <v>918.99010380800178</v>
          </cell>
          <cell r="M265">
            <v>575.19808237441555</v>
          </cell>
          <cell r="N265">
            <v>675.51489951780127</v>
          </cell>
          <cell r="Q265">
            <v>13.085501146770781</v>
          </cell>
          <cell r="R265">
            <v>2.7717762095247709</v>
          </cell>
          <cell r="U265">
            <v>0</v>
          </cell>
          <cell r="V265">
            <v>0</v>
          </cell>
          <cell r="Y265">
            <v>0</v>
          </cell>
          <cell r="Z265">
            <v>0</v>
          </cell>
          <cell r="AC265">
            <v>946.89383919652994</v>
          </cell>
          <cell r="AD265">
            <v>1081.2713893148896</v>
          </cell>
          <cell r="AG265">
            <v>69.527579448142362</v>
          </cell>
          <cell r="AH265">
            <v>72.460194673415614</v>
          </cell>
          <cell r="AK265">
            <v>2.4103557005895815</v>
          </cell>
          <cell r="AL265">
            <v>0</v>
          </cell>
          <cell r="AO265">
            <v>259.09478387538815</v>
          </cell>
          <cell r="AP265">
            <v>219.77736693376772</v>
          </cell>
          <cell r="AS265">
            <v>116.71270399926959</v>
          </cell>
          <cell r="AT265">
            <v>119.11763374626008</v>
          </cell>
          <cell r="AW265">
            <v>969.1246976515763</v>
          </cell>
          <cell r="AX265">
            <v>0</v>
          </cell>
          <cell r="BE265">
            <v>0.9851382533999995</v>
          </cell>
          <cell r="BF265">
            <v>0</v>
          </cell>
          <cell r="BI265">
            <v>373.09694382437249</v>
          </cell>
          <cell r="BJ265">
            <v>523.28809804357411</v>
          </cell>
          <cell r="BM265">
            <v>0</v>
          </cell>
          <cell r="BN265">
            <v>0</v>
          </cell>
        </row>
        <row r="266">
          <cell r="E266">
            <v>688.13772563233829</v>
          </cell>
          <cell r="F266">
            <v>704.79037531582719</v>
          </cell>
          <cell r="I266">
            <v>2033.206188363198</v>
          </cell>
          <cell r="J266">
            <v>2225.4243824076452</v>
          </cell>
          <cell r="M266">
            <v>732.78659809343344</v>
          </cell>
          <cell r="N266">
            <v>848.95791425885818</v>
          </cell>
          <cell r="Q266">
            <v>13.936508375028408</v>
          </cell>
          <cell r="R266">
            <v>5.9086965903641815</v>
          </cell>
          <cell r="U266">
            <v>0</v>
          </cell>
          <cell r="V266">
            <v>0</v>
          </cell>
          <cell r="Y266">
            <v>0</v>
          </cell>
          <cell r="Z266">
            <v>0</v>
          </cell>
          <cell r="AC266">
            <v>1615.0061640937897</v>
          </cell>
          <cell r="AD266">
            <v>1760.862712662951</v>
          </cell>
          <cell r="AG266">
            <v>0</v>
          </cell>
          <cell r="AH266">
            <v>0</v>
          </cell>
          <cell r="AK266">
            <v>0</v>
          </cell>
          <cell r="AL266">
            <v>0</v>
          </cell>
          <cell r="AO266">
            <v>378.55483484302442</v>
          </cell>
          <cell r="AP266">
            <v>412.08256300081445</v>
          </cell>
          <cell r="AS266">
            <v>317.33138402858407</v>
          </cell>
          <cell r="AT266">
            <v>323.08134419705141</v>
          </cell>
          <cell r="AW266">
            <v>2146.2610779497345</v>
          </cell>
          <cell r="AX266">
            <v>0</v>
          </cell>
          <cell r="BE266">
            <v>0.9851382533999995</v>
          </cell>
          <cell r="BF266">
            <v>0</v>
          </cell>
          <cell r="BI266">
            <v>570.55048048684296</v>
          </cell>
          <cell r="BJ266">
            <v>431.7624231005916</v>
          </cell>
          <cell r="BM266">
            <v>0</v>
          </cell>
          <cell r="BN266">
            <v>0</v>
          </cell>
        </row>
        <row r="267">
          <cell r="E267">
            <v>335.82425391120677</v>
          </cell>
          <cell r="F267">
            <v>380.81517976816571</v>
          </cell>
          <cell r="I267">
            <v>1238.65857062589</v>
          </cell>
          <cell r="J267">
            <v>1855.3960476294656</v>
          </cell>
          <cell r="M267">
            <v>551.5598050165629</v>
          </cell>
          <cell r="N267">
            <v>629.87200090173349</v>
          </cell>
          <cell r="Q267">
            <v>22.396198643354825</v>
          </cell>
          <cell r="R267">
            <v>10.43980380713222</v>
          </cell>
          <cell r="U267">
            <v>0</v>
          </cell>
          <cell r="V267">
            <v>0</v>
          </cell>
          <cell r="Y267">
            <v>0</v>
          </cell>
          <cell r="Z267">
            <v>0</v>
          </cell>
          <cell r="AC267">
            <v>1105.261250934858</v>
          </cell>
          <cell r="AD267">
            <v>1223.0645280194913</v>
          </cell>
          <cell r="AG267">
            <v>118.92259380355667</v>
          </cell>
          <cell r="AH267">
            <v>123.93864947506776</v>
          </cell>
          <cell r="AK267">
            <v>4.1227632858569274</v>
          </cell>
          <cell r="AL267">
            <v>0</v>
          </cell>
          <cell r="AO267">
            <v>333.92985084085143</v>
          </cell>
          <cell r="AP267">
            <v>260.9856232338492</v>
          </cell>
          <cell r="AS267">
            <v>146.26929530999118</v>
          </cell>
          <cell r="AT267">
            <v>149.21589126526101</v>
          </cell>
          <cell r="AW267">
            <v>1035.6738885135476</v>
          </cell>
          <cell r="AX267">
            <v>0</v>
          </cell>
          <cell r="BE267">
            <v>0.9851382533999995</v>
          </cell>
          <cell r="BF267">
            <v>0</v>
          </cell>
          <cell r="BI267">
            <v>441.40848124949497</v>
          </cell>
          <cell r="BJ267">
            <v>632.72097025800974</v>
          </cell>
          <cell r="BM267">
            <v>0</v>
          </cell>
          <cell r="BN267">
            <v>0</v>
          </cell>
        </row>
        <row r="268">
          <cell r="E268">
            <v>699.90686339936997</v>
          </cell>
          <cell r="F268">
            <v>715.29547329742786</v>
          </cell>
          <cell r="I268">
            <v>2158.1559963876689</v>
          </cell>
          <cell r="J268">
            <v>2325.2609012922549</v>
          </cell>
          <cell r="M268">
            <v>1189.7932936785858</v>
          </cell>
          <cell r="N268">
            <v>1378.4155382052431</v>
          </cell>
          <cell r="Q268">
            <v>25.835102009549065</v>
          </cell>
          <cell r="R268">
            <v>117.12829168033717</v>
          </cell>
          <cell r="U268">
            <v>0</v>
          </cell>
          <cell r="V268">
            <v>0</v>
          </cell>
          <cell r="Y268">
            <v>0</v>
          </cell>
          <cell r="Z268">
            <v>0</v>
          </cell>
          <cell r="AC268">
            <v>1395.8800738756656</v>
          </cell>
          <cell r="AD268">
            <v>1744.5398054672262</v>
          </cell>
          <cell r="AG268">
            <v>137.18236214347283</v>
          </cell>
          <cell r="AH268">
            <v>142.96859959131834</v>
          </cell>
          <cell r="AK268">
            <v>4.7557859951026762</v>
          </cell>
          <cell r="AL268">
            <v>0</v>
          </cell>
          <cell r="AO268">
            <v>110.96662640386093</v>
          </cell>
          <cell r="AP268">
            <v>274.72170866720961</v>
          </cell>
          <cell r="AS268">
            <v>355.93907285878373</v>
          </cell>
          <cell r="AT268">
            <v>362.70954403581317</v>
          </cell>
          <cell r="AW268">
            <v>2768.8360448996732</v>
          </cell>
          <cell r="AX268">
            <v>803</v>
          </cell>
          <cell r="BE268">
            <v>0.9851382533999995</v>
          </cell>
          <cell r="BF268">
            <v>0</v>
          </cell>
          <cell r="BI268">
            <v>695.97134702782103</v>
          </cell>
          <cell r="BJ268">
            <v>1110.2462308300926</v>
          </cell>
          <cell r="BM268">
            <v>0</v>
          </cell>
          <cell r="BN268">
            <v>0</v>
          </cell>
        </row>
        <row r="269">
          <cell r="E269">
            <v>2011.4397132242279</v>
          </cell>
          <cell r="F269">
            <v>2050.4421308072829</v>
          </cell>
          <cell r="I269">
            <v>3338.7974738435678</v>
          </cell>
          <cell r="J269">
            <v>3668.305946725734</v>
          </cell>
          <cell r="M269">
            <v>1481.3320477587692</v>
          </cell>
          <cell r="N269">
            <v>1716.1729879641437</v>
          </cell>
          <cell r="Q269">
            <v>75.892928270404639</v>
          </cell>
          <cell r="R269">
            <v>21.742675655553594</v>
          </cell>
          <cell r="U269">
            <v>954.14040828096643</v>
          </cell>
          <cell r="V269">
            <v>971.33675923587236</v>
          </cell>
          <cell r="Y269">
            <v>0</v>
          </cell>
          <cell r="Z269">
            <v>0</v>
          </cell>
          <cell r="AC269">
            <v>2907.8784205049333</v>
          </cell>
          <cell r="AD269">
            <v>3261.6332734317975</v>
          </cell>
          <cell r="AG269">
            <v>115.19527015559713</v>
          </cell>
          <cell r="AH269">
            <v>116.61943789189449</v>
          </cell>
          <cell r="AK269">
            <v>3.8792930130701011</v>
          </cell>
          <cell r="AL269">
            <v>0</v>
          </cell>
          <cell r="AO269">
            <v>177.78974022669476</v>
          </cell>
          <cell r="AP269">
            <v>366.29561155627954</v>
          </cell>
          <cell r="AS269">
            <v>305.39518554837122</v>
          </cell>
          <cell r="AT269">
            <v>334.86190055926153</v>
          </cell>
          <cell r="AW269">
            <v>3146.3182678446392</v>
          </cell>
          <cell r="AX269">
            <v>0</v>
          </cell>
          <cell r="BE269">
            <v>0.9851382533999995</v>
          </cell>
          <cell r="BF269">
            <v>0</v>
          </cell>
          <cell r="BI269">
            <v>1913.2223606912153</v>
          </cell>
          <cell r="BJ269">
            <v>3344.6665125902969</v>
          </cell>
          <cell r="BM269">
            <v>936</v>
          </cell>
          <cell r="BN269">
            <v>839.64858317257892</v>
          </cell>
        </row>
        <row r="270">
          <cell r="E270">
            <v>1667.8406281881216</v>
          </cell>
          <cell r="F270">
            <v>1704.4661070695497</v>
          </cell>
          <cell r="I270">
            <v>3344.1948875535172</v>
          </cell>
          <cell r="J270">
            <v>3311.0365176171977</v>
          </cell>
          <cell r="M270">
            <v>1481.3320477587692</v>
          </cell>
          <cell r="N270">
            <v>1734.430147410571</v>
          </cell>
          <cell r="Q270">
            <v>87.68293422866391</v>
          </cell>
          <cell r="R270">
            <v>23.153459953814703</v>
          </cell>
          <cell r="U270">
            <v>831.04195066067928</v>
          </cell>
          <cell r="V270">
            <v>971.33675923587236</v>
          </cell>
          <cell r="Y270">
            <v>0</v>
          </cell>
          <cell r="Z270">
            <v>0</v>
          </cell>
          <cell r="AC270">
            <v>3038.3065885609567</v>
          </cell>
          <cell r="AD270">
            <v>3415.9895264554189</v>
          </cell>
          <cell r="AG270">
            <v>127.91147284816837</v>
          </cell>
          <cell r="AH270">
            <v>130.37955566826028</v>
          </cell>
          <cell r="AK270">
            <v>4.337017125909334</v>
          </cell>
          <cell r="AL270">
            <v>0</v>
          </cell>
          <cell r="AO270">
            <v>177.78974022669476</v>
          </cell>
          <cell r="AP270">
            <v>366.29561155627954</v>
          </cell>
          <cell r="AS270">
            <v>294.46309054754624</v>
          </cell>
          <cell r="AT270">
            <v>323.83453930382399</v>
          </cell>
          <cell r="AW270">
            <v>3308.6305641713598</v>
          </cell>
          <cell r="AX270">
            <v>0</v>
          </cell>
          <cell r="BE270">
            <v>0.9851382533999995</v>
          </cell>
          <cell r="BF270">
            <v>0</v>
          </cell>
          <cell r="BI270">
            <v>1670.5028299977189</v>
          </cell>
          <cell r="BJ270">
            <v>710.31882510097319</v>
          </cell>
          <cell r="BM270">
            <v>1123</v>
          </cell>
          <cell r="BN270">
            <v>3772.4495585194545</v>
          </cell>
        </row>
        <row r="271">
          <cell r="E271">
            <v>469.09732823415618</v>
          </cell>
          <cell r="F271">
            <v>477.03952635641076</v>
          </cell>
          <cell r="I271">
            <v>1564.186489117548</v>
          </cell>
          <cell r="J271">
            <v>1667.7726238970897</v>
          </cell>
          <cell r="M271">
            <v>196.98564464877248</v>
          </cell>
          <cell r="N271">
            <v>228.21449308033823</v>
          </cell>
          <cell r="Q271">
            <v>47.437447355337937</v>
          </cell>
          <cell r="R271">
            <v>5.9750864396941177</v>
          </cell>
          <cell r="U271">
            <v>0</v>
          </cell>
          <cell r="V271">
            <v>0</v>
          </cell>
          <cell r="Y271">
            <v>0</v>
          </cell>
          <cell r="Z271">
            <v>0</v>
          </cell>
          <cell r="AC271">
            <v>1076.0881532324436</v>
          </cell>
          <cell r="AD271">
            <v>1208.0246629808225</v>
          </cell>
          <cell r="AG271">
            <v>74.911870112476649</v>
          </cell>
          <cell r="AH271">
            <v>78.071590220515148</v>
          </cell>
          <cell r="AK271">
            <v>2.5970162430594814</v>
          </cell>
          <cell r="AL271">
            <v>0</v>
          </cell>
          <cell r="AO271">
            <v>42.972532334130904</v>
          </cell>
          <cell r="AP271">
            <v>54.944341733441931</v>
          </cell>
          <cell r="AS271">
            <v>75.250378981896759</v>
          </cell>
          <cell r="AT271">
            <v>82.934341002718</v>
          </cell>
          <cell r="AW271">
            <v>1781.7464394971846</v>
          </cell>
          <cell r="AX271">
            <v>0</v>
          </cell>
          <cell r="BE271">
            <v>0.9851382533999995</v>
          </cell>
          <cell r="BF271">
            <v>0</v>
          </cell>
          <cell r="BI271">
            <v>527.37199686617043</v>
          </cell>
          <cell r="BJ271">
            <v>1215.6997258730942</v>
          </cell>
          <cell r="BM271">
            <v>0</v>
          </cell>
          <cell r="BN271">
            <v>0</v>
          </cell>
        </row>
        <row r="272">
          <cell r="E272">
            <v>224.60310087638044</v>
          </cell>
          <cell r="F272">
            <v>227.70289397600556</v>
          </cell>
          <cell r="I272">
            <v>542.13084142979937</v>
          </cell>
          <cell r="J272">
            <v>671.83999228926916</v>
          </cell>
          <cell r="M272">
            <v>173.34736729091978</v>
          </cell>
          <cell r="N272">
            <v>200.82875391069766</v>
          </cell>
          <cell r="Q272">
            <v>3.0744742907757288</v>
          </cell>
          <cell r="R272">
            <v>1.3111995242662091</v>
          </cell>
          <cell r="U272">
            <v>0</v>
          </cell>
          <cell r="V272">
            <v>0</v>
          </cell>
          <cell r="Y272">
            <v>0</v>
          </cell>
          <cell r="Z272">
            <v>0</v>
          </cell>
          <cell r="AC272">
            <v>410.59362417938138</v>
          </cell>
          <cell r="AD272">
            <v>429.65618829233108</v>
          </cell>
          <cell r="AG272">
            <v>0</v>
          </cell>
          <cell r="AH272">
            <v>0</v>
          </cell>
          <cell r="AK272">
            <v>0</v>
          </cell>
          <cell r="AL272">
            <v>0</v>
          </cell>
          <cell r="AO272">
            <v>91.372085789362941</v>
          </cell>
          <cell r="AP272">
            <v>96.15259803352339</v>
          </cell>
          <cell r="AS272">
            <v>52.451775357110641</v>
          </cell>
          <cell r="AT272">
            <v>57.841926557607124</v>
          </cell>
          <cell r="AW272">
            <v>463.25490086211641</v>
          </cell>
          <cell r="AX272">
            <v>0</v>
          </cell>
          <cell r="BE272">
            <v>0.9851382533999995</v>
          </cell>
          <cell r="BF272">
            <v>0</v>
          </cell>
          <cell r="BI272">
            <v>194.03617418677104</v>
          </cell>
          <cell r="BJ272">
            <v>113.41224938586969</v>
          </cell>
          <cell r="BM272">
            <v>0</v>
          </cell>
          <cell r="BN272">
            <v>0</v>
          </cell>
        </row>
        <row r="273">
          <cell r="E273">
            <v>1516.329544253578</v>
          </cell>
          <cell r="F273">
            <v>1548.5937465580603</v>
          </cell>
          <cell r="I273">
            <v>3266.3360720997134</v>
          </cell>
          <cell r="J273">
            <v>3305.4807011592943</v>
          </cell>
          <cell r="M273">
            <v>1079.4813326752735</v>
          </cell>
          <cell r="N273">
            <v>1268.8725815266807</v>
          </cell>
          <cell r="Q273">
            <v>91.251334564554867</v>
          </cell>
          <cell r="R273">
            <v>25.593286916689802</v>
          </cell>
          <cell r="U273">
            <v>921.05317310269697</v>
          </cell>
          <cell r="V273">
            <v>547.2139178974752</v>
          </cell>
          <cell r="Y273">
            <v>99.055171798715165</v>
          </cell>
          <cell r="Z273">
            <v>100.33715296544359</v>
          </cell>
          <cell r="AC273">
            <v>2744.8283154798969</v>
          </cell>
          <cell r="AD273">
            <v>3093.6915873145576</v>
          </cell>
          <cell r="AG273">
            <v>158.06371871599444</v>
          </cell>
          <cell r="AH273">
            <v>162.97444458532533</v>
          </cell>
          <cell r="AK273">
            <v>5.4212714073866692</v>
          </cell>
          <cell r="AL273">
            <v>0</v>
          </cell>
          <cell r="AO273">
            <v>175.84577163887113</v>
          </cell>
          <cell r="AP273">
            <v>329.66605040065161</v>
          </cell>
          <cell r="AS273">
            <v>310.0782390870653</v>
          </cell>
          <cell r="AT273">
            <v>316.54276843790086</v>
          </cell>
          <cell r="AW273">
            <v>3148.1565144842621</v>
          </cell>
          <cell r="AX273">
            <v>5332</v>
          </cell>
          <cell r="BE273">
            <v>0.9851382533999995</v>
          </cell>
          <cell r="BF273">
            <v>0</v>
          </cell>
          <cell r="BI273">
            <v>1536.3427575457995</v>
          </cell>
          <cell r="BJ273">
            <v>1673.3281005880071</v>
          </cell>
          <cell r="BM273">
            <v>1033</v>
          </cell>
          <cell r="BN273">
            <v>809.80325438682382</v>
          </cell>
        </row>
        <row r="274">
          <cell r="E274">
            <v>82.829052766039553</v>
          </cell>
          <cell r="F274">
            <v>84.414184174298597</v>
          </cell>
          <cell r="I274">
            <v>205.05139355434079</v>
          </cell>
          <cell r="J274">
            <v>207.84708861667337</v>
          </cell>
          <cell r="M274">
            <v>86.673683645459889</v>
          </cell>
          <cell r="N274">
            <v>100.41437695534883</v>
          </cell>
          <cell r="Q274">
            <v>1.9785090939480012</v>
          </cell>
          <cell r="R274">
            <v>0.84647057895666666</v>
          </cell>
          <cell r="U274">
            <v>0</v>
          </cell>
          <cell r="V274">
            <v>0</v>
          </cell>
          <cell r="Y274">
            <v>0</v>
          </cell>
          <cell r="Z274">
            <v>0</v>
          </cell>
          <cell r="AC274">
            <v>164.71033144790584</v>
          </cell>
          <cell r="AD274">
            <v>163.90764081912008</v>
          </cell>
          <cell r="AG274">
            <v>0</v>
          </cell>
          <cell r="AH274">
            <v>0</v>
          </cell>
          <cell r="AK274">
            <v>0</v>
          </cell>
          <cell r="AL274">
            <v>0</v>
          </cell>
          <cell r="AO274">
            <v>32.95812570489467</v>
          </cell>
          <cell r="AP274">
            <v>27.472170866720965</v>
          </cell>
          <cell r="AS274">
            <v>28.154184494061106</v>
          </cell>
          <cell r="AT274">
            <v>28.848084874625634</v>
          </cell>
          <cell r="AW274">
            <v>247.01165864787842</v>
          </cell>
          <cell r="AX274">
            <v>0</v>
          </cell>
          <cell r="BE274">
            <v>0.9851382533999995</v>
          </cell>
          <cell r="BF274">
            <v>0</v>
          </cell>
          <cell r="BI274">
            <v>82.12365836609635</v>
          </cell>
          <cell r="BJ274">
            <v>29.845328785755179</v>
          </cell>
          <cell r="BM274">
            <v>0</v>
          </cell>
          <cell r="BN274">
            <v>0</v>
          </cell>
        </row>
        <row r="275">
          <cell r="E275">
            <v>335.21343843331039</v>
          </cell>
          <cell r="F275">
            <v>343.558559952986</v>
          </cell>
          <cell r="I275">
            <v>762.15202770308417</v>
          </cell>
          <cell r="J275">
            <v>857.755940758115</v>
          </cell>
          <cell r="M275">
            <v>260.02105093637965</v>
          </cell>
          <cell r="N275">
            <v>301.24313086604644</v>
          </cell>
          <cell r="Q275">
            <v>21.058143649516531</v>
          </cell>
          <cell r="R275">
            <v>8.9294347348762102</v>
          </cell>
          <cell r="U275">
            <v>0</v>
          </cell>
          <cell r="V275">
            <v>0</v>
          </cell>
          <cell r="Y275">
            <v>0</v>
          </cell>
          <cell r="Z275">
            <v>0</v>
          </cell>
          <cell r="AC275">
            <v>747.31482149457361</v>
          </cell>
          <cell r="AD275">
            <v>738.07699364318455</v>
          </cell>
          <cell r="AG275">
            <v>111.85278606169169</v>
          </cell>
          <cell r="AH275">
            <v>116.57064314800667</v>
          </cell>
          <cell r="AK275">
            <v>3.8776698779181884</v>
          </cell>
          <cell r="AL275">
            <v>0</v>
          </cell>
          <cell r="AO275">
            <v>220.25532871288303</v>
          </cell>
          <cell r="AP275">
            <v>123.62476890024433</v>
          </cell>
          <cell r="AS275">
            <v>127.71417556463025</v>
          </cell>
          <cell r="AT275">
            <v>130.23807855641391</v>
          </cell>
          <cell r="AW275">
            <v>853.09744166954624</v>
          </cell>
          <cell r="AX275">
            <v>0</v>
          </cell>
          <cell r="BE275">
            <v>0.9851382533999995</v>
          </cell>
          <cell r="BF275">
            <v>0</v>
          </cell>
          <cell r="BI275">
            <v>235.88248825283605</v>
          </cell>
          <cell r="BJ275">
            <v>354.16456825762816</v>
          </cell>
          <cell r="BM275">
            <v>0</v>
          </cell>
          <cell r="BN275">
            <v>0</v>
          </cell>
        </row>
        <row r="276">
          <cell r="E276">
            <v>2689.8860711134494</v>
          </cell>
          <cell r="F276">
            <v>2744.9030563366705</v>
          </cell>
          <cell r="I276">
            <v>3486.3607701669162</v>
          </cell>
          <cell r="J276">
            <v>3823.8389934399343</v>
          </cell>
          <cell r="M276">
            <v>2032.8918527753317</v>
          </cell>
          <cell r="N276">
            <v>2373.4307280355179</v>
          </cell>
          <cell r="Q276">
            <v>108.97174605162181</v>
          </cell>
          <cell r="R276">
            <v>209.44337717361125</v>
          </cell>
          <cell r="U276">
            <v>1369.6613836113061</v>
          </cell>
          <cell r="V276">
            <v>1457.0051388538084</v>
          </cell>
          <cell r="Y276">
            <v>0</v>
          </cell>
          <cell r="Z276">
            <v>0</v>
          </cell>
          <cell r="AC276">
            <v>4371.9365708646428</v>
          </cell>
          <cell r="AD276">
            <v>4935.6169984908838</v>
          </cell>
          <cell r="AG276">
            <v>54.123362592711693</v>
          </cell>
          <cell r="AH276">
            <v>53.674218276604151</v>
          </cell>
          <cell r="AK276">
            <v>1.7854486671033933</v>
          </cell>
          <cell r="AL276">
            <v>0</v>
          </cell>
          <cell r="AO276">
            <v>253.23562219346337</v>
          </cell>
          <cell r="AP276">
            <v>512.8138561787913</v>
          </cell>
          <cell r="AS276">
            <v>491.44430731372944</v>
          </cell>
          <cell r="AT276">
            <v>526.82266403036124</v>
          </cell>
          <cell r="AW276">
            <v>5470.0999525819461</v>
          </cell>
          <cell r="AX276">
            <v>0</v>
          </cell>
          <cell r="BE276">
            <v>0.9851382533999995</v>
          </cell>
          <cell r="BF276">
            <v>0</v>
          </cell>
          <cell r="BI276">
            <v>2899.7411766678324</v>
          </cell>
          <cell r="BJ276">
            <v>2401.5541229604332</v>
          </cell>
          <cell r="BM276">
            <v>1420</v>
          </cell>
          <cell r="BN276">
            <v>3603.3260287335088</v>
          </cell>
        </row>
        <row r="277">
          <cell r="E277">
            <v>1704.6836723404003</v>
          </cell>
          <cell r="F277">
            <v>1739.0990280821468</v>
          </cell>
          <cell r="I277">
            <v>3309.7451972510034</v>
          </cell>
          <cell r="J277">
            <v>3602.0393220089468</v>
          </cell>
          <cell r="M277">
            <v>1284.3464031099963</v>
          </cell>
          <cell r="N277">
            <v>1487.9584948838053</v>
          </cell>
          <cell r="Q277">
            <v>65.443954020786194</v>
          </cell>
          <cell r="R277">
            <v>120.81292831814855</v>
          </cell>
          <cell r="U277">
            <v>1107.7788666046963</v>
          </cell>
          <cell r="V277">
            <v>952.27473835207059</v>
          </cell>
          <cell r="Y277">
            <v>0</v>
          </cell>
          <cell r="Z277">
            <v>0</v>
          </cell>
          <cell r="AC277">
            <v>2672.3666028614548</v>
          </cell>
          <cell r="AD277">
            <v>3015.4535008718681</v>
          </cell>
          <cell r="AG277">
            <v>106.81949481206615</v>
          </cell>
          <cell r="AH277">
            <v>109.7881737475994</v>
          </cell>
          <cell r="AK277">
            <v>3.652054091802396</v>
          </cell>
          <cell r="AL277">
            <v>0</v>
          </cell>
          <cell r="AO277">
            <v>162.190336760798</v>
          </cell>
          <cell r="AP277">
            <v>325.08735525619807</v>
          </cell>
          <cell r="AS277">
            <v>278.02824797203323</v>
          </cell>
          <cell r="AT277">
            <v>300.79044886449327</v>
          </cell>
          <cell r="AW277">
            <v>3280.3758422169876</v>
          </cell>
          <cell r="AX277">
            <v>416</v>
          </cell>
          <cell r="BE277">
            <v>0.9851382533999995</v>
          </cell>
          <cell r="BF277">
            <v>0</v>
          </cell>
          <cell r="BI277">
            <v>3907.6525219239779</v>
          </cell>
          <cell r="BJ277">
            <v>3511.8003537905256</v>
          </cell>
          <cell r="BM277">
            <v>997</v>
          </cell>
          <cell r="BN277">
            <v>1022.6999330585442</v>
          </cell>
        </row>
        <row r="278">
          <cell r="E278">
            <v>397.53861713383242</v>
          </cell>
          <cell r="F278">
            <v>410.38284859102072</v>
          </cell>
          <cell r="I278">
            <v>423.74629440954527</v>
          </cell>
          <cell r="J278">
            <v>858.87795383498599</v>
          </cell>
          <cell r="M278">
            <v>464.88612137110306</v>
          </cell>
          <cell r="N278">
            <v>538.58620366959826</v>
          </cell>
          <cell r="Q278">
            <v>11.047116793521482</v>
          </cell>
          <cell r="R278">
            <v>4.6804843777603917</v>
          </cell>
          <cell r="U278">
            <v>0</v>
          </cell>
          <cell r="V278">
            <v>0</v>
          </cell>
          <cell r="Y278">
            <v>0</v>
          </cell>
          <cell r="Z278">
            <v>0</v>
          </cell>
          <cell r="AC278">
            <v>1203.7939727791395</v>
          </cell>
          <cell r="AD278">
            <v>1270.2991626392479</v>
          </cell>
          <cell r="AG278">
            <v>58.712178200653568</v>
          </cell>
          <cell r="AH278">
            <v>61.188608835328736</v>
          </cell>
          <cell r="AK278">
            <v>2.0354114804978685</v>
          </cell>
          <cell r="AL278">
            <v>0</v>
          </cell>
          <cell r="AO278">
            <v>328.81954901766062</v>
          </cell>
          <cell r="AP278">
            <v>247.24953780048867</v>
          </cell>
          <cell r="AS278">
            <v>169.61578623391551</v>
          </cell>
          <cell r="AT278">
            <v>172.90413226341843</v>
          </cell>
          <cell r="AW278">
            <v>1082.8540465403014</v>
          </cell>
          <cell r="AX278">
            <v>0</v>
          </cell>
          <cell r="BE278">
            <v>0.9851382533999995</v>
          </cell>
          <cell r="BF278">
            <v>0</v>
          </cell>
          <cell r="BI278">
            <v>428.77305264444209</v>
          </cell>
          <cell r="BJ278">
            <v>425.79335734344062</v>
          </cell>
          <cell r="BM278">
            <v>0</v>
          </cell>
          <cell r="BN278">
            <v>0</v>
          </cell>
        </row>
        <row r="279">
          <cell r="E279">
            <v>1680.5200238605353</v>
          </cell>
          <cell r="F279">
            <v>1714.5097051708267</v>
          </cell>
          <cell r="I279">
            <v>3647.8152114098089</v>
          </cell>
          <cell r="J279">
            <v>3754.7064794049611</v>
          </cell>
          <cell r="M279">
            <v>1315.8641062538002</v>
          </cell>
          <cell r="N279">
            <v>1506.2156543302324</v>
          </cell>
          <cell r="Q279">
            <v>61.802968955463733</v>
          </cell>
          <cell r="R279">
            <v>111.50175194962524</v>
          </cell>
          <cell r="U279">
            <v>1107.7788666046963</v>
          </cell>
          <cell r="V279">
            <v>951.87583208544402</v>
          </cell>
          <cell r="Y279">
            <v>0</v>
          </cell>
          <cell r="Z279">
            <v>0</v>
          </cell>
          <cell r="AC279">
            <v>2618.471574440719</v>
          </cell>
          <cell r="AD279">
            <v>2966.2766544405249</v>
          </cell>
          <cell r="AG279">
            <v>95.184595008778615</v>
          </cell>
          <cell r="AH279">
            <v>97.589487775643931</v>
          </cell>
          <cell r="AK279">
            <v>3.2462703038243523</v>
          </cell>
          <cell r="AL279">
            <v>0</v>
          </cell>
          <cell r="AO279">
            <v>163.70854101150897</v>
          </cell>
          <cell r="AP279">
            <v>329.66605040065161</v>
          </cell>
          <cell r="AS279">
            <v>277.99858801755192</v>
          </cell>
          <cell r="AT279">
            <v>283.87489544861393</v>
          </cell>
          <cell r="AW279">
            <v>3141.7477405449354</v>
          </cell>
          <cell r="AX279">
            <v>0</v>
          </cell>
          <cell r="BE279">
            <v>0.9851382533999995</v>
          </cell>
          <cell r="BF279">
            <v>0</v>
          </cell>
          <cell r="BI279">
            <v>1451.9964195764821</v>
          </cell>
          <cell r="BJ279">
            <v>1824.5444331024996</v>
          </cell>
          <cell r="BM279">
            <v>973</v>
          </cell>
          <cell r="BN279">
            <v>1094.3287221443566</v>
          </cell>
        </row>
        <row r="280">
          <cell r="E280">
            <v>1026.900565552862</v>
          </cell>
          <cell r="F280">
            <v>1052.0388955405949</v>
          </cell>
          <cell r="I280">
            <v>2358.0031009913159</v>
          </cell>
          <cell r="J280">
            <v>2735.2135003483036</v>
          </cell>
          <cell r="M280">
            <v>1292.2258288959476</v>
          </cell>
          <cell r="N280">
            <v>1478.8299151605918</v>
          </cell>
          <cell r="Q280">
            <v>92.908785748995385</v>
          </cell>
          <cell r="R280">
            <v>270.00751722484421</v>
          </cell>
          <cell r="U280">
            <v>0</v>
          </cell>
          <cell r="V280">
            <v>0</v>
          </cell>
          <cell r="Y280">
            <v>0</v>
          </cell>
          <cell r="Z280">
            <v>0</v>
          </cell>
          <cell r="AC280">
            <v>2974.529608507758</v>
          </cell>
          <cell r="AD280">
            <v>3279.9441043866022</v>
          </cell>
          <cell r="AG280">
            <v>85.446351847043672</v>
          </cell>
          <cell r="AH280">
            <v>89.050407595275075</v>
          </cell>
          <cell r="AK280">
            <v>2.9622216522397213</v>
          </cell>
          <cell r="AL280">
            <v>0</v>
          </cell>
          <cell r="AO280">
            <v>757.1333433586376</v>
          </cell>
          <cell r="AP280">
            <v>652.46405808462293</v>
          </cell>
          <cell r="AS280">
            <v>684.63001233895216</v>
          </cell>
          <cell r="AT280">
            <v>696.69853193603001</v>
          </cell>
          <cell r="AW280">
            <v>3952.4631915879363</v>
          </cell>
          <cell r="AX280">
            <v>728</v>
          </cell>
          <cell r="BE280">
            <v>0.9851382533999995</v>
          </cell>
          <cell r="BF280">
            <v>0</v>
          </cell>
          <cell r="BI280">
            <v>1104.7321452357369</v>
          </cell>
          <cell r="BJ280">
            <v>1297.2769578874916</v>
          </cell>
          <cell r="BM280">
            <v>0</v>
          </cell>
          <cell r="BN280">
            <v>0</v>
          </cell>
        </row>
        <row r="281">
          <cell r="E281">
            <v>359.71265686308692</v>
          </cell>
          <cell r="F281">
            <v>368.67265666991312</v>
          </cell>
          <cell r="I281">
            <v>757.91479866227917</v>
          </cell>
          <cell r="J281">
            <v>774.68481091406136</v>
          </cell>
          <cell r="M281">
            <v>464.88612137110306</v>
          </cell>
          <cell r="N281">
            <v>538.58620366959826</v>
          </cell>
          <cell r="Q281">
            <v>21.697703129526566</v>
          </cell>
          <cell r="R281">
            <v>9.1949941321959479</v>
          </cell>
          <cell r="U281">
            <v>0</v>
          </cell>
          <cell r="V281">
            <v>0</v>
          </cell>
          <cell r="Y281">
            <v>0</v>
          </cell>
          <cell r="Z281">
            <v>0</v>
          </cell>
          <cell r="AC281">
            <v>848.70082251219014</v>
          </cell>
          <cell r="AD281">
            <v>971.25587136315573</v>
          </cell>
          <cell r="AG281">
            <v>115.29405009498359</v>
          </cell>
          <cell r="AH281">
            <v>120.15705682376158</v>
          </cell>
          <cell r="AK281">
            <v>3.9969703115837327</v>
          </cell>
          <cell r="AL281">
            <v>0</v>
          </cell>
          <cell r="AO281">
            <v>261.27723255694866</v>
          </cell>
          <cell r="AP281">
            <v>219.77736693376772</v>
          </cell>
          <cell r="AS281">
            <v>129.97931635394721</v>
          </cell>
          <cell r="AT281">
            <v>132.5618580475861</v>
          </cell>
          <cell r="AW281">
            <v>858.71203811363569</v>
          </cell>
          <cell r="AX281">
            <v>0</v>
          </cell>
          <cell r="BE281">
            <v>0.9851382533999995</v>
          </cell>
          <cell r="BF281">
            <v>0</v>
          </cell>
          <cell r="BI281">
            <v>364.14792009689631</v>
          </cell>
          <cell r="BJ281">
            <v>744.14353105816258</v>
          </cell>
          <cell r="BM281">
            <v>0</v>
          </cell>
          <cell r="BN281">
            <v>0</v>
          </cell>
        </row>
        <row r="282">
          <cell r="E282">
            <v>816.06495437436342</v>
          </cell>
          <cell r="F282">
            <v>841.20923115480707</v>
          </cell>
          <cell r="I282">
            <v>2450.0438544723543</v>
          </cell>
          <cell r="J282">
            <v>3465.1343371213634</v>
          </cell>
          <cell r="M282">
            <v>1040.0842037455186</v>
          </cell>
          <cell r="N282">
            <v>1186.7153640177589</v>
          </cell>
          <cell r="Q282">
            <v>30.369640665706566</v>
          </cell>
          <cell r="R282">
            <v>12.863033307674836</v>
          </cell>
          <cell r="U282">
            <v>0</v>
          </cell>
          <cell r="V282">
            <v>0</v>
          </cell>
          <cell r="Y282">
            <v>0</v>
          </cell>
          <cell r="Z282">
            <v>0</v>
          </cell>
          <cell r="AC282">
            <v>2467.493369586552</v>
          </cell>
          <cell r="AD282">
            <v>2764.4226918774661</v>
          </cell>
          <cell r="AG282">
            <v>61.497963370461299</v>
          </cell>
          <cell r="AH282">
            <v>64.091896096654139</v>
          </cell>
          <cell r="AK282">
            <v>2.1319880220366429</v>
          </cell>
          <cell r="AL282">
            <v>0</v>
          </cell>
          <cell r="AO282">
            <v>864.70200675600677</v>
          </cell>
          <cell r="AP282">
            <v>624.99188721790188</v>
          </cell>
          <cell r="AS282">
            <v>524.74577505616446</v>
          </cell>
          <cell r="AT282">
            <v>534.0242043081164</v>
          </cell>
          <cell r="AW282">
            <v>2601.6019772813293</v>
          </cell>
          <cell r="AX282">
            <v>0</v>
          </cell>
          <cell r="BE282">
            <v>0.9851382533999995</v>
          </cell>
          <cell r="BF282">
            <v>0</v>
          </cell>
          <cell r="BI282">
            <v>925.79306563352998</v>
          </cell>
          <cell r="BJ282">
            <v>527.26747521500818</v>
          </cell>
          <cell r="BM282">
            <v>0</v>
          </cell>
          <cell r="BN282">
            <v>0</v>
          </cell>
        </row>
        <row r="283">
          <cell r="E283">
            <v>668.29219780172252</v>
          </cell>
          <cell r="F283">
            <v>688.54404200016086</v>
          </cell>
          <cell r="I283">
            <v>2250.9920067719531</v>
          </cell>
          <cell r="J283">
            <v>2905.6929818441313</v>
          </cell>
          <cell r="M283">
            <v>1016.4459263876658</v>
          </cell>
          <cell r="N283">
            <v>1168.4582045713319</v>
          </cell>
          <cell r="Q283">
            <v>31.160912340539987</v>
          </cell>
          <cell r="R283">
            <v>35.803380016656995</v>
          </cell>
          <cell r="U283">
            <v>0</v>
          </cell>
          <cell r="V283">
            <v>0</v>
          </cell>
          <cell r="Y283">
            <v>0</v>
          </cell>
          <cell r="Z283">
            <v>0</v>
          </cell>
          <cell r="AC283">
            <v>1973.1647447928865</v>
          </cell>
          <cell r="AD283">
            <v>2274.7263759703314</v>
          </cell>
          <cell r="AG283">
            <v>165.50841302975306</v>
          </cell>
          <cell r="AH283">
            <v>172.48941964345065</v>
          </cell>
          <cell r="AK283">
            <v>5.7377827620095418</v>
          </cell>
          <cell r="AL283">
            <v>0</v>
          </cell>
          <cell r="AO283">
            <v>712.99419755203712</v>
          </cell>
          <cell r="AP283">
            <v>549.44341733441922</v>
          </cell>
          <cell r="AS283">
            <v>365.69326578440661</v>
          </cell>
          <cell r="AT283">
            <v>372.35280303327676</v>
          </cell>
          <cell r="AW283">
            <v>1955.4984103706297</v>
          </cell>
          <cell r="AX283">
            <v>0</v>
          </cell>
          <cell r="BE283">
            <v>0.9851382533999995</v>
          </cell>
          <cell r="BF283">
            <v>0</v>
          </cell>
          <cell r="BI283">
            <v>758.84606307112483</v>
          </cell>
          <cell r="BJ283">
            <v>1062.4937047728843</v>
          </cell>
          <cell r="BM283">
            <v>0</v>
          </cell>
          <cell r="BN283">
            <v>0</v>
          </cell>
        </row>
        <row r="284">
          <cell r="E284">
            <v>427.57808360512126</v>
          </cell>
          <cell r="F284">
            <v>437.85131327987631</v>
          </cell>
          <cell r="I284">
            <v>379.83710879870364</v>
          </cell>
          <cell r="J284">
            <v>502.40172171809945</v>
          </cell>
          <cell r="M284">
            <v>378.21243772564304</v>
          </cell>
          <cell r="N284">
            <v>447.30040643746287</v>
          </cell>
          <cell r="Q284">
            <v>22.031065148823984</v>
          </cell>
          <cell r="R284">
            <v>9.3277738308558149</v>
          </cell>
          <cell r="U284">
            <v>0</v>
          </cell>
          <cell r="V284">
            <v>0</v>
          </cell>
          <cell r="Y284">
            <v>0</v>
          </cell>
          <cell r="Z284">
            <v>0</v>
          </cell>
          <cell r="AC284">
            <v>930.61111355245271</v>
          </cell>
          <cell r="AD284">
            <v>996.29004864890646</v>
          </cell>
          <cell r="AG284">
            <v>116.97956717251431</v>
          </cell>
          <cell r="AH284">
            <v>121.91366760372317</v>
          </cell>
          <cell r="AK284">
            <v>4.0554031770525718</v>
          </cell>
          <cell r="AL284">
            <v>0</v>
          </cell>
          <cell r="AO284">
            <v>253.0652553004644</v>
          </cell>
          <cell r="AP284">
            <v>206.04128150040722</v>
          </cell>
          <cell r="AS284">
            <v>120.54586183718048</v>
          </cell>
          <cell r="AT284">
            <v>138.6495608135163</v>
          </cell>
          <cell r="AW284">
            <v>931.0289631236725</v>
          </cell>
          <cell r="AX284">
            <v>0</v>
          </cell>
          <cell r="BE284">
            <v>0.9851382533999995</v>
          </cell>
          <cell r="BF284">
            <v>0</v>
          </cell>
          <cell r="BI284">
            <v>352.60355121006819</v>
          </cell>
          <cell r="BJ284">
            <v>89.535986357265543</v>
          </cell>
          <cell r="BM284">
            <v>0</v>
          </cell>
          <cell r="BN284">
            <v>0</v>
          </cell>
        </row>
        <row r="285">
          <cell r="E285">
            <v>662.4267641986728</v>
          </cell>
          <cell r="F285">
            <v>679.96790429134103</v>
          </cell>
          <cell r="I285">
            <v>1926.8480468132036</v>
          </cell>
          <cell r="J285">
            <v>2527.7979461212067</v>
          </cell>
          <cell r="M285">
            <v>780.06315280913896</v>
          </cell>
          <cell r="N285">
            <v>903.72939259813938</v>
          </cell>
          <cell r="Q285">
            <v>18.713818944617085</v>
          </cell>
          <cell r="R285">
            <v>206.77118573808147</v>
          </cell>
          <cell r="U285">
            <v>0</v>
          </cell>
          <cell r="V285">
            <v>0</v>
          </cell>
          <cell r="Y285">
            <v>0</v>
          </cell>
          <cell r="Z285">
            <v>0</v>
          </cell>
          <cell r="AC285">
            <v>2108.0373442948276</v>
          </cell>
          <cell r="AD285">
            <v>2191.1591900837502</v>
          </cell>
          <cell r="AG285">
            <v>99.340162756967075</v>
          </cell>
          <cell r="AH285">
            <v>103.53024784398625</v>
          </cell>
          <cell r="AK285">
            <v>3.4438870085696598</v>
          </cell>
          <cell r="AL285">
            <v>0</v>
          </cell>
          <cell r="AO285">
            <v>546.29516512780174</v>
          </cell>
          <cell r="AP285">
            <v>473.89494745093663</v>
          </cell>
          <cell r="AS285">
            <v>385.92946592401012</v>
          </cell>
          <cell r="AT285">
            <v>410.09709950174636</v>
          </cell>
          <cell r="AW285">
            <v>1976.8669943368207</v>
          </cell>
          <cell r="AX285">
            <v>1714</v>
          </cell>
          <cell r="BE285">
            <v>0.9851382533999995</v>
          </cell>
          <cell r="BF285">
            <v>0</v>
          </cell>
          <cell r="BI285">
            <v>699.79234172594818</v>
          </cell>
          <cell r="BJ285">
            <v>678.483807729501</v>
          </cell>
          <cell r="BM285">
            <v>0</v>
          </cell>
          <cell r="BN285">
            <v>0</v>
          </cell>
        </row>
        <row r="286">
          <cell r="E286">
            <v>558.94876904951741</v>
          </cell>
          <cell r="F286">
            <v>573.03892027268876</v>
          </cell>
          <cell r="I286">
            <v>1439.6915272291785</v>
          </cell>
          <cell r="J286">
            <v>1726.2393758848284</v>
          </cell>
          <cell r="M286">
            <v>393.97128929754496</v>
          </cell>
          <cell r="N286">
            <v>447.30040643746287</v>
          </cell>
          <cell r="Q286">
            <v>26.44312482069644</v>
          </cell>
          <cell r="R286">
            <v>11.203287074426468</v>
          </cell>
          <cell r="U286">
            <v>0</v>
          </cell>
          <cell r="V286">
            <v>0</v>
          </cell>
          <cell r="Y286">
            <v>0</v>
          </cell>
          <cell r="Z286">
            <v>0</v>
          </cell>
          <cell r="AC286">
            <v>1393.0997905671857</v>
          </cell>
          <cell r="AD286">
            <v>1929.331849521363</v>
          </cell>
          <cell r="AG286">
            <v>140.38952658266328</v>
          </cell>
          <cell r="AH286">
            <v>146.31103954763415</v>
          </cell>
          <cell r="AK286">
            <v>4.8669707530086601</v>
          </cell>
          <cell r="AL286">
            <v>0</v>
          </cell>
          <cell r="AO286">
            <v>409.94057196654802</v>
          </cell>
          <cell r="AP286">
            <v>240.38149508380846</v>
          </cell>
          <cell r="AS286">
            <v>371.63676047597573</v>
          </cell>
          <cell r="AT286">
            <v>378.0767894867929</v>
          </cell>
          <cell r="AW286">
            <v>1647.1841364494667</v>
          </cell>
          <cell r="AX286">
            <v>1317</v>
          </cell>
          <cell r="BE286">
            <v>0.9851382533999995</v>
          </cell>
          <cell r="BF286">
            <v>0</v>
          </cell>
          <cell r="BI286">
            <v>484.27798802362702</v>
          </cell>
          <cell r="BJ286">
            <v>738.17446530101131</v>
          </cell>
          <cell r="BM286">
            <v>0</v>
          </cell>
          <cell r="BN286">
            <v>0</v>
          </cell>
        </row>
        <row r="287">
          <cell r="E287">
            <v>95.357312997736344</v>
          </cell>
          <cell r="F287">
            <v>96.827257971521902</v>
          </cell>
          <cell r="I287">
            <v>198.77330795646299</v>
          </cell>
          <cell r="J287">
            <v>307.37636621821281</v>
          </cell>
          <cell r="M287">
            <v>102.43253521736169</v>
          </cell>
          <cell r="N287">
            <v>118.67153640177588</v>
          </cell>
          <cell r="Q287">
            <v>0</v>
          </cell>
          <cell r="R287">
            <v>29.593275338818362</v>
          </cell>
          <cell r="U287">
            <v>0</v>
          </cell>
          <cell r="V287">
            <v>0</v>
          </cell>
          <cell r="Y287">
            <v>0</v>
          </cell>
          <cell r="Z287">
            <v>0</v>
          </cell>
          <cell r="AC287">
            <v>195.86877915852671</v>
          </cell>
          <cell r="AD287">
            <v>237.03817254340197</v>
          </cell>
          <cell r="AG287">
            <v>0</v>
          </cell>
          <cell r="AH287">
            <v>0</v>
          </cell>
          <cell r="AK287">
            <v>0</v>
          </cell>
          <cell r="AL287">
            <v>0</v>
          </cell>
          <cell r="AO287">
            <v>49.2707329618882</v>
          </cell>
          <cell r="AP287">
            <v>41.208256300081452</v>
          </cell>
          <cell r="AS287">
            <v>13.803283353199678</v>
          </cell>
          <cell r="AT287">
            <v>14.182112051577439</v>
          </cell>
          <cell r="AW287">
            <v>247.14354209584752</v>
          </cell>
          <cell r="AX287">
            <v>1030</v>
          </cell>
          <cell r="BE287">
            <v>0.9851382533999995</v>
          </cell>
          <cell r="BF287">
            <v>0</v>
          </cell>
          <cell r="BI287">
            <v>81.783737123087306</v>
          </cell>
          <cell r="BJ287">
            <v>0</v>
          </cell>
          <cell r="BM287">
            <v>0</v>
          </cell>
          <cell r="BN287">
            <v>0</v>
          </cell>
        </row>
        <row r="288">
          <cell r="E288">
            <v>346.87784133625928</v>
          </cell>
          <cell r="F288">
            <v>358.73082786468257</v>
          </cell>
          <cell r="I288">
            <v>1376.357709795147</v>
          </cell>
          <cell r="J288">
            <v>1871.3216998976559</v>
          </cell>
          <cell r="M288">
            <v>614.59521130417011</v>
          </cell>
          <cell r="N288">
            <v>684.64347924101469</v>
          </cell>
          <cell r="Q288">
            <v>12.476114102782162</v>
          </cell>
          <cell r="R288">
            <v>5.277993021729805</v>
          </cell>
          <cell r="U288">
            <v>0</v>
          </cell>
          <cell r="V288">
            <v>0</v>
          </cell>
          <cell r="Y288">
            <v>0</v>
          </cell>
          <cell r="Z288">
            <v>0</v>
          </cell>
          <cell r="AC288">
            <v>1139.2666793475275</v>
          </cell>
          <cell r="AD288">
            <v>1236.8803170575388</v>
          </cell>
          <cell r="AG288">
            <v>66.250185130721533</v>
          </cell>
          <cell r="AH288">
            <v>69.044562601268069</v>
          </cell>
          <cell r="AK288">
            <v>2.2967362399557292</v>
          </cell>
          <cell r="AL288">
            <v>0</v>
          </cell>
          <cell r="AO288">
            <v>339.27769541130323</v>
          </cell>
          <cell r="AP288">
            <v>260.9856232338492</v>
          </cell>
          <cell r="AS288">
            <v>145.77146797119201</v>
          </cell>
          <cell r="AT288">
            <v>148.72562961922071</v>
          </cell>
          <cell r="AW288">
            <v>1040.983643757969</v>
          </cell>
          <cell r="AX288">
            <v>0</v>
          </cell>
          <cell r="BE288">
            <v>0.9851382533999995</v>
          </cell>
          <cell r="BF288">
            <v>0</v>
          </cell>
          <cell r="BI288">
            <v>431.04279773935173</v>
          </cell>
          <cell r="BJ288">
            <v>429.77273451487457</v>
          </cell>
          <cell r="BM288">
            <v>0</v>
          </cell>
          <cell r="BN288">
            <v>0</v>
          </cell>
        </row>
        <row r="289">
          <cell r="E289">
            <v>824.05425628508306</v>
          </cell>
          <cell r="F289">
            <v>849.19220195470029</v>
          </cell>
          <cell r="I289">
            <v>2349.6437194310797</v>
          </cell>
          <cell r="J289">
            <v>3110.2482792646301</v>
          </cell>
          <cell r="M289">
            <v>1016.4459263876658</v>
          </cell>
          <cell r="N289">
            <v>1186.7153640177589</v>
          </cell>
          <cell r="Q289">
            <v>30.398543969380437</v>
          </cell>
          <cell r="R289">
            <v>12.879630770007321</v>
          </cell>
          <cell r="U289">
            <v>0</v>
          </cell>
          <cell r="V289">
            <v>0</v>
          </cell>
          <cell r="Y289">
            <v>0</v>
          </cell>
          <cell r="Z289">
            <v>0</v>
          </cell>
          <cell r="AC289">
            <v>2482.3873194808602</v>
          </cell>
          <cell r="AD289">
            <v>2756.8273544374752</v>
          </cell>
          <cell r="AG289">
            <v>161.36485021415669</v>
          </cell>
          <cell r="AH289">
            <v>168.17108480937836</v>
          </cell>
          <cell r="AK289">
            <v>5.5941353010653136</v>
          </cell>
          <cell r="AL289">
            <v>0</v>
          </cell>
          <cell r="AO289">
            <v>829.47696649668376</v>
          </cell>
          <cell r="AP289">
            <v>638.72797265126246</v>
          </cell>
          <cell r="AS289">
            <v>515.05081662748455</v>
          </cell>
          <cell r="AT289">
            <v>524.11129595835814</v>
          </cell>
          <cell r="AW289">
            <v>2617.6795091251352</v>
          </cell>
          <cell r="AX289">
            <v>361</v>
          </cell>
          <cell r="BE289">
            <v>0.9851382533999995</v>
          </cell>
          <cell r="BF289">
            <v>0</v>
          </cell>
          <cell r="BI289">
            <v>884.14092904668246</v>
          </cell>
          <cell r="BJ289">
            <v>849.59702610116403</v>
          </cell>
          <cell r="BM289">
            <v>0</v>
          </cell>
          <cell r="BN289">
            <v>0</v>
          </cell>
        </row>
        <row r="290">
          <cell r="E290">
            <v>374.90205103928798</v>
          </cell>
          <cell r="F290">
            <v>389.7020180497845</v>
          </cell>
          <cell r="I290">
            <v>1876.1929477840699</v>
          </cell>
          <cell r="J290">
            <v>2800.6168777984171</v>
          </cell>
          <cell r="M290">
            <v>646.11291444797382</v>
          </cell>
          <cell r="N290">
            <v>748.54353730350942</v>
          </cell>
          <cell r="Q290">
            <v>0</v>
          </cell>
          <cell r="R290">
            <v>22.591799999999999</v>
          </cell>
          <cell r="U290">
            <v>0</v>
          </cell>
          <cell r="V290">
            <v>0</v>
          </cell>
          <cell r="Y290">
            <v>0</v>
          </cell>
          <cell r="Z290">
            <v>0</v>
          </cell>
          <cell r="AC290">
            <v>1502.9965973957874</v>
          </cell>
          <cell r="AD290">
            <v>2036.6374904399283</v>
          </cell>
          <cell r="AG290">
            <v>0</v>
          </cell>
          <cell r="AH290">
            <v>0</v>
          </cell>
          <cell r="AK290">
            <v>0</v>
          </cell>
          <cell r="AL290">
            <v>0</v>
          </cell>
          <cell r="AO290">
            <v>462.42549926098991</v>
          </cell>
          <cell r="AP290">
            <v>322.79800768397132</v>
          </cell>
          <cell r="AS290">
            <v>225.12594153026433</v>
          </cell>
          <cell r="AT290">
            <v>229.50147148050442</v>
          </cell>
          <cell r="AW290">
            <v>1787.9287584669205</v>
          </cell>
          <cell r="AX290">
            <v>3819</v>
          </cell>
          <cell r="BE290">
            <v>0</v>
          </cell>
          <cell r="BF290">
            <v>0</v>
          </cell>
          <cell r="BI290">
            <v>506.37311789198395</v>
          </cell>
          <cell r="BJ290">
            <v>970.96802982990198</v>
          </cell>
          <cell r="BM290">
            <v>0</v>
          </cell>
          <cell r="BN290">
            <v>0</v>
          </cell>
        </row>
        <row r="291">
          <cell r="E291">
            <v>495.26735278981334</v>
          </cell>
          <cell r="F291">
            <v>510.42992720140694</v>
          </cell>
          <cell r="I291">
            <v>2162.3502655173097</v>
          </cell>
          <cell r="J291">
            <v>3170.6581980614496</v>
          </cell>
          <cell r="M291">
            <v>890.37511381245167</v>
          </cell>
          <cell r="N291">
            <v>1049.7866681695557</v>
          </cell>
          <cell r="Q291">
            <v>0</v>
          </cell>
          <cell r="R291">
            <v>0</v>
          </cell>
          <cell r="U291">
            <v>0</v>
          </cell>
          <cell r="V291">
            <v>0</v>
          </cell>
          <cell r="Y291">
            <v>0</v>
          </cell>
          <cell r="Z291">
            <v>0</v>
          </cell>
          <cell r="AC291">
            <v>1633.3316455203912</v>
          </cell>
          <cell r="AD291">
            <v>1869.6893433827413</v>
          </cell>
          <cell r="AG291">
            <v>0</v>
          </cell>
          <cell r="AH291">
            <v>0</v>
          </cell>
          <cell r="AK291">
            <v>0</v>
          </cell>
          <cell r="AL291">
            <v>0</v>
          </cell>
          <cell r="AO291">
            <v>652.05696451383233</v>
          </cell>
          <cell r="AP291">
            <v>439.55473386753545</v>
          </cell>
          <cell r="AS291">
            <v>308.7224853407476</v>
          </cell>
          <cell r="AT291">
            <v>322.3219249014179</v>
          </cell>
          <cell r="AW291">
            <v>1692.2432227524403</v>
          </cell>
          <cell r="AX291">
            <v>2460</v>
          </cell>
          <cell r="BE291">
            <v>0.9851382533999995</v>
          </cell>
          <cell r="BF291">
            <v>0</v>
          </cell>
          <cell r="BI291">
            <v>578.72255162393515</v>
          </cell>
          <cell r="BJ291">
            <v>775.97854842963466</v>
          </cell>
          <cell r="BM291">
            <v>0</v>
          </cell>
          <cell r="BN291">
            <v>0</v>
          </cell>
        </row>
        <row r="292">
          <cell r="E292">
            <v>542.72619504387228</v>
          </cell>
          <cell r="F292">
            <v>559.09093441452967</v>
          </cell>
          <cell r="I292">
            <v>1920.3555211817077</v>
          </cell>
          <cell r="J292">
            <v>2199.3976699962213</v>
          </cell>
          <cell r="M292">
            <v>843.09855909674638</v>
          </cell>
          <cell r="N292">
            <v>976.75803038384788</v>
          </cell>
          <cell r="Q292">
            <v>20.448521799157142</v>
          </cell>
          <cell r="R292">
            <v>8.663875337556469</v>
          </cell>
          <cell r="U292">
            <v>0</v>
          </cell>
          <cell r="V292">
            <v>0</v>
          </cell>
          <cell r="Y292">
            <v>0</v>
          </cell>
          <cell r="Z292">
            <v>0</v>
          </cell>
          <cell r="AC292">
            <v>1563.5252411556316</v>
          </cell>
          <cell r="AD292">
            <v>1781.5041816431881</v>
          </cell>
          <cell r="AG292">
            <v>108.55198178486069</v>
          </cell>
          <cell r="AH292">
            <v>113.13061370391522</v>
          </cell>
          <cell r="AK292">
            <v>3.7632388497083804</v>
          </cell>
          <cell r="AL292">
            <v>0</v>
          </cell>
          <cell r="AO292">
            <v>422.64800858525177</v>
          </cell>
          <cell r="AP292">
            <v>412.08256300081445</v>
          </cell>
          <cell r="AS292">
            <v>244.91753401515095</v>
          </cell>
          <cell r="AT292">
            <v>249.57952503370433</v>
          </cell>
          <cell r="AW292">
            <v>2460.3497683809564</v>
          </cell>
          <cell r="AX292">
            <v>0</v>
          </cell>
          <cell r="BE292">
            <v>0.9851382533999995</v>
          </cell>
          <cell r="BF292">
            <v>0</v>
          </cell>
          <cell r="BI292">
            <v>623.45006005813445</v>
          </cell>
          <cell r="BJ292">
            <v>475.53557198636582</v>
          </cell>
          <cell r="BM292">
            <v>0</v>
          </cell>
          <cell r="BN292">
            <v>0</v>
          </cell>
        </row>
        <row r="293">
          <cell r="E293">
            <v>475.21414808068766</v>
          </cell>
          <cell r="F293">
            <v>492.12119871413222</v>
          </cell>
          <cell r="I293">
            <v>2853.8532070494985</v>
          </cell>
          <cell r="J293">
            <v>3814.7887974632963</v>
          </cell>
          <cell r="M293">
            <v>1244.9492741802419</v>
          </cell>
          <cell r="N293">
            <v>1451.4441759909512</v>
          </cell>
          <cell r="Q293">
            <v>0</v>
          </cell>
          <cell r="R293">
            <v>468.61275149534356</v>
          </cell>
          <cell r="U293">
            <v>0</v>
          </cell>
          <cell r="V293">
            <v>0</v>
          </cell>
          <cell r="Y293">
            <v>0</v>
          </cell>
          <cell r="Z293">
            <v>0</v>
          </cell>
          <cell r="AC293">
            <v>1474.0428099681217</v>
          </cell>
          <cell r="AD293">
            <v>1949.9963759578272</v>
          </cell>
          <cell r="AG293">
            <v>0</v>
          </cell>
          <cell r="AH293">
            <v>0</v>
          </cell>
          <cell r="AK293">
            <v>0</v>
          </cell>
          <cell r="AL293">
            <v>0</v>
          </cell>
          <cell r="AO293">
            <v>91.177482897853935</v>
          </cell>
          <cell r="AP293">
            <v>185.43715335036651</v>
          </cell>
          <cell r="AS293">
            <v>236.50049747808663</v>
          </cell>
          <cell r="AT293">
            <v>248.88796560741875</v>
          </cell>
          <cell r="AW293">
            <v>1646.4010623641907</v>
          </cell>
          <cell r="AX293">
            <v>325</v>
          </cell>
          <cell r="BE293">
            <v>0.9851382533999995</v>
          </cell>
          <cell r="BF293">
            <v>0</v>
          </cell>
          <cell r="BI293">
            <v>580.79393321409668</v>
          </cell>
          <cell r="BJ293">
            <v>676.49411914378402</v>
          </cell>
          <cell r="BM293">
            <v>0</v>
          </cell>
          <cell r="BN293">
            <v>0</v>
          </cell>
        </row>
        <row r="294">
          <cell r="E294">
            <v>549.86077339684016</v>
          </cell>
          <cell r="F294">
            <v>566.25209067213245</v>
          </cell>
          <cell r="I294">
            <v>1584.4381625715059</v>
          </cell>
          <cell r="J294">
            <v>1787.964478932221</v>
          </cell>
          <cell r="M294">
            <v>945.5310943141078</v>
          </cell>
          <cell r="N294">
            <v>1095.4295667856238</v>
          </cell>
          <cell r="Q294">
            <v>24.679401259297119</v>
          </cell>
          <cell r="R294">
            <v>355.40146092547263</v>
          </cell>
          <cell r="U294">
            <v>0</v>
          </cell>
          <cell r="V294">
            <v>0</v>
          </cell>
          <cell r="Y294">
            <v>0</v>
          </cell>
          <cell r="Z294">
            <v>0</v>
          </cell>
          <cell r="AC294">
            <v>1562.6334160468348</v>
          </cell>
          <cell r="AD294">
            <v>1795.5780772413293</v>
          </cell>
          <cell r="AG294">
            <v>131.06768074554194</v>
          </cell>
          <cell r="AH294">
            <v>136.59600603956881</v>
          </cell>
          <cell r="AK294">
            <v>4.5438045442629456</v>
          </cell>
          <cell r="AL294">
            <v>0</v>
          </cell>
          <cell r="AO294">
            <v>491.73923365928209</v>
          </cell>
          <cell r="AP294">
            <v>412.08256300081445</v>
          </cell>
          <cell r="AS294">
            <v>243.46206056162006</v>
          </cell>
          <cell r="AT294">
            <v>248.09132759697215</v>
          </cell>
          <cell r="AW294">
            <v>2481.2003427093468</v>
          </cell>
          <cell r="AX294">
            <v>0</v>
          </cell>
          <cell r="BE294">
            <v>0.9851382533999995</v>
          </cell>
          <cell r="BF294">
            <v>0</v>
          </cell>
          <cell r="BI294">
            <v>629.46503883266189</v>
          </cell>
          <cell r="BJ294">
            <v>736.18477671529433</v>
          </cell>
          <cell r="BM294">
            <v>0</v>
          </cell>
          <cell r="BN294">
            <v>0</v>
          </cell>
        </row>
        <row r="295">
          <cell r="E295">
            <v>95.602133930410304</v>
          </cell>
          <cell r="F295">
            <v>97.37256843864597</v>
          </cell>
          <cell r="I295">
            <v>121.66971698066952</v>
          </cell>
          <cell r="J295">
            <v>195.60681936978651</v>
          </cell>
          <cell r="M295">
            <v>133.95023836116528</v>
          </cell>
          <cell r="N295">
            <v>155.18585529463002</v>
          </cell>
          <cell r="Q295">
            <v>0</v>
          </cell>
          <cell r="R295">
            <v>53.543413484592278</v>
          </cell>
          <cell r="U295">
            <v>0</v>
          </cell>
          <cell r="V295">
            <v>0</v>
          </cell>
          <cell r="Y295">
            <v>0</v>
          </cell>
          <cell r="Z295">
            <v>0</v>
          </cell>
          <cell r="AC295">
            <v>220.34741125546088</v>
          </cell>
          <cell r="AD295">
            <v>271.46113207654628</v>
          </cell>
          <cell r="AG295">
            <v>0</v>
          </cell>
          <cell r="AH295">
            <v>0</v>
          </cell>
          <cell r="AK295">
            <v>0</v>
          </cell>
          <cell r="AL295">
            <v>0</v>
          </cell>
          <cell r="AO295">
            <v>47.723102630229135</v>
          </cell>
          <cell r="AP295">
            <v>36.629561155627947</v>
          </cell>
          <cell r="AS295">
            <v>44.125372538621356</v>
          </cell>
          <cell r="AT295">
            <v>45.145786059859006</v>
          </cell>
          <cell r="AW295">
            <v>302.74628916566184</v>
          </cell>
          <cell r="AX295">
            <v>0</v>
          </cell>
          <cell r="BE295">
            <v>0.9851382533999995</v>
          </cell>
          <cell r="BF295">
            <v>0</v>
          </cell>
          <cell r="BI295">
            <v>115.31577341680503</v>
          </cell>
          <cell r="BJ295">
            <v>103.46380645728462</v>
          </cell>
          <cell r="BM295">
            <v>0</v>
          </cell>
          <cell r="BN295">
            <v>0</v>
          </cell>
        </row>
        <row r="296">
          <cell r="E296">
            <v>512.00136779586046</v>
          </cell>
          <cell r="F296">
            <v>528.70972273807092</v>
          </cell>
          <cell r="I296">
            <v>2157.9734686424076</v>
          </cell>
          <cell r="J296">
            <v>3090.9419980051598</v>
          </cell>
          <cell r="M296">
            <v>882.4956880265006</v>
          </cell>
          <cell r="N296">
            <v>1022.4009289999151</v>
          </cell>
          <cell r="Q296">
            <v>0.54814755184609132</v>
          </cell>
          <cell r="R296">
            <v>586.45473405597761</v>
          </cell>
          <cell r="U296">
            <v>0</v>
          </cell>
          <cell r="V296">
            <v>0</v>
          </cell>
          <cell r="Y296">
            <v>0</v>
          </cell>
          <cell r="Z296">
            <v>0</v>
          </cell>
          <cell r="AC296">
            <v>1730.9929602234317</v>
          </cell>
          <cell r="AD296">
            <v>1922.5002998794503</v>
          </cell>
          <cell r="AG296">
            <v>2.9262449262686183</v>
          </cell>
          <cell r="AH296">
            <v>3.0496714929888729</v>
          </cell>
          <cell r="AK296">
            <v>0.10144594699451101</v>
          </cell>
          <cell r="AL296">
            <v>0</v>
          </cell>
          <cell r="AO296">
            <v>652.05696451383233</v>
          </cell>
          <cell r="AP296">
            <v>439.55473386753545</v>
          </cell>
          <cell r="AS296">
            <v>318.59408749576482</v>
          </cell>
          <cell r="AT296">
            <v>324.53330632437343</v>
          </cell>
          <cell r="AW296">
            <v>1808.3261861879646</v>
          </cell>
          <cell r="AX296">
            <v>0</v>
          </cell>
          <cell r="BE296">
            <v>0.9851382533999995</v>
          </cell>
          <cell r="BF296">
            <v>0</v>
          </cell>
          <cell r="BI296">
            <v>613.76499153042994</v>
          </cell>
          <cell r="BJ296">
            <v>1134.1224938586968</v>
          </cell>
          <cell r="BM296">
            <v>0</v>
          </cell>
          <cell r="BN296">
            <v>0</v>
          </cell>
        </row>
        <row r="297">
          <cell r="E297">
            <v>535.37089525662134</v>
          </cell>
          <cell r="F297">
            <v>550.56097479966672</v>
          </cell>
          <cell r="I297">
            <v>2201.3050846356687</v>
          </cell>
          <cell r="J297">
            <v>2778.7246580045526</v>
          </cell>
          <cell r="M297">
            <v>669.75119180582647</v>
          </cell>
          <cell r="N297">
            <v>785.05785619636356</v>
          </cell>
          <cell r="Q297">
            <v>29.760253621717958</v>
          </cell>
          <cell r="R297">
            <v>596.94433025010721</v>
          </cell>
          <cell r="U297">
            <v>0</v>
          </cell>
          <cell r="V297">
            <v>0</v>
          </cell>
          <cell r="Y297">
            <v>0</v>
          </cell>
          <cell r="Z297">
            <v>0</v>
          </cell>
          <cell r="AC297">
            <v>1618.28681325962</v>
          </cell>
          <cell r="AD297">
            <v>1682.8190092919785</v>
          </cell>
          <cell r="AG297">
            <v>0</v>
          </cell>
          <cell r="AH297">
            <v>0</v>
          </cell>
          <cell r="AK297">
            <v>0</v>
          </cell>
          <cell r="AL297">
            <v>0</v>
          </cell>
          <cell r="AO297">
            <v>104.88432554884356</v>
          </cell>
          <cell r="AP297">
            <v>256.40692808939565</v>
          </cell>
          <cell r="AS297">
            <v>279.03902282812544</v>
          </cell>
          <cell r="AT297">
            <v>292.0787261447764</v>
          </cell>
          <cell r="AW297">
            <v>1929.0146050964081</v>
          </cell>
          <cell r="AX297">
            <v>361</v>
          </cell>
          <cell r="BE297">
            <v>0.9851382533999995</v>
          </cell>
          <cell r="BF297">
            <v>0</v>
          </cell>
          <cell r="BI297">
            <v>534.1744341823985</v>
          </cell>
          <cell r="BJ297">
            <v>368.09238835764717</v>
          </cell>
          <cell r="BM297">
            <v>0</v>
          </cell>
          <cell r="BN297">
            <v>0</v>
          </cell>
        </row>
        <row r="298">
          <cell r="E298">
            <v>538.47297717314348</v>
          </cell>
          <cell r="F298">
            <v>553.92256622868081</v>
          </cell>
          <cell r="I298">
            <v>2213.0274764103292</v>
          </cell>
          <cell r="J298">
            <v>2453.8405740393505</v>
          </cell>
          <cell r="M298">
            <v>693.38946916367911</v>
          </cell>
          <cell r="N298">
            <v>812.44359536600416</v>
          </cell>
          <cell r="Q298">
            <v>0</v>
          </cell>
          <cell r="R298">
            <v>642.38818211644764</v>
          </cell>
          <cell r="U298">
            <v>0</v>
          </cell>
          <cell r="V298">
            <v>0</v>
          </cell>
          <cell r="Y298">
            <v>0</v>
          </cell>
          <cell r="Z298">
            <v>0</v>
          </cell>
          <cell r="AC298">
            <v>1610.2329606999735</v>
          </cell>
          <cell r="AD298">
            <v>1838.430773620322</v>
          </cell>
          <cell r="AG298">
            <v>0</v>
          </cell>
          <cell r="AH298">
            <v>0</v>
          </cell>
          <cell r="AK298">
            <v>0</v>
          </cell>
          <cell r="AL298">
            <v>0</v>
          </cell>
          <cell r="AO298">
            <v>414.25582158310777</v>
          </cell>
          <cell r="AP298">
            <v>432.68669115085521</v>
          </cell>
          <cell r="AS298">
            <v>279.04861873609951</v>
          </cell>
          <cell r="AT298">
            <v>284.26209241517387</v>
          </cell>
          <cell r="AW298">
            <v>1600.123576237668</v>
          </cell>
          <cell r="AX298">
            <v>0</v>
          </cell>
          <cell r="BE298">
            <v>0.9851382533999995</v>
          </cell>
          <cell r="BF298">
            <v>0</v>
          </cell>
          <cell r="BI298">
            <v>614.42051673420087</v>
          </cell>
          <cell r="BJ298">
            <v>1054.5349504300164</v>
          </cell>
          <cell r="BM298">
            <v>0</v>
          </cell>
          <cell r="BN298">
            <v>0</v>
          </cell>
        </row>
        <row r="299">
          <cell r="E299">
            <v>1864.214433769831</v>
          </cell>
          <cell r="F299">
            <v>2083.030019912112</v>
          </cell>
          <cell r="I299">
            <v>2089.585737836494</v>
          </cell>
          <cell r="J299">
            <v>2741.8062422013741</v>
          </cell>
          <cell r="M299">
            <v>740.66602387938462</v>
          </cell>
          <cell r="N299">
            <v>858.08649398207183</v>
          </cell>
          <cell r="Q299">
            <v>12.353635118497115</v>
          </cell>
          <cell r="R299">
            <v>24.201721967039347</v>
          </cell>
          <cell r="U299">
            <v>0</v>
          </cell>
          <cell r="V299">
            <v>0</v>
          </cell>
          <cell r="Y299">
            <v>0</v>
          </cell>
          <cell r="Z299">
            <v>0</v>
          </cell>
          <cell r="AC299">
            <v>2711.7791682865645</v>
          </cell>
          <cell r="AD299">
            <v>3217.6859813099977</v>
          </cell>
          <cell r="AG299">
            <v>65.547886348417066</v>
          </cell>
          <cell r="AH299">
            <v>68.312641442950749</v>
          </cell>
          <cell r="AK299">
            <v>2.2723892126770462</v>
          </cell>
          <cell r="AL299">
            <v>0</v>
          </cell>
          <cell r="AO299">
            <v>651.17167591911323</v>
          </cell>
          <cell r="AP299">
            <v>521.97124646769839</v>
          </cell>
          <cell r="AS299">
            <v>1130.9679426344649</v>
          </cell>
          <cell r="AT299">
            <v>1738.5085492878161</v>
          </cell>
          <cell r="AW299">
            <v>3719.078759841399</v>
          </cell>
          <cell r="AX299">
            <v>1386</v>
          </cell>
          <cell r="BE299">
            <v>0.9851382533999995</v>
          </cell>
          <cell r="BF299">
            <v>0</v>
          </cell>
          <cell r="BI299">
            <v>893.59599533146377</v>
          </cell>
          <cell r="BJ299">
            <v>867.50422337261716</v>
          </cell>
          <cell r="BM299">
            <v>0</v>
          </cell>
          <cell r="BN299">
            <v>0</v>
          </cell>
        </row>
        <row r="300"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M300">
            <v>110.31196100331258</v>
          </cell>
          <cell r="N300">
            <v>127.80011612498939</v>
          </cell>
          <cell r="Q300">
            <v>0</v>
          </cell>
          <cell r="R300">
            <v>0</v>
          </cell>
          <cell r="U300">
            <v>0</v>
          </cell>
          <cell r="V300">
            <v>0</v>
          </cell>
          <cell r="Y300">
            <v>0</v>
          </cell>
          <cell r="Z300">
            <v>0</v>
          </cell>
          <cell r="AC300">
            <v>38.180134417579033</v>
          </cell>
          <cell r="AD300">
            <v>52.250235798090067</v>
          </cell>
          <cell r="AG300">
            <v>0</v>
          </cell>
          <cell r="AH300">
            <v>0</v>
          </cell>
          <cell r="AK300">
            <v>0</v>
          </cell>
          <cell r="AL300">
            <v>0</v>
          </cell>
          <cell r="AO300">
            <v>0</v>
          </cell>
          <cell r="AP300">
            <v>0</v>
          </cell>
          <cell r="AS300">
            <v>0</v>
          </cell>
          <cell r="AT300">
            <v>0</v>
          </cell>
          <cell r="AW300">
            <v>0</v>
          </cell>
          <cell r="AX300">
            <v>0</v>
          </cell>
          <cell r="BE300">
            <v>0.9851382533999995</v>
          </cell>
          <cell r="BF300">
            <v>0</v>
          </cell>
          <cell r="BI300">
            <v>0</v>
          </cell>
          <cell r="BJ300">
            <v>0</v>
          </cell>
          <cell r="BM300">
            <v>0</v>
          </cell>
          <cell r="BN300">
            <v>0</v>
          </cell>
        </row>
        <row r="301">
          <cell r="E301">
            <v>0</v>
          </cell>
          <cell r="F301">
            <v>0</v>
          </cell>
          <cell r="I301">
            <v>0</v>
          </cell>
          <cell r="J301">
            <v>0</v>
          </cell>
          <cell r="M301">
            <v>7.8794257859508976</v>
          </cell>
          <cell r="N301">
            <v>9.1285797232135302</v>
          </cell>
          <cell r="Q301">
            <v>0</v>
          </cell>
          <cell r="R301">
            <v>0</v>
          </cell>
          <cell r="U301">
            <v>0</v>
          </cell>
          <cell r="V301">
            <v>0</v>
          </cell>
          <cell r="Y301">
            <v>0</v>
          </cell>
          <cell r="Z301">
            <v>0</v>
          </cell>
          <cell r="AC301">
            <v>5.8149558391907021</v>
          </cell>
          <cell r="AD301">
            <v>5.7343476233759372</v>
          </cell>
          <cell r="AG301">
            <v>0</v>
          </cell>
          <cell r="AH301">
            <v>0</v>
          </cell>
          <cell r="AK301">
            <v>0</v>
          </cell>
          <cell r="AL301">
            <v>0</v>
          </cell>
          <cell r="AO301">
            <v>4.5103566440146174</v>
          </cell>
          <cell r="AP301">
            <v>4.5786951444534933</v>
          </cell>
          <cell r="AS301">
            <v>0</v>
          </cell>
          <cell r="AT301">
            <v>0</v>
          </cell>
          <cell r="AW301">
            <v>5.7089706534378637</v>
          </cell>
          <cell r="AX301">
            <v>0</v>
          </cell>
          <cell r="BE301">
            <v>0</v>
          </cell>
          <cell r="BF301">
            <v>0</v>
          </cell>
          <cell r="BI301">
            <v>0</v>
          </cell>
          <cell r="BJ301">
            <v>0</v>
          </cell>
          <cell r="BM301">
            <v>0</v>
          </cell>
          <cell r="BN301">
            <v>0</v>
          </cell>
        </row>
        <row r="302">
          <cell r="E302">
            <v>0</v>
          </cell>
          <cell r="F302">
            <v>0</v>
          </cell>
          <cell r="I302">
            <v>0</v>
          </cell>
          <cell r="J302">
            <v>0</v>
          </cell>
          <cell r="M302">
            <v>63.035406287607181</v>
          </cell>
          <cell r="N302">
            <v>73.028637785708241</v>
          </cell>
          <cell r="Q302">
            <v>0</v>
          </cell>
          <cell r="R302">
            <v>0</v>
          </cell>
          <cell r="U302">
            <v>0</v>
          </cell>
          <cell r="V302">
            <v>0</v>
          </cell>
          <cell r="Y302">
            <v>0</v>
          </cell>
          <cell r="Z302">
            <v>0</v>
          </cell>
          <cell r="AC302">
            <v>24.516487131124368</v>
          </cell>
          <cell r="AD302">
            <v>33.551276156646793</v>
          </cell>
          <cell r="AG302">
            <v>0</v>
          </cell>
          <cell r="AH302">
            <v>0</v>
          </cell>
          <cell r="AK302">
            <v>0</v>
          </cell>
          <cell r="AL302">
            <v>0</v>
          </cell>
          <cell r="AO302">
            <v>30.146457255525249</v>
          </cell>
          <cell r="AP302">
            <v>6.8680427166802414</v>
          </cell>
          <cell r="AS302">
            <v>0</v>
          </cell>
          <cell r="AT302">
            <v>0</v>
          </cell>
          <cell r="AW302">
            <v>33.461670097901361</v>
          </cell>
          <cell r="AX302">
            <v>0</v>
          </cell>
          <cell r="BE302">
            <v>0.9851382533999995</v>
          </cell>
          <cell r="BF302">
            <v>0</v>
          </cell>
          <cell r="BI302">
            <v>0</v>
          </cell>
          <cell r="BJ302">
            <v>0</v>
          </cell>
          <cell r="BM302">
            <v>0</v>
          </cell>
          <cell r="BN302">
            <v>0</v>
          </cell>
        </row>
        <row r="303"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M303">
            <v>39.397128929754494</v>
          </cell>
          <cell r="N303">
            <v>45.642898616067654</v>
          </cell>
          <cell r="Q303">
            <v>0</v>
          </cell>
          <cell r="R303">
            <v>0</v>
          </cell>
          <cell r="U303">
            <v>0</v>
          </cell>
          <cell r="V303">
            <v>0</v>
          </cell>
          <cell r="Y303">
            <v>0</v>
          </cell>
          <cell r="Z303">
            <v>0</v>
          </cell>
          <cell r="AC303">
            <v>31.751713694237509</v>
          </cell>
          <cell r="AD303">
            <v>43.452820500115791</v>
          </cell>
          <cell r="AG303">
            <v>0</v>
          </cell>
          <cell r="AH303">
            <v>0</v>
          </cell>
          <cell r="AK303">
            <v>0</v>
          </cell>
          <cell r="AL303">
            <v>0</v>
          </cell>
          <cell r="AO303">
            <v>30.146457255525249</v>
          </cell>
          <cell r="AP303">
            <v>6.8680427166802414</v>
          </cell>
          <cell r="AS303">
            <v>0</v>
          </cell>
          <cell r="AT303">
            <v>0</v>
          </cell>
          <cell r="AW303">
            <v>44.196720178289389</v>
          </cell>
          <cell r="AX303">
            <v>0</v>
          </cell>
          <cell r="BE303">
            <v>0.9851382533999995</v>
          </cell>
          <cell r="BF303">
            <v>0</v>
          </cell>
          <cell r="BI303">
            <v>0</v>
          </cell>
          <cell r="BJ303">
            <v>0</v>
          </cell>
          <cell r="BM303">
            <v>0</v>
          </cell>
          <cell r="BN303">
            <v>0</v>
          </cell>
        </row>
        <row r="304"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M304">
            <v>102.43253521736169</v>
          </cell>
          <cell r="N304">
            <v>118.67153640177588</v>
          </cell>
          <cell r="Q304">
            <v>0</v>
          </cell>
          <cell r="R304">
            <v>0</v>
          </cell>
          <cell r="U304">
            <v>0</v>
          </cell>
          <cell r="V304">
            <v>0</v>
          </cell>
          <cell r="Y304">
            <v>0</v>
          </cell>
          <cell r="Z304">
            <v>0</v>
          </cell>
          <cell r="AC304">
            <v>43.203151420028085</v>
          </cell>
          <cell r="AD304">
            <v>59.124329532944444</v>
          </cell>
          <cell r="AG304">
            <v>0</v>
          </cell>
          <cell r="AH304">
            <v>0</v>
          </cell>
          <cell r="AK304">
            <v>0</v>
          </cell>
          <cell r="AL304">
            <v>0</v>
          </cell>
          <cell r="AO304">
            <v>44.361701774736545</v>
          </cell>
          <cell r="AP304">
            <v>16.025433005587228</v>
          </cell>
          <cell r="AS304">
            <v>0</v>
          </cell>
          <cell r="AT304">
            <v>0</v>
          </cell>
          <cell r="AW304">
            <v>58.947170670425656</v>
          </cell>
          <cell r="AX304">
            <v>0</v>
          </cell>
          <cell r="BE304">
            <v>0.9851382533999995</v>
          </cell>
          <cell r="BF304">
            <v>0</v>
          </cell>
          <cell r="BI304">
            <v>0</v>
          </cell>
          <cell r="BJ304">
            <v>0</v>
          </cell>
          <cell r="BM304">
            <v>0</v>
          </cell>
          <cell r="BN304">
            <v>0</v>
          </cell>
        </row>
        <row r="305">
          <cell r="E305">
            <v>0</v>
          </cell>
          <cell r="F305">
            <v>0</v>
          </cell>
          <cell r="I305">
            <v>0</v>
          </cell>
          <cell r="J305">
            <v>2486.0867976000004</v>
          </cell>
          <cell r="M305">
            <v>31.51770314380359</v>
          </cell>
          <cell r="N305">
            <v>36.514318892854121</v>
          </cell>
          <cell r="Q305">
            <v>0</v>
          </cell>
          <cell r="R305">
            <v>0</v>
          </cell>
          <cell r="U305">
            <v>0</v>
          </cell>
          <cell r="V305">
            <v>0</v>
          </cell>
          <cell r="Y305">
            <v>0</v>
          </cell>
          <cell r="Z305">
            <v>0</v>
          </cell>
          <cell r="AC305">
            <v>46.950894675741374</v>
          </cell>
          <cell r="AD305">
            <v>64.25318703459746</v>
          </cell>
          <cell r="AG305">
            <v>0</v>
          </cell>
          <cell r="AH305">
            <v>0</v>
          </cell>
          <cell r="AK305">
            <v>0</v>
          </cell>
          <cell r="AL305">
            <v>0</v>
          </cell>
          <cell r="AO305">
            <v>8.7237721499452672</v>
          </cell>
          <cell r="AP305">
            <v>4.5786951444534933</v>
          </cell>
          <cell r="AS305">
            <v>0</v>
          </cell>
          <cell r="AT305">
            <v>0</v>
          </cell>
          <cell r="AW305">
            <v>63.918618799256528</v>
          </cell>
          <cell r="AX305">
            <v>0</v>
          </cell>
          <cell r="BE305">
            <v>0.9851382533999995</v>
          </cell>
          <cell r="BF305">
            <v>0</v>
          </cell>
          <cell r="BI305">
            <v>0</v>
          </cell>
          <cell r="BJ305">
            <v>0</v>
          </cell>
          <cell r="BM305">
            <v>0</v>
          </cell>
          <cell r="BN305">
            <v>0</v>
          </cell>
        </row>
        <row r="306">
          <cell r="E306">
            <v>0</v>
          </cell>
          <cell r="F306">
            <v>0</v>
          </cell>
          <cell r="I306">
            <v>0</v>
          </cell>
          <cell r="J306">
            <v>0</v>
          </cell>
          <cell r="M306">
            <v>39.397128929754494</v>
          </cell>
          <cell r="N306">
            <v>45.642898616067654</v>
          </cell>
          <cell r="Q306">
            <v>0</v>
          </cell>
          <cell r="R306">
            <v>0</v>
          </cell>
          <cell r="U306">
            <v>0</v>
          </cell>
          <cell r="V306">
            <v>0</v>
          </cell>
          <cell r="Y306">
            <v>0</v>
          </cell>
          <cell r="Z306">
            <v>0</v>
          </cell>
          <cell r="AC306">
            <v>47.783726510344316</v>
          </cell>
          <cell r="AD306">
            <v>65.392933146075919</v>
          </cell>
          <cell r="AG306">
            <v>0</v>
          </cell>
          <cell r="AH306">
            <v>0</v>
          </cell>
          <cell r="AK306">
            <v>0</v>
          </cell>
          <cell r="AL306">
            <v>0</v>
          </cell>
          <cell r="AO306">
            <v>34.254361147153865</v>
          </cell>
          <cell r="AP306">
            <v>13.736085433360483</v>
          </cell>
          <cell r="AS306">
            <v>0</v>
          </cell>
          <cell r="AT306">
            <v>0</v>
          </cell>
          <cell r="AW306">
            <v>59.22032716102057</v>
          </cell>
          <cell r="AX306">
            <v>0</v>
          </cell>
          <cell r="BE306">
            <v>0.9851382533999995</v>
          </cell>
          <cell r="BF306">
            <v>0</v>
          </cell>
          <cell r="BI306">
            <v>0</v>
          </cell>
          <cell r="BJ306">
            <v>0</v>
          </cell>
          <cell r="BM306">
            <v>0</v>
          </cell>
          <cell r="BN306">
            <v>0</v>
          </cell>
        </row>
        <row r="307">
          <cell r="E307">
            <v>0</v>
          </cell>
          <cell r="F307">
            <v>0</v>
          </cell>
          <cell r="I307">
            <v>0</v>
          </cell>
          <cell r="J307">
            <v>0</v>
          </cell>
          <cell r="M307">
            <v>7.8794257859508976</v>
          </cell>
          <cell r="N307">
            <v>9.1285797232135302</v>
          </cell>
          <cell r="Q307">
            <v>0</v>
          </cell>
          <cell r="R307">
            <v>0</v>
          </cell>
          <cell r="U307">
            <v>0</v>
          </cell>
          <cell r="V307">
            <v>0</v>
          </cell>
          <cell r="Y307">
            <v>0</v>
          </cell>
          <cell r="Z307">
            <v>0</v>
          </cell>
          <cell r="AC307">
            <v>12.325911152123675</v>
          </cell>
          <cell r="AD307">
            <v>16.868242449881016</v>
          </cell>
          <cell r="AG307">
            <v>0</v>
          </cell>
          <cell r="AH307">
            <v>0</v>
          </cell>
          <cell r="AK307">
            <v>0</v>
          </cell>
          <cell r="AL307">
            <v>0</v>
          </cell>
          <cell r="AO307">
            <v>4.3562761914509416</v>
          </cell>
          <cell r="AP307">
            <v>2.2893475722267467</v>
          </cell>
          <cell r="AS307">
            <v>0</v>
          </cell>
          <cell r="AT307">
            <v>0</v>
          </cell>
          <cell r="AW307">
            <v>16.471336382885315</v>
          </cell>
          <cell r="AX307">
            <v>0</v>
          </cell>
          <cell r="BE307">
            <v>0.9851382533999995</v>
          </cell>
          <cell r="BF307">
            <v>0</v>
          </cell>
          <cell r="BI307">
            <v>0</v>
          </cell>
          <cell r="BJ307">
            <v>0</v>
          </cell>
          <cell r="BM307">
            <v>0</v>
          </cell>
          <cell r="BN307">
            <v>0</v>
          </cell>
        </row>
        <row r="308"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M308">
            <v>39.397128929754494</v>
          </cell>
          <cell r="N308">
            <v>45.642898616067654</v>
          </cell>
          <cell r="Q308">
            <v>0</v>
          </cell>
          <cell r="R308">
            <v>0</v>
          </cell>
          <cell r="U308">
            <v>0</v>
          </cell>
          <cell r="V308">
            <v>0</v>
          </cell>
          <cell r="Y308">
            <v>0</v>
          </cell>
          <cell r="Z308">
            <v>0</v>
          </cell>
          <cell r="AC308">
            <v>17.723702480144048</v>
          </cell>
          <cell r="AD308">
            <v>24.2552219349007</v>
          </cell>
          <cell r="AG308">
            <v>0</v>
          </cell>
          <cell r="AH308">
            <v>0</v>
          </cell>
          <cell r="AK308">
            <v>0</v>
          </cell>
          <cell r="AL308">
            <v>0</v>
          </cell>
          <cell r="AO308">
            <v>20.097689170639665</v>
          </cell>
          <cell r="AP308">
            <v>4.5786951444534933</v>
          </cell>
          <cell r="AS308">
            <v>0</v>
          </cell>
          <cell r="AT308">
            <v>0</v>
          </cell>
          <cell r="AW308">
            <v>22.480779175977794</v>
          </cell>
          <cell r="AX308">
            <v>0</v>
          </cell>
          <cell r="BE308">
            <v>0.9851382533999995</v>
          </cell>
          <cell r="BF308">
            <v>0</v>
          </cell>
          <cell r="BI308">
            <v>0</v>
          </cell>
          <cell r="BJ308">
            <v>0</v>
          </cell>
          <cell r="BM308">
            <v>0</v>
          </cell>
          <cell r="BN308">
            <v>0</v>
          </cell>
        </row>
        <row r="309"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M309">
            <v>55.155980501656288</v>
          </cell>
          <cell r="N309">
            <v>63.900058062494693</v>
          </cell>
          <cell r="Q309">
            <v>0</v>
          </cell>
          <cell r="R309">
            <v>0</v>
          </cell>
          <cell r="U309">
            <v>0</v>
          </cell>
          <cell r="V309">
            <v>0</v>
          </cell>
          <cell r="Y309">
            <v>0</v>
          </cell>
          <cell r="Z309">
            <v>0</v>
          </cell>
          <cell r="AC309">
            <v>12.15413958623682</v>
          </cell>
          <cell r="AD309">
            <v>16.633169814388587</v>
          </cell>
          <cell r="AG309">
            <v>0</v>
          </cell>
          <cell r="AH309">
            <v>0</v>
          </cell>
          <cell r="AK309">
            <v>0</v>
          </cell>
          <cell r="AL309">
            <v>0</v>
          </cell>
          <cell r="AO309">
            <v>10.960580899518186</v>
          </cell>
          <cell r="AP309">
            <v>4.5786951444534933</v>
          </cell>
          <cell r="AS309">
            <v>0</v>
          </cell>
          <cell r="AT309">
            <v>0</v>
          </cell>
          <cell r="AW309">
            <v>21.661309704192483</v>
          </cell>
          <cell r="AX309">
            <v>0</v>
          </cell>
          <cell r="BE309">
            <v>0.9851382533999995</v>
          </cell>
          <cell r="BF309">
            <v>0</v>
          </cell>
          <cell r="BI309">
            <v>0</v>
          </cell>
          <cell r="BJ309">
            <v>0</v>
          </cell>
          <cell r="BM309">
            <v>0</v>
          </cell>
          <cell r="BN309">
            <v>0</v>
          </cell>
        </row>
        <row r="310">
          <cell r="E310">
            <v>0</v>
          </cell>
          <cell r="F310">
            <v>0</v>
          </cell>
          <cell r="I310">
            <v>0</v>
          </cell>
          <cell r="J310">
            <v>0</v>
          </cell>
          <cell r="M310">
            <v>23.63827735785269</v>
          </cell>
          <cell r="N310">
            <v>27.38573916964058</v>
          </cell>
          <cell r="Q310">
            <v>0</v>
          </cell>
          <cell r="R310">
            <v>0</v>
          </cell>
          <cell r="U310">
            <v>0</v>
          </cell>
          <cell r="V310">
            <v>0</v>
          </cell>
          <cell r="Y310">
            <v>0</v>
          </cell>
          <cell r="Z310">
            <v>0</v>
          </cell>
          <cell r="AC310">
            <v>22.82479746708713</v>
          </cell>
          <cell r="AD310">
            <v>31.236166867706199</v>
          </cell>
          <cell r="AG310">
            <v>0</v>
          </cell>
          <cell r="AH310">
            <v>0</v>
          </cell>
          <cell r="AK310">
            <v>0</v>
          </cell>
          <cell r="AL310">
            <v>0</v>
          </cell>
          <cell r="AO310">
            <v>11.373856059836081</v>
          </cell>
          <cell r="AP310">
            <v>0</v>
          </cell>
          <cell r="AS310">
            <v>0</v>
          </cell>
          <cell r="AT310">
            <v>0</v>
          </cell>
          <cell r="AW310">
            <v>31.139839927843038</v>
          </cell>
          <cell r="AX310">
            <v>0</v>
          </cell>
          <cell r="BE310">
            <v>0.9851382533999995</v>
          </cell>
          <cell r="BF310">
            <v>0</v>
          </cell>
          <cell r="BI310">
            <v>0</v>
          </cell>
          <cell r="BJ310">
            <v>0</v>
          </cell>
          <cell r="BM310">
            <v>0</v>
          </cell>
          <cell r="BN310">
            <v>0</v>
          </cell>
        </row>
        <row r="311">
          <cell r="E311">
            <v>0</v>
          </cell>
          <cell r="F311">
            <v>0</v>
          </cell>
          <cell r="I311">
            <v>0</v>
          </cell>
          <cell r="J311">
            <v>0</v>
          </cell>
          <cell r="M311">
            <v>23.63827735785269</v>
          </cell>
          <cell r="N311">
            <v>27.38573916964058</v>
          </cell>
          <cell r="Q311">
            <v>0</v>
          </cell>
          <cell r="R311">
            <v>0</v>
          </cell>
          <cell r="U311">
            <v>0</v>
          </cell>
          <cell r="V311">
            <v>0</v>
          </cell>
          <cell r="Y311">
            <v>0</v>
          </cell>
          <cell r="Z311">
            <v>0</v>
          </cell>
          <cell r="AC311">
            <v>8.510500309848906</v>
          </cell>
          <cell r="AD311">
            <v>11.753631774621487</v>
          </cell>
          <cell r="AG311">
            <v>0</v>
          </cell>
          <cell r="AH311">
            <v>0</v>
          </cell>
          <cell r="AK311">
            <v>0</v>
          </cell>
          <cell r="AL311">
            <v>0</v>
          </cell>
          <cell r="AO311">
            <v>0</v>
          </cell>
          <cell r="AP311">
            <v>0</v>
          </cell>
          <cell r="AS311">
            <v>0</v>
          </cell>
          <cell r="AT311">
            <v>0</v>
          </cell>
          <cell r="AW311">
            <v>32.139839927842999</v>
          </cell>
          <cell r="AX311">
            <v>0</v>
          </cell>
          <cell r="BE311">
            <v>0.9851382533999995</v>
          </cell>
          <cell r="BF311">
            <v>0</v>
          </cell>
          <cell r="BI311">
            <v>0</v>
          </cell>
          <cell r="BJ311">
            <v>0</v>
          </cell>
          <cell r="BM311">
            <v>0</v>
          </cell>
          <cell r="BN311">
            <v>0</v>
          </cell>
        </row>
        <row r="312">
          <cell r="E312">
            <v>0</v>
          </cell>
          <cell r="F312">
            <v>0</v>
          </cell>
          <cell r="I312">
            <v>0</v>
          </cell>
          <cell r="J312">
            <v>0</v>
          </cell>
          <cell r="M312">
            <v>15.758851571901795</v>
          </cell>
          <cell r="N312">
            <v>18.25715944642706</v>
          </cell>
          <cell r="Q312">
            <v>0</v>
          </cell>
          <cell r="R312">
            <v>84.613862971001694</v>
          </cell>
          <cell r="U312">
            <v>0</v>
          </cell>
          <cell r="V312">
            <v>0</v>
          </cell>
          <cell r="Y312">
            <v>0</v>
          </cell>
          <cell r="Z312">
            <v>0</v>
          </cell>
          <cell r="AC312">
            <v>30.13810201469429</v>
          </cell>
          <cell r="AD312">
            <v>41.24456240912631</v>
          </cell>
          <cell r="AG312">
            <v>0</v>
          </cell>
          <cell r="AH312">
            <v>0</v>
          </cell>
          <cell r="AK312">
            <v>0</v>
          </cell>
          <cell r="AL312">
            <v>0</v>
          </cell>
          <cell r="AO312">
            <v>21.899517532003951</v>
          </cell>
          <cell r="AP312">
            <v>9.1573902889069867</v>
          </cell>
          <cell r="AS312">
            <v>0</v>
          </cell>
          <cell r="AT312">
            <v>0</v>
          </cell>
          <cell r="AW312">
            <v>35.510343777364824</v>
          </cell>
          <cell r="AX312">
            <v>0</v>
          </cell>
          <cell r="BE312">
            <v>0</v>
          </cell>
          <cell r="BF312">
            <v>0</v>
          </cell>
          <cell r="BI312">
            <v>0</v>
          </cell>
          <cell r="BJ312">
            <v>0</v>
          </cell>
          <cell r="BM312">
            <v>0</v>
          </cell>
          <cell r="BN312">
            <v>0</v>
          </cell>
        </row>
        <row r="313">
          <cell r="E313">
            <v>0</v>
          </cell>
          <cell r="F313">
            <v>0</v>
          </cell>
          <cell r="I313">
            <v>0</v>
          </cell>
          <cell r="J313">
            <v>0</v>
          </cell>
          <cell r="M313">
            <v>47.27655471570538</v>
          </cell>
          <cell r="N313">
            <v>54.77147833928116</v>
          </cell>
          <cell r="Q313">
            <v>0</v>
          </cell>
          <cell r="R313">
            <v>0</v>
          </cell>
          <cell r="U313">
            <v>0</v>
          </cell>
          <cell r="V313">
            <v>0</v>
          </cell>
          <cell r="Y313">
            <v>0</v>
          </cell>
          <cell r="Z313">
            <v>0</v>
          </cell>
          <cell r="AC313">
            <v>9.7857740565846747</v>
          </cell>
          <cell r="AD313">
            <v>13.392016809871757</v>
          </cell>
          <cell r="AG313">
            <v>0</v>
          </cell>
          <cell r="AH313">
            <v>0</v>
          </cell>
          <cell r="AK313">
            <v>0</v>
          </cell>
          <cell r="AL313">
            <v>0</v>
          </cell>
          <cell r="AO313">
            <v>10.048870085464587</v>
          </cell>
          <cell r="AP313">
            <v>2.2893475722267467</v>
          </cell>
          <cell r="AS313">
            <v>0</v>
          </cell>
          <cell r="AT313">
            <v>0</v>
          </cell>
          <cell r="AW313">
            <v>13.357352390101045</v>
          </cell>
          <cell r="AX313">
            <v>0</v>
          </cell>
          <cell r="BE313">
            <v>0.9851382533999995</v>
          </cell>
          <cell r="BF313">
            <v>0</v>
          </cell>
          <cell r="BI313">
            <v>0</v>
          </cell>
          <cell r="BJ313">
            <v>0</v>
          </cell>
          <cell r="BM313">
            <v>0</v>
          </cell>
          <cell r="BN313">
            <v>0</v>
          </cell>
        </row>
        <row r="314">
          <cell r="E314">
            <v>0</v>
          </cell>
          <cell r="F314">
            <v>0</v>
          </cell>
          <cell r="I314">
            <v>0</v>
          </cell>
          <cell r="J314">
            <v>0</v>
          </cell>
          <cell r="M314">
            <v>133.95023836116528</v>
          </cell>
          <cell r="N314">
            <v>164.31443501784352</v>
          </cell>
          <cell r="Q314">
            <v>0</v>
          </cell>
          <cell r="R314">
            <v>0</v>
          </cell>
          <cell r="U314">
            <v>0</v>
          </cell>
          <cell r="V314">
            <v>0</v>
          </cell>
          <cell r="Y314">
            <v>0</v>
          </cell>
          <cell r="Z314">
            <v>0</v>
          </cell>
          <cell r="AC314">
            <v>96.439323847538603</v>
          </cell>
          <cell r="AD314">
            <v>131.97903800260582</v>
          </cell>
          <cell r="AG314">
            <v>0</v>
          </cell>
          <cell r="AH314">
            <v>0</v>
          </cell>
          <cell r="AK314">
            <v>0</v>
          </cell>
          <cell r="AL314">
            <v>0</v>
          </cell>
          <cell r="AO314">
            <v>74.114421996242299</v>
          </cell>
          <cell r="AP314">
            <v>25.182823294494213</v>
          </cell>
          <cell r="AS314">
            <v>0</v>
          </cell>
          <cell r="AT314">
            <v>0</v>
          </cell>
          <cell r="AW314">
            <v>127.3182402663822</v>
          </cell>
          <cell r="AX314">
            <v>0</v>
          </cell>
          <cell r="BE314">
            <v>0.9851382533999995</v>
          </cell>
          <cell r="BF314">
            <v>0</v>
          </cell>
          <cell r="BI314">
            <v>0</v>
          </cell>
          <cell r="BJ314">
            <v>0</v>
          </cell>
          <cell r="BM314">
            <v>0</v>
          </cell>
          <cell r="BN314">
            <v>0</v>
          </cell>
        </row>
        <row r="315">
          <cell r="E315">
            <v>0</v>
          </cell>
          <cell r="F315">
            <v>0</v>
          </cell>
          <cell r="I315">
            <v>0</v>
          </cell>
          <cell r="J315">
            <v>0</v>
          </cell>
          <cell r="M315">
            <v>94.553109431410761</v>
          </cell>
          <cell r="N315">
            <v>118.67153640177588</v>
          </cell>
          <cell r="Q315">
            <v>0</v>
          </cell>
          <cell r="R315">
            <v>0</v>
          </cell>
          <cell r="U315">
            <v>0</v>
          </cell>
          <cell r="V315">
            <v>0</v>
          </cell>
          <cell r="Y315">
            <v>0</v>
          </cell>
          <cell r="Z315">
            <v>0</v>
          </cell>
          <cell r="AC315">
            <v>68.526444390924084</v>
          </cell>
          <cell r="AD315">
            <v>93.779734735085967</v>
          </cell>
          <cell r="AG315">
            <v>0</v>
          </cell>
          <cell r="AH315">
            <v>0</v>
          </cell>
          <cell r="AK315">
            <v>0</v>
          </cell>
          <cell r="AL315">
            <v>0</v>
          </cell>
          <cell r="AO315">
            <v>50.311826581026267</v>
          </cell>
          <cell r="AP315">
            <v>20.604128150040726</v>
          </cell>
          <cell r="AS315">
            <v>0</v>
          </cell>
          <cell r="AT315">
            <v>0</v>
          </cell>
          <cell r="AW315">
            <v>93.501466730707378</v>
          </cell>
          <cell r="AX315">
            <v>0</v>
          </cell>
          <cell r="BE315">
            <v>0.9851382533999995</v>
          </cell>
          <cell r="BF315">
            <v>0</v>
          </cell>
          <cell r="BI315">
            <v>0</v>
          </cell>
          <cell r="BJ315">
            <v>0</v>
          </cell>
          <cell r="BM315">
            <v>0</v>
          </cell>
          <cell r="BN315">
            <v>0</v>
          </cell>
        </row>
        <row r="316">
          <cell r="E316">
            <v>0</v>
          </cell>
          <cell r="F316">
            <v>0</v>
          </cell>
          <cell r="I316">
            <v>0</v>
          </cell>
          <cell r="J316">
            <v>0</v>
          </cell>
          <cell r="M316">
            <v>39.397128929754494</v>
          </cell>
          <cell r="N316">
            <v>45.642898616067654</v>
          </cell>
          <cell r="Q316">
            <v>0</v>
          </cell>
          <cell r="R316">
            <v>0</v>
          </cell>
          <cell r="U316">
            <v>0</v>
          </cell>
          <cell r="V316">
            <v>0</v>
          </cell>
          <cell r="Y316">
            <v>0</v>
          </cell>
          <cell r="Z316">
            <v>0</v>
          </cell>
          <cell r="AC316">
            <v>25.531500929546713</v>
          </cell>
          <cell r="AD316">
            <v>34.940341730011149</v>
          </cell>
          <cell r="AG316">
            <v>0</v>
          </cell>
          <cell r="AH316">
            <v>0</v>
          </cell>
          <cell r="AK316">
            <v>0</v>
          </cell>
          <cell r="AL316">
            <v>0</v>
          </cell>
          <cell r="AO316">
            <v>24.120773308102951</v>
          </cell>
          <cell r="AP316">
            <v>9.1573902889069867</v>
          </cell>
          <cell r="AS316">
            <v>0</v>
          </cell>
          <cell r="AT316">
            <v>0</v>
          </cell>
          <cell r="AW316">
            <v>34.827452550877076</v>
          </cell>
          <cell r="AX316">
            <v>0</v>
          </cell>
          <cell r="BE316">
            <v>0.9851382533999995</v>
          </cell>
          <cell r="BF316">
            <v>0</v>
          </cell>
          <cell r="BI316">
            <v>0</v>
          </cell>
          <cell r="BJ316">
            <v>0</v>
          </cell>
          <cell r="BM316">
            <v>0</v>
          </cell>
          <cell r="BN316">
            <v>0</v>
          </cell>
        </row>
        <row r="317"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M317">
            <v>23.63827735785269</v>
          </cell>
          <cell r="N317">
            <v>27.38573916964058</v>
          </cell>
          <cell r="Q317">
            <v>0</v>
          </cell>
          <cell r="R317">
            <v>0</v>
          </cell>
          <cell r="U317">
            <v>0</v>
          </cell>
          <cell r="V317">
            <v>0</v>
          </cell>
          <cell r="Y317">
            <v>0</v>
          </cell>
          <cell r="Z317">
            <v>0</v>
          </cell>
          <cell r="AC317">
            <v>11.685671679272657</v>
          </cell>
          <cell r="AD317">
            <v>15.992062626681962</v>
          </cell>
          <cell r="AG317">
            <v>0</v>
          </cell>
          <cell r="AH317">
            <v>0</v>
          </cell>
          <cell r="AK317">
            <v>0</v>
          </cell>
          <cell r="AL317">
            <v>0</v>
          </cell>
          <cell r="AO317">
            <v>10.048870085464587</v>
          </cell>
          <cell r="AP317">
            <v>2.2893475722267467</v>
          </cell>
          <cell r="AS317">
            <v>0</v>
          </cell>
          <cell r="AT317">
            <v>0</v>
          </cell>
          <cell r="AW317">
            <v>15.952339050754645</v>
          </cell>
          <cell r="AX317">
            <v>0</v>
          </cell>
          <cell r="BE317">
            <v>0.9851382533999995</v>
          </cell>
          <cell r="BF317">
            <v>0</v>
          </cell>
          <cell r="BI317">
            <v>0</v>
          </cell>
          <cell r="BJ317">
            <v>0</v>
          </cell>
          <cell r="BM317">
            <v>0</v>
          </cell>
          <cell r="BN317">
            <v>0</v>
          </cell>
        </row>
        <row r="318"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M318">
            <v>110.31196100331258</v>
          </cell>
          <cell r="N318">
            <v>127.80011612498939</v>
          </cell>
          <cell r="Q318">
            <v>0</v>
          </cell>
          <cell r="R318">
            <v>0</v>
          </cell>
          <cell r="U318">
            <v>0</v>
          </cell>
          <cell r="V318">
            <v>0</v>
          </cell>
          <cell r="Y318">
            <v>0</v>
          </cell>
          <cell r="Z318">
            <v>0</v>
          </cell>
          <cell r="AC318">
            <v>82.731432369870632</v>
          </cell>
          <cell r="AD318">
            <v>113.21952934899024</v>
          </cell>
          <cell r="AG318">
            <v>0</v>
          </cell>
          <cell r="AH318">
            <v>0</v>
          </cell>
          <cell r="AK318">
            <v>0</v>
          </cell>
          <cell r="AL318">
            <v>0</v>
          </cell>
          <cell r="AO318">
            <v>61.929976351537206</v>
          </cell>
          <cell r="AP318">
            <v>18.314780577813973</v>
          </cell>
          <cell r="AS318">
            <v>0</v>
          </cell>
          <cell r="AT318">
            <v>0</v>
          </cell>
          <cell r="AW318">
            <v>112.8682619139008</v>
          </cell>
          <cell r="AX318">
            <v>0</v>
          </cell>
          <cell r="BE318">
            <v>0.9851382533999995</v>
          </cell>
          <cell r="BF318">
            <v>0</v>
          </cell>
          <cell r="BI318">
            <v>0</v>
          </cell>
          <cell r="BJ318">
            <v>0</v>
          </cell>
          <cell r="BM318">
            <v>0</v>
          </cell>
          <cell r="BN318">
            <v>0</v>
          </cell>
        </row>
        <row r="319">
          <cell r="E319">
            <v>0</v>
          </cell>
          <cell r="F319">
            <v>0</v>
          </cell>
          <cell r="I319">
            <v>0</v>
          </cell>
          <cell r="J319">
            <v>0</v>
          </cell>
          <cell r="M319">
            <v>39.397128929754494</v>
          </cell>
          <cell r="N319">
            <v>45.642898616067654</v>
          </cell>
          <cell r="Q319">
            <v>0</v>
          </cell>
          <cell r="R319">
            <v>0</v>
          </cell>
          <cell r="U319">
            <v>0</v>
          </cell>
          <cell r="V319">
            <v>0</v>
          </cell>
          <cell r="Y319">
            <v>0</v>
          </cell>
          <cell r="Z319">
            <v>0</v>
          </cell>
          <cell r="AC319">
            <v>32.922883461647913</v>
          </cell>
          <cell r="AD319">
            <v>45.055588469382371</v>
          </cell>
          <cell r="AG319">
            <v>0</v>
          </cell>
          <cell r="AH319">
            <v>0</v>
          </cell>
          <cell r="AK319">
            <v>0</v>
          </cell>
          <cell r="AL319">
            <v>0</v>
          </cell>
          <cell r="AO319">
            <v>6.0172446543950375</v>
          </cell>
          <cell r="AP319">
            <v>6.8680427166802414</v>
          </cell>
          <cell r="AS319">
            <v>0</v>
          </cell>
          <cell r="AT319">
            <v>0</v>
          </cell>
          <cell r="AW319">
            <v>41.000789238326554</v>
          </cell>
          <cell r="AX319">
            <v>0</v>
          </cell>
          <cell r="BE319">
            <v>0.9851382533999995</v>
          </cell>
          <cell r="BF319">
            <v>0</v>
          </cell>
          <cell r="BI319">
            <v>0</v>
          </cell>
          <cell r="BJ319">
            <v>0</v>
          </cell>
          <cell r="BM319">
            <v>0</v>
          </cell>
          <cell r="BN319">
            <v>0</v>
          </cell>
        </row>
        <row r="320">
          <cell r="E320">
            <v>0</v>
          </cell>
          <cell r="F320">
            <v>0</v>
          </cell>
          <cell r="I320">
            <v>0</v>
          </cell>
          <cell r="J320">
            <v>0</v>
          </cell>
          <cell r="M320">
            <v>47.27655471570538</v>
          </cell>
          <cell r="N320">
            <v>54.77147833928116</v>
          </cell>
          <cell r="Q320">
            <v>0</v>
          </cell>
          <cell r="R320">
            <v>0</v>
          </cell>
          <cell r="U320">
            <v>0</v>
          </cell>
          <cell r="V320">
            <v>0</v>
          </cell>
          <cell r="Y320">
            <v>0</v>
          </cell>
          <cell r="Z320">
            <v>0</v>
          </cell>
          <cell r="AC320">
            <v>13.117101394996478</v>
          </cell>
          <cell r="AD320">
            <v>17.951001255785542</v>
          </cell>
          <cell r="AG320">
            <v>0</v>
          </cell>
          <cell r="AH320">
            <v>0</v>
          </cell>
          <cell r="AK320">
            <v>0</v>
          </cell>
          <cell r="AL320">
            <v>0</v>
          </cell>
          <cell r="AO320">
            <v>8.1236702279948858</v>
          </cell>
          <cell r="AP320">
            <v>9.1573902889069867</v>
          </cell>
          <cell r="AS320">
            <v>0</v>
          </cell>
          <cell r="AT320">
            <v>0</v>
          </cell>
          <cell r="AW320">
            <v>16.170864243230707</v>
          </cell>
          <cell r="AX320">
            <v>0</v>
          </cell>
          <cell r="BE320">
            <v>0.9851382533999995</v>
          </cell>
          <cell r="BF320">
            <v>0</v>
          </cell>
          <cell r="BI320">
            <v>0</v>
          </cell>
          <cell r="BJ320">
            <v>0</v>
          </cell>
          <cell r="BM320">
            <v>0</v>
          </cell>
          <cell r="BN320">
            <v>0</v>
          </cell>
        </row>
        <row r="321">
          <cell r="E321">
            <v>0</v>
          </cell>
          <cell r="F321">
            <v>0</v>
          </cell>
          <cell r="I321">
            <v>0</v>
          </cell>
          <cell r="J321">
            <v>0</v>
          </cell>
          <cell r="M321">
            <v>55.155980501656288</v>
          </cell>
          <cell r="N321">
            <v>63.900058062494693</v>
          </cell>
          <cell r="Q321">
            <v>0</v>
          </cell>
          <cell r="R321">
            <v>0</v>
          </cell>
          <cell r="U321">
            <v>0</v>
          </cell>
          <cell r="V321">
            <v>0</v>
          </cell>
          <cell r="Y321">
            <v>0</v>
          </cell>
          <cell r="Z321">
            <v>0</v>
          </cell>
          <cell r="AC321">
            <v>24.854825063931816</v>
          </cell>
          <cell r="AD321">
            <v>34.014298014434907</v>
          </cell>
          <cell r="AG321">
            <v>0</v>
          </cell>
          <cell r="AH321">
            <v>0</v>
          </cell>
          <cell r="AK321">
            <v>0</v>
          </cell>
          <cell r="AL321">
            <v>0</v>
          </cell>
          <cell r="AO321">
            <v>12.673199826689565</v>
          </cell>
          <cell r="AP321">
            <v>6.8680427166802414</v>
          </cell>
          <cell r="AS321">
            <v>0</v>
          </cell>
          <cell r="AT321">
            <v>0</v>
          </cell>
          <cell r="AW321">
            <v>33.926036131913158</v>
          </cell>
          <cell r="AX321">
            <v>0</v>
          </cell>
          <cell r="BE321">
            <v>0.9851382533999995</v>
          </cell>
          <cell r="BF321">
            <v>0</v>
          </cell>
          <cell r="BI321">
            <v>0</v>
          </cell>
          <cell r="BJ321">
            <v>0</v>
          </cell>
          <cell r="BM321">
            <v>0</v>
          </cell>
          <cell r="BN321">
            <v>0</v>
          </cell>
        </row>
        <row r="322"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M322">
            <v>102.43253521736169</v>
          </cell>
          <cell r="N322">
            <v>118.67153640177588</v>
          </cell>
          <cell r="Q322">
            <v>0</v>
          </cell>
          <cell r="R322">
            <v>0</v>
          </cell>
          <cell r="U322">
            <v>0</v>
          </cell>
          <cell r="V322">
            <v>0</v>
          </cell>
          <cell r="Y322">
            <v>0</v>
          </cell>
          <cell r="Z322">
            <v>0</v>
          </cell>
          <cell r="AC322">
            <v>38.268622800005595</v>
          </cell>
          <cell r="AD322">
            <v>52.37133382243465</v>
          </cell>
          <cell r="AG322">
            <v>0</v>
          </cell>
          <cell r="AH322">
            <v>0</v>
          </cell>
          <cell r="AK322">
            <v>0</v>
          </cell>
          <cell r="AL322">
            <v>0</v>
          </cell>
          <cell r="AO322">
            <v>60.303791999203234</v>
          </cell>
          <cell r="AP322">
            <v>13.736085433360483</v>
          </cell>
          <cell r="AS322">
            <v>0</v>
          </cell>
          <cell r="AT322">
            <v>0</v>
          </cell>
          <cell r="AW322">
            <v>52.227521001785753</v>
          </cell>
          <cell r="AX322">
            <v>0</v>
          </cell>
          <cell r="BE322">
            <v>0.9851382533999995</v>
          </cell>
          <cell r="BF322">
            <v>0</v>
          </cell>
          <cell r="BI322">
            <v>0</v>
          </cell>
          <cell r="BJ322">
            <v>0</v>
          </cell>
          <cell r="BM322">
            <v>0</v>
          </cell>
          <cell r="BN322">
            <v>0</v>
          </cell>
        </row>
        <row r="323">
          <cell r="E323">
            <v>0</v>
          </cell>
          <cell r="F323">
            <v>0</v>
          </cell>
          <cell r="I323">
            <v>0</v>
          </cell>
          <cell r="J323">
            <v>0</v>
          </cell>
          <cell r="M323">
            <v>78.794257859508988</v>
          </cell>
          <cell r="N323">
            <v>91.285797232135309</v>
          </cell>
          <cell r="Q323">
            <v>0</v>
          </cell>
          <cell r="R323">
            <v>0</v>
          </cell>
          <cell r="U323">
            <v>0</v>
          </cell>
          <cell r="V323">
            <v>0</v>
          </cell>
          <cell r="Y323">
            <v>0</v>
          </cell>
          <cell r="Z323">
            <v>0</v>
          </cell>
          <cell r="AC323">
            <v>66.863383321201312</v>
          </cell>
          <cell r="AD323">
            <v>73.656092454294651</v>
          </cell>
          <cell r="AG323">
            <v>0</v>
          </cell>
          <cell r="AH323">
            <v>0</v>
          </cell>
          <cell r="AK323">
            <v>0</v>
          </cell>
          <cell r="AL323">
            <v>0</v>
          </cell>
          <cell r="AO323">
            <v>22.540838756620211</v>
          </cell>
          <cell r="AP323">
            <v>22.893475722267471</v>
          </cell>
          <cell r="AS323">
            <v>0</v>
          </cell>
          <cell r="AT323">
            <v>0</v>
          </cell>
          <cell r="AW323">
            <v>73.287886426668848</v>
          </cell>
          <cell r="AX323">
            <v>0</v>
          </cell>
          <cell r="BE323">
            <v>0.9851382533999995</v>
          </cell>
          <cell r="BF323">
            <v>0</v>
          </cell>
          <cell r="BI323">
            <v>0</v>
          </cell>
          <cell r="BJ323">
            <v>0</v>
          </cell>
          <cell r="BM323">
            <v>0</v>
          </cell>
          <cell r="BN323">
            <v>0</v>
          </cell>
        </row>
        <row r="324">
          <cell r="E324">
            <v>0</v>
          </cell>
          <cell r="F324">
            <v>0</v>
          </cell>
          <cell r="I324">
            <v>0</v>
          </cell>
          <cell r="J324">
            <v>0</v>
          </cell>
          <cell r="M324">
            <v>70.914832073558102</v>
          </cell>
          <cell r="N324">
            <v>91.285797232135309</v>
          </cell>
          <cell r="Q324">
            <v>0</v>
          </cell>
          <cell r="R324">
            <v>0</v>
          </cell>
          <cell r="U324">
            <v>0</v>
          </cell>
          <cell r="V324">
            <v>0</v>
          </cell>
          <cell r="Y324">
            <v>0</v>
          </cell>
          <cell r="Z324">
            <v>0</v>
          </cell>
          <cell r="AC324">
            <v>49.943884081345722</v>
          </cell>
          <cell r="AD324">
            <v>68.349149622723132</v>
          </cell>
          <cell r="AG324">
            <v>0</v>
          </cell>
          <cell r="AH324">
            <v>0</v>
          </cell>
          <cell r="AK324">
            <v>0</v>
          </cell>
          <cell r="AL324">
            <v>0</v>
          </cell>
          <cell r="AO324">
            <v>22.540838756620211</v>
          </cell>
          <cell r="AP324">
            <v>22.893475722267471</v>
          </cell>
          <cell r="AS324">
            <v>0</v>
          </cell>
          <cell r="AT324">
            <v>0</v>
          </cell>
          <cell r="AW324">
            <v>68.152544403480718</v>
          </cell>
          <cell r="AX324">
            <v>0</v>
          </cell>
          <cell r="BE324">
            <v>0.9851382533999995</v>
          </cell>
          <cell r="BF324">
            <v>0</v>
          </cell>
          <cell r="BI324">
            <v>0</v>
          </cell>
          <cell r="BJ324">
            <v>9.9484429285850595</v>
          </cell>
          <cell r="BM324">
            <v>0</v>
          </cell>
          <cell r="BN324">
            <v>0</v>
          </cell>
        </row>
        <row r="325">
          <cell r="E325">
            <v>0</v>
          </cell>
          <cell r="F325">
            <v>0</v>
          </cell>
          <cell r="I325">
            <v>0</v>
          </cell>
          <cell r="J325">
            <v>0</v>
          </cell>
          <cell r="M325">
            <v>126.07081257521436</v>
          </cell>
          <cell r="N325">
            <v>146.05727557141648</v>
          </cell>
          <cell r="Q325">
            <v>0</v>
          </cell>
          <cell r="R325">
            <v>0</v>
          </cell>
          <cell r="U325">
            <v>0</v>
          </cell>
          <cell r="V325">
            <v>0</v>
          </cell>
          <cell r="Y325">
            <v>0</v>
          </cell>
          <cell r="Z325">
            <v>0</v>
          </cell>
          <cell r="AC325">
            <v>65.923844907789842</v>
          </cell>
          <cell r="AD325">
            <v>90.218028136715844</v>
          </cell>
          <cell r="AG325">
            <v>0</v>
          </cell>
          <cell r="AH325">
            <v>0</v>
          </cell>
          <cell r="AK325">
            <v>0</v>
          </cell>
          <cell r="AL325">
            <v>0</v>
          </cell>
          <cell r="AO325">
            <v>27.051239379539755</v>
          </cell>
          <cell r="AP325">
            <v>27.472170866720965</v>
          </cell>
          <cell r="AS325">
            <v>0</v>
          </cell>
          <cell r="AT325">
            <v>0</v>
          </cell>
          <cell r="AW325">
            <v>89.950432352970736</v>
          </cell>
          <cell r="AX325">
            <v>0</v>
          </cell>
          <cell r="BE325">
            <v>0.9851382533999995</v>
          </cell>
          <cell r="BF325">
            <v>0</v>
          </cell>
          <cell r="BI325">
            <v>0</v>
          </cell>
          <cell r="BJ325">
            <v>0</v>
          </cell>
          <cell r="BM325">
            <v>0</v>
          </cell>
          <cell r="BN325">
            <v>0</v>
          </cell>
        </row>
        <row r="326">
          <cell r="E326">
            <v>0</v>
          </cell>
          <cell r="F326">
            <v>0</v>
          </cell>
          <cell r="I326">
            <v>0</v>
          </cell>
          <cell r="J326">
            <v>0</v>
          </cell>
          <cell r="M326">
            <v>141.8296641471162</v>
          </cell>
          <cell r="N326">
            <v>155.18585529463002</v>
          </cell>
          <cell r="Q326">
            <v>0</v>
          </cell>
          <cell r="R326">
            <v>0</v>
          </cell>
          <cell r="U326">
            <v>0</v>
          </cell>
          <cell r="V326">
            <v>0</v>
          </cell>
          <cell r="Y326">
            <v>0</v>
          </cell>
          <cell r="Z326">
            <v>0</v>
          </cell>
          <cell r="AC326">
            <v>68.578496380586756</v>
          </cell>
          <cell r="AD326">
            <v>93.850968867053396</v>
          </cell>
          <cell r="AG326">
            <v>0</v>
          </cell>
          <cell r="AH326">
            <v>0</v>
          </cell>
          <cell r="AK326">
            <v>0</v>
          </cell>
          <cell r="AL326">
            <v>0</v>
          </cell>
          <cell r="AO326">
            <v>32.743741668977911</v>
          </cell>
          <cell r="AP326">
            <v>27.472170866720965</v>
          </cell>
          <cell r="AS326">
            <v>0</v>
          </cell>
          <cell r="AT326">
            <v>0</v>
          </cell>
          <cell r="AW326">
            <v>90.168957545446844</v>
          </cell>
          <cell r="AX326">
            <v>0</v>
          </cell>
          <cell r="BE326">
            <v>0.9851382533999995</v>
          </cell>
          <cell r="BF326">
            <v>0</v>
          </cell>
          <cell r="BI326">
            <v>0</v>
          </cell>
          <cell r="BJ326">
            <v>0</v>
          </cell>
          <cell r="BM326">
            <v>0</v>
          </cell>
          <cell r="BN326">
            <v>0</v>
          </cell>
        </row>
        <row r="327">
          <cell r="E327">
            <v>0</v>
          </cell>
          <cell r="F327">
            <v>0</v>
          </cell>
          <cell r="I327">
            <v>0</v>
          </cell>
          <cell r="J327">
            <v>0</v>
          </cell>
          <cell r="M327">
            <v>133.95023836116528</v>
          </cell>
          <cell r="N327">
            <v>155.18585529463002</v>
          </cell>
          <cell r="Q327">
            <v>0</v>
          </cell>
          <cell r="R327">
            <v>0</v>
          </cell>
          <cell r="U327">
            <v>0</v>
          </cell>
          <cell r="V327">
            <v>0</v>
          </cell>
          <cell r="Y327">
            <v>0</v>
          </cell>
          <cell r="Z327">
            <v>0</v>
          </cell>
          <cell r="AC327">
            <v>75.21512506257902</v>
          </cell>
          <cell r="AD327">
            <v>102.93332069289725</v>
          </cell>
          <cell r="AG327">
            <v>0</v>
          </cell>
          <cell r="AH327">
            <v>0</v>
          </cell>
          <cell r="AK327">
            <v>0</v>
          </cell>
          <cell r="AL327">
            <v>0</v>
          </cell>
          <cell r="AO327">
            <v>27.051239379539755</v>
          </cell>
          <cell r="AP327">
            <v>27.472170866720965</v>
          </cell>
          <cell r="AS327">
            <v>0</v>
          </cell>
          <cell r="AT327">
            <v>0</v>
          </cell>
          <cell r="AW327">
            <v>96.506188127253751</v>
          </cell>
          <cell r="AX327">
            <v>0</v>
          </cell>
          <cell r="BE327">
            <v>0.9851382533999995</v>
          </cell>
          <cell r="BF327">
            <v>0</v>
          </cell>
          <cell r="BI327">
            <v>0</v>
          </cell>
          <cell r="BJ327">
            <v>0</v>
          </cell>
          <cell r="BM327">
            <v>0</v>
          </cell>
          <cell r="BN327">
            <v>0</v>
          </cell>
        </row>
        <row r="328">
          <cell r="E328">
            <v>0</v>
          </cell>
          <cell r="F328">
            <v>0</v>
          </cell>
          <cell r="I328">
            <v>0</v>
          </cell>
          <cell r="J328">
            <v>0</v>
          </cell>
          <cell r="M328">
            <v>78.794257859508988</v>
          </cell>
          <cell r="N328">
            <v>91.285797232135309</v>
          </cell>
          <cell r="Q328">
            <v>0</v>
          </cell>
          <cell r="R328">
            <v>0</v>
          </cell>
          <cell r="U328">
            <v>0</v>
          </cell>
          <cell r="V328">
            <v>0</v>
          </cell>
          <cell r="Y328">
            <v>0</v>
          </cell>
          <cell r="Z328">
            <v>0</v>
          </cell>
          <cell r="AC328">
            <v>62.098023667582531</v>
          </cell>
          <cell r="AD328">
            <v>84.982319437111713</v>
          </cell>
          <cell r="AG328">
            <v>0</v>
          </cell>
          <cell r="AH328">
            <v>0</v>
          </cell>
          <cell r="AK328">
            <v>0</v>
          </cell>
          <cell r="AL328">
            <v>0</v>
          </cell>
          <cell r="AO328">
            <v>27.051239379539755</v>
          </cell>
          <cell r="AP328">
            <v>27.472170866720965</v>
          </cell>
          <cell r="AS328">
            <v>0</v>
          </cell>
          <cell r="AT328">
            <v>0</v>
          </cell>
          <cell r="AW328">
            <v>84.733143382604197</v>
          </cell>
          <cell r="AX328">
            <v>0</v>
          </cell>
          <cell r="BE328">
            <v>0.9851382533999995</v>
          </cell>
          <cell r="BF328">
            <v>0</v>
          </cell>
          <cell r="BI328">
            <v>0</v>
          </cell>
          <cell r="BJ328">
            <v>7.9587543428680476</v>
          </cell>
          <cell r="BM328">
            <v>0</v>
          </cell>
          <cell r="BN328">
            <v>0</v>
          </cell>
        </row>
        <row r="329">
          <cell r="E329">
            <v>0</v>
          </cell>
          <cell r="F329">
            <v>0</v>
          </cell>
          <cell r="I329">
            <v>0</v>
          </cell>
          <cell r="J329">
            <v>0</v>
          </cell>
          <cell r="M329">
            <v>110.31196100331258</v>
          </cell>
          <cell r="N329">
            <v>118.67153640177588</v>
          </cell>
          <cell r="Q329">
            <v>0</v>
          </cell>
          <cell r="R329">
            <v>0</v>
          </cell>
          <cell r="U329">
            <v>0</v>
          </cell>
          <cell r="V329">
            <v>0</v>
          </cell>
          <cell r="Y329">
            <v>0</v>
          </cell>
          <cell r="Z329">
            <v>0</v>
          </cell>
          <cell r="AC329">
            <v>78.806712349304249</v>
          </cell>
          <cell r="AD329">
            <v>107.84847579864808</v>
          </cell>
          <cell r="AG329">
            <v>0</v>
          </cell>
          <cell r="AH329">
            <v>0</v>
          </cell>
          <cell r="AK329">
            <v>0</v>
          </cell>
          <cell r="AL329">
            <v>0</v>
          </cell>
          <cell r="AO329">
            <v>27.051239379539755</v>
          </cell>
          <cell r="AP329">
            <v>27.472170866720965</v>
          </cell>
          <cell r="AS329">
            <v>0</v>
          </cell>
          <cell r="AT329">
            <v>0</v>
          </cell>
          <cell r="AW329">
            <v>98.281705316121716</v>
          </cell>
          <cell r="AX329">
            <v>0</v>
          </cell>
          <cell r="BE329">
            <v>0.9851382533999995</v>
          </cell>
          <cell r="BF329">
            <v>0</v>
          </cell>
          <cell r="BI329">
            <v>0</v>
          </cell>
          <cell r="BJ329">
            <v>0</v>
          </cell>
          <cell r="BM329">
            <v>0</v>
          </cell>
          <cell r="BN329">
            <v>0</v>
          </cell>
        </row>
        <row r="330">
          <cell r="E330">
            <v>0</v>
          </cell>
          <cell r="F330">
            <v>0</v>
          </cell>
          <cell r="I330">
            <v>0</v>
          </cell>
          <cell r="J330">
            <v>0</v>
          </cell>
          <cell r="M330">
            <v>110.31196100331258</v>
          </cell>
          <cell r="N330">
            <v>127.80011612498939</v>
          </cell>
          <cell r="Q330">
            <v>0</v>
          </cell>
          <cell r="R330">
            <v>0</v>
          </cell>
          <cell r="U330">
            <v>0</v>
          </cell>
          <cell r="V330">
            <v>0</v>
          </cell>
          <cell r="Y330">
            <v>0</v>
          </cell>
          <cell r="Z330">
            <v>0</v>
          </cell>
          <cell r="AC330">
            <v>62.436361600389986</v>
          </cell>
          <cell r="AD330">
            <v>85.445341294899819</v>
          </cell>
          <cell r="AG330">
            <v>0</v>
          </cell>
          <cell r="AH330">
            <v>0</v>
          </cell>
          <cell r="AK330">
            <v>0</v>
          </cell>
          <cell r="AL330">
            <v>0</v>
          </cell>
          <cell r="AO330">
            <v>27.051239379539755</v>
          </cell>
          <cell r="AP330">
            <v>27.472170866720965</v>
          </cell>
          <cell r="AS330">
            <v>0</v>
          </cell>
          <cell r="AT330">
            <v>0</v>
          </cell>
          <cell r="AW330">
            <v>85.197509416615986</v>
          </cell>
          <cell r="AX330">
            <v>0</v>
          </cell>
          <cell r="BE330">
            <v>0.9851382533999995</v>
          </cell>
          <cell r="BF330">
            <v>0</v>
          </cell>
          <cell r="BI330">
            <v>0</v>
          </cell>
          <cell r="BJ330">
            <v>109.43287221443565</v>
          </cell>
          <cell r="BM330">
            <v>0</v>
          </cell>
          <cell r="BN330">
            <v>0</v>
          </cell>
        </row>
        <row r="331">
          <cell r="E331">
            <v>0</v>
          </cell>
          <cell r="F331">
            <v>0</v>
          </cell>
          <cell r="I331">
            <v>0</v>
          </cell>
          <cell r="J331">
            <v>0</v>
          </cell>
          <cell r="M331">
            <v>165.46794150496888</v>
          </cell>
          <cell r="N331">
            <v>191.70017418748409</v>
          </cell>
          <cell r="Q331">
            <v>0</v>
          </cell>
          <cell r="R331">
            <v>0</v>
          </cell>
          <cell r="U331">
            <v>0</v>
          </cell>
          <cell r="V331">
            <v>0</v>
          </cell>
          <cell r="Y331">
            <v>0</v>
          </cell>
          <cell r="Z331">
            <v>0</v>
          </cell>
          <cell r="AC331">
            <v>62.636761760591327</v>
          </cell>
          <cell r="AD331">
            <v>85.719592702974339</v>
          </cell>
          <cell r="AG331">
            <v>0</v>
          </cell>
          <cell r="AH331">
            <v>0</v>
          </cell>
          <cell r="AK331">
            <v>0</v>
          </cell>
          <cell r="AL331">
            <v>0</v>
          </cell>
          <cell r="AO331">
            <v>27.051239379539755</v>
          </cell>
          <cell r="AP331">
            <v>27.472170866720965</v>
          </cell>
          <cell r="AS331">
            <v>0</v>
          </cell>
          <cell r="AT331">
            <v>0</v>
          </cell>
          <cell r="AW331">
            <v>85.470665907211</v>
          </cell>
          <cell r="AX331">
            <v>0</v>
          </cell>
          <cell r="BE331">
            <v>0.9851382533999995</v>
          </cell>
          <cell r="BF331">
            <v>0</v>
          </cell>
          <cell r="BI331">
            <v>0</v>
          </cell>
          <cell r="BJ331">
            <v>43.773148885774269</v>
          </cell>
          <cell r="BM331">
            <v>0</v>
          </cell>
          <cell r="BN331">
            <v>0</v>
          </cell>
        </row>
        <row r="332"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M332">
            <v>94.553109431410761</v>
          </cell>
          <cell r="N332">
            <v>118.67153640177588</v>
          </cell>
          <cell r="Q332">
            <v>0</v>
          </cell>
          <cell r="R332">
            <v>0</v>
          </cell>
          <cell r="U332">
            <v>0</v>
          </cell>
          <cell r="V332">
            <v>0</v>
          </cell>
          <cell r="Y332">
            <v>0</v>
          </cell>
          <cell r="Z332">
            <v>0</v>
          </cell>
          <cell r="AC332">
            <v>63.03495948151086</v>
          </cell>
          <cell r="AD332">
            <v>86.264533812524974</v>
          </cell>
          <cell r="AG332">
            <v>0</v>
          </cell>
          <cell r="AH332">
            <v>0</v>
          </cell>
          <cell r="AK332">
            <v>0</v>
          </cell>
          <cell r="AL332">
            <v>0</v>
          </cell>
          <cell r="AO332">
            <v>39.618061013927424</v>
          </cell>
          <cell r="AP332">
            <v>22.893475722267471</v>
          </cell>
          <cell r="AS332">
            <v>0</v>
          </cell>
          <cell r="AT332">
            <v>0</v>
          </cell>
          <cell r="AW332">
            <v>86.016978888401368</v>
          </cell>
          <cell r="AX332">
            <v>0</v>
          </cell>
          <cell r="BE332">
            <v>0.9851382533999995</v>
          </cell>
          <cell r="BF332">
            <v>0</v>
          </cell>
          <cell r="BI332">
            <v>0</v>
          </cell>
          <cell r="BJ332">
            <v>0</v>
          </cell>
          <cell r="BM332">
            <v>0</v>
          </cell>
          <cell r="BN332">
            <v>0</v>
          </cell>
        </row>
        <row r="333"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M333">
            <v>47.27655471570538</v>
          </cell>
          <cell r="N333">
            <v>54.77147833928116</v>
          </cell>
          <cell r="Q333">
            <v>0</v>
          </cell>
          <cell r="R333">
            <v>0</v>
          </cell>
          <cell r="U333">
            <v>0</v>
          </cell>
          <cell r="V333">
            <v>0</v>
          </cell>
          <cell r="Y333">
            <v>0</v>
          </cell>
          <cell r="Z333">
            <v>0</v>
          </cell>
          <cell r="AC333">
            <v>35.291248991300051</v>
          </cell>
          <cell r="AD333">
            <v>48.29674147389921</v>
          </cell>
          <cell r="AG333">
            <v>0</v>
          </cell>
          <cell r="AH333">
            <v>0</v>
          </cell>
          <cell r="AK333">
            <v>0</v>
          </cell>
          <cell r="AL333">
            <v>0</v>
          </cell>
          <cell r="AO333">
            <v>18.01931770019873</v>
          </cell>
          <cell r="AP333">
            <v>18.314780577813973</v>
          </cell>
          <cell r="AS333">
            <v>0</v>
          </cell>
          <cell r="AT333">
            <v>0</v>
          </cell>
          <cell r="AW333">
            <v>48.157489291918459</v>
          </cell>
          <cell r="AX333">
            <v>0</v>
          </cell>
          <cell r="BE333">
            <v>0.9851382533999995</v>
          </cell>
          <cell r="BF333">
            <v>0</v>
          </cell>
          <cell r="BI333">
            <v>0</v>
          </cell>
          <cell r="BJ333">
            <v>103.46380645728462</v>
          </cell>
          <cell r="BM333">
            <v>0</v>
          </cell>
          <cell r="BN333">
            <v>0</v>
          </cell>
        </row>
        <row r="334">
          <cell r="E334">
            <v>0</v>
          </cell>
          <cell r="F334">
            <v>0</v>
          </cell>
          <cell r="I334">
            <v>0</v>
          </cell>
          <cell r="J334">
            <v>0</v>
          </cell>
          <cell r="M334">
            <v>102.43253521736169</v>
          </cell>
          <cell r="N334">
            <v>109.54295667856232</v>
          </cell>
          <cell r="Q334">
            <v>0</v>
          </cell>
          <cell r="R334">
            <v>0</v>
          </cell>
          <cell r="U334">
            <v>0</v>
          </cell>
          <cell r="V334">
            <v>0</v>
          </cell>
          <cell r="Y334">
            <v>0</v>
          </cell>
          <cell r="Z334">
            <v>0</v>
          </cell>
          <cell r="AC334">
            <v>59.833762117255766</v>
          </cell>
          <cell r="AD334">
            <v>81.883634696529711</v>
          </cell>
          <cell r="AG334">
            <v>0</v>
          </cell>
          <cell r="AH334">
            <v>0</v>
          </cell>
          <cell r="AK334">
            <v>0</v>
          </cell>
          <cell r="AL334">
            <v>0</v>
          </cell>
          <cell r="AO334">
            <v>27.051239379539755</v>
          </cell>
          <cell r="AP334">
            <v>27.472170866720965</v>
          </cell>
          <cell r="AS334">
            <v>0</v>
          </cell>
          <cell r="AT334">
            <v>0</v>
          </cell>
          <cell r="AW334">
            <v>81.646475038879316</v>
          </cell>
          <cell r="AX334">
            <v>0</v>
          </cell>
          <cell r="BE334">
            <v>0.9851382533999995</v>
          </cell>
          <cell r="BF334">
            <v>0</v>
          </cell>
          <cell r="BI334">
            <v>0</v>
          </cell>
          <cell r="BJ334">
            <v>95.505052114416571</v>
          </cell>
          <cell r="BM334">
            <v>0</v>
          </cell>
          <cell r="BN334">
            <v>0</v>
          </cell>
        </row>
        <row r="335">
          <cell r="E335">
            <v>0</v>
          </cell>
          <cell r="F335">
            <v>0</v>
          </cell>
          <cell r="I335">
            <v>0</v>
          </cell>
          <cell r="J335">
            <v>0</v>
          </cell>
          <cell r="M335">
            <v>110.31196100331258</v>
          </cell>
          <cell r="N335">
            <v>136.92869584820298</v>
          </cell>
          <cell r="Q335">
            <v>0</v>
          </cell>
          <cell r="R335">
            <v>0</v>
          </cell>
          <cell r="U335">
            <v>0</v>
          </cell>
          <cell r="V335">
            <v>0</v>
          </cell>
          <cell r="Y335">
            <v>0</v>
          </cell>
          <cell r="Z335">
            <v>0</v>
          </cell>
          <cell r="AC335">
            <v>34.406365167034409</v>
          </cell>
          <cell r="AD335">
            <v>47.085761230453343</v>
          </cell>
          <cell r="AG335">
            <v>0</v>
          </cell>
          <cell r="AH335">
            <v>0</v>
          </cell>
          <cell r="AK335">
            <v>0</v>
          </cell>
          <cell r="AL335">
            <v>0</v>
          </cell>
          <cell r="AO335">
            <v>47.763510378832223</v>
          </cell>
          <cell r="AP335">
            <v>11.446737861133736</v>
          </cell>
          <cell r="AS335">
            <v>0</v>
          </cell>
          <cell r="AT335">
            <v>0</v>
          </cell>
          <cell r="AW335">
            <v>56.625340500367095</v>
          </cell>
          <cell r="AX335">
            <v>0</v>
          </cell>
          <cell r="BE335">
            <v>0.9851382533999995</v>
          </cell>
          <cell r="BF335">
            <v>0</v>
          </cell>
          <cell r="BI335">
            <v>0</v>
          </cell>
          <cell r="BJ335">
            <v>0</v>
          </cell>
          <cell r="BM335">
            <v>0</v>
          </cell>
          <cell r="BN335">
            <v>0</v>
          </cell>
        </row>
        <row r="336">
          <cell r="E336">
            <v>0</v>
          </cell>
          <cell r="F336">
            <v>0</v>
          </cell>
          <cell r="I336">
            <v>0</v>
          </cell>
          <cell r="J336">
            <v>0</v>
          </cell>
          <cell r="M336">
            <v>78.794257859508988</v>
          </cell>
          <cell r="N336">
            <v>91.285797232135309</v>
          </cell>
          <cell r="Q336">
            <v>0</v>
          </cell>
          <cell r="R336">
            <v>0</v>
          </cell>
          <cell r="U336">
            <v>0</v>
          </cell>
          <cell r="V336">
            <v>0</v>
          </cell>
          <cell r="Y336">
            <v>0</v>
          </cell>
          <cell r="Z336">
            <v>0</v>
          </cell>
          <cell r="AC336">
            <v>37.008964650168636</v>
          </cell>
          <cell r="AD336">
            <v>50.647467828823501</v>
          </cell>
          <cell r="AG336">
            <v>0</v>
          </cell>
          <cell r="AH336">
            <v>0</v>
          </cell>
          <cell r="AK336">
            <v>0</v>
          </cell>
          <cell r="AL336">
            <v>0</v>
          </cell>
          <cell r="AO336">
            <v>35.499567390679495</v>
          </cell>
          <cell r="AP336">
            <v>9.1573902889069867</v>
          </cell>
          <cell r="AS336">
            <v>0</v>
          </cell>
          <cell r="AT336">
            <v>0</v>
          </cell>
          <cell r="AW336">
            <v>47.693123257906684</v>
          </cell>
          <cell r="AX336">
            <v>0</v>
          </cell>
          <cell r="BE336">
            <v>0.9851382533999995</v>
          </cell>
          <cell r="BF336">
            <v>0</v>
          </cell>
          <cell r="BI336">
            <v>0</v>
          </cell>
          <cell r="BJ336">
            <v>0</v>
          </cell>
          <cell r="BM336">
            <v>0</v>
          </cell>
          <cell r="BN336">
            <v>0</v>
          </cell>
        </row>
        <row r="337">
          <cell r="E337">
            <v>0</v>
          </cell>
          <cell r="F337">
            <v>0</v>
          </cell>
          <cell r="I337">
            <v>0</v>
          </cell>
          <cell r="J337">
            <v>0</v>
          </cell>
          <cell r="M337">
            <v>133.95023836116528</v>
          </cell>
          <cell r="N337">
            <v>27.38573916964058</v>
          </cell>
          <cell r="Q337">
            <v>0</v>
          </cell>
          <cell r="R337">
            <v>0</v>
          </cell>
          <cell r="U337">
            <v>0</v>
          </cell>
          <cell r="V337">
            <v>0</v>
          </cell>
          <cell r="Y337">
            <v>0</v>
          </cell>
          <cell r="Z337">
            <v>0</v>
          </cell>
          <cell r="AC337">
            <v>45.70164692383694</v>
          </cell>
          <cell r="AD337">
            <v>62.543567867379792</v>
          </cell>
          <cell r="AG337">
            <v>0</v>
          </cell>
          <cell r="AH337">
            <v>0</v>
          </cell>
          <cell r="AK337">
            <v>0</v>
          </cell>
          <cell r="AL337">
            <v>0</v>
          </cell>
          <cell r="AO337">
            <v>68.754390618279189</v>
          </cell>
          <cell r="AP337">
            <v>13.736085433360483</v>
          </cell>
          <cell r="AS337">
            <v>0</v>
          </cell>
          <cell r="AT337">
            <v>0</v>
          </cell>
          <cell r="AW337">
            <v>57.554072568390538</v>
          </cell>
          <cell r="AX337">
            <v>0</v>
          </cell>
          <cell r="BE337">
            <v>0.9851382533999995</v>
          </cell>
          <cell r="BF337">
            <v>0</v>
          </cell>
          <cell r="BI337">
            <v>0</v>
          </cell>
          <cell r="BJ337">
            <v>0</v>
          </cell>
          <cell r="BM337">
            <v>0</v>
          </cell>
          <cell r="BN337">
            <v>0</v>
          </cell>
        </row>
        <row r="338">
          <cell r="E338">
            <v>0</v>
          </cell>
          <cell r="F338">
            <v>0</v>
          </cell>
          <cell r="I338">
            <v>0</v>
          </cell>
          <cell r="J338">
            <v>0</v>
          </cell>
          <cell r="M338">
            <v>7.8794257859508976</v>
          </cell>
          <cell r="N338">
            <v>9.1285797232135302</v>
          </cell>
          <cell r="Q338">
            <v>0</v>
          </cell>
          <cell r="R338">
            <v>0</v>
          </cell>
          <cell r="U338">
            <v>0</v>
          </cell>
          <cell r="V338">
            <v>0</v>
          </cell>
          <cell r="Y338">
            <v>0</v>
          </cell>
          <cell r="Z338">
            <v>0</v>
          </cell>
          <cell r="AC338">
            <v>11.529515710284599</v>
          </cell>
          <cell r="AD338">
            <v>15.778360230779752</v>
          </cell>
          <cell r="AG338">
            <v>0</v>
          </cell>
          <cell r="AH338">
            <v>0</v>
          </cell>
          <cell r="AK338">
            <v>0</v>
          </cell>
          <cell r="AL338">
            <v>0</v>
          </cell>
          <cell r="AO338">
            <v>4.5103566440146174</v>
          </cell>
          <cell r="AP338">
            <v>4.5786951444534933</v>
          </cell>
          <cell r="AS338">
            <v>0</v>
          </cell>
          <cell r="AT338">
            <v>0</v>
          </cell>
          <cell r="AW338">
            <v>15.733813858278511</v>
          </cell>
          <cell r="AX338">
            <v>0</v>
          </cell>
          <cell r="BE338">
            <v>0.9851382533999995</v>
          </cell>
          <cell r="BF338">
            <v>0</v>
          </cell>
          <cell r="BI338">
            <v>0</v>
          </cell>
          <cell r="BJ338">
            <v>0</v>
          </cell>
          <cell r="BM338">
            <v>0</v>
          </cell>
          <cell r="BN338">
            <v>0</v>
          </cell>
        </row>
        <row r="339">
          <cell r="E339">
            <v>0</v>
          </cell>
          <cell r="F339">
            <v>0</v>
          </cell>
          <cell r="I339">
            <v>0</v>
          </cell>
          <cell r="J339">
            <v>0</v>
          </cell>
          <cell r="M339">
            <v>31.51770314380359</v>
          </cell>
          <cell r="N339">
            <v>36.514318892854121</v>
          </cell>
          <cell r="Q339">
            <v>0</v>
          </cell>
          <cell r="R339">
            <v>0</v>
          </cell>
          <cell r="U339">
            <v>0</v>
          </cell>
          <cell r="V339">
            <v>0</v>
          </cell>
          <cell r="Y339">
            <v>0</v>
          </cell>
          <cell r="Z339">
            <v>0</v>
          </cell>
          <cell r="AC339">
            <v>15.121102997009833</v>
          </cell>
          <cell r="AD339">
            <v>20.693515336530556</v>
          </cell>
          <cell r="AG339">
            <v>0</v>
          </cell>
          <cell r="AH339">
            <v>0</v>
          </cell>
          <cell r="AK339">
            <v>0</v>
          </cell>
          <cell r="AL339">
            <v>0</v>
          </cell>
          <cell r="AO339">
            <v>10.048870085464587</v>
          </cell>
          <cell r="AP339">
            <v>2.2893475722267467</v>
          </cell>
          <cell r="AS339">
            <v>0</v>
          </cell>
          <cell r="AT339">
            <v>0</v>
          </cell>
          <cell r="AW339">
            <v>20.623315039930976</v>
          </cell>
          <cell r="AX339">
            <v>0</v>
          </cell>
          <cell r="BE339">
            <v>0.9851382533999995</v>
          </cell>
          <cell r="BF339">
            <v>0</v>
          </cell>
          <cell r="BI339">
            <v>0</v>
          </cell>
          <cell r="BJ339">
            <v>0</v>
          </cell>
          <cell r="BM339">
            <v>0</v>
          </cell>
          <cell r="BN339">
            <v>0</v>
          </cell>
        </row>
        <row r="340">
          <cell r="E340">
            <v>0</v>
          </cell>
          <cell r="F340">
            <v>0</v>
          </cell>
          <cell r="I340">
            <v>0</v>
          </cell>
          <cell r="J340">
            <v>0</v>
          </cell>
          <cell r="M340">
            <v>15.758851571901795</v>
          </cell>
          <cell r="N340">
            <v>18.25715944642706</v>
          </cell>
          <cell r="Q340">
            <v>0</v>
          </cell>
          <cell r="R340">
            <v>0</v>
          </cell>
          <cell r="U340">
            <v>0</v>
          </cell>
          <cell r="V340">
            <v>0</v>
          </cell>
          <cell r="Y340">
            <v>0</v>
          </cell>
          <cell r="Z340">
            <v>0</v>
          </cell>
          <cell r="AC340">
            <v>14.418401136563592</v>
          </cell>
          <cell r="AD340">
            <v>19.731854554970621</v>
          </cell>
          <cell r="AG340">
            <v>0</v>
          </cell>
          <cell r="AH340">
            <v>0</v>
          </cell>
          <cell r="AK340">
            <v>0</v>
          </cell>
          <cell r="AL340">
            <v>0</v>
          </cell>
          <cell r="AO340">
            <v>4.7550028662956221</v>
          </cell>
          <cell r="AP340">
            <v>2.2893475722267467</v>
          </cell>
          <cell r="AS340">
            <v>0</v>
          </cell>
          <cell r="AT340">
            <v>0</v>
          </cell>
          <cell r="AW340">
            <v>19.667267322848179</v>
          </cell>
          <cell r="AX340">
            <v>0</v>
          </cell>
          <cell r="BE340">
            <v>0.9851382533999995</v>
          </cell>
          <cell r="BF340">
            <v>0</v>
          </cell>
          <cell r="BI340">
            <v>0</v>
          </cell>
          <cell r="BJ340">
            <v>0</v>
          </cell>
          <cell r="BM340">
            <v>0</v>
          </cell>
          <cell r="BN340">
            <v>0</v>
          </cell>
        </row>
        <row r="341">
          <cell r="E341">
            <v>0</v>
          </cell>
          <cell r="F341">
            <v>0</v>
          </cell>
          <cell r="I341">
            <v>0</v>
          </cell>
          <cell r="J341">
            <v>0</v>
          </cell>
          <cell r="M341">
            <v>15.758851571901795</v>
          </cell>
          <cell r="N341">
            <v>18.25715944642706</v>
          </cell>
          <cell r="Q341">
            <v>0</v>
          </cell>
          <cell r="R341">
            <v>0</v>
          </cell>
          <cell r="U341">
            <v>0</v>
          </cell>
          <cell r="V341">
            <v>0</v>
          </cell>
          <cell r="Y341">
            <v>0</v>
          </cell>
          <cell r="Z341">
            <v>0</v>
          </cell>
          <cell r="AC341">
            <v>19.025002221711162</v>
          </cell>
          <cell r="AD341">
            <v>26.036075234085779</v>
          </cell>
          <cell r="AG341">
            <v>0</v>
          </cell>
          <cell r="AH341">
            <v>0</v>
          </cell>
          <cell r="AK341">
            <v>0</v>
          </cell>
          <cell r="AL341">
            <v>0</v>
          </cell>
          <cell r="AO341">
            <v>14.559230974967551</v>
          </cell>
          <cell r="AP341">
            <v>6.8680427166802414</v>
          </cell>
          <cell r="AS341">
            <v>0</v>
          </cell>
          <cell r="AT341">
            <v>0</v>
          </cell>
          <cell r="AW341">
            <v>26.03181355371423</v>
          </cell>
          <cell r="AX341">
            <v>0</v>
          </cell>
          <cell r="BE341">
            <v>0.9851382533999995</v>
          </cell>
          <cell r="BF341">
            <v>0</v>
          </cell>
          <cell r="BI341">
            <v>0</v>
          </cell>
          <cell r="BJ341">
            <v>0</v>
          </cell>
          <cell r="BM341">
            <v>0</v>
          </cell>
          <cell r="BN341">
            <v>0</v>
          </cell>
        </row>
        <row r="342">
          <cell r="E342">
            <v>0</v>
          </cell>
          <cell r="F342">
            <v>0</v>
          </cell>
          <cell r="I342">
            <v>0</v>
          </cell>
          <cell r="J342">
            <v>0</v>
          </cell>
          <cell r="M342">
            <v>23.63827735785269</v>
          </cell>
          <cell r="N342">
            <v>27.38573916964058</v>
          </cell>
          <cell r="Q342">
            <v>0</v>
          </cell>
          <cell r="R342">
            <v>0</v>
          </cell>
          <cell r="U342">
            <v>0</v>
          </cell>
          <cell r="V342">
            <v>0</v>
          </cell>
          <cell r="Y342">
            <v>0</v>
          </cell>
          <cell r="Z342">
            <v>0</v>
          </cell>
          <cell r="AC342">
            <v>8.250240361535484</v>
          </cell>
          <cell r="AD342">
            <v>11.290609916833368</v>
          </cell>
          <cell r="AG342">
            <v>0</v>
          </cell>
          <cell r="AH342">
            <v>0</v>
          </cell>
          <cell r="AK342">
            <v>0</v>
          </cell>
          <cell r="AL342">
            <v>0</v>
          </cell>
          <cell r="AO342">
            <v>4.5103566440146174</v>
          </cell>
          <cell r="AP342">
            <v>4.5786951444534933</v>
          </cell>
          <cell r="AS342">
            <v>0</v>
          </cell>
          <cell r="AT342">
            <v>0</v>
          </cell>
          <cell r="AW342">
            <v>11.254047412518668</v>
          </cell>
          <cell r="AX342">
            <v>0</v>
          </cell>
          <cell r="BE342">
            <v>0.9851382533999995</v>
          </cell>
          <cell r="BF342">
            <v>0</v>
          </cell>
          <cell r="BI342">
            <v>0</v>
          </cell>
          <cell r="BJ342">
            <v>0</v>
          </cell>
          <cell r="BM342">
            <v>0</v>
          </cell>
          <cell r="BN342">
            <v>0</v>
          </cell>
        </row>
        <row r="343">
          <cell r="E343">
            <v>0</v>
          </cell>
          <cell r="F343">
            <v>0</v>
          </cell>
          <cell r="I343">
            <v>0</v>
          </cell>
          <cell r="J343">
            <v>0</v>
          </cell>
          <cell r="M343">
            <v>110.31196100331258</v>
          </cell>
          <cell r="N343">
            <v>127.80011612498939</v>
          </cell>
          <cell r="Q343">
            <v>0</v>
          </cell>
          <cell r="R343">
            <v>0</v>
          </cell>
          <cell r="U343">
            <v>0</v>
          </cell>
          <cell r="V343">
            <v>0</v>
          </cell>
          <cell r="Y343">
            <v>0</v>
          </cell>
          <cell r="Z343">
            <v>0</v>
          </cell>
          <cell r="AC343">
            <v>63.217141445330256</v>
          </cell>
          <cell r="AD343">
            <v>86.513853274410906</v>
          </cell>
          <cell r="AG343">
            <v>0</v>
          </cell>
          <cell r="AH343">
            <v>0</v>
          </cell>
          <cell r="AK343">
            <v>0</v>
          </cell>
          <cell r="AL343">
            <v>0</v>
          </cell>
          <cell r="AO343">
            <v>27.051239379539755</v>
          </cell>
          <cell r="AP343">
            <v>27.472170866720965</v>
          </cell>
          <cell r="AS343">
            <v>0</v>
          </cell>
          <cell r="AT343">
            <v>0</v>
          </cell>
          <cell r="AW343">
            <v>86.262819729936723</v>
          </cell>
          <cell r="AX343">
            <v>0</v>
          </cell>
          <cell r="BE343">
            <v>0.9851382533999995</v>
          </cell>
          <cell r="BF343">
            <v>0</v>
          </cell>
          <cell r="BI343">
            <v>0</v>
          </cell>
          <cell r="BJ343">
            <v>0</v>
          </cell>
          <cell r="BM343">
            <v>0</v>
          </cell>
          <cell r="BN343">
            <v>0</v>
          </cell>
        </row>
        <row r="344">
          <cell r="E344">
            <v>0</v>
          </cell>
          <cell r="F344">
            <v>0</v>
          </cell>
          <cell r="I344">
            <v>0</v>
          </cell>
          <cell r="J344">
            <v>0</v>
          </cell>
          <cell r="M344">
            <v>78.794257859508988</v>
          </cell>
          <cell r="N344">
            <v>91.285797232135309</v>
          </cell>
          <cell r="Q344">
            <v>0</v>
          </cell>
          <cell r="R344">
            <v>0</v>
          </cell>
          <cell r="U344">
            <v>0</v>
          </cell>
          <cell r="V344">
            <v>0</v>
          </cell>
          <cell r="Y344">
            <v>0</v>
          </cell>
          <cell r="Z344">
            <v>0</v>
          </cell>
          <cell r="AC344">
            <v>71.311225837877686</v>
          </cell>
          <cell r="AD344">
            <v>97.590760795342064</v>
          </cell>
          <cell r="AG344">
            <v>0</v>
          </cell>
          <cell r="AH344">
            <v>0</v>
          </cell>
          <cell r="AK344">
            <v>0</v>
          </cell>
          <cell r="AL344">
            <v>0</v>
          </cell>
          <cell r="AO344">
            <v>22.540838756620211</v>
          </cell>
          <cell r="AP344">
            <v>22.893475722267471</v>
          </cell>
          <cell r="AS344">
            <v>0</v>
          </cell>
          <cell r="AT344">
            <v>0</v>
          </cell>
          <cell r="AW344">
            <v>97.298341949979317</v>
          </cell>
          <cell r="AX344">
            <v>0</v>
          </cell>
          <cell r="BE344">
            <v>0.9851382533999995</v>
          </cell>
          <cell r="BF344">
            <v>0</v>
          </cell>
          <cell r="BI344">
            <v>0</v>
          </cell>
          <cell r="BJ344">
            <v>0</v>
          </cell>
          <cell r="BM344">
            <v>0</v>
          </cell>
          <cell r="BN344">
            <v>0</v>
          </cell>
        </row>
        <row r="345">
          <cell r="E345">
            <v>0</v>
          </cell>
          <cell r="F345">
            <v>0</v>
          </cell>
          <cell r="I345">
            <v>0</v>
          </cell>
          <cell r="J345">
            <v>0</v>
          </cell>
          <cell r="M345">
            <v>118.19138678926348</v>
          </cell>
          <cell r="N345">
            <v>136.92869584820298</v>
          </cell>
          <cell r="Q345">
            <v>0</v>
          </cell>
          <cell r="R345">
            <v>0</v>
          </cell>
          <cell r="U345">
            <v>0</v>
          </cell>
          <cell r="V345">
            <v>0</v>
          </cell>
          <cell r="Y345">
            <v>0</v>
          </cell>
          <cell r="Z345">
            <v>0</v>
          </cell>
          <cell r="AC345">
            <v>70.244160049792654</v>
          </cell>
          <cell r="AD345">
            <v>96.130461090010286</v>
          </cell>
          <cell r="AG345">
            <v>0</v>
          </cell>
          <cell r="AH345">
            <v>0</v>
          </cell>
          <cell r="AK345">
            <v>0</v>
          </cell>
          <cell r="AL345">
            <v>0</v>
          </cell>
          <cell r="AO345">
            <v>28.860890801253205</v>
          </cell>
          <cell r="AP345">
            <v>13.736085433360483</v>
          </cell>
          <cell r="AS345">
            <v>0</v>
          </cell>
          <cell r="AT345">
            <v>0</v>
          </cell>
          <cell r="AW345">
            <v>98.766711488854241</v>
          </cell>
          <cell r="AX345">
            <v>0</v>
          </cell>
          <cell r="BE345">
            <v>0.9851382533999995</v>
          </cell>
          <cell r="BF345">
            <v>0</v>
          </cell>
          <cell r="BI345">
            <v>0</v>
          </cell>
          <cell r="BJ345">
            <v>0</v>
          </cell>
          <cell r="BM345">
            <v>0</v>
          </cell>
          <cell r="BN345">
            <v>0</v>
          </cell>
        </row>
        <row r="346">
          <cell r="E346">
            <v>0</v>
          </cell>
          <cell r="F346">
            <v>0</v>
          </cell>
          <cell r="I346">
            <v>0</v>
          </cell>
          <cell r="J346">
            <v>0</v>
          </cell>
          <cell r="M346">
            <v>189.10621886282152</v>
          </cell>
          <cell r="N346">
            <v>219.08591335712464</v>
          </cell>
          <cell r="Q346">
            <v>0</v>
          </cell>
          <cell r="R346">
            <v>0</v>
          </cell>
          <cell r="U346">
            <v>0</v>
          </cell>
          <cell r="V346">
            <v>0</v>
          </cell>
          <cell r="Y346">
            <v>0</v>
          </cell>
          <cell r="Z346">
            <v>0</v>
          </cell>
          <cell r="AC346">
            <v>77.973880514701307</v>
          </cell>
          <cell r="AD346">
            <v>106.70872968716962</v>
          </cell>
          <cell r="AG346">
            <v>0</v>
          </cell>
          <cell r="AH346">
            <v>0</v>
          </cell>
          <cell r="AK346">
            <v>0</v>
          </cell>
          <cell r="AL346">
            <v>0</v>
          </cell>
          <cell r="AO346">
            <v>34.89500314572075</v>
          </cell>
          <cell r="AP346">
            <v>18.314780577813973</v>
          </cell>
          <cell r="AS346">
            <v>0</v>
          </cell>
          <cell r="AT346">
            <v>0</v>
          </cell>
          <cell r="AW346">
            <v>98.826308181429908</v>
          </cell>
          <cell r="AX346">
            <v>97</v>
          </cell>
          <cell r="BE346">
            <v>0.9851382533999995</v>
          </cell>
          <cell r="BF346">
            <v>0</v>
          </cell>
          <cell r="BI346">
            <v>0</v>
          </cell>
          <cell r="BJ346">
            <v>0</v>
          </cell>
          <cell r="BM346">
            <v>0</v>
          </cell>
          <cell r="BN346">
            <v>0</v>
          </cell>
        </row>
        <row r="347">
          <cell r="E347">
            <v>0</v>
          </cell>
          <cell r="F347">
            <v>0</v>
          </cell>
          <cell r="I347">
            <v>0</v>
          </cell>
          <cell r="J347">
            <v>0</v>
          </cell>
          <cell r="M347">
            <v>55.155980501656288</v>
          </cell>
          <cell r="N347">
            <v>63.900058062494693</v>
          </cell>
          <cell r="Q347">
            <v>0</v>
          </cell>
          <cell r="R347">
            <v>0</v>
          </cell>
          <cell r="U347">
            <v>0</v>
          </cell>
          <cell r="V347">
            <v>0</v>
          </cell>
          <cell r="Y347">
            <v>0</v>
          </cell>
          <cell r="Z347">
            <v>0</v>
          </cell>
          <cell r="AC347">
            <v>80.602505992666863</v>
          </cell>
          <cell r="AD347">
            <v>76.790394260860396</v>
          </cell>
          <cell r="AG347">
            <v>0</v>
          </cell>
          <cell r="AH347">
            <v>0</v>
          </cell>
          <cell r="AK347">
            <v>0</v>
          </cell>
          <cell r="AL347">
            <v>0</v>
          </cell>
          <cell r="AO347">
            <v>53.431926286266325</v>
          </cell>
          <cell r="AP347">
            <v>36.629561155627947</v>
          </cell>
          <cell r="AS347">
            <v>0</v>
          </cell>
          <cell r="AT347">
            <v>0</v>
          </cell>
          <cell r="AW347">
            <v>78.85338984172607</v>
          </cell>
          <cell r="AX347">
            <v>113</v>
          </cell>
          <cell r="BE347">
            <v>0.9851382533999995</v>
          </cell>
          <cell r="BF347">
            <v>0</v>
          </cell>
          <cell r="BI347">
            <v>0</v>
          </cell>
          <cell r="BJ347">
            <v>0</v>
          </cell>
          <cell r="BM347">
            <v>0</v>
          </cell>
          <cell r="BN347">
            <v>0</v>
          </cell>
        </row>
        <row r="348">
          <cell r="E348">
            <v>0</v>
          </cell>
          <cell r="F348">
            <v>0</v>
          </cell>
          <cell r="I348">
            <v>0</v>
          </cell>
          <cell r="J348">
            <v>0</v>
          </cell>
          <cell r="M348">
            <v>126.07081257521436</v>
          </cell>
          <cell r="N348">
            <v>155.18585529463002</v>
          </cell>
          <cell r="Q348">
            <v>0</v>
          </cell>
          <cell r="R348">
            <v>0</v>
          </cell>
          <cell r="U348">
            <v>0</v>
          </cell>
          <cell r="V348">
            <v>0</v>
          </cell>
          <cell r="Y348">
            <v>0</v>
          </cell>
          <cell r="Z348">
            <v>0</v>
          </cell>
          <cell r="AC348">
            <v>77.770877755016826</v>
          </cell>
          <cell r="AD348">
            <v>106.43091657249676</v>
          </cell>
          <cell r="AG348">
            <v>0</v>
          </cell>
          <cell r="AH348">
            <v>0</v>
          </cell>
          <cell r="AK348">
            <v>0</v>
          </cell>
          <cell r="AL348">
            <v>0</v>
          </cell>
          <cell r="AO348">
            <v>100.30200372815347</v>
          </cell>
          <cell r="AP348">
            <v>41.208256300081452</v>
          </cell>
          <cell r="AS348">
            <v>0</v>
          </cell>
          <cell r="AT348">
            <v>0</v>
          </cell>
          <cell r="AW348">
            <v>111.40590561628984</v>
          </cell>
          <cell r="AX348">
            <v>129</v>
          </cell>
          <cell r="BE348">
            <v>0.9851382533999995</v>
          </cell>
          <cell r="BF348">
            <v>0</v>
          </cell>
          <cell r="BI348">
            <v>0</v>
          </cell>
          <cell r="BJ348">
            <v>0</v>
          </cell>
          <cell r="BM348">
            <v>0</v>
          </cell>
          <cell r="BN348">
            <v>0</v>
          </cell>
        </row>
        <row r="349"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M349">
            <v>47.27655471570538</v>
          </cell>
          <cell r="N349">
            <v>54.77147833928116</v>
          </cell>
          <cell r="Q349">
            <v>0</v>
          </cell>
          <cell r="R349">
            <v>0</v>
          </cell>
          <cell r="U349">
            <v>0</v>
          </cell>
          <cell r="V349">
            <v>0</v>
          </cell>
          <cell r="Y349">
            <v>0</v>
          </cell>
          <cell r="Z349">
            <v>0</v>
          </cell>
          <cell r="AC349">
            <v>39.091044236676019</v>
          </cell>
          <cell r="AD349">
            <v>53.496833107519613</v>
          </cell>
          <cell r="AG349">
            <v>0</v>
          </cell>
          <cell r="AH349">
            <v>0</v>
          </cell>
          <cell r="AK349">
            <v>0</v>
          </cell>
          <cell r="AL349">
            <v>0</v>
          </cell>
          <cell r="AO349">
            <v>60.356409871481944</v>
          </cell>
          <cell r="AP349">
            <v>20.604128150040726</v>
          </cell>
          <cell r="AS349">
            <v>0</v>
          </cell>
          <cell r="AT349">
            <v>0</v>
          </cell>
          <cell r="AW349">
            <v>54.532154671081209</v>
          </cell>
          <cell r="AX349">
            <v>0</v>
          </cell>
          <cell r="BE349">
            <v>0.9851382533999995</v>
          </cell>
          <cell r="BF349">
            <v>0</v>
          </cell>
          <cell r="BI349">
            <v>0</v>
          </cell>
          <cell r="BJ349">
            <v>0</v>
          </cell>
          <cell r="BM349">
            <v>0</v>
          </cell>
          <cell r="BN349">
            <v>0</v>
          </cell>
        </row>
        <row r="350">
          <cell r="E350">
            <v>0</v>
          </cell>
          <cell r="F350">
            <v>0</v>
          </cell>
          <cell r="I350">
            <v>0</v>
          </cell>
          <cell r="J350">
            <v>0</v>
          </cell>
          <cell r="M350">
            <v>110.31196100331258</v>
          </cell>
          <cell r="N350">
            <v>127.80011612498939</v>
          </cell>
          <cell r="Q350">
            <v>0</v>
          </cell>
          <cell r="R350">
            <v>0</v>
          </cell>
          <cell r="U350">
            <v>0</v>
          </cell>
          <cell r="V350">
            <v>0</v>
          </cell>
          <cell r="Y350">
            <v>0</v>
          </cell>
          <cell r="Z350">
            <v>0</v>
          </cell>
          <cell r="AC350">
            <v>53.379315399082905</v>
          </cell>
          <cell r="AD350">
            <v>73.050602332571714</v>
          </cell>
          <cell r="AG350">
            <v>0</v>
          </cell>
          <cell r="AH350">
            <v>0</v>
          </cell>
          <cell r="AK350">
            <v>0</v>
          </cell>
          <cell r="AL350">
            <v>0</v>
          </cell>
          <cell r="AO350">
            <v>80.003554764642772</v>
          </cell>
          <cell r="AP350">
            <v>32.050866011174456</v>
          </cell>
          <cell r="AS350">
            <v>0</v>
          </cell>
          <cell r="AT350">
            <v>0</v>
          </cell>
          <cell r="AW350">
            <v>74.06433310815558</v>
          </cell>
          <cell r="AX350">
            <v>0</v>
          </cell>
          <cell r="BE350">
            <v>0.9851382533999995</v>
          </cell>
          <cell r="BF350">
            <v>0</v>
          </cell>
          <cell r="BI350">
            <v>0</v>
          </cell>
          <cell r="BJ350">
            <v>0</v>
          </cell>
          <cell r="BM350">
            <v>0</v>
          </cell>
          <cell r="BN350">
            <v>0</v>
          </cell>
        </row>
        <row r="351">
          <cell r="E351">
            <v>0</v>
          </cell>
          <cell r="F351">
            <v>0</v>
          </cell>
          <cell r="I351">
            <v>0</v>
          </cell>
          <cell r="J351">
            <v>0</v>
          </cell>
          <cell r="M351">
            <v>141.8296641471162</v>
          </cell>
          <cell r="N351">
            <v>155.18585529463002</v>
          </cell>
          <cell r="Q351">
            <v>0</v>
          </cell>
          <cell r="R351">
            <v>0</v>
          </cell>
          <cell r="U351">
            <v>0</v>
          </cell>
          <cell r="V351">
            <v>0</v>
          </cell>
          <cell r="Y351">
            <v>0</v>
          </cell>
          <cell r="Z351">
            <v>0</v>
          </cell>
          <cell r="AC351">
            <v>76.38629482998941</v>
          </cell>
          <cell r="AD351">
            <v>104.53608866216385</v>
          </cell>
          <cell r="AG351">
            <v>0</v>
          </cell>
          <cell r="AH351">
            <v>0</v>
          </cell>
          <cell r="AK351">
            <v>0</v>
          </cell>
          <cell r="AL351">
            <v>0</v>
          </cell>
          <cell r="AO351">
            <v>54.139219766780869</v>
          </cell>
          <cell r="AP351">
            <v>20.604128150040726</v>
          </cell>
          <cell r="AS351">
            <v>0</v>
          </cell>
          <cell r="AT351">
            <v>0</v>
          </cell>
          <cell r="AW351">
            <v>109.28323637676627</v>
          </cell>
          <cell r="AX351">
            <v>5205</v>
          </cell>
          <cell r="BE351">
            <v>0.9851382533999995</v>
          </cell>
          <cell r="BF351">
            <v>0</v>
          </cell>
          <cell r="BI351">
            <v>0</v>
          </cell>
          <cell r="BJ351">
            <v>0</v>
          </cell>
          <cell r="BM351">
            <v>0</v>
          </cell>
          <cell r="BN351">
            <v>0</v>
          </cell>
        </row>
        <row r="352">
          <cell r="E352">
            <v>0</v>
          </cell>
          <cell r="F352">
            <v>0</v>
          </cell>
          <cell r="I352">
            <v>0</v>
          </cell>
          <cell r="J352">
            <v>0</v>
          </cell>
          <cell r="M352">
            <v>133.95023836116528</v>
          </cell>
          <cell r="N352">
            <v>155.18585529463002</v>
          </cell>
          <cell r="Q352">
            <v>0</v>
          </cell>
          <cell r="R352">
            <v>0</v>
          </cell>
          <cell r="U352">
            <v>0</v>
          </cell>
          <cell r="V352">
            <v>0</v>
          </cell>
          <cell r="Y352">
            <v>0</v>
          </cell>
          <cell r="Z352">
            <v>0</v>
          </cell>
          <cell r="AC352">
            <v>82.164065682547388</v>
          </cell>
          <cell r="AD352">
            <v>112.44307731054556</v>
          </cell>
          <cell r="AG352">
            <v>0</v>
          </cell>
          <cell r="AH352">
            <v>0</v>
          </cell>
          <cell r="AK352">
            <v>0</v>
          </cell>
          <cell r="AL352">
            <v>0</v>
          </cell>
          <cell r="AO352">
            <v>99.29737125756867</v>
          </cell>
          <cell r="AP352">
            <v>41.208256300081452</v>
          </cell>
          <cell r="AS352">
            <v>0</v>
          </cell>
          <cell r="AT352">
            <v>0</v>
          </cell>
          <cell r="AW352">
            <v>108.95911298236815</v>
          </cell>
          <cell r="AX352">
            <v>129</v>
          </cell>
          <cell r="BE352">
            <v>0.9851382533999995</v>
          </cell>
          <cell r="BF352">
            <v>0</v>
          </cell>
          <cell r="BI352">
            <v>0</v>
          </cell>
          <cell r="BJ352">
            <v>0</v>
          </cell>
          <cell r="BM352">
            <v>0</v>
          </cell>
          <cell r="BN352">
            <v>0</v>
          </cell>
        </row>
        <row r="353">
          <cell r="E353">
            <v>0</v>
          </cell>
          <cell r="F353">
            <v>0</v>
          </cell>
          <cell r="I353">
            <v>0</v>
          </cell>
          <cell r="J353">
            <v>0</v>
          </cell>
          <cell r="M353">
            <v>63.035406287607181</v>
          </cell>
          <cell r="N353">
            <v>73.028637785708241</v>
          </cell>
          <cell r="Q353">
            <v>0</v>
          </cell>
          <cell r="R353">
            <v>0</v>
          </cell>
          <cell r="U353">
            <v>0</v>
          </cell>
          <cell r="V353">
            <v>0</v>
          </cell>
          <cell r="Y353">
            <v>0</v>
          </cell>
          <cell r="Z353">
            <v>0</v>
          </cell>
          <cell r="AC353">
            <v>42.86481348722063</v>
          </cell>
          <cell r="AD353">
            <v>58.66130767515633</v>
          </cell>
          <cell r="AG353">
            <v>0</v>
          </cell>
          <cell r="AH353">
            <v>0</v>
          </cell>
          <cell r="AK353">
            <v>0</v>
          </cell>
          <cell r="AL353">
            <v>0</v>
          </cell>
          <cell r="AO353">
            <v>80.215130921520142</v>
          </cell>
          <cell r="AP353">
            <v>36.629561155627947</v>
          </cell>
          <cell r="AS353">
            <v>0</v>
          </cell>
          <cell r="AT353">
            <v>0</v>
          </cell>
          <cell r="AW353">
            <v>60.770430164329717</v>
          </cell>
          <cell r="AX353">
            <v>0</v>
          </cell>
          <cell r="BE353">
            <v>0.9851382533999995</v>
          </cell>
          <cell r="BF353">
            <v>0</v>
          </cell>
          <cell r="BI353">
            <v>0</v>
          </cell>
          <cell r="BJ353">
            <v>0</v>
          </cell>
          <cell r="BM353">
            <v>0</v>
          </cell>
          <cell r="BN353">
            <v>0</v>
          </cell>
        </row>
        <row r="354">
          <cell r="E354">
            <v>0</v>
          </cell>
          <cell r="F354">
            <v>0</v>
          </cell>
          <cell r="I354">
            <v>0</v>
          </cell>
          <cell r="J354">
            <v>0</v>
          </cell>
          <cell r="M354">
            <v>94.553109431410761</v>
          </cell>
          <cell r="N354">
            <v>109.54295667856232</v>
          </cell>
          <cell r="Q354">
            <v>0</v>
          </cell>
          <cell r="R354">
            <v>0</v>
          </cell>
          <cell r="U354">
            <v>0</v>
          </cell>
          <cell r="V354">
            <v>0</v>
          </cell>
          <cell r="Y354">
            <v>0</v>
          </cell>
          <cell r="Z354">
            <v>0</v>
          </cell>
          <cell r="AC354">
            <v>51.661599740214307</v>
          </cell>
          <cell r="AD354">
            <v>70.699875977647451</v>
          </cell>
          <cell r="AG354">
            <v>0</v>
          </cell>
          <cell r="AH354">
            <v>0</v>
          </cell>
          <cell r="AK354">
            <v>0</v>
          </cell>
          <cell r="AL354">
            <v>0</v>
          </cell>
          <cell r="AO354">
            <v>81.208956389944646</v>
          </cell>
          <cell r="AP354">
            <v>36.629561155627947</v>
          </cell>
          <cell r="AS354">
            <v>0</v>
          </cell>
          <cell r="AT354">
            <v>0</v>
          </cell>
          <cell r="AW354">
            <v>72.845461531518424</v>
          </cell>
          <cell r="AX354">
            <v>145</v>
          </cell>
          <cell r="BE354">
            <v>0.9851382533999995</v>
          </cell>
          <cell r="BF354">
            <v>0</v>
          </cell>
          <cell r="BI354">
            <v>0</v>
          </cell>
          <cell r="BJ354">
            <v>0</v>
          </cell>
          <cell r="BM354">
            <v>0</v>
          </cell>
          <cell r="BN354">
            <v>0</v>
          </cell>
        </row>
        <row r="355">
          <cell r="E355">
            <v>0</v>
          </cell>
          <cell r="F355">
            <v>0</v>
          </cell>
          <cell r="I355">
            <v>0</v>
          </cell>
          <cell r="J355">
            <v>0</v>
          </cell>
          <cell r="M355">
            <v>39.397128929754494</v>
          </cell>
          <cell r="N355">
            <v>45.642898616067654</v>
          </cell>
          <cell r="Q355">
            <v>0</v>
          </cell>
          <cell r="R355">
            <v>0</v>
          </cell>
          <cell r="U355">
            <v>0</v>
          </cell>
          <cell r="V355">
            <v>0</v>
          </cell>
          <cell r="Y355">
            <v>0</v>
          </cell>
          <cell r="Z355">
            <v>0</v>
          </cell>
          <cell r="AC355">
            <v>31.54350573558677</v>
          </cell>
          <cell r="AD355">
            <v>43.167883972246209</v>
          </cell>
          <cell r="AG355">
            <v>0</v>
          </cell>
          <cell r="AH355">
            <v>0</v>
          </cell>
          <cell r="AK355">
            <v>0</v>
          </cell>
          <cell r="AL355">
            <v>0</v>
          </cell>
          <cell r="AO355">
            <v>32.536619301004109</v>
          </cell>
          <cell r="AP355">
            <v>11.446737861133736</v>
          </cell>
          <cell r="AS355">
            <v>0</v>
          </cell>
          <cell r="AT355">
            <v>0</v>
          </cell>
          <cell r="AW355">
            <v>41.695075489890286</v>
          </cell>
          <cell r="AX355">
            <v>0</v>
          </cell>
          <cell r="BE355">
            <v>0.9851382533999995</v>
          </cell>
          <cell r="BF355">
            <v>0</v>
          </cell>
          <cell r="BI355">
            <v>0</v>
          </cell>
          <cell r="BJ355">
            <v>0</v>
          </cell>
          <cell r="BM355">
            <v>0</v>
          </cell>
          <cell r="BN355">
            <v>0</v>
          </cell>
        </row>
        <row r="356">
          <cell r="E356">
            <v>0</v>
          </cell>
          <cell r="F356">
            <v>0</v>
          </cell>
          <cell r="I356">
            <v>0</v>
          </cell>
          <cell r="J356">
            <v>0</v>
          </cell>
          <cell r="M356">
            <v>31.51770314380359</v>
          </cell>
          <cell r="N356">
            <v>36.514318892854121</v>
          </cell>
          <cell r="Q356">
            <v>0</v>
          </cell>
          <cell r="R356">
            <v>0</v>
          </cell>
          <cell r="U356">
            <v>0</v>
          </cell>
          <cell r="V356">
            <v>0</v>
          </cell>
          <cell r="Y356">
            <v>0</v>
          </cell>
          <cell r="Z356">
            <v>0</v>
          </cell>
          <cell r="AC356">
            <v>30.788751885477843</v>
          </cell>
          <cell r="AD356">
            <v>42.134989058718844</v>
          </cell>
          <cell r="AG356">
            <v>0</v>
          </cell>
          <cell r="AH356">
            <v>0</v>
          </cell>
          <cell r="AK356">
            <v>0</v>
          </cell>
          <cell r="AL356">
            <v>0</v>
          </cell>
          <cell r="AO356">
            <v>39.190886597747394</v>
          </cell>
          <cell r="AP356">
            <v>9.1573902889069867</v>
          </cell>
          <cell r="AS356">
            <v>0</v>
          </cell>
          <cell r="AT356">
            <v>0</v>
          </cell>
          <cell r="AW356">
            <v>43.471893678899079</v>
          </cell>
          <cell r="AX356">
            <v>0</v>
          </cell>
          <cell r="BE356">
            <v>0.9851382533999995</v>
          </cell>
          <cell r="BF356">
            <v>0</v>
          </cell>
          <cell r="BI356">
            <v>0</v>
          </cell>
          <cell r="BJ356">
            <v>0</v>
          </cell>
          <cell r="BM356">
            <v>0</v>
          </cell>
          <cell r="BN356">
            <v>0</v>
          </cell>
        </row>
        <row r="357">
          <cell r="E357">
            <v>0</v>
          </cell>
          <cell r="F357">
            <v>0</v>
          </cell>
          <cell r="I357">
            <v>0</v>
          </cell>
          <cell r="J357">
            <v>0</v>
          </cell>
          <cell r="M357">
            <v>39.397128929754494</v>
          </cell>
          <cell r="N357">
            <v>45.642898616067654</v>
          </cell>
          <cell r="Q357">
            <v>0</v>
          </cell>
          <cell r="R357">
            <v>0</v>
          </cell>
          <cell r="U357">
            <v>0</v>
          </cell>
          <cell r="V357">
            <v>0</v>
          </cell>
          <cell r="Y357">
            <v>0</v>
          </cell>
          <cell r="Z357">
            <v>0</v>
          </cell>
          <cell r="AC357">
            <v>10.917904831748062</v>
          </cell>
          <cell r="AD357">
            <v>14.941359180162769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O357">
            <v>20.097689170639665</v>
          </cell>
          <cell r="AP357">
            <v>4.5786951444534933</v>
          </cell>
          <cell r="AS357">
            <v>0</v>
          </cell>
          <cell r="AT357">
            <v>0</v>
          </cell>
          <cell r="AW357">
            <v>16.884735513094132</v>
          </cell>
          <cell r="AX357">
            <v>0</v>
          </cell>
          <cell r="BE357">
            <v>0.9851382533999995</v>
          </cell>
          <cell r="BF357">
            <v>0</v>
          </cell>
          <cell r="BI357">
            <v>0</v>
          </cell>
          <cell r="BJ357">
            <v>0</v>
          </cell>
          <cell r="BM357">
            <v>0</v>
          </cell>
          <cell r="BN357">
            <v>0</v>
          </cell>
        </row>
        <row r="358">
          <cell r="E358">
            <v>0</v>
          </cell>
          <cell r="F358">
            <v>0</v>
          </cell>
          <cell r="I358">
            <v>0</v>
          </cell>
          <cell r="J358">
            <v>0</v>
          </cell>
          <cell r="M358">
            <v>102.43253521736169</v>
          </cell>
          <cell r="N358">
            <v>118.67153640177588</v>
          </cell>
          <cell r="Q358">
            <v>0</v>
          </cell>
          <cell r="R358">
            <v>0</v>
          </cell>
          <cell r="U358">
            <v>0</v>
          </cell>
          <cell r="V358">
            <v>0</v>
          </cell>
          <cell r="Y358">
            <v>0</v>
          </cell>
          <cell r="Z358">
            <v>0</v>
          </cell>
          <cell r="AC358">
            <v>57.673604546254367</v>
          </cell>
          <cell r="AD358">
            <v>78.927418219882483</v>
          </cell>
          <cell r="AG358">
            <v>0</v>
          </cell>
          <cell r="AH358">
            <v>0</v>
          </cell>
          <cell r="AK358">
            <v>0</v>
          </cell>
          <cell r="AL358">
            <v>0</v>
          </cell>
          <cell r="AO358">
            <v>53.270846379954151</v>
          </cell>
          <cell r="AP358">
            <v>13.736085433360483</v>
          </cell>
          <cell r="AS358">
            <v>0</v>
          </cell>
          <cell r="AT358">
            <v>0</v>
          </cell>
          <cell r="AW358">
            <v>72.632310849240483</v>
          </cell>
          <cell r="AX358">
            <v>0</v>
          </cell>
          <cell r="BE358">
            <v>0.9851382533999995</v>
          </cell>
          <cell r="BF358">
            <v>0</v>
          </cell>
          <cell r="BI358">
            <v>0</v>
          </cell>
          <cell r="BJ358">
            <v>0</v>
          </cell>
          <cell r="BM358">
            <v>0</v>
          </cell>
          <cell r="BN358">
            <v>0</v>
          </cell>
        </row>
        <row r="359">
          <cell r="E359">
            <v>0</v>
          </cell>
          <cell r="F359">
            <v>0</v>
          </cell>
          <cell r="I359">
            <v>0</v>
          </cell>
          <cell r="J359">
            <v>0</v>
          </cell>
          <cell r="M359">
            <v>94.553109431410761</v>
          </cell>
          <cell r="N359">
            <v>109.54295667856232</v>
          </cell>
          <cell r="Q359">
            <v>0</v>
          </cell>
          <cell r="R359">
            <v>0</v>
          </cell>
          <cell r="U359">
            <v>0</v>
          </cell>
          <cell r="V359">
            <v>0</v>
          </cell>
          <cell r="Y359">
            <v>0</v>
          </cell>
          <cell r="Z359">
            <v>0</v>
          </cell>
          <cell r="AC359">
            <v>53.319455610970813</v>
          </cell>
          <cell r="AD359">
            <v>72.968683080809214</v>
          </cell>
          <cell r="AG359">
            <v>0</v>
          </cell>
          <cell r="AH359">
            <v>0</v>
          </cell>
          <cell r="AK359">
            <v>0</v>
          </cell>
          <cell r="AL359">
            <v>0</v>
          </cell>
          <cell r="AO359">
            <v>53.270846379954151</v>
          </cell>
          <cell r="AP359">
            <v>13.736085433360483</v>
          </cell>
          <cell r="AS359">
            <v>0</v>
          </cell>
          <cell r="AT359">
            <v>0</v>
          </cell>
          <cell r="AW359">
            <v>67.141865388278759</v>
          </cell>
          <cell r="AX359">
            <v>129</v>
          </cell>
          <cell r="BE359">
            <v>0.9851382533999995</v>
          </cell>
          <cell r="BF359">
            <v>0</v>
          </cell>
          <cell r="BI359">
            <v>0</v>
          </cell>
          <cell r="BJ359">
            <v>0</v>
          </cell>
          <cell r="BM359">
            <v>0</v>
          </cell>
          <cell r="BN359">
            <v>0</v>
          </cell>
        </row>
        <row r="360">
          <cell r="E360">
            <v>0</v>
          </cell>
          <cell r="F360">
            <v>0</v>
          </cell>
          <cell r="I360">
            <v>0</v>
          </cell>
          <cell r="J360">
            <v>0</v>
          </cell>
          <cell r="M360">
            <v>63.035406287607181</v>
          </cell>
          <cell r="N360">
            <v>73.028637785708241</v>
          </cell>
          <cell r="Q360">
            <v>0</v>
          </cell>
          <cell r="R360">
            <v>0</v>
          </cell>
          <cell r="U360">
            <v>0</v>
          </cell>
          <cell r="V360">
            <v>0</v>
          </cell>
          <cell r="Y360">
            <v>0</v>
          </cell>
          <cell r="Z360">
            <v>0</v>
          </cell>
          <cell r="AC360">
            <v>21.809783668664782</v>
          </cell>
          <cell r="AD360">
            <v>29.847101294341833</v>
          </cell>
          <cell r="AG360">
            <v>0</v>
          </cell>
          <cell r="AH360">
            <v>0</v>
          </cell>
          <cell r="AK360">
            <v>0</v>
          </cell>
          <cell r="AL360">
            <v>0</v>
          </cell>
          <cell r="AO360">
            <v>26.635355316592857</v>
          </cell>
          <cell r="AP360">
            <v>6.8680427166802414</v>
          </cell>
          <cell r="AS360">
            <v>0</v>
          </cell>
          <cell r="AT360">
            <v>0</v>
          </cell>
          <cell r="AW360">
            <v>27.47954295386841</v>
          </cell>
          <cell r="AX360">
            <v>113</v>
          </cell>
          <cell r="BE360">
            <v>0.9851382533999995</v>
          </cell>
          <cell r="BF360">
            <v>0</v>
          </cell>
          <cell r="BI360">
            <v>0</v>
          </cell>
          <cell r="BJ360">
            <v>0</v>
          </cell>
          <cell r="BM360">
            <v>0</v>
          </cell>
          <cell r="BN360">
            <v>0</v>
          </cell>
        </row>
        <row r="361">
          <cell r="E361">
            <v>0</v>
          </cell>
          <cell r="F361">
            <v>0</v>
          </cell>
          <cell r="I361">
            <v>0</v>
          </cell>
          <cell r="J361">
            <v>0</v>
          </cell>
          <cell r="M361">
            <v>78.794257859508988</v>
          </cell>
          <cell r="N361">
            <v>91.285797232135309</v>
          </cell>
          <cell r="Q361">
            <v>0</v>
          </cell>
          <cell r="R361">
            <v>0</v>
          </cell>
          <cell r="U361">
            <v>0</v>
          </cell>
          <cell r="V361">
            <v>0</v>
          </cell>
          <cell r="Y361">
            <v>0</v>
          </cell>
          <cell r="Z361">
            <v>0</v>
          </cell>
          <cell r="AC361">
            <v>85.917014137226928</v>
          </cell>
          <cell r="AD361">
            <v>106.03200543347931</v>
          </cell>
          <cell r="AG361">
            <v>0</v>
          </cell>
          <cell r="AH361">
            <v>0</v>
          </cell>
          <cell r="AK361">
            <v>0</v>
          </cell>
          <cell r="AL361">
            <v>0</v>
          </cell>
          <cell r="AO361">
            <v>53.270846379954151</v>
          </cell>
          <cell r="AP361">
            <v>13.736085433360483</v>
          </cell>
          <cell r="AS361">
            <v>0</v>
          </cell>
          <cell r="AT361">
            <v>0</v>
          </cell>
          <cell r="AW361">
            <v>97.571498440574615</v>
          </cell>
          <cell r="AX361">
            <v>0</v>
          </cell>
          <cell r="BE361">
            <v>0.9851382533999995</v>
          </cell>
          <cell r="BF361">
            <v>0</v>
          </cell>
          <cell r="BI361">
            <v>0</v>
          </cell>
          <cell r="BJ361">
            <v>0</v>
          </cell>
          <cell r="BM361">
            <v>0</v>
          </cell>
          <cell r="BN361">
            <v>0</v>
          </cell>
        </row>
        <row r="362">
          <cell r="E362">
            <v>0</v>
          </cell>
          <cell r="F362">
            <v>0</v>
          </cell>
          <cell r="I362">
            <v>0</v>
          </cell>
          <cell r="J362">
            <v>0</v>
          </cell>
          <cell r="M362">
            <v>7.8794257859508976</v>
          </cell>
          <cell r="N362">
            <v>9.1285797232135302</v>
          </cell>
          <cell r="Q362">
            <v>0</v>
          </cell>
          <cell r="R362">
            <v>0</v>
          </cell>
          <cell r="U362">
            <v>0</v>
          </cell>
          <cell r="V362">
            <v>0</v>
          </cell>
          <cell r="Y362">
            <v>0</v>
          </cell>
          <cell r="Z362">
            <v>0</v>
          </cell>
          <cell r="AC362">
            <v>38.335646671737571</v>
          </cell>
          <cell r="AD362">
            <v>42.7998295386679</v>
          </cell>
          <cell r="AG362">
            <v>0</v>
          </cell>
          <cell r="AH362">
            <v>0</v>
          </cell>
          <cell r="AK362">
            <v>0</v>
          </cell>
          <cell r="AL362">
            <v>0</v>
          </cell>
          <cell r="AO362">
            <v>9.5135369855977174</v>
          </cell>
          <cell r="AP362">
            <v>13.736085433360483</v>
          </cell>
          <cell r="AS362">
            <v>0</v>
          </cell>
          <cell r="AT362">
            <v>0</v>
          </cell>
          <cell r="AW362">
            <v>33.059408992478161</v>
          </cell>
          <cell r="AX362">
            <v>0</v>
          </cell>
          <cell r="BE362">
            <v>0.9851382533999995</v>
          </cell>
          <cell r="BF362">
            <v>0</v>
          </cell>
          <cell r="BI362">
            <v>0</v>
          </cell>
          <cell r="BJ362">
            <v>0</v>
          </cell>
          <cell r="BM362">
            <v>0</v>
          </cell>
          <cell r="BN362">
            <v>0</v>
          </cell>
        </row>
        <row r="363">
          <cell r="E363">
            <v>0</v>
          </cell>
          <cell r="F363">
            <v>0</v>
          </cell>
          <cell r="I363">
            <v>0</v>
          </cell>
          <cell r="J363">
            <v>0</v>
          </cell>
          <cell r="M363">
            <v>31.51770314380359</v>
          </cell>
          <cell r="N363">
            <v>36.514318892854121</v>
          </cell>
          <cell r="Q363">
            <v>0</v>
          </cell>
          <cell r="R363">
            <v>0</v>
          </cell>
          <cell r="U363">
            <v>0</v>
          </cell>
          <cell r="V363">
            <v>0</v>
          </cell>
          <cell r="Y363">
            <v>0</v>
          </cell>
          <cell r="Z363">
            <v>0</v>
          </cell>
          <cell r="AC363">
            <v>59.231401504946064</v>
          </cell>
          <cell r="AD363">
            <v>67.413331299103874</v>
          </cell>
          <cell r="AG363">
            <v>0</v>
          </cell>
          <cell r="AH363">
            <v>0</v>
          </cell>
          <cell r="AK363">
            <v>0</v>
          </cell>
          <cell r="AL363">
            <v>0</v>
          </cell>
          <cell r="AO363">
            <v>9.5135369855977174</v>
          </cell>
          <cell r="AP363">
            <v>13.736085433360483</v>
          </cell>
          <cell r="AS363">
            <v>0</v>
          </cell>
          <cell r="AT363">
            <v>0</v>
          </cell>
          <cell r="AW363">
            <v>55.778215136051671</v>
          </cell>
          <cell r="AX363">
            <v>0</v>
          </cell>
          <cell r="BE363">
            <v>0.9851382533999995</v>
          </cell>
          <cell r="BF363">
            <v>0</v>
          </cell>
          <cell r="BI363">
            <v>0</v>
          </cell>
          <cell r="BJ363">
            <v>0</v>
          </cell>
          <cell r="BM363">
            <v>0</v>
          </cell>
          <cell r="BN363">
            <v>0</v>
          </cell>
        </row>
        <row r="364">
          <cell r="E364">
            <v>0</v>
          </cell>
          <cell r="F364">
            <v>0</v>
          </cell>
          <cell r="I364">
            <v>0</v>
          </cell>
          <cell r="J364">
            <v>0</v>
          </cell>
          <cell r="M364">
            <v>126.07081257521436</v>
          </cell>
          <cell r="N364">
            <v>146.05727557141648</v>
          </cell>
          <cell r="Q364">
            <v>0</v>
          </cell>
          <cell r="R364">
            <v>0</v>
          </cell>
          <cell r="U364">
            <v>0</v>
          </cell>
          <cell r="V364">
            <v>0</v>
          </cell>
          <cell r="Y364">
            <v>0</v>
          </cell>
          <cell r="Z364">
            <v>0</v>
          </cell>
          <cell r="AC364">
            <v>55.799732918397723</v>
          </cell>
          <cell r="AD364">
            <v>76.362989469055975</v>
          </cell>
          <cell r="AG364">
            <v>0</v>
          </cell>
          <cell r="AH364">
            <v>0</v>
          </cell>
          <cell r="AK364">
            <v>0</v>
          </cell>
          <cell r="AL364">
            <v>0</v>
          </cell>
          <cell r="AO364">
            <v>58.414222595903425</v>
          </cell>
          <cell r="AP364">
            <v>22.893475722267471</v>
          </cell>
          <cell r="AS364">
            <v>0</v>
          </cell>
          <cell r="AT364">
            <v>0</v>
          </cell>
          <cell r="AW364">
            <v>76.128713928858105</v>
          </cell>
          <cell r="AX364">
            <v>0</v>
          </cell>
          <cell r="BE364">
            <v>0.9851382533999995</v>
          </cell>
          <cell r="BF364">
            <v>0</v>
          </cell>
          <cell r="BI364">
            <v>0</v>
          </cell>
          <cell r="BJ364">
            <v>0</v>
          </cell>
          <cell r="BM364">
            <v>0</v>
          </cell>
          <cell r="BN364">
            <v>0</v>
          </cell>
        </row>
        <row r="365">
          <cell r="E365">
            <v>0</v>
          </cell>
          <cell r="F365">
            <v>0</v>
          </cell>
          <cell r="I365">
            <v>0</v>
          </cell>
          <cell r="J365">
            <v>0</v>
          </cell>
          <cell r="M365">
            <v>7.8794257859508976</v>
          </cell>
          <cell r="N365">
            <v>9.1285797232135302</v>
          </cell>
          <cell r="Q365">
            <v>0</v>
          </cell>
          <cell r="R365">
            <v>0</v>
          </cell>
          <cell r="U365">
            <v>0</v>
          </cell>
          <cell r="V365">
            <v>0</v>
          </cell>
          <cell r="Y365">
            <v>0</v>
          </cell>
          <cell r="Z365">
            <v>0</v>
          </cell>
          <cell r="AC365">
            <v>18.400378345758952</v>
          </cell>
          <cell r="AD365">
            <v>25.181265650476945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  <cell r="AO365">
            <v>4.3562761914509416</v>
          </cell>
          <cell r="AP365">
            <v>2.2893475722267467</v>
          </cell>
          <cell r="AS365">
            <v>0</v>
          </cell>
          <cell r="AT365">
            <v>0</v>
          </cell>
          <cell r="AW365">
            <v>25.103081485690883</v>
          </cell>
          <cell r="AX365">
            <v>0</v>
          </cell>
          <cell r="BE365">
            <v>0.9851382533999995</v>
          </cell>
          <cell r="BF365">
            <v>0</v>
          </cell>
          <cell r="BI365">
            <v>0</v>
          </cell>
          <cell r="BJ365">
            <v>0</v>
          </cell>
          <cell r="BM365">
            <v>0</v>
          </cell>
          <cell r="BN365">
            <v>0</v>
          </cell>
        </row>
        <row r="366">
          <cell r="E366">
            <v>0</v>
          </cell>
          <cell r="F366">
            <v>0</v>
          </cell>
          <cell r="I366">
            <v>0</v>
          </cell>
          <cell r="J366">
            <v>0</v>
          </cell>
          <cell r="M366">
            <v>23.63827735785269</v>
          </cell>
          <cell r="N366">
            <v>27.38573916964058</v>
          </cell>
          <cell r="Q366">
            <v>0</v>
          </cell>
          <cell r="R366">
            <v>0</v>
          </cell>
          <cell r="U366">
            <v>0</v>
          </cell>
          <cell r="V366">
            <v>0</v>
          </cell>
          <cell r="Y366">
            <v>0</v>
          </cell>
          <cell r="Z366">
            <v>0</v>
          </cell>
          <cell r="AC366">
            <v>17.554533513740331</v>
          </cell>
          <cell r="AD366">
            <v>24.023711006006646</v>
          </cell>
          <cell r="AG366">
            <v>0</v>
          </cell>
          <cell r="AH366">
            <v>0</v>
          </cell>
          <cell r="AK366">
            <v>0</v>
          </cell>
          <cell r="AL366">
            <v>0</v>
          </cell>
          <cell r="AO366">
            <v>10.202693658768593</v>
          </cell>
          <cell r="AP366">
            <v>4.5786951444534933</v>
          </cell>
          <cell r="AS366">
            <v>0</v>
          </cell>
          <cell r="AT366">
            <v>0</v>
          </cell>
          <cell r="AW366">
            <v>23.2183017005846</v>
          </cell>
          <cell r="AX366">
            <v>0</v>
          </cell>
          <cell r="BE366">
            <v>0.9851382533999995</v>
          </cell>
          <cell r="BF366">
            <v>0</v>
          </cell>
          <cell r="BI366">
            <v>0</v>
          </cell>
          <cell r="BJ366">
            <v>0</v>
          </cell>
          <cell r="BM366">
            <v>0</v>
          </cell>
          <cell r="BN366">
            <v>0</v>
          </cell>
        </row>
        <row r="367">
          <cell r="E367">
            <v>0</v>
          </cell>
          <cell r="F367">
            <v>0</v>
          </cell>
          <cell r="I367">
            <v>0</v>
          </cell>
          <cell r="J367">
            <v>0</v>
          </cell>
          <cell r="M367">
            <v>7.8794257859508976</v>
          </cell>
          <cell r="N367">
            <v>9.1285797232135302</v>
          </cell>
          <cell r="Q367">
            <v>0</v>
          </cell>
          <cell r="R367">
            <v>0</v>
          </cell>
          <cell r="U367">
            <v>0</v>
          </cell>
          <cell r="V367">
            <v>0</v>
          </cell>
          <cell r="Y367">
            <v>0</v>
          </cell>
          <cell r="Z367">
            <v>0</v>
          </cell>
          <cell r="AC367">
            <v>13.32791195313035</v>
          </cell>
          <cell r="AD367">
            <v>18.239499490253529</v>
          </cell>
          <cell r="AG367">
            <v>0</v>
          </cell>
          <cell r="AH367">
            <v>0</v>
          </cell>
          <cell r="AK367">
            <v>0</v>
          </cell>
          <cell r="AL367">
            <v>0</v>
          </cell>
          <cell r="AO367">
            <v>10.202693658768593</v>
          </cell>
          <cell r="AP367">
            <v>4.5786951444534933</v>
          </cell>
          <cell r="AS367">
            <v>0</v>
          </cell>
          <cell r="AT367">
            <v>0</v>
          </cell>
          <cell r="AW367">
            <v>18.192222273634535</v>
          </cell>
          <cell r="AX367">
            <v>0</v>
          </cell>
          <cell r="BE367">
            <v>0.9851382533999995</v>
          </cell>
          <cell r="BF367">
            <v>0</v>
          </cell>
          <cell r="BI367">
            <v>0</v>
          </cell>
          <cell r="BJ367">
            <v>0</v>
          </cell>
          <cell r="BM367">
            <v>0</v>
          </cell>
          <cell r="BN367">
            <v>0</v>
          </cell>
        </row>
        <row r="368">
          <cell r="E368">
            <v>0</v>
          </cell>
          <cell r="F368">
            <v>0</v>
          </cell>
          <cell r="I368">
            <v>0</v>
          </cell>
          <cell r="J368">
            <v>0</v>
          </cell>
          <cell r="M368">
            <v>70.914832073558102</v>
          </cell>
          <cell r="N368">
            <v>82.157217508921761</v>
          </cell>
          <cell r="Q368">
            <v>0</v>
          </cell>
          <cell r="R368">
            <v>0</v>
          </cell>
          <cell r="U368">
            <v>0</v>
          </cell>
          <cell r="V368">
            <v>0</v>
          </cell>
          <cell r="Y368">
            <v>0</v>
          </cell>
          <cell r="Z368">
            <v>0</v>
          </cell>
          <cell r="AC368">
            <v>55.123057052782833</v>
          </cell>
          <cell r="AD368">
            <v>75.436945753479733</v>
          </cell>
          <cell r="AG368">
            <v>0</v>
          </cell>
          <cell r="AH368">
            <v>0</v>
          </cell>
          <cell r="AK368">
            <v>0</v>
          </cell>
          <cell r="AL368">
            <v>0</v>
          </cell>
          <cell r="AO368">
            <v>35.096830120305647</v>
          </cell>
          <cell r="AP368">
            <v>18.314780577813973</v>
          </cell>
          <cell r="AS368">
            <v>0</v>
          </cell>
          <cell r="AT368">
            <v>0</v>
          </cell>
          <cell r="AW368">
            <v>75.199981860834626</v>
          </cell>
          <cell r="AX368">
            <v>0</v>
          </cell>
          <cell r="BE368">
            <v>0.9851382533999995</v>
          </cell>
          <cell r="BF368">
            <v>0</v>
          </cell>
          <cell r="BI368">
            <v>0</v>
          </cell>
          <cell r="BJ368">
            <v>0</v>
          </cell>
          <cell r="BM368">
            <v>0</v>
          </cell>
          <cell r="BN368">
            <v>0</v>
          </cell>
        </row>
        <row r="369">
          <cell r="E369">
            <v>0</v>
          </cell>
          <cell r="F369">
            <v>0</v>
          </cell>
          <cell r="I369">
            <v>0</v>
          </cell>
          <cell r="J369">
            <v>0</v>
          </cell>
          <cell r="M369">
            <v>70.914832073558102</v>
          </cell>
          <cell r="N369">
            <v>82.157217508921761</v>
          </cell>
          <cell r="Q369">
            <v>0</v>
          </cell>
          <cell r="R369">
            <v>0</v>
          </cell>
          <cell r="U369">
            <v>0</v>
          </cell>
          <cell r="V369">
            <v>0</v>
          </cell>
          <cell r="Y369">
            <v>0</v>
          </cell>
          <cell r="Z369">
            <v>0</v>
          </cell>
          <cell r="AC369">
            <v>78.759668005350122</v>
          </cell>
          <cell r="AD369">
            <v>92.162325048406117</v>
          </cell>
          <cell r="AG369">
            <v>0</v>
          </cell>
          <cell r="AH369">
            <v>0</v>
          </cell>
          <cell r="AK369">
            <v>0</v>
          </cell>
          <cell r="AL369">
            <v>0</v>
          </cell>
          <cell r="AO369">
            <v>18.01931770019873</v>
          </cell>
          <cell r="AP369">
            <v>18.314780577813973</v>
          </cell>
          <cell r="AS369">
            <v>0</v>
          </cell>
          <cell r="AT369">
            <v>0</v>
          </cell>
          <cell r="AW369">
            <v>82.006569525894079</v>
          </cell>
          <cell r="AX369">
            <v>0</v>
          </cell>
          <cell r="BE369">
            <v>0.9851382533999995</v>
          </cell>
          <cell r="BF369">
            <v>0</v>
          </cell>
          <cell r="BI369">
            <v>0</v>
          </cell>
          <cell r="BJ369">
            <v>0</v>
          </cell>
          <cell r="BM369">
            <v>0</v>
          </cell>
          <cell r="BN369">
            <v>0</v>
          </cell>
        </row>
        <row r="370">
          <cell r="E370">
            <v>0</v>
          </cell>
          <cell r="F370">
            <v>0</v>
          </cell>
          <cell r="I370">
            <v>0</v>
          </cell>
          <cell r="J370">
            <v>0</v>
          </cell>
          <cell r="M370">
            <v>31.51770314380359</v>
          </cell>
          <cell r="N370">
            <v>36.514318892854121</v>
          </cell>
          <cell r="Q370">
            <v>0</v>
          </cell>
          <cell r="R370">
            <v>0</v>
          </cell>
          <cell r="U370">
            <v>0</v>
          </cell>
          <cell r="V370">
            <v>0</v>
          </cell>
          <cell r="Y370">
            <v>0</v>
          </cell>
          <cell r="Z370">
            <v>0</v>
          </cell>
          <cell r="AC370">
            <v>27.145112609089932</v>
          </cell>
          <cell r="AD370">
            <v>37.148599821000644</v>
          </cell>
          <cell r="AG370">
            <v>0</v>
          </cell>
          <cell r="AH370">
            <v>0</v>
          </cell>
          <cell r="AK370">
            <v>0</v>
          </cell>
          <cell r="AL370">
            <v>0</v>
          </cell>
          <cell r="AO370">
            <v>35.719125719024035</v>
          </cell>
          <cell r="AP370">
            <v>13.736085433360483</v>
          </cell>
          <cell r="AS370">
            <v>0</v>
          </cell>
          <cell r="AT370">
            <v>0</v>
          </cell>
          <cell r="AW370">
            <v>35.549267934244639</v>
          </cell>
          <cell r="AX370">
            <v>0</v>
          </cell>
          <cell r="BE370">
            <v>0.9851382533999995</v>
          </cell>
          <cell r="BF370">
            <v>0</v>
          </cell>
          <cell r="BI370">
            <v>0</v>
          </cell>
          <cell r="BJ370">
            <v>0</v>
          </cell>
          <cell r="BM370">
            <v>0</v>
          </cell>
          <cell r="BN370">
            <v>0</v>
          </cell>
        </row>
        <row r="371">
          <cell r="E371">
            <v>0</v>
          </cell>
          <cell r="F371">
            <v>0</v>
          </cell>
          <cell r="I371">
            <v>0</v>
          </cell>
          <cell r="J371">
            <v>0</v>
          </cell>
          <cell r="M371">
            <v>39.397128929754494</v>
          </cell>
          <cell r="N371">
            <v>45.642898616067654</v>
          </cell>
          <cell r="Q371">
            <v>0</v>
          </cell>
          <cell r="R371">
            <v>0</v>
          </cell>
          <cell r="U371">
            <v>0</v>
          </cell>
          <cell r="V371">
            <v>0</v>
          </cell>
          <cell r="Y371">
            <v>0</v>
          </cell>
          <cell r="Z371">
            <v>0</v>
          </cell>
          <cell r="AC371">
            <v>29.383348164585371</v>
          </cell>
          <cell r="AD371">
            <v>40.211667495598967</v>
          </cell>
          <cell r="AG371">
            <v>0</v>
          </cell>
          <cell r="AH371">
            <v>0</v>
          </cell>
          <cell r="AK371">
            <v>0</v>
          </cell>
          <cell r="AL371">
            <v>0</v>
          </cell>
          <cell r="AO371">
            <v>38.891338953260458</v>
          </cell>
          <cell r="AP371">
            <v>13.736085433360483</v>
          </cell>
          <cell r="AS371">
            <v>0</v>
          </cell>
          <cell r="AT371">
            <v>0</v>
          </cell>
          <cell r="AW371">
            <v>43.552539625937186</v>
          </cell>
          <cell r="AX371">
            <v>0</v>
          </cell>
          <cell r="BE371">
            <v>0.9851382533999995</v>
          </cell>
          <cell r="BF371">
            <v>0</v>
          </cell>
          <cell r="BI371">
            <v>0</v>
          </cell>
          <cell r="BJ371">
            <v>0</v>
          </cell>
          <cell r="BM371">
            <v>0</v>
          </cell>
          <cell r="BN371">
            <v>0</v>
          </cell>
        </row>
        <row r="372">
          <cell r="E372">
            <v>0</v>
          </cell>
          <cell r="F372">
            <v>0</v>
          </cell>
          <cell r="I372">
            <v>0</v>
          </cell>
          <cell r="J372">
            <v>0</v>
          </cell>
          <cell r="M372">
            <v>110.31196100331258</v>
          </cell>
          <cell r="N372">
            <v>127.80011612498939</v>
          </cell>
          <cell r="Q372">
            <v>0</v>
          </cell>
          <cell r="R372">
            <v>0</v>
          </cell>
          <cell r="U372">
            <v>0</v>
          </cell>
          <cell r="V372">
            <v>0</v>
          </cell>
          <cell r="Y372">
            <v>0</v>
          </cell>
          <cell r="Z372">
            <v>0</v>
          </cell>
          <cell r="AC372">
            <v>85.677574984778573</v>
          </cell>
          <cell r="AD372">
            <v>117.25138121834527</v>
          </cell>
          <cell r="AG372">
            <v>0</v>
          </cell>
          <cell r="AH372">
            <v>0</v>
          </cell>
          <cell r="AK372">
            <v>0</v>
          </cell>
          <cell r="AL372">
            <v>0</v>
          </cell>
          <cell r="AO372">
            <v>106.04615533813519</v>
          </cell>
          <cell r="AP372">
            <v>41.208256300081452</v>
          </cell>
          <cell r="AS372">
            <v>0</v>
          </cell>
          <cell r="AT372">
            <v>0</v>
          </cell>
          <cell r="AW372">
            <v>120.01807297440996</v>
          </cell>
          <cell r="AX372">
            <v>0</v>
          </cell>
          <cell r="BE372">
            <v>0.9851382533999995</v>
          </cell>
          <cell r="BF372">
            <v>0</v>
          </cell>
          <cell r="BI372">
            <v>0</v>
          </cell>
          <cell r="BJ372">
            <v>0</v>
          </cell>
          <cell r="BM372">
            <v>0</v>
          </cell>
          <cell r="BN372">
            <v>0</v>
          </cell>
        </row>
        <row r="373">
          <cell r="E373">
            <v>0</v>
          </cell>
          <cell r="F373">
            <v>0</v>
          </cell>
          <cell r="I373">
            <v>0</v>
          </cell>
          <cell r="J373">
            <v>0</v>
          </cell>
          <cell r="M373">
            <v>173.34736729091978</v>
          </cell>
          <cell r="N373">
            <v>200.82875391069766</v>
          </cell>
          <cell r="Q373">
            <v>0</v>
          </cell>
          <cell r="R373">
            <v>0</v>
          </cell>
          <cell r="U373">
            <v>0</v>
          </cell>
          <cell r="V373">
            <v>0</v>
          </cell>
          <cell r="Y373">
            <v>0</v>
          </cell>
          <cell r="Z373">
            <v>0</v>
          </cell>
          <cell r="AC373">
            <v>62.098023667582531</v>
          </cell>
          <cell r="AD373">
            <v>84.982319437111713</v>
          </cell>
          <cell r="AG373">
            <v>0</v>
          </cell>
          <cell r="AH373">
            <v>0</v>
          </cell>
          <cell r="AK373">
            <v>0</v>
          </cell>
          <cell r="AL373">
            <v>0</v>
          </cell>
          <cell r="AO373">
            <v>90.81299063947155</v>
          </cell>
          <cell r="AP373">
            <v>22.893475722267471</v>
          </cell>
          <cell r="AS373">
            <v>0</v>
          </cell>
          <cell r="AT373">
            <v>0</v>
          </cell>
          <cell r="AW373">
            <v>95.404309777614358</v>
          </cell>
          <cell r="AX373">
            <v>0</v>
          </cell>
          <cell r="BE373">
            <v>0.9851382533999995</v>
          </cell>
          <cell r="BF373">
            <v>0</v>
          </cell>
          <cell r="BI373">
            <v>0</v>
          </cell>
          <cell r="BJ373">
            <v>0</v>
          </cell>
          <cell r="BM373">
            <v>0</v>
          </cell>
          <cell r="BN373">
            <v>0</v>
          </cell>
        </row>
        <row r="374">
          <cell r="E374">
            <v>0</v>
          </cell>
          <cell r="F374">
            <v>0</v>
          </cell>
          <cell r="I374">
            <v>0</v>
          </cell>
          <cell r="J374">
            <v>0</v>
          </cell>
          <cell r="M374">
            <v>78.794257859508988</v>
          </cell>
          <cell r="N374">
            <v>91.285797232135309</v>
          </cell>
          <cell r="Q374">
            <v>0</v>
          </cell>
          <cell r="R374">
            <v>0</v>
          </cell>
          <cell r="U374">
            <v>0</v>
          </cell>
          <cell r="V374">
            <v>0</v>
          </cell>
          <cell r="Y374">
            <v>0</v>
          </cell>
          <cell r="Z374">
            <v>0</v>
          </cell>
          <cell r="AC374">
            <v>34.874833073998573</v>
          </cell>
          <cell r="AD374">
            <v>47.726868418159995</v>
          </cell>
          <cell r="AG374">
            <v>0</v>
          </cell>
          <cell r="AH374">
            <v>0</v>
          </cell>
          <cell r="AK374">
            <v>0</v>
          </cell>
          <cell r="AL374">
            <v>0</v>
          </cell>
          <cell r="AO374">
            <v>14.444566831172395</v>
          </cell>
          <cell r="AP374">
            <v>9.1573902889069867</v>
          </cell>
          <cell r="AS374">
            <v>0</v>
          </cell>
          <cell r="AT374">
            <v>0</v>
          </cell>
          <cell r="AW374">
            <v>41.615705419631858</v>
          </cell>
          <cell r="AX374">
            <v>0</v>
          </cell>
          <cell r="BE374">
            <v>0.9851382533999995</v>
          </cell>
          <cell r="BF374">
            <v>0</v>
          </cell>
          <cell r="BI374">
            <v>0</v>
          </cell>
          <cell r="BJ374">
            <v>0</v>
          </cell>
          <cell r="BM374">
            <v>0</v>
          </cell>
          <cell r="BN374">
            <v>0</v>
          </cell>
        </row>
        <row r="375">
          <cell r="E375">
            <v>0</v>
          </cell>
          <cell r="F375">
            <v>0</v>
          </cell>
          <cell r="I375">
            <v>0</v>
          </cell>
          <cell r="J375">
            <v>0</v>
          </cell>
          <cell r="M375">
            <v>15.758851571901795</v>
          </cell>
          <cell r="N375">
            <v>18.25715944642706</v>
          </cell>
          <cell r="Q375">
            <v>0</v>
          </cell>
          <cell r="R375">
            <v>0</v>
          </cell>
          <cell r="U375">
            <v>0</v>
          </cell>
          <cell r="V375">
            <v>0</v>
          </cell>
          <cell r="Y375">
            <v>0</v>
          </cell>
          <cell r="Z375">
            <v>0</v>
          </cell>
          <cell r="AC375">
            <v>14.990973022853121</v>
          </cell>
          <cell r="AD375">
            <v>20.51543000661205</v>
          </cell>
          <cell r="AG375">
            <v>0</v>
          </cell>
          <cell r="AH375">
            <v>0</v>
          </cell>
          <cell r="AK375">
            <v>0</v>
          </cell>
          <cell r="AL375">
            <v>0</v>
          </cell>
          <cell r="AO375">
            <v>30.467216502810473</v>
          </cell>
          <cell r="AP375">
            <v>4.5786951444534933</v>
          </cell>
          <cell r="AS375">
            <v>0</v>
          </cell>
          <cell r="AT375">
            <v>0</v>
          </cell>
          <cell r="AW375">
            <v>20.927451573901845</v>
          </cell>
          <cell r="AX375">
            <v>0</v>
          </cell>
          <cell r="BE375">
            <v>0.9851382533999995</v>
          </cell>
          <cell r="BF375">
            <v>0</v>
          </cell>
          <cell r="BI375">
            <v>0</v>
          </cell>
          <cell r="BJ375">
            <v>0</v>
          </cell>
          <cell r="BM375">
            <v>0</v>
          </cell>
          <cell r="BN375">
            <v>0</v>
          </cell>
        </row>
        <row r="376">
          <cell r="E376">
            <v>0</v>
          </cell>
          <cell r="F376">
            <v>0</v>
          </cell>
          <cell r="I376">
            <v>0</v>
          </cell>
          <cell r="J376">
            <v>0</v>
          </cell>
          <cell r="M376">
            <v>70.914832073558102</v>
          </cell>
          <cell r="N376">
            <v>82.157217508921761</v>
          </cell>
          <cell r="Q376">
            <v>0</v>
          </cell>
          <cell r="R376">
            <v>0</v>
          </cell>
          <cell r="U376">
            <v>0</v>
          </cell>
          <cell r="V376">
            <v>0</v>
          </cell>
          <cell r="Y376">
            <v>0</v>
          </cell>
          <cell r="Z376">
            <v>0</v>
          </cell>
          <cell r="AC376">
            <v>33.339299378949384</v>
          </cell>
          <cell r="AD376">
            <v>45.625461525121594</v>
          </cell>
          <cell r="AG376">
            <v>0</v>
          </cell>
          <cell r="AH376">
            <v>0</v>
          </cell>
          <cell r="AK376">
            <v>0</v>
          </cell>
          <cell r="AL376">
            <v>0</v>
          </cell>
          <cell r="AO376">
            <v>30.146457255525249</v>
          </cell>
          <cell r="AP376">
            <v>6.8680427166802414</v>
          </cell>
          <cell r="AS376">
            <v>0</v>
          </cell>
          <cell r="AT376">
            <v>0</v>
          </cell>
          <cell r="AW376">
            <v>45.955254349139103</v>
          </cell>
          <cell r="AX376">
            <v>0</v>
          </cell>
          <cell r="BE376">
            <v>0.9851382533999995</v>
          </cell>
          <cell r="BF376">
            <v>0</v>
          </cell>
          <cell r="BI376">
            <v>0</v>
          </cell>
          <cell r="BJ376">
            <v>0</v>
          </cell>
          <cell r="BM376">
            <v>0</v>
          </cell>
          <cell r="BN376">
            <v>0</v>
          </cell>
        </row>
        <row r="377">
          <cell r="E377">
            <v>0</v>
          </cell>
          <cell r="F377">
            <v>0</v>
          </cell>
          <cell r="I377">
            <v>0</v>
          </cell>
          <cell r="J377">
            <v>0</v>
          </cell>
          <cell r="M377">
            <v>55.155980501656288</v>
          </cell>
          <cell r="N377">
            <v>63.900058062494693</v>
          </cell>
          <cell r="Q377">
            <v>0</v>
          </cell>
          <cell r="R377">
            <v>0</v>
          </cell>
          <cell r="U377">
            <v>0</v>
          </cell>
          <cell r="V377">
            <v>0</v>
          </cell>
          <cell r="Y377">
            <v>0</v>
          </cell>
          <cell r="Z377">
            <v>0</v>
          </cell>
          <cell r="AC377">
            <v>60.146074055231871</v>
          </cell>
          <cell r="AD377">
            <v>82.311039488334117</v>
          </cell>
          <cell r="AG377">
            <v>0</v>
          </cell>
          <cell r="AH377">
            <v>0</v>
          </cell>
          <cell r="AK377">
            <v>0</v>
          </cell>
          <cell r="AL377">
            <v>0</v>
          </cell>
          <cell r="AO377">
            <v>59.299258862159896</v>
          </cell>
          <cell r="AP377">
            <v>13.736085433360483</v>
          </cell>
          <cell r="AS377">
            <v>0</v>
          </cell>
          <cell r="AT377">
            <v>0</v>
          </cell>
          <cell r="AW377">
            <v>103.48822741634507</v>
          </cell>
          <cell r="AX377">
            <v>0</v>
          </cell>
          <cell r="BE377">
            <v>0.9851382533999995</v>
          </cell>
          <cell r="BF377">
            <v>0</v>
          </cell>
          <cell r="BI377">
            <v>0</v>
          </cell>
          <cell r="BJ377">
            <v>0</v>
          </cell>
          <cell r="BM377">
            <v>0</v>
          </cell>
          <cell r="BN377">
            <v>0</v>
          </cell>
        </row>
        <row r="378">
          <cell r="E378">
            <v>0</v>
          </cell>
          <cell r="F378">
            <v>0</v>
          </cell>
          <cell r="I378">
            <v>0</v>
          </cell>
          <cell r="J378">
            <v>0</v>
          </cell>
          <cell r="M378">
            <v>126.07081257521436</v>
          </cell>
          <cell r="N378">
            <v>146.05727557141648</v>
          </cell>
          <cell r="Q378">
            <v>0</v>
          </cell>
          <cell r="R378">
            <v>0</v>
          </cell>
          <cell r="U378">
            <v>0</v>
          </cell>
          <cell r="V378">
            <v>0</v>
          </cell>
          <cell r="Y378">
            <v>0</v>
          </cell>
          <cell r="Z378">
            <v>0</v>
          </cell>
          <cell r="AC378">
            <v>64.203526649438118</v>
          </cell>
          <cell r="AD378">
            <v>87.863740075193178</v>
          </cell>
          <cell r="AG378">
            <v>0</v>
          </cell>
          <cell r="AH378">
            <v>0</v>
          </cell>
          <cell r="AK378">
            <v>0</v>
          </cell>
          <cell r="AL378">
            <v>0</v>
          </cell>
          <cell r="AO378">
            <v>73.916352177460482</v>
          </cell>
          <cell r="AP378">
            <v>22.893475722267471</v>
          </cell>
          <cell r="AS378">
            <v>0</v>
          </cell>
          <cell r="AT378">
            <v>0</v>
          </cell>
          <cell r="AW378">
            <v>76.91807011830565</v>
          </cell>
          <cell r="AX378">
            <v>97</v>
          </cell>
          <cell r="BE378">
            <v>0.9851382533999995</v>
          </cell>
          <cell r="BF378">
            <v>0</v>
          </cell>
          <cell r="BI378">
            <v>0</v>
          </cell>
          <cell r="BJ378">
            <v>0</v>
          </cell>
          <cell r="BM378">
            <v>0</v>
          </cell>
          <cell r="BN378">
            <v>0</v>
          </cell>
        </row>
        <row r="379">
          <cell r="E379">
            <v>0</v>
          </cell>
          <cell r="F379">
            <v>0</v>
          </cell>
          <cell r="I379">
            <v>0</v>
          </cell>
          <cell r="J379">
            <v>0</v>
          </cell>
          <cell r="M379">
            <v>126.07081257521436</v>
          </cell>
          <cell r="N379">
            <v>146.05727557141648</v>
          </cell>
          <cell r="Q379">
            <v>0</v>
          </cell>
          <cell r="R379">
            <v>0</v>
          </cell>
          <cell r="U379">
            <v>0</v>
          </cell>
          <cell r="V379">
            <v>0</v>
          </cell>
          <cell r="Y379">
            <v>0</v>
          </cell>
          <cell r="Z379">
            <v>0</v>
          </cell>
          <cell r="AC379">
            <v>63.113037466004883</v>
          </cell>
          <cell r="AD379">
            <v>86.371385010476104</v>
          </cell>
          <cell r="AG379">
            <v>0</v>
          </cell>
          <cell r="AH379">
            <v>0</v>
          </cell>
          <cell r="AK379">
            <v>0</v>
          </cell>
          <cell r="AL379">
            <v>0</v>
          </cell>
          <cell r="AO379">
            <v>46.247721337485196</v>
          </cell>
          <cell r="AP379">
            <v>11.446737861133736</v>
          </cell>
          <cell r="AS379">
            <v>0</v>
          </cell>
          <cell r="AT379">
            <v>0</v>
          </cell>
          <cell r="AW379">
            <v>88.332133548121078</v>
          </cell>
          <cell r="AX379">
            <v>0</v>
          </cell>
          <cell r="BE379">
            <v>0.9851382533999995</v>
          </cell>
          <cell r="BF379">
            <v>0</v>
          </cell>
          <cell r="BI379">
            <v>0</v>
          </cell>
          <cell r="BJ379">
            <v>0</v>
          </cell>
          <cell r="BM379">
            <v>0</v>
          </cell>
          <cell r="BN379">
            <v>0</v>
          </cell>
        </row>
        <row r="380">
          <cell r="E380">
            <v>0</v>
          </cell>
          <cell r="F380">
            <v>0</v>
          </cell>
          <cell r="I380">
            <v>0</v>
          </cell>
          <cell r="J380">
            <v>0</v>
          </cell>
          <cell r="M380">
            <v>102.43253521736169</v>
          </cell>
          <cell r="N380">
            <v>118.67153640177588</v>
          </cell>
          <cell r="Q380">
            <v>0</v>
          </cell>
          <cell r="R380">
            <v>0</v>
          </cell>
          <cell r="U380">
            <v>0</v>
          </cell>
          <cell r="V380">
            <v>0</v>
          </cell>
          <cell r="Y380">
            <v>0</v>
          </cell>
          <cell r="Z380">
            <v>0</v>
          </cell>
          <cell r="AC380">
            <v>39.455408164314811</v>
          </cell>
          <cell r="AD380">
            <v>53.995472031291449</v>
          </cell>
          <cell r="AG380">
            <v>0</v>
          </cell>
          <cell r="AH380">
            <v>0</v>
          </cell>
          <cell r="AK380">
            <v>0</v>
          </cell>
          <cell r="AL380">
            <v>0</v>
          </cell>
          <cell r="AO380">
            <v>23.708827366420547</v>
          </cell>
          <cell r="AP380">
            <v>13.736085433360483</v>
          </cell>
          <cell r="AS380">
            <v>0</v>
          </cell>
          <cell r="AT380">
            <v>0</v>
          </cell>
          <cell r="AW380">
            <v>55.134374827169935</v>
          </cell>
          <cell r="AX380">
            <v>0</v>
          </cell>
          <cell r="BE380">
            <v>0.9851382533999995</v>
          </cell>
          <cell r="BF380">
            <v>0</v>
          </cell>
          <cell r="BI380">
            <v>0</v>
          </cell>
          <cell r="BJ380">
            <v>0</v>
          </cell>
          <cell r="BM380">
            <v>0</v>
          </cell>
          <cell r="BN380">
            <v>0</v>
          </cell>
        </row>
        <row r="381">
          <cell r="E381">
            <v>0</v>
          </cell>
          <cell r="F381">
            <v>0</v>
          </cell>
          <cell r="I381">
            <v>0</v>
          </cell>
          <cell r="J381">
            <v>0</v>
          </cell>
          <cell r="M381">
            <v>47.27655471570538</v>
          </cell>
          <cell r="N381">
            <v>54.77147833928116</v>
          </cell>
          <cell r="Q381">
            <v>0</v>
          </cell>
          <cell r="R381">
            <v>0</v>
          </cell>
          <cell r="U381">
            <v>0</v>
          </cell>
          <cell r="V381">
            <v>0</v>
          </cell>
          <cell r="Y381">
            <v>0</v>
          </cell>
          <cell r="Z381">
            <v>0</v>
          </cell>
          <cell r="AC381">
            <v>9.8118000514160197</v>
          </cell>
          <cell r="AD381">
            <v>13.427633875855454</v>
          </cell>
          <cell r="AG381">
            <v>0</v>
          </cell>
          <cell r="AH381">
            <v>0</v>
          </cell>
          <cell r="AK381">
            <v>0</v>
          </cell>
          <cell r="AL381">
            <v>0</v>
          </cell>
          <cell r="AO381">
            <v>8.2233169802858672</v>
          </cell>
          <cell r="AP381">
            <v>9.1573902889069867</v>
          </cell>
          <cell r="AS381">
            <v>0</v>
          </cell>
          <cell r="AT381">
            <v>0</v>
          </cell>
          <cell r="AW381">
            <v>13.936134774190736</v>
          </cell>
          <cell r="AX381">
            <v>97</v>
          </cell>
          <cell r="BE381">
            <v>0.9851382533999995</v>
          </cell>
          <cell r="BF381">
            <v>0</v>
          </cell>
          <cell r="BI381">
            <v>0</v>
          </cell>
          <cell r="BJ381">
            <v>0</v>
          </cell>
          <cell r="BM381">
            <v>0</v>
          </cell>
          <cell r="BN381">
            <v>0</v>
          </cell>
        </row>
        <row r="382">
          <cell r="E382">
            <v>0</v>
          </cell>
          <cell r="F382">
            <v>0</v>
          </cell>
          <cell r="I382">
            <v>0</v>
          </cell>
          <cell r="J382">
            <v>0</v>
          </cell>
          <cell r="M382">
            <v>23.63827735785269</v>
          </cell>
          <cell r="N382">
            <v>27.38573916964058</v>
          </cell>
          <cell r="Q382">
            <v>0</v>
          </cell>
          <cell r="R382">
            <v>0</v>
          </cell>
          <cell r="U382">
            <v>0</v>
          </cell>
          <cell r="V382">
            <v>0</v>
          </cell>
          <cell r="Y382">
            <v>0</v>
          </cell>
          <cell r="Z382">
            <v>0</v>
          </cell>
          <cell r="AC382">
            <v>23.605577312027393</v>
          </cell>
          <cell r="AD382">
            <v>32.304678847217239</v>
          </cell>
          <cell r="AG382">
            <v>0</v>
          </cell>
          <cell r="AH382">
            <v>0</v>
          </cell>
          <cell r="AK382">
            <v>0</v>
          </cell>
          <cell r="AL382">
            <v>0</v>
          </cell>
          <cell r="AO382">
            <v>15.746320138299838</v>
          </cell>
          <cell r="AP382">
            <v>13.736085433360483</v>
          </cell>
          <cell r="AS382">
            <v>0</v>
          </cell>
          <cell r="AT382">
            <v>0</v>
          </cell>
          <cell r="AW382">
            <v>32.205150241163935</v>
          </cell>
          <cell r="AX382">
            <v>0</v>
          </cell>
          <cell r="BE382">
            <v>0.9851382533999995</v>
          </cell>
          <cell r="BF382">
            <v>0</v>
          </cell>
          <cell r="BI382">
            <v>0</v>
          </cell>
          <cell r="BJ382">
            <v>0</v>
          </cell>
          <cell r="BM382">
            <v>0</v>
          </cell>
          <cell r="BN382">
            <v>0</v>
          </cell>
        </row>
        <row r="383">
          <cell r="E383">
            <v>0</v>
          </cell>
          <cell r="F383">
            <v>0</v>
          </cell>
          <cell r="I383">
            <v>0</v>
          </cell>
          <cell r="J383">
            <v>0</v>
          </cell>
          <cell r="M383">
            <v>15.758851571901795</v>
          </cell>
          <cell r="N383">
            <v>18.25715944642706</v>
          </cell>
          <cell r="Q383">
            <v>0</v>
          </cell>
          <cell r="R383">
            <v>0</v>
          </cell>
          <cell r="U383">
            <v>0</v>
          </cell>
          <cell r="V383">
            <v>0</v>
          </cell>
          <cell r="Y383">
            <v>0</v>
          </cell>
          <cell r="Z383">
            <v>0</v>
          </cell>
          <cell r="AC383">
            <v>9.2392281651264874</v>
          </cell>
          <cell r="AD383">
            <v>12.644058424214023</v>
          </cell>
          <cell r="AG383">
            <v>0</v>
          </cell>
          <cell r="AH383">
            <v>0</v>
          </cell>
          <cell r="AK383">
            <v>0</v>
          </cell>
          <cell r="AL383">
            <v>0</v>
          </cell>
          <cell r="AO383">
            <v>10.048870085464587</v>
          </cell>
          <cell r="AP383">
            <v>2.2893475722267467</v>
          </cell>
          <cell r="AS383">
            <v>0</v>
          </cell>
          <cell r="AT383">
            <v>0</v>
          </cell>
          <cell r="AW383">
            <v>13.548561933517625</v>
          </cell>
          <cell r="AX383">
            <v>0</v>
          </cell>
          <cell r="BE383">
            <v>0.9851382533999995</v>
          </cell>
          <cell r="BF383">
            <v>0</v>
          </cell>
          <cell r="BI383">
            <v>0</v>
          </cell>
          <cell r="BJ383">
            <v>0</v>
          </cell>
          <cell r="BM383">
            <v>0</v>
          </cell>
          <cell r="BN383">
            <v>0</v>
          </cell>
        </row>
        <row r="384">
          <cell r="E384">
            <v>0</v>
          </cell>
          <cell r="F384">
            <v>0</v>
          </cell>
          <cell r="I384">
            <v>0</v>
          </cell>
          <cell r="J384">
            <v>0</v>
          </cell>
          <cell r="M384">
            <v>7.8794257859508976</v>
          </cell>
          <cell r="N384">
            <v>9.1285797232135302</v>
          </cell>
          <cell r="Q384">
            <v>0</v>
          </cell>
          <cell r="R384">
            <v>0</v>
          </cell>
          <cell r="U384">
            <v>0</v>
          </cell>
          <cell r="V384">
            <v>0</v>
          </cell>
          <cell r="Y384">
            <v>0</v>
          </cell>
          <cell r="Z384">
            <v>0</v>
          </cell>
          <cell r="AC384">
            <v>13.848431849757194</v>
          </cell>
          <cell r="AD384">
            <v>18.951840809927557</v>
          </cell>
          <cell r="AG384">
            <v>0</v>
          </cell>
          <cell r="AH384">
            <v>0</v>
          </cell>
          <cell r="AK384">
            <v>0</v>
          </cell>
          <cell r="AL384">
            <v>0</v>
          </cell>
          <cell r="AO384">
            <v>4.5103566440146174</v>
          </cell>
          <cell r="AP384">
            <v>4.5786951444534933</v>
          </cell>
          <cell r="AS384">
            <v>0</v>
          </cell>
          <cell r="AT384">
            <v>0</v>
          </cell>
          <cell r="AW384">
            <v>18.902429149181835</v>
          </cell>
          <cell r="AX384">
            <v>0</v>
          </cell>
          <cell r="BE384">
            <v>0.9851382533999995</v>
          </cell>
          <cell r="BF384">
            <v>0</v>
          </cell>
          <cell r="BI384">
            <v>0</v>
          </cell>
          <cell r="BJ384">
            <v>0</v>
          </cell>
          <cell r="BM384">
            <v>0</v>
          </cell>
          <cell r="BN384">
            <v>0</v>
          </cell>
        </row>
        <row r="385">
          <cell r="E385">
            <v>0</v>
          </cell>
          <cell r="F385">
            <v>0</v>
          </cell>
          <cell r="I385">
            <v>0</v>
          </cell>
          <cell r="J385">
            <v>0</v>
          </cell>
          <cell r="M385">
            <v>23.63827735785269</v>
          </cell>
          <cell r="N385">
            <v>27.38573916964058</v>
          </cell>
          <cell r="Q385">
            <v>0</v>
          </cell>
          <cell r="R385">
            <v>0</v>
          </cell>
          <cell r="U385">
            <v>0</v>
          </cell>
          <cell r="V385">
            <v>0</v>
          </cell>
          <cell r="Y385">
            <v>0</v>
          </cell>
          <cell r="Z385">
            <v>0</v>
          </cell>
          <cell r="AC385">
            <v>15.615596898805332</v>
          </cell>
          <cell r="AD385">
            <v>21.370239590220883</v>
          </cell>
          <cell r="AG385">
            <v>0</v>
          </cell>
          <cell r="AH385">
            <v>0</v>
          </cell>
          <cell r="AK385">
            <v>0</v>
          </cell>
          <cell r="AL385">
            <v>0</v>
          </cell>
          <cell r="AO385">
            <v>20.097689170639665</v>
          </cell>
          <cell r="AP385">
            <v>4.5786951444534933</v>
          </cell>
          <cell r="AS385">
            <v>0</v>
          </cell>
          <cell r="AT385">
            <v>0</v>
          </cell>
          <cell r="AW385">
            <v>21.333521915478318</v>
          </cell>
          <cell r="AX385">
            <v>0</v>
          </cell>
          <cell r="BE385">
            <v>0.9851382533999995</v>
          </cell>
          <cell r="BF385">
            <v>0</v>
          </cell>
          <cell r="BI385">
            <v>0</v>
          </cell>
          <cell r="BJ385">
            <v>0</v>
          </cell>
          <cell r="BM385">
            <v>0</v>
          </cell>
          <cell r="BN385">
            <v>0</v>
          </cell>
        </row>
        <row r="386">
          <cell r="E386">
            <v>0</v>
          </cell>
          <cell r="F386">
            <v>0</v>
          </cell>
          <cell r="I386">
            <v>0</v>
          </cell>
          <cell r="J386">
            <v>0</v>
          </cell>
          <cell r="M386">
            <v>31.51770314380359</v>
          </cell>
          <cell r="N386">
            <v>36.514318892854121</v>
          </cell>
          <cell r="Q386">
            <v>0</v>
          </cell>
          <cell r="R386">
            <v>0</v>
          </cell>
          <cell r="U386">
            <v>0</v>
          </cell>
          <cell r="V386">
            <v>0</v>
          </cell>
          <cell r="Y386">
            <v>0</v>
          </cell>
          <cell r="Z386">
            <v>0</v>
          </cell>
          <cell r="AC386">
            <v>13.663647286454665</v>
          </cell>
          <cell r="AD386">
            <v>18.698959641443274</v>
          </cell>
          <cell r="AG386">
            <v>0</v>
          </cell>
          <cell r="AH386">
            <v>0</v>
          </cell>
          <cell r="AK386">
            <v>0</v>
          </cell>
          <cell r="AL386">
            <v>0</v>
          </cell>
          <cell r="AO386">
            <v>0</v>
          </cell>
          <cell r="AP386">
            <v>0</v>
          </cell>
          <cell r="AS386">
            <v>0</v>
          </cell>
          <cell r="AT386">
            <v>0</v>
          </cell>
          <cell r="AW386">
            <v>18.656588307646235</v>
          </cell>
          <cell r="AX386">
            <v>0</v>
          </cell>
          <cell r="BE386">
            <v>0.9851382533999995</v>
          </cell>
          <cell r="BF386">
            <v>0</v>
          </cell>
          <cell r="BI386">
            <v>0</v>
          </cell>
          <cell r="BJ386">
            <v>0</v>
          </cell>
          <cell r="BM386">
            <v>0</v>
          </cell>
          <cell r="BN386">
            <v>0</v>
          </cell>
        </row>
        <row r="387">
          <cell r="E387">
            <v>0</v>
          </cell>
          <cell r="F387">
            <v>0</v>
          </cell>
          <cell r="I387">
            <v>0</v>
          </cell>
          <cell r="J387">
            <v>0</v>
          </cell>
          <cell r="M387">
            <v>55.155980501656288</v>
          </cell>
          <cell r="N387">
            <v>63.900058062494693</v>
          </cell>
          <cell r="Q387">
            <v>0</v>
          </cell>
          <cell r="R387">
            <v>0</v>
          </cell>
          <cell r="U387">
            <v>0</v>
          </cell>
          <cell r="V387">
            <v>0</v>
          </cell>
          <cell r="Y387">
            <v>0</v>
          </cell>
          <cell r="Z387">
            <v>0</v>
          </cell>
          <cell r="AC387">
            <v>76.825592309939367</v>
          </cell>
          <cell r="AD387">
            <v>94.217824646685514</v>
          </cell>
          <cell r="AG387">
            <v>0</v>
          </cell>
          <cell r="AH387">
            <v>0</v>
          </cell>
          <cell r="AK387">
            <v>0</v>
          </cell>
          <cell r="AL387">
            <v>0</v>
          </cell>
          <cell r="AO387">
            <v>70.341912097238833</v>
          </cell>
          <cell r="AP387">
            <v>16.025433005587228</v>
          </cell>
          <cell r="AS387">
            <v>0</v>
          </cell>
          <cell r="AT387">
            <v>0</v>
          </cell>
          <cell r="AW387">
            <v>88.518059654983418</v>
          </cell>
          <cell r="AX387">
            <v>121</v>
          </cell>
          <cell r="BE387">
            <v>0.9851382533999995</v>
          </cell>
          <cell r="BF387">
            <v>0</v>
          </cell>
          <cell r="BI387">
            <v>0</v>
          </cell>
          <cell r="BJ387">
            <v>0</v>
          </cell>
          <cell r="BM387">
            <v>0</v>
          </cell>
          <cell r="BN387">
            <v>0</v>
          </cell>
        </row>
        <row r="388"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M388">
            <v>173.34736729091978</v>
          </cell>
          <cell r="N388">
            <v>200.82875391069766</v>
          </cell>
          <cell r="Q388">
            <v>0</v>
          </cell>
          <cell r="R388">
            <v>0</v>
          </cell>
          <cell r="U388">
            <v>0</v>
          </cell>
          <cell r="V388">
            <v>0</v>
          </cell>
          <cell r="Y388">
            <v>0</v>
          </cell>
          <cell r="Z388">
            <v>0</v>
          </cell>
          <cell r="AC388">
            <v>65.169091057680916</v>
          </cell>
          <cell r="AD388">
            <v>89.185133223188515</v>
          </cell>
          <cell r="AG388">
            <v>0</v>
          </cell>
          <cell r="AH388">
            <v>0</v>
          </cell>
          <cell r="AK388">
            <v>0</v>
          </cell>
          <cell r="AL388">
            <v>0</v>
          </cell>
          <cell r="AO388">
            <v>96.502307869242401</v>
          </cell>
          <cell r="AP388">
            <v>29.761518438947711</v>
          </cell>
          <cell r="AS388">
            <v>0</v>
          </cell>
          <cell r="AT388">
            <v>0</v>
          </cell>
          <cell r="AW388">
            <v>91.613675829578526</v>
          </cell>
          <cell r="AX388">
            <v>113</v>
          </cell>
          <cell r="BE388">
            <v>0.9851382533999995</v>
          </cell>
          <cell r="BF388">
            <v>0</v>
          </cell>
          <cell r="BI388">
            <v>0</v>
          </cell>
          <cell r="BJ388">
            <v>0</v>
          </cell>
          <cell r="BM388">
            <v>0</v>
          </cell>
          <cell r="BN388">
            <v>0</v>
          </cell>
        </row>
        <row r="389"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M389">
            <v>39.397128929754494</v>
          </cell>
          <cell r="N389">
            <v>45.642898616067654</v>
          </cell>
          <cell r="Q389">
            <v>0</v>
          </cell>
          <cell r="R389">
            <v>0</v>
          </cell>
          <cell r="U389">
            <v>0</v>
          </cell>
          <cell r="V389">
            <v>0</v>
          </cell>
          <cell r="Y389">
            <v>0</v>
          </cell>
          <cell r="Z389">
            <v>0</v>
          </cell>
          <cell r="AC389">
            <v>22.928901446412493</v>
          </cell>
          <cell r="AD389">
            <v>31.378635131640998</v>
          </cell>
          <cell r="AG389">
            <v>0</v>
          </cell>
          <cell r="AH389">
            <v>0</v>
          </cell>
          <cell r="AK389">
            <v>0</v>
          </cell>
          <cell r="AL389">
            <v>0</v>
          </cell>
          <cell r="AO389">
            <v>27.738961104641444</v>
          </cell>
          <cell r="AP389">
            <v>20.604128150040726</v>
          </cell>
          <cell r="AS389">
            <v>0</v>
          </cell>
          <cell r="AT389">
            <v>0</v>
          </cell>
          <cell r="AW389">
            <v>35.904157889274096</v>
          </cell>
          <cell r="AX389">
            <v>129</v>
          </cell>
          <cell r="BE389">
            <v>0.9851382533999995</v>
          </cell>
          <cell r="BF389">
            <v>0</v>
          </cell>
          <cell r="BI389">
            <v>0</v>
          </cell>
          <cell r="BJ389">
            <v>0</v>
          </cell>
          <cell r="BM389">
            <v>0</v>
          </cell>
          <cell r="BN389">
            <v>0</v>
          </cell>
        </row>
        <row r="390">
          <cell r="E390">
            <v>0</v>
          </cell>
          <cell r="F390">
            <v>0</v>
          </cell>
          <cell r="I390">
            <v>0</v>
          </cell>
          <cell r="J390">
            <v>0</v>
          </cell>
          <cell r="M390">
            <v>149.70908993306708</v>
          </cell>
          <cell r="N390">
            <v>173.44301474105706</v>
          </cell>
          <cell r="Q390">
            <v>0</v>
          </cell>
          <cell r="R390">
            <v>0</v>
          </cell>
          <cell r="U390">
            <v>0</v>
          </cell>
          <cell r="V390">
            <v>0</v>
          </cell>
          <cell r="Y390">
            <v>0</v>
          </cell>
          <cell r="Z390">
            <v>0</v>
          </cell>
          <cell r="AC390">
            <v>60.614541962196029</v>
          </cell>
          <cell r="AD390">
            <v>82.952146676040755</v>
          </cell>
          <cell r="AG390">
            <v>0</v>
          </cell>
          <cell r="AH390">
            <v>0</v>
          </cell>
          <cell r="AK390">
            <v>0</v>
          </cell>
          <cell r="AL390">
            <v>0</v>
          </cell>
          <cell r="AO390">
            <v>76.881297976338516</v>
          </cell>
          <cell r="AP390">
            <v>36.629561155627947</v>
          </cell>
          <cell r="AS390">
            <v>0</v>
          </cell>
          <cell r="AT390">
            <v>0</v>
          </cell>
          <cell r="AW390">
            <v>73.930118257033683</v>
          </cell>
          <cell r="AX390">
            <v>97</v>
          </cell>
          <cell r="BE390">
            <v>0.9851382533999995</v>
          </cell>
          <cell r="BF390">
            <v>0</v>
          </cell>
          <cell r="BI390">
            <v>0</v>
          </cell>
          <cell r="BJ390">
            <v>0</v>
          </cell>
          <cell r="BM390">
            <v>0</v>
          </cell>
          <cell r="BN390">
            <v>0</v>
          </cell>
        </row>
        <row r="391">
          <cell r="E391">
            <v>0</v>
          </cell>
          <cell r="F391">
            <v>0</v>
          </cell>
          <cell r="I391">
            <v>0</v>
          </cell>
          <cell r="J391">
            <v>0</v>
          </cell>
          <cell r="M391">
            <v>23.63827735785269</v>
          </cell>
          <cell r="N391">
            <v>27.38573916964058</v>
          </cell>
          <cell r="Q391">
            <v>0</v>
          </cell>
          <cell r="R391">
            <v>0</v>
          </cell>
          <cell r="U391">
            <v>0</v>
          </cell>
          <cell r="V391">
            <v>0</v>
          </cell>
          <cell r="Y391">
            <v>0</v>
          </cell>
          <cell r="Z391">
            <v>0</v>
          </cell>
          <cell r="AC391">
            <v>16.86484465070976</v>
          </cell>
          <cell r="AD391">
            <v>23.079858757438554</v>
          </cell>
          <cell r="AG391">
            <v>0</v>
          </cell>
          <cell r="AH391">
            <v>0</v>
          </cell>
          <cell r="AK391">
            <v>0</v>
          </cell>
          <cell r="AL391">
            <v>0</v>
          </cell>
          <cell r="AO391">
            <v>20.097689170639665</v>
          </cell>
          <cell r="AP391">
            <v>4.5786951444534933</v>
          </cell>
          <cell r="AS391">
            <v>0</v>
          </cell>
          <cell r="AT391">
            <v>0</v>
          </cell>
          <cell r="AW391">
            <v>22.999776508108472</v>
          </cell>
          <cell r="AX391">
            <v>0</v>
          </cell>
          <cell r="BE391">
            <v>0.9851382533999995</v>
          </cell>
          <cell r="BF391">
            <v>0</v>
          </cell>
          <cell r="BI391">
            <v>0</v>
          </cell>
          <cell r="BJ391">
            <v>0</v>
          </cell>
          <cell r="BM391">
            <v>0</v>
          </cell>
          <cell r="BN391">
            <v>0</v>
          </cell>
        </row>
        <row r="392">
          <cell r="E392">
            <v>0</v>
          </cell>
          <cell r="F392">
            <v>0</v>
          </cell>
          <cell r="I392">
            <v>0</v>
          </cell>
          <cell r="J392">
            <v>0</v>
          </cell>
          <cell r="M392">
            <v>39.397128929754494</v>
          </cell>
          <cell r="N392">
            <v>45.642898616067654</v>
          </cell>
          <cell r="Q392">
            <v>0</v>
          </cell>
          <cell r="R392">
            <v>0</v>
          </cell>
          <cell r="U392">
            <v>0</v>
          </cell>
          <cell r="V392">
            <v>0</v>
          </cell>
          <cell r="Y392">
            <v>0</v>
          </cell>
          <cell r="Z392">
            <v>0</v>
          </cell>
          <cell r="AC392">
            <v>22.798771472255783</v>
          </cell>
          <cell r="AD392">
            <v>31.200549801722492</v>
          </cell>
          <cell r="AG392">
            <v>0</v>
          </cell>
          <cell r="AH392">
            <v>0</v>
          </cell>
          <cell r="AK392">
            <v>0</v>
          </cell>
          <cell r="AL392">
            <v>0</v>
          </cell>
          <cell r="AO392">
            <v>6.5717215105985858</v>
          </cell>
          <cell r="AP392">
            <v>9.1573902889069867</v>
          </cell>
          <cell r="AS392">
            <v>0</v>
          </cell>
          <cell r="AT392">
            <v>0</v>
          </cell>
          <cell r="AW392">
            <v>30.047213965462358</v>
          </cell>
          <cell r="AX392">
            <v>0</v>
          </cell>
          <cell r="BE392">
            <v>0.9851382533999995</v>
          </cell>
          <cell r="BF392">
            <v>0</v>
          </cell>
          <cell r="BI392">
            <v>0</v>
          </cell>
          <cell r="BJ392">
            <v>0</v>
          </cell>
          <cell r="BM392">
            <v>0</v>
          </cell>
          <cell r="BN392">
            <v>0</v>
          </cell>
        </row>
        <row r="393">
          <cell r="E393">
            <v>0</v>
          </cell>
          <cell r="F393">
            <v>0</v>
          </cell>
          <cell r="I393">
            <v>0</v>
          </cell>
          <cell r="J393">
            <v>0</v>
          </cell>
          <cell r="M393">
            <v>78.794257859508988</v>
          </cell>
          <cell r="N393">
            <v>91.285797232135309</v>
          </cell>
          <cell r="Q393">
            <v>0</v>
          </cell>
          <cell r="R393">
            <v>0</v>
          </cell>
          <cell r="U393">
            <v>0</v>
          </cell>
          <cell r="V393">
            <v>0</v>
          </cell>
          <cell r="Y393">
            <v>0</v>
          </cell>
          <cell r="Z393">
            <v>0</v>
          </cell>
          <cell r="AC393">
            <v>51.739677724708336</v>
          </cell>
          <cell r="AD393">
            <v>70.806727175598539</v>
          </cell>
          <cell r="AG393">
            <v>0</v>
          </cell>
          <cell r="AH393">
            <v>0</v>
          </cell>
          <cell r="AK393">
            <v>0</v>
          </cell>
          <cell r="AL393">
            <v>0</v>
          </cell>
          <cell r="AO393">
            <v>43.306138532140025</v>
          </cell>
          <cell r="AP393">
            <v>27.472170866720965</v>
          </cell>
          <cell r="AS393">
            <v>0</v>
          </cell>
          <cell r="AT393">
            <v>0</v>
          </cell>
          <cell r="AW393">
            <v>72.87126269769314</v>
          </cell>
          <cell r="AX393">
            <v>0</v>
          </cell>
          <cell r="BE393">
            <v>0.9851382533999995</v>
          </cell>
          <cell r="BF393">
            <v>0</v>
          </cell>
          <cell r="BI393">
            <v>0</v>
          </cell>
          <cell r="BJ393">
            <v>0</v>
          </cell>
          <cell r="BM393">
            <v>0</v>
          </cell>
          <cell r="BN393">
            <v>0</v>
          </cell>
        </row>
        <row r="394"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M394">
            <v>31.51770314380359</v>
          </cell>
          <cell r="N394">
            <v>36.514318892854121</v>
          </cell>
          <cell r="Q394">
            <v>0</v>
          </cell>
          <cell r="R394">
            <v>0</v>
          </cell>
          <cell r="U394">
            <v>0</v>
          </cell>
          <cell r="V394">
            <v>0</v>
          </cell>
          <cell r="Y394">
            <v>0</v>
          </cell>
          <cell r="Z394">
            <v>0</v>
          </cell>
          <cell r="AC394">
            <v>33.859819275576228</v>
          </cell>
          <cell r="AD394">
            <v>46.337802844795618</v>
          </cell>
          <cell r="AG394">
            <v>0</v>
          </cell>
          <cell r="AH394">
            <v>0</v>
          </cell>
          <cell r="AK394">
            <v>0</v>
          </cell>
          <cell r="AL394">
            <v>0</v>
          </cell>
          <cell r="AO394">
            <v>30.512129012606515</v>
          </cell>
          <cell r="AP394">
            <v>6.8680427166802414</v>
          </cell>
          <cell r="AS394">
            <v>0</v>
          </cell>
          <cell r="AT394">
            <v>0</v>
          </cell>
          <cell r="AW394">
            <v>46.982916382359512</v>
          </cell>
          <cell r="AX394">
            <v>0</v>
          </cell>
          <cell r="BE394">
            <v>0.9851382533999995</v>
          </cell>
          <cell r="BF394">
            <v>0</v>
          </cell>
          <cell r="BI394">
            <v>0</v>
          </cell>
          <cell r="BJ394">
            <v>0</v>
          </cell>
          <cell r="BM394">
            <v>0</v>
          </cell>
          <cell r="BN394">
            <v>0</v>
          </cell>
        </row>
        <row r="395">
          <cell r="E395">
            <v>0</v>
          </cell>
          <cell r="F395">
            <v>0</v>
          </cell>
          <cell r="I395">
            <v>0</v>
          </cell>
          <cell r="J395">
            <v>0</v>
          </cell>
          <cell r="M395">
            <v>102.43253521736169</v>
          </cell>
          <cell r="N395">
            <v>118.67153640177588</v>
          </cell>
          <cell r="Q395">
            <v>0</v>
          </cell>
          <cell r="R395">
            <v>0</v>
          </cell>
          <cell r="U395">
            <v>0</v>
          </cell>
          <cell r="V395">
            <v>0</v>
          </cell>
          <cell r="Y395">
            <v>0</v>
          </cell>
          <cell r="Z395">
            <v>0</v>
          </cell>
          <cell r="AC395">
            <v>24.724695089775111</v>
          </cell>
          <cell r="AD395">
            <v>33.836212684516404</v>
          </cell>
          <cell r="AG395">
            <v>0</v>
          </cell>
          <cell r="AH395">
            <v>0</v>
          </cell>
          <cell r="AK395">
            <v>0</v>
          </cell>
          <cell r="AL395">
            <v>0</v>
          </cell>
          <cell r="AO395">
            <v>23.195342703163519</v>
          </cell>
          <cell r="AP395">
            <v>9.1573902889069867</v>
          </cell>
          <cell r="AS395">
            <v>0</v>
          </cell>
          <cell r="AT395">
            <v>0</v>
          </cell>
          <cell r="AW395">
            <v>33.325091852603819</v>
          </cell>
          <cell r="AX395">
            <v>0</v>
          </cell>
          <cell r="BE395">
            <v>0.9851382533999995</v>
          </cell>
          <cell r="BF395">
            <v>0</v>
          </cell>
          <cell r="BI395">
            <v>0</v>
          </cell>
          <cell r="BJ395">
            <v>0</v>
          </cell>
          <cell r="BM395">
            <v>0</v>
          </cell>
          <cell r="BN395">
            <v>0</v>
          </cell>
        </row>
        <row r="396">
          <cell r="E396">
            <v>0</v>
          </cell>
          <cell r="F396">
            <v>0</v>
          </cell>
          <cell r="I396">
            <v>0</v>
          </cell>
          <cell r="J396">
            <v>0</v>
          </cell>
          <cell r="M396">
            <v>63.035406287607181</v>
          </cell>
          <cell r="N396">
            <v>73.028637785708241</v>
          </cell>
          <cell r="Q396">
            <v>0</v>
          </cell>
          <cell r="R396">
            <v>0</v>
          </cell>
          <cell r="U396">
            <v>0</v>
          </cell>
          <cell r="V396">
            <v>0</v>
          </cell>
          <cell r="Y396">
            <v>0</v>
          </cell>
          <cell r="Z396">
            <v>0</v>
          </cell>
          <cell r="AC396">
            <v>34.536495141191125</v>
          </cell>
          <cell r="AD396">
            <v>47.26384656037186</v>
          </cell>
          <cell r="AG396">
            <v>0</v>
          </cell>
          <cell r="AH396">
            <v>0</v>
          </cell>
          <cell r="AK396">
            <v>0</v>
          </cell>
          <cell r="AL396">
            <v>0</v>
          </cell>
          <cell r="AO396">
            <v>38.648172041227909</v>
          </cell>
          <cell r="AP396">
            <v>18.314780577813973</v>
          </cell>
          <cell r="AS396">
            <v>0</v>
          </cell>
          <cell r="AT396">
            <v>0</v>
          </cell>
          <cell r="AW396">
            <v>44.579139265122464</v>
          </cell>
          <cell r="AX396">
            <v>0</v>
          </cell>
          <cell r="BE396">
            <v>0.9851382533999995</v>
          </cell>
          <cell r="BF396">
            <v>0</v>
          </cell>
          <cell r="BI396">
            <v>0</v>
          </cell>
          <cell r="BJ396">
            <v>0</v>
          </cell>
          <cell r="BM396">
            <v>0</v>
          </cell>
          <cell r="BN396">
            <v>0</v>
          </cell>
        </row>
        <row r="397">
          <cell r="E397">
            <v>0</v>
          </cell>
          <cell r="F397">
            <v>0</v>
          </cell>
          <cell r="I397">
            <v>0</v>
          </cell>
          <cell r="J397">
            <v>0</v>
          </cell>
          <cell r="M397">
            <v>23.63827735785269</v>
          </cell>
          <cell r="N397">
            <v>27.38573916964058</v>
          </cell>
          <cell r="Q397">
            <v>0</v>
          </cell>
          <cell r="R397">
            <v>0</v>
          </cell>
          <cell r="U397">
            <v>0</v>
          </cell>
          <cell r="V397">
            <v>0</v>
          </cell>
          <cell r="Y397">
            <v>0</v>
          </cell>
          <cell r="Z397">
            <v>0</v>
          </cell>
          <cell r="AC397">
            <v>27.275242583246641</v>
          </cell>
          <cell r="AD397">
            <v>37.326685150919147</v>
          </cell>
          <cell r="AG397">
            <v>0</v>
          </cell>
          <cell r="AH397">
            <v>0</v>
          </cell>
          <cell r="AK397">
            <v>0</v>
          </cell>
          <cell r="AL397">
            <v>0</v>
          </cell>
          <cell r="AO397">
            <v>3.4360467397433188</v>
          </cell>
          <cell r="AP397">
            <v>4.5786951444534933</v>
          </cell>
          <cell r="AS397">
            <v>0</v>
          </cell>
          <cell r="AT397">
            <v>0</v>
          </cell>
          <cell r="AW397">
            <v>37.231229668113912</v>
          </cell>
          <cell r="AX397">
            <v>0</v>
          </cell>
          <cell r="BE397">
            <v>0.9851382533999995</v>
          </cell>
          <cell r="BF397">
            <v>0</v>
          </cell>
          <cell r="BI397">
            <v>0</v>
          </cell>
          <cell r="BJ397">
            <v>0</v>
          </cell>
          <cell r="BM397">
            <v>0</v>
          </cell>
          <cell r="BN397">
            <v>0</v>
          </cell>
        </row>
        <row r="398">
          <cell r="E398">
            <v>0</v>
          </cell>
          <cell r="F398">
            <v>0</v>
          </cell>
          <cell r="I398">
            <v>0</v>
          </cell>
          <cell r="J398">
            <v>0</v>
          </cell>
          <cell r="M398">
            <v>15.758851571901795</v>
          </cell>
          <cell r="N398">
            <v>18.25715944642706</v>
          </cell>
          <cell r="Q398">
            <v>0</v>
          </cell>
          <cell r="R398">
            <v>0</v>
          </cell>
          <cell r="U398">
            <v>0</v>
          </cell>
          <cell r="V398">
            <v>0</v>
          </cell>
          <cell r="Y398">
            <v>0</v>
          </cell>
          <cell r="Z398">
            <v>0</v>
          </cell>
          <cell r="AC398">
            <v>7.0270186044623975</v>
          </cell>
          <cell r="AD398">
            <v>9.6166078155993961</v>
          </cell>
          <cell r="AG398">
            <v>0</v>
          </cell>
          <cell r="AH398">
            <v>0</v>
          </cell>
          <cell r="AK398">
            <v>0</v>
          </cell>
          <cell r="AL398">
            <v>0</v>
          </cell>
          <cell r="AO398">
            <v>4.5103566440146174</v>
          </cell>
          <cell r="AP398">
            <v>4.5786951444534933</v>
          </cell>
          <cell r="AS398">
            <v>0</v>
          </cell>
          <cell r="AT398">
            <v>0</v>
          </cell>
          <cell r="AW398">
            <v>9.5877928198884881</v>
          </cell>
          <cell r="AX398">
            <v>0</v>
          </cell>
          <cell r="BE398">
            <v>0.9851382533999995</v>
          </cell>
          <cell r="BF398">
            <v>0</v>
          </cell>
          <cell r="BI398">
            <v>0</v>
          </cell>
          <cell r="BJ398">
            <v>0</v>
          </cell>
          <cell r="BM398">
            <v>0</v>
          </cell>
          <cell r="BN398">
            <v>0</v>
          </cell>
        </row>
        <row r="399">
          <cell r="E399">
            <v>0</v>
          </cell>
          <cell r="F399">
            <v>0</v>
          </cell>
          <cell r="I399">
            <v>0</v>
          </cell>
          <cell r="J399">
            <v>0</v>
          </cell>
          <cell r="M399">
            <v>31.51770314380359</v>
          </cell>
          <cell r="N399">
            <v>36.514318892854121</v>
          </cell>
          <cell r="Q399">
            <v>0</v>
          </cell>
          <cell r="R399">
            <v>0</v>
          </cell>
          <cell r="U399">
            <v>0</v>
          </cell>
          <cell r="V399">
            <v>0</v>
          </cell>
          <cell r="Y399">
            <v>0</v>
          </cell>
          <cell r="Z399">
            <v>0</v>
          </cell>
          <cell r="AC399">
            <v>21.393367751363304</v>
          </cell>
          <cell r="AD399">
            <v>29.277228238602618</v>
          </cell>
          <cell r="AG399">
            <v>0</v>
          </cell>
          <cell r="AH399">
            <v>0</v>
          </cell>
          <cell r="AK399">
            <v>0</v>
          </cell>
          <cell r="AL399">
            <v>0</v>
          </cell>
          <cell r="AO399">
            <v>14.559230974967551</v>
          </cell>
          <cell r="AP399">
            <v>6.8680427166802414</v>
          </cell>
          <cell r="AS399">
            <v>0</v>
          </cell>
          <cell r="AT399">
            <v>0</v>
          </cell>
          <cell r="AW399">
            <v>29.200428844617633</v>
          </cell>
          <cell r="AX399">
            <v>0</v>
          </cell>
          <cell r="BE399">
            <v>0.9851382533999995</v>
          </cell>
          <cell r="BF399">
            <v>0</v>
          </cell>
          <cell r="BI399">
            <v>0</v>
          </cell>
          <cell r="BJ399">
            <v>0</v>
          </cell>
          <cell r="BM399">
            <v>0</v>
          </cell>
          <cell r="BN399">
            <v>0</v>
          </cell>
        </row>
        <row r="400">
          <cell r="E400">
            <v>0</v>
          </cell>
          <cell r="F400">
            <v>0</v>
          </cell>
          <cell r="I400">
            <v>0</v>
          </cell>
          <cell r="J400">
            <v>0</v>
          </cell>
          <cell r="M400">
            <v>78.794257859508988</v>
          </cell>
          <cell r="N400">
            <v>91.285797232135309</v>
          </cell>
          <cell r="Q400">
            <v>0</v>
          </cell>
          <cell r="R400">
            <v>0</v>
          </cell>
          <cell r="U400">
            <v>0</v>
          </cell>
          <cell r="V400">
            <v>0</v>
          </cell>
          <cell r="Y400">
            <v>0</v>
          </cell>
          <cell r="Z400">
            <v>0</v>
          </cell>
          <cell r="AC400">
            <v>29.61758211806745</v>
          </cell>
          <cell r="AD400">
            <v>40.532221089452278</v>
          </cell>
          <cell r="AG400">
            <v>0</v>
          </cell>
          <cell r="AH400">
            <v>0</v>
          </cell>
          <cell r="AK400">
            <v>0</v>
          </cell>
          <cell r="AL400">
            <v>0</v>
          </cell>
          <cell r="AO400">
            <v>28.631133979888574</v>
          </cell>
          <cell r="AP400">
            <v>13.736085433360483</v>
          </cell>
          <cell r="AS400">
            <v>0</v>
          </cell>
          <cell r="AT400">
            <v>0</v>
          </cell>
          <cell r="AW400">
            <v>40.399844959017322</v>
          </cell>
          <cell r="AX400">
            <v>0</v>
          </cell>
          <cell r="BE400">
            <v>0.9851382533999995</v>
          </cell>
          <cell r="BF400">
            <v>0</v>
          </cell>
          <cell r="BI400">
            <v>0</v>
          </cell>
          <cell r="BJ400">
            <v>0</v>
          </cell>
          <cell r="BM400">
            <v>0</v>
          </cell>
          <cell r="BN400">
            <v>0</v>
          </cell>
        </row>
        <row r="401">
          <cell r="E401">
            <v>0</v>
          </cell>
          <cell r="F401">
            <v>0</v>
          </cell>
          <cell r="I401">
            <v>0</v>
          </cell>
          <cell r="J401">
            <v>0</v>
          </cell>
          <cell r="M401">
            <v>55.155980501656288</v>
          </cell>
          <cell r="N401">
            <v>63.900058062494693</v>
          </cell>
          <cell r="Q401">
            <v>0</v>
          </cell>
          <cell r="R401">
            <v>0</v>
          </cell>
          <cell r="U401">
            <v>0</v>
          </cell>
          <cell r="V401">
            <v>0</v>
          </cell>
          <cell r="Y401">
            <v>0</v>
          </cell>
          <cell r="Z401">
            <v>0</v>
          </cell>
          <cell r="AC401">
            <v>31.491453745924083</v>
          </cell>
          <cell r="AD401">
            <v>43.096649840278779</v>
          </cell>
          <cell r="AG401">
            <v>0</v>
          </cell>
          <cell r="AH401">
            <v>0</v>
          </cell>
          <cell r="AK401">
            <v>0</v>
          </cell>
          <cell r="AL401">
            <v>0</v>
          </cell>
          <cell r="AO401">
            <v>24.120773308102951</v>
          </cell>
          <cell r="AP401">
            <v>9.1573902889069867</v>
          </cell>
          <cell r="AS401">
            <v>0</v>
          </cell>
          <cell r="AT401">
            <v>0</v>
          </cell>
          <cell r="AW401">
            <v>42.96751597061138</v>
          </cell>
          <cell r="AX401">
            <v>0</v>
          </cell>
          <cell r="BE401">
            <v>0.9851382533999995</v>
          </cell>
          <cell r="BF401">
            <v>0</v>
          </cell>
          <cell r="BI401">
            <v>0</v>
          </cell>
          <cell r="BJ401">
            <v>0</v>
          </cell>
          <cell r="BM401">
            <v>0</v>
          </cell>
          <cell r="BN401">
            <v>0</v>
          </cell>
        </row>
        <row r="402">
          <cell r="E402">
            <v>0</v>
          </cell>
          <cell r="F402">
            <v>0</v>
          </cell>
          <cell r="I402">
            <v>0</v>
          </cell>
          <cell r="J402">
            <v>0</v>
          </cell>
          <cell r="M402">
            <v>15.758851571901795</v>
          </cell>
          <cell r="N402">
            <v>18.25715944642706</v>
          </cell>
          <cell r="Q402">
            <v>0</v>
          </cell>
          <cell r="R402">
            <v>0</v>
          </cell>
          <cell r="U402">
            <v>0</v>
          </cell>
          <cell r="V402">
            <v>0</v>
          </cell>
          <cell r="Y402">
            <v>0</v>
          </cell>
          <cell r="Z402">
            <v>0</v>
          </cell>
          <cell r="AC402">
            <v>7.0530445992937425</v>
          </cell>
          <cell r="AD402">
            <v>9.652224881583102</v>
          </cell>
          <cell r="AG402">
            <v>0</v>
          </cell>
          <cell r="AH402">
            <v>0</v>
          </cell>
          <cell r="AK402">
            <v>0</v>
          </cell>
          <cell r="AL402">
            <v>0</v>
          </cell>
          <cell r="AO402">
            <v>10.048870085464587</v>
          </cell>
          <cell r="AP402">
            <v>2.2893475722267467</v>
          </cell>
          <cell r="AS402">
            <v>0</v>
          </cell>
          <cell r="AT402">
            <v>0</v>
          </cell>
          <cell r="AW402">
            <v>9.6151084689479838</v>
          </cell>
          <cell r="AX402">
            <v>0</v>
          </cell>
          <cell r="BE402">
            <v>0.9851382533999995</v>
          </cell>
          <cell r="BF402">
            <v>0</v>
          </cell>
          <cell r="BI402">
            <v>0</v>
          </cell>
          <cell r="BJ402">
            <v>0</v>
          </cell>
          <cell r="BM402">
            <v>0</v>
          </cell>
          <cell r="BN402">
            <v>0</v>
          </cell>
        </row>
        <row r="403">
          <cell r="E403">
            <v>0</v>
          </cell>
          <cell r="F403">
            <v>0</v>
          </cell>
          <cell r="I403">
            <v>0</v>
          </cell>
          <cell r="J403">
            <v>0</v>
          </cell>
          <cell r="M403">
            <v>31.51770314380359</v>
          </cell>
          <cell r="N403">
            <v>36.514318892854121</v>
          </cell>
          <cell r="Q403">
            <v>0</v>
          </cell>
          <cell r="R403">
            <v>0</v>
          </cell>
          <cell r="U403">
            <v>0</v>
          </cell>
          <cell r="V403">
            <v>0</v>
          </cell>
          <cell r="Y403">
            <v>0</v>
          </cell>
          <cell r="Z403">
            <v>0</v>
          </cell>
          <cell r="AC403">
            <v>30.242205994019667</v>
          </cell>
          <cell r="AD403">
            <v>41.387030673061112</v>
          </cell>
          <cell r="AG403">
            <v>0</v>
          </cell>
          <cell r="AH403">
            <v>0</v>
          </cell>
          <cell r="AK403">
            <v>0</v>
          </cell>
          <cell r="AL403">
            <v>0</v>
          </cell>
          <cell r="AO403">
            <v>20.240795359688029</v>
          </cell>
          <cell r="AP403">
            <v>6.8680427166802414</v>
          </cell>
          <cell r="AS403">
            <v>0</v>
          </cell>
          <cell r="AT403">
            <v>0</v>
          </cell>
          <cell r="AW403">
            <v>41.273945728921596</v>
          </cell>
          <cell r="AX403">
            <v>0</v>
          </cell>
          <cell r="BE403">
            <v>0.9851382533999995</v>
          </cell>
          <cell r="BF403">
            <v>0</v>
          </cell>
          <cell r="BI403">
            <v>0</v>
          </cell>
          <cell r="BJ403">
            <v>0</v>
          </cell>
          <cell r="BM403">
            <v>0</v>
          </cell>
          <cell r="BN403">
            <v>0</v>
          </cell>
        </row>
        <row r="404">
          <cell r="E404">
            <v>0</v>
          </cell>
          <cell r="F404">
            <v>0</v>
          </cell>
          <cell r="I404">
            <v>0</v>
          </cell>
          <cell r="J404">
            <v>0</v>
          </cell>
          <cell r="M404">
            <v>23.63827735785269</v>
          </cell>
          <cell r="N404">
            <v>27.38573916964058</v>
          </cell>
          <cell r="Q404">
            <v>0</v>
          </cell>
          <cell r="R404">
            <v>0</v>
          </cell>
          <cell r="U404">
            <v>0</v>
          </cell>
          <cell r="V404">
            <v>0</v>
          </cell>
          <cell r="Y404">
            <v>0</v>
          </cell>
          <cell r="Z404">
            <v>0</v>
          </cell>
          <cell r="AC404">
            <v>7.3913825321011908</v>
          </cell>
          <cell r="AD404">
            <v>10.115246739371219</v>
          </cell>
          <cell r="AG404">
            <v>0</v>
          </cell>
          <cell r="AH404">
            <v>0</v>
          </cell>
          <cell r="AK404">
            <v>0</v>
          </cell>
          <cell r="AL404">
            <v>0</v>
          </cell>
          <cell r="AO404">
            <v>10.048870085464587</v>
          </cell>
          <cell r="AP404">
            <v>2.2893475722267467</v>
          </cell>
          <cell r="AS404">
            <v>0</v>
          </cell>
          <cell r="AT404">
            <v>0</v>
          </cell>
          <cell r="AW404">
            <v>10.024843204840655</v>
          </cell>
          <cell r="AX404">
            <v>0</v>
          </cell>
          <cell r="BE404">
            <v>0.9851382533999995</v>
          </cell>
          <cell r="BF404">
            <v>0</v>
          </cell>
          <cell r="BI404">
            <v>0</v>
          </cell>
          <cell r="BJ404">
            <v>0</v>
          </cell>
          <cell r="BM404">
            <v>0</v>
          </cell>
          <cell r="BN404">
            <v>0</v>
          </cell>
        </row>
        <row r="405">
          <cell r="E405">
            <v>0</v>
          </cell>
          <cell r="F405">
            <v>0</v>
          </cell>
          <cell r="I405">
            <v>0</v>
          </cell>
          <cell r="J405">
            <v>0</v>
          </cell>
          <cell r="M405">
            <v>31.51770314380359</v>
          </cell>
          <cell r="N405">
            <v>36.514318892854121</v>
          </cell>
          <cell r="Q405">
            <v>0</v>
          </cell>
          <cell r="R405">
            <v>0</v>
          </cell>
          <cell r="U405">
            <v>0</v>
          </cell>
          <cell r="V405">
            <v>0</v>
          </cell>
          <cell r="Y405">
            <v>0</v>
          </cell>
          <cell r="Z405">
            <v>0</v>
          </cell>
          <cell r="AC405">
            <v>18.088066407782843</v>
          </cell>
          <cell r="AD405">
            <v>24.753860858672528</v>
          </cell>
          <cell r="AG405">
            <v>0</v>
          </cell>
          <cell r="AH405">
            <v>0</v>
          </cell>
          <cell r="AK405">
            <v>0</v>
          </cell>
          <cell r="AL405">
            <v>0</v>
          </cell>
          <cell r="AO405">
            <v>10.202693658768593</v>
          </cell>
          <cell r="AP405">
            <v>4.5786951444534933</v>
          </cell>
          <cell r="AS405">
            <v>0</v>
          </cell>
          <cell r="AT405">
            <v>0</v>
          </cell>
          <cell r="AW405">
            <v>24.502137206381768</v>
          </cell>
          <cell r="AX405">
            <v>0</v>
          </cell>
          <cell r="BE405">
            <v>0.9851382533999995</v>
          </cell>
          <cell r="BF405">
            <v>0</v>
          </cell>
          <cell r="BI405">
            <v>0</v>
          </cell>
          <cell r="BJ405">
            <v>0</v>
          </cell>
          <cell r="BM405">
            <v>0</v>
          </cell>
          <cell r="BN405">
            <v>0</v>
          </cell>
        </row>
        <row r="406"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M406">
            <v>70.914832073558102</v>
          </cell>
          <cell r="N406">
            <v>82.157217508921761</v>
          </cell>
          <cell r="Q406">
            <v>0</v>
          </cell>
          <cell r="R406">
            <v>0</v>
          </cell>
          <cell r="U406">
            <v>0</v>
          </cell>
          <cell r="V406">
            <v>0</v>
          </cell>
          <cell r="Y406">
            <v>0</v>
          </cell>
          <cell r="Z406">
            <v>0</v>
          </cell>
          <cell r="AC406">
            <v>45.22016601945711</v>
          </cell>
          <cell r="AD406">
            <v>61.884652146681319</v>
          </cell>
          <cell r="AG406">
            <v>0</v>
          </cell>
          <cell r="AH406">
            <v>0</v>
          </cell>
          <cell r="AK406">
            <v>0</v>
          </cell>
          <cell r="AL406">
            <v>0</v>
          </cell>
          <cell r="AO406">
            <v>29.404412468487749</v>
          </cell>
          <cell r="AP406">
            <v>18.314780577813973</v>
          </cell>
          <cell r="AS406">
            <v>0</v>
          </cell>
          <cell r="AT406">
            <v>0</v>
          </cell>
          <cell r="AW406">
            <v>61.706051225436113</v>
          </cell>
          <cell r="AX406">
            <v>0</v>
          </cell>
          <cell r="BE406">
            <v>0.9851382533999995</v>
          </cell>
          <cell r="BF406">
            <v>0</v>
          </cell>
          <cell r="BI406">
            <v>0</v>
          </cell>
          <cell r="BJ406">
            <v>0</v>
          </cell>
          <cell r="BM406">
            <v>0</v>
          </cell>
          <cell r="BN406">
            <v>0</v>
          </cell>
        </row>
        <row r="407"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M407">
            <v>47.27655471570538</v>
          </cell>
          <cell r="N407">
            <v>54.77147833928116</v>
          </cell>
          <cell r="Q407">
            <v>0</v>
          </cell>
          <cell r="R407">
            <v>0</v>
          </cell>
          <cell r="U407">
            <v>0</v>
          </cell>
          <cell r="V407">
            <v>0</v>
          </cell>
          <cell r="Y407">
            <v>0</v>
          </cell>
          <cell r="Z407">
            <v>0</v>
          </cell>
          <cell r="AC407">
            <v>22.538511523942361</v>
          </cell>
          <cell r="AD407">
            <v>30.844379141885476</v>
          </cell>
          <cell r="AG407">
            <v>0</v>
          </cell>
          <cell r="AH407">
            <v>0</v>
          </cell>
          <cell r="AK407">
            <v>0</v>
          </cell>
          <cell r="AL407">
            <v>0</v>
          </cell>
          <cell r="AO407">
            <v>8.7237721499452672</v>
          </cell>
          <cell r="AP407">
            <v>4.5786951444534933</v>
          </cell>
          <cell r="AS407">
            <v>0</v>
          </cell>
          <cell r="AT407">
            <v>0</v>
          </cell>
          <cell r="AW407">
            <v>30.757420841009733</v>
          </cell>
          <cell r="AX407">
            <v>0</v>
          </cell>
          <cell r="BE407">
            <v>0.9851382533999995</v>
          </cell>
          <cell r="BF407">
            <v>0</v>
          </cell>
          <cell r="BI407">
            <v>0</v>
          </cell>
          <cell r="BJ407">
            <v>0</v>
          </cell>
          <cell r="BM407">
            <v>0</v>
          </cell>
          <cell r="BN407">
            <v>0</v>
          </cell>
        </row>
        <row r="408"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M408">
            <v>63.035406287607181</v>
          </cell>
          <cell r="N408">
            <v>73.028637785708241</v>
          </cell>
          <cell r="Q408">
            <v>0</v>
          </cell>
          <cell r="R408">
            <v>0</v>
          </cell>
          <cell r="U408">
            <v>0</v>
          </cell>
          <cell r="V408">
            <v>0</v>
          </cell>
          <cell r="Y408">
            <v>0</v>
          </cell>
          <cell r="Z408">
            <v>0</v>
          </cell>
          <cell r="AC408">
            <v>34.614573125685155</v>
          </cell>
          <cell r="AD408">
            <v>47.370697758322954</v>
          </cell>
          <cell r="AG408">
            <v>0</v>
          </cell>
          <cell r="AH408">
            <v>0</v>
          </cell>
          <cell r="AK408">
            <v>0</v>
          </cell>
          <cell r="AL408">
            <v>0</v>
          </cell>
          <cell r="AO408">
            <v>24.454132569016277</v>
          </cell>
          <cell r="AP408">
            <v>6.8680427166802414</v>
          </cell>
          <cell r="AS408">
            <v>0</v>
          </cell>
          <cell r="AT408">
            <v>0</v>
          </cell>
          <cell r="AW408">
            <v>47.228757223895123</v>
          </cell>
          <cell r="AX408">
            <v>0</v>
          </cell>
          <cell r="BE408">
            <v>0.9851382533999995</v>
          </cell>
          <cell r="BF408">
            <v>0</v>
          </cell>
          <cell r="BI408">
            <v>0</v>
          </cell>
          <cell r="BJ408">
            <v>0</v>
          </cell>
          <cell r="BM408">
            <v>0</v>
          </cell>
          <cell r="BN408">
            <v>0</v>
          </cell>
        </row>
        <row r="409"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M409">
            <v>23.63827735785269</v>
          </cell>
          <cell r="N409">
            <v>27.38573916964058</v>
          </cell>
          <cell r="Q409">
            <v>0</v>
          </cell>
          <cell r="R409">
            <v>0</v>
          </cell>
          <cell r="U409">
            <v>0</v>
          </cell>
          <cell r="V409">
            <v>0</v>
          </cell>
          <cell r="Y409">
            <v>0</v>
          </cell>
          <cell r="Z409">
            <v>0</v>
          </cell>
          <cell r="AC409">
            <v>21.393367751363304</v>
          </cell>
          <cell r="AD409">
            <v>29.277228238602618</v>
          </cell>
          <cell r="AG409">
            <v>0</v>
          </cell>
          <cell r="AH409">
            <v>0</v>
          </cell>
          <cell r="AK409">
            <v>0</v>
          </cell>
          <cell r="AL409">
            <v>0</v>
          </cell>
          <cell r="AO409">
            <v>8.7237721499452672</v>
          </cell>
          <cell r="AP409">
            <v>4.5786951444534933</v>
          </cell>
          <cell r="AS409">
            <v>0</v>
          </cell>
          <cell r="AT409">
            <v>0</v>
          </cell>
          <cell r="AW409">
            <v>29.06385059931997</v>
          </cell>
          <cell r="AX409">
            <v>0</v>
          </cell>
          <cell r="BE409">
            <v>0.9851382533999995</v>
          </cell>
          <cell r="BF409">
            <v>0</v>
          </cell>
          <cell r="BI409">
            <v>0</v>
          </cell>
          <cell r="BJ409">
            <v>0</v>
          </cell>
          <cell r="BM409">
            <v>0</v>
          </cell>
          <cell r="BN409">
            <v>0</v>
          </cell>
        </row>
        <row r="410"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M410">
            <v>15.758851571901795</v>
          </cell>
          <cell r="N410">
            <v>18.25715944642706</v>
          </cell>
          <cell r="Q410">
            <v>0</v>
          </cell>
          <cell r="R410">
            <v>0</v>
          </cell>
          <cell r="U410">
            <v>0</v>
          </cell>
          <cell r="V410">
            <v>0</v>
          </cell>
          <cell r="Y410">
            <v>0</v>
          </cell>
          <cell r="Z410">
            <v>0</v>
          </cell>
          <cell r="AC410">
            <v>22.096069611809543</v>
          </cell>
          <cell r="AD410">
            <v>30.238889020162553</v>
          </cell>
          <cell r="AG410">
            <v>0</v>
          </cell>
          <cell r="AH410">
            <v>0</v>
          </cell>
          <cell r="AK410">
            <v>0</v>
          </cell>
          <cell r="AL410">
            <v>0</v>
          </cell>
          <cell r="AO410">
            <v>14.416168356604084</v>
          </cell>
          <cell r="AP410">
            <v>4.5786951444534933</v>
          </cell>
          <cell r="AS410">
            <v>0</v>
          </cell>
          <cell r="AT410">
            <v>0</v>
          </cell>
          <cell r="AW410">
            <v>30.156476561700629</v>
          </cell>
          <cell r="AX410">
            <v>0</v>
          </cell>
          <cell r="BE410">
            <v>0.9851382533999995</v>
          </cell>
          <cell r="BF410">
            <v>0</v>
          </cell>
          <cell r="BI410">
            <v>0</v>
          </cell>
          <cell r="BJ410">
            <v>0</v>
          </cell>
          <cell r="BM410">
            <v>0</v>
          </cell>
          <cell r="BN410">
            <v>0</v>
          </cell>
        </row>
        <row r="411"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M411">
            <v>86.673683645459889</v>
          </cell>
          <cell r="N411">
            <v>100.41437695534883</v>
          </cell>
          <cell r="Q411">
            <v>0</v>
          </cell>
          <cell r="R411">
            <v>0</v>
          </cell>
          <cell r="U411">
            <v>0</v>
          </cell>
          <cell r="V411">
            <v>0</v>
          </cell>
          <cell r="Y411">
            <v>0</v>
          </cell>
          <cell r="Z411">
            <v>0</v>
          </cell>
          <cell r="AC411">
            <v>50.074014055502438</v>
          </cell>
          <cell r="AD411">
            <v>68.527234952641635</v>
          </cell>
          <cell r="AG411">
            <v>0</v>
          </cell>
          <cell r="AH411">
            <v>0</v>
          </cell>
          <cell r="AK411">
            <v>0</v>
          </cell>
          <cell r="AL411">
            <v>0</v>
          </cell>
          <cell r="AO411">
            <v>18.01931770019873</v>
          </cell>
          <cell r="AP411">
            <v>18.314780577813973</v>
          </cell>
          <cell r="AS411">
            <v>0</v>
          </cell>
          <cell r="AT411">
            <v>0</v>
          </cell>
          <cell r="AW411">
            <v>66.595552407088505</v>
          </cell>
          <cell r="AX411">
            <v>0</v>
          </cell>
          <cell r="BE411">
            <v>0.9851382533999995</v>
          </cell>
          <cell r="BF411">
            <v>0</v>
          </cell>
          <cell r="BI411">
            <v>0</v>
          </cell>
          <cell r="BJ411">
            <v>0</v>
          </cell>
          <cell r="BM411">
            <v>0</v>
          </cell>
          <cell r="BN411">
            <v>0</v>
          </cell>
        </row>
        <row r="412"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M412">
            <v>7.8794257859508976</v>
          </cell>
          <cell r="N412">
            <v>9.1285797232135302</v>
          </cell>
          <cell r="Q412">
            <v>0</v>
          </cell>
          <cell r="R412">
            <v>0</v>
          </cell>
          <cell r="U412">
            <v>0</v>
          </cell>
          <cell r="V412">
            <v>0</v>
          </cell>
          <cell r="Y412">
            <v>0</v>
          </cell>
          <cell r="Z412">
            <v>0</v>
          </cell>
          <cell r="AC412">
            <v>14.52250511588896</v>
          </cell>
          <cell r="AD412">
            <v>19.874322818905423</v>
          </cell>
          <cell r="AG412">
            <v>0</v>
          </cell>
          <cell r="AH412">
            <v>0</v>
          </cell>
          <cell r="AK412">
            <v>0</v>
          </cell>
          <cell r="AL412">
            <v>0</v>
          </cell>
          <cell r="AO412">
            <v>12.723873281589587</v>
          </cell>
          <cell r="AP412">
            <v>6.8680427166802414</v>
          </cell>
          <cell r="AS412">
            <v>0</v>
          </cell>
          <cell r="AT412">
            <v>0</v>
          </cell>
          <cell r="AW412">
            <v>19.803845568145672</v>
          </cell>
          <cell r="AX412">
            <v>0</v>
          </cell>
          <cell r="BE412">
            <v>0.9851382533999995</v>
          </cell>
          <cell r="BF412">
            <v>0</v>
          </cell>
          <cell r="BI412">
            <v>0</v>
          </cell>
          <cell r="BJ412">
            <v>0</v>
          </cell>
          <cell r="BM412">
            <v>0</v>
          </cell>
          <cell r="BN412">
            <v>0</v>
          </cell>
        </row>
        <row r="413"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M413">
            <v>86.673683645459889</v>
          </cell>
          <cell r="N413">
            <v>82.157217508921761</v>
          </cell>
          <cell r="Q413">
            <v>0</v>
          </cell>
          <cell r="R413">
            <v>0</v>
          </cell>
          <cell r="U413">
            <v>0</v>
          </cell>
          <cell r="V413">
            <v>0</v>
          </cell>
          <cell r="Y413">
            <v>0</v>
          </cell>
          <cell r="Z413">
            <v>0</v>
          </cell>
          <cell r="AC413">
            <v>48.863805295845026</v>
          </cell>
          <cell r="AD413">
            <v>66.871041384399518</v>
          </cell>
          <cell r="AG413">
            <v>0</v>
          </cell>
          <cell r="AH413">
            <v>0</v>
          </cell>
          <cell r="AK413">
            <v>0</v>
          </cell>
          <cell r="AL413">
            <v>0</v>
          </cell>
          <cell r="AO413">
            <v>53.650288318854386</v>
          </cell>
          <cell r="AP413">
            <v>16.025433005587228</v>
          </cell>
          <cell r="AS413">
            <v>0</v>
          </cell>
          <cell r="AT413">
            <v>0</v>
          </cell>
          <cell r="AW413">
            <v>65.284401252232186</v>
          </cell>
          <cell r="AX413">
            <v>0</v>
          </cell>
          <cell r="BE413">
            <v>0.9851382533999995</v>
          </cell>
          <cell r="BF413">
            <v>0</v>
          </cell>
          <cell r="BI413">
            <v>0</v>
          </cell>
          <cell r="BJ413">
            <v>0</v>
          </cell>
          <cell r="BM413">
            <v>0</v>
          </cell>
          <cell r="BN413">
            <v>0</v>
          </cell>
        </row>
        <row r="414"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M414">
            <v>133.95023836116528</v>
          </cell>
          <cell r="N414">
            <v>155.18585529463002</v>
          </cell>
          <cell r="Q414">
            <v>0</v>
          </cell>
          <cell r="R414">
            <v>0</v>
          </cell>
          <cell r="U414">
            <v>0</v>
          </cell>
          <cell r="V414">
            <v>0</v>
          </cell>
          <cell r="Y414">
            <v>0</v>
          </cell>
          <cell r="Z414">
            <v>0</v>
          </cell>
          <cell r="AC414">
            <v>42.799748500142279</v>
          </cell>
          <cell r="AD414">
            <v>58.572265010197071</v>
          </cell>
          <cell r="AG414">
            <v>0</v>
          </cell>
          <cell r="AH414">
            <v>0</v>
          </cell>
          <cell r="AK414">
            <v>0</v>
          </cell>
          <cell r="AL414">
            <v>0</v>
          </cell>
          <cell r="AO414">
            <v>40.184551880630757</v>
          </cell>
          <cell r="AP414">
            <v>9.1573902889069867</v>
          </cell>
          <cell r="AS414">
            <v>0</v>
          </cell>
          <cell r="AT414">
            <v>0</v>
          </cell>
          <cell r="AW414">
            <v>58.236963794878143</v>
          </cell>
          <cell r="AX414">
            <v>0</v>
          </cell>
          <cell r="BE414">
            <v>0.9851382533999995</v>
          </cell>
          <cell r="BF414">
            <v>0</v>
          </cell>
          <cell r="BI414">
            <v>0</v>
          </cell>
          <cell r="BJ414">
            <v>0</v>
          </cell>
          <cell r="BM414">
            <v>0</v>
          </cell>
          <cell r="BN414">
            <v>0</v>
          </cell>
        </row>
        <row r="415">
          <cell r="E415">
            <v>0</v>
          </cell>
          <cell r="F415">
            <v>0</v>
          </cell>
          <cell r="I415">
            <v>0</v>
          </cell>
          <cell r="J415">
            <v>0</v>
          </cell>
          <cell r="M415">
            <v>86.673683645459889</v>
          </cell>
          <cell r="N415">
            <v>100.41437695534883</v>
          </cell>
          <cell r="Q415">
            <v>0</v>
          </cell>
          <cell r="R415">
            <v>0</v>
          </cell>
          <cell r="U415">
            <v>0</v>
          </cell>
          <cell r="V415">
            <v>0</v>
          </cell>
          <cell r="Y415">
            <v>0</v>
          </cell>
          <cell r="Z415">
            <v>0</v>
          </cell>
          <cell r="AC415">
            <v>23.657629301690079</v>
          </cell>
          <cell r="AD415">
            <v>32.375912979184641</v>
          </cell>
          <cell r="AG415">
            <v>0</v>
          </cell>
          <cell r="AH415">
            <v>0</v>
          </cell>
          <cell r="AK415">
            <v>0</v>
          </cell>
          <cell r="AL415">
            <v>0</v>
          </cell>
          <cell r="AO415">
            <v>18.328688122620715</v>
          </cell>
          <cell r="AP415">
            <v>4.5786951444534933</v>
          </cell>
          <cell r="AS415">
            <v>0</v>
          </cell>
          <cell r="AT415">
            <v>0</v>
          </cell>
          <cell r="AW415">
            <v>32.287097188342436</v>
          </cell>
          <cell r="AX415">
            <v>0</v>
          </cell>
          <cell r="BE415">
            <v>0.9851382533999995</v>
          </cell>
          <cell r="BF415">
            <v>0</v>
          </cell>
          <cell r="BI415">
            <v>0</v>
          </cell>
          <cell r="BJ415">
            <v>0</v>
          </cell>
          <cell r="BM415">
            <v>0</v>
          </cell>
          <cell r="BN415">
            <v>0</v>
          </cell>
        </row>
        <row r="416">
          <cell r="E416">
            <v>0</v>
          </cell>
          <cell r="F416">
            <v>0</v>
          </cell>
          <cell r="I416">
            <v>0</v>
          </cell>
          <cell r="J416">
            <v>0</v>
          </cell>
          <cell r="M416">
            <v>47.27655471570538</v>
          </cell>
          <cell r="N416">
            <v>54.77147833928116</v>
          </cell>
          <cell r="Q416">
            <v>0</v>
          </cell>
          <cell r="R416">
            <v>0</v>
          </cell>
          <cell r="U416">
            <v>0</v>
          </cell>
          <cell r="V416">
            <v>0</v>
          </cell>
          <cell r="Y416">
            <v>0</v>
          </cell>
          <cell r="Z416">
            <v>0</v>
          </cell>
          <cell r="AC416">
            <v>45.675620929005603</v>
          </cell>
          <cell r="AD416">
            <v>62.507950801396092</v>
          </cell>
          <cell r="AG416">
            <v>0</v>
          </cell>
          <cell r="AH416">
            <v>0</v>
          </cell>
          <cell r="AK416">
            <v>0</v>
          </cell>
          <cell r="AL416">
            <v>0</v>
          </cell>
          <cell r="AO416">
            <v>48.148087418026307</v>
          </cell>
          <cell r="AP416">
            <v>18.314780577813973</v>
          </cell>
          <cell r="AS416">
            <v>0</v>
          </cell>
          <cell r="AT416">
            <v>0</v>
          </cell>
          <cell r="AW416">
            <v>62.416258100983541</v>
          </cell>
          <cell r="AX416">
            <v>0</v>
          </cell>
          <cell r="BE416">
            <v>0.9851382533999995</v>
          </cell>
          <cell r="BF416">
            <v>0</v>
          </cell>
          <cell r="BI416">
            <v>0</v>
          </cell>
          <cell r="BJ416">
            <v>0</v>
          </cell>
          <cell r="BM416">
            <v>0</v>
          </cell>
          <cell r="BN416">
            <v>0</v>
          </cell>
        </row>
        <row r="417"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M417">
            <v>118.19138678926348</v>
          </cell>
          <cell r="N417">
            <v>136.92869584820298</v>
          </cell>
          <cell r="Q417">
            <v>0</v>
          </cell>
          <cell r="R417">
            <v>0</v>
          </cell>
          <cell r="U417">
            <v>0</v>
          </cell>
          <cell r="V417">
            <v>0</v>
          </cell>
          <cell r="Y417">
            <v>0</v>
          </cell>
          <cell r="Z417">
            <v>0</v>
          </cell>
          <cell r="AC417">
            <v>47.341284598211494</v>
          </cell>
          <cell r="AD417">
            <v>64.787443024352996</v>
          </cell>
          <cell r="AG417">
            <v>0</v>
          </cell>
          <cell r="AH417">
            <v>0</v>
          </cell>
          <cell r="AK417">
            <v>0</v>
          </cell>
          <cell r="AL417">
            <v>0</v>
          </cell>
          <cell r="AO417">
            <v>39.138888343696088</v>
          </cell>
          <cell r="AP417">
            <v>16.025433005587228</v>
          </cell>
          <cell r="AS417">
            <v>0</v>
          </cell>
          <cell r="AT417">
            <v>0</v>
          </cell>
          <cell r="AW417">
            <v>64.60151002574456</v>
          </cell>
          <cell r="AX417">
            <v>0</v>
          </cell>
          <cell r="BE417">
            <v>0.9851382533999995</v>
          </cell>
          <cell r="BF417">
            <v>0</v>
          </cell>
          <cell r="BI417">
            <v>0</v>
          </cell>
          <cell r="BJ417">
            <v>0</v>
          </cell>
          <cell r="BM417">
            <v>0</v>
          </cell>
          <cell r="BN417">
            <v>0</v>
          </cell>
        </row>
        <row r="418"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M418">
            <v>47.27655471570538</v>
          </cell>
          <cell r="N418">
            <v>54.77147833928116</v>
          </cell>
          <cell r="Q418">
            <v>0</v>
          </cell>
          <cell r="R418">
            <v>0</v>
          </cell>
          <cell r="U418">
            <v>0</v>
          </cell>
          <cell r="V418">
            <v>0</v>
          </cell>
          <cell r="Y418">
            <v>0</v>
          </cell>
          <cell r="Z418">
            <v>0</v>
          </cell>
          <cell r="AC418">
            <v>26.520488733137729</v>
          </cell>
          <cell r="AD418">
            <v>36.293790237391811</v>
          </cell>
          <cell r="AG418">
            <v>0</v>
          </cell>
          <cell r="AH418">
            <v>0</v>
          </cell>
          <cell r="AK418">
            <v>0</v>
          </cell>
          <cell r="AL418">
            <v>0</v>
          </cell>
          <cell r="AO418">
            <v>28.377444124193303</v>
          </cell>
          <cell r="AP418">
            <v>6.8680427166802414</v>
          </cell>
          <cell r="AS418">
            <v>0</v>
          </cell>
          <cell r="AT418">
            <v>0</v>
          </cell>
          <cell r="AW418">
            <v>36.193235003852415</v>
          </cell>
          <cell r="AX418">
            <v>0</v>
          </cell>
          <cell r="BE418">
            <v>0.9851382533999995</v>
          </cell>
          <cell r="BF418">
            <v>0</v>
          </cell>
          <cell r="BI418">
            <v>0</v>
          </cell>
          <cell r="BJ418">
            <v>0</v>
          </cell>
          <cell r="BM418">
            <v>0</v>
          </cell>
          <cell r="BN418">
            <v>0</v>
          </cell>
        </row>
        <row r="419"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M419">
            <v>86.673683645459889</v>
          </cell>
          <cell r="N419">
            <v>100.41437695534883</v>
          </cell>
          <cell r="Q419">
            <v>0</v>
          </cell>
          <cell r="R419">
            <v>0</v>
          </cell>
          <cell r="U419">
            <v>0</v>
          </cell>
          <cell r="V419">
            <v>0</v>
          </cell>
          <cell r="Y419">
            <v>0</v>
          </cell>
          <cell r="Z419">
            <v>0</v>
          </cell>
          <cell r="AC419">
            <v>48.226168422477137</v>
          </cell>
          <cell r="AD419">
            <v>65.998423267798842</v>
          </cell>
          <cell r="AG419">
            <v>0</v>
          </cell>
          <cell r="AH419">
            <v>0</v>
          </cell>
          <cell r="AK419">
            <v>0</v>
          </cell>
          <cell r="AL419">
            <v>0</v>
          </cell>
          <cell r="AO419">
            <v>38.847789245223836</v>
          </cell>
          <cell r="AP419">
            <v>11.446737861133736</v>
          </cell>
          <cell r="AS419">
            <v>0</v>
          </cell>
          <cell r="AT419">
            <v>0</v>
          </cell>
          <cell r="AW419">
            <v>65.803398584362782</v>
          </cell>
          <cell r="AX419">
            <v>0</v>
          </cell>
          <cell r="BE419">
            <v>0.9851382533999995</v>
          </cell>
          <cell r="BF419">
            <v>0</v>
          </cell>
          <cell r="BI419">
            <v>0</v>
          </cell>
          <cell r="BJ419">
            <v>0</v>
          </cell>
          <cell r="BM419">
            <v>0</v>
          </cell>
          <cell r="BN419">
            <v>0</v>
          </cell>
        </row>
        <row r="420"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M420">
            <v>39.397128929754494</v>
          </cell>
          <cell r="N420">
            <v>45.642898616067654</v>
          </cell>
          <cell r="Q420">
            <v>0</v>
          </cell>
          <cell r="R420">
            <v>0</v>
          </cell>
          <cell r="U420">
            <v>0</v>
          </cell>
          <cell r="V420">
            <v>0</v>
          </cell>
          <cell r="Y420">
            <v>0</v>
          </cell>
          <cell r="Z420">
            <v>0</v>
          </cell>
          <cell r="AC420">
            <v>26.078046821004911</v>
          </cell>
          <cell r="AD420">
            <v>35.688300115668888</v>
          </cell>
          <cell r="AG420">
            <v>0</v>
          </cell>
          <cell r="AH420">
            <v>0</v>
          </cell>
          <cell r="AK420">
            <v>0</v>
          </cell>
          <cell r="AL420">
            <v>0</v>
          </cell>
          <cell r="AO420">
            <v>28.209301424994869</v>
          </cell>
          <cell r="AP420">
            <v>11.446737861133736</v>
          </cell>
          <cell r="AS420">
            <v>0</v>
          </cell>
          <cell r="AT420">
            <v>0</v>
          </cell>
          <cell r="AW420">
            <v>35.592290724543297</v>
          </cell>
          <cell r="AX420">
            <v>0</v>
          </cell>
          <cell r="BE420">
            <v>0.9851382533999995</v>
          </cell>
          <cell r="BF420">
            <v>0</v>
          </cell>
          <cell r="BI420">
            <v>0</v>
          </cell>
          <cell r="BJ420">
            <v>0</v>
          </cell>
          <cell r="BM420">
            <v>0</v>
          </cell>
          <cell r="BN420">
            <v>0</v>
          </cell>
        </row>
        <row r="421"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M421">
            <v>15.758851571901795</v>
          </cell>
          <cell r="N421">
            <v>18.25715944642706</v>
          </cell>
          <cell r="Q421">
            <v>0</v>
          </cell>
          <cell r="R421">
            <v>0</v>
          </cell>
          <cell r="U421">
            <v>0</v>
          </cell>
          <cell r="V421">
            <v>0</v>
          </cell>
          <cell r="Y421">
            <v>0</v>
          </cell>
          <cell r="Z421">
            <v>0</v>
          </cell>
          <cell r="AC421">
            <v>21.211185787543915</v>
          </cell>
          <cell r="AD421">
            <v>29.027908776716707</v>
          </cell>
          <cell r="AG421">
            <v>0</v>
          </cell>
          <cell r="AH421">
            <v>0</v>
          </cell>
          <cell r="AK421">
            <v>0</v>
          </cell>
          <cell r="AL421">
            <v>0</v>
          </cell>
          <cell r="AO421">
            <v>4.4897895335769347</v>
          </cell>
          <cell r="AP421">
            <v>4.5786951444534933</v>
          </cell>
          <cell r="AS421">
            <v>0</v>
          </cell>
          <cell r="AT421">
            <v>0</v>
          </cell>
          <cell r="AW421">
            <v>25.130397134750336</v>
          </cell>
          <cell r="AX421">
            <v>0</v>
          </cell>
          <cell r="BE421">
            <v>0.9851382533999995</v>
          </cell>
          <cell r="BF421">
            <v>0</v>
          </cell>
          <cell r="BI421">
            <v>0</v>
          </cell>
          <cell r="BJ421">
            <v>0</v>
          </cell>
          <cell r="BM421">
            <v>0</v>
          </cell>
          <cell r="BN421">
            <v>0</v>
          </cell>
        </row>
        <row r="422"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M422">
            <v>141.8296641471162</v>
          </cell>
          <cell r="N422">
            <v>164.31443501784352</v>
          </cell>
          <cell r="Q422">
            <v>0</v>
          </cell>
          <cell r="R422">
            <v>0</v>
          </cell>
          <cell r="U422">
            <v>0</v>
          </cell>
          <cell r="V422">
            <v>0</v>
          </cell>
          <cell r="Y422">
            <v>0</v>
          </cell>
          <cell r="Z422">
            <v>0</v>
          </cell>
          <cell r="AC422">
            <v>62.748673538366113</v>
          </cell>
          <cell r="AD422">
            <v>85.872746086704254</v>
          </cell>
          <cell r="AG422">
            <v>0</v>
          </cell>
          <cell r="AH422">
            <v>0</v>
          </cell>
          <cell r="AK422">
            <v>0</v>
          </cell>
          <cell r="AL422">
            <v>0</v>
          </cell>
          <cell r="AO422">
            <v>48.575052890760581</v>
          </cell>
          <cell r="AP422">
            <v>16.025433005587228</v>
          </cell>
          <cell r="AS422">
            <v>0</v>
          </cell>
          <cell r="AT422">
            <v>0</v>
          </cell>
          <cell r="AW422">
            <v>85.6072441525085</v>
          </cell>
          <cell r="AX422">
            <v>0</v>
          </cell>
          <cell r="BE422">
            <v>0.9851382533999995</v>
          </cell>
          <cell r="BF422">
            <v>0</v>
          </cell>
          <cell r="BI422">
            <v>0</v>
          </cell>
          <cell r="BJ422">
            <v>0</v>
          </cell>
          <cell r="BM422">
            <v>0</v>
          </cell>
          <cell r="BN422">
            <v>0</v>
          </cell>
        </row>
        <row r="423"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M423">
            <v>55.155980501656288</v>
          </cell>
          <cell r="N423">
            <v>63.900058062494693</v>
          </cell>
          <cell r="Q423">
            <v>0</v>
          </cell>
          <cell r="R423">
            <v>0</v>
          </cell>
          <cell r="U423">
            <v>0</v>
          </cell>
          <cell r="V423">
            <v>0</v>
          </cell>
          <cell r="Y423">
            <v>0</v>
          </cell>
          <cell r="Z423">
            <v>0</v>
          </cell>
          <cell r="AC423">
            <v>48.330272401802503</v>
          </cell>
          <cell r="AD423">
            <v>66.140891531733629</v>
          </cell>
          <cell r="AG423">
            <v>0</v>
          </cell>
          <cell r="AH423">
            <v>0</v>
          </cell>
          <cell r="AK423">
            <v>0</v>
          </cell>
          <cell r="AL423">
            <v>0</v>
          </cell>
          <cell r="AO423">
            <v>18.01931770019873</v>
          </cell>
          <cell r="AP423">
            <v>18.314780577813973</v>
          </cell>
          <cell r="AS423">
            <v>0</v>
          </cell>
          <cell r="AT423">
            <v>0</v>
          </cell>
          <cell r="AW423">
            <v>65.939976829660296</v>
          </cell>
          <cell r="AX423">
            <v>0</v>
          </cell>
          <cell r="BE423">
            <v>0.9851382533999995</v>
          </cell>
          <cell r="BF423">
            <v>0</v>
          </cell>
          <cell r="BI423">
            <v>0</v>
          </cell>
          <cell r="BJ423">
            <v>0</v>
          </cell>
          <cell r="BM423">
            <v>0</v>
          </cell>
          <cell r="BN423">
            <v>0</v>
          </cell>
        </row>
        <row r="424"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M424">
            <v>70.914832073558102</v>
          </cell>
          <cell r="N424">
            <v>82.157217508921761</v>
          </cell>
          <cell r="Q424">
            <v>0</v>
          </cell>
          <cell r="R424">
            <v>0</v>
          </cell>
          <cell r="U424">
            <v>0</v>
          </cell>
          <cell r="V424">
            <v>0</v>
          </cell>
          <cell r="Y424">
            <v>0</v>
          </cell>
          <cell r="Z424">
            <v>0</v>
          </cell>
          <cell r="AC424">
            <v>43.151099430365406</v>
          </cell>
          <cell r="AD424">
            <v>59.053095400977057</v>
          </cell>
          <cell r="AG424">
            <v>0</v>
          </cell>
          <cell r="AH424">
            <v>0</v>
          </cell>
          <cell r="AK424">
            <v>0</v>
          </cell>
          <cell r="AL424">
            <v>0</v>
          </cell>
          <cell r="AO424">
            <v>13.53123485293734</v>
          </cell>
          <cell r="AP424">
            <v>13.736085433360483</v>
          </cell>
          <cell r="AS424">
            <v>0</v>
          </cell>
          <cell r="AT424">
            <v>0</v>
          </cell>
          <cell r="AW424">
            <v>58.892539372306487</v>
          </cell>
          <cell r="AX424">
            <v>0</v>
          </cell>
          <cell r="BE424">
            <v>0.9851382533999995</v>
          </cell>
          <cell r="BF424">
            <v>0</v>
          </cell>
          <cell r="BI424">
            <v>0</v>
          </cell>
          <cell r="BJ424">
            <v>0</v>
          </cell>
          <cell r="BM424">
            <v>0</v>
          </cell>
          <cell r="BN424">
            <v>0</v>
          </cell>
        </row>
        <row r="425"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M425">
            <v>63.035406287607181</v>
          </cell>
          <cell r="N425">
            <v>36.514318892854121</v>
          </cell>
          <cell r="Q425">
            <v>0</v>
          </cell>
          <cell r="R425">
            <v>0</v>
          </cell>
          <cell r="U425">
            <v>0</v>
          </cell>
          <cell r="V425">
            <v>0</v>
          </cell>
          <cell r="Y425">
            <v>0</v>
          </cell>
          <cell r="Z425">
            <v>0</v>
          </cell>
          <cell r="AC425">
            <v>36.982938655337293</v>
          </cell>
          <cell r="AD425">
            <v>50.611850762839801</v>
          </cell>
          <cell r="AG425">
            <v>0</v>
          </cell>
          <cell r="AH425">
            <v>0</v>
          </cell>
          <cell r="AK425">
            <v>0</v>
          </cell>
          <cell r="AL425">
            <v>0</v>
          </cell>
          <cell r="AO425">
            <v>18.01931770019873</v>
          </cell>
          <cell r="AP425">
            <v>18.314780577813973</v>
          </cell>
          <cell r="AS425">
            <v>0</v>
          </cell>
          <cell r="AT425">
            <v>0</v>
          </cell>
          <cell r="AW425">
            <v>50.452003812917368</v>
          </cell>
          <cell r="AX425">
            <v>0</v>
          </cell>
          <cell r="BE425">
            <v>0.9851382533999995</v>
          </cell>
          <cell r="BF425">
            <v>0</v>
          </cell>
          <cell r="BI425">
            <v>0</v>
          </cell>
          <cell r="BJ425">
            <v>0</v>
          </cell>
          <cell r="BM425">
            <v>0</v>
          </cell>
          <cell r="BN425">
            <v>0</v>
          </cell>
        </row>
        <row r="426"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M426">
            <v>31.51770314380359</v>
          </cell>
          <cell r="N426">
            <v>36.514318892854121</v>
          </cell>
          <cell r="Q426">
            <v>0</v>
          </cell>
          <cell r="R426">
            <v>0</v>
          </cell>
          <cell r="U426">
            <v>0</v>
          </cell>
          <cell r="V426">
            <v>0</v>
          </cell>
          <cell r="Y426">
            <v>0</v>
          </cell>
          <cell r="Z426">
            <v>0</v>
          </cell>
          <cell r="AC426">
            <v>13.039023410502455</v>
          </cell>
          <cell r="AD426">
            <v>17.844150057834444</v>
          </cell>
          <cell r="AG426">
            <v>0</v>
          </cell>
          <cell r="AH426">
            <v>0</v>
          </cell>
          <cell r="AK426">
            <v>0</v>
          </cell>
          <cell r="AL426">
            <v>0</v>
          </cell>
          <cell r="AO426">
            <v>4.5103566440146174</v>
          </cell>
          <cell r="AP426">
            <v>4.5786951444534933</v>
          </cell>
          <cell r="AS426">
            <v>0</v>
          </cell>
          <cell r="AT426">
            <v>0</v>
          </cell>
          <cell r="AW426">
            <v>17.78248753774189</v>
          </cell>
          <cell r="AX426">
            <v>0</v>
          </cell>
          <cell r="BE426">
            <v>0.9851382533999995</v>
          </cell>
          <cell r="BF426">
            <v>0</v>
          </cell>
          <cell r="BI426">
            <v>0</v>
          </cell>
          <cell r="BJ426">
            <v>0</v>
          </cell>
          <cell r="BM426">
            <v>0</v>
          </cell>
          <cell r="BN426">
            <v>0</v>
          </cell>
        </row>
        <row r="427"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M427">
            <v>31.51770314380359</v>
          </cell>
          <cell r="N427">
            <v>36.514318892854121</v>
          </cell>
          <cell r="Q427">
            <v>0</v>
          </cell>
          <cell r="R427">
            <v>0</v>
          </cell>
          <cell r="U427">
            <v>0</v>
          </cell>
          <cell r="V427">
            <v>0</v>
          </cell>
          <cell r="Y427">
            <v>0</v>
          </cell>
          <cell r="Z427">
            <v>0</v>
          </cell>
          <cell r="AC427">
            <v>9.9679560204040705</v>
          </cell>
          <cell r="AD427">
            <v>13.641336271757666</v>
          </cell>
          <cell r="AG427">
            <v>0</v>
          </cell>
          <cell r="AH427">
            <v>0</v>
          </cell>
          <cell r="AK427">
            <v>0</v>
          </cell>
          <cell r="AL427">
            <v>0</v>
          </cell>
          <cell r="AO427">
            <v>4.5103566440146174</v>
          </cell>
          <cell r="AP427">
            <v>4.5786951444534933</v>
          </cell>
          <cell r="AS427">
            <v>0</v>
          </cell>
          <cell r="AT427">
            <v>0</v>
          </cell>
          <cell r="AW427">
            <v>13.60319323163665</v>
          </cell>
          <cell r="AX427">
            <v>0</v>
          </cell>
          <cell r="BE427">
            <v>0.9851382533999995</v>
          </cell>
          <cell r="BF427">
            <v>0</v>
          </cell>
          <cell r="BI427">
            <v>0</v>
          </cell>
          <cell r="BJ427">
            <v>0</v>
          </cell>
          <cell r="BM427">
            <v>0</v>
          </cell>
          <cell r="BN427">
            <v>0</v>
          </cell>
        </row>
        <row r="428"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M428">
            <v>133.95023836116528</v>
          </cell>
          <cell r="N428">
            <v>155.18585529463002</v>
          </cell>
          <cell r="Q428">
            <v>0</v>
          </cell>
          <cell r="R428">
            <v>0</v>
          </cell>
          <cell r="U428">
            <v>0</v>
          </cell>
          <cell r="V428">
            <v>0</v>
          </cell>
          <cell r="Y428">
            <v>0</v>
          </cell>
          <cell r="Z428">
            <v>0</v>
          </cell>
          <cell r="AC428">
            <v>69.42434121260537</v>
          </cell>
          <cell r="AD428">
            <v>95.008523511523677</v>
          </cell>
          <cell r="AG428">
            <v>0</v>
          </cell>
          <cell r="AH428">
            <v>0</v>
          </cell>
          <cell r="AK428">
            <v>0</v>
          </cell>
          <cell r="AL428">
            <v>0</v>
          </cell>
          <cell r="AO428">
            <v>75.48030781876065</v>
          </cell>
          <cell r="AP428">
            <v>22.893475722267471</v>
          </cell>
          <cell r="AS428">
            <v>0</v>
          </cell>
          <cell r="AT428">
            <v>0</v>
          </cell>
          <cell r="AW428">
            <v>94.730670938385416</v>
          </cell>
          <cell r="AX428">
            <v>0</v>
          </cell>
          <cell r="BE428">
            <v>0.9851382533999995</v>
          </cell>
          <cell r="BF428">
            <v>0</v>
          </cell>
          <cell r="BI428">
            <v>0</v>
          </cell>
          <cell r="BJ428">
            <v>0</v>
          </cell>
          <cell r="BM428">
            <v>0</v>
          </cell>
          <cell r="BN428">
            <v>0</v>
          </cell>
        </row>
        <row r="429"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M429">
            <v>23.63827735785269</v>
          </cell>
          <cell r="N429">
            <v>27.38573916964058</v>
          </cell>
          <cell r="Q429">
            <v>0</v>
          </cell>
          <cell r="R429">
            <v>0</v>
          </cell>
          <cell r="U429">
            <v>0</v>
          </cell>
          <cell r="V429">
            <v>0</v>
          </cell>
          <cell r="Y429">
            <v>0</v>
          </cell>
          <cell r="Z429">
            <v>0</v>
          </cell>
          <cell r="AC429">
            <v>18.16614439227687</v>
          </cell>
          <cell r="AD429">
            <v>24.860712056623633</v>
          </cell>
          <cell r="AG429">
            <v>0</v>
          </cell>
          <cell r="AH429">
            <v>0</v>
          </cell>
          <cell r="AK429">
            <v>0</v>
          </cell>
          <cell r="AL429">
            <v>0</v>
          </cell>
          <cell r="AO429">
            <v>9.0207572669341634</v>
          </cell>
          <cell r="AP429">
            <v>9.1573902889069867</v>
          </cell>
          <cell r="AS429">
            <v>0</v>
          </cell>
          <cell r="AT429">
            <v>0</v>
          </cell>
          <cell r="AW429">
            <v>24.775293696976782</v>
          </cell>
          <cell r="AX429">
            <v>0</v>
          </cell>
          <cell r="BE429">
            <v>0.9851382533999995</v>
          </cell>
          <cell r="BF429">
            <v>0</v>
          </cell>
          <cell r="BI429">
            <v>0</v>
          </cell>
          <cell r="BJ429">
            <v>0</v>
          </cell>
          <cell r="BM429">
            <v>0</v>
          </cell>
          <cell r="BN429">
            <v>0</v>
          </cell>
        </row>
        <row r="430"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M430">
            <v>102.43253521736169</v>
          </cell>
          <cell r="N430">
            <v>118.67153640177588</v>
          </cell>
          <cell r="Q430">
            <v>0</v>
          </cell>
          <cell r="R430">
            <v>0</v>
          </cell>
          <cell r="U430">
            <v>0</v>
          </cell>
          <cell r="V430">
            <v>0</v>
          </cell>
          <cell r="Y430">
            <v>0</v>
          </cell>
          <cell r="Z430">
            <v>0</v>
          </cell>
          <cell r="AC430">
            <v>55.929862892554439</v>
          </cell>
          <cell r="AD430">
            <v>76.541074798974492</v>
          </cell>
          <cell r="AG430">
            <v>0</v>
          </cell>
          <cell r="AH430">
            <v>0</v>
          </cell>
          <cell r="AK430">
            <v>0</v>
          </cell>
          <cell r="AL430">
            <v>0</v>
          </cell>
          <cell r="AO430">
            <v>17.268308980581779</v>
          </cell>
          <cell r="AP430">
            <v>13.736085433360483</v>
          </cell>
          <cell r="AS430">
            <v>0</v>
          </cell>
          <cell r="AT430">
            <v>0</v>
          </cell>
          <cell r="AW430">
            <v>69.98269289046803</v>
          </cell>
          <cell r="AX430">
            <v>0</v>
          </cell>
          <cell r="BE430">
            <v>0.9851382533999995</v>
          </cell>
          <cell r="BF430">
            <v>0</v>
          </cell>
          <cell r="BI430">
            <v>0</v>
          </cell>
          <cell r="BJ430">
            <v>0</v>
          </cell>
          <cell r="BM430">
            <v>0</v>
          </cell>
          <cell r="BN430">
            <v>0</v>
          </cell>
        </row>
        <row r="431"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M431">
            <v>63.035406287607181</v>
          </cell>
          <cell r="N431">
            <v>73.028637785708241</v>
          </cell>
          <cell r="Q431">
            <v>0</v>
          </cell>
          <cell r="R431">
            <v>0</v>
          </cell>
          <cell r="U431">
            <v>0</v>
          </cell>
          <cell r="V431">
            <v>0</v>
          </cell>
          <cell r="Y431">
            <v>0</v>
          </cell>
          <cell r="Z431">
            <v>0</v>
          </cell>
          <cell r="AC431">
            <v>61.407100781348632</v>
          </cell>
          <cell r="AD431">
            <v>74.254244948183711</v>
          </cell>
          <cell r="AG431">
            <v>0</v>
          </cell>
          <cell r="AH431">
            <v>0</v>
          </cell>
          <cell r="AK431">
            <v>0</v>
          </cell>
          <cell r="AL431">
            <v>0</v>
          </cell>
          <cell r="AO431">
            <v>0</v>
          </cell>
          <cell r="AP431">
            <v>0</v>
          </cell>
          <cell r="AS431">
            <v>0</v>
          </cell>
          <cell r="AT431">
            <v>0</v>
          </cell>
          <cell r="AW431">
            <v>67.667674459779491</v>
          </cell>
          <cell r="AX431">
            <v>0</v>
          </cell>
          <cell r="BE431">
            <v>0.9851382533999995</v>
          </cell>
          <cell r="BF431">
            <v>0</v>
          </cell>
          <cell r="BI431">
            <v>0</v>
          </cell>
          <cell r="BJ431">
            <v>0</v>
          </cell>
          <cell r="BM431">
            <v>0</v>
          </cell>
          <cell r="BN431">
            <v>0</v>
          </cell>
        </row>
        <row r="432"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M432">
            <v>110.31196100331258</v>
          </cell>
          <cell r="N432">
            <v>127.80011612498939</v>
          </cell>
          <cell r="Q432">
            <v>0</v>
          </cell>
          <cell r="R432">
            <v>0</v>
          </cell>
          <cell r="U432">
            <v>0</v>
          </cell>
          <cell r="V432">
            <v>0</v>
          </cell>
          <cell r="Y432">
            <v>0</v>
          </cell>
          <cell r="Z432">
            <v>0</v>
          </cell>
          <cell r="AC432">
            <v>146.37956578154964</v>
          </cell>
          <cell r="AD432">
            <v>105.02163316891416</v>
          </cell>
          <cell r="AG432">
            <v>0</v>
          </cell>
          <cell r="AH432">
            <v>0</v>
          </cell>
          <cell r="AK432">
            <v>0</v>
          </cell>
          <cell r="AL432">
            <v>0</v>
          </cell>
          <cell r="AO432">
            <v>9.8901630578420079</v>
          </cell>
          <cell r="AP432">
            <v>13.736085433360483</v>
          </cell>
          <cell r="AS432">
            <v>0</v>
          </cell>
          <cell r="AT432">
            <v>0</v>
          </cell>
          <cell r="AW432">
            <v>80.529820386027595</v>
          </cell>
          <cell r="AX432">
            <v>97</v>
          </cell>
          <cell r="BE432">
            <v>0.9851382533999995</v>
          </cell>
          <cell r="BF432">
            <v>0</v>
          </cell>
          <cell r="BI432">
            <v>0</v>
          </cell>
          <cell r="BJ432">
            <v>0</v>
          </cell>
          <cell r="BM432">
            <v>0</v>
          </cell>
          <cell r="BN432">
            <v>0</v>
          </cell>
        </row>
        <row r="433"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M433">
            <v>133.95023836116528</v>
          </cell>
          <cell r="N433">
            <v>155.18585529463002</v>
          </cell>
          <cell r="Q433">
            <v>0</v>
          </cell>
          <cell r="R433">
            <v>0</v>
          </cell>
          <cell r="U433">
            <v>0</v>
          </cell>
          <cell r="V433">
            <v>0</v>
          </cell>
          <cell r="Y433">
            <v>0</v>
          </cell>
          <cell r="Z433">
            <v>0</v>
          </cell>
          <cell r="AC433">
            <v>55.409342995927581</v>
          </cell>
          <cell r="AD433">
            <v>75.828733479300453</v>
          </cell>
          <cell r="AG433">
            <v>0</v>
          </cell>
          <cell r="AH433">
            <v>0</v>
          </cell>
          <cell r="AK433">
            <v>0</v>
          </cell>
          <cell r="AL433">
            <v>0</v>
          </cell>
          <cell r="AO433">
            <v>35.828175130978273</v>
          </cell>
          <cell r="AP433">
            <v>6.8680427166802414</v>
          </cell>
          <cell r="AS433">
            <v>0</v>
          </cell>
          <cell r="AT433">
            <v>0</v>
          </cell>
          <cell r="AW433">
            <v>69.259380873962712</v>
          </cell>
          <cell r="AX433">
            <v>97</v>
          </cell>
          <cell r="BE433">
            <v>0.9851382533999995</v>
          </cell>
          <cell r="BF433">
            <v>0</v>
          </cell>
          <cell r="BI433">
            <v>0</v>
          </cell>
          <cell r="BJ433">
            <v>0</v>
          </cell>
          <cell r="BM433">
            <v>0</v>
          </cell>
          <cell r="BN433">
            <v>0</v>
          </cell>
        </row>
        <row r="434"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M434">
            <v>126.07081257521436</v>
          </cell>
          <cell r="N434">
            <v>146.05727557141648</v>
          </cell>
          <cell r="Q434">
            <v>0</v>
          </cell>
          <cell r="R434">
            <v>0</v>
          </cell>
          <cell r="U434">
            <v>0</v>
          </cell>
          <cell r="V434">
            <v>0</v>
          </cell>
          <cell r="Y434">
            <v>0</v>
          </cell>
          <cell r="Z434">
            <v>0</v>
          </cell>
          <cell r="AC434">
            <v>24.15472580296872</v>
          </cell>
          <cell r="AD434">
            <v>33.05619893947334</v>
          </cell>
          <cell r="AG434">
            <v>0</v>
          </cell>
          <cell r="AH434">
            <v>0</v>
          </cell>
          <cell r="AK434">
            <v>0</v>
          </cell>
          <cell r="AL434">
            <v>0</v>
          </cell>
          <cell r="AO434">
            <v>30.146457255525249</v>
          </cell>
          <cell r="AP434">
            <v>6.8680427166802414</v>
          </cell>
          <cell r="AS434">
            <v>0</v>
          </cell>
          <cell r="AT434">
            <v>0</v>
          </cell>
          <cell r="AW434">
            <v>35.276111443649484</v>
          </cell>
          <cell r="AX434">
            <v>0</v>
          </cell>
          <cell r="BE434">
            <v>0.9851382533999995</v>
          </cell>
          <cell r="BF434">
            <v>0</v>
          </cell>
          <cell r="BI434">
            <v>0</v>
          </cell>
          <cell r="BJ434">
            <v>0</v>
          </cell>
          <cell r="BM434">
            <v>0</v>
          </cell>
          <cell r="BN434">
            <v>0</v>
          </cell>
        </row>
        <row r="435"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M435">
            <v>149.70908993306708</v>
          </cell>
          <cell r="N435">
            <v>173.44301474105706</v>
          </cell>
          <cell r="Q435">
            <v>0</v>
          </cell>
          <cell r="R435">
            <v>0</v>
          </cell>
          <cell r="U435">
            <v>0</v>
          </cell>
          <cell r="V435">
            <v>0</v>
          </cell>
          <cell r="Y435">
            <v>0</v>
          </cell>
          <cell r="Z435">
            <v>0</v>
          </cell>
          <cell r="AC435">
            <v>83.413313434451808</v>
          </cell>
          <cell r="AD435">
            <v>114.15269647776324</v>
          </cell>
          <cell r="AG435">
            <v>0</v>
          </cell>
          <cell r="AH435">
            <v>0</v>
          </cell>
          <cell r="AK435">
            <v>0</v>
          </cell>
          <cell r="AL435">
            <v>0</v>
          </cell>
          <cell r="AO435">
            <v>57.966747661542328</v>
          </cell>
          <cell r="AP435">
            <v>27.472170866720965</v>
          </cell>
          <cell r="AS435">
            <v>0</v>
          </cell>
          <cell r="AT435">
            <v>0</v>
          </cell>
          <cell r="AW435">
            <v>105.05598628288072</v>
          </cell>
          <cell r="AX435">
            <v>97</v>
          </cell>
          <cell r="BE435">
            <v>0.9851382533999995</v>
          </cell>
          <cell r="BF435">
            <v>0</v>
          </cell>
          <cell r="BI435">
            <v>0</v>
          </cell>
          <cell r="BJ435">
            <v>0</v>
          </cell>
          <cell r="BM435">
            <v>0</v>
          </cell>
          <cell r="BN435">
            <v>0</v>
          </cell>
        </row>
        <row r="436"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M436">
            <v>63.035406287607181</v>
          </cell>
          <cell r="N436">
            <v>73.028637785708241</v>
          </cell>
          <cell r="Q436">
            <v>0</v>
          </cell>
          <cell r="R436">
            <v>0</v>
          </cell>
          <cell r="U436">
            <v>0</v>
          </cell>
          <cell r="V436">
            <v>0</v>
          </cell>
          <cell r="Y436">
            <v>0</v>
          </cell>
          <cell r="Z436">
            <v>0</v>
          </cell>
          <cell r="AC436">
            <v>28.810776278295837</v>
          </cell>
          <cell r="AD436">
            <v>39.428092043957534</v>
          </cell>
          <cell r="AG436">
            <v>0</v>
          </cell>
          <cell r="AH436">
            <v>0</v>
          </cell>
          <cell r="AK436">
            <v>0</v>
          </cell>
          <cell r="AL436">
            <v>0</v>
          </cell>
          <cell r="AO436">
            <v>44.551818147319644</v>
          </cell>
          <cell r="AP436">
            <v>11.446737861133736</v>
          </cell>
          <cell r="AS436">
            <v>0</v>
          </cell>
          <cell r="AT436">
            <v>0</v>
          </cell>
          <cell r="AW436">
            <v>51.859073816948786</v>
          </cell>
          <cell r="AX436">
            <v>145</v>
          </cell>
          <cell r="BE436">
            <v>0.9851382533999995</v>
          </cell>
          <cell r="BF436">
            <v>0</v>
          </cell>
          <cell r="BI436">
            <v>0</v>
          </cell>
          <cell r="BJ436">
            <v>0</v>
          </cell>
          <cell r="BM436">
            <v>0</v>
          </cell>
          <cell r="BN436">
            <v>0</v>
          </cell>
        </row>
        <row r="437"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M437">
            <v>70.914832073558102</v>
          </cell>
          <cell r="N437">
            <v>82.157217508921761</v>
          </cell>
          <cell r="Q437">
            <v>0</v>
          </cell>
          <cell r="R437">
            <v>0</v>
          </cell>
          <cell r="U437">
            <v>0</v>
          </cell>
          <cell r="V437">
            <v>0</v>
          </cell>
          <cell r="Y437">
            <v>0</v>
          </cell>
          <cell r="Z437">
            <v>0</v>
          </cell>
          <cell r="AC437">
            <v>55.018953073457453</v>
          </cell>
          <cell r="AD437">
            <v>75.294477489544931</v>
          </cell>
          <cell r="AG437">
            <v>0</v>
          </cell>
          <cell r="AH437">
            <v>0</v>
          </cell>
          <cell r="AK437">
            <v>0</v>
          </cell>
          <cell r="AL437">
            <v>0</v>
          </cell>
          <cell r="AO437">
            <v>71.698350660457223</v>
          </cell>
          <cell r="AP437">
            <v>18.314780577813973</v>
          </cell>
          <cell r="AS437">
            <v>0</v>
          </cell>
          <cell r="AT437">
            <v>0</v>
          </cell>
          <cell r="AW437">
            <v>69.615760188515964</v>
          </cell>
          <cell r="AX437">
            <v>97</v>
          </cell>
          <cell r="BE437">
            <v>0.9851382533999995</v>
          </cell>
          <cell r="BF437">
            <v>0</v>
          </cell>
          <cell r="BI437">
            <v>0</v>
          </cell>
          <cell r="BJ437">
            <v>0</v>
          </cell>
          <cell r="BM437">
            <v>0</v>
          </cell>
          <cell r="BN437">
            <v>0</v>
          </cell>
        </row>
        <row r="438"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M438">
            <v>63.035406287607181</v>
          </cell>
          <cell r="N438">
            <v>73.028637785708241</v>
          </cell>
          <cell r="Q438">
            <v>0</v>
          </cell>
          <cell r="R438">
            <v>0</v>
          </cell>
          <cell r="U438">
            <v>0</v>
          </cell>
          <cell r="V438">
            <v>0</v>
          </cell>
          <cell r="Y438">
            <v>0</v>
          </cell>
          <cell r="Z438">
            <v>0</v>
          </cell>
          <cell r="AC438">
            <v>30.450413952670399</v>
          </cell>
          <cell r="AD438">
            <v>41.671967200930723</v>
          </cell>
          <cell r="AG438">
            <v>0</v>
          </cell>
          <cell r="AH438">
            <v>0</v>
          </cell>
          <cell r="AK438">
            <v>0</v>
          </cell>
          <cell r="AL438">
            <v>0</v>
          </cell>
          <cell r="AO438">
            <v>40.184551880630757</v>
          </cell>
          <cell r="AP438">
            <v>9.1573902889069867</v>
          </cell>
          <cell r="AS438">
            <v>0</v>
          </cell>
          <cell r="AT438">
            <v>0</v>
          </cell>
          <cell r="AW438">
            <v>43.255945363342988</v>
          </cell>
          <cell r="AX438">
            <v>0</v>
          </cell>
          <cell r="BE438">
            <v>0.9851382533999995</v>
          </cell>
          <cell r="BF438">
            <v>0</v>
          </cell>
          <cell r="BI438">
            <v>0</v>
          </cell>
          <cell r="BJ438">
            <v>0</v>
          </cell>
          <cell r="BM438">
            <v>0</v>
          </cell>
          <cell r="BN438">
            <v>0</v>
          </cell>
        </row>
        <row r="439">
          <cell r="E439">
            <v>0</v>
          </cell>
          <cell r="F439">
            <v>0</v>
          </cell>
          <cell r="I439">
            <v>0</v>
          </cell>
          <cell r="J439">
            <v>0</v>
          </cell>
          <cell r="M439">
            <v>118.19138678926348</v>
          </cell>
          <cell r="N439">
            <v>136.92869584820298</v>
          </cell>
          <cell r="Q439">
            <v>0</v>
          </cell>
          <cell r="R439">
            <v>0</v>
          </cell>
          <cell r="U439">
            <v>0</v>
          </cell>
          <cell r="V439">
            <v>0</v>
          </cell>
          <cell r="Y439">
            <v>0</v>
          </cell>
          <cell r="Z439">
            <v>0</v>
          </cell>
          <cell r="AC439">
            <v>41.615565735316217</v>
          </cell>
          <cell r="AD439">
            <v>56.951688507938677</v>
          </cell>
          <cell r="AG439">
            <v>0</v>
          </cell>
          <cell r="AH439">
            <v>0</v>
          </cell>
          <cell r="AK439">
            <v>0</v>
          </cell>
          <cell r="AL439">
            <v>0</v>
          </cell>
          <cell r="AO439">
            <v>73.876851339930369</v>
          </cell>
          <cell r="AP439">
            <v>18.314780577813973</v>
          </cell>
          <cell r="AS439">
            <v>0</v>
          </cell>
          <cell r="AT439">
            <v>0</v>
          </cell>
          <cell r="AW439">
            <v>58.552922319413753</v>
          </cell>
          <cell r="AX439">
            <v>129</v>
          </cell>
          <cell r="BE439">
            <v>0.9851382533999995</v>
          </cell>
          <cell r="BF439">
            <v>0</v>
          </cell>
          <cell r="BI439">
            <v>0</v>
          </cell>
          <cell r="BJ439">
            <v>0</v>
          </cell>
          <cell r="BM439">
            <v>0</v>
          </cell>
          <cell r="BN439">
            <v>0</v>
          </cell>
        </row>
        <row r="440">
          <cell r="E440">
            <v>0</v>
          </cell>
          <cell r="F440">
            <v>0</v>
          </cell>
          <cell r="I440">
            <v>0</v>
          </cell>
          <cell r="J440">
            <v>0</v>
          </cell>
          <cell r="M440">
            <v>118.19138678926348</v>
          </cell>
          <cell r="N440">
            <v>136.92869584820298</v>
          </cell>
          <cell r="Q440">
            <v>0</v>
          </cell>
          <cell r="R440">
            <v>0</v>
          </cell>
          <cell r="U440">
            <v>0</v>
          </cell>
          <cell r="V440">
            <v>0</v>
          </cell>
          <cell r="Y440">
            <v>0</v>
          </cell>
          <cell r="Z440">
            <v>0</v>
          </cell>
          <cell r="AC440">
            <v>42.005955657786345</v>
          </cell>
          <cell r="AD440">
            <v>57.485944497694184</v>
          </cell>
          <cell r="AG440">
            <v>0</v>
          </cell>
          <cell r="AH440">
            <v>0</v>
          </cell>
          <cell r="AK440">
            <v>0</v>
          </cell>
          <cell r="AL440">
            <v>0</v>
          </cell>
          <cell r="AO440">
            <v>58.968117134334427</v>
          </cell>
          <cell r="AP440">
            <v>16.025433005587228</v>
          </cell>
          <cell r="AS440">
            <v>0</v>
          </cell>
          <cell r="AT440">
            <v>0</v>
          </cell>
          <cell r="AW440">
            <v>60.739236638209974</v>
          </cell>
          <cell r="AX440">
            <v>0</v>
          </cell>
          <cell r="BE440">
            <v>0.9851382533999995</v>
          </cell>
          <cell r="BF440">
            <v>0</v>
          </cell>
          <cell r="BI440">
            <v>0</v>
          </cell>
          <cell r="BJ440">
            <v>0</v>
          </cell>
          <cell r="BM440">
            <v>0</v>
          </cell>
          <cell r="BN440">
            <v>0</v>
          </cell>
        </row>
        <row r="441">
          <cell r="E441">
            <v>0</v>
          </cell>
          <cell r="F441">
            <v>0</v>
          </cell>
          <cell r="I441">
            <v>0</v>
          </cell>
          <cell r="J441">
            <v>0</v>
          </cell>
          <cell r="M441">
            <v>78.794257859508988</v>
          </cell>
          <cell r="N441">
            <v>91.285797232135309</v>
          </cell>
          <cell r="Q441">
            <v>0</v>
          </cell>
          <cell r="R441">
            <v>0</v>
          </cell>
          <cell r="U441">
            <v>0</v>
          </cell>
          <cell r="V441">
            <v>0</v>
          </cell>
          <cell r="Y441">
            <v>0</v>
          </cell>
          <cell r="Z441">
            <v>0</v>
          </cell>
          <cell r="AC441">
            <v>49.813754107189013</v>
          </cell>
          <cell r="AD441">
            <v>68.17106429280463</v>
          </cell>
          <cell r="AG441">
            <v>0</v>
          </cell>
          <cell r="AH441">
            <v>0</v>
          </cell>
          <cell r="AK441">
            <v>0</v>
          </cell>
          <cell r="AL441">
            <v>0</v>
          </cell>
          <cell r="AO441">
            <v>48.919180264072359</v>
          </cell>
          <cell r="AP441">
            <v>13.736085433360483</v>
          </cell>
          <cell r="AS441">
            <v>0</v>
          </cell>
          <cell r="AT441">
            <v>0</v>
          </cell>
          <cell r="AW441">
            <v>69.559614407512129</v>
          </cell>
          <cell r="AX441">
            <v>0</v>
          </cell>
          <cell r="BE441">
            <v>0.9851382533999995</v>
          </cell>
          <cell r="BF441">
            <v>0</v>
          </cell>
          <cell r="BI441">
            <v>0</v>
          </cell>
          <cell r="BJ441">
            <v>0</v>
          </cell>
          <cell r="BM441">
            <v>0</v>
          </cell>
          <cell r="BN441">
            <v>0</v>
          </cell>
        </row>
        <row r="442">
          <cell r="E442">
            <v>0</v>
          </cell>
          <cell r="F442">
            <v>0</v>
          </cell>
          <cell r="I442">
            <v>0</v>
          </cell>
          <cell r="J442">
            <v>0</v>
          </cell>
          <cell r="M442">
            <v>31.51770314380359</v>
          </cell>
          <cell r="N442">
            <v>36.514318892854121</v>
          </cell>
          <cell r="Q442">
            <v>0</v>
          </cell>
          <cell r="R442">
            <v>0</v>
          </cell>
          <cell r="U442">
            <v>0</v>
          </cell>
          <cell r="V442">
            <v>0</v>
          </cell>
          <cell r="Y442">
            <v>0</v>
          </cell>
          <cell r="Z442">
            <v>0</v>
          </cell>
          <cell r="AC442">
            <v>31.699661704574829</v>
          </cell>
          <cell r="AD442">
            <v>43.38158636814839</v>
          </cell>
          <cell r="AG442">
            <v>0</v>
          </cell>
          <cell r="AH442">
            <v>0</v>
          </cell>
          <cell r="AK442">
            <v>0</v>
          </cell>
          <cell r="AL442">
            <v>0</v>
          </cell>
          <cell r="AO442">
            <v>26.635355316592857</v>
          </cell>
          <cell r="AP442">
            <v>6.8680427166802414</v>
          </cell>
          <cell r="AS442">
            <v>0</v>
          </cell>
          <cell r="AT442">
            <v>0</v>
          </cell>
          <cell r="AW442">
            <v>35.40108118112677</v>
          </cell>
          <cell r="AX442">
            <v>0</v>
          </cell>
          <cell r="BE442">
            <v>0.9851382533999995</v>
          </cell>
          <cell r="BF442">
            <v>0</v>
          </cell>
          <cell r="BI442">
            <v>0</v>
          </cell>
          <cell r="BJ442">
            <v>0</v>
          </cell>
          <cell r="BM442">
            <v>0</v>
          </cell>
          <cell r="BN442">
            <v>0</v>
          </cell>
        </row>
        <row r="443"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M443">
            <v>39.397128929754494</v>
          </cell>
          <cell r="N443">
            <v>45.642898616067654</v>
          </cell>
          <cell r="Q443">
            <v>0</v>
          </cell>
          <cell r="R443">
            <v>0</v>
          </cell>
          <cell r="U443">
            <v>0</v>
          </cell>
          <cell r="V443">
            <v>0</v>
          </cell>
          <cell r="Y443">
            <v>0</v>
          </cell>
          <cell r="Z443">
            <v>0</v>
          </cell>
          <cell r="AC443">
            <v>24.724695089775111</v>
          </cell>
          <cell r="AD443">
            <v>33.836212684516404</v>
          </cell>
          <cell r="AG443">
            <v>0</v>
          </cell>
          <cell r="AH443">
            <v>0</v>
          </cell>
          <cell r="AK443">
            <v>0</v>
          </cell>
          <cell r="AL443">
            <v>0</v>
          </cell>
          <cell r="AO443">
            <v>26.635355316592857</v>
          </cell>
          <cell r="AP443">
            <v>6.8680427166802414</v>
          </cell>
          <cell r="AS443">
            <v>0</v>
          </cell>
          <cell r="AT443">
            <v>0</v>
          </cell>
          <cell r="AW443">
            <v>31.139839927843038</v>
          </cell>
          <cell r="AX443">
            <v>0</v>
          </cell>
          <cell r="BE443">
            <v>0.9851382533999995</v>
          </cell>
          <cell r="BF443">
            <v>0</v>
          </cell>
          <cell r="BI443">
            <v>0</v>
          </cell>
          <cell r="BJ443">
            <v>0</v>
          </cell>
          <cell r="BM443">
            <v>0</v>
          </cell>
          <cell r="BN443">
            <v>0</v>
          </cell>
        </row>
        <row r="444"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M444">
            <v>86.673683645459889</v>
          </cell>
          <cell r="N444">
            <v>100.41437695534883</v>
          </cell>
          <cell r="Q444">
            <v>0</v>
          </cell>
          <cell r="R444">
            <v>0</v>
          </cell>
          <cell r="U444">
            <v>0</v>
          </cell>
          <cell r="V444">
            <v>0</v>
          </cell>
          <cell r="Y444">
            <v>0</v>
          </cell>
          <cell r="Z444">
            <v>0</v>
          </cell>
          <cell r="AC444">
            <v>34.133092221305326</v>
          </cell>
          <cell r="AD444">
            <v>46.711782037624488</v>
          </cell>
          <cell r="AG444">
            <v>0</v>
          </cell>
          <cell r="AH444">
            <v>0</v>
          </cell>
          <cell r="AK444">
            <v>0</v>
          </cell>
          <cell r="AL444">
            <v>0</v>
          </cell>
          <cell r="AO444">
            <v>26.635355316592857</v>
          </cell>
          <cell r="AP444">
            <v>6.8680427166802414</v>
          </cell>
          <cell r="AS444">
            <v>0</v>
          </cell>
          <cell r="AT444">
            <v>0</v>
          </cell>
          <cell r="AW444">
            <v>42.994831619670784</v>
          </cell>
          <cell r="AX444">
            <v>0</v>
          </cell>
          <cell r="BE444">
            <v>0.9851382533999995</v>
          </cell>
          <cell r="BF444">
            <v>0</v>
          </cell>
          <cell r="BI444">
            <v>0</v>
          </cell>
          <cell r="BJ444">
            <v>0</v>
          </cell>
          <cell r="BM444">
            <v>0</v>
          </cell>
          <cell r="BN444">
            <v>0</v>
          </cell>
        </row>
        <row r="445"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M445">
            <v>55.155980501656288</v>
          </cell>
          <cell r="N445">
            <v>63.900058062494693</v>
          </cell>
          <cell r="Q445">
            <v>0</v>
          </cell>
          <cell r="R445">
            <v>0</v>
          </cell>
          <cell r="U445">
            <v>0</v>
          </cell>
          <cell r="V445">
            <v>0</v>
          </cell>
          <cell r="Y445">
            <v>0</v>
          </cell>
          <cell r="Z445">
            <v>0</v>
          </cell>
          <cell r="AC445">
            <v>22.044017622146864</v>
          </cell>
          <cell r="AD445">
            <v>18.520874311524771</v>
          </cell>
          <cell r="AG445">
            <v>0</v>
          </cell>
          <cell r="AH445">
            <v>0</v>
          </cell>
          <cell r="AK445">
            <v>0</v>
          </cell>
          <cell r="AL445">
            <v>0</v>
          </cell>
          <cell r="AO445">
            <v>10.960580899518186</v>
          </cell>
          <cell r="AP445">
            <v>4.5786951444534933</v>
          </cell>
          <cell r="AS445">
            <v>0</v>
          </cell>
          <cell r="AT445">
            <v>0</v>
          </cell>
          <cell r="AW445">
            <v>17.04496501313508</v>
          </cell>
          <cell r="AX445">
            <v>0</v>
          </cell>
          <cell r="BE445">
            <v>0.9851382533999995</v>
          </cell>
          <cell r="BF445">
            <v>0</v>
          </cell>
          <cell r="BI445">
            <v>0</v>
          </cell>
          <cell r="BJ445">
            <v>0</v>
          </cell>
          <cell r="BM445">
            <v>0</v>
          </cell>
          <cell r="BN445">
            <v>0</v>
          </cell>
        </row>
        <row r="446"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M446">
            <v>15.758851571901795</v>
          </cell>
          <cell r="N446">
            <v>18.25715944642706</v>
          </cell>
          <cell r="Q446">
            <v>0</v>
          </cell>
          <cell r="R446">
            <v>0</v>
          </cell>
          <cell r="U446">
            <v>0</v>
          </cell>
          <cell r="V446">
            <v>0</v>
          </cell>
          <cell r="Y446">
            <v>0</v>
          </cell>
          <cell r="Z446">
            <v>0</v>
          </cell>
          <cell r="AC446">
            <v>11.008995813657759</v>
          </cell>
          <cell r="AD446">
            <v>15.066018911105722</v>
          </cell>
          <cell r="AG446">
            <v>0</v>
          </cell>
          <cell r="AH446">
            <v>0</v>
          </cell>
          <cell r="AK446">
            <v>0</v>
          </cell>
          <cell r="AL446">
            <v>0</v>
          </cell>
          <cell r="AO446">
            <v>10.960580899518186</v>
          </cell>
          <cell r="AP446">
            <v>4.5786951444534933</v>
          </cell>
          <cell r="AS446">
            <v>0</v>
          </cell>
          <cell r="AT446">
            <v>0</v>
          </cell>
          <cell r="AW446">
            <v>13.876349722231749</v>
          </cell>
          <cell r="AX446">
            <v>0</v>
          </cell>
          <cell r="BE446">
            <v>0</v>
          </cell>
          <cell r="BF446">
            <v>0</v>
          </cell>
          <cell r="BI446">
            <v>0</v>
          </cell>
          <cell r="BJ446">
            <v>0</v>
          </cell>
          <cell r="BM446">
            <v>0</v>
          </cell>
          <cell r="BN446">
            <v>0</v>
          </cell>
        </row>
        <row r="447"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M447">
            <v>15.758851571901795</v>
          </cell>
          <cell r="N447">
            <v>18.25715944642706</v>
          </cell>
          <cell r="Q447">
            <v>0</v>
          </cell>
          <cell r="R447">
            <v>0</v>
          </cell>
          <cell r="U447">
            <v>0</v>
          </cell>
          <cell r="V447">
            <v>0</v>
          </cell>
          <cell r="Y447">
            <v>0</v>
          </cell>
          <cell r="Z447">
            <v>0</v>
          </cell>
          <cell r="AC447">
            <v>6.3243167440161594</v>
          </cell>
          <cell r="AD447">
            <v>8.6549470340394592</v>
          </cell>
          <cell r="AG447">
            <v>0</v>
          </cell>
          <cell r="AH447">
            <v>0</v>
          </cell>
          <cell r="AK447">
            <v>0</v>
          </cell>
          <cell r="AL447">
            <v>0</v>
          </cell>
          <cell r="AO447">
            <v>10.960580899518186</v>
          </cell>
          <cell r="AP447">
            <v>4.5786951444534933</v>
          </cell>
          <cell r="AS447">
            <v>0</v>
          </cell>
          <cell r="AT447">
            <v>0</v>
          </cell>
          <cell r="AW447">
            <v>8.1946947178534089</v>
          </cell>
          <cell r="AX447">
            <v>0</v>
          </cell>
          <cell r="BE447">
            <v>0</v>
          </cell>
          <cell r="BF447">
            <v>0</v>
          </cell>
          <cell r="BI447">
            <v>0</v>
          </cell>
          <cell r="BJ447">
            <v>0</v>
          </cell>
          <cell r="BM447">
            <v>0</v>
          </cell>
          <cell r="BN447">
            <v>0</v>
          </cell>
        </row>
        <row r="448"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M448">
            <v>15.758851571901795</v>
          </cell>
          <cell r="N448">
            <v>18.25715944642706</v>
          </cell>
          <cell r="Q448">
            <v>0</v>
          </cell>
          <cell r="R448">
            <v>0</v>
          </cell>
          <cell r="U448">
            <v>0</v>
          </cell>
          <cell r="V448">
            <v>0</v>
          </cell>
          <cell r="Y448">
            <v>0</v>
          </cell>
          <cell r="Z448">
            <v>0</v>
          </cell>
          <cell r="AC448">
            <v>3.7737692505446225</v>
          </cell>
          <cell r="AD448">
            <v>5.1644745676367156</v>
          </cell>
          <cell r="AG448">
            <v>0</v>
          </cell>
          <cell r="AH448">
            <v>0</v>
          </cell>
          <cell r="AK448">
            <v>0</v>
          </cell>
          <cell r="AL448">
            <v>0</v>
          </cell>
          <cell r="AO448">
            <v>5.2681777259041329</v>
          </cell>
          <cell r="AP448">
            <v>4.5786951444534933</v>
          </cell>
          <cell r="AS448">
            <v>0</v>
          </cell>
          <cell r="AT448">
            <v>0</v>
          </cell>
          <cell r="AW448">
            <v>4.9168168307120306</v>
          </cell>
          <cell r="AX448">
            <v>0</v>
          </cell>
          <cell r="BE448">
            <v>0</v>
          </cell>
          <cell r="BF448">
            <v>0</v>
          </cell>
          <cell r="BI448">
            <v>0</v>
          </cell>
          <cell r="BJ448">
            <v>0</v>
          </cell>
          <cell r="BM448">
            <v>0</v>
          </cell>
          <cell r="BN448">
            <v>0</v>
          </cell>
        </row>
        <row r="449"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M449">
            <v>39.397128929754494</v>
          </cell>
          <cell r="N449">
            <v>45.642898616067654</v>
          </cell>
          <cell r="Q449">
            <v>0</v>
          </cell>
          <cell r="R449">
            <v>0</v>
          </cell>
          <cell r="U449">
            <v>0</v>
          </cell>
          <cell r="V449">
            <v>0</v>
          </cell>
          <cell r="Y449">
            <v>0</v>
          </cell>
          <cell r="Z449">
            <v>0</v>
          </cell>
          <cell r="AC449">
            <v>37.659614520952196</v>
          </cell>
          <cell r="AD449">
            <v>51.537894478416035</v>
          </cell>
          <cell r="AG449">
            <v>0</v>
          </cell>
          <cell r="AH449">
            <v>0</v>
          </cell>
          <cell r="AK449">
            <v>0</v>
          </cell>
          <cell r="AL449">
            <v>0</v>
          </cell>
          <cell r="AO449">
            <v>43.831446028276005</v>
          </cell>
          <cell r="AP449">
            <v>18.314780577813973</v>
          </cell>
          <cell r="AS449">
            <v>0</v>
          </cell>
          <cell r="AT449">
            <v>0</v>
          </cell>
          <cell r="AW449">
            <v>38.788221664506132</v>
          </cell>
          <cell r="AX449">
            <v>0</v>
          </cell>
          <cell r="BE449">
            <v>0.9851382533999995</v>
          </cell>
          <cell r="BF449">
            <v>0</v>
          </cell>
          <cell r="BI449">
            <v>0</v>
          </cell>
          <cell r="BJ449">
            <v>0</v>
          </cell>
          <cell r="BM449">
            <v>0</v>
          </cell>
          <cell r="BN449">
            <v>0</v>
          </cell>
        </row>
        <row r="450"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M450">
            <v>63.035406287607181</v>
          </cell>
          <cell r="N450">
            <v>63.900058062494693</v>
          </cell>
          <cell r="Q450">
            <v>0</v>
          </cell>
          <cell r="R450">
            <v>0</v>
          </cell>
          <cell r="U450">
            <v>0</v>
          </cell>
          <cell r="V450">
            <v>0</v>
          </cell>
          <cell r="Y450">
            <v>0</v>
          </cell>
          <cell r="Z450">
            <v>0</v>
          </cell>
          <cell r="AC450">
            <v>49.137078241574109</v>
          </cell>
          <cell r="AD450">
            <v>67.245020577228388</v>
          </cell>
          <cell r="AG450">
            <v>0</v>
          </cell>
          <cell r="AH450">
            <v>0</v>
          </cell>
          <cell r="AK450">
            <v>0</v>
          </cell>
          <cell r="AL450">
            <v>0</v>
          </cell>
          <cell r="AO450">
            <v>43.831446028276005</v>
          </cell>
          <cell r="AP450">
            <v>18.314780577813973</v>
          </cell>
          <cell r="AS450">
            <v>0</v>
          </cell>
          <cell r="AT450">
            <v>0</v>
          </cell>
          <cell r="AW450">
            <v>53.282650648474799</v>
          </cell>
          <cell r="AX450">
            <v>0</v>
          </cell>
          <cell r="BE450">
            <v>0.9851382533999995</v>
          </cell>
          <cell r="BF450">
            <v>0</v>
          </cell>
          <cell r="BI450">
            <v>0</v>
          </cell>
          <cell r="BJ450">
            <v>0</v>
          </cell>
          <cell r="BM450">
            <v>0</v>
          </cell>
          <cell r="BN450">
            <v>0</v>
          </cell>
        </row>
        <row r="451"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M451">
            <v>31.51770314380359</v>
          </cell>
          <cell r="N451">
            <v>36.514318892854121</v>
          </cell>
          <cell r="Q451">
            <v>0</v>
          </cell>
          <cell r="R451">
            <v>0</v>
          </cell>
          <cell r="U451">
            <v>0</v>
          </cell>
          <cell r="V451">
            <v>0</v>
          </cell>
          <cell r="Y451">
            <v>0</v>
          </cell>
          <cell r="Z451">
            <v>0</v>
          </cell>
          <cell r="AC451">
            <v>17.541520516324656</v>
          </cell>
          <cell r="AD451">
            <v>24.005902473014796</v>
          </cell>
          <cell r="AG451">
            <v>0</v>
          </cell>
          <cell r="AH451">
            <v>0</v>
          </cell>
          <cell r="AK451">
            <v>0</v>
          </cell>
          <cell r="AL451">
            <v>0</v>
          </cell>
          <cell r="AO451">
            <v>21.899517532003951</v>
          </cell>
          <cell r="AP451">
            <v>9.1573902889069867</v>
          </cell>
          <cell r="AS451">
            <v>0</v>
          </cell>
          <cell r="AT451">
            <v>0</v>
          </cell>
          <cell r="AW451">
            <v>22.098360089144592</v>
          </cell>
          <cell r="AX451">
            <v>0</v>
          </cell>
          <cell r="BE451">
            <v>0.9851382533999995</v>
          </cell>
          <cell r="BF451">
            <v>0</v>
          </cell>
          <cell r="BI451">
            <v>0</v>
          </cell>
          <cell r="BJ451">
            <v>0</v>
          </cell>
          <cell r="BM451">
            <v>0</v>
          </cell>
          <cell r="BN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M452">
            <v>31.51770314380359</v>
          </cell>
          <cell r="N452">
            <v>36.514318892854121</v>
          </cell>
          <cell r="Q452">
            <v>0</v>
          </cell>
          <cell r="R452">
            <v>0</v>
          </cell>
          <cell r="U452">
            <v>0</v>
          </cell>
          <cell r="V452">
            <v>0</v>
          </cell>
          <cell r="Y452">
            <v>0</v>
          </cell>
          <cell r="Z452">
            <v>0</v>
          </cell>
          <cell r="AC452">
            <v>31.699661704574829</v>
          </cell>
          <cell r="AD452">
            <v>43.38158636814839</v>
          </cell>
          <cell r="AG452">
            <v>0</v>
          </cell>
          <cell r="AH452">
            <v>0</v>
          </cell>
          <cell r="AK452">
            <v>0</v>
          </cell>
          <cell r="AL452">
            <v>0</v>
          </cell>
          <cell r="AO452">
            <v>32.870892833290753</v>
          </cell>
          <cell r="AP452">
            <v>13.736085433360483</v>
          </cell>
          <cell r="AS452">
            <v>0</v>
          </cell>
          <cell r="AT452">
            <v>0</v>
          </cell>
          <cell r="AW452">
            <v>39.935478925005512</v>
          </cell>
          <cell r="AX452">
            <v>0</v>
          </cell>
          <cell r="BE452">
            <v>0.9851382533999995</v>
          </cell>
          <cell r="BF452">
            <v>0</v>
          </cell>
          <cell r="BI452">
            <v>0</v>
          </cell>
          <cell r="BJ452">
            <v>0</v>
          </cell>
          <cell r="BM452">
            <v>0</v>
          </cell>
          <cell r="BN452">
            <v>0</v>
          </cell>
        </row>
        <row r="453">
          <cell r="E453">
            <v>0</v>
          </cell>
          <cell r="F453">
            <v>0</v>
          </cell>
          <cell r="I453">
            <v>0</v>
          </cell>
          <cell r="J453">
            <v>0</v>
          </cell>
          <cell r="M453">
            <v>47.27655471570538</v>
          </cell>
          <cell r="N453">
            <v>54.77147833928116</v>
          </cell>
          <cell r="Q453">
            <v>0</v>
          </cell>
          <cell r="R453">
            <v>0</v>
          </cell>
          <cell r="U453">
            <v>0</v>
          </cell>
          <cell r="V453">
            <v>0</v>
          </cell>
          <cell r="Y453">
            <v>0</v>
          </cell>
          <cell r="Z453">
            <v>0</v>
          </cell>
          <cell r="AC453">
            <v>16.318298759251572</v>
          </cell>
          <cell r="AD453">
            <v>22.331900371780826</v>
          </cell>
          <cell r="AG453">
            <v>0</v>
          </cell>
          <cell r="AH453">
            <v>0</v>
          </cell>
          <cell r="AK453">
            <v>0</v>
          </cell>
          <cell r="AL453">
            <v>0</v>
          </cell>
          <cell r="AO453">
            <v>21.899517532003951</v>
          </cell>
          <cell r="AP453">
            <v>9.1573902889069867</v>
          </cell>
          <cell r="AS453">
            <v>0</v>
          </cell>
          <cell r="AT453">
            <v>0</v>
          </cell>
          <cell r="AW453">
            <v>29.502974458892695</v>
          </cell>
          <cell r="AX453">
            <v>0</v>
          </cell>
          <cell r="BE453">
            <v>0.9851382533999995</v>
          </cell>
          <cell r="BF453">
            <v>0</v>
          </cell>
          <cell r="BI453">
            <v>0</v>
          </cell>
          <cell r="BJ453">
            <v>0</v>
          </cell>
          <cell r="BM453">
            <v>0</v>
          </cell>
          <cell r="BN453">
            <v>0</v>
          </cell>
        </row>
        <row r="454"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M454">
            <v>63.035406287607181</v>
          </cell>
          <cell r="N454">
            <v>73.028637785708241</v>
          </cell>
          <cell r="Q454">
            <v>0</v>
          </cell>
          <cell r="R454">
            <v>0</v>
          </cell>
          <cell r="U454">
            <v>0</v>
          </cell>
          <cell r="V454">
            <v>0</v>
          </cell>
          <cell r="Y454">
            <v>0</v>
          </cell>
          <cell r="Z454">
            <v>0</v>
          </cell>
          <cell r="AC454">
            <v>35.73369090343288</v>
          </cell>
          <cell r="AD454">
            <v>48.902231595622141</v>
          </cell>
          <cell r="AG454">
            <v>0</v>
          </cell>
          <cell r="AH454">
            <v>0</v>
          </cell>
          <cell r="AK454">
            <v>0</v>
          </cell>
          <cell r="AL454">
            <v>0</v>
          </cell>
          <cell r="AO454">
            <v>30.048594707857173</v>
          </cell>
          <cell r="AP454">
            <v>13.736085433360483</v>
          </cell>
          <cell r="AS454">
            <v>0</v>
          </cell>
          <cell r="AT454">
            <v>0</v>
          </cell>
          <cell r="AW454">
            <v>48.758433571227712</v>
          </cell>
          <cell r="AX454">
            <v>0</v>
          </cell>
          <cell r="BE454">
            <v>0.9851382533999995</v>
          </cell>
          <cell r="BF454">
            <v>0</v>
          </cell>
          <cell r="BI454">
            <v>0</v>
          </cell>
          <cell r="BJ454">
            <v>0</v>
          </cell>
          <cell r="BM454">
            <v>0</v>
          </cell>
          <cell r="BN454">
            <v>0</v>
          </cell>
        </row>
        <row r="455"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M455">
            <v>55.155980501656288</v>
          </cell>
          <cell r="N455">
            <v>63.900058062494693</v>
          </cell>
          <cell r="Q455">
            <v>0</v>
          </cell>
          <cell r="R455">
            <v>0</v>
          </cell>
          <cell r="U455">
            <v>0</v>
          </cell>
          <cell r="V455">
            <v>0</v>
          </cell>
          <cell r="Y455">
            <v>0</v>
          </cell>
          <cell r="Z455">
            <v>0</v>
          </cell>
          <cell r="AC455">
            <v>54.082478547633194</v>
          </cell>
          <cell r="AD455">
            <v>74.01226311413167</v>
          </cell>
          <cell r="AG455">
            <v>0</v>
          </cell>
          <cell r="AH455">
            <v>0</v>
          </cell>
          <cell r="AK455">
            <v>0</v>
          </cell>
          <cell r="AL455">
            <v>0</v>
          </cell>
          <cell r="AO455">
            <v>29.261414702680256</v>
          </cell>
          <cell r="AP455">
            <v>16.025433005587228</v>
          </cell>
          <cell r="AS455">
            <v>0</v>
          </cell>
          <cell r="AT455">
            <v>0</v>
          </cell>
          <cell r="AW455">
            <v>77.703939228405247</v>
          </cell>
          <cell r="AX455">
            <v>0</v>
          </cell>
          <cell r="BE455">
            <v>0.9851382533999995</v>
          </cell>
          <cell r="BF455">
            <v>0</v>
          </cell>
          <cell r="BI455">
            <v>0</v>
          </cell>
          <cell r="BJ455">
            <v>0</v>
          </cell>
          <cell r="BM455">
            <v>0</v>
          </cell>
          <cell r="BN455">
            <v>0</v>
          </cell>
        </row>
        <row r="456"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M456">
            <v>126.07081257521436</v>
          </cell>
          <cell r="N456">
            <v>146.05727557141648</v>
          </cell>
          <cell r="Q456">
            <v>0</v>
          </cell>
          <cell r="R456">
            <v>0</v>
          </cell>
          <cell r="U456">
            <v>0</v>
          </cell>
          <cell r="V456">
            <v>0</v>
          </cell>
          <cell r="Y456">
            <v>0</v>
          </cell>
          <cell r="Z456">
            <v>0</v>
          </cell>
          <cell r="AC456">
            <v>46.950894675741374</v>
          </cell>
          <cell r="AD456">
            <v>64.25318703459746</v>
          </cell>
          <cell r="AG456">
            <v>0</v>
          </cell>
          <cell r="AH456">
            <v>0</v>
          </cell>
          <cell r="AK456">
            <v>0</v>
          </cell>
          <cell r="AL456">
            <v>0</v>
          </cell>
          <cell r="AO456">
            <v>35.492133369376063</v>
          </cell>
          <cell r="AP456">
            <v>11.446737861133736</v>
          </cell>
          <cell r="AS456">
            <v>0</v>
          </cell>
          <cell r="AT456">
            <v>0</v>
          </cell>
          <cell r="AW456">
            <v>63.918618799256528</v>
          </cell>
          <cell r="AX456">
            <v>0</v>
          </cell>
          <cell r="BE456">
            <v>0.9851382533999995</v>
          </cell>
          <cell r="BF456">
            <v>0</v>
          </cell>
          <cell r="BI456">
            <v>0</v>
          </cell>
          <cell r="BJ456">
            <v>0</v>
          </cell>
          <cell r="BM456">
            <v>0</v>
          </cell>
          <cell r="BN456">
            <v>0</v>
          </cell>
        </row>
        <row r="457"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M457">
            <v>55.155980501656288</v>
          </cell>
          <cell r="N457">
            <v>63.900058062494693</v>
          </cell>
          <cell r="Q457">
            <v>0</v>
          </cell>
          <cell r="R457">
            <v>0</v>
          </cell>
          <cell r="U457">
            <v>0</v>
          </cell>
          <cell r="V457">
            <v>0</v>
          </cell>
          <cell r="Y457">
            <v>0</v>
          </cell>
          <cell r="Z457">
            <v>0</v>
          </cell>
          <cell r="AC457">
            <v>26.661029105226969</v>
          </cell>
          <cell r="AD457">
            <v>36.486122393703802</v>
          </cell>
          <cell r="AG457">
            <v>0</v>
          </cell>
          <cell r="AH457">
            <v>0</v>
          </cell>
          <cell r="AK457">
            <v>0</v>
          </cell>
          <cell r="AL457">
            <v>0</v>
          </cell>
          <cell r="AO457">
            <v>43.860435711078033</v>
          </cell>
          <cell r="AP457">
            <v>11.446737861133736</v>
          </cell>
          <cell r="AS457">
            <v>0</v>
          </cell>
          <cell r="AT457">
            <v>0</v>
          </cell>
          <cell r="AW457">
            <v>36.384444547269183</v>
          </cell>
          <cell r="AX457">
            <v>0</v>
          </cell>
          <cell r="BE457">
            <v>0.9851382533999995</v>
          </cell>
          <cell r="BF457">
            <v>0</v>
          </cell>
          <cell r="BI457">
            <v>0</v>
          </cell>
          <cell r="BJ457">
            <v>0</v>
          </cell>
          <cell r="BM457">
            <v>0</v>
          </cell>
          <cell r="BN457">
            <v>0</v>
          </cell>
        </row>
        <row r="458"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M458">
            <v>55.155980501656288</v>
          </cell>
          <cell r="N458">
            <v>63.900058062494693</v>
          </cell>
          <cell r="Q458">
            <v>0</v>
          </cell>
          <cell r="R458">
            <v>0</v>
          </cell>
          <cell r="U458">
            <v>0</v>
          </cell>
          <cell r="V458">
            <v>0</v>
          </cell>
          <cell r="Y458">
            <v>0</v>
          </cell>
          <cell r="Z458">
            <v>0</v>
          </cell>
          <cell r="AC458">
            <v>46.904047885044946</v>
          </cell>
          <cell r="AD458">
            <v>64.18907631582681</v>
          </cell>
          <cell r="AG458">
            <v>0</v>
          </cell>
          <cell r="AH458">
            <v>0</v>
          </cell>
          <cell r="AK458">
            <v>0</v>
          </cell>
          <cell r="AL458">
            <v>0</v>
          </cell>
          <cell r="AO458">
            <v>49.054705649018501</v>
          </cell>
          <cell r="AP458">
            <v>13.736085433360483</v>
          </cell>
          <cell r="AS458">
            <v>0</v>
          </cell>
          <cell r="AT458">
            <v>0</v>
          </cell>
          <cell r="AW458">
            <v>63.945934448316329</v>
          </cell>
          <cell r="AX458">
            <v>0</v>
          </cell>
          <cell r="BE458">
            <v>0.9851382533999995</v>
          </cell>
          <cell r="BF458">
            <v>0</v>
          </cell>
          <cell r="BI458">
            <v>0</v>
          </cell>
          <cell r="BJ458">
            <v>0</v>
          </cell>
          <cell r="BM458">
            <v>0</v>
          </cell>
          <cell r="BN458">
            <v>0</v>
          </cell>
        </row>
        <row r="459"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M459">
            <v>189.10621886282152</v>
          </cell>
          <cell r="N459">
            <v>219.08591335712464</v>
          </cell>
          <cell r="Q459">
            <v>0</v>
          </cell>
          <cell r="R459">
            <v>0</v>
          </cell>
          <cell r="U459">
            <v>0</v>
          </cell>
          <cell r="V459">
            <v>0</v>
          </cell>
          <cell r="Y459">
            <v>0</v>
          </cell>
          <cell r="Z459">
            <v>0</v>
          </cell>
          <cell r="AC459">
            <v>82.372273641198134</v>
          </cell>
          <cell r="AD459">
            <v>94.420841922792619</v>
          </cell>
          <cell r="AG459">
            <v>0</v>
          </cell>
          <cell r="AH459">
            <v>0</v>
          </cell>
          <cell r="AK459">
            <v>0</v>
          </cell>
          <cell r="AL459">
            <v>0</v>
          </cell>
          <cell r="AO459">
            <v>47.043582207254119</v>
          </cell>
          <cell r="AP459">
            <v>18.314780577813973</v>
          </cell>
          <cell r="AS459">
            <v>0</v>
          </cell>
          <cell r="AT459">
            <v>0</v>
          </cell>
          <cell r="AW459">
            <v>94.129726659076283</v>
          </cell>
          <cell r="AX459">
            <v>0</v>
          </cell>
          <cell r="BE459">
            <v>0.9851382533999995</v>
          </cell>
          <cell r="BF459">
            <v>0</v>
          </cell>
          <cell r="BI459">
            <v>0</v>
          </cell>
          <cell r="BJ459">
            <v>0</v>
          </cell>
          <cell r="BM459">
            <v>0</v>
          </cell>
          <cell r="BN459">
            <v>0</v>
          </cell>
        </row>
        <row r="460"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M460">
            <v>86.673683645459889</v>
          </cell>
          <cell r="N460">
            <v>100.41437695534883</v>
          </cell>
          <cell r="Q460">
            <v>0</v>
          </cell>
          <cell r="R460">
            <v>0</v>
          </cell>
          <cell r="U460">
            <v>0</v>
          </cell>
          <cell r="V460">
            <v>0</v>
          </cell>
          <cell r="Y460">
            <v>0</v>
          </cell>
          <cell r="Z460">
            <v>0</v>
          </cell>
          <cell r="AC460">
            <v>39.507460153977505</v>
          </cell>
          <cell r="AD460">
            <v>54.06670616325885</v>
          </cell>
          <cell r="AG460">
            <v>0</v>
          </cell>
          <cell r="AH460">
            <v>0</v>
          </cell>
          <cell r="AK460">
            <v>0</v>
          </cell>
          <cell r="AL460">
            <v>0</v>
          </cell>
          <cell r="AO460">
            <v>5.6922243460247657</v>
          </cell>
          <cell r="AP460">
            <v>0</v>
          </cell>
          <cell r="AS460">
            <v>0</v>
          </cell>
          <cell r="AT460">
            <v>0</v>
          </cell>
          <cell r="AW460">
            <v>53.893775594415814</v>
          </cell>
          <cell r="AX460">
            <v>0</v>
          </cell>
          <cell r="BE460">
            <v>0.9851382533999995</v>
          </cell>
          <cell r="BF460">
            <v>0</v>
          </cell>
          <cell r="BI460">
            <v>0</v>
          </cell>
          <cell r="BJ460">
            <v>0</v>
          </cell>
          <cell r="BM460">
            <v>0</v>
          </cell>
          <cell r="BN460">
            <v>0</v>
          </cell>
        </row>
        <row r="461"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M461">
            <v>110.31196100331258</v>
          </cell>
          <cell r="N461">
            <v>127.80011612498939</v>
          </cell>
          <cell r="Q461">
            <v>0</v>
          </cell>
          <cell r="R461">
            <v>0</v>
          </cell>
          <cell r="U461">
            <v>0</v>
          </cell>
          <cell r="V461">
            <v>0</v>
          </cell>
          <cell r="Y461">
            <v>0</v>
          </cell>
          <cell r="Z461">
            <v>0</v>
          </cell>
          <cell r="AC461">
            <v>53.405341393914227</v>
          </cell>
          <cell r="AD461">
            <v>73.086219398555443</v>
          </cell>
          <cell r="AG461">
            <v>0</v>
          </cell>
          <cell r="AH461">
            <v>0</v>
          </cell>
          <cell r="AK461">
            <v>0</v>
          </cell>
          <cell r="AL461">
            <v>0</v>
          </cell>
          <cell r="AO461">
            <v>19.720918115517225</v>
          </cell>
          <cell r="AP461">
            <v>20.604128150040726</v>
          </cell>
          <cell r="AS461">
            <v>0</v>
          </cell>
          <cell r="AT461">
            <v>0</v>
          </cell>
          <cell r="AW461">
            <v>72.878151690776093</v>
          </cell>
          <cell r="AX461">
            <v>0</v>
          </cell>
          <cell r="BE461">
            <v>0.9851382533999995</v>
          </cell>
          <cell r="BF461">
            <v>0</v>
          </cell>
          <cell r="BI461">
            <v>0</v>
          </cell>
          <cell r="BJ461">
            <v>0</v>
          </cell>
          <cell r="BM461">
            <v>0</v>
          </cell>
          <cell r="BN461">
            <v>0</v>
          </cell>
        </row>
        <row r="462"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M462">
            <v>78.794257859508988</v>
          </cell>
          <cell r="N462">
            <v>91.285797232135309</v>
          </cell>
          <cell r="Q462">
            <v>0</v>
          </cell>
          <cell r="R462">
            <v>0</v>
          </cell>
          <cell r="U462">
            <v>0</v>
          </cell>
          <cell r="V462">
            <v>0</v>
          </cell>
          <cell r="Y462">
            <v>0</v>
          </cell>
          <cell r="Z462">
            <v>0</v>
          </cell>
          <cell r="AC462">
            <v>49.371312195056191</v>
          </cell>
          <cell r="AD462">
            <v>67.565574171081693</v>
          </cell>
          <cell r="AG462">
            <v>0</v>
          </cell>
          <cell r="AH462">
            <v>0</v>
          </cell>
          <cell r="AK462">
            <v>0</v>
          </cell>
          <cell r="AL462">
            <v>0</v>
          </cell>
          <cell r="AO462">
            <v>18.628544229837001</v>
          </cell>
          <cell r="AP462">
            <v>18.314780577813973</v>
          </cell>
          <cell r="AS462">
            <v>0</v>
          </cell>
          <cell r="AT462">
            <v>0</v>
          </cell>
          <cell r="AW462">
            <v>67.360390580754967</v>
          </cell>
          <cell r="AX462">
            <v>0</v>
          </cell>
          <cell r="BE462">
            <v>0.9851382533999995</v>
          </cell>
          <cell r="BF462">
            <v>0</v>
          </cell>
          <cell r="BI462">
            <v>0</v>
          </cell>
          <cell r="BJ462">
            <v>0</v>
          </cell>
          <cell r="BM462">
            <v>0</v>
          </cell>
          <cell r="BN462">
            <v>0</v>
          </cell>
        </row>
        <row r="463"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M463">
            <v>15.758851571901795</v>
          </cell>
          <cell r="N463">
            <v>18.25715944642706</v>
          </cell>
          <cell r="Q463">
            <v>0</v>
          </cell>
          <cell r="R463">
            <v>0</v>
          </cell>
          <cell r="U463">
            <v>0</v>
          </cell>
          <cell r="V463">
            <v>0</v>
          </cell>
          <cell r="Y463">
            <v>0</v>
          </cell>
          <cell r="Z463">
            <v>0</v>
          </cell>
          <cell r="AC463">
            <v>15.927908836781441</v>
          </cell>
          <cell r="AD463">
            <v>21.797644382025297</v>
          </cell>
          <cell r="AG463">
            <v>0</v>
          </cell>
          <cell r="AH463">
            <v>0</v>
          </cell>
          <cell r="AK463">
            <v>0</v>
          </cell>
          <cell r="AL463">
            <v>0</v>
          </cell>
          <cell r="AO463">
            <v>7.0313852254232607</v>
          </cell>
          <cell r="AP463">
            <v>6.8680427166802414</v>
          </cell>
          <cell r="AS463">
            <v>0</v>
          </cell>
          <cell r="AT463">
            <v>0</v>
          </cell>
          <cell r="AW463">
            <v>21.333521915478318</v>
          </cell>
          <cell r="AX463">
            <v>0</v>
          </cell>
          <cell r="BE463">
            <v>0.9851382533999995</v>
          </cell>
          <cell r="BF463">
            <v>0</v>
          </cell>
          <cell r="BI463">
            <v>0</v>
          </cell>
          <cell r="BJ463">
            <v>0</v>
          </cell>
          <cell r="BM463">
            <v>0</v>
          </cell>
          <cell r="BN463">
            <v>0</v>
          </cell>
        </row>
        <row r="464"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M464">
            <v>39.397128929754494</v>
          </cell>
          <cell r="N464">
            <v>45.642898616067654</v>
          </cell>
          <cell r="Q464">
            <v>0</v>
          </cell>
          <cell r="R464">
            <v>0</v>
          </cell>
          <cell r="U464">
            <v>0</v>
          </cell>
          <cell r="V464">
            <v>0</v>
          </cell>
          <cell r="Y464">
            <v>0</v>
          </cell>
          <cell r="Z464">
            <v>0</v>
          </cell>
          <cell r="AC464">
            <v>55.539472970084297</v>
          </cell>
          <cell r="AD464">
            <v>76.006818809218956</v>
          </cell>
          <cell r="AG464">
            <v>0</v>
          </cell>
          <cell r="AH464">
            <v>0</v>
          </cell>
          <cell r="AK464">
            <v>0</v>
          </cell>
          <cell r="AL464">
            <v>0</v>
          </cell>
          <cell r="AO464">
            <v>18.628544229837001</v>
          </cell>
          <cell r="AP464">
            <v>18.314780577813973</v>
          </cell>
          <cell r="AS464">
            <v>0</v>
          </cell>
          <cell r="AT464">
            <v>0</v>
          </cell>
          <cell r="AW464">
            <v>75.773610491084398</v>
          </cell>
          <cell r="AX464">
            <v>0</v>
          </cell>
          <cell r="BE464">
            <v>0.9851382533999995</v>
          </cell>
          <cell r="BF464">
            <v>0</v>
          </cell>
          <cell r="BI464">
            <v>0</v>
          </cell>
          <cell r="BJ464">
            <v>0</v>
          </cell>
          <cell r="BM464">
            <v>0</v>
          </cell>
          <cell r="BN464">
            <v>0</v>
          </cell>
        </row>
        <row r="465"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M465">
            <v>39.397128929754494</v>
          </cell>
          <cell r="N465">
            <v>45.642898616067654</v>
          </cell>
          <cell r="Q465">
            <v>0</v>
          </cell>
          <cell r="R465">
            <v>0</v>
          </cell>
          <cell r="U465">
            <v>0</v>
          </cell>
          <cell r="V465">
            <v>0</v>
          </cell>
          <cell r="Y465">
            <v>0</v>
          </cell>
          <cell r="Z465">
            <v>0</v>
          </cell>
          <cell r="AC465">
            <v>33.24716735724644</v>
          </cell>
          <cell r="AD465">
            <v>45.499377111539296</v>
          </cell>
          <cell r="AG465">
            <v>0</v>
          </cell>
          <cell r="AH465">
            <v>0</v>
          </cell>
          <cell r="AK465">
            <v>0</v>
          </cell>
          <cell r="AL465">
            <v>0</v>
          </cell>
          <cell r="AO465">
            <v>18.628544229837001</v>
          </cell>
          <cell r="AP465">
            <v>18.314780577813973</v>
          </cell>
          <cell r="AS465">
            <v>0</v>
          </cell>
          <cell r="AT465">
            <v>0</v>
          </cell>
          <cell r="AW465">
            <v>45.34397743878877</v>
          </cell>
          <cell r="AX465">
            <v>0</v>
          </cell>
          <cell r="BE465">
            <v>0.9851382533999995</v>
          </cell>
          <cell r="BF465">
            <v>0</v>
          </cell>
          <cell r="BI465">
            <v>0</v>
          </cell>
          <cell r="BJ465">
            <v>0</v>
          </cell>
          <cell r="BM465">
            <v>0</v>
          </cell>
          <cell r="BN465">
            <v>0</v>
          </cell>
        </row>
        <row r="466"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M466">
            <v>0</v>
          </cell>
          <cell r="N466">
            <v>0</v>
          </cell>
          <cell r="Q466">
            <v>0</v>
          </cell>
          <cell r="R466">
            <v>0</v>
          </cell>
          <cell r="U466">
            <v>0</v>
          </cell>
          <cell r="V466">
            <v>0</v>
          </cell>
          <cell r="Y466">
            <v>0</v>
          </cell>
          <cell r="Z466">
            <v>0</v>
          </cell>
          <cell r="AC466">
            <v>0</v>
          </cell>
          <cell r="AD466">
            <v>0</v>
          </cell>
          <cell r="AG466">
            <v>0</v>
          </cell>
          <cell r="AH466">
            <v>0</v>
          </cell>
          <cell r="AK466">
            <v>0</v>
          </cell>
          <cell r="AL466">
            <v>0</v>
          </cell>
          <cell r="AO466">
            <v>0</v>
          </cell>
          <cell r="AP466">
            <v>0</v>
          </cell>
          <cell r="AS466">
            <v>0</v>
          </cell>
          <cell r="AT466">
            <v>0</v>
          </cell>
          <cell r="AW466">
            <v>0</v>
          </cell>
          <cell r="AX466">
            <v>0</v>
          </cell>
          <cell r="BE466">
            <v>0</v>
          </cell>
          <cell r="BF466">
            <v>0</v>
          </cell>
          <cell r="BI466">
            <v>0</v>
          </cell>
          <cell r="BJ466">
            <v>0</v>
          </cell>
          <cell r="BM466">
            <v>0</v>
          </cell>
          <cell r="BN466">
            <v>0</v>
          </cell>
        </row>
        <row r="467"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M467">
            <v>47.27655471570538</v>
          </cell>
          <cell r="N467">
            <v>54.77147833928116</v>
          </cell>
          <cell r="Q467">
            <v>0</v>
          </cell>
          <cell r="R467">
            <v>0</v>
          </cell>
          <cell r="U467">
            <v>0</v>
          </cell>
          <cell r="V467">
            <v>0</v>
          </cell>
          <cell r="Y467">
            <v>0</v>
          </cell>
          <cell r="Z467">
            <v>0</v>
          </cell>
          <cell r="AC467">
            <v>33.586546329847138</v>
          </cell>
          <cell r="AD467">
            <v>45.963823651966763</v>
          </cell>
          <cell r="AG467">
            <v>0</v>
          </cell>
          <cell r="AH467">
            <v>0</v>
          </cell>
          <cell r="AK467">
            <v>0</v>
          </cell>
          <cell r="AL467">
            <v>0</v>
          </cell>
          <cell r="AO467">
            <v>9.0207572669341634</v>
          </cell>
          <cell r="AP467">
            <v>9.1573902889069867</v>
          </cell>
          <cell r="AS467">
            <v>0</v>
          </cell>
          <cell r="AT467">
            <v>0</v>
          </cell>
          <cell r="AW467">
            <v>45.781027823740949</v>
          </cell>
          <cell r="AX467">
            <v>0</v>
          </cell>
          <cell r="BE467">
            <v>0.9851382533999995</v>
          </cell>
          <cell r="BF467">
            <v>0</v>
          </cell>
          <cell r="BI467">
            <v>0</v>
          </cell>
          <cell r="BJ467">
            <v>0</v>
          </cell>
          <cell r="BM467">
            <v>0</v>
          </cell>
          <cell r="BN467">
            <v>0</v>
          </cell>
        </row>
        <row r="468"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M468">
            <v>47.27655471570538</v>
          </cell>
          <cell r="N468">
            <v>54.77147833928116</v>
          </cell>
          <cell r="Q468">
            <v>0</v>
          </cell>
          <cell r="R468">
            <v>0</v>
          </cell>
          <cell r="U468">
            <v>0</v>
          </cell>
          <cell r="V468">
            <v>0</v>
          </cell>
          <cell r="Y468">
            <v>0</v>
          </cell>
          <cell r="Z468">
            <v>0</v>
          </cell>
          <cell r="AC468">
            <v>37.243198603650711</v>
          </cell>
          <cell r="AD468">
            <v>50.968021422676813</v>
          </cell>
          <cell r="AG468">
            <v>0</v>
          </cell>
          <cell r="AH468">
            <v>0</v>
          </cell>
          <cell r="AK468">
            <v>0</v>
          </cell>
          <cell r="AL468">
            <v>0</v>
          </cell>
          <cell r="AO468">
            <v>40.184551880630757</v>
          </cell>
          <cell r="AP468">
            <v>9.1573902889069867</v>
          </cell>
          <cell r="AS468">
            <v>0</v>
          </cell>
          <cell r="AT468">
            <v>0</v>
          </cell>
          <cell r="AW468">
            <v>50.77979160163158</v>
          </cell>
          <cell r="AX468">
            <v>0</v>
          </cell>
          <cell r="BE468">
            <v>0.9851382533999995</v>
          </cell>
          <cell r="BF468">
            <v>0</v>
          </cell>
          <cell r="BI468">
            <v>0</v>
          </cell>
          <cell r="BJ468">
            <v>0</v>
          </cell>
          <cell r="BM468">
            <v>0</v>
          </cell>
          <cell r="BN468">
            <v>0</v>
          </cell>
        </row>
        <row r="469"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M469">
            <v>39.397128929754494</v>
          </cell>
          <cell r="N469">
            <v>45.642898616067654</v>
          </cell>
          <cell r="Q469">
            <v>0</v>
          </cell>
          <cell r="R469">
            <v>0</v>
          </cell>
          <cell r="U469">
            <v>0</v>
          </cell>
          <cell r="V469">
            <v>0</v>
          </cell>
          <cell r="Y469">
            <v>0</v>
          </cell>
          <cell r="Z469">
            <v>0</v>
          </cell>
          <cell r="AC469">
            <v>14.860843048696411</v>
          </cell>
          <cell r="AD469">
            <v>20.33734467669354</v>
          </cell>
          <cell r="AG469">
            <v>0</v>
          </cell>
          <cell r="AH469">
            <v>0</v>
          </cell>
          <cell r="AK469">
            <v>0</v>
          </cell>
          <cell r="AL469">
            <v>0</v>
          </cell>
          <cell r="AO469">
            <v>11.373856059836081</v>
          </cell>
          <cell r="AP469">
            <v>0</v>
          </cell>
          <cell r="AS469">
            <v>0</v>
          </cell>
          <cell r="AT469">
            <v>0</v>
          </cell>
          <cell r="AW469">
            <v>20.268211602157397</v>
          </cell>
          <cell r="AX469">
            <v>0</v>
          </cell>
          <cell r="BE469">
            <v>0.9851382533999995</v>
          </cell>
          <cell r="BF469">
            <v>0</v>
          </cell>
          <cell r="BI469">
            <v>0</v>
          </cell>
          <cell r="BJ469">
            <v>0</v>
          </cell>
          <cell r="BM469">
            <v>0</v>
          </cell>
          <cell r="BN469">
            <v>0</v>
          </cell>
        </row>
        <row r="470"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M470">
            <v>110.31196100331258</v>
          </cell>
          <cell r="N470">
            <v>127.80011612498939</v>
          </cell>
          <cell r="Q470">
            <v>0</v>
          </cell>
          <cell r="R470">
            <v>0</v>
          </cell>
          <cell r="U470">
            <v>0</v>
          </cell>
          <cell r="V470">
            <v>0</v>
          </cell>
          <cell r="Y470">
            <v>0</v>
          </cell>
          <cell r="Z470">
            <v>0</v>
          </cell>
          <cell r="AC470">
            <v>30.708071301500684</v>
          </cell>
          <cell r="AD470">
            <v>42.024576154169367</v>
          </cell>
          <cell r="AG470">
            <v>0</v>
          </cell>
          <cell r="AH470">
            <v>0</v>
          </cell>
          <cell r="AK470">
            <v>0</v>
          </cell>
          <cell r="AL470">
            <v>0</v>
          </cell>
          <cell r="AO470">
            <v>40.184551880630757</v>
          </cell>
          <cell r="AP470">
            <v>9.1573902889069867</v>
          </cell>
          <cell r="AS470">
            <v>0</v>
          </cell>
          <cell r="AT470">
            <v>0</v>
          </cell>
          <cell r="AW470">
            <v>41.874890008230942</v>
          </cell>
          <cell r="AX470">
            <v>0</v>
          </cell>
          <cell r="BE470">
            <v>0.9851382533999995</v>
          </cell>
          <cell r="BF470">
            <v>0</v>
          </cell>
          <cell r="BI470">
            <v>0</v>
          </cell>
          <cell r="BJ470">
            <v>0</v>
          </cell>
          <cell r="BM470">
            <v>0</v>
          </cell>
          <cell r="BN470">
            <v>0</v>
          </cell>
        </row>
        <row r="471"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M471">
            <v>110.31196100331258</v>
          </cell>
          <cell r="N471">
            <v>127.80011612498939</v>
          </cell>
          <cell r="Q471">
            <v>0</v>
          </cell>
          <cell r="R471">
            <v>0</v>
          </cell>
          <cell r="U471">
            <v>0</v>
          </cell>
          <cell r="V471">
            <v>0</v>
          </cell>
          <cell r="Y471">
            <v>0</v>
          </cell>
          <cell r="Z471">
            <v>0</v>
          </cell>
          <cell r="AC471">
            <v>47.497440567199554</v>
          </cell>
          <cell r="AD471">
            <v>65.001145420255199</v>
          </cell>
          <cell r="AG471">
            <v>0</v>
          </cell>
          <cell r="AH471">
            <v>0</v>
          </cell>
          <cell r="AK471">
            <v>0</v>
          </cell>
          <cell r="AL471">
            <v>0</v>
          </cell>
          <cell r="AO471">
            <v>41.01380364139272</v>
          </cell>
          <cell r="AP471">
            <v>11.446737861133736</v>
          </cell>
          <cell r="AS471">
            <v>0</v>
          </cell>
          <cell r="AT471">
            <v>0</v>
          </cell>
          <cell r="AW471">
            <v>55.99708057199841</v>
          </cell>
          <cell r="AX471">
            <v>0</v>
          </cell>
          <cell r="BE471">
            <v>0.9851382533999995</v>
          </cell>
          <cell r="BF471">
            <v>0</v>
          </cell>
          <cell r="BI471">
            <v>0</v>
          </cell>
          <cell r="BJ471">
            <v>0</v>
          </cell>
          <cell r="BM471">
            <v>0</v>
          </cell>
          <cell r="BN471">
            <v>0</v>
          </cell>
        </row>
        <row r="472"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M472">
            <v>39.397128929754494</v>
          </cell>
          <cell r="N472">
            <v>45.642898616067654</v>
          </cell>
          <cell r="Q472">
            <v>0</v>
          </cell>
          <cell r="R472">
            <v>0</v>
          </cell>
          <cell r="U472">
            <v>0</v>
          </cell>
          <cell r="V472">
            <v>0</v>
          </cell>
          <cell r="Y472">
            <v>0</v>
          </cell>
          <cell r="Z472">
            <v>0</v>
          </cell>
          <cell r="AC472">
            <v>14.626609095214326</v>
          </cell>
          <cell r="AD472">
            <v>20.016791082840232</v>
          </cell>
          <cell r="AG472">
            <v>0</v>
          </cell>
          <cell r="AH472">
            <v>0</v>
          </cell>
          <cell r="AK472">
            <v>0</v>
          </cell>
          <cell r="AL472">
            <v>0</v>
          </cell>
          <cell r="AO472">
            <v>4.5103566440146174</v>
          </cell>
          <cell r="AP472">
            <v>4.5786951444534933</v>
          </cell>
          <cell r="AS472">
            <v>0</v>
          </cell>
          <cell r="AT472">
            <v>0</v>
          </cell>
          <cell r="AW472">
            <v>19.967739462502717</v>
          </cell>
          <cell r="AX472">
            <v>0</v>
          </cell>
          <cell r="BE472">
            <v>0.9851382533999995</v>
          </cell>
          <cell r="BF472">
            <v>0</v>
          </cell>
          <cell r="BI472">
            <v>0</v>
          </cell>
          <cell r="BJ472">
            <v>0</v>
          </cell>
          <cell r="BM472">
            <v>0</v>
          </cell>
          <cell r="BN472">
            <v>0</v>
          </cell>
        </row>
        <row r="473"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M473">
            <v>78.794257859508988</v>
          </cell>
          <cell r="N473">
            <v>82.157217508921761</v>
          </cell>
          <cell r="Q473">
            <v>0</v>
          </cell>
          <cell r="R473">
            <v>0</v>
          </cell>
          <cell r="U473">
            <v>0</v>
          </cell>
          <cell r="V473">
            <v>0</v>
          </cell>
          <cell r="Y473">
            <v>0</v>
          </cell>
          <cell r="Z473">
            <v>0</v>
          </cell>
          <cell r="AC473">
            <v>59.599528163773677</v>
          </cell>
          <cell r="AD473">
            <v>81.563081102676364</v>
          </cell>
          <cell r="AG473">
            <v>0</v>
          </cell>
          <cell r="AH473">
            <v>0</v>
          </cell>
          <cell r="AK473">
            <v>0</v>
          </cell>
          <cell r="AL473">
            <v>0</v>
          </cell>
          <cell r="AO473">
            <v>29.868564741929184</v>
          </cell>
          <cell r="AP473">
            <v>9.1573902889069867</v>
          </cell>
          <cell r="AS473">
            <v>0</v>
          </cell>
          <cell r="AT473">
            <v>0</v>
          </cell>
          <cell r="AW473">
            <v>81.291371601105752</v>
          </cell>
          <cell r="AX473">
            <v>0</v>
          </cell>
          <cell r="BE473">
            <v>0.9851382533999995</v>
          </cell>
          <cell r="BF473">
            <v>0</v>
          </cell>
          <cell r="BI473">
            <v>0</v>
          </cell>
          <cell r="BJ473">
            <v>0</v>
          </cell>
          <cell r="BM473">
            <v>0</v>
          </cell>
          <cell r="BN473">
            <v>0</v>
          </cell>
        </row>
        <row r="474"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M474">
            <v>78.794257859508988</v>
          </cell>
          <cell r="N474">
            <v>91.285797232135309</v>
          </cell>
          <cell r="Q474">
            <v>0</v>
          </cell>
          <cell r="R474">
            <v>0</v>
          </cell>
          <cell r="U474">
            <v>0</v>
          </cell>
          <cell r="V474">
            <v>0</v>
          </cell>
          <cell r="Y474">
            <v>0</v>
          </cell>
          <cell r="Z474">
            <v>0</v>
          </cell>
          <cell r="AC474">
            <v>37.60756253128951</v>
          </cell>
          <cell r="AD474">
            <v>51.466660346448627</v>
          </cell>
          <cell r="AG474">
            <v>0</v>
          </cell>
          <cell r="AH474">
            <v>0</v>
          </cell>
          <cell r="AK474">
            <v>0</v>
          </cell>
          <cell r="AL474">
            <v>0</v>
          </cell>
          <cell r="AO474">
            <v>40.184551880630757</v>
          </cell>
          <cell r="AP474">
            <v>9.1573902889069867</v>
          </cell>
          <cell r="AS474">
            <v>0</v>
          </cell>
          <cell r="AT474">
            <v>0</v>
          </cell>
          <cell r="AW474">
            <v>51.326104582821962</v>
          </cell>
          <cell r="AX474">
            <v>0</v>
          </cell>
          <cell r="BE474">
            <v>0.9851382533999995</v>
          </cell>
          <cell r="BF474">
            <v>0</v>
          </cell>
          <cell r="BI474">
            <v>0</v>
          </cell>
          <cell r="BJ474">
            <v>0</v>
          </cell>
          <cell r="BM474">
            <v>0</v>
          </cell>
          <cell r="BN474">
            <v>0</v>
          </cell>
        </row>
        <row r="475">
          <cell r="E475">
            <v>0</v>
          </cell>
          <cell r="F475">
            <v>0</v>
          </cell>
          <cell r="I475">
            <v>0</v>
          </cell>
          <cell r="J475">
            <v>0</v>
          </cell>
          <cell r="M475">
            <v>94.553109431410761</v>
          </cell>
          <cell r="N475">
            <v>109.54295667856232</v>
          </cell>
          <cell r="Q475">
            <v>0</v>
          </cell>
          <cell r="R475">
            <v>0</v>
          </cell>
          <cell r="U475">
            <v>0</v>
          </cell>
          <cell r="V475">
            <v>0</v>
          </cell>
          <cell r="Y475">
            <v>0</v>
          </cell>
          <cell r="Z475">
            <v>0</v>
          </cell>
          <cell r="AC475">
            <v>14.080063203756144</v>
          </cell>
          <cell r="AD475">
            <v>19.268832697182496</v>
          </cell>
          <cell r="AG475">
            <v>0</v>
          </cell>
          <cell r="AH475">
            <v>0</v>
          </cell>
          <cell r="AK475">
            <v>0</v>
          </cell>
          <cell r="AL475">
            <v>0</v>
          </cell>
          <cell r="AO475">
            <v>0</v>
          </cell>
          <cell r="AP475">
            <v>0</v>
          </cell>
          <cell r="AS475">
            <v>0</v>
          </cell>
          <cell r="AT475">
            <v>0</v>
          </cell>
          <cell r="AW475">
            <v>20.104317707800334</v>
          </cell>
          <cell r="AX475">
            <v>0</v>
          </cell>
          <cell r="BE475">
            <v>0.9851382533999995</v>
          </cell>
          <cell r="BF475">
            <v>0</v>
          </cell>
          <cell r="BI475">
            <v>0</v>
          </cell>
          <cell r="BJ475">
            <v>0</v>
          </cell>
          <cell r="BM475">
            <v>0</v>
          </cell>
          <cell r="BN475">
            <v>0</v>
          </cell>
        </row>
        <row r="476">
          <cell r="E476">
            <v>0</v>
          </cell>
          <cell r="F476">
            <v>0</v>
          </cell>
          <cell r="I476">
            <v>0</v>
          </cell>
          <cell r="J476">
            <v>0</v>
          </cell>
          <cell r="M476">
            <v>23.63827735785269</v>
          </cell>
          <cell r="N476">
            <v>27.38573916964058</v>
          </cell>
          <cell r="Q476">
            <v>0</v>
          </cell>
          <cell r="R476">
            <v>0</v>
          </cell>
          <cell r="U476">
            <v>0</v>
          </cell>
          <cell r="V476">
            <v>0</v>
          </cell>
          <cell r="Y476">
            <v>0</v>
          </cell>
          <cell r="Z476">
            <v>0</v>
          </cell>
          <cell r="AC476">
            <v>13.012997415671112</v>
          </cell>
          <cell r="AD476">
            <v>17.808532991850736</v>
          </cell>
          <cell r="AG476">
            <v>0</v>
          </cell>
          <cell r="AH476">
            <v>0</v>
          </cell>
          <cell r="AK476">
            <v>0</v>
          </cell>
          <cell r="AL476">
            <v>0</v>
          </cell>
          <cell r="AO476">
            <v>14.416168356604084</v>
          </cell>
          <cell r="AP476">
            <v>4.5786951444534933</v>
          </cell>
          <cell r="AS476">
            <v>0</v>
          </cell>
          <cell r="AT476">
            <v>0</v>
          </cell>
          <cell r="AW476">
            <v>17.755171888682352</v>
          </cell>
          <cell r="AX476">
            <v>0</v>
          </cell>
          <cell r="BE476">
            <v>0.9851382533999995</v>
          </cell>
          <cell r="BF476">
            <v>0</v>
          </cell>
          <cell r="BI476">
            <v>0</v>
          </cell>
          <cell r="BJ476">
            <v>0</v>
          </cell>
          <cell r="BM476">
            <v>0</v>
          </cell>
          <cell r="BN476">
            <v>0</v>
          </cell>
        </row>
        <row r="477">
          <cell r="E477">
            <v>0</v>
          </cell>
          <cell r="F477">
            <v>0</v>
          </cell>
          <cell r="I477">
            <v>0</v>
          </cell>
          <cell r="J477">
            <v>0</v>
          </cell>
          <cell r="M477">
            <v>39.397128929754494</v>
          </cell>
          <cell r="N477">
            <v>45.642898616067654</v>
          </cell>
          <cell r="Q477">
            <v>0</v>
          </cell>
          <cell r="R477">
            <v>0</v>
          </cell>
          <cell r="U477">
            <v>0</v>
          </cell>
          <cell r="V477">
            <v>0</v>
          </cell>
          <cell r="Y477">
            <v>0</v>
          </cell>
          <cell r="Z477">
            <v>0</v>
          </cell>
          <cell r="AC477">
            <v>16.032012816106811</v>
          </cell>
          <cell r="AD477">
            <v>21.940112645960109</v>
          </cell>
          <cell r="AG477">
            <v>0</v>
          </cell>
          <cell r="AH477">
            <v>0</v>
          </cell>
          <cell r="AK477">
            <v>0</v>
          </cell>
          <cell r="AL477">
            <v>0</v>
          </cell>
          <cell r="AO477">
            <v>30.146457255525249</v>
          </cell>
          <cell r="AP477">
            <v>6.8680427166802414</v>
          </cell>
          <cell r="AS477">
            <v>0</v>
          </cell>
          <cell r="AT477">
            <v>0</v>
          </cell>
          <cell r="AW477">
            <v>21.87983489666863</v>
          </cell>
          <cell r="AX477">
            <v>0</v>
          </cell>
          <cell r="BE477">
            <v>0.9851382533999995</v>
          </cell>
          <cell r="BF477">
            <v>0</v>
          </cell>
          <cell r="BI477">
            <v>0</v>
          </cell>
          <cell r="BJ477">
            <v>0</v>
          </cell>
          <cell r="BM477">
            <v>0</v>
          </cell>
          <cell r="BN477">
            <v>0</v>
          </cell>
        </row>
        <row r="478">
          <cell r="E478">
            <v>0</v>
          </cell>
          <cell r="F478">
            <v>0</v>
          </cell>
          <cell r="I478">
            <v>0</v>
          </cell>
          <cell r="J478">
            <v>0</v>
          </cell>
          <cell r="M478">
            <v>55.155980501656288</v>
          </cell>
          <cell r="N478">
            <v>63.900058062494693</v>
          </cell>
          <cell r="Q478">
            <v>0</v>
          </cell>
          <cell r="R478">
            <v>0</v>
          </cell>
          <cell r="U478">
            <v>0</v>
          </cell>
          <cell r="V478">
            <v>0</v>
          </cell>
          <cell r="Y478">
            <v>0</v>
          </cell>
          <cell r="Z478">
            <v>0</v>
          </cell>
          <cell r="AC478">
            <v>22.382355554954312</v>
          </cell>
          <cell r="AD478">
            <v>30.630676745983273</v>
          </cell>
          <cell r="AG478">
            <v>0</v>
          </cell>
          <cell r="AH478">
            <v>0</v>
          </cell>
          <cell r="AK478">
            <v>0</v>
          </cell>
          <cell r="AL478">
            <v>0</v>
          </cell>
          <cell r="AO478">
            <v>9.0207572669341634</v>
          </cell>
          <cell r="AP478">
            <v>9.1573902889069867</v>
          </cell>
          <cell r="AS478">
            <v>0</v>
          </cell>
          <cell r="AT478">
            <v>0</v>
          </cell>
          <cell r="AW478">
            <v>30.538895648533586</v>
          </cell>
          <cell r="AX478">
            <v>0</v>
          </cell>
          <cell r="BE478">
            <v>0.9851382533999995</v>
          </cell>
          <cell r="BF478">
            <v>0</v>
          </cell>
          <cell r="BI478">
            <v>0</v>
          </cell>
          <cell r="BJ478">
            <v>0</v>
          </cell>
          <cell r="BM478">
            <v>0</v>
          </cell>
          <cell r="BN478">
            <v>0</v>
          </cell>
        </row>
        <row r="479">
          <cell r="E479">
            <v>0</v>
          </cell>
          <cell r="F479">
            <v>0</v>
          </cell>
          <cell r="I479">
            <v>0</v>
          </cell>
          <cell r="J479">
            <v>0</v>
          </cell>
          <cell r="M479">
            <v>157.58851571901798</v>
          </cell>
          <cell r="N479">
            <v>182.57159446427062</v>
          </cell>
          <cell r="Q479">
            <v>0</v>
          </cell>
          <cell r="R479">
            <v>0</v>
          </cell>
          <cell r="U479">
            <v>0</v>
          </cell>
          <cell r="V479">
            <v>0</v>
          </cell>
          <cell r="Y479">
            <v>0</v>
          </cell>
          <cell r="Z479">
            <v>0</v>
          </cell>
          <cell r="AC479">
            <v>66.782702737224142</v>
          </cell>
          <cell r="AD479">
            <v>91.393391314178004</v>
          </cell>
          <cell r="AG479">
            <v>0</v>
          </cell>
          <cell r="AH479">
            <v>0</v>
          </cell>
          <cell r="AK479">
            <v>0</v>
          </cell>
          <cell r="AL479">
            <v>0</v>
          </cell>
          <cell r="AO479">
            <v>68.503992964949603</v>
          </cell>
          <cell r="AP479">
            <v>25.182823294494213</v>
          </cell>
          <cell r="AS479">
            <v>0</v>
          </cell>
          <cell r="AT479">
            <v>0</v>
          </cell>
          <cell r="AW479">
            <v>90.906480070053661</v>
          </cell>
          <cell r="AX479">
            <v>0</v>
          </cell>
          <cell r="BE479">
            <v>0.9851382533999995</v>
          </cell>
          <cell r="BF479">
            <v>0</v>
          </cell>
          <cell r="BI479">
            <v>0</v>
          </cell>
          <cell r="BJ479">
            <v>0</v>
          </cell>
          <cell r="BM479">
            <v>0</v>
          </cell>
          <cell r="BN479">
            <v>0</v>
          </cell>
        </row>
        <row r="480">
          <cell r="E480">
            <v>0</v>
          </cell>
          <cell r="F480">
            <v>0</v>
          </cell>
          <cell r="I480">
            <v>0</v>
          </cell>
          <cell r="J480">
            <v>0</v>
          </cell>
          <cell r="M480">
            <v>63.035406287607181</v>
          </cell>
          <cell r="N480">
            <v>73.028637785708241</v>
          </cell>
          <cell r="Q480">
            <v>0</v>
          </cell>
          <cell r="R480">
            <v>0</v>
          </cell>
          <cell r="U480">
            <v>0</v>
          </cell>
          <cell r="V480">
            <v>0</v>
          </cell>
          <cell r="Y480">
            <v>0</v>
          </cell>
          <cell r="Z480">
            <v>0</v>
          </cell>
          <cell r="AC480">
            <v>14.600583100382984</v>
          </cell>
          <cell r="AD480">
            <v>19.981174016856531</v>
          </cell>
          <cell r="AG480">
            <v>0</v>
          </cell>
          <cell r="AH480">
            <v>0</v>
          </cell>
          <cell r="AK480">
            <v>0</v>
          </cell>
          <cell r="AL480">
            <v>0</v>
          </cell>
          <cell r="AO480">
            <v>15.485527912381441</v>
          </cell>
          <cell r="AP480">
            <v>4.5786951444534933</v>
          </cell>
          <cell r="AS480">
            <v>0</v>
          </cell>
          <cell r="AT480">
            <v>0</v>
          </cell>
          <cell r="AW480">
            <v>20.494492548754458</v>
          </cell>
          <cell r="AX480">
            <v>0</v>
          </cell>
          <cell r="BE480">
            <v>0.9851382533999995</v>
          </cell>
          <cell r="BF480">
            <v>0</v>
          </cell>
          <cell r="BI480">
            <v>0</v>
          </cell>
          <cell r="BJ480">
            <v>0</v>
          </cell>
          <cell r="BM480">
            <v>0</v>
          </cell>
          <cell r="BN480">
            <v>0</v>
          </cell>
        </row>
        <row r="481">
          <cell r="E481">
            <v>0</v>
          </cell>
          <cell r="F481">
            <v>0</v>
          </cell>
          <cell r="I481">
            <v>0</v>
          </cell>
          <cell r="J481">
            <v>0</v>
          </cell>
          <cell r="M481">
            <v>63.035406287607181</v>
          </cell>
          <cell r="N481">
            <v>73.028637785708241</v>
          </cell>
          <cell r="Q481">
            <v>0</v>
          </cell>
          <cell r="R481">
            <v>0</v>
          </cell>
          <cell r="U481">
            <v>0</v>
          </cell>
          <cell r="V481">
            <v>0</v>
          </cell>
          <cell r="Y481">
            <v>0</v>
          </cell>
          <cell r="Z481">
            <v>0</v>
          </cell>
          <cell r="AC481">
            <v>14.236219172744196</v>
          </cell>
          <cell r="AD481">
            <v>19.482535093084703</v>
          </cell>
          <cell r="AG481">
            <v>0</v>
          </cell>
          <cell r="AH481">
            <v>0</v>
          </cell>
          <cell r="AK481">
            <v>0</v>
          </cell>
          <cell r="AL481">
            <v>0</v>
          </cell>
          <cell r="AO481">
            <v>0</v>
          </cell>
          <cell r="AP481">
            <v>0</v>
          </cell>
          <cell r="AS481">
            <v>0</v>
          </cell>
          <cell r="AT481">
            <v>0</v>
          </cell>
          <cell r="AW481">
            <v>19.421426481312555</v>
          </cell>
          <cell r="AX481">
            <v>0</v>
          </cell>
          <cell r="BE481">
            <v>0.9851382533999995</v>
          </cell>
          <cell r="BF481">
            <v>0</v>
          </cell>
          <cell r="BI481">
            <v>0</v>
          </cell>
          <cell r="BJ481">
            <v>0</v>
          </cell>
          <cell r="BM481">
            <v>0</v>
          </cell>
          <cell r="BN481">
            <v>0</v>
          </cell>
        </row>
        <row r="482">
          <cell r="E482">
            <v>0</v>
          </cell>
          <cell r="F482">
            <v>0</v>
          </cell>
          <cell r="I482">
            <v>0</v>
          </cell>
          <cell r="J482">
            <v>0</v>
          </cell>
          <cell r="M482">
            <v>165.46794150496888</v>
          </cell>
          <cell r="N482">
            <v>191.70017418748409</v>
          </cell>
          <cell r="Q482">
            <v>0</v>
          </cell>
          <cell r="R482">
            <v>0</v>
          </cell>
          <cell r="U482">
            <v>0</v>
          </cell>
          <cell r="V482">
            <v>0</v>
          </cell>
          <cell r="Y482">
            <v>0</v>
          </cell>
          <cell r="Z482">
            <v>0</v>
          </cell>
          <cell r="AC482">
            <v>46.846790696416001</v>
          </cell>
          <cell r="AD482">
            <v>64.110718770662658</v>
          </cell>
          <cell r="AG482">
            <v>0</v>
          </cell>
          <cell r="AH482">
            <v>0</v>
          </cell>
          <cell r="AK482">
            <v>0</v>
          </cell>
          <cell r="AL482">
            <v>0</v>
          </cell>
          <cell r="AO482">
            <v>34.502990625597221</v>
          </cell>
          <cell r="AP482">
            <v>9.1573902889069867</v>
          </cell>
          <cell r="AS482">
            <v>0</v>
          </cell>
          <cell r="AT482">
            <v>0</v>
          </cell>
          <cell r="AW482">
            <v>64.464931780446676</v>
          </cell>
          <cell r="AX482">
            <v>0</v>
          </cell>
          <cell r="BE482">
            <v>0.9851382533999995</v>
          </cell>
          <cell r="BF482">
            <v>0</v>
          </cell>
          <cell r="BI482">
            <v>0</v>
          </cell>
          <cell r="BJ482">
            <v>0</v>
          </cell>
          <cell r="BM482">
            <v>0</v>
          </cell>
          <cell r="BN482">
            <v>0</v>
          </cell>
        </row>
        <row r="483">
          <cell r="E483">
            <v>0</v>
          </cell>
          <cell r="F483">
            <v>0</v>
          </cell>
          <cell r="I483">
            <v>0</v>
          </cell>
          <cell r="J483">
            <v>0</v>
          </cell>
          <cell r="M483">
            <v>47.27655471570538</v>
          </cell>
          <cell r="N483">
            <v>54.77147833928116</v>
          </cell>
          <cell r="Q483">
            <v>0</v>
          </cell>
          <cell r="R483">
            <v>0</v>
          </cell>
          <cell r="U483">
            <v>0</v>
          </cell>
          <cell r="V483">
            <v>0</v>
          </cell>
          <cell r="Y483">
            <v>0</v>
          </cell>
          <cell r="Z483">
            <v>0</v>
          </cell>
          <cell r="AC483">
            <v>22.772745477424444</v>
          </cell>
          <cell r="AD483">
            <v>31.164932735738795</v>
          </cell>
          <cell r="AG483">
            <v>0</v>
          </cell>
          <cell r="AH483">
            <v>0</v>
          </cell>
          <cell r="AK483">
            <v>0</v>
          </cell>
          <cell r="AL483">
            <v>0</v>
          </cell>
          <cell r="AO483">
            <v>6.6713731615299681</v>
          </cell>
          <cell r="AP483">
            <v>9.1573902889069867</v>
          </cell>
          <cell r="AS483">
            <v>0</v>
          </cell>
          <cell r="AT483">
            <v>0</v>
          </cell>
          <cell r="AW483">
            <v>31.830486908451633</v>
          </cell>
          <cell r="AX483">
            <v>0</v>
          </cell>
          <cell r="BE483">
            <v>0.9851382533999995</v>
          </cell>
          <cell r="BF483">
            <v>0</v>
          </cell>
          <cell r="BI483">
            <v>0</v>
          </cell>
          <cell r="BJ483">
            <v>0</v>
          </cell>
          <cell r="BM483">
            <v>0</v>
          </cell>
          <cell r="BN483">
            <v>0</v>
          </cell>
        </row>
        <row r="484">
          <cell r="E484">
            <v>0</v>
          </cell>
          <cell r="F484">
            <v>0</v>
          </cell>
          <cell r="I484">
            <v>0</v>
          </cell>
          <cell r="J484">
            <v>0</v>
          </cell>
          <cell r="M484">
            <v>189.10621886282152</v>
          </cell>
          <cell r="N484">
            <v>219.08591335712464</v>
          </cell>
          <cell r="Q484">
            <v>0</v>
          </cell>
          <cell r="R484">
            <v>0</v>
          </cell>
          <cell r="U484">
            <v>0</v>
          </cell>
          <cell r="V484">
            <v>0</v>
          </cell>
          <cell r="Y484">
            <v>0</v>
          </cell>
          <cell r="Z484">
            <v>0</v>
          </cell>
          <cell r="AC484">
            <v>133.14898955714679</v>
          </cell>
          <cell r="AD484">
            <v>182.21690957261674</v>
          </cell>
          <cell r="AG484">
            <v>0</v>
          </cell>
          <cell r="AH484">
            <v>0</v>
          </cell>
          <cell r="AK484">
            <v>0</v>
          </cell>
          <cell r="AL484">
            <v>0</v>
          </cell>
          <cell r="AO484">
            <v>49.305722537746178</v>
          </cell>
          <cell r="AP484">
            <v>50.365646588988426</v>
          </cell>
          <cell r="AS484">
            <v>6.0631800601437469</v>
          </cell>
          <cell r="AT484">
            <v>7.5671056105024492</v>
          </cell>
          <cell r="AW484">
            <v>230.39265943677697</v>
          </cell>
          <cell r="AX484">
            <v>0</v>
          </cell>
          <cell r="BE484">
            <v>0.9851382533999995</v>
          </cell>
          <cell r="BF484">
            <v>0</v>
          </cell>
          <cell r="BI484">
            <v>0</v>
          </cell>
          <cell r="BJ484">
            <v>1.9896885857170119</v>
          </cell>
          <cell r="BM484">
            <v>0</v>
          </cell>
          <cell r="BN484">
            <v>0</v>
          </cell>
        </row>
        <row r="485">
          <cell r="E485">
            <v>0</v>
          </cell>
          <cell r="F485">
            <v>0</v>
          </cell>
          <cell r="I485">
            <v>0</v>
          </cell>
          <cell r="J485">
            <v>0</v>
          </cell>
          <cell r="M485">
            <v>23.63827735785269</v>
          </cell>
          <cell r="N485">
            <v>27.38573916964058</v>
          </cell>
          <cell r="Q485">
            <v>0</v>
          </cell>
          <cell r="R485">
            <v>0</v>
          </cell>
          <cell r="U485">
            <v>0</v>
          </cell>
          <cell r="V485">
            <v>0</v>
          </cell>
          <cell r="Y485">
            <v>0</v>
          </cell>
          <cell r="Z485">
            <v>0</v>
          </cell>
          <cell r="AC485">
            <v>46.742686717090628</v>
          </cell>
          <cell r="AD485">
            <v>63.968250506727848</v>
          </cell>
          <cell r="AG485">
            <v>0</v>
          </cell>
          <cell r="AH485">
            <v>0</v>
          </cell>
          <cell r="AK485">
            <v>0</v>
          </cell>
          <cell r="AL485">
            <v>0</v>
          </cell>
          <cell r="AO485">
            <v>14.416168356604084</v>
          </cell>
          <cell r="AP485">
            <v>4.5786951444534933</v>
          </cell>
          <cell r="AS485">
            <v>0</v>
          </cell>
          <cell r="AT485">
            <v>0</v>
          </cell>
          <cell r="AW485">
            <v>64.69097412093852</v>
          </cell>
          <cell r="AX485">
            <v>0</v>
          </cell>
          <cell r="BE485">
            <v>0.9851382533999995</v>
          </cell>
          <cell r="BF485">
            <v>0</v>
          </cell>
          <cell r="BI485">
            <v>0</v>
          </cell>
          <cell r="BJ485">
            <v>0</v>
          </cell>
          <cell r="BM485">
            <v>0</v>
          </cell>
          <cell r="BN485">
            <v>0</v>
          </cell>
        </row>
        <row r="486">
          <cell r="E486">
            <v>0</v>
          </cell>
          <cell r="F486">
            <v>0</v>
          </cell>
          <cell r="I486">
            <v>0</v>
          </cell>
          <cell r="J486">
            <v>0</v>
          </cell>
          <cell r="M486">
            <v>31.51770314380359</v>
          </cell>
          <cell r="N486">
            <v>36.514318892854121</v>
          </cell>
          <cell r="Q486">
            <v>0</v>
          </cell>
          <cell r="R486">
            <v>0</v>
          </cell>
          <cell r="U486">
            <v>0</v>
          </cell>
          <cell r="V486">
            <v>0</v>
          </cell>
          <cell r="Y486">
            <v>0</v>
          </cell>
          <cell r="Z486">
            <v>0</v>
          </cell>
          <cell r="AC486">
            <v>21.393367751363304</v>
          </cell>
          <cell r="AD486">
            <v>29.277228238602618</v>
          </cell>
          <cell r="AG486">
            <v>0</v>
          </cell>
          <cell r="AH486">
            <v>0</v>
          </cell>
          <cell r="AK486">
            <v>0</v>
          </cell>
          <cell r="AL486">
            <v>0</v>
          </cell>
          <cell r="AO486">
            <v>18.772602665281283</v>
          </cell>
          <cell r="AP486">
            <v>6.8680427166802414</v>
          </cell>
          <cell r="AS486">
            <v>0</v>
          </cell>
          <cell r="AT486">
            <v>0</v>
          </cell>
          <cell r="AW486">
            <v>30.682991041846826</v>
          </cell>
          <cell r="AX486">
            <v>0</v>
          </cell>
          <cell r="BE486">
            <v>0.9851382533999995</v>
          </cell>
          <cell r="BF486">
            <v>0</v>
          </cell>
          <cell r="BI486">
            <v>0</v>
          </cell>
          <cell r="BJ486">
            <v>0</v>
          </cell>
          <cell r="BM486">
            <v>0</v>
          </cell>
          <cell r="BN486">
            <v>0</v>
          </cell>
        </row>
        <row r="487">
          <cell r="E487">
            <v>0</v>
          </cell>
          <cell r="F487">
            <v>0</v>
          </cell>
          <cell r="I487">
            <v>0</v>
          </cell>
          <cell r="J487">
            <v>0</v>
          </cell>
          <cell r="M487">
            <v>39.397128929754494</v>
          </cell>
          <cell r="N487">
            <v>45.642898616067654</v>
          </cell>
          <cell r="Q487">
            <v>0</v>
          </cell>
          <cell r="R487">
            <v>0</v>
          </cell>
          <cell r="U487">
            <v>0</v>
          </cell>
          <cell r="V487">
            <v>0</v>
          </cell>
          <cell r="Y487">
            <v>0</v>
          </cell>
          <cell r="Z487">
            <v>0</v>
          </cell>
          <cell r="AC487">
            <v>17.073052609360495</v>
          </cell>
          <cell r="AD487">
            <v>23.364795285308166</v>
          </cell>
          <cell r="AG487">
            <v>0</v>
          </cell>
          <cell r="AH487">
            <v>0</v>
          </cell>
          <cell r="AK487">
            <v>0</v>
          </cell>
          <cell r="AL487">
            <v>0</v>
          </cell>
          <cell r="AO487">
            <v>12.352726959142563</v>
          </cell>
          <cell r="AP487">
            <v>9.1573902889069867</v>
          </cell>
          <cell r="AS487">
            <v>0</v>
          </cell>
          <cell r="AT487">
            <v>0</v>
          </cell>
          <cell r="AW487">
            <v>24.209182214742626</v>
          </cell>
          <cell r="AX487">
            <v>0</v>
          </cell>
          <cell r="BE487">
            <v>0.9851382533999995</v>
          </cell>
          <cell r="BF487">
            <v>0</v>
          </cell>
          <cell r="BI487">
            <v>0</v>
          </cell>
          <cell r="BJ487">
            <v>0</v>
          </cell>
          <cell r="BM487">
            <v>0</v>
          </cell>
          <cell r="BN487">
            <v>0</v>
          </cell>
        </row>
        <row r="488">
          <cell r="E488">
            <v>0</v>
          </cell>
          <cell r="F488">
            <v>0</v>
          </cell>
          <cell r="I488">
            <v>0</v>
          </cell>
          <cell r="J488">
            <v>0</v>
          </cell>
          <cell r="M488">
            <v>55.155980501656288</v>
          </cell>
          <cell r="N488">
            <v>63.900058062494693</v>
          </cell>
          <cell r="Q488">
            <v>0</v>
          </cell>
          <cell r="R488">
            <v>0</v>
          </cell>
          <cell r="U488">
            <v>0</v>
          </cell>
          <cell r="V488">
            <v>0</v>
          </cell>
          <cell r="Y488">
            <v>0</v>
          </cell>
          <cell r="Z488">
            <v>0</v>
          </cell>
          <cell r="AC488">
            <v>21.731705684170759</v>
          </cell>
          <cell r="AD488">
            <v>29.740250096390731</v>
          </cell>
          <cell r="AG488">
            <v>0</v>
          </cell>
          <cell r="AH488">
            <v>0</v>
          </cell>
          <cell r="AK488">
            <v>0</v>
          </cell>
          <cell r="AL488">
            <v>0</v>
          </cell>
          <cell r="AO488">
            <v>21.268556156773041</v>
          </cell>
          <cell r="AP488">
            <v>11.446737861133736</v>
          </cell>
          <cell r="AS488">
            <v>0</v>
          </cell>
          <cell r="AT488">
            <v>0</v>
          </cell>
          <cell r="AW488">
            <v>28.496463240306458</v>
          </cell>
          <cell r="AX488">
            <v>0</v>
          </cell>
          <cell r="BE488">
            <v>0.9851382533999995</v>
          </cell>
          <cell r="BF488">
            <v>0</v>
          </cell>
          <cell r="BI488">
            <v>0</v>
          </cell>
          <cell r="BJ488">
            <v>0</v>
          </cell>
          <cell r="BM488">
            <v>0</v>
          </cell>
          <cell r="BN488">
            <v>0</v>
          </cell>
        </row>
        <row r="489">
          <cell r="E489">
            <v>0</v>
          </cell>
          <cell r="F489">
            <v>0</v>
          </cell>
          <cell r="I489">
            <v>0</v>
          </cell>
          <cell r="J489">
            <v>0</v>
          </cell>
          <cell r="M489">
            <v>63.035406287607181</v>
          </cell>
          <cell r="N489">
            <v>73.028637785708241</v>
          </cell>
          <cell r="Q489">
            <v>0</v>
          </cell>
          <cell r="R489">
            <v>0</v>
          </cell>
          <cell r="U489">
            <v>0</v>
          </cell>
          <cell r="V489">
            <v>0</v>
          </cell>
          <cell r="Y489">
            <v>0</v>
          </cell>
          <cell r="Z489">
            <v>0</v>
          </cell>
          <cell r="AC489">
            <v>83.946846328494331</v>
          </cell>
          <cell r="AD489">
            <v>114.8828463304291</v>
          </cell>
          <cell r="AG489">
            <v>0</v>
          </cell>
          <cell r="AH489">
            <v>0</v>
          </cell>
          <cell r="AK489">
            <v>0</v>
          </cell>
          <cell r="AL489">
            <v>0</v>
          </cell>
          <cell r="AO489">
            <v>29.534048436465262</v>
          </cell>
          <cell r="AP489">
            <v>16.025433005587228</v>
          </cell>
          <cell r="AS489">
            <v>0</v>
          </cell>
          <cell r="AT489">
            <v>0</v>
          </cell>
          <cell r="AW489">
            <v>92.651883976584159</v>
          </cell>
          <cell r="AX489">
            <v>113</v>
          </cell>
          <cell r="BE489">
            <v>0.9851382533999995</v>
          </cell>
          <cell r="BF489">
            <v>0</v>
          </cell>
          <cell r="BI489">
            <v>0</v>
          </cell>
          <cell r="BJ489">
            <v>0</v>
          </cell>
          <cell r="BM489">
            <v>0</v>
          </cell>
          <cell r="BN489">
            <v>0</v>
          </cell>
        </row>
        <row r="490"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M490">
            <v>70.914832073558102</v>
          </cell>
          <cell r="N490">
            <v>82.157217508921761</v>
          </cell>
          <cell r="Q490">
            <v>0</v>
          </cell>
          <cell r="R490">
            <v>0</v>
          </cell>
          <cell r="U490">
            <v>0</v>
          </cell>
          <cell r="V490">
            <v>0</v>
          </cell>
          <cell r="Y490">
            <v>0</v>
          </cell>
          <cell r="Z490">
            <v>0</v>
          </cell>
          <cell r="AC490">
            <v>27.3324997718756</v>
          </cell>
          <cell r="AD490">
            <v>37.405042696083292</v>
          </cell>
          <cell r="AG490">
            <v>0</v>
          </cell>
          <cell r="AH490">
            <v>0</v>
          </cell>
          <cell r="AK490">
            <v>0</v>
          </cell>
          <cell r="AL490">
            <v>0</v>
          </cell>
          <cell r="AO490">
            <v>36.85089302563955</v>
          </cell>
          <cell r="AP490">
            <v>9.1573902889069867</v>
          </cell>
          <cell r="AS490">
            <v>0</v>
          </cell>
          <cell r="AT490">
            <v>0</v>
          </cell>
          <cell r="AW490">
            <v>38.940286294684661</v>
          </cell>
          <cell r="AX490">
            <v>0</v>
          </cell>
          <cell r="BE490">
            <v>0.9851382533999995</v>
          </cell>
          <cell r="BF490">
            <v>0</v>
          </cell>
          <cell r="BI490">
            <v>0</v>
          </cell>
          <cell r="BJ490">
            <v>0</v>
          </cell>
          <cell r="BM490">
            <v>0</v>
          </cell>
          <cell r="BN490">
            <v>0</v>
          </cell>
        </row>
        <row r="491"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M491">
            <v>141.8296641471162</v>
          </cell>
          <cell r="N491">
            <v>164.31443501784352</v>
          </cell>
          <cell r="Q491">
            <v>0</v>
          </cell>
          <cell r="R491">
            <v>0</v>
          </cell>
          <cell r="U491">
            <v>0</v>
          </cell>
          <cell r="V491">
            <v>0</v>
          </cell>
          <cell r="Y491">
            <v>0</v>
          </cell>
          <cell r="Z491">
            <v>0</v>
          </cell>
          <cell r="AC491">
            <v>36.618574727698501</v>
          </cell>
          <cell r="AD491">
            <v>50.113211839067965</v>
          </cell>
          <cell r="AG491">
            <v>0</v>
          </cell>
          <cell r="AH491">
            <v>0</v>
          </cell>
          <cell r="AK491">
            <v>0</v>
          </cell>
          <cell r="AL491">
            <v>0</v>
          </cell>
          <cell r="AO491">
            <v>67.368076014548521</v>
          </cell>
          <cell r="AP491">
            <v>18.314780577813973</v>
          </cell>
          <cell r="AS491">
            <v>0</v>
          </cell>
          <cell r="AT491">
            <v>0</v>
          </cell>
          <cell r="AW491">
            <v>52.247947657762133</v>
          </cell>
          <cell r="AX491">
            <v>121</v>
          </cell>
          <cell r="BE491">
            <v>0.9851382533999995</v>
          </cell>
          <cell r="BF491">
            <v>0</v>
          </cell>
          <cell r="BI491">
            <v>0</v>
          </cell>
          <cell r="BJ491">
            <v>0</v>
          </cell>
          <cell r="BM491">
            <v>0</v>
          </cell>
          <cell r="BN491">
            <v>0</v>
          </cell>
        </row>
        <row r="492"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M492">
            <v>86.673683645459889</v>
          </cell>
          <cell r="N492">
            <v>63.900058062494693</v>
          </cell>
          <cell r="Q492">
            <v>0</v>
          </cell>
          <cell r="R492">
            <v>0</v>
          </cell>
          <cell r="U492">
            <v>0</v>
          </cell>
          <cell r="V492">
            <v>0</v>
          </cell>
          <cell r="Y492">
            <v>0</v>
          </cell>
          <cell r="Z492">
            <v>0</v>
          </cell>
          <cell r="AC492">
            <v>26.078046821004911</v>
          </cell>
          <cell r="AD492">
            <v>35.688300115668888</v>
          </cell>
          <cell r="AG492">
            <v>0</v>
          </cell>
          <cell r="AH492">
            <v>0</v>
          </cell>
          <cell r="AK492">
            <v>0</v>
          </cell>
          <cell r="AL492">
            <v>0</v>
          </cell>
          <cell r="AO492">
            <v>30.948381774696404</v>
          </cell>
          <cell r="AP492">
            <v>20.604128150040726</v>
          </cell>
          <cell r="AS492">
            <v>0</v>
          </cell>
          <cell r="AT492">
            <v>0</v>
          </cell>
          <cell r="AW492">
            <v>37.179644012367227</v>
          </cell>
          <cell r="AX492">
            <v>0</v>
          </cell>
          <cell r="BE492">
            <v>0.9851382533999995</v>
          </cell>
          <cell r="BF492">
            <v>0</v>
          </cell>
          <cell r="BI492">
            <v>0</v>
          </cell>
          <cell r="BJ492">
            <v>0</v>
          </cell>
          <cell r="BM492">
            <v>0</v>
          </cell>
          <cell r="BN492">
            <v>0</v>
          </cell>
        </row>
        <row r="493"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M493">
            <v>23.63827735785269</v>
          </cell>
          <cell r="N493">
            <v>27.38573916964058</v>
          </cell>
          <cell r="Q493">
            <v>0</v>
          </cell>
          <cell r="R493">
            <v>0</v>
          </cell>
          <cell r="U493">
            <v>0</v>
          </cell>
          <cell r="V493">
            <v>0</v>
          </cell>
          <cell r="Y493">
            <v>0</v>
          </cell>
          <cell r="Z493">
            <v>0</v>
          </cell>
          <cell r="AC493">
            <v>12.102087596574133</v>
          </cell>
          <cell r="AD493">
            <v>16.561935682421186</v>
          </cell>
          <cell r="AG493">
            <v>0</v>
          </cell>
          <cell r="AH493">
            <v>0</v>
          </cell>
          <cell r="AK493">
            <v>0</v>
          </cell>
          <cell r="AL493">
            <v>0</v>
          </cell>
          <cell r="AO493">
            <v>12.723873281589587</v>
          </cell>
          <cell r="AP493">
            <v>6.8680427166802414</v>
          </cell>
          <cell r="AS493">
            <v>0</v>
          </cell>
          <cell r="AT493">
            <v>0</v>
          </cell>
          <cell r="AW493">
            <v>16.525967681004357</v>
          </cell>
          <cell r="AX493">
            <v>0</v>
          </cell>
          <cell r="BE493">
            <v>0.9851382533999995</v>
          </cell>
          <cell r="BF493">
            <v>0</v>
          </cell>
          <cell r="BI493">
            <v>0</v>
          </cell>
          <cell r="BJ493">
            <v>0</v>
          </cell>
          <cell r="BM493">
            <v>0</v>
          </cell>
          <cell r="BN493">
            <v>0</v>
          </cell>
        </row>
        <row r="494"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M494">
            <v>15.758851571901795</v>
          </cell>
          <cell r="N494">
            <v>18.25715944642706</v>
          </cell>
          <cell r="Q494">
            <v>0</v>
          </cell>
          <cell r="R494">
            <v>0</v>
          </cell>
          <cell r="U494">
            <v>0</v>
          </cell>
          <cell r="V494">
            <v>0</v>
          </cell>
          <cell r="Y494">
            <v>0</v>
          </cell>
          <cell r="Z494">
            <v>0</v>
          </cell>
          <cell r="AC494">
            <v>4.8408350386296535</v>
          </cell>
          <cell r="AD494">
            <v>6.6247742729684758</v>
          </cell>
          <cell r="AG494">
            <v>0</v>
          </cell>
          <cell r="AH494">
            <v>0</v>
          </cell>
          <cell r="AK494">
            <v>0</v>
          </cell>
          <cell r="AL494">
            <v>0</v>
          </cell>
          <cell r="AO494">
            <v>9.0444360370306942</v>
          </cell>
          <cell r="AP494">
            <v>2.2893475722267467</v>
          </cell>
          <cell r="AS494">
            <v>0</v>
          </cell>
          <cell r="AT494">
            <v>0</v>
          </cell>
          <cell r="AW494">
            <v>6.6103870724017302</v>
          </cell>
          <cell r="AX494">
            <v>0</v>
          </cell>
          <cell r="BE494">
            <v>0.9851382533999995</v>
          </cell>
          <cell r="BF494">
            <v>0</v>
          </cell>
          <cell r="BI494">
            <v>0</v>
          </cell>
          <cell r="BJ494">
            <v>0</v>
          </cell>
          <cell r="BM494">
            <v>0</v>
          </cell>
          <cell r="BN494">
            <v>0</v>
          </cell>
        </row>
        <row r="495"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M495">
            <v>31.51770314380359</v>
          </cell>
          <cell r="N495">
            <v>36.514318892854121</v>
          </cell>
          <cell r="Q495">
            <v>0</v>
          </cell>
          <cell r="R495">
            <v>0</v>
          </cell>
          <cell r="U495">
            <v>0</v>
          </cell>
          <cell r="V495">
            <v>0</v>
          </cell>
          <cell r="Y495">
            <v>0</v>
          </cell>
          <cell r="Z495">
            <v>0</v>
          </cell>
          <cell r="AC495">
            <v>20.053029017549179</v>
          </cell>
          <cell r="AD495">
            <v>27.442949340441988</v>
          </cell>
          <cell r="AG495">
            <v>0</v>
          </cell>
          <cell r="AH495">
            <v>0</v>
          </cell>
          <cell r="AK495">
            <v>0</v>
          </cell>
          <cell r="AL495">
            <v>0</v>
          </cell>
          <cell r="AO495">
            <v>20.240795359688029</v>
          </cell>
          <cell r="AP495">
            <v>6.8680427166802414</v>
          </cell>
          <cell r="AS495">
            <v>0</v>
          </cell>
          <cell r="AT495">
            <v>0</v>
          </cell>
          <cell r="AW495">
            <v>28.490221969070259</v>
          </cell>
          <cell r="AX495">
            <v>0</v>
          </cell>
          <cell r="BE495">
            <v>0.9851382533999995</v>
          </cell>
          <cell r="BF495">
            <v>0</v>
          </cell>
          <cell r="BI495">
            <v>0</v>
          </cell>
          <cell r="BJ495">
            <v>0</v>
          </cell>
          <cell r="BM495">
            <v>0</v>
          </cell>
          <cell r="BN495">
            <v>0</v>
          </cell>
        </row>
        <row r="496"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M496">
            <v>47.27655471570538</v>
          </cell>
          <cell r="N496">
            <v>54.77147833928116</v>
          </cell>
          <cell r="Q496">
            <v>0</v>
          </cell>
          <cell r="R496">
            <v>0</v>
          </cell>
          <cell r="U496">
            <v>0</v>
          </cell>
          <cell r="V496">
            <v>0</v>
          </cell>
          <cell r="Y496">
            <v>0</v>
          </cell>
          <cell r="Z496">
            <v>0</v>
          </cell>
          <cell r="AC496">
            <v>30.060024030200264</v>
          </cell>
          <cell r="AD496">
            <v>41.137711211175201</v>
          </cell>
          <cell r="AG496">
            <v>0</v>
          </cell>
          <cell r="AH496">
            <v>0</v>
          </cell>
          <cell r="AK496">
            <v>0</v>
          </cell>
          <cell r="AL496">
            <v>0</v>
          </cell>
          <cell r="AO496">
            <v>32.870892833290753</v>
          </cell>
          <cell r="AP496">
            <v>13.736085433360483</v>
          </cell>
          <cell r="AS496">
            <v>0</v>
          </cell>
          <cell r="AT496">
            <v>0</v>
          </cell>
          <cell r="AW496">
            <v>54.358141628427695</v>
          </cell>
          <cell r="AX496">
            <v>0</v>
          </cell>
          <cell r="BE496">
            <v>0.9851382533999995</v>
          </cell>
          <cell r="BF496">
            <v>0</v>
          </cell>
          <cell r="BI496">
            <v>0</v>
          </cell>
          <cell r="BJ496">
            <v>0</v>
          </cell>
          <cell r="BM496">
            <v>0</v>
          </cell>
          <cell r="BN496">
            <v>0</v>
          </cell>
        </row>
        <row r="497"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M497">
            <v>94.553109431410761</v>
          </cell>
          <cell r="N497">
            <v>109.54295667856232</v>
          </cell>
          <cell r="Q497">
            <v>0</v>
          </cell>
          <cell r="R497">
            <v>0</v>
          </cell>
          <cell r="U497">
            <v>0</v>
          </cell>
          <cell r="V497">
            <v>0</v>
          </cell>
          <cell r="Y497">
            <v>0</v>
          </cell>
          <cell r="Z497">
            <v>0</v>
          </cell>
          <cell r="AC497">
            <v>49.371312195056191</v>
          </cell>
          <cell r="AD497">
            <v>67.565574171081693</v>
          </cell>
          <cell r="AG497">
            <v>0</v>
          </cell>
          <cell r="AH497">
            <v>0</v>
          </cell>
          <cell r="AK497">
            <v>0</v>
          </cell>
          <cell r="AL497">
            <v>0</v>
          </cell>
          <cell r="AO497">
            <v>43.831446028276005</v>
          </cell>
          <cell r="AP497">
            <v>18.314780577813973</v>
          </cell>
          <cell r="AS497">
            <v>0</v>
          </cell>
          <cell r="AT497">
            <v>0</v>
          </cell>
          <cell r="AW497">
            <v>62.17041725944793</v>
          </cell>
          <cell r="AX497">
            <v>0</v>
          </cell>
          <cell r="BE497">
            <v>0.9851382533999995</v>
          </cell>
          <cell r="BF497">
            <v>0</v>
          </cell>
          <cell r="BI497">
            <v>0</v>
          </cell>
          <cell r="BJ497">
            <v>0</v>
          </cell>
          <cell r="BM497">
            <v>0</v>
          </cell>
          <cell r="BN497">
            <v>0</v>
          </cell>
        </row>
        <row r="498"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M498">
            <v>63.035406287607181</v>
          </cell>
          <cell r="N498">
            <v>73.028637785708241</v>
          </cell>
          <cell r="Q498">
            <v>0</v>
          </cell>
          <cell r="R498">
            <v>0</v>
          </cell>
          <cell r="U498">
            <v>0</v>
          </cell>
          <cell r="V498">
            <v>0</v>
          </cell>
          <cell r="Y498">
            <v>0</v>
          </cell>
          <cell r="Z498">
            <v>0</v>
          </cell>
          <cell r="AC498">
            <v>38.258212402073063</v>
          </cell>
          <cell r="AD498">
            <v>52.357086996041168</v>
          </cell>
          <cell r="AG498">
            <v>0</v>
          </cell>
          <cell r="AH498">
            <v>0</v>
          </cell>
          <cell r="AK498">
            <v>0</v>
          </cell>
          <cell r="AL498">
            <v>0</v>
          </cell>
          <cell r="AO498">
            <v>43.831446028276005</v>
          </cell>
          <cell r="AP498">
            <v>18.314780577813973</v>
          </cell>
          <cell r="AS498">
            <v>0</v>
          </cell>
          <cell r="AT498">
            <v>0</v>
          </cell>
          <cell r="AW498">
            <v>93.692676274123798</v>
          </cell>
          <cell r="AX498">
            <v>0</v>
          </cell>
          <cell r="BE498">
            <v>0.9851382533999995</v>
          </cell>
          <cell r="BF498">
            <v>0</v>
          </cell>
          <cell r="BI498">
            <v>0</v>
          </cell>
          <cell r="BJ498">
            <v>0</v>
          </cell>
          <cell r="BM498">
            <v>0</v>
          </cell>
          <cell r="BN498">
            <v>0</v>
          </cell>
        </row>
        <row r="499"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M499">
            <v>31.51770314380359</v>
          </cell>
          <cell r="N499">
            <v>36.514318892854121</v>
          </cell>
          <cell r="Q499">
            <v>0</v>
          </cell>
          <cell r="R499">
            <v>0</v>
          </cell>
          <cell r="U499">
            <v>0</v>
          </cell>
          <cell r="V499">
            <v>0</v>
          </cell>
          <cell r="Y499">
            <v>0</v>
          </cell>
          <cell r="Z499">
            <v>0</v>
          </cell>
          <cell r="AC499">
            <v>22.980953436075186</v>
          </cell>
          <cell r="AD499">
            <v>31.449869263608399</v>
          </cell>
          <cell r="AG499">
            <v>0</v>
          </cell>
          <cell r="AH499">
            <v>0</v>
          </cell>
          <cell r="AK499">
            <v>0</v>
          </cell>
          <cell r="AL499">
            <v>0</v>
          </cell>
          <cell r="AO499">
            <v>21.899517532003951</v>
          </cell>
          <cell r="AP499">
            <v>9.1573902889069867</v>
          </cell>
          <cell r="AS499">
            <v>0</v>
          </cell>
          <cell r="AT499">
            <v>0</v>
          </cell>
          <cell r="AW499">
            <v>29.50090098427231</v>
          </cell>
          <cell r="AX499">
            <v>0</v>
          </cell>
          <cell r="BE499">
            <v>0.9851382533999995</v>
          </cell>
          <cell r="BF499">
            <v>0</v>
          </cell>
          <cell r="BI499">
            <v>0</v>
          </cell>
          <cell r="BJ499">
            <v>0</v>
          </cell>
          <cell r="BM499">
            <v>0</v>
          </cell>
          <cell r="BN499">
            <v>0</v>
          </cell>
        </row>
        <row r="500"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M500">
            <v>39.397128929754494</v>
          </cell>
          <cell r="N500">
            <v>45.642898616067654</v>
          </cell>
          <cell r="Q500">
            <v>0</v>
          </cell>
          <cell r="R500">
            <v>0</v>
          </cell>
          <cell r="U500">
            <v>0</v>
          </cell>
          <cell r="V500">
            <v>0</v>
          </cell>
          <cell r="Y500">
            <v>0</v>
          </cell>
          <cell r="Z500">
            <v>0</v>
          </cell>
          <cell r="AC500">
            <v>16.396376743745599</v>
          </cell>
          <cell r="AD500">
            <v>22.438751569731931</v>
          </cell>
          <cell r="AG500">
            <v>0</v>
          </cell>
          <cell r="AH500">
            <v>0</v>
          </cell>
          <cell r="AK500">
            <v>0</v>
          </cell>
          <cell r="AL500">
            <v>0</v>
          </cell>
          <cell r="AO500">
            <v>26.91332253791084</v>
          </cell>
          <cell r="AP500">
            <v>13.736085433360483</v>
          </cell>
          <cell r="AS500">
            <v>0</v>
          </cell>
          <cell r="AT500">
            <v>0</v>
          </cell>
          <cell r="AW500">
            <v>20.650630688990617</v>
          </cell>
          <cell r="AX500">
            <v>0</v>
          </cell>
          <cell r="BE500">
            <v>0.9851382533999995</v>
          </cell>
          <cell r="BF500">
            <v>0</v>
          </cell>
          <cell r="BI500">
            <v>0</v>
          </cell>
          <cell r="BJ500">
            <v>0</v>
          </cell>
          <cell r="BM500">
            <v>0</v>
          </cell>
          <cell r="BN500">
            <v>0</v>
          </cell>
        </row>
        <row r="501"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M501">
            <v>189.10621886282152</v>
          </cell>
          <cell r="N501">
            <v>219.08591335712464</v>
          </cell>
          <cell r="Q501">
            <v>0</v>
          </cell>
          <cell r="R501">
            <v>0</v>
          </cell>
          <cell r="U501">
            <v>0</v>
          </cell>
          <cell r="V501">
            <v>0</v>
          </cell>
          <cell r="Y501">
            <v>0</v>
          </cell>
          <cell r="Z501">
            <v>0</v>
          </cell>
          <cell r="AC501">
            <v>61.109035863991537</v>
          </cell>
          <cell r="AD501">
            <v>83.628870929731093</v>
          </cell>
          <cell r="AG501">
            <v>0</v>
          </cell>
          <cell r="AH501">
            <v>0</v>
          </cell>
          <cell r="AK501">
            <v>0</v>
          </cell>
          <cell r="AL501">
            <v>0</v>
          </cell>
          <cell r="AO501">
            <v>27.051239379539755</v>
          </cell>
          <cell r="AP501">
            <v>27.472170866720965</v>
          </cell>
          <cell r="AS501">
            <v>0</v>
          </cell>
          <cell r="AT501">
            <v>0</v>
          </cell>
          <cell r="AW501">
            <v>83.367360929628532</v>
          </cell>
          <cell r="AX501">
            <v>0</v>
          </cell>
          <cell r="BE501">
            <v>0.9851382533999995</v>
          </cell>
          <cell r="BF501">
            <v>0</v>
          </cell>
          <cell r="BI501">
            <v>0</v>
          </cell>
          <cell r="BJ501">
            <v>0</v>
          </cell>
          <cell r="BM501">
            <v>0</v>
          </cell>
          <cell r="BN501">
            <v>0</v>
          </cell>
        </row>
        <row r="502"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M502">
            <v>63.035406287607181</v>
          </cell>
          <cell r="N502">
            <v>73.028637785708241</v>
          </cell>
          <cell r="Q502">
            <v>0</v>
          </cell>
          <cell r="R502">
            <v>0</v>
          </cell>
          <cell r="U502">
            <v>0</v>
          </cell>
          <cell r="V502">
            <v>0</v>
          </cell>
          <cell r="Y502">
            <v>0</v>
          </cell>
          <cell r="Z502">
            <v>0</v>
          </cell>
          <cell r="AC502">
            <v>52.338275605829203</v>
          </cell>
          <cell r="AD502">
            <v>71.625919693223679</v>
          </cell>
          <cell r="AG502">
            <v>0</v>
          </cell>
          <cell r="AH502">
            <v>0</v>
          </cell>
          <cell r="AK502">
            <v>0</v>
          </cell>
          <cell r="AL502">
            <v>0</v>
          </cell>
          <cell r="AO502">
            <v>18.01931770019873</v>
          </cell>
          <cell r="AP502">
            <v>18.314780577813973</v>
          </cell>
          <cell r="AS502">
            <v>0</v>
          </cell>
          <cell r="AT502">
            <v>0</v>
          </cell>
          <cell r="AW502">
            <v>78.395912800797433</v>
          </cell>
          <cell r="AX502">
            <v>0</v>
          </cell>
          <cell r="BE502">
            <v>0.9851382533999995</v>
          </cell>
          <cell r="BF502">
            <v>0</v>
          </cell>
          <cell r="BI502">
            <v>0</v>
          </cell>
          <cell r="BJ502">
            <v>0</v>
          </cell>
          <cell r="BM502">
            <v>0</v>
          </cell>
          <cell r="BN502">
            <v>0</v>
          </cell>
        </row>
        <row r="503"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M503">
            <v>110.31196100331258</v>
          </cell>
          <cell r="N503">
            <v>127.80011612498939</v>
          </cell>
          <cell r="Q503">
            <v>0</v>
          </cell>
          <cell r="R503">
            <v>0</v>
          </cell>
          <cell r="U503">
            <v>0</v>
          </cell>
          <cell r="V503">
            <v>0</v>
          </cell>
          <cell r="Y503">
            <v>0</v>
          </cell>
          <cell r="Z503">
            <v>0</v>
          </cell>
          <cell r="AC503">
            <v>63.326450623621881</v>
          </cell>
          <cell r="AD503">
            <v>86.663444951542431</v>
          </cell>
          <cell r="AG503">
            <v>0</v>
          </cell>
          <cell r="AH503">
            <v>0</v>
          </cell>
          <cell r="AK503">
            <v>0</v>
          </cell>
          <cell r="AL503">
            <v>0</v>
          </cell>
          <cell r="AO503">
            <v>27.051239379539755</v>
          </cell>
          <cell r="AP503">
            <v>27.472170866720965</v>
          </cell>
          <cell r="AS503">
            <v>0</v>
          </cell>
          <cell r="AT503">
            <v>0</v>
          </cell>
          <cell r="AW503">
            <v>86.399397975234237</v>
          </cell>
          <cell r="AX503">
            <v>0</v>
          </cell>
          <cell r="BE503">
            <v>0.9851382533999995</v>
          </cell>
          <cell r="BF503">
            <v>0</v>
          </cell>
          <cell r="BI503">
            <v>0</v>
          </cell>
          <cell r="BJ503">
            <v>0</v>
          </cell>
          <cell r="BM503">
            <v>0</v>
          </cell>
          <cell r="BN503">
            <v>0</v>
          </cell>
        </row>
        <row r="504"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M504">
            <v>181.22679307687068</v>
          </cell>
          <cell r="N504">
            <v>209.95733363391122</v>
          </cell>
          <cell r="Q504">
            <v>0</v>
          </cell>
          <cell r="R504">
            <v>0</v>
          </cell>
          <cell r="U504">
            <v>0</v>
          </cell>
          <cell r="V504">
            <v>0</v>
          </cell>
          <cell r="Y504">
            <v>0</v>
          </cell>
          <cell r="Z504">
            <v>0</v>
          </cell>
          <cell r="AC504">
            <v>84.870769145006989</v>
          </cell>
          <cell r="AD504">
            <v>116.14725217285054</v>
          </cell>
          <cell r="AG504">
            <v>0</v>
          </cell>
          <cell r="AH504">
            <v>0</v>
          </cell>
          <cell r="AK504">
            <v>0</v>
          </cell>
          <cell r="AL504">
            <v>0</v>
          </cell>
          <cell r="AO504">
            <v>38.425103984781877</v>
          </cell>
          <cell r="AP504">
            <v>27.472170866720965</v>
          </cell>
          <cell r="AS504">
            <v>0</v>
          </cell>
          <cell r="AT504">
            <v>0</v>
          </cell>
          <cell r="AW504">
            <v>116.09150850292316</v>
          </cell>
          <cell r="AX504">
            <v>0</v>
          </cell>
          <cell r="BE504">
            <v>0.9851382533999995</v>
          </cell>
          <cell r="BF504">
            <v>0</v>
          </cell>
          <cell r="BI504">
            <v>0</v>
          </cell>
          <cell r="BJ504">
            <v>0</v>
          </cell>
          <cell r="BM504">
            <v>0</v>
          </cell>
          <cell r="BN504">
            <v>0</v>
          </cell>
        </row>
        <row r="505"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M505">
            <v>94.553109431410761</v>
          </cell>
          <cell r="N505">
            <v>109.54295667856232</v>
          </cell>
          <cell r="Q505">
            <v>0</v>
          </cell>
          <cell r="R505">
            <v>0</v>
          </cell>
          <cell r="U505">
            <v>0</v>
          </cell>
          <cell r="V505">
            <v>0</v>
          </cell>
          <cell r="Y505">
            <v>0</v>
          </cell>
          <cell r="Z505">
            <v>0</v>
          </cell>
          <cell r="AC505">
            <v>61.317243822642268</v>
          </cell>
          <cell r="AD505">
            <v>83.913807457600683</v>
          </cell>
          <cell r="AG505">
            <v>0</v>
          </cell>
          <cell r="AH505">
            <v>0</v>
          </cell>
          <cell r="AK505">
            <v>0</v>
          </cell>
          <cell r="AL505">
            <v>0</v>
          </cell>
          <cell r="AO505">
            <v>27.051239379539755</v>
          </cell>
          <cell r="AP505">
            <v>27.472170866720965</v>
          </cell>
          <cell r="AS505">
            <v>0</v>
          </cell>
          <cell r="AT505">
            <v>0</v>
          </cell>
          <cell r="AW505">
            <v>83.667833069283446</v>
          </cell>
          <cell r="AX505">
            <v>0</v>
          </cell>
          <cell r="BE505">
            <v>0.9851382533999995</v>
          </cell>
          <cell r="BF505">
            <v>0</v>
          </cell>
          <cell r="BI505">
            <v>0</v>
          </cell>
          <cell r="BJ505">
            <v>0</v>
          </cell>
          <cell r="BM505">
            <v>0</v>
          </cell>
          <cell r="BN505">
            <v>0</v>
          </cell>
        </row>
        <row r="506"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M506">
            <v>47.27655471570538</v>
          </cell>
          <cell r="N506">
            <v>54.77147833928116</v>
          </cell>
          <cell r="Q506">
            <v>0</v>
          </cell>
          <cell r="R506">
            <v>0</v>
          </cell>
          <cell r="U506">
            <v>0</v>
          </cell>
          <cell r="V506">
            <v>0</v>
          </cell>
          <cell r="Y506">
            <v>0</v>
          </cell>
          <cell r="Z506">
            <v>0</v>
          </cell>
          <cell r="AC506">
            <v>38.986940257350653</v>
          </cell>
          <cell r="AD506">
            <v>53.354364843584811</v>
          </cell>
          <cell r="AG506">
            <v>0</v>
          </cell>
          <cell r="AH506">
            <v>0</v>
          </cell>
          <cell r="AK506">
            <v>0</v>
          </cell>
          <cell r="AL506">
            <v>0</v>
          </cell>
          <cell r="AO506">
            <v>24.454132569016277</v>
          </cell>
          <cell r="AP506">
            <v>6.8680427166802414</v>
          </cell>
          <cell r="AS506">
            <v>0</v>
          </cell>
          <cell r="AT506">
            <v>0</v>
          </cell>
          <cell r="AW506">
            <v>54.010793944774925</v>
          </cell>
          <cell r="AX506">
            <v>0</v>
          </cell>
          <cell r="BE506">
            <v>0.9851382533999995</v>
          </cell>
          <cell r="BF506">
            <v>0</v>
          </cell>
          <cell r="BI506">
            <v>0</v>
          </cell>
          <cell r="BJ506">
            <v>0</v>
          </cell>
          <cell r="BM506">
            <v>0</v>
          </cell>
          <cell r="BN506">
            <v>0</v>
          </cell>
        </row>
        <row r="507"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M507">
            <v>23.63827735785269</v>
          </cell>
          <cell r="N507">
            <v>27.38573916964058</v>
          </cell>
          <cell r="Q507">
            <v>0</v>
          </cell>
          <cell r="R507">
            <v>0</v>
          </cell>
          <cell r="U507">
            <v>0</v>
          </cell>
          <cell r="V507">
            <v>0</v>
          </cell>
          <cell r="Y507">
            <v>0</v>
          </cell>
          <cell r="Z507">
            <v>0</v>
          </cell>
          <cell r="AC507">
            <v>20.430405942603642</v>
          </cell>
          <cell r="AD507">
            <v>27.959396797205663</v>
          </cell>
          <cell r="AG507">
            <v>0</v>
          </cell>
          <cell r="AH507">
            <v>0</v>
          </cell>
          <cell r="AK507">
            <v>0</v>
          </cell>
          <cell r="AL507">
            <v>0</v>
          </cell>
          <cell r="AO507">
            <v>24.454132569016277</v>
          </cell>
          <cell r="AP507">
            <v>6.8680427166802414</v>
          </cell>
          <cell r="AS507">
            <v>0</v>
          </cell>
          <cell r="AT507">
            <v>0</v>
          </cell>
          <cell r="AW507">
            <v>33.032136860964933</v>
          </cell>
          <cell r="AX507">
            <v>0</v>
          </cell>
          <cell r="BE507">
            <v>0.9851382533999995</v>
          </cell>
          <cell r="BF507">
            <v>0</v>
          </cell>
          <cell r="BI507">
            <v>0</v>
          </cell>
          <cell r="BJ507">
            <v>0</v>
          </cell>
          <cell r="BM507">
            <v>0</v>
          </cell>
          <cell r="BN507">
            <v>0</v>
          </cell>
        </row>
        <row r="508"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M508">
            <v>31.51770314380359</v>
          </cell>
          <cell r="N508">
            <v>36.514318892854121</v>
          </cell>
          <cell r="Q508">
            <v>0</v>
          </cell>
          <cell r="R508">
            <v>0</v>
          </cell>
          <cell r="U508">
            <v>0</v>
          </cell>
          <cell r="V508">
            <v>0</v>
          </cell>
          <cell r="Y508">
            <v>0</v>
          </cell>
          <cell r="Z508">
            <v>0</v>
          </cell>
          <cell r="AC508">
            <v>13.767751265780035</v>
          </cell>
          <cell r="AD508">
            <v>18.841427905378087</v>
          </cell>
          <cell r="AG508">
            <v>0</v>
          </cell>
          <cell r="AH508">
            <v>0</v>
          </cell>
          <cell r="AK508">
            <v>0</v>
          </cell>
          <cell r="AL508">
            <v>0</v>
          </cell>
          <cell r="AO508">
            <v>14.416168356604084</v>
          </cell>
          <cell r="AP508">
            <v>4.5786951444534933</v>
          </cell>
          <cell r="AS508">
            <v>0</v>
          </cell>
          <cell r="AT508">
            <v>0</v>
          </cell>
          <cell r="AW508">
            <v>23.988293628090968</v>
          </cell>
          <cell r="AX508">
            <v>0</v>
          </cell>
          <cell r="BE508">
            <v>0.9851382533999995</v>
          </cell>
          <cell r="BF508">
            <v>0</v>
          </cell>
          <cell r="BI508">
            <v>0</v>
          </cell>
          <cell r="BJ508">
            <v>0</v>
          </cell>
          <cell r="BM508">
            <v>0</v>
          </cell>
          <cell r="BN508">
            <v>0</v>
          </cell>
        </row>
        <row r="509"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M509">
            <v>31.51770314380359</v>
          </cell>
          <cell r="N509">
            <v>36.514318892854121</v>
          </cell>
          <cell r="Q509">
            <v>0</v>
          </cell>
          <cell r="R509">
            <v>0</v>
          </cell>
          <cell r="U509">
            <v>0</v>
          </cell>
          <cell r="V509">
            <v>0</v>
          </cell>
          <cell r="Y509">
            <v>0</v>
          </cell>
          <cell r="Z509">
            <v>0</v>
          </cell>
          <cell r="AC509">
            <v>29.201166200765968</v>
          </cell>
          <cell r="AD509">
            <v>39.962348033713063</v>
          </cell>
          <cell r="AG509">
            <v>0</v>
          </cell>
          <cell r="AH509">
            <v>0</v>
          </cell>
          <cell r="AK509">
            <v>0</v>
          </cell>
          <cell r="AL509">
            <v>0</v>
          </cell>
          <cell r="AO509">
            <v>20.097689170639665</v>
          </cell>
          <cell r="AP509">
            <v>4.5786951444534933</v>
          </cell>
          <cell r="AS509">
            <v>0</v>
          </cell>
          <cell r="AT509">
            <v>0</v>
          </cell>
          <cell r="AW509">
            <v>40.624611422729494</v>
          </cell>
          <cell r="AX509">
            <v>0</v>
          </cell>
          <cell r="BE509">
            <v>0.9851382533999995</v>
          </cell>
          <cell r="BF509">
            <v>0</v>
          </cell>
          <cell r="BI509">
            <v>0</v>
          </cell>
          <cell r="BJ509">
            <v>0</v>
          </cell>
          <cell r="BM509">
            <v>0</v>
          </cell>
          <cell r="BN509">
            <v>0</v>
          </cell>
        </row>
        <row r="510">
          <cell r="E510">
            <v>0</v>
          </cell>
          <cell r="F510">
            <v>0</v>
          </cell>
          <cell r="I510">
            <v>0</v>
          </cell>
          <cell r="J510">
            <v>0</v>
          </cell>
          <cell r="M510">
            <v>86.673683645459889</v>
          </cell>
          <cell r="N510">
            <v>100.41437695534883</v>
          </cell>
          <cell r="Q510">
            <v>0</v>
          </cell>
          <cell r="R510">
            <v>0</v>
          </cell>
          <cell r="U510">
            <v>0</v>
          </cell>
          <cell r="V510">
            <v>0</v>
          </cell>
          <cell r="Y510">
            <v>0</v>
          </cell>
          <cell r="Z510">
            <v>0</v>
          </cell>
          <cell r="AC510">
            <v>43.255203409690772</v>
          </cell>
          <cell r="AD510">
            <v>59.195563664911845</v>
          </cell>
          <cell r="AG510">
            <v>0</v>
          </cell>
          <cell r="AH510">
            <v>0</v>
          </cell>
          <cell r="AK510">
            <v>0</v>
          </cell>
          <cell r="AL510">
            <v>0</v>
          </cell>
          <cell r="AO510">
            <v>28.795189503674401</v>
          </cell>
          <cell r="AP510">
            <v>6.8680427166802414</v>
          </cell>
          <cell r="AS510">
            <v>0</v>
          </cell>
          <cell r="AT510">
            <v>0</v>
          </cell>
          <cell r="AW510">
            <v>59.029117617604143</v>
          </cell>
          <cell r="AX510">
            <v>0</v>
          </cell>
          <cell r="BE510">
            <v>0.9851382533999995</v>
          </cell>
          <cell r="BF510">
            <v>0</v>
          </cell>
          <cell r="BI510">
            <v>0</v>
          </cell>
          <cell r="BJ510">
            <v>0</v>
          </cell>
          <cell r="BM510">
            <v>0</v>
          </cell>
          <cell r="BN510">
            <v>0</v>
          </cell>
        </row>
        <row r="511">
          <cell r="E511">
            <v>0</v>
          </cell>
          <cell r="F511">
            <v>0</v>
          </cell>
          <cell r="I511">
            <v>0</v>
          </cell>
          <cell r="J511">
            <v>0</v>
          </cell>
          <cell r="M511">
            <v>55.155980501656288</v>
          </cell>
          <cell r="N511">
            <v>63.900058062494693</v>
          </cell>
          <cell r="Q511">
            <v>0</v>
          </cell>
          <cell r="R511">
            <v>0</v>
          </cell>
          <cell r="U511">
            <v>0</v>
          </cell>
          <cell r="V511">
            <v>0</v>
          </cell>
          <cell r="Y511">
            <v>0</v>
          </cell>
          <cell r="Z511">
            <v>0</v>
          </cell>
          <cell r="AC511">
            <v>13.897881239936744</v>
          </cell>
          <cell r="AD511">
            <v>19.019513235296589</v>
          </cell>
          <cell r="AG511">
            <v>0</v>
          </cell>
          <cell r="AH511">
            <v>0</v>
          </cell>
          <cell r="AK511">
            <v>0</v>
          </cell>
          <cell r="AL511">
            <v>0</v>
          </cell>
          <cell r="AO511">
            <v>19.422032461607046</v>
          </cell>
          <cell r="AP511">
            <v>4.5786951444534933</v>
          </cell>
          <cell r="AS511">
            <v>0</v>
          </cell>
          <cell r="AT511">
            <v>0</v>
          </cell>
          <cell r="AW511">
            <v>18.793166552943799</v>
          </cell>
          <cell r="AX511">
            <v>0</v>
          </cell>
          <cell r="BE511">
            <v>0.9851382533999995</v>
          </cell>
          <cell r="BF511">
            <v>0</v>
          </cell>
          <cell r="BI511">
            <v>0</v>
          </cell>
          <cell r="BJ511">
            <v>0</v>
          </cell>
          <cell r="BM511">
            <v>0</v>
          </cell>
          <cell r="BN511">
            <v>0</v>
          </cell>
        </row>
        <row r="512">
          <cell r="E512">
            <v>0</v>
          </cell>
          <cell r="F512">
            <v>0</v>
          </cell>
          <cell r="I512">
            <v>0</v>
          </cell>
          <cell r="J512">
            <v>0</v>
          </cell>
          <cell r="M512">
            <v>15.758851571901795</v>
          </cell>
          <cell r="N512">
            <v>18.25715944642706</v>
          </cell>
          <cell r="Q512">
            <v>0</v>
          </cell>
          <cell r="R512">
            <v>0</v>
          </cell>
          <cell r="U512">
            <v>0</v>
          </cell>
          <cell r="V512">
            <v>0</v>
          </cell>
          <cell r="Y512">
            <v>0</v>
          </cell>
          <cell r="Z512">
            <v>0</v>
          </cell>
          <cell r="AC512">
            <v>13.065049405333793</v>
          </cell>
          <cell r="AD512">
            <v>17.879767123818144</v>
          </cell>
          <cell r="AG512">
            <v>0</v>
          </cell>
          <cell r="AH512">
            <v>0</v>
          </cell>
          <cell r="AK512">
            <v>0</v>
          </cell>
          <cell r="AL512">
            <v>0</v>
          </cell>
          <cell r="AO512">
            <v>4.1116384601466294</v>
          </cell>
          <cell r="AP512">
            <v>4.5786951444534933</v>
          </cell>
          <cell r="AS512">
            <v>0</v>
          </cell>
          <cell r="AT512">
            <v>0</v>
          </cell>
          <cell r="AW512">
            <v>18.552265982503819</v>
          </cell>
          <cell r="AX512">
            <v>0</v>
          </cell>
          <cell r="BE512">
            <v>0.9851382533999995</v>
          </cell>
          <cell r="BF512">
            <v>0</v>
          </cell>
          <cell r="BI512">
            <v>0</v>
          </cell>
          <cell r="BJ512">
            <v>0</v>
          </cell>
          <cell r="BM512">
            <v>0</v>
          </cell>
          <cell r="BN512">
            <v>0</v>
          </cell>
        </row>
        <row r="513">
          <cell r="E513">
            <v>0</v>
          </cell>
          <cell r="F513">
            <v>0</v>
          </cell>
          <cell r="I513">
            <v>0</v>
          </cell>
          <cell r="J513">
            <v>0</v>
          </cell>
          <cell r="M513">
            <v>63.035406287607181</v>
          </cell>
          <cell r="N513">
            <v>36.514318892854121</v>
          </cell>
          <cell r="Q513">
            <v>0</v>
          </cell>
          <cell r="R513">
            <v>0</v>
          </cell>
          <cell r="U513">
            <v>0</v>
          </cell>
          <cell r="V513">
            <v>0</v>
          </cell>
          <cell r="Y513">
            <v>0</v>
          </cell>
          <cell r="Z513">
            <v>0</v>
          </cell>
          <cell r="AC513">
            <v>15.199180981503858</v>
          </cell>
          <cell r="AD513">
            <v>20.800366534481665</v>
          </cell>
          <cell r="AG513">
            <v>0</v>
          </cell>
          <cell r="AH513">
            <v>0</v>
          </cell>
          <cell r="AK513">
            <v>0</v>
          </cell>
          <cell r="AL513">
            <v>0</v>
          </cell>
          <cell r="AO513">
            <v>4.1116384601466294</v>
          </cell>
          <cell r="AP513">
            <v>4.5786951444534933</v>
          </cell>
          <cell r="AS513">
            <v>0</v>
          </cell>
          <cell r="AT513">
            <v>0</v>
          </cell>
          <cell r="AW513">
            <v>21.641511203148642</v>
          </cell>
          <cell r="AX513">
            <v>0</v>
          </cell>
          <cell r="BE513">
            <v>0.9851382533999995</v>
          </cell>
          <cell r="BF513">
            <v>0</v>
          </cell>
          <cell r="BI513">
            <v>0</v>
          </cell>
          <cell r="BJ513">
            <v>0</v>
          </cell>
          <cell r="BM513">
            <v>0</v>
          </cell>
          <cell r="BN513">
            <v>0</v>
          </cell>
        </row>
        <row r="514">
          <cell r="E514">
            <v>0</v>
          </cell>
          <cell r="F514">
            <v>0</v>
          </cell>
          <cell r="I514">
            <v>0</v>
          </cell>
          <cell r="J514">
            <v>0</v>
          </cell>
          <cell r="M514">
            <v>55.155980501656288</v>
          </cell>
          <cell r="N514">
            <v>63.900058062494693</v>
          </cell>
          <cell r="Q514">
            <v>0</v>
          </cell>
          <cell r="R514">
            <v>0</v>
          </cell>
          <cell r="U514">
            <v>0</v>
          </cell>
          <cell r="V514">
            <v>0</v>
          </cell>
          <cell r="Y514">
            <v>0</v>
          </cell>
          <cell r="Z514">
            <v>0</v>
          </cell>
          <cell r="AC514">
            <v>50.3602999986472</v>
          </cell>
          <cell r="AD514">
            <v>68.919022678462355</v>
          </cell>
          <cell r="AG514">
            <v>0</v>
          </cell>
          <cell r="AH514">
            <v>0</v>
          </cell>
          <cell r="AK514">
            <v>0</v>
          </cell>
          <cell r="AL514">
            <v>0</v>
          </cell>
          <cell r="AO514">
            <v>16.435581073877994</v>
          </cell>
          <cell r="AP514">
            <v>18.314780577813973</v>
          </cell>
          <cell r="AS514">
            <v>0</v>
          </cell>
          <cell r="AT514">
            <v>0</v>
          </cell>
          <cell r="AW514">
            <v>67.802594719547173</v>
          </cell>
          <cell r="AX514">
            <v>0</v>
          </cell>
          <cell r="BE514">
            <v>0.9851382533999995</v>
          </cell>
          <cell r="BF514">
            <v>0</v>
          </cell>
          <cell r="BI514">
            <v>0</v>
          </cell>
          <cell r="BJ514">
            <v>0</v>
          </cell>
          <cell r="BM514">
            <v>0</v>
          </cell>
          <cell r="BN514">
            <v>0</v>
          </cell>
        </row>
        <row r="515">
          <cell r="E515">
            <v>0</v>
          </cell>
          <cell r="F515">
            <v>0</v>
          </cell>
          <cell r="I515">
            <v>0</v>
          </cell>
          <cell r="J515">
            <v>0</v>
          </cell>
          <cell r="M515">
            <v>23.63827735785269</v>
          </cell>
          <cell r="N515">
            <v>27.38573916964058</v>
          </cell>
          <cell r="Q515">
            <v>0</v>
          </cell>
          <cell r="R515">
            <v>0</v>
          </cell>
          <cell r="U515">
            <v>0</v>
          </cell>
          <cell r="V515">
            <v>0</v>
          </cell>
          <cell r="Y515">
            <v>0</v>
          </cell>
          <cell r="Z515">
            <v>0</v>
          </cell>
          <cell r="AC515">
            <v>27.093060619427256</v>
          </cell>
          <cell r="AD515">
            <v>37.077365689033236</v>
          </cell>
          <cell r="AG515">
            <v>0</v>
          </cell>
          <cell r="AH515">
            <v>0</v>
          </cell>
          <cell r="AK515">
            <v>0</v>
          </cell>
          <cell r="AL515">
            <v>0</v>
          </cell>
          <cell r="AO515">
            <v>8.2233169802858672</v>
          </cell>
          <cell r="AP515">
            <v>9.1573902889069867</v>
          </cell>
          <cell r="AS515">
            <v>0</v>
          </cell>
          <cell r="AT515">
            <v>0</v>
          </cell>
          <cell r="AW515">
            <v>32.574225580933643</v>
          </cell>
          <cell r="AX515">
            <v>0</v>
          </cell>
          <cell r="BE515">
            <v>0.9851382533999995</v>
          </cell>
          <cell r="BF515">
            <v>0</v>
          </cell>
          <cell r="BI515">
            <v>0</v>
          </cell>
          <cell r="BJ515">
            <v>0</v>
          </cell>
          <cell r="BM515">
            <v>0</v>
          </cell>
          <cell r="BN515">
            <v>0</v>
          </cell>
        </row>
        <row r="516">
          <cell r="E516">
            <v>0</v>
          </cell>
          <cell r="F516">
            <v>0</v>
          </cell>
          <cell r="I516">
            <v>0</v>
          </cell>
          <cell r="J516">
            <v>0</v>
          </cell>
          <cell r="M516">
            <v>55.155980501656288</v>
          </cell>
          <cell r="N516">
            <v>63.900058062494693</v>
          </cell>
          <cell r="Q516">
            <v>0</v>
          </cell>
          <cell r="R516">
            <v>0</v>
          </cell>
          <cell r="U516">
            <v>0</v>
          </cell>
          <cell r="V516">
            <v>0</v>
          </cell>
          <cell r="Y516">
            <v>0</v>
          </cell>
          <cell r="Z516">
            <v>0</v>
          </cell>
          <cell r="AC516">
            <v>36.696652712192538</v>
          </cell>
          <cell r="AD516">
            <v>50.220063037019081</v>
          </cell>
          <cell r="AG516">
            <v>0</v>
          </cell>
          <cell r="AH516">
            <v>0</v>
          </cell>
          <cell r="AK516">
            <v>0</v>
          </cell>
          <cell r="AL516">
            <v>0</v>
          </cell>
          <cell r="AO516">
            <v>12.346238672083739</v>
          </cell>
          <cell r="AP516">
            <v>13.736085433360483</v>
          </cell>
          <cell r="AS516">
            <v>0</v>
          </cell>
          <cell r="AT516">
            <v>0</v>
          </cell>
          <cell r="AW516">
            <v>51.31039744158263</v>
          </cell>
          <cell r="AX516">
            <v>0</v>
          </cell>
          <cell r="BE516">
            <v>0.9851382533999995</v>
          </cell>
          <cell r="BF516">
            <v>0</v>
          </cell>
          <cell r="BI516">
            <v>0</v>
          </cell>
          <cell r="BJ516">
            <v>0</v>
          </cell>
          <cell r="BM516">
            <v>0</v>
          </cell>
          <cell r="BN516">
            <v>0</v>
          </cell>
        </row>
        <row r="517">
          <cell r="E517">
            <v>0</v>
          </cell>
          <cell r="F517">
            <v>0</v>
          </cell>
          <cell r="I517">
            <v>0</v>
          </cell>
          <cell r="J517">
            <v>0</v>
          </cell>
          <cell r="M517">
            <v>31.51770314380359</v>
          </cell>
          <cell r="N517">
            <v>36.514318892854121</v>
          </cell>
          <cell r="Q517">
            <v>0</v>
          </cell>
          <cell r="R517">
            <v>0</v>
          </cell>
          <cell r="U517">
            <v>0</v>
          </cell>
          <cell r="V517">
            <v>0</v>
          </cell>
          <cell r="Y517">
            <v>0</v>
          </cell>
          <cell r="Z517">
            <v>0</v>
          </cell>
          <cell r="AC517">
            <v>19.623600102832039</v>
          </cell>
          <cell r="AD517">
            <v>26.855267751710908</v>
          </cell>
          <cell r="AG517">
            <v>0</v>
          </cell>
          <cell r="AH517">
            <v>0</v>
          </cell>
          <cell r="AK517">
            <v>0</v>
          </cell>
          <cell r="AL517">
            <v>0</v>
          </cell>
          <cell r="AO517">
            <v>8.2233169802858672</v>
          </cell>
          <cell r="AP517">
            <v>9.1573902889069867</v>
          </cell>
          <cell r="AS517">
            <v>0</v>
          </cell>
          <cell r="AT517">
            <v>0</v>
          </cell>
          <cell r="AW517">
            <v>32.486062485879934</v>
          </cell>
          <cell r="AX517">
            <v>0</v>
          </cell>
          <cell r="BE517">
            <v>0.9851382533999995</v>
          </cell>
          <cell r="BF517">
            <v>0</v>
          </cell>
          <cell r="BI517">
            <v>0</v>
          </cell>
          <cell r="BJ517">
            <v>0</v>
          </cell>
          <cell r="BM517">
            <v>0</v>
          </cell>
          <cell r="BN517">
            <v>0</v>
          </cell>
        </row>
        <row r="518">
          <cell r="E518">
            <v>0</v>
          </cell>
          <cell r="F518">
            <v>0</v>
          </cell>
          <cell r="I518">
            <v>0</v>
          </cell>
          <cell r="J518">
            <v>0</v>
          </cell>
          <cell r="M518">
            <v>23.63827735785269</v>
          </cell>
          <cell r="N518">
            <v>27.38573916964058</v>
          </cell>
          <cell r="Q518">
            <v>0</v>
          </cell>
          <cell r="R518">
            <v>0</v>
          </cell>
          <cell r="U518">
            <v>0</v>
          </cell>
          <cell r="V518">
            <v>0</v>
          </cell>
          <cell r="Y518">
            <v>0</v>
          </cell>
          <cell r="Z518">
            <v>0</v>
          </cell>
          <cell r="AC518">
            <v>26.832800671113823</v>
          </cell>
          <cell r="AD518">
            <v>36.721195029196217</v>
          </cell>
          <cell r="AG518">
            <v>0</v>
          </cell>
          <cell r="AH518">
            <v>0</v>
          </cell>
          <cell r="AK518">
            <v>0</v>
          </cell>
          <cell r="AL518">
            <v>0</v>
          </cell>
          <cell r="AO518">
            <v>8.2233169802858672</v>
          </cell>
          <cell r="AP518">
            <v>9.1573902889069867</v>
          </cell>
          <cell r="AS518">
            <v>0</v>
          </cell>
          <cell r="AT518">
            <v>0</v>
          </cell>
          <cell r="AW518">
            <v>38.112847586033965</v>
          </cell>
          <cell r="AX518">
            <v>0</v>
          </cell>
          <cell r="BE518">
            <v>0.9851382533999995</v>
          </cell>
          <cell r="BF518">
            <v>0</v>
          </cell>
          <cell r="BI518">
            <v>0</v>
          </cell>
          <cell r="BJ518">
            <v>0</v>
          </cell>
          <cell r="BM518">
            <v>0</v>
          </cell>
          <cell r="BN518">
            <v>0</v>
          </cell>
        </row>
        <row r="519">
          <cell r="E519">
            <v>0</v>
          </cell>
          <cell r="F519">
            <v>0</v>
          </cell>
          <cell r="I519">
            <v>0</v>
          </cell>
          <cell r="J519">
            <v>0</v>
          </cell>
          <cell r="M519">
            <v>39.397128929754494</v>
          </cell>
          <cell r="N519">
            <v>18.25715944642706</v>
          </cell>
          <cell r="Q519">
            <v>0</v>
          </cell>
          <cell r="R519">
            <v>0</v>
          </cell>
          <cell r="U519">
            <v>0</v>
          </cell>
          <cell r="V519">
            <v>0</v>
          </cell>
          <cell r="Y519">
            <v>0</v>
          </cell>
          <cell r="Z519">
            <v>0</v>
          </cell>
          <cell r="AC519">
            <v>25.193162996739268</v>
          </cell>
          <cell r="AD519">
            <v>34.477319872223028</v>
          </cell>
          <cell r="AG519">
            <v>0</v>
          </cell>
          <cell r="AH519">
            <v>0</v>
          </cell>
          <cell r="AK519">
            <v>0</v>
          </cell>
          <cell r="AL519">
            <v>0</v>
          </cell>
          <cell r="AO519">
            <v>8.2233169802858672</v>
          </cell>
          <cell r="AP519">
            <v>9.1573902889069867</v>
          </cell>
          <cell r="AS519">
            <v>0</v>
          </cell>
          <cell r="AT519">
            <v>0</v>
          </cell>
          <cell r="AW519">
            <v>34.64785151528072</v>
          </cell>
          <cell r="AX519">
            <v>0</v>
          </cell>
          <cell r="BE519">
            <v>0.9851382533999995</v>
          </cell>
          <cell r="BF519">
            <v>0</v>
          </cell>
          <cell r="BI519">
            <v>0</v>
          </cell>
          <cell r="BJ519">
            <v>0</v>
          </cell>
          <cell r="BM519">
            <v>0</v>
          </cell>
          <cell r="BN519">
            <v>0</v>
          </cell>
        </row>
        <row r="520">
          <cell r="E520">
            <v>0</v>
          </cell>
          <cell r="F520">
            <v>0</v>
          </cell>
          <cell r="I520">
            <v>0</v>
          </cell>
          <cell r="J520">
            <v>0</v>
          </cell>
          <cell r="M520">
            <v>15.758851571901795</v>
          </cell>
          <cell r="N520">
            <v>18.25715944642706</v>
          </cell>
          <cell r="Q520">
            <v>0</v>
          </cell>
          <cell r="R520">
            <v>0</v>
          </cell>
          <cell r="U520">
            <v>0</v>
          </cell>
          <cell r="V520">
            <v>0</v>
          </cell>
          <cell r="Y520">
            <v>0</v>
          </cell>
          <cell r="Z520">
            <v>0</v>
          </cell>
          <cell r="AC520">
            <v>14.860843048696411</v>
          </cell>
          <cell r="AD520">
            <v>20.33734467669354</v>
          </cell>
          <cell r="AG520">
            <v>0</v>
          </cell>
          <cell r="AH520">
            <v>0</v>
          </cell>
          <cell r="AK520">
            <v>0</v>
          </cell>
          <cell r="AL520">
            <v>0</v>
          </cell>
          <cell r="AO520">
            <v>4.1116384601466294</v>
          </cell>
          <cell r="AP520">
            <v>4.5786951444534933</v>
          </cell>
          <cell r="AS520">
            <v>0</v>
          </cell>
          <cell r="AT520">
            <v>0</v>
          </cell>
          <cell r="AW520">
            <v>20.819678337187579</v>
          </cell>
          <cell r="AX520">
            <v>0</v>
          </cell>
          <cell r="BE520">
            <v>0.9851382533999995</v>
          </cell>
          <cell r="BF520">
            <v>0</v>
          </cell>
          <cell r="BI520">
            <v>0</v>
          </cell>
          <cell r="BJ520">
            <v>0</v>
          </cell>
          <cell r="BM520">
            <v>0</v>
          </cell>
          <cell r="BN520">
            <v>0</v>
          </cell>
        </row>
        <row r="521">
          <cell r="E521">
            <v>0</v>
          </cell>
          <cell r="F521">
            <v>0</v>
          </cell>
          <cell r="I521">
            <v>0</v>
          </cell>
          <cell r="J521">
            <v>0</v>
          </cell>
          <cell r="M521">
            <v>94.553109431410761</v>
          </cell>
          <cell r="N521">
            <v>109.54295667856232</v>
          </cell>
          <cell r="Q521">
            <v>0</v>
          </cell>
          <cell r="R521">
            <v>0</v>
          </cell>
          <cell r="U521">
            <v>0</v>
          </cell>
          <cell r="V521">
            <v>0</v>
          </cell>
          <cell r="Y521">
            <v>0</v>
          </cell>
          <cell r="Z521">
            <v>0</v>
          </cell>
          <cell r="AC521">
            <v>36.722678707023874</v>
          </cell>
          <cell r="AD521">
            <v>50.255680103002788</v>
          </cell>
          <cell r="AG521">
            <v>0</v>
          </cell>
          <cell r="AH521">
            <v>0</v>
          </cell>
          <cell r="AK521">
            <v>0</v>
          </cell>
          <cell r="AL521">
            <v>0</v>
          </cell>
          <cell r="AO521">
            <v>14.883597167914814</v>
          </cell>
          <cell r="AP521">
            <v>18.314780577813973</v>
          </cell>
          <cell r="AS521">
            <v>0</v>
          </cell>
          <cell r="AT521">
            <v>0</v>
          </cell>
          <cell r="AW521">
            <v>54.428259311427482</v>
          </cell>
          <cell r="AX521">
            <v>0</v>
          </cell>
          <cell r="BE521">
            <v>0.9851382533999995</v>
          </cell>
          <cell r="BF521">
            <v>0</v>
          </cell>
          <cell r="BI521">
            <v>0</v>
          </cell>
          <cell r="BJ521">
            <v>0</v>
          </cell>
          <cell r="BM521">
            <v>0</v>
          </cell>
          <cell r="BN521">
            <v>0</v>
          </cell>
        </row>
        <row r="522">
          <cell r="E522">
            <v>0</v>
          </cell>
          <cell r="F522">
            <v>0</v>
          </cell>
          <cell r="I522">
            <v>0</v>
          </cell>
          <cell r="J522">
            <v>0</v>
          </cell>
          <cell r="M522">
            <v>31.51770314380359</v>
          </cell>
          <cell r="N522">
            <v>36.514318892854121</v>
          </cell>
          <cell r="Q522">
            <v>0</v>
          </cell>
          <cell r="R522">
            <v>0</v>
          </cell>
          <cell r="U522">
            <v>0</v>
          </cell>
          <cell r="V522">
            <v>0</v>
          </cell>
          <cell r="Y522">
            <v>0</v>
          </cell>
          <cell r="Z522">
            <v>0</v>
          </cell>
          <cell r="AC522">
            <v>13.351335348478557</v>
          </cell>
          <cell r="AD522">
            <v>18.271554849638861</v>
          </cell>
          <cell r="AG522">
            <v>0</v>
          </cell>
          <cell r="AH522">
            <v>0</v>
          </cell>
          <cell r="AK522">
            <v>0</v>
          </cell>
          <cell r="AL522">
            <v>0</v>
          </cell>
          <cell r="AO522">
            <v>10.960580899518186</v>
          </cell>
          <cell r="AP522">
            <v>4.5786951444534933</v>
          </cell>
          <cell r="AS522">
            <v>0</v>
          </cell>
          <cell r="AT522">
            <v>0</v>
          </cell>
          <cell r="AW522">
            <v>17.099596311254121</v>
          </cell>
          <cell r="AX522">
            <v>0</v>
          </cell>
          <cell r="BE522">
            <v>0</v>
          </cell>
          <cell r="BF522">
            <v>0</v>
          </cell>
          <cell r="BI522">
            <v>0</v>
          </cell>
          <cell r="BJ522">
            <v>0</v>
          </cell>
          <cell r="BM522">
            <v>0</v>
          </cell>
          <cell r="BN522">
            <v>0</v>
          </cell>
        </row>
        <row r="523">
          <cell r="E523">
            <v>0</v>
          </cell>
          <cell r="F523">
            <v>0</v>
          </cell>
          <cell r="I523">
            <v>0</v>
          </cell>
          <cell r="J523">
            <v>0</v>
          </cell>
          <cell r="M523">
            <v>0</v>
          </cell>
          <cell r="N523">
            <v>0</v>
          </cell>
          <cell r="Q523">
            <v>0</v>
          </cell>
          <cell r="R523">
            <v>0</v>
          </cell>
          <cell r="U523">
            <v>0</v>
          </cell>
          <cell r="V523">
            <v>0</v>
          </cell>
          <cell r="Y523">
            <v>0</v>
          </cell>
          <cell r="Z523">
            <v>0</v>
          </cell>
          <cell r="AC523">
            <v>9.499488113439913</v>
          </cell>
          <cell r="AD523">
            <v>13.000229084051043</v>
          </cell>
          <cell r="AG523">
            <v>0</v>
          </cell>
          <cell r="AH523">
            <v>0</v>
          </cell>
          <cell r="AK523">
            <v>0</v>
          </cell>
          <cell r="AL523">
            <v>0</v>
          </cell>
          <cell r="AO523">
            <v>3.5738099844208877</v>
          </cell>
          <cell r="AP523">
            <v>4.5786951444534933</v>
          </cell>
          <cell r="AS523">
            <v>0</v>
          </cell>
          <cell r="AT523">
            <v>0</v>
          </cell>
          <cell r="AW523">
            <v>13.526400038298066</v>
          </cell>
          <cell r="AX523">
            <v>0</v>
          </cell>
          <cell r="BE523">
            <v>0.9851382533999995</v>
          </cell>
          <cell r="BF523">
            <v>0</v>
          </cell>
          <cell r="BI523">
            <v>0</v>
          </cell>
          <cell r="BJ523">
            <v>0</v>
          </cell>
          <cell r="BM523">
            <v>0</v>
          </cell>
          <cell r="BN523">
            <v>0</v>
          </cell>
        </row>
        <row r="524">
          <cell r="E524">
            <v>0</v>
          </cell>
          <cell r="F524">
            <v>0</v>
          </cell>
          <cell r="I524">
            <v>0</v>
          </cell>
          <cell r="J524">
            <v>0</v>
          </cell>
          <cell r="M524">
            <v>55.155980501656288</v>
          </cell>
          <cell r="N524">
            <v>63.900058062494693</v>
          </cell>
          <cell r="Q524">
            <v>0</v>
          </cell>
          <cell r="R524">
            <v>0</v>
          </cell>
          <cell r="U524">
            <v>0</v>
          </cell>
          <cell r="V524">
            <v>0</v>
          </cell>
          <cell r="Y524">
            <v>0</v>
          </cell>
          <cell r="Z524">
            <v>0</v>
          </cell>
          <cell r="AC524">
            <v>38.518472350386496</v>
          </cell>
          <cell r="AD524">
            <v>52.713257655878195</v>
          </cell>
          <cell r="AG524">
            <v>0</v>
          </cell>
          <cell r="AH524">
            <v>0</v>
          </cell>
          <cell r="AK524">
            <v>0</v>
          </cell>
          <cell r="AL524">
            <v>0</v>
          </cell>
          <cell r="AO524">
            <v>30.512129012606515</v>
          </cell>
          <cell r="AP524">
            <v>6.8680427166802414</v>
          </cell>
          <cell r="AS524">
            <v>0</v>
          </cell>
          <cell r="AT524">
            <v>0</v>
          </cell>
          <cell r="AW524">
            <v>51.080263741286373</v>
          </cell>
          <cell r="AX524">
            <v>0</v>
          </cell>
          <cell r="BE524">
            <v>0.9851382533999995</v>
          </cell>
          <cell r="BF524">
            <v>0</v>
          </cell>
          <cell r="BI524">
            <v>0</v>
          </cell>
          <cell r="BJ524">
            <v>0</v>
          </cell>
          <cell r="BM524">
            <v>0</v>
          </cell>
          <cell r="BN524">
            <v>0</v>
          </cell>
        </row>
        <row r="525">
          <cell r="E525">
            <v>0</v>
          </cell>
          <cell r="F525">
            <v>0</v>
          </cell>
          <cell r="I525">
            <v>0</v>
          </cell>
          <cell r="J525">
            <v>0</v>
          </cell>
          <cell r="M525">
            <v>23.63827735785269</v>
          </cell>
          <cell r="N525">
            <v>27.38573916964058</v>
          </cell>
          <cell r="Q525">
            <v>0</v>
          </cell>
          <cell r="R525">
            <v>0</v>
          </cell>
          <cell r="U525">
            <v>0</v>
          </cell>
          <cell r="V525">
            <v>0</v>
          </cell>
          <cell r="Y525">
            <v>0</v>
          </cell>
          <cell r="Z525">
            <v>0</v>
          </cell>
          <cell r="AC525">
            <v>15.693674883299357</v>
          </cell>
          <cell r="AD525">
            <v>21.477090788171992</v>
          </cell>
          <cell r="AG525">
            <v>0</v>
          </cell>
          <cell r="AH525">
            <v>0</v>
          </cell>
          <cell r="AK525">
            <v>0</v>
          </cell>
          <cell r="AL525">
            <v>0</v>
          </cell>
          <cell r="AO525">
            <v>0</v>
          </cell>
          <cell r="AP525">
            <v>0</v>
          </cell>
          <cell r="AS525">
            <v>0</v>
          </cell>
          <cell r="AT525">
            <v>0</v>
          </cell>
          <cell r="AW525">
            <v>20.841840232407115</v>
          </cell>
          <cell r="AX525">
            <v>0</v>
          </cell>
          <cell r="BE525">
            <v>0.9851382533999995</v>
          </cell>
          <cell r="BF525">
            <v>0</v>
          </cell>
          <cell r="BI525">
            <v>0</v>
          </cell>
          <cell r="BJ525">
            <v>0</v>
          </cell>
          <cell r="BM525">
            <v>0</v>
          </cell>
          <cell r="BN525">
            <v>0</v>
          </cell>
        </row>
        <row r="526">
          <cell r="E526">
            <v>0</v>
          </cell>
          <cell r="F526">
            <v>0</v>
          </cell>
          <cell r="I526">
            <v>0</v>
          </cell>
          <cell r="J526">
            <v>0</v>
          </cell>
          <cell r="M526">
            <v>23.63827735785269</v>
          </cell>
          <cell r="N526">
            <v>27.38573916964058</v>
          </cell>
          <cell r="Q526">
            <v>0</v>
          </cell>
          <cell r="R526">
            <v>0</v>
          </cell>
          <cell r="U526">
            <v>0</v>
          </cell>
          <cell r="V526">
            <v>0</v>
          </cell>
          <cell r="Y526">
            <v>0</v>
          </cell>
          <cell r="Z526">
            <v>0</v>
          </cell>
          <cell r="AC526">
            <v>16.00598682127546</v>
          </cell>
          <cell r="AD526">
            <v>21.904495579976409</v>
          </cell>
          <cell r="AG526">
            <v>0</v>
          </cell>
          <cell r="AH526">
            <v>0</v>
          </cell>
          <cell r="AK526">
            <v>0</v>
          </cell>
          <cell r="AL526">
            <v>0</v>
          </cell>
          <cell r="AO526">
            <v>4.5103566440146174</v>
          </cell>
          <cell r="AP526">
            <v>4.5786951444534933</v>
          </cell>
          <cell r="AS526">
            <v>0</v>
          </cell>
          <cell r="AT526">
            <v>0</v>
          </cell>
          <cell r="AW526">
            <v>21.633994055133027</v>
          </cell>
          <cell r="AX526">
            <v>0</v>
          </cell>
          <cell r="BE526">
            <v>0.9851382533999995</v>
          </cell>
          <cell r="BF526">
            <v>0</v>
          </cell>
          <cell r="BI526">
            <v>0</v>
          </cell>
          <cell r="BJ526">
            <v>0</v>
          </cell>
          <cell r="BM526">
            <v>0</v>
          </cell>
          <cell r="BN526">
            <v>0</v>
          </cell>
        </row>
        <row r="527">
          <cell r="E527">
            <v>0</v>
          </cell>
          <cell r="F527">
            <v>0</v>
          </cell>
          <cell r="I527">
            <v>0</v>
          </cell>
          <cell r="J527">
            <v>0</v>
          </cell>
          <cell r="M527">
            <v>110.31196100331258</v>
          </cell>
          <cell r="N527">
            <v>127.80011612498939</v>
          </cell>
          <cell r="Q527">
            <v>0</v>
          </cell>
          <cell r="R527">
            <v>0</v>
          </cell>
          <cell r="U527">
            <v>0</v>
          </cell>
          <cell r="V527">
            <v>0</v>
          </cell>
          <cell r="Y527">
            <v>0</v>
          </cell>
          <cell r="Z527">
            <v>0</v>
          </cell>
          <cell r="AC527">
            <v>54.524459171661952</v>
          </cell>
          <cell r="AD527">
            <v>74.617753235854607</v>
          </cell>
          <cell r="AG527">
            <v>0</v>
          </cell>
          <cell r="AH527">
            <v>0</v>
          </cell>
          <cell r="AK527">
            <v>0</v>
          </cell>
          <cell r="AL527">
            <v>0</v>
          </cell>
          <cell r="AO527">
            <v>56.774874119078994</v>
          </cell>
          <cell r="AP527">
            <v>22.893475722267471</v>
          </cell>
          <cell r="AS527">
            <v>0</v>
          </cell>
          <cell r="AT527">
            <v>0</v>
          </cell>
          <cell r="AW527">
            <v>68.671541735611541</v>
          </cell>
          <cell r="AX527">
            <v>0</v>
          </cell>
          <cell r="BE527">
            <v>0.9851382533999995</v>
          </cell>
          <cell r="BF527">
            <v>0</v>
          </cell>
          <cell r="BI527">
            <v>0</v>
          </cell>
          <cell r="BJ527">
            <v>0</v>
          </cell>
          <cell r="BM527">
            <v>0</v>
          </cell>
          <cell r="BN527">
            <v>0</v>
          </cell>
        </row>
        <row r="528">
          <cell r="E528">
            <v>0</v>
          </cell>
          <cell r="F528">
            <v>0</v>
          </cell>
          <cell r="I528">
            <v>0</v>
          </cell>
          <cell r="J528">
            <v>0</v>
          </cell>
          <cell r="M528">
            <v>133.95023836116528</v>
          </cell>
          <cell r="N528">
            <v>155.18585529463002</v>
          </cell>
          <cell r="Q528">
            <v>0</v>
          </cell>
          <cell r="R528">
            <v>0</v>
          </cell>
          <cell r="U528">
            <v>0</v>
          </cell>
          <cell r="V528">
            <v>0</v>
          </cell>
          <cell r="Y528">
            <v>0</v>
          </cell>
          <cell r="Z528">
            <v>0</v>
          </cell>
          <cell r="AC528">
            <v>49.761702117526326</v>
          </cell>
          <cell r="AD528">
            <v>68.099830160837215</v>
          </cell>
          <cell r="AG528">
            <v>0</v>
          </cell>
          <cell r="AH528">
            <v>0</v>
          </cell>
          <cell r="AK528">
            <v>0</v>
          </cell>
          <cell r="AL528">
            <v>0</v>
          </cell>
          <cell r="AO528">
            <v>38.648172041227909</v>
          </cell>
          <cell r="AP528">
            <v>18.314780577813973</v>
          </cell>
          <cell r="AS528">
            <v>0</v>
          </cell>
          <cell r="AT528">
            <v>0</v>
          </cell>
          <cell r="AW528">
            <v>62.66209894251913</v>
          </cell>
          <cell r="AX528">
            <v>0</v>
          </cell>
          <cell r="BE528">
            <v>0.9851382533999995</v>
          </cell>
          <cell r="BF528">
            <v>0</v>
          </cell>
          <cell r="BI528">
            <v>0</v>
          </cell>
          <cell r="BJ528">
            <v>0</v>
          </cell>
          <cell r="BM528">
            <v>0</v>
          </cell>
          <cell r="BN528">
            <v>0</v>
          </cell>
        </row>
        <row r="529">
          <cell r="E529">
            <v>0</v>
          </cell>
          <cell r="F529">
            <v>0</v>
          </cell>
          <cell r="I529">
            <v>0</v>
          </cell>
          <cell r="J529">
            <v>0</v>
          </cell>
          <cell r="M529">
            <v>47.27655471570538</v>
          </cell>
          <cell r="N529">
            <v>54.77147833928116</v>
          </cell>
          <cell r="Q529">
            <v>0</v>
          </cell>
          <cell r="R529">
            <v>0</v>
          </cell>
          <cell r="U529">
            <v>0</v>
          </cell>
          <cell r="V529">
            <v>0</v>
          </cell>
          <cell r="Y529">
            <v>0</v>
          </cell>
          <cell r="Z529">
            <v>0</v>
          </cell>
          <cell r="AC529">
            <v>43.359307389016145</v>
          </cell>
          <cell r="AD529">
            <v>59.338031928846647</v>
          </cell>
          <cell r="AG529">
            <v>0</v>
          </cell>
          <cell r="AH529">
            <v>0</v>
          </cell>
          <cell r="AK529">
            <v>0</v>
          </cell>
          <cell r="AL529">
            <v>0</v>
          </cell>
          <cell r="AO529">
            <v>48.302170053191595</v>
          </cell>
          <cell r="AP529">
            <v>22.893475722267471</v>
          </cell>
          <cell r="AS529">
            <v>0</v>
          </cell>
          <cell r="AT529">
            <v>0</v>
          </cell>
          <cell r="AW529">
            <v>54.603982469963299</v>
          </cell>
          <cell r="AX529">
            <v>0</v>
          </cell>
          <cell r="BE529">
            <v>0.9851382533999995</v>
          </cell>
          <cell r="BF529">
            <v>0</v>
          </cell>
          <cell r="BI529">
            <v>0</v>
          </cell>
          <cell r="BJ529">
            <v>0</v>
          </cell>
          <cell r="BM529">
            <v>0</v>
          </cell>
          <cell r="BN529">
            <v>0</v>
          </cell>
        </row>
        <row r="530">
          <cell r="E530">
            <v>0</v>
          </cell>
          <cell r="F530">
            <v>0</v>
          </cell>
          <cell r="I530">
            <v>0</v>
          </cell>
          <cell r="J530">
            <v>0</v>
          </cell>
          <cell r="M530">
            <v>47.27655471570538</v>
          </cell>
          <cell r="N530">
            <v>54.77147833928116</v>
          </cell>
          <cell r="Q530">
            <v>0</v>
          </cell>
          <cell r="R530">
            <v>0</v>
          </cell>
          <cell r="U530">
            <v>0</v>
          </cell>
          <cell r="V530">
            <v>0</v>
          </cell>
          <cell r="Y530">
            <v>0</v>
          </cell>
          <cell r="Z530">
            <v>0</v>
          </cell>
          <cell r="AC530">
            <v>23.42079274872486</v>
          </cell>
          <cell r="AD530">
            <v>32.05179767873296</v>
          </cell>
          <cell r="AG530">
            <v>0</v>
          </cell>
          <cell r="AH530">
            <v>0</v>
          </cell>
          <cell r="AK530">
            <v>0</v>
          </cell>
          <cell r="AL530">
            <v>0</v>
          </cell>
          <cell r="AO530">
            <v>28.994100468014228</v>
          </cell>
          <cell r="AP530">
            <v>13.736085433360483</v>
          </cell>
          <cell r="AS530">
            <v>0</v>
          </cell>
          <cell r="AT530">
            <v>0</v>
          </cell>
          <cell r="AW530">
            <v>29.50090098427231</v>
          </cell>
          <cell r="AX530">
            <v>0</v>
          </cell>
          <cell r="BE530">
            <v>0.9851382533999995</v>
          </cell>
          <cell r="BF530">
            <v>0</v>
          </cell>
          <cell r="BI530">
            <v>0</v>
          </cell>
          <cell r="BJ530">
            <v>0</v>
          </cell>
          <cell r="BM530">
            <v>0</v>
          </cell>
          <cell r="BN530">
            <v>0</v>
          </cell>
        </row>
        <row r="531">
          <cell r="E531">
            <v>0</v>
          </cell>
          <cell r="F531">
            <v>0</v>
          </cell>
          <cell r="I531">
            <v>0</v>
          </cell>
          <cell r="J531">
            <v>0</v>
          </cell>
          <cell r="M531">
            <v>133.95023836116528</v>
          </cell>
          <cell r="N531">
            <v>155.18585529463002</v>
          </cell>
          <cell r="Q531">
            <v>0</v>
          </cell>
          <cell r="R531">
            <v>0</v>
          </cell>
          <cell r="U531">
            <v>0</v>
          </cell>
          <cell r="V531">
            <v>0</v>
          </cell>
          <cell r="Y531">
            <v>0</v>
          </cell>
          <cell r="Z531">
            <v>0</v>
          </cell>
          <cell r="AC531">
            <v>58.714644339508041</v>
          </cell>
          <cell r="AD531">
            <v>80.352100859230518</v>
          </cell>
          <cell r="AG531">
            <v>0</v>
          </cell>
          <cell r="AH531">
            <v>0</v>
          </cell>
          <cell r="AK531">
            <v>0</v>
          </cell>
          <cell r="AL531">
            <v>0</v>
          </cell>
          <cell r="AO531">
            <v>68.133987816140674</v>
          </cell>
          <cell r="AP531">
            <v>27.472170866720965</v>
          </cell>
          <cell r="AS531">
            <v>0</v>
          </cell>
          <cell r="AT531">
            <v>0</v>
          </cell>
          <cell r="AW531">
            <v>84.405355593890121</v>
          </cell>
          <cell r="AX531">
            <v>0</v>
          </cell>
          <cell r="BE531">
            <v>0.9851382533999995</v>
          </cell>
          <cell r="BF531">
            <v>0</v>
          </cell>
          <cell r="BI531">
            <v>0</v>
          </cell>
          <cell r="BJ531">
            <v>0</v>
          </cell>
          <cell r="BM531">
            <v>0</v>
          </cell>
          <cell r="BN531">
            <v>0</v>
          </cell>
        </row>
        <row r="532">
          <cell r="E532">
            <v>0</v>
          </cell>
          <cell r="F532">
            <v>0</v>
          </cell>
          <cell r="I532">
            <v>0</v>
          </cell>
          <cell r="J532">
            <v>0</v>
          </cell>
          <cell r="M532">
            <v>47.27655471570538</v>
          </cell>
          <cell r="N532">
            <v>54.77147833928116</v>
          </cell>
          <cell r="Q532">
            <v>0</v>
          </cell>
          <cell r="R532">
            <v>0</v>
          </cell>
          <cell r="U532">
            <v>0</v>
          </cell>
          <cell r="V532">
            <v>0</v>
          </cell>
          <cell r="Y532">
            <v>0</v>
          </cell>
          <cell r="Z532">
            <v>0</v>
          </cell>
          <cell r="AC532">
            <v>24.672643100112428</v>
          </cell>
          <cell r="AD532">
            <v>33.764978552548996</v>
          </cell>
          <cell r="AG532">
            <v>0</v>
          </cell>
          <cell r="AH532">
            <v>0</v>
          </cell>
          <cell r="AK532">
            <v>0</v>
          </cell>
          <cell r="AL532">
            <v>0</v>
          </cell>
          <cell r="AO532">
            <v>21.899517532003951</v>
          </cell>
          <cell r="AP532">
            <v>9.1573902889069867</v>
          </cell>
          <cell r="AS532">
            <v>0</v>
          </cell>
          <cell r="AT532">
            <v>0</v>
          </cell>
          <cell r="AW532">
            <v>29.227744493677069</v>
          </cell>
          <cell r="AX532">
            <v>0</v>
          </cell>
          <cell r="BE532">
            <v>0.9851382533999995</v>
          </cell>
          <cell r="BF532">
            <v>0</v>
          </cell>
          <cell r="BI532">
            <v>0</v>
          </cell>
          <cell r="BJ532">
            <v>0</v>
          </cell>
          <cell r="BM532">
            <v>0</v>
          </cell>
          <cell r="BN532">
            <v>0</v>
          </cell>
        </row>
        <row r="533">
          <cell r="E533">
            <v>0</v>
          </cell>
          <cell r="F533">
            <v>0</v>
          </cell>
          <cell r="I533">
            <v>0</v>
          </cell>
          <cell r="J533">
            <v>0</v>
          </cell>
          <cell r="M533">
            <v>102.43253521736169</v>
          </cell>
          <cell r="N533">
            <v>118.67153640177588</v>
          </cell>
          <cell r="Q533">
            <v>0</v>
          </cell>
          <cell r="R533">
            <v>0</v>
          </cell>
          <cell r="U533">
            <v>0</v>
          </cell>
          <cell r="V533">
            <v>0</v>
          </cell>
          <cell r="Y533">
            <v>0</v>
          </cell>
          <cell r="Z533">
            <v>0</v>
          </cell>
          <cell r="AC533">
            <v>49.043384660181282</v>
          </cell>
          <cell r="AD533">
            <v>67.116799139687075</v>
          </cell>
          <cell r="AG533">
            <v>0</v>
          </cell>
          <cell r="AH533">
            <v>0</v>
          </cell>
          <cell r="AK533">
            <v>0</v>
          </cell>
          <cell r="AL533">
            <v>0</v>
          </cell>
          <cell r="AO533">
            <v>62.374989232021242</v>
          </cell>
          <cell r="AP533">
            <v>34.340213583401201</v>
          </cell>
          <cell r="AS533">
            <v>0</v>
          </cell>
          <cell r="AT533">
            <v>0</v>
          </cell>
          <cell r="AW533">
            <v>66.977971493921615</v>
          </cell>
          <cell r="AX533">
            <v>0</v>
          </cell>
          <cell r="BE533">
            <v>0.9851382533999995</v>
          </cell>
          <cell r="BF533">
            <v>0</v>
          </cell>
          <cell r="BI533">
            <v>0</v>
          </cell>
          <cell r="BJ533">
            <v>0</v>
          </cell>
          <cell r="BM533">
            <v>0</v>
          </cell>
          <cell r="BN533">
            <v>0</v>
          </cell>
        </row>
        <row r="534">
          <cell r="E534">
            <v>0</v>
          </cell>
          <cell r="F534">
            <v>0</v>
          </cell>
          <cell r="I534">
            <v>0</v>
          </cell>
          <cell r="J534">
            <v>0</v>
          </cell>
          <cell r="M534">
            <v>102.43253521736169</v>
          </cell>
          <cell r="N534">
            <v>118.67153640177588</v>
          </cell>
          <cell r="Q534">
            <v>0</v>
          </cell>
          <cell r="R534">
            <v>0</v>
          </cell>
          <cell r="U534">
            <v>0</v>
          </cell>
          <cell r="V534">
            <v>0</v>
          </cell>
          <cell r="Y534">
            <v>0</v>
          </cell>
          <cell r="Z534">
            <v>0</v>
          </cell>
          <cell r="AC534">
            <v>61.68160775028106</v>
          </cell>
          <cell r="AD534">
            <v>84.412446381372504</v>
          </cell>
          <cell r="AG534">
            <v>0</v>
          </cell>
          <cell r="AH534">
            <v>0</v>
          </cell>
          <cell r="AK534">
            <v>0</v>
          </cell>
          <cell r="AL534">
            <v>0</v>
          </cell>
          <cell r="AO534">
            <v>62.680500631197873</v>
          </cell>
          <cell r="AP534">
            <v>18.314780577813973</v>
          </cell>
          <cell r="AS534">
            <v>0</v>
          </cell>
          <cell r="AT534">
            <v>0</v>
          </cell>
          <cell r="AW534">
            <v>85.953095203023423</v>
          </cell>
          <cell r="AX534">
            <v>2365</v>
          </cell>
          <cell r="BE534">
            <v>0.9851382533999995</v>
          </cell>
          <cell r="BF534">
            <v>0</v>
          </cell>
          <cell r="BI534">
            <v>0</v>
          </cell>
          <cell r="BJ534">
            <v>0</v>
          </cell>
          <cell r="BM534">
            <v>0</v>
          </cell>
          <cell r="BN534">
            <v>0</v>
          </cell>
        </row>
        <row r="535">
          <cell r="E535">
            <v>0</v>
          </cell>
          <cell r="F535">
            <v>0</v>
          </cell>
          <cell r="I535">
            <v>0</v>
          </cell>
          <cell r="J535">
            <v>0</v>
          </cell>
          <cell r="M535">
            <v>133.95023836116528</v>
          </cell>
          <cell r="N535">
            <v>155.18585529463002</v>
          </cell>
          <cell r="Q535">
            <v>0</v>
          </cell>
          <cell r="R535">
            <v>0</v>
          </cell>
          <cell r="U535">
            <v>0</v>
          </cell>
          <cell r="V535">
            <v>0</v>
          </cell>
          <cell r="Y535">
            <v>0</v>
          </cell>
          <cell r="Z535">
            <v>0</v>
          </cell>
          <cell r="AC535">
            <v>69.476393202268042</v>
          </cell>
          <cell r="AD535">
            <v>95.079757643491078</v>
          </cell>
          <cell r="AG535">
            <v>0</v>
          </cell>
          <cell r="AH535">
            <v>0</v>
          </cell>
          <cell r="AK535">
            <v>0</v>
          </cell>
          <cell r="AL535">
            <v>0</v>
          </cell>
          <cell r="AO535">
            <v>92.405188957382151</v>
          </cell>
          <cell r="AP535">
            <v>45.786951444534942</v>
          </cell>
          <cell r="AS535">
            <v>0</v>
          </cell>
          <cell r="AT535">
            <v>0</v>
          </cell>
          <cell r="AW535">
            <v>97.762273744888589</v>
          </cell>
          <cell r="AX535">
            <v>129</v>
          </cell>
          <cell r="BE535">
            <v>0.9851382533999995</v>
          </cell>
          <cell r="BF535">
            <v>0</v>
          </cell>
          <cell r="BI535">
            <v>0</v>
          </cell>
          <cell r="BJ535">
            <v>0</v>
          </cell>
          <cell r="BM535">
            <v>0</v>
          </cell>
          <cell r="BN535">
            <v>0</v>
          </cell>
        </row>
        <row r="536">
          <cell r="E536">
            <v>0</v>
          </cell>
          <cell r="F536">
            <v>0</v>
          </cell>
          <cell r="I536">
            <v>0</v>
          </cell>
          <cell r="J536">
            <v>0</v>
          </cell>
          <cell r="M536">
            <v>86.673683645459889</v>
          </cell>
          <cell r="N536">
            <v>100.41437695534883</v>
          </cell>
          <cell r="Q536">
            <v>0</v>
          </cell>
          <cell r="R536">
            <v>0</v>
          </cell>
          <cell r="U536">
            <v>0</v>
          </cell>
          <cell r="V536">
            <v>0</v>
          </cell>
          <cell r="Y536">
            <v>0</v>
          </cell>
          <cell r="Z536">
            <v>0</v>
          </cell>
          <cell r="AC536">
            <v>38.023978448590981</v>
          </cell>
          <cell r="AD536">
            <v>52.036533402187864</v>
          </cell>
          <cell r="AG536">
            <v>0</v>
          </cell>
          <cell r="AH536">
            <v>0</v>
          </cell>
          <cell r="AK536">
            <v>0</v>
          </cell>
          <cell r="AL536">
            <v>0</v>
          </cell>
          <cell r="AO536">
            <v>33.159379734483487</v>
          </cell>
          <cell r="AP536">
            <v>13.736085433360483</v>
          </cell>
          <cell r="AS536">
            <v>0</v>
          </cell>
          <cell r="AT536">
            <v>0</v>
          </cell>
          <cell r="AW536">
            <v>53.113230279510411</v>
          </cell>
          <cell r="AX536">
            <v>97</v>
          </cell>
          <cell r="BE536">
            <v>0.9851382533999995</v>
          </cell>
          <cell r="BF536">
            <v>0</v>
          </cell>
          <cell r="BI536">
            <v>0</v>
          </cell>
          <cell r="BJ536">
            <v>0</v>
          </cell>
          <cell r="BM536">
            <v>0</v>
          </cell>
          <cell r="BN536">
            <v>0</v>
          </cell>
        </row>
        <row r="537">
          <cell r="E537">
            <v>0</v>
          </cell>
          <cell r="F537">
            <v>0</v>
          </cell>
          <cell r="I537">
            <v>0</v>
          </cell>
          <cell r="J537">
            <v>0</v>
          </cell>
          <cell r="M537">
            <v>133.95023836116528</v>
          </cell>
          <cell r="N537">
            <v>127.80011612498939</v>
          </cell>
          <cell r="Q537">
            <v>0</v>
          </cell>
          <cell r="R537">
            <v>0</v>
          </cell>
          <cell r="U537">
            <v>0</v>
          </cell>
          <cell r="V537">
            <v>0</v>
          </cell>
          <cell r="Y537">
            <v>0</v>
          </cell>
          <cell r="Z537">
            <v>0</v>
          </cell>
          <cell r="AC537">
            <v>24.438409146630349</v>
          </cell>
          <cell r="AD537">
            <v>33.444424958695691</v>
          </cell>
          <cell r="AG537">
            <v>0</v>
          </cell>
          <cell r="AH537">
            <v>0</v>
          </cell>
          <cell r="AK537">
            <v>0</v>
          </cell>
          <cell r="AL537">
            <v>0</v>
          </cell>
          <cell r="AO537">
            <v>28.142380448342106</v>
          </cell>
          <cell r="AP537">
            <v>13.736085433360483</v>
          </cell>
          <cell r="AS537">
            <v>0</v>
          </cell>
          <cell r="AT537">
            <v>0</v>
          </cell>
          <cell r="AW537">
            <v>38.499358032671871</v>
          </cell>
          <cell r="AX537">
            <v>97</v>
          </cell>
          <cell r="BE537">
            <v>0.9851382533999995</v>
          </cell>
          <cell r="BF537">
            <v>0</v>
          </cell>
          <cell r="BI537">
            <v>0</v>
          </cell>
          <cell r="BJ537">
            <v>0</v>
          </cell>
          <cell r="BM537">
            <v>0</v>
          </cell>
          <cell r="BN537">
            <v>0</v>
          </cell>
        </row>
        <row r="538">
          <cell r="E538">
            <v>0</v>
          </cell>
          <cell r="F538">
            <v>0</v>
          </cell>
          <cell r="I538">
            <v>0</v>
          </cell>
          <cell r="J538">
            <v>0</v>
          </cell>
          <cell r="M538">
            <v>110.31196100331258</v>
          </cell>
          <cell r="N538">
            <v>127.80011612498939</v>
          </cell>
          <cell r="Q538">
            <v>0</v>
          </cell>
          <cell r="R538">
            <v>0</v>
          </cell>
          <cell r="U538">
            <v>0</v>
          </cell>
          <cell r="V538">
            <v>0</v>
          </cell>
          <cell r="Y538">
            <v>0</v>
          </cell>
          <cell r="Z538">
            <v>0</v>
          </cell>
          <cell r="AC538">
            <v>74.096007284831302</v>
          </cell>
          <cell r="AD538">
            <v>101.4017868555981</v>
          </cell>
          <cell r="AG538">
            <v>0</v>
          </cell>
          <cell r="AH538">
            <v>0</v>
          </cell>
          <cell r="AK538">
            <v>0</v>
          </cell>
          <cell r="AL538">
            <v>0</v>
          </cell>
          <cell r="AO538">
            <v>85.371139141013643</v>
          </cell>
          <cell r="AP538">
            <v>41.208256300081452</v>
          </cell>
          <cell r="AS538">
            <v>0</v>
          </cell>
          <cell r="AT538">
            <v>0</v>
          </cell>
          <cell r="AW538">
            <v>98.666505646877624</v>
          </cell>
          <cell r="AX538">
            <v>0</v>
          </cell>
          <cell r="BE538">
            <v>0.9851382533999995</v>
          </cell>
          <cell r="BF538">
            <v>0</v>
          </cell>
          <cell r="BI538">
            <v>0</v>
          </cell>
          <cell r="BJ538">
            <v>0</v>
          </cell>
          <cell r="BM538">
            <v>0</v>
          </cell>
          <cell r="BN538">
            <v>0</v>
          </cell>
        </row>
        <row r="539">
          <cell r="E539">
            <v>0</v>
          </cell>
          <cell r="F539">
            <v>0</v>
          </cell>
          <cell r="I539">
            <v>0</v>
          </cell>
          <cell r="J539">
            <v>0</v>
          </cell>
          <cell r="M539">
            <v>126.07081257521436</v>
          </cell>
          <cell r="N539">
            <v>146.05727557141648</v>
          </cell>
          <cell r="Q539">
            <v>0</v>
          </cell>
          <cell r="R539">
            <v>0</v>
          </cell>
          <cell r="U539">
            <v>0</v>
          </cell>
          <cell r="V539">
            <v>0</v>
          </cell>
          <cell r="Y539">
            <v>0</v>
          </cell>
          <cell r="Z539">
            <v>0</v>
          </cell>
          <cell r="AC539">
            <v>34.463622355663361</v>
          </cell>
          <cell r="AD539">
            <v>47.164118775617496</v>
          </cell>
          <cell r="AG539">
            <v>0</v>
          </cell>
          <cell r="AH539">
            <v>0</v>
          </cell>
          <cell r="AK539">
            <v>0</v>
          </cell>
          <cell r="AL539">
            <v>0</v>
          </cell>
          <cell r="AO539">
            <v>55.64460711652292</v>
          </cell>
          <cell r="AP539">
            <v>18.314780577813973</v>
          </cell>
          <cell r="AS539">
            <v>0</v>
          </cell>
          <cell r="AT539">
            <v>0</v>
          </cell>
          <cell r="AW539">
            <v>48.608511578866654</v>
          </cell>
          <cell r="AX539">
            <v>97</v>
          </cell>
          <cell r="BE539">
            <v>0.9851382533999995</v>
          </cell>
          <cell r="BF539">
            <v>0</v>
          </cell>
          <cell r="BI539">
            <v>0</v>
          </cell>
          <cell r="BJ539">
            <v>0</v>
          </cell>
          <cell r="BM539">
            <v>0</v>
          </cell>
          <cell r="BN539">
            <v>0</v>
          </cell>
        </row>
        <row r="540">
          <cell r="E540">
            <v>0</v>
          </cell>
          <cell r="F540">
            <v>0</v>
          </cell>
          <cell r="I540">
            <v>0</v>
          </cell>
          <cell r="J540">
            <v>0</v>
          </cell>
          <cell r="M540">
            <v>55.155980501656288</v>
          </cell>
          <cell r="N540">
            <v>63.900058062494693</v>
          </cell>
          <cell r="Q540">
            <v>0</v>
          </cell>
          <cell r="R540">
            <v>0</v>
          </cell>
          <cell r="U540">
            <v>0</v>
          </cell>
          <cell r="V540">
            <v>0</v>
          </cell>
          <cell r="Y540">
            <v>0</v>
          </cell>
          <cell r="Z540">
            <v>0</v>
          </cell>
          <cell r="AC540">
            <v>23.605577312027393</v>
          </cell>
          <cell r="AD540">
            <v>32.304678847217239</v>
          </cell>
          <cell r="AG540">
            <v>0</v>
          </cell>
          <cell r="AH540">
            <v>0</v>
          </cell>
          <cell r="AK540">
            <v>0</v>
          </cell>
          <cell r="AL540">
            <v>0</v>
          </cell>
          <cell r="AO540">
            <v>43.831446028276005</v>
          </cell>
          <cell r="AP540">
            <v>18.314780577813973</v>
          </cell>
          <cell r="AS540">
            <v>0</v>
          </cell>
          <cell r="AT540">
            <v>0</v>
          </cell>
          <cell r="AW540">
            <v>29.719426176748271</v>
          </cell>
          <cell r="AX540">
            <v>0</v>
          </cell>
          <cell r="BE540">
            <v>0.9851382533999995</v>
          </cell>
          <cell r="BF540">
            <v>0</v>
          </cell>
          <cell r="BI540">
            <v>0</v>
          </cell>
          <cell r="BJ540">
            <v>0</v>
          </cell>
          <cell r="BM540">
            <v>0</v>
          </cell>
          <cell r="BN540">
            <v>0</v>
          </cell>
        </row>
        <row r="541">
          <cell r="E541">
            <v>0</v>
          </cell>
          <cell r="F541">
            <v>0</v>
          </cell>
          <cell r="I541">
            <v>0</v>
          </cell>
          <cell r="J541">
            <v>0</v>
          </cell>
          <cell r="M541">
            <v>55.155980501656288</v>
          </cell>
          <cell r="N541">
            <v>54.77147833928116</v>
          </cell>
          <cell r="Q541">
            <v>0</v>
          </cell>
          <cell r="R541">
            <v>0</v>
          </cell>
          <cell r="U541">
            <v>0</v>
          </cell>
          <cell r="V541">
            <v>0</v>
          </cell>
          <cell r="Y541">
            <v>0</v>
          </cell>
          <cell r="Z541">
            <v>0</v>
          </cell>
          <cell r="AC541">
            <v>44.504451161595206</v>
          </cell>
          <cell r="AD541">
            <v>60.905182832129526</v>
          </cell>
          <cell r="AG541">
            <v>0</v>
          </cell>
          <cell r="AH541">
            <v>0</v>
          </cell>
          <cell r="AK541">
            <v>0</v>
          </cell>
          <cell r="AL541">
            <v>0</v>
          </cell>
          <cell r="AO541">
            <v>32.881659584955763</v>
          </cell>
          <cell r="AP541">
            <v>13.736085433360483</v>
          </cell>
          <cell r="AS541">
            <v>0</v>
          </cell>
          <cell r="AT541">
            <v>0</v>
          </cell>
          <cell r="AW541">
            <v>55.723924081403169</v>
          </cell>
          <cell r="AX541">
            <v>0</v>
          </cell>
          <cell r="BE541">
            <v>0.9851382533999995</v>
          </cell>
          <cell r="BF541">
            <v>0</v>
          </cell>
          <cell r="BI541">
            <v>0</v>
          </cell>
          <cell r="BJ541">
            <v>0</v>
          </cell>
          <cell r="BM541">
            <v>0</v>
          </cell>
          <cell r="BN541">
            <v>0</v>
          </cell>
        </row>
        <row r="542">
          <cell r="E542">
            <v>0</v>
          </cell>
          <cell r="F542">
            <v>0</v>
          </cell>
          <cell r="I542">
            <v>0</v>
          </cell>
          <cell r="J542">
            <v>0</v>
          </cell>
          <cell r="M542">
            <v>133.95023836116528</v>
          </cell>
          <cell r="N542">
            <v>155.18585529463002</v>
          </cell>
          <cell r="Q542">
            <v>0</v>
          </cell>
          <cell r="R542">
            <v>0</v>
          </cell>
          <cell r="U542">
            <v>0</v>
          </cell>
          <cell r="V542">
            <v>0</v>
          </cell>
          <cell r="Y542">
            <v>0</v>
          </cell>
          <cell r="Z542">
            <v>0</v>
          </cell>
          <cell r="AC542">
            <v>32.454415554683749</v>
          </cell>
          <cell r="AD542">
            <v>44.414481281675748</v>
          </cell>
          <cell r="AG542">
            <v>0</v>
          </cell>
          <cell r="AH542">
            <v>0</v>
          </cell>
          <cell r="AK542">
            <v>0</v>
          </cell>
          <cell r="AL542">
            <v>0</v>
          </cell>
          <cell r="AO542">
            <v>32.881659584955763</v>
          </cell>
          <cell r="AP542">
            <v>13.736085433360483</v>
          </cell>
          <cell r="AS542">
            <v>0</v>
          </cell>
          <cell r="AT542">
            <v>0</v>
          </cell>
          <cell r="AW542">
            <v>40.86421099302887</v>
          </cell>
          <cell r="AX542">
            <v>0</v>
          </cell>
          <cell r="BE542">
            <v>0.9851382533999995</v>
          </cell>
          <cell r="BF542">
            <v>0</v>
          </cell>
          <cell r="BI542">
            <v>0</v>
          </cell>
          <cell r="BJ542">
            <v>0</v>
          </cell>
          <cell r="BM542">
            <v>0</v>
          </cell>
          <cell r="BN542">
            <v>0</v>
          </cell>
        </row>
        <row r="543">
          <cell r="E543">
            <v>0</v>
          </cell>
          <cell r="F543">
            <v>0</v>
          </cell>
          <cell r="I543">
            <v>0</v>
          </cell>
          <cell r="J543">
            <v>0</v>
          </cell>
          <cell r="M543">
            <v>94.553109431410761</v>
          </cell>
          <cell r="N543">
            <v>109.54295667856232</v>
          </cell>
          <cell r="Q543">
            <v>0</v>
          </cell>
          <cell r="R543">
            <v>0</v>
          </cell>
          <cell r="U543">
            <v>0</v>
          </cell>
          <cell r="V543">
            <v>0</v>
          </cell>
          <cell r="Y543">
            <v>0</v>
          </cell>
          <cell r="Z543">
            <v>0</v>
          </cell>
          <cell r="AC543">
            <v>70.68660196192549</v>
          </cell>
          <cell r="AD543">
            <v>96.735951211733223</v>
          </cell>
          <cell r="AG543">
            <v>0</v>
          </cell>
          <cell r="AH543">
            <v>0</v>
          </cell>
          <cell r="AK543">
            <v>0</v>
          </cell>
          <cell r="AL543">
            <v>0</v>
          </cell>
          <cell r="AO543">
            <v>35.031165969296829</v>
          </cell>
          <cell r="AP543">
            <v>41.208256300081452</v>
          </cell>
          <cell r="AS543">
            <v>0</v>
          </cell>
          <cell r="AT543">
            <v>0</v>
          </cell>
          <cell r="AW543">
            <v>92.108368628672309</v>
          </cell>
          <cell r="AX543">
            <v>0</v>
          </cell>
          <cell r="BE543">
            <v>0.9851382533999995</v>
          </cell>
          <cell r="BF543">
            <v>0</v>
          </cell>
          <cell r="BI543">
            <v>0</v>
          </cell>
          <cell r="BJ543">
            <v>0</v>
          </cell>
          <cell r="BM543">
            <v>0</v>
          </cell>
          <cell r="BN543">
            <v>0</v>
          </cell>
        </row>
        <row r="544">
          <cell r="E544">
            <v>0</v>
          </cell>
          <cell r="F544">
            <v>0</v>
          </cell>
          <cell r="I544">
            <v>0</v>
          </cell>
          <cell r="J544">
            <v>0</v>
          </cell>
          <cell r="M544">
            <v>39.397128929754494</v>
          </cell>
          <cell r="N544">
            <v>45.642898616067654</v>
          </cell>
          <cell r="Q544">
            <v>0</v>
          </cell>
          <cell r="R544">
            <v>7.9999768442571249</v>
          </cell>
          <cell r="U544">
            <v>0</v>
          </cell>
          <cell r="V544">
            <v>0</v>
          </cell>
          <cell r="Y544">
            <v>0</v>
          </cell>
          <cell r="Z544">
            <v>0</v>
          </cell>
          <cell r="AC544">
            <v>9.2132021702951459</v>
          </cell>
          <cell r="AD544">
            <v>12.608441358230323</v>
          </cell>
          <cell r="AG544">
            <v>0</v>
          </cell>
          <cell r="AH544">
            <v>0</v>
          </cell>
          <cell r="AK544">
            <v>0</v>
          </cell>
          <cell r="AL544">
            <v>0</v>
          </cell>
          <cell r="AO544">
            <v>10.048870085464587</v>
          </cell>
          <cell r="AP544">
            <v>2.2893475722267467</v>
          </cell>
          <cell r="AS544">
            <v>0</v>
          </cell>
          <cell r="AT544">
            <v>0</v>
          </cell>
          <cell r="AW544">
            <v>12.565198567375214</v>
          </cell>
          <cell r="AX544">
            <v>0</v>
          </cell>
          <cell r="BE544">
            <v>0.9851382533999995</v>
          </cell>
          <cell r="BF544">
            <v>0</v>
          </cell>
          <cell r="BI544">
            <v>0</v>
          </cell>
          <cell r="BJ544">
            <v>0</v>
          </cell>
          <cell r="BM544">
            <v>0</v>
          </cell>
          <cell r="BN544">
            <v>0</v>
          </cell>
        </row>
        <row r="545">
          <cell r="E545">
            <v>0</v>
          </cell>
          <cell r="F545">
            <v>0</v>
          </cell>
          <cell r="I545">
            <v>0</v>
          </cell>
          <cell r="J545">
            <v>0</v>
          </cell>
          <cell r="M545">
            <v>15.758851571901795</v>
          </cell>
          <cell r="N545">
            <v>18.25715944642706</v>
          </cell>
          <cell r="Q545">
            <v>0</v>
          </cell>
          <cell r="R545">
            <v>4.5643021414330063</v>
          </cell>
          <cell r="U545">
            <v>0</v>
          </cell>
          <cell r="V545">
            <v>0</v>
          </cell>
          <cell r="Y545">
            <v>0</v>
          </cell>
          <cell r="Z545">
            <v>0</v>
          </cell>
          <cell r="AC545">
            <v>5.335328940425156</v>
          </cell>
          <cell r="AD545">
            <v>7.3014985266588024</v>
          </cell>
          <cell r="AG545">
            <v>0</v>
          </cell>
          <cell r="AH545">
            <v>0</v>
          </cell>
          <cell r="AK545">
            <v>0</v>
          </cell>
          <cell r="AL545">
            <v>0</v>
          </cell>
          <cell r="AO545">
            <v>10.048870085464587</v>
          </cell>
          <cell r="AP545">
            <v>2.2893475722267467</v>
          </cell>
          <cell r="AS545">
            <v>0</v>
          </cell>
          <cell r="AT545">
            <v>0</v>
          </cell>
          <cell r="AW545">
            <v>7.1567000535919618</v>
          </cell>
          <cell r="AX545">
            <v>0</v>
          </cell>
          <cell r="BE545">
            <v>0.9851382533999995</v>
          </cell>
          <cell r="BF545">
            <v>0</v>
          </cell>
          <cell r="BI545">
            <v>0</v>
          </cell>
          <cell r="BJ545">
            <v>0</v>
          </cell>
          <cell r="BM545">
            <v>0</v>
          </cell>
          <cell r="BN545">
            <v>0</v>
          </cell>
        </row>
        <row r="546">
          <cell r="E546">
            <v>0</v>
          </cell>
          <cell r="F546">
            <v>0</v>
          </cell>
          <cell r="I546">
            <v>0</v>
          </cell>
          <cell r="J546">
            <v>0</v>
          </cell>
          <cell r="M546">
            <v>78.794257859508988</v>
          </cell>
          <cell r="N546">
            <v>91.285797232135309</v>
          </cell>
          <cell r="Q546">
            <v>0</v>
          </cell>
          <cell r="R546">
            <v>22.373379224187975</v>
          </cell>
          <cell r="U546">
            <v>0</v>
          </cell>
          <cell r="V546">
            <v>0</v>
          </cell>
          <cell r="Y546">
            <v>0</v>
          </cell>
          <cell r="Z546">
            <v>0</v>
          </cell>
          <cell r="AC546">
            <v>25.713682893366112</v>
          </cell>
          <cell r="AD546">
            <v>35.189661191897052</v>
          </cell>
          <cell r="AG546">
            <v>0</v>
          </cell>
          <cell r="AH546">
            <v>0</v>
          </cell>
          <cell r="AK546">
            <v>0</v>
          </cell>
          <cell r="AL546">
            <v>0</v>
          </cell>
          <cell r="AO546">
            <v>9.0207572669341634</v>
          </cell>
          <cell r="AP546">
            <v>9.1573902889069867</v>
          </cell>
          <cell r="AS546">
            <v>0</v>
          </cell>
          <cell r="AT546">
            <v>0</v>
          </cell>
          <cell r="AW546">
            <v>35.10060904147209</v>
          </cell>
          <cell r="AX546">
            <v>0</v>
          </cell>
          <cell r="BE546">
            <v>0.9851382533999995</v>
          </cell>
          <cell r="BF546">
            <v>0</v>
          </cell>
          <cell r="BI546">
            <v>0</v>
          </cell>
          <cell r="BJ546">
            <v>0</v>
          </cell>
          <cell r="BM546">
            <v>0</v>
          </cell>
          <cell r="BN546">
            <v>0</v>
          </cell>
        </row>
        <row r="547">
          <cell r="E547">
            <v>0</v>
          </cell>
          <cell r="F547">
            <v>0</v>
          </cell>
          <cell r="I547">
            <v>0</v>
          </cell>
          <cell r="J547">
            <v>0</v>
          </cell>
          <cell r="M547">
            <v>7.8794257859508976</v>
          </cell>
          <cell r="N547">
            <v>9.1285797232135302</v>
          </cell>
          <cell r="Q547">
            <v>0</v>
          </cell>
          <cell r="R547">
            <v>11.452249009413725</v>
          </cell>
          <cell r="U547">
            <v>0</v>
          </cell>
          <cell r="V547">
            <v>0</v>
          </cell>
          <cell r="Y547">
            <v>0</v>
          </cell>
          <cell r="Z547">
            <v>0</v>
          </cell>
          <cell r="AC547">
            <v>13.169153384659165</v>
          </cell>
          <cell r="AD547">
            <v>18.022235387752946</v>
          </cell>
          <cell r="AG547">
            <v>0</v>
          </cell>
          <cell r="AH547">
            <v>0</v>
          </cell>
          <cell r="AK547">
            <v>0</v>
          </cell>
          <cell r="AL547">
            <v>0</v>
          </cell>
          <cell r="AO547">
            <v>4.5103566440146174</v>
          </cell>
          <cell r="AP547">
            <v>4.5786951444534933</v>
          </cell>
          <cell r="AS547">
            <v>0</v>
          </cell>
          <cell r="AT547">
            <v>0</v>
          </cell>
          <cell r="AW547">
            <v>17.973697081158459</v>
          </cell>
          <cell r="AX547">
            <v>0</v>
          </cell>
          <cell r="BE547">
            <v>0.9851382533999995</v>
          </cell>
          <cell r="BF547">
            <v>0</v>
          </cell>
          <cell r="BI547">
            <v>0</v>
          </cell>
          <cell r="BJ547">
            <v>0</v>
          </cell>
          <cell r="BM547">
            <v>0</v>
          </cell>
          <cell r="BN547">
            <v>0</v>
          </cell>
        </row>
        <row r="548">
          <cell r="E548">
            <v>0</v>
          </cell>
          <cell r="F548">
            <v>0</v>
          </cell>
          <cell r="I548">
            <v>0</v>
          </cell>
          <cell r="J548">
            <v>0</v>
          </cell>
          <cell r="M548">
            <v>70.914832073558102</v>
          </cell>
          <cell r="N548">
            <v>82.157217508921761</v>
          </cell>
          <cell r="Q548">
            <v>0</v>
          </cell>
          <cell r="R548">
            <v>13.958465821618759</v>
          </cell>
          <cell r="U548">
            <v>0</v>
          </cell>
          <cell r="V548">
            <v>0</v>
          </cell>
          <cell r="Y548">
            <v>0</v>
          </cell>
          <cell r="Z548">
            <v>0</v>
          </cell>
          <cell r="AC548">
            <v>16.05803881093815</v>
          </cell>
          <cell r="AD548">
            <v>21.97572971194381</v>
          </cell>
          <cell r="AG548">
            <v>0</v>
          </cell>
          <cell r="AH548">
            <v>0</v>
          </cell>
          <cell r="AK548">
            <v>0</v>
          </cell>
          <cell r="AL548">
            <v>0</v>
          </cell>
          <cell r="AO548">
            <v>20.097689170639665</v>
          </cell>
          <cell r="AP548">
            <v>4.5786951444534933</v>
          </cell>
          <cell r="AS548">
            <v>0</v>
          </cell>
          <cell r="AT548">
            <v>0</v>
          </cell>
          <cell r="AW548">
            <v>21.90715054572809</v>
          </cell>
          <cell r="AX548">
            <v>0</v>
          </cell>
          <cell r="BE548">
            <v>0.9851382533999995</v>
          </cell>
          <cell r="BF548">
            <v>0</v>
          </cell>
          <cell r="BI548">
            <v>0</v>
          </cell>
          <cell r="BJ548">
            <v>0</v>
          </cell>
          <cell r="BM548">
            <v>0</v>
          </cell>
          <cell r="BN548">
            <v>0</v>
          </cell>
        </row>
        <row r="549">
          <cell r="E549">
            <v>0</v>
          </cell>
          <cell r="F549">
            <v>0</v>
          </cell>
          <cell r="I549">
            <v>0</v>
          </cell>
          <cell r="J549">
            <v>0</v>
          </cell>
          <cell r="M549">
            <v>55.155980501656288</v>
          </cell>
          <cell r="N549">
            <v>63.900058062494693</v>
          </cell>
          <cell r="Q549">
            <v>0</v>
          </cell>
          <cell r="R549">
            <v>23.435616813466925</v>
          </cell>
          <cell r="U549">
            <v>0</v>
          </cell>
          <cell r="V549">
            <v>0</v>
          </cell>
          <cell r="Y549">
            <v>0</v>
          </cell>
          <cell r="Z549">
            <v>0</v>
          </cell>
          <cell r="AC549">
            <v>26.936904650439196</v>
          </cell>
          <cell r="AD549">
            <v>36.863663293131026</v>
          </cell>
          <cell r="AG549">
            <v>0</v>
          </cell>
          <cell r="AH549">
            <v>0</v>
          </cell>
          <cell r="AK549">
            <v>0</v>
          </cell>
          <cell r="AL549">
            <v>0</v>
          </cell>
          <cell r="AO549">
            <v>30.146457255525249</v>
          </cell>
          <cell r="AP549">
            <v>6.8680427166802414</v>
          </cell>
          <cell r="AS549">
            <v>0</v>
          </cell>
          <cell r="AT549">
            <v>0</v>
          </cell>
          <cell r="AW549">
            <v>36.766863634102258</v>
          </cell>
          <cell r="AX549">
            <v>0</v>
          </cell>
          <cell r="BE549">
            <v>0.9851382533999995</v>
          </cell>
          <cell r="BF549">
            <v>0</v>
          </cell>
          <cell r="BI549">
            <v>0</v>
          </cell>
          <cell r="BJ549">
            <v>0</v>
          </cell>
          <cell r="BM549">
            <v>0</v>
          </cell>
          <cell r="BN549">
            <v>0</v>
          </cell>
        </row>
        <row r="550">
          <cell r="E550">
            <v>0</v>
          </cell>
          <cell r="F550">
            <v>0</v>
          </cell>
          <cell r="I550">
            <v>0</v>
          </cell>
          <cell r="J550">
            <v>0</v>
          </cell>
          <cell r="M550">
            <v>110.31196100331258</v>
          </cell>
          <cell r="N550">
            <v>127.80011612498939</v>
          </cell>
          <cell r="Q550">
            <v>0</v>
          </cell>
          <cell r="R550">
            <v>26.821499129293592</v>
          </cell>
          <cell r="U550">
            <v>0</v>
          </cell>
          <cell r="V550">
            <v>0</v>
          </cell>
          <cell r="Y550">
            <v>0</v>
          </cell>
          <cell r="Z550">
            <v>0</v>
          </cell>
          <cell r="AC550">
            <v>29.045010231777919</v>
          </cell>
          <cell r="AD550">
            <v>39.748645637810846</v>
          </cell>
          <cell r="AG550">
            <v>0</v>
          </cell>
          <cell r="AH550">
            <v>0</v>
          </cell>
          <cell r="AK550">
            <v>0</v>
          </cell>
          <cell r="AL550">
            <v>0</v>
          </cell>
          <cell r="AO550">
            <v>39.84145975332364</v>
          </cell>
          <cell r="AP550">
            <v>11.446737861133736</v>
          </cell>
          <cell r="AS550">
            <v>0</v>
          </cell>
          <cell r="AT550">
            <v>0</v>
          </cell>
          <cell r="AW550">
            <v>39.635006785350882</v>
          </cell>
          <cell r="AX550">
            <v>0</v>
          </cell>
          <cell r="BE550">
            <v>0.9851382533999995</v>
          </cell>
          <cell r="BF550">
            <v>0</v>
          </cell>
          <cell r="BI550">
            <v>0</v>
          </cell>
          <cell r="BJ550">
            <v>0</v>
          </cell>
          <cell r="BM550">
            <v>0</v>
          </cell>
          <cell r="BN550">
            <v>0</v>
          </cell>
        </row>
        <row r="551">
          <cell r="E551">
            <v>0</v>
          </cell>
          <cell r="F551">
            <v>0</v>
          </cell>
          <cell r="I551">
            <v>0</v>
          </cell>
          <cell r="J551">
            <v>0</v>
          </cell>
          <cell r="M551">
            <v>133.95023836116528</v>
          </cell>
          <cell r="N551">
            <v>155.18585529463002</v>
          </cell>
          <cell r="Q551">
            <v>0</v>
          </cell>
          <cell r="R551">
            <v>0</v>
          </cell>
          <cell r="U551">
            <v>0</v>
          </cell>
          <cell r="V551">
            <v>0</v>
          </cell>
          <cell r="Y551">
            <v>0</v>
          </cell>
          <cell r="Z551">
            <v>0</v>
          </cell>
          <cell r="AC551">
            <v>79.145050282111711</v>
          </cell>
          <cell r="AD551">
            <v>108.31149765643622</v>
          </cell>
          <cell r="AG551">
            <v>0</v>
          </cell>
          <cell r="AH551">
            <v>0</v>
          </cell>
          <cell r="AK551">
            <v>0</v>
          </cell>
          <cell r="AL551">
            <v>0</v>
          </cell>
          <cell r="AO551">
            <v>0</v>
          </cell>
          <cell r="AP551">
            <v>0</v>
          </cell>
          <cell r="AS551">
            <v>0</v>
          </cell>
          <cell r="AT551">
            <v>0</v>
          </cell>
          <cell r="AW551">
            <v>210.25410390635011</v>
          </cell>
          <cell r="AX551">
            <v>0</v>
          </cell>
          <cell r="BE551">
            <v>0.9851382533999995</v>
          </cell>
          <cell r="BF551">
            <v>0</v>
          </cell>
          <cell r="BI551">
            <v>0</v>
          </cell>
          <cell r="BJ551">
            <v>9.9484429285850595</v>
          </cell>
          <cell r="BM551">
            <v>0</v>
          </cell>
          <cell r="BN551">
            <v>0</v>
          </cell>
        </row>
        <row r="552">
          <cell r="E552">
            <v>0</v>
          </cell>
          <cell r="F552">
            <v>0</v>
          </cell>
          <cell r="I552">
            <v>0</v>
          </cell>
          <cell r="J552">
            <v>0</v>
          </cell>
          <cell r="M552">
            <v>94.553109431410761</v>
          </cell>
          <cell r="N552">
            <v>109.54295667856232</v>
          </cell>
          <cell r="Q552">
            <v>0</v>
          </cell>
          <cell r="R552">
            <v>31.833932753703653</v>
          </cell>
          <cell r="U552">
            <v>0</v>
          </cell>
          <cell r="V552">
            <v>0</v>
          </cell>
          <cell r="Y552">
            <v>0</v>
          </cell>
          <cell r="Z552">
            <v>0</v>
          </cell>
          <cell r="AC552">
            <v>43.74969731148628</v>
          </cell>
          <cell r="AD552">
            <v>59.872287918602183</v>
          </cell>
          <cell r="AG552">
            <v>0</v>
          </cell>
          <cell r="AH552">
            <v>0</v>
          </cell>
          <cell r="AK552">
            <v>0</v>
          </cell>
          <cell r="AL552">
            <v>0</v>
          </cell>
          <cell r="AO552">
            <v>24.274666197168635</v>
          </cell>
          <cell r="AP552">
            <v>11.446737861133736</v>
          </cell>
          <cell r="AS552">
            <v>0</v>
          </cell>
          <cell r="AT552">
            <v>0</v>
          </cell>
          <cell r="AW552">
            <v>49.96032212984619</v>
          </cell>
          <cell r="AX552">
            <v>0</v>
          </cell>
          <cell r="BE552">
            <v>0.9851382533999995</v>
          </cell>
          <cell r="BF552">
            <v>0</v>
          </cell>
          <cell r="BI552">
            <v>0</v>
          </cell>
          <cell r="BJ552">
            <v>0</v>
          </cell>
          <cell r="BM552">
            <v>0</v>
          </cell>
          <cell r="BN552">
            <v>0</v>
          </cell>
        </row>
        <row r="553">
          <cell r="E553">
            <v>0</v>
          </cell>
          <cell r="F553">
            <v>0</v>
          </cell>
          <cell r="I553">
            <v>0</v>
          </cell>
          <cell r="J553">
            <v>0</v>
          </cell>
          <cell r="M553">
            <v>31.51770314380359</v>
          </cell>
          <cell r="N553">
            <v>36.514318892854121</v>
          </cell>
          <cell r="Q553">
            <v>0</v>
          </cell>
          <cell r="R553">
            <v>0</v>
          </cell>
          <cell r="U553">
            <v>0</v>
          </cell>
          <cell r="V553">
            <v>0</v>
          </cell>
          <cell r="Y553">
            <v>0</v>
          </cell>
          <cell r="Z553">
            <v>0</v>
          </cell>
          <cell r="AC553">
            <v>14.600583100382984</v>
          </cell>
          <cell r="AD553">
            <v>19.981174016856531</v>
          </cell>
          <cell r="AG553">
            <v>0</v>
          </cell>
          <cell r="AH553">
            <v>0</v>
          </cell>
          <cell r="AK553">
            <v>0</v>
          </cell>
          <cell r="AL553">
            <v>0</v>
          </cell>
          <cell r="AO553">
            <v>0</v>
          </cell>
          <cell r="AP553">
            <v>0</v>
          </cell>
          <cell r="AS553">
            <v>0</v>
          </cell>
          <cell r="AT553">
            <v>0</v>
          </cell>
          <cell r="AW553">
            <v>19.913108164383782</v>
          </cell>
          <cell r="AX553">
            <v>0</v>
          </cell>
          <cell r="BE553">
            <v>0.9851382533999995</v>
          </cell>
          <cell r="BF553">
            <v>0</v>
          </cell>
          <cell r="BI553">
            <v>0</v>
          </cell>
          <cell r="BJ553">
            <v>0</v>
          </cell>
          <cell r="BM553">
            <v>0</v>
          </cell>
          <cell r="BN553">
            <v>0</v>
          </cell>
        </row>
        <row r="554">
          <cell r="E554">
            <v>0</v>
          </cell>
          <cell r="F554">
            <v>0</v>
          </cell>
          <cell r="I554">
            <v>0</v>
          </cell>
          <cell r="J554">
            <v>0</v>
          </cell>
          <cell r="M554">
            <v>39.397128929754494</v>
          </cell>
          <cell r="N554">
            <v>45.642898616067654</v>
          </cell>
          <cell r="Q554">
            <v>0</v>
          </cell>
          <cell r="R554">
            <v>6.1908534500164043</v>
          </cell>
          <cell r="U554">
            <v>0</v>
          </cell>
          <cell r="V554">
            <v>0</v>
          </cell>
          <cell r="Y554">
            <v>0</v>
          </cell>
          <cell r="Z554">
            <v>0</v>
          </cell>
          <cell r="AC554">
            <v>7.1311225837877679</v>
          </cell>
          <cell r="AD554">
            <v>9.7590760795342071</v>
          </cell>
          <cell r="AG554">
            <v>0</v>
          </cell>
          <cell r="AH554">
            <v>0</v>
          </cell>
          <cell r="AK554">
            <v>0</v>
          </cell>
          <cell r="AL554">
            <v>0</v>
          </cell>
          <cell r="AO554">
            <v>10.048870085464587</v>
          </cell>
          <cell r="AP554">
            <v>2.2893475722267467</v>
          </cell>
          <cell r="AS554">
            <v>0</v>
          </cell>
          <cell r="AT554">
            <v>0</v>
          </cell>
          <cell r="AW554">
            <v>9.7243710651860447</v>
          </cell>
          <cell r="AX554">
            <v>0</v>
          </cell>
          <cell r="BE554">
            <v>0.9851382533999995</v>
          </cell>
          <cell r="BF554">
            <v>0</v>
          </cell>
          <cell r="BI554">
            <v>0</v>
          </cell>
          <cell r="BJ554">
            <v>0</v>
          </cell>
          <cell r="BM554">
            <v>0</v>
          </cell>
          <cell r="BN554">
            <v>0</v>
          </cell>
        </row>
        <row r="555">
          <cell r="E555">
            <v>0</v>
          </cell>
          <cell r="F555">
            <v>0</v>
          </cell>
          <cell r="I555">
            <v>0</v>
          </cell>
          <cell r="J555">
            <v>0</v>
          </cell>
          <cell r="M555">
            <v>63.035406287607181</v>
          </cell>
          <cell r="N555">
            <v>73.028637785708241</v>
          </cell>
          <cell r="Q555">
            <v>0</v>
          </cell>
          <cell r="R555">
            <v>28.049711341897378</v>
          </cell>
          <cell r="U555">
            <v>0</v>
          </cell>
          <cell r="V555">
            <v>0</v>
          </cell>
          <cell r="Y555">
            <v>0</v>
          </cell>
          <cell r="Z555">
            <v>0</v>
          </cell>
          <cell r="AC555">
            <v>32.246207596033017</v>
          </cell>
          <cell r="AD555">
            <v>44.129544753806137</v>
          </cell>
          <cell r="AG555">
            <v>0</v>
          </cell>
          <cell r="AH555">
            <v>0</v>
          </cell>
          <cell r="AK555">
            <v>0</v>
          </cell>
          <cell r="AL555">
            <v>0</v>
          </cell>
          <cell r="AO555">
            <v>24.89416196168181</v>
          </cell>
          <cell r="AP555">
            <v>13.736085433360483</v>
          </cell>
          <cell r="AS555">
            <v>0</v>
          </cell>
          <cell r="AT555">
            <v>0</v>
          </cell>
          <cell r="AW555">
            <v>44.00551063487265</v>
          </cell>
          <cell r="AX555">
            <v>0</v>
          </cell>
          <cell r="BE555">
            <v>0.9851382533999995</v>
          </cell>
          <cell r="BF555">
            <v>0</v>
          </cell>
          <cell r="BI555">
            <v>0</v>
          </cell>
          <cell r="BJ555">
            <v>0</v>
          </cell>
          <cell r="BM555">
            <v>0</v>
          </cell>
          <cell r="BN555">
            <v>0</v>
          </cell>
        </row>
        <row r="556">
          <cell r="E556">
            <v>0</v>
          </cell>
          <cell r="F556">
            <v>0</v>
          </cell>
          <cell r="I556">
            <v>0</v>
          </cell>
          <cell r="J556">
            <v>0</v>
          </cell>
          <cell r="M556">
            <v>47.27655471570538</v>
          </cell>
          <cell r="N556">
            <v>54.77147833928116</v>
          </cell>
          <cell r="Q556">
            <v>0</v>
          </cell>
          <cell r="R556">
            <v>0</v>
          </cell>
          <cell r="U556">
            <v>0</v>
          </cell>
          <cell r="V556">
            <v>0</v>
          </cell>
          <cell r="Y556">
            <v>0</v>
          </cell>
          <cell r="Z556">
            <v>0</v>
          </cell>
          <cell r="AC556">
            <v>33.36532537378072</v>
          </cell>
          <cell r="AD556">
            <v>45.661078591105287</v>
          </cell>
          <cell r="AG556">
            <v>0</v>
          </cell>
          <cell r="AH556">
            <v>0</v>
          </cell>
          <cell r="AK556">
            <v>0</v>
          </cell>
          <cell r="AL556">
            <v>0</v>
          </cell>
          <cell r="AO556">
            <v>66.245169567111773</v>
          </cell>
          <cell r="AP556">
            <v>20.604128150040726</v>
          </cell>
          <cell r="AS556">
            <v>0</v>
          </cell>
          <cell r="AT556">
            <v>0</v>
          </cell>
          <cell r="AW556">
            <v>52.840073788915305</v>
          </cell>
          <cell r="AX556">
            <v>153</v>
          </cell>
          <cell r="BE556">
            <v>0.9851382533999995</v>
          </cell>
          <cell r="BF556">
            <v>0</v>
          </cell>
          <cell r="BI556">
            <v>0</v>
          </cell>
          <cell r="BJ556">
            <v>0</v>
          </cell>
          <cell r="BM556">
            <v>0</v>
          </cell>
          <cell r="BN556">
            <v>0</v>
          </cell>
        </row>
        <row r="557">
          <cell r="E557">
            <v>0</v>
          </cell>
          <cell r="F557">
            <v>0</v>
          </cell>
          <cell r="I557">
            <v>0</v>
          </cell>
          <cell r="J557">
            <v>0</v>
          </cell>
          <cell r="M557">
            <v>78.794257859508988</v>
          </cell>
          <cell r="N557">
            <v>91.285797232135309</v>
          </cell>
          <cell r="Q557">
            <v>0</v>
          </cell>
          <cell r="R557">
            <v>0</v>
          </cell>
          <cell r="U557">
            <v>0</v>
          </cell>
          <cell r="V557">
            <v>0</v>
          </cell>
          <cell r="Y557">
            <v>0</v>
          </cell>
          <cell r="Z557">
            <v>0</v>
          </cell>
          <cell r="AC557">
            <v>40.782733900713254</v>
          </cell>
          <cell r="AD557">
            <v>55.811942396460218</v>
          </cell>
          <cell r="AG557">
            <v>0</v>
          </cell>
          <cell r="AH557">
            <v>0</v>
          </cell>
          <cell r="AK557">
            <v>0</v>
          </cell>
          <cell r="AL557">
            <v>0</v>
          </cell>
          <cell r="AO557">
            <v>45.182973470713733</v>
          </cell>
          <cell r="AP557">
            <v>22.893475722267471</v>
          </cell>
          <cell r="AS557">
            <v>0</v>
          </cell>
          <cell r="AT557">
            <v>0</v>
          </cell>
          <cell r="AW557">
            <v>54.919940994498681</v>
          </cell>
          <cell r="AX557">
            <v>137</v>
          </cell>
          <cell r="BE557">
            <v>0.9851382533999995</v>
          </cell>
          <cell r="BF557">
            <v>0</v>
          </cell>
          <cell r="BI557">
            <v>0</v>
          </cell>
          <cell r="BJ557">
            <v>0</v>
          </cell>
          <cell r="BM557">
            <v>0</v>
          </cell>
          <cell r="BN557">
            <v>0</v>
          </cell>
        </row>
        <row r="558">
          <cell r="E558">
            <v>0</v>
          </cell>
          <cell r="F558">
            <v>0</v>
          </cell>
          <cell r="I558">
            <v>0</v>
          </cell>
          <cell r="J558">
            <v>0</v>
          </cell>
          <cell r="M558">
            <v>94.553109431410761</v>
          </cell>
          <cell r="N558">
            <v>109.54295667856232</v>
          </cell>
          <cell r="Q558">
            <v>0</v>
          </cell>
          <cell r="R558">
            <v>0</v>
          </cell>
          <cell r="U558">
            <v>0</v>
          </cell>
          <cell r="V558">
            <v>0</v>
          </cell>
          <cell r="Y558">
            <v>0</v>
          </cell>
          <cell r="Z558">
            <v>0</v>
          </cell>
          <cell r="AC558">
            <v>45.285231006535469</v>
          </cell>
          <cell r="AD558">
            <v>61.97369481164057</v>
          </cell>
          <cell r="AG558">
            <v>0</v>
          </cell>
          <cell r="AH558">
            <v>0</v>
          </cell>
          <cell r="AK558">
            <v>0</v>
          </cell>
          <cell r="AL558">
            <v>0</v>
          </cell>
          <cell r="AO558">
            <v>25.05612652334101</v>
          </cell>
          <cell r="AP558">
            <v>22.893475722267471</v>
          </cell>
          <cell r="AS558">
            <v>0</v>
          </cell>
          <cell r="AT558">
            <v>0</v>
          </cell>
          <cell r="AW558">
            <v>57.035075236259658</v>
          </cell>
          <cell r="AX558">
            <v>0</v>
          </cell>
          <cell r="BE558">
            <v>0.9851382533999995</v>
          </cell>
          <cell r="BF558">
            <v>0</v>
          </cell>
          <cell r="BI558">
            <v>0</v>
          </cell>
          <cell r="BJ558">
            <v>0</v>
          </cell>
          <cell r="BM558">
            <v>0</v>
          </cell>
          <cell r="BN558">
            <v>0</v>
          </cell>
        </row>
        <row r="559">
          <cell r="E559">
            <v>0</v>
          </cell>
          <cell r="F559">
            <v>0</v>
          </cell>
          <cell r="I559">
            <v>0</v>
          </cell>
          <cell r="J559">
            <v>0</v>
          </cell>
          <cell r="M559">
            <v>70.914832073558102</v>
          </cell>
          <cell r="N559">
            <v>9.1285797232135302</v>
          </cell>
          <cell r="Q559">
            <v>0</v>
          </cell>
          <cell r="R559">
            <v>0</v>
          </cell>
          <cell r="U559">
            <v>0</v>
          </cell>
          <cell r="V559">
            <v>0</v>
          </cell>
          <cell r="Y559">
            <v>0</v>
          </cell>
          <cell r="Z559">
            <v>0</v>
          </cell>
          <cell r="AC559">
            <v>24.646617105281081</v>
          </cell>
          <cell r="AD559">
            <v>33.729361486565296</v>
          </cell>
          <cell r="AG559">
            <v>0</v>
          </cell>
          <cell r="AH559">
            <v>0</v>
          </cell>
          <cell r="AK559">
            <v>0</v>
          </cell>
          <cell r="AL559">
            <v>0</v>
          </cell>
          <cell r="AO559">
            <v>10.960580899518186</v>
          </cell>
          <cell r="AP559">
            <v>4.5786951444534933</v>
          </cell>
          <cell r="AS559">
            <v>0</v>
          </cell>
          <cell r="AT559">
            <v>0</v>
          </cell>
          <cell r="AW559">
            <v>60.285637474341442</v>
          </cell>
          <cell r="AX559">
            <v>0</v>
          </cell>
          <cell r="BE559">
            <v>0.9851382533999995</v>
          </cell>
          <cell r="BF559">
            <v>0</v>
          </cell>
          <cell r="BI559">
            <v>0</v>
          </cell>
          <cell r="BJ559">
            <v>0</v>
          </cell>
          <cell r="BM559">
            <v>0</v>
          </cell>
          <cell r="BN559">
            <v>0</v>
          </cell>
        </row>
        <row r="560">
          <cell r="E560">
            <v>0</v>
          </cell>
          <cell r="F560">
            <v>0</v>
          </cell>
          <cell r="I560">
            <v>0</v>
          </cell>
          <cell r="J560">
            <v>0</v>
          </cell>
          <cell r="M560">
            <v>15.758851571901795</v>
          </cell>
          <cell r="N560">
            <v>18.25715944642706</v>
          </cell>
          <cell r="Q560">
            <v>0</v>
          </cell>
          <cell r="R560">
            <v>0</v>
          </cell>
          <cell r="U560">
            <v>0</v>
          </cell>
          <cell r="V560">
            <v>0</v>
          </cell>
          <cell r="Y560">
            <v>0</v>
          </cell>
          <cell r="Z560">
            <v>0</v>
          </cell>
          <cell r="AC560">
            <v>8.7447342633309866</v>
          </cell>
          <cell r="AD560">
            <v>11.967334170523696</v>
          </cell>
          <cell r="AG560">
            <v>0</v>
          </cell>
          <cell r="AH560">
            <v>0</v>
          </cell>
          <cell r="AK560">
            <v>0</v>
          </cell>
          <cell r="AL560">
            <v>0</v>
          </cell>
          <cell r="AO560">
            <v>10.960580899518186</v>
          </cell>
          <cell r="AP560">
            <v>4.5786951444534933</v>
          </cell>
          <cell r="AS560">
            <v>0</v>
          </cell>
          <cell r="AT560">
            <v>0</v>
          </cell>
          <cell r="AW560">
            <v>16.307442488528274</v>
          </cell>
          <cell r="AX560">
            <v>0</v>
          </cell>
          <cell r="BE560">
            <v>0.9851382533999995</v>
          </cell>
          <cell r="BF560">
            <v>0</v>
          </cell>
          <cell r="BI560">
            <v>0</v>
          </cell>
          <cell r="BJ560">
            <v>0</v>
          </cell>
          <cell r="BM560">
            <v>0</v>
          </cell>
          <cell r="BN560">
            <v>0</v>
          </cell>
        </row>
        <row r="561">
          <cell r="E561">
            <v>0</v>
          </cell>
          <cell r="F561">
            <v>0</v>
          </cell>
          <cell r="I561">
            <v>0</v>
          </cell>
          <cell r="J561">
            <v>0</v>
          </cell>
          <cell r="M561">
            <v>55.155980501656288</v>
          </cell>
          <cell r="N561">
            <v>63.900058062494693</v>
          </cell>
          <cell r="Q561">
            <v>0</v>
          </cell>
          <cell r="R561">
            <v>0</v>
          </cell>
          <cell r="U561">
            <v>0</v>
          </cell>
          <cell r="V561">
            <v>0</v>
          </cell>
          <cell r="Y561">
            <v>0</v>
          </cell>
          <cell r="Z561">
            <v>0</v>
          </cell>
          <cell r="AC561">
            <v>20.222197983952906</v>
          </cell>
          <cell r="AD561">
            <v>27.674460269336048</v>
          </cell>
          <cell r="AG561">
            <v>0</v>
          </cell>
          <cell r="AH561">
            <v>0</v>
          </cell>
          <cell r="AK561">
            <v>0</v>
          </cell>
          <cell r="AL561">
            <v>0</v>
          </cell>
          <cell r="AO561">
            <v>21.899517532003951</v>
          </cell>
          <cell r="AP561">
            <v>9.1573902889069867</v>
          </cell>
          <cell r="AS561">
            <v>0</v>
          </cell>
          <cell r="AT561">
            <v>0</v>
          </cell>
          <cell r="AW561">
            <v>26.168391799011932</v>
          </cell>
          <cell r="AX561">
            <v>0</v>
          </cell>
          <cell r="BE561">
            <v>0.9851382533999995</v>
          </cell>
          <cell r="BF561">
            <v>0</v>
          </cell>
          <cell r="BI561">
            <v>0</v>
          </cell>
          <cell r="BJ561">
            <v>0</v>
          </cell>
          <cell r="BM561">
            <v>0</v>
          </cell>
          <cell r="BN561">
            <v>0</v>
          </cell>
        </row>
        <row r="562">
          <cell r="E562">
            <v>0</v>
          </cell>
          <cell r="F562">
            <v>0</v>
          </cell>
          <cell r="I562">
            <v>0</v>
          </cell>
          <cell r="J562">
            <v>0</v>
          </cell>
          <cell r="M562">
            <v>78.794257859508988</v>
          </cell>
          <cell r="N562">
            <v>91.285797232135309</v>
          </cell>
          <cell r="Q562">
            <v>0</v>
          </cell>
          <cell r="R562">
            <v>0</v>
          </cell>
          <cell r="U562">
            <v>0</v>
          </cell>
          <cell r="V562">
            <v>0</v>
          </cell>
          <cell r="Y562">
            <v>0</v>
          </cell>
          <cell r="Z562">
            <v>0</v>
          </cell>
          <cell r="AC562">
            <v>75.761670954037214</v>
          </cell>
          <cell r="AD562">
            <v>103.68127907855499</v>
          </cell>
          <cell r="AG562">
            <v>0</v>
          </cell>
          <cell r="AH562">
            <v>0</v>
          </cell>
          <cell r="AK562">
            <v>0</v>
          </cell>
          <cell r="AL562">
            <v>0</v>
          </cell>
          <cell r="AO562">
            <v>85.06040278926595</v>
          </cell>
          <cell r="AP562">
            <v>36.629561155627947</v>
          </cell>
          <cell r="AS562">
            <v>0</v>
          </cell>
          <cell r="AT562">
            <v>0</v>
          </cell>
          <cell r="AW562">
            <v>91.152320911589257</v>
          </cell>
          <cell r="AX562">
            <v>0</v>
          </cell>
          <cell r="BE562">
            <v>0.9851382533999995</v>
          </cell>
          <cell r="BF562">
            <v>0</v>
          </cell>
          <cell r="BI562">
            <v>0</v>
          </cell>
          <cell r="BJ562">
            <v>0</v>
          </cell>
          <cell r="BM562">
            <v>0</v>
          </cell>
          <cell r="BN562">
            <v>0</v>
          </cell>
        </row>
        <row r="563">
          <cell r="E563">
            <v>0</v>
          </cell>
          <cell r="F563">
            <v>0</v>
          </cell>
          <cell r="I563">
            <v>0</v>
          </cell>
          <cell r="J563">
            <v>0</v>
          </cell>
          <cell r="M563">
            <v>63.035406287607181</v>
          </cell>
          <cell r="N563">
            <v>73.028637785708241</v>
          </cell>
          <cell r="Q563">
            <v>0</v>
          </cell>
          <cell r="R563">
            <v>0</v>
          </cell>
          <cell r="U563">
            <v>0</v>
          </cell>
          <cell r="V563">
            <v>0</v>
          </cell>
          <cell r="Y563">
            <v>0</v>
          </cell>
          <cell r="Z563">
            <v>0</v>
          </cell>
          <cell r="AC563">
            <v>33.469429353106086</v>
          </cell>
          <cell r="AD563">
            <v>45.803546855040089</v>
          </cell>
          <cell r="AG563">
            <v>0</v>
          </cell>
          <cell r="AH563">
            <v>0</v>
          </cell>
          <cell r="AK563">
            <v>0</v>
          </cell>
          <cell r="AL563">
            <v>0</v>
          </cell>
          <cell r="AO563">
            <v>43.831446028276005</v>
          </cell>
          <cell r="AP563">
            <v>18.314780577813973</v>
          </cell>
          <cell r="AS563">
            <v>0</v>
          </cell>
          <cell r="AT563">
            <v>0</v>
          </cell>
          <cell r="AW563">
            <v>42.148046498825963</v>
          </cell>
          <cell r="AX563">
            <v>0</v>
          </cell>
          <cell r="BE563">
            <v>0.9851382533999995</v>
          </cell>
          <cell r="BF563">
            <v>0</v>
          </cell>
          <cell r="BI563">
            <v>0</v>
          </cell>
          <cell r="BJ563">
            <v>0</v>
          </cell>
          <cell r="BM563">
            <v>0</v>
          </cell>
          <cell r="BN563">
            <v>0</v>
          </cell>
        </row>
        <row r="564">
          <cell r="E564">
            <v>0</v>
          </cell>
          <cell r="F564">
            <v>0</v>
          </cell>
          <cell r="I564">
            <v>0</v>
          </cell>
          <cell r="J564">
            <v>0</v>
          </cell>
          <cell r="M564">
            <v>126.07081257521436</v>
          </cell>
          <cell r="N564">
            <v>146.05727557141648</v>
          </cell>
          <cell r="Q564">
            <v>0</v>
          </cell>
          <cell r="R564">
            <v>0</v>
          </cell>
          <cell r="U564">
            <v>0</v>
          </cell>
          <cell r="V564">
            <v>0</v>
          </cell>
          <cell r="Y564">
            <v>0</v>
          </cell>
          <cell r="Z564">
            <v>0</v>
          </cell>
          <cell r="AC564">
            <v>65.793714933633126</v>
          </cell>
          <cell r="AD564">
            <v>90.039942806797342</v>
          </cell>
          <cell r="AG564">
            <v>0</v>
          </cell>
          <cell r="AH564">
            <v>0</v>
          </cell>
          <cell r="AK564">
            <v>0</v>
          </cell>
          <cell r="AL564">
            <v>0</v>
          </cell>
          <cell r="AO564">
            <v>65.138889848651814</v>
          </cell>
          <cell r="AP564">
            <v>32.050866011174456</v>
          </cell>
          <cell r="AS564">
            <v>0</v>
          </cell>
          <cell r="AT564">
            <v>0</v>
          </cell>
          <cell r="AW564">
            <v>102.40078033116558</v>
          </cell>
          <cell r="AX564">
            <v>5117</v>
          </cell>
          <cell r="BE564">
            <v>0.9851382533999995</v>
          </cell>
          <cell r="BF564">
            <v>0</v>
          </cell>
          <cell r="BI564">
            <v>0</v>
          </cell>
          <cell r="BJ564">
            <v>0</v>
          </cell>
          <cell r="BM564">
            <v>0</v>
          </cell>
          <cell r="BN564">
            <v>0</v>
          </cell>
        </row>
        <row r="565">
          <cell r="E565">
            <v>0</v>
          </cell>
          <cell r="F565">
            <v>0</v>
          </cell>
          <cell r="I565">
            <v>0</v>
          </cell>
          <cell r="J565">
            <v>0</v>
          </cell>
          <cell r="M565">
            <v>63.035406287607181</v>
          </cell>
          <cell r="N565">
            <v>73.028637785708241</v>
          </cell>
          <cell r="Q565">
            <v>0</v>
          </cell>
          <cell r="R565">
            <v>0</v>
          </cell>
          <cell r="U565">
            <v>0</v>
          </cell>
          <cell r="V565">
            <v>0</v>
          </cell>
          <cell r="Y565">
            <v>0</v>
          </cell>
          <cell r="Z565">
            <v>0</v>
          </cell>
          <cell r="AC565">
            <v>32.844805477153891</v>
          </cell>
          <cell r="AD565">
            <v>44.948737271431263</v>
          </cell>
          <cell r="AG565">
            <v>0</v>
          </cell>
          <cell r="AH565">
            <v>0</v>
          </cell>
          <cell r="AK565">
            <v>0</v>
          </cell>
          <cell r="AL565">
            <v>0</v>
          </cell>
          <cell r="AO565">
            <v>35.438754787318565</v>
          </cell>
          <cell r="AP565">
            <v>18.314780577813973</v>
          </cell>
          <cell r="AS565">
            <v>0</v>
          </cell>
          <cell r="AT565">
            <v>0</v>
          </cell>
          <cell r="AW565">
            <v>46.12021063753113</v>
          </cell>
          <cell r="AX565">
            <v>0</v>
          </cell>
          <cell r="BE565">
            <v>0.9851382533999995</v>
          </cell>
          <cell r="BF565">
            <v>0</v>
          </cell>
          <cell r="BI565">
            <v>0</v>
          </cell>
          <cell r="BJ565">
            <v>0</v>
          </cell>
          <cell r="BM565">
            <v>0</v>
          </cell>
          <cell r="BN565">
            <v>0</v>
          </cell>
        </row>
        <row r="566">
          <cell r="E566">
            <v>0</v>
          </cell>
          <cell r="F566">
            <v>0</v>
          </cell>
          <cell r="I566">
            <v>0</v>
          </cell>
          <cell r="J566">
            <v>0</v>
          </cell>
          <cell r="M566">
            <v>31.51770314380359</v>
          </cell>
          <cell r="N566">
            <v>36.514318892854121</v>
          </cell>
          <cell r="Q566">
            <v>0</v>
          </cell>
          <cell r="R566">
            <v>34.240564791913783</v>
          </cell>
          <cell r="U566">
            <v>0</v>
          </cell>
          <cell r="V566">
            <v>0</v>
          </cell>
          <cell r="Y566">
            <v>0</v>
          </cell>
          <cell r="Z566">
            <v>0</v>
          </cell>
          <cell r="AC566">
            <v>39.377330179820788</v>
          </cell>
          <cell r="AD566">
            <v>53.888620833340347</v>
          </cell>
          <cell r="AG566">
            <v>0</v>
          </cell>
          <cell r="AH566">
            <v>0</v>
          </cell>
          <cell r="AK566">
            <v>0</v>
          </cell>
          <cell r="AL566">
            <v>0</v>
          </cell>
          <cell r="AO566">
            <v>6.4222130162640951</v>
          </cell>
          <cell r="AP566">
            <v>6.8680427166802414</v>
          </cell>
          <cell r="AS566">
            <v>0</v>
          </cell>
          <cell r="AT566">
            <v>0</v>
          </cell>
          <cell r="AW566">
            <v>53.729881700058819</v>
          </cell>
          <cell r="AX566">
            <v>0</v>
          </cell>
          <cell r="BE566">
            <v>0.9851382533999995</v>
          </cell>
          <cell r="BF566">
            <v>0</v>
          </cell>
          <cell r="BI566">
            <v>25.107161534572928</v>
          </cell>
          <cell r="BJ566">
            <v>25</v>
          </cell>
          <cell r="BM566">
            <v>0</v>
          </cell>
          <cell r="BN566">
            <v>0</v>
          </cell>
        </row>
        <row r="567">
          <cell r="E567">
            <v>0</v>
          </cell>
          <cell r="F567">
            <v>0</v>
          </cell>
          <cell r="I567">
            <v>0</v>
          </cell>
          <cell r="J567">
            <v>0</v>
          </cell>
          <cell r="M567">
            <v>55.155980501656288</v>
          </cell>
          <cell r="N567">
            <v>63.900058062494693</v>
          </cell>
          <cell r="Q567">
            <v>0</v>
          </cell>
          <cell r="R567">
            <v>0</v>
          </cell>
          <cell r="U567">
            <v>0</v>
          </cell>
          <cell r="V567">
            <v>0</v>
          </cell>
          <cell r="Y567">
            <v>0</v>
          </cell>
          <cell r="Z567">
            <v>0</v>
          </cell>
          <cell r="AC567">
            <v>47.720131211680794</v>
          </cell>
          <cell r="AD567">
            <v>53.959854965307741</v>
          </cell>
          <cell r="AG567">
            <v>0</v>
          </cell>
          <cell r="AH567">
            <v>0</v>
          </cell>
          <cell r="AK567">
            <v>0</v>
          </cell>
          <cell r="AL567">
            <v>0</v>
          </cell>
          <cell r="AO567">
            <v>12.10523775669831</v>
          </cell>
          <cell r="AP567">
            <v>13.736085433360483</v>
          </cell>
          <cell r="AS567">
            <v>0</v>
          </cell>
          <cell r="AT567">
            <v>0</v>
          </cell>
          <cell r="AW567">
            <v>79.116813253829548</v>
          </cell>
          <cell r="AX567">
            <v>0</v>
          </cell>
          <cell r="BE567">
            <v>0.9851382533999995</v>
          </cell>
          <cell r="BF567">
            <v>0</v>
          </cell>
          <cell r="BI567">
            <v>0</v>
          </cell>
          <cell r="BJ567">
            <v>76.556609185831519</v>
          </cell>
          <cell r="BM567">
            <v>0</v>
          </cell>
          <cell r="BN567">
            <v>0</v>
          </cell>
        </row>
        <row r="568">
          <cell r="E568">
            <v>0</v>
          </cell>
          <cell r="F568">
            <v>0</v>
          </cell>
          <cell r="I568">
            <v>0</v>
          </cell>
          <cell r="J568">
            <v>0</v>
          </cell>
          <cell r="M568">
            <v>7.8794257859508976</v>
          </cell>
          <cell r="N568">
            <v>9.1285797232135302</v>
          </cell>
          <cell r="Q568">
            <v>0</v>
          </cell>
          <cell r="R568">
            <v>19.236458843348558</v>
          </cell>
          <cell r="U568">
            <v>0</v>
          </cell>
          <cell r="V568">
            <v>0</v>
          </cell>
          <cell r="Y568">
            <v>0</v>
          </cell>
          <cell r="Z568">
            <v>0</v>
          </cell>
          <cell r="AC568">
            <v>22.148121601472226</v>
          </cell>
          <cell r="AD568">
            <v>30.310123152129954</v>
          </cell>
          <cell r="AG568">
            <v>0</v>
          </cell>
          <cell r="AH568">
            <v>0</v>
          </cell>
          <cell r="AK568">
            <v>0</v>
          </cell>
          <cell r="AL568">
            <v>0</v>
          </cell>
          <cell r="AO568">
            <v>4.5103566440146174</v>
          </cell>
          <cell r="AP568">
            <v>4.5786951444534933</v>
          </cell>
          <cell r="AS568">
            <v>0</v>
          </cell>
          <cell r="AT568">
            <v>0</v>
          </cell>
          <cell r="AW568">
            <v>44.173490340217654</v>
          </cell>
          <cell r="AX568">
            <v>0</v>
          </cell>
          <cell r="BE568">
            <v>0.9851382533999995</v>
          </cell>
          <cell r="BF568">
            <v>0</v>
          </cell>
          <cell r="BI568">
            <v>0</v>
          </cell>
          <cell r="BJ568">
            <v>0</v>
          </cell>
          <cell r="BM568">
            <v>0</v>
          </cell>
          <cell r="BN568">
            <v>0</v>
          </cell>
        </row>
        <row r="569">
          <cell r="E569">
            <v>0</v>
          </cell>
          <cell r="F569">
            <v>0</v>
          </cell>
          <cell r="I569">
            <v>0</v>
          </cell>
          <cell r="J569">
            <v>0</v>
          </cell>
          <cell r="M569">
            <v>189.10621886282152</v>
          </cell>
          <cell r="N569">
            <v>219.08591335712464</v>
          </cell>
          <cell r="Q569">
            <v>0</v>
          </cell>
          <cell r="R569">
            <v>96.730010473714785</v>
          </cell>
          <cell r="U569">
            <v>0</v>
          </cell>
          <cell r="V569">
            <v>0</v>
          </cell>
          <cell r="Y569">
            <v>0</v>
          </cell>
          <cell r="Z569">
            <v>0</v>
          </cell>
          <cell r="AC569">
            <v>121.26291771767282</v>
          </cell>
          <cell r="AD569">
            <v>165.95059553786029</v>
          </cell>
          <cell r="AG569">
            <v>0</v>
          </cell>
          <cell r="AH569">
            <v>0</v>
          </cell>
          <cell r="AK569">
            <v>0</v>
          </cell>
          <cell r="AL569">
            <v>0</v>
          </cell>
          <cell r="AO569">
            <v>62.752942737069809</v>
          </cell>
          <cell r="AP569">
            <v>13.736085433360483</v>
          </cell>
          <cell r="AS569">
            <v>0</v>
          </cell>
          <cell r="AT569">
            <v>0</v>
          </cell>
          <cell r="AW569">
            <v>151.79306182370439</v>
          </cell>
          <cell r="AX569">
            <v>0</v>
          </cell>
          <cell r="BE569">
            <v>0.9851382533999995</v>
          </cell>
          <cell r="BF569">
            <v>0</v>
          </cell>
          <cell r="BI569">
            <v>0</v>
          </cell>
          <cell r="BJ569">
            <v>0</v>
          </cell>
          <cell r="BM569">
            <v>0</v>
          </cell>
          <cell r="BN569">
            <v>0</v>
          </cell>
        </row>
        <row r="570">
          <cell r="E570">
            <v>0</v>
          </cell>
          <cell r="F570">
            <v>0</v>
          </cell>
          <cell r="I570">
            <v>0</v>
          </cell>
          <cell r="J570">
            <v>0</v>
          </cell>
          <cell r="M570">
            <v>55.155980501656288</v>
          </cell>
          <cell r="N570">
            <v>63.900058062494693</v>
          </cell>
          <cell r="Q570">
            <v>0</v>
          </cell>
          <cell r="R570">
            <v>16.19912323650405</v>
          </cell>
          <cell r="U570">
            <v>0</v>
          </cell>
          <cell r="V570">
            <v>0</v>
          </cell>
          <cell r="Y570">
            <v>0</v>
          </cell>
          <cell r="Z570">
            <v>0</v>
          </cell>
          <cell r="AC570">
            <v>18.634612299241031</v>
          </cell>
          <cell r="AD570">
            <v>25.50181924433026</v>
          </cell>
          <cell r="AG570">
            <v>0</v>
          </cell>
          <cell r="AH570">
            <v>0</v>
          </cell>
          <cell r="AK570">
            <v>0</v>
          </cell>
          <cell r="AL570">
            <v>0</v>
          </cell>
          <cell r="AO570">
            <v>0</v>
          </cell>
          <cell r="AP570">
            <v>0</v>
          </cell>
          <cell r="AS570">
            <v>0</v>
          </cell>
          <cell r="AT570">
            <v>0</v>
          </cell>
          <cell r="AW570">
            <v>25.430869274405126</v>
          </cell>
          <cell r="AX570">
            <v>0</v>
          </cell>
          <cell r="BE570">
            <v>0.9851382533999995</v>
          </cell>
          <cell r="BF570">
            <v>0</v>
          </cell>
          <cell r="BI570">
            <v>0</v>
          </cell>
          <cell r="BJ570">
            <v>0</v>
          </cell>
          <cell r="BM570">
            <v>0</v>
          </cell>
          <cell r="BN570">
            <v>0</v>
          </cell>
        </row>
        <row r="571">
          <cell r="E571">
            <v>0</v>
          </cell>
          <cell r="F571">
            <v>0</v>
          </cell>
          <cell r="I571">
            <v>0</v>
          </cell>
          <cell r="J571">
            <v>0</v>
          </cell>
          <cell r="M571">
            <v>63.035406287607181</v>
          </cell>
          <cell r="N571">
            <v>73.028637785708241</v>
          </cell>
          <cell r="Q571">
            <v>0</v>
          </cell>
          <cell r="R571">
            <v>18.124428867072158</v>
          </cell>
          <cell r="U571">
            <v>0</v>
          </cell>
          <cell r="V571">
            <v>0</v>
          </cell>
          <cell r="Y571">
            <v>0</v>
          </cell>
          <cell r="Z571">
            <v>0</v>
          </cell>
          <cell r="AC571">
            <v>20.846821859905116</v>
          </cell>
          <cell r="AD571">
            <v>28.529269852944882</v>
          </cell>
          <cell r="AG571">
            <v>0</v>
          </cell>
          <cell r="AH571">
            <v>0</v>
          </cell>
          <cell r="AK571">
            <v>0</v>
          </cell>
          <cell r="AL571">
            <v>0</v>
          </cell>
          <cell r="AO571">
            <v>8.8667474636509311</v>
          </cell>
          <cell r="AP571">
            <v>6.8680427166802414</v>
          </cell>
          <cell r="AS571">
            <v>0</v>
          </cell>
          <cell r="AT571">
            <v>0</v>
          </cell>
          <cell r="AW571">
            <v>28.435590670951402</v>
          </cell>
          <cell r="AX571">
            <v>0</v>
          </cell>
          <cell r="BE571">
            <v>0.9851382533999995</v>
          </cell>
          <cell r="BF571">
            <v>0</v>
          </cell>
          <cell r="BI571">
            <v>0</v>
          </cell>
          <cell r="BJ571">
            <v>0</v>
          </cell>
          <cell r="BM571">
            <v>0</v>
          </cell>
          <cell r="BN571">
            <v>0</v>
          </cell>
        </row>
        <row r="572">
          <cell r="E572">
            <v>0</v>
          </cell>
          <cell r="F572">
            <v>0</v>
          </cell>
          <cell r="I572">
            <v>0</v>
          </cell>
          <cell r="J572">
            <v>0</v>
          </cell>
          <cell r="M572">
            <v>39.397128929754494</v>
          </cell>
          <cell r="N572">
            <v>45.642898616067654</v>
          </cell>
          <cell r="Q572">
            <v>0</v>
          </cell>
          <cell r="R572">
            <v>21.775870580218562</v>
          </cell>
          <cell r="U572">
            <v>0</v>
          </cell>
          <cell r="V572">
            <v>0</v>
          </cell>
          <cell r="Y572">
            <v>0</v>
          </cell>
          <cell r="Z572">
            <v>0</v>
          </cell>
          <cell r="AC572">
            <v>25.037007027751219</v>
          </cell>
          <cell r="AD572">
            <v>34.263617476320817</v>
          </cell>
          <cell r="AG572">
            <v>0</v>
          </cell>
          <cell r="AH572">
            <v>0</v>
          </cell>
          <cell r="AK572">
            <v>0</v>
          </cell>
          <cell r="AL572">
            <v>0</v>
          </cell>
          <cell r="AO572">
            <v>0</v>
          </cell>
          <cell r="AP572">
            <v>0</v>
          </cell>
          <cell r="AS572">
            <v>0</v>
          </cell>
          <cell r="AT572">
            <v>0</v>
          </cell>
          <cell r="AW572">
            <v>34.171876973448754</v>
          </cell>
          <cell r="AX572">
            <v>0</v>
          </cell>
          <cell r="BE572">
            <v>0.9851382533999995</v>
          </cell>
          <cell r="BF572">
            <v>0</v>
          </cell>
          <cell r="BI572">
            <v>0</v>
          </cell>
          <cell r="BJ572">
            <v>0</v>
          </cell>
          <cell r="BM572">
            <v>0</v>
          </cell>
          <cell r="BN572">
            <v>0</v>
          </cell>
        </row>
        <row r="573">
          <cell r="E573">
            <v>0</v>
          </cell>
          <cell r="F573">
            <v>0</v>
          </cell>
          <cell r="I573">
            <v>0</v>
          </cell>
          <cell r="J573">
            <v>0</v>
          </cell>
          <cell r="M573">
            <v>31.51770314380359</v>
          </cell>
          <cell r="N573">
            <v>36.514318892854121</v>
          </cell>
          <cell r="Q573">
            <v>0</v>
          </cell>
          <cell r="R573">
            <v>20.265501507962551</v>
          </cell>
          <cell r="U573">
            <v>0</v>
          </cell>
          <cell r="V573">
            <v>0</v>
          </cell>
          <cell r="Y573">
            <v>0</v>
          </cell>
          <cell r="Z573">
            <v>0</v>
          </cell>
          <cell r="AC573">
            <v>23.293265374051288</v>
          </cell>
          <cell r="AD573">
            <v>31.877274055412823</v>
          </cell>
          <cell r="AG573">
            <v>0</v>
          </cell>
          <cell r="AH573">
            <v>0</v>
          </cell>
          <cell r="AK573">
            <v>0</v>
          </cell>
          <cell r="AL573">
            <v>0</v>
          </cell>
          <cell r="AO573">
            <v>8.8667474636509311</v>
          </cell>
          <cell r="AP573">
            <v>6.8680427166802414</v>
          </cell>
          <cell r="AS573">
            <v>0</v>
          </cell>
          <cell r="AT573">
            <v>0</v>
          </cell>
          <cell r="AW573">
            <v>31.795415505271222</v>
          </cell>
          <cell r="AX573">
            <v>0</v>
          </cell>
          <cell r="BE573">
            <v>0.9851382533999995</v>
          </cell>
          <cell r="BF573">
            <v>0</v>
          </cell>
          <cell r="BI573">
            <v>0</v>
          </cell>
          <cell r="BJ573">
            <v>0</v>
          </cell>
          <cell r="BM573">
            <v>0</v>
          </cell>
          <cell r="BN573">
            <v>0</v>
          </cell>
        </row>
        <row r="574">
          <cell r="E574">
            <v>0</v>
          </cell>
          <cell r="F574">
            <v>0</v>
          </cell>
          <cell r="I574">
            <v>0</v>
          </cell>
          <cell r="J574">
            <v>0</v>
          </cell>
          <cell r="M574">
            <v>181.22679307687068</v>
          </cell>
          <cell r="N574">
            <v>200.82875391069766</v>
          </cell>
          <cell r="Q574">
            <v>0</v>
          </cell>
          <cell r="R574">
            <v>70.008096118416077</v>
          </cell>
          <cell r="U574">
            <v>0</v>
          </cell>
          <cell r="V574">
            <v>0</v>
          </cell>
          <cell r="Y574">
            <v>0</v>
          </cell>
          <cell r="Z574">
            <v>0</v>
          </cell>
          <cell r="AC574">
            <v>80.524428008172833</v>
          </cell>
          <cell r="AD574">
            <v>110.19920215357236</v>
          </cell>
          <cell r="AG574">
            <v>0</v>
          </cell>
          <cell r="AH574">
            <v>0</v>
          </cell>
          <cell r="AK574">
            <v>0</v>
          </cell>
          <cell r="AL574">
            <v>0</v>
          </cell>
          <cell r="AO574">
            <v>59.637092037780768</v>
          </cell>
          <cell r="AP574">
            <v>18.314780577813973</v>
          </cell>
          <cell r="AS574">
            <v>0</v>
          </cell>
          <cell r="AT574">
            <v>0</v>
          </cell>
          <cell r="AW574">
            <v>109.86354051735474</v>
          </cell>
          <cell r="AX574">
            <v>662</v>
          </cell>
          <cell r="BE574">
            <v>0.9851382533999995</v>
          </cell>
          <cell r="BF574">
            <v>0</v>
          </cell>
          <cell r="BI574">
            <v>52.463057166487431</v>
          </cell>
          <cell r="BJ574">
            <v>52</v>
          </cell>
          <cell r="BM574">
            <v>0</v>
          </cell>
          <cell r="BN574">
            <v>0</v>
          </cell>
        </row>
        <row r="575">
          <cell r="E575">
            <v>0</v>
          </cell>
          <cell r="F575">
            <v>0</v>
          </cell>
          <cell r="I575">
            <v>0</v>
          </cell>
          <cell r="J575">
            <v>0</v>
          </cell>
          <cell r="M575">
            <v>7.8794257859508976</v>
          </cell>
          <cell r="N575">
            <v>9.1285797232135302</v>
          </cell>
          <cell r="Q575">
            <v>0</v>
          </cell>
          <cell r="R575">
            <v>7.9335869949271896</v>
          </cell>
          <cell r="U575">
            <v>0</v>
          </cell>
          <cell r="V575">
            <v>0</v>
          </cell>
          <cell r="Y575">
            <v>0</v>
          </cell>
          <cell r="Z575">
            <v>0</v>
          </cell>
          <cell r="AC575">
            <v>9.1351241858011196</v>
          </cell>
          <cell r="AD575">
            <v>12.501590160279216</v>
          </cell>
          <cell r="AG575">
            <v>0</v>
          </cell>
          <cell r="AH575">
            <v>0</v>
          </cell>
          <cell r="AK575">
            <v>0</v>
          </cell>
          <cell r="AL575">
            <v>0</v>
          </cell>
          <cell r="AO575">
            <v>10.048870085464587</v>
          </cell>
          <cell r="AP575">
            <v>2.0322657236879751</v>
          </cell>
          <cell r="AS575">
            <v>0</v>
          </cell>
          <cell r="AT575">
            <v>0</v>
          </cell>
          <cell r="AW575">
            <v>12.455935971137139</v>
          </cell>
          <cell r="AX575">
            <v>0</v>
          </cell>
          <cell r="BE575">
            <v>0.9851382533999995</v>
          </cell>
          <cell r="BF575">
            <v>0</v>
          </cell>
          <cell r="BI575">
            <v>0</v>
          </cell>
          <cell r="BJ575">
            <v>0</v>
          </cell>
          <cell r="BM575">
            <v>0</v>
          </cell>
          <cell r="BN575">
            <v>0</v>
          </cell>
        </row>
      </sheetData>
      <sheetData sheetId="2">
        <row r="7"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2173</v>
          </cell>
          <cell r="R7">
            <v>1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P7">
            <v>2173</v>
          </cell>
        </row>
        <row r="8"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M10">
            <v>544</v>
          </cell>
          <cell r="N10">
            <v>0</v>
          </cell>
          <cell r="O10">
            <v>0</v>
          </cell>
          <cell r="P10">
            <v>0</v>
          </cell>
          <cell r="Q10">
            <v>1534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 t="str">
            <v>ліфт</v>
          </cell>
          <cell r="AP10">
            <v>2078</v>
          </cell>
        </row>
        <row r="11">
          <cell r="M11">
            <v>4771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561</v>
          </cell>
          <cell r="X11">
            <v>0</v>
          </cell>
          <cell r="Y11">
            <v>4890</v>
          </cell>
          <cell r="Z11">
            <v>13.5</v>
          </cell>
          <cell r="AA11">
            <v>0</v>
          </cell>
          <cell r="AB11" t="str">
            <v>вікна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10222</v>
          </cell>
        </row>
        <row r="12"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185</v>
          </cell>
          <cell r="AB12" t="str">
            <v>ганок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185</v>
          </cell>
        </row>
        <row r="13"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159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P15">
            <v>159</v>
          </cell>
        </row>
        <row r="16"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P16">
            <v>0</v>
          </cell>
        </row>
        <row r="17">
          <cell r="M17">
            <v>1330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P17">
            <v>1330</v>
          </cell>
        </row>
        <row r="18"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27992</v>
          </cell>
          <cell r="AN18">
            <v>0</v>
          </cell>
          <cell r="AP18">
            <v>27992</v>
          </cell>
        </row>
        <row r="19"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P19">
            <v>0</v>
          </cell>
        </row>
        <row r="20">
          <cell r="M20">
            <v>465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P20">
            <v>465</v>
          </cell>
        </row>
        <row r="21">
          <cell r="M21">
            <v>3715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P21">
            <v>3715</v>
          </cell>
        </row>
        <row r="22"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P25">
            <v>0</v>
          </cell>
        </row>
        <row r="26"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P27">
            <v>0</v>
          </cell>
        </row>
        <row r="28"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M30">
            <v>566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403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969</v>
          </cell>
        </row>
        <row r="31">
          <cell r="M31">
            <v>224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224</v>
          </cell>
        </row>
        <row r="32">
          <cell r="M32">
            <v>5829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449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65678</v>
          </cell>
          <cell r="AN32">
            <v>0</v>
          </cell>
          <cell r="AP32">
            <v>71956</v>
          </cell>
        </row>
        <row r="33">
          <cell r="M33">
            <v>2536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2559</v>
          </cell>
          <cell r="AB33">
            <v>0</v>
          </cell>
          <cell r="AC33">
            <v>0</v>
          </cell>
          <cell r="AE33">
            <v>424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33887</v>
          </cell>
          <cell r="AN33">
            <v>0</v>
          </cell>
          <cell r="AP33">
            <v>39406</v>
          </cell>
        </row>
        <row r="34"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P34">
            <v>0</v>
          </cell>
        </row>
        <row r="35"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642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P35">
            <v>642</v>
          </cell>
        </row>
        <row r="36"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P36">
            <v>0</v>
          </cell>
        </row>
        <row r="37"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P37">
            <v>0</v>
          </cell>
        </row>
        <row r="38">
          <cell r="M38">
            <v>2098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P38">
            <v>2098</v>
          </cell>
        </row>
        <row r="39"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P39">
            <v>0</v>
          </cell>
        </row>
        <row r="40"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P46">
            <v>0</v>
          </cell>
        </row>
        <row r="47"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P47">
            <v>0</v>
          </cell>
        </row>
        <row r="48"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P48">
            <v>0</v>
          </cell>
        </row>
        <row r="49"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11373</v>
          </cell>
          <cell r="T49">
            <v>84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1468</v>
          </cell>
          <cell r="AN49">
            <v>0</v>
          </cell>
          <cell r="AP49">
            <v>12841</v>
          </cell>
        </row>
        <row r="50"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340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340</v>
          </cell>
        </row>
        <row r="51">
          <cell r="M51">
            <v>1617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2184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3619</v>
          </cell>
          <cell r="AL51">
            <v>30</v>
          </cell>
          <cell r="AM51">
            <v>0</v>
          </cell>
          <cell r="AN51" t="str">
            <v>ліфт</v>
          </cell>
          <cell r="AP51">
            <v>7420</v>
          </cell>
        </row>
        <row r="52">
          <cell r="M52">
            <v>2680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936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3616</v>
          </cell>
        </row>
        <row r="53">
          <cell r="M53">
            <v>886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886</v>
          </cell>
        </row>
        <row r="54"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2806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2806</v>
          </cell>
        </row>
        <row r="55"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P55">
            <v>0</v>
          </cell>
        </row>
        <row r="56"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P56">
            <v>0</v>
          </cell>
        </row>
        <row r="57">
          <cell r="M57">
            <v>0</v>
          </cell>
          <cell r="N57">
            <v>0</v>
          </cell>
          <cell r="O57">
            <v>725</v>
          </cell>
          <cell r="P57">
            <v>3.7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725</v>
          </cell>
        </row>
        <row r="58">
          <cell r="M58">
            <v>3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1930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P58">
            <v>1933</v>
          </cell>
        </row>
        <row r="59"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113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113</v>
          </cell>
        </row>
        <row r="60"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 t="str">
            <v>ліфт</v>
          </cell>
          <cell r="AP60">
            <v>0</v>
          </cell>
        </row>
        <row r="61"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594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808</v>
          </cell>
          <cell r="AN61" t="str">
            <v>ліфт</v>
          </cell>
          <cell r="AP61">
            <v>1402</v>
          </cell>
        </row>
        <row r="62"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146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146</v>
          </cell>
        </row>
        <row r="63">
          <cell r="M63">
            <v>1052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1052</v>
          </cell>
        </row>
        <row r="64">
          <cell r="M64">
            <v>1280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69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1349</v>
          </cell>
        </row>
        <row r="65"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3111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17721</v>
          </cell>
          <cell r="AN65">
            <v>0</v>
          </cell>
          <cell r="AP65">
            <v>20832</v>
          </cell>
        </row>
        <row r="66"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5089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5089</v>
          </cell>
        </row>
        <row r="67"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258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2929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3187</v>
          </cell>
        </row>
        <row r="68"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477</v>
          </cell>
          <cell r="R68">
            <v>0</v>
          </cell>
          <cell r="S68">
            <v>0</v>
          </cell>
          <cell r="T68">
            <v>0</v>
          </cell>
          <cell r="U68">
            <v>5260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1241</v>
          </cell>
          <cell r="AN68" t="str">
            <v>маш.</v>
          </cell>
          <cell r="AP68">
            <v>6978</v>
          </cell>
        </row>
        <row r="69"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M71">
            <v>0</v>
          </cell>
          <cell r="N71">
            <v>0</v>
          </cell>
          <cell r="O71">
            <v>465</v>
          </cell>
          <cell r="P71">
            <v>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465</v>
          </cell>
        </row>
        <row r="72"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242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242</v>
          </cell>
        </row>
        <row r="73"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P73">
            <v>0</v>
          </cell>
        </row>
        <row r="74"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161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161</v>
          </cell>
        </row>
        <row r="75"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P75">
            <v>0</v>
          </cell>
        </row>
        <row r="76"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P79">
            <v>0</v>
          </cell>
        </row>
        <row r="80"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27992</v>
          </cell>
          <cell r="AN80">
            <v>0</v>
          </cell>
          <cell r="AP80">
            <v>27992</v>
          </cell>
        </row>
        <row r="81"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P81">
            <v>0</v>
          </cell>
        </row>
        <row r="82"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10497</v>
          </cell>
          <cell r="AN82">
            <v>0</v>
          </cell>
          <cell r="AP82">
            <v>10497</v>
          </cell>
        </row>
        <row r="83">
          <cell r="M83">
            <v>1081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10497</v>
          </cell>
          <cell r="AN83">
            <v>0</v>
          </cell>
          <cell r="AP83">
            <v>11578</v>
          </cell>
        </row>
        <row r="84"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P84">
            <v>0</v>
          </cell>
        </row>
        <row r="85"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1269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1269</v>
          </cell>
        </row>
        <row r="88"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0</v>
          </cell>
        </row>
        <row r="89">
          <cell r="M89">
            <v>438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1217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1655</v>
          </cell>
        </row>
        <row r="90"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0</v>
          </cell>
        </row>
        <row r="91"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7131</v>
          </cell>
          <cell r="R91">
            <v>1</v>
          </cell>
          <cell r="S91">
            <v>0</v>
          </cell>
          <cell r="T91">
            <v>0</v>
          </cell>
          <cell r="U91">
            <v>689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7820</v>
          </cell>
        </row>
        <row r="92"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922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922</v>
          </cell>
        </row>
        <row r="93"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0</v>
          </cell>
        </row>
        <row r="94"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0</v>
          </cell>
        </row>
        <row r="95"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0</v>
          </cell>
        </row>
        <row r="96"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27992</v>
          </cell>
          <cell r="AN96">
            <v>0</v>
          </cell>
          <cell r="AP96">
            <v>27992</v>
          </cell>
        </row>
        <row r="97"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81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81</v>
          </cell>
        </row>
        <row r="101"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P103">
            <v>0</v>
          </cell>
        </row>
        <row r="104"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 t="str">
            <v>ліфт</v>
          </cell>
          <cell r="AP104">
            <v>0</v>
          </cell>
        </row>
        <row r="105">
          <cell r="M105">
            <v>9123</v>
          </cell>
          <cell r="N105">
            <v>0</v>
          </cell>
          <cell r="O105">
            <v>0</v>
          </cell>
          <cell r="P105">
            <v>0</v>
          </cell>
          <cell r="Q105">
            <v>148</v>
          </cell>
          <cell r="R105">
            <v>0</v>
          </cell>
          <cell r="S105">
            <v>0</v>
          </cell>
          <cell r="T105">
            <v>0</v>
          </cell>
          <cell r="U105">
            <v>219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1237</v>
          </cell>
          <cell r="AB105" t="str">
            <v>маш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P105">
            <v>10727</v>
          </cell>
        </row>
        <row r="106"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3415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P106">
            <v>3415</v>
          </cell>
        </row>
        <row r="107"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2634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2634</v>
          </cell>
        </row>
        <row r="108">
          <cell r="M108">
            <v>2182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370</v>
          </cell>
          <cell r="AB108" t="str">
            <v>маш</v>
          </cell>
          <cell r="AC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P108">
            <v>2552</v>
          </cell>
        </row>
        <row r="109"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P109">
            <v>0</v>
          </cell>
        </row>
        <row r="110"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293</v>
          </cell>
          <cell r="R111">
            <v>0</v>
          </cell>
          <cell r="S111">
            <v>0</v>
          </cell>
          <cell r="T111">
            <v>0</v>
          </cell>
          <cell r="U111">
            <v>262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 t="str">
            <v>маш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P111">
            <v>555</v>
          </cell>
        </row>
        <row r="112">
          <cell r="M112">
            <v>12381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P112">
            <v>12381</v>
          </cell>
        </row>
        <row r="113"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232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155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967</v>
          </cell>
          <cell r="AN113">
            <v>0</v>
          </cell>
          <cell r="AP113">
            <v>1354</v>
          </cell>
        </row>
        <row r="114"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P114">
            <v>0</v>
          </cell>
        </row>
        <row r="115"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P115">
            <v>0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466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P117">
            <v>466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P118">
            <v>0</v>
          </cell>
        </row>
        <row r="119"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P119">
            <v>0</v>
          </cell>
        </row>
        <row r="120"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P120">
            <v>0</v>
          </cell>
        </row>
        <row r="121"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503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P121">
            <v>503</v>
          </cell>
        </row>
        <row r="122">
          <cell r="M122">
            <v>1069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50</v>
          </cell>
          <cell r="AB122">
            <v>0</v>
          </cell>
          <cell r="AC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1119</v>
          </cell>
        </row>
        <row r="123">
          <cell r="M123">
            <v>3153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1865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 t="str">
            <v>ліфт</v>
          </cell>
          <cell r="AP123">
            <v>5018</v>
          </cell>
        </row>
        <row r="124">
          <cell r="M124">
            <v>3721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1583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P124">
            <v>5304</v>
          </cell>
        </row>
        <row r="125">
          <cell r="M125">
            <v>1012</v>
          </cell>
          <cell r="N125">
            <v>0</v>
          </cell>
          <cell r="O125">
            <v>0</v>
          </cell>
          <cell r="P125">
            <v>0</v>
          </cell>
          <cell r="Q125">
            <v>14715</v>
          </cell>
          <cell r="R125">
            <v>1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5938</v>
          </cell>
          <cell r="AB125">
            <v>0</v>
          </cell>
          <cell r="AC125">
            <v>0</v>
          </cell>
          <cell r="AE125">
            <v>424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22089</v>
          </cell>
        </row>
        <row r="126"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97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97</v>
          </cell>
        </row>
        <row r="127"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P127">
            <v>0</v>
          </cell>
        </row>
        <row r="128"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97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P128">
            <v>97</v>
          </cell>
        </row>
        <row r="129"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113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113</v>
          </cell>
        </row>
        <row r="130">
          <cell r="M130">
            <v>9441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P130">
            <v>9441</v>
          </cell>
        </row>
        <row r="131"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P131">
            <v>0</v>
          </cell>
        </row>
        <row r="132"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5210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5210</v>
          </cell>
        </row>
        <row r="134">
          <cell r="M134">
            <v>0</v>
          </cell>
          <cell r="N134">
            <v>0</v>
          </cell>
          <cell r="O134">
            <v>181</v>
          </cell>
          <cell r="P134">
            <v>1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P134">
            <v>181</v>
          </cell>
        </row>
        <row r="135"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900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419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 t="str">
            <v>фарб.</v>
          </cell>
          <cell r="AP136">
            <v>1319</v>
          </cell>
        </row>
        <row r="137"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161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13821</v>
          </cell>
          <cell r="AN137" t="str">
            <v>фарб.</v>
          </cell>
          <cell r="AP137">
            <v>13982</v>
          </cell>
        </row>
        <row r="138"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P139">
            <v>0</v>
          </cell>
        </row>
        <row r="140"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P140">
            <v>0</v>
          </cell>
        </row>
        <row r="141"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34809</v>
          </cell>
          <cell r="R141">
            <v>1</v>
          </cell>
          <cell r="S141">
            <v>0</v>
          </cell>
          <cell r="T141">
            <v>0</v>
          </cell>
          <cell r="U141">
            <v>1438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1067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37314</v>
          </cell>
        </row>
        <row r="142"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2933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P142">
            <v>2933</v>
          </cell>
        </row>
        <row r="143"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83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P143">
            <v>83</v>
          </cell>
        </row>
        <row r="144"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166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166</v>
          </cell>
        </row>
        <row r="145"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83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83</v>
          </cell>
        </row>
        <row r="146"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145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145</v>
          </cell>
        </row>
        <row r="147"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140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140</v>
          </cell>
        </row>
        <row r="152"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246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246</v>
          </cell>
        </row>
        <row r="155"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231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P155">
            <v>231</v>
          </cell>
        </row>
        <row r="156"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166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615</v>
          </cell>
          <cell r="AN156" t="str">
            <v>дерев</v>
          </cell>
          <cell r="AP156">
            <v>781</v>
          </cell>
        </row>
        <row r="157"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7257</v>
          </cell>
          <cell r="Z157">
            <v>20</v>
          </cell>
          <cell r="AA157">
            <v>7235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P157">
            <v>14492</v>
          </cell>
        </row>
        <row r="158"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5745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 t="str">
            <v>вікна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5745</v>
          </cell>
        </row>
        <row r="159"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5892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5892</v>
          </cell>
        </row>
        <row r="162"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P165">
            <v>0</v>
          </cell>
        </row>
        <row r="166"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P166">
            <v>0</v>
          </cell>
        </row>
        <row r="167"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P167">
            <v>0</v>
          </cell>
        </row>
        <row r="168"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 t="str">
            <v>дерев</v>
          </cell>
          <cell r="AP169">
            <v>0</v>
          </cell>
        </row>
        <row r="170"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 t="str">
            <v>вікна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477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477</v>
          </cell>
        </row>
        <row r="172">
          <cell r="M172">
            <v>0</v>
          </cell>
          <cell r="N172">
            <v>0</v>
          </cell>
          <cell r="O172">
            <v>181</v>
          </cell>
          <cell r="P172">
            <v>1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P172">
            <v>181</v>
          </cell>
        </row>
        <row r="173"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P173">
            <v>0</v>
          </cell>
        </row>
        <row r="174"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98304</v>
          </cell>
          <cell r="R174">
            <v>2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3549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14033</v>
          </cell>
          <cell r="AN174">
            <v>0</v>
          </cell>
          <cell r="AP174">
            <v>115886</v>
          </cell>
        </row>
        <row r="175"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P175">
            <v>0</v>
          </cell>
        </row>
        <row r="176"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M177">
            <v>0</v>
          </cell>
          <cell r="N177">
            <v>0</v>
          </cell>
          <cell r="O177">
            <v>518</v>
          </cell>
          <cell r="P177">
            <v>6</v>
          </cell>
          <cell r="Q177">
            <v>45806</v>
          </cell>
          <cell r="R177">
            <v>2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46324</v>
          </cell>
        </row>
        <row r="178"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M181">
            <v>1702</v>
          </cell>
          <cell r="N181">
            <v>0</v>
          </cell>
          <cell r="O181">
            <v>393</v>
          </cell>
          <cell r="P181">
            <v>4.5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232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P181">
            <v>2327</v>
          </cell>
        </row>
        <row r="182">
          <cell r="M182">
            <v>1317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 t="str">
            <v>ліфт</v>
          </cell>
          <cell r="AP182">
            <v>1317</v>
          </cell>
        </row>
        <row r="183">
          <cell r="M183">
            <v>1056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P183">
            <v>1056</v>
          </cell>
        </row>
        <row r="184"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P184">
            <v>0</v>
          </cell>
        </row>
        <row r="185">
          <cell r="M185">
            <v>5032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P185">
            <v>5032</v>
          </cell>
        </row>
        <row r="186"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P188">
            <v>0</v>
          </cell>
        </row>
        <row r="189"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P189">
            <v>0</v>
          </cell>
        </row>
        <row r="190"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318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P190">
            <v>318</v>
          </cell>
        </row>
        <row r="191"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528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P191">
            <v>528</v>
          </cell>
        </row>
        <row r="192">
          <cell r="M192">
            <v>1583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1024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2607</v>
          </cell>
        </row>
        <row r="193"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291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291</v>
          </cell>
        </row>
        <row r="194"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M195">
            <v>99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P195">
            <v>99</v>
          </cell>
        </row>
        <row r="196"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P196">
            <v>0</v>
          </cell>
        </row>
        <row r="197">
          <cell r="M197">
            <v>962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691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2112</v>
          </cell>
          <cell r="AN197">
            <v>0</v>
          </cell>
          <cell r="AP197">
            <v>3765</v>
          </cell>
        </row>
        <row r="198">
          <cell r="M198">
            <v>1652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1652</v>
          </cell>
        </row>
        <row r="199">
          <cell r="M199">
            <v>462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615</v>
          </cell>
          <cell r="AN199">
            <v>0</v>
          </cell>
          <cell r="AP199">
            <v>1077</v>
          </cell>
        </row>
        <row r="200">
          <cell r="M200">
            <v>538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484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P200">
            <v>1022</v>
          </cell>
        </row>
        <row r="201">
          <cell r="M201">
            <v>1031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210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P201">
            <v>1241</v>
          </cell>
        </row>
        <row r="202">
          <cell r="M202">
            <v>1892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1892</v>
          </cell>
        </row>
        <row r="203">
          <cell r="M203">
            <v>565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6439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3183</v>
          </cell>
          <cell r="AN203">
            <v>0</v>
          </cell>
          <cell r="AP203">
            <v>10187</v>
          </cell>
        </row>
        <row r="204">
          <cell r="M204">
            <v>756</v>
          </cell>
          <cell r="N204">
            <v>0</v>
          </cell>
          <cell r="O204">
            <v>598</v>
          </cell>
          <cell r="P204">
            <v>4.4000000000000004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1354</v>
          </cell>
        </row>
        <row r="205"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223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223</v>
          </cell>
        </row>
        <row r="206">
          <cell r="M206">
            <v>764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1138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1902</v>
          </cell>
        </row>
        <row r="207"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1263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180</v>
          </cell>
          <cell r="AB207">
            <v>0</v>
          </cell>
          <cell r="AC207">
            <v>0</v>
          </cell>
          <cell r="AE207">
            <v>424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3084</v>
          </cell>
          <cell r="AN207">
            <v>0</v>
          </cell>
          <cell r="AP207">
            <v>4951</v>
          </cell>
        </row>
        <row r="208"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 t="str">
            <v>підлога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449</v>
          </cell>
          <cell r="X209">
            <v>0</v>
          </cell>
          <cell r="Y209">
            <v>0</v>
          </cell>
          <cell r="Z209">
            <v>0</v>
          </cell>
          <cell r="AA209">
            <v>50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499</v>
          </cell>
        </row>
        <row r="210"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20009</v>
          </cell>
          <cell r="R210">
            <v>1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601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20610</v>
          </cell>
        </row>
        <row r="211"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M213">
            <v>402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1269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1671</v>
          </cell>
        </row>
        <row r="214"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1524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13400</v>
          </cell>
          <cell r="AJ214">
            <v>1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P214">
            <v>14924</v>
          </cell>
        </row>
        <row r="215"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1171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P216">
            <v>1171</v>
          </cell>
        </row>
        <row r="217">
          <cell r="M217">
            <v>539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539</v>
          </cell>
        </row>
        <row r="218"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1171</v>
          </cell>
          <cell r="V218">
            <v>0</v>
          </cell>
          <cell r="W218">
            <v>561</v>
          </cell>
          <cell r="X218">
            <v>0</v>
          </cell>
          <cell r="Y218">
            <v>0</v>
          </cell>
          <cell r="Z218">
            <v>0</v>
          </cell>
          <cell r="AA218">
            <v>50</v>
          </cell>
          <cell r="AB218">
            <v>0</v>
          </cell>
          <cell r="AC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1782</v>
          </cell>
        </row>
        <row r="219"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M220">
            <v>557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 t="str">
            <v>фасад</v>
          </cell>
          <cell r="AP220">
            <v>557</v>
          </cell>
        </row>
        <row r="221"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M224">
            <v>1437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1437</v>
          </cell>
        </row>
        <row r="225"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P226">
            <v>0</v>
          </cell>
        </row>
        <row r="227"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P228">
            <v>0</v>
          </cell>
        </row>
        <row r="229"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P230">
            <v>0</v>
          </cell>
        </row>
        <row r="231">
          <cell r="M231">
            <v>0</v>
          </cell>
          <cell r="N231">
            <v>0</v>
          </cell>
          <cell r="O231">
            <v>2926</v>
          </cell>
          <cell r="P231">
            <v>10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P231">
            <v>2926</v>
          </cell>
        </row>
        <row r="232"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P232">
            <v>0</v>
          </cell>
        </row>
        <row r="233"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0</v>
          </cell>
        </row>
        <row r="237"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P237">
            <v>0</v>
          </cell>
        </row>
        <row r="238"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P239">
            <v>0</v>
          </cell>
        </row>
        <row r="240"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608</v>
          </cell>
          <cell r="R240">
            <v>0</v>
          </cell>
          <cell r="S240">
            <v>0</v>
          </cell>
          <cell r="T240">
            <v>0</v>
          </cell>
          <cell r="U240">
            <v>1161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P240">
            <v>1769</v>
          </cell>
        </row>
        <row r="241"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225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P241">
            <v>225</v>
          </cell>
        </row>
        <row r="242"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523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388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P242">
            <v>911</v>
          </cell>
        </row>
        <row r="243"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1125</v>
          </cell>
          <cell r="V243">
            <v>0</v>
          </cell>
          <cell r="W243">
            <v>0</v>
          </cell>
          <cell r="X243">
            <v>0</v>
          </cell>
          <cell r="Y243">
            <v>15875</v>
          </cell>
          <cell r="Z243">
            <v>45</v>
          </cell>
          <cell r="AA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P243">
            <v>17000</v>
          </cell>
        </row>
        <row r="244"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P244">
            <v>0</v>
          </cell>
        </row>
        <row r="245">
          <cell r="M245">
            <v>9010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592</v>
          </cell>
          <cell r="AB245">
            <v>0</v>
          </cell>
          <cell r="AC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P245">
            <v>9602</v>
          </cell>
        </row>
        <row r="246">
          <cell r="M246">
            <v>0</v>
          </cell>
          <cell r="N246">
            <v>0</v>
          </cell>
          <cell r="O246">
            <v>491</v>
          </cell>
          <cell r="P246">
            <v>1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1269</v>
          </cell>
          <cell r="V246">
            <v>0</v>
          </cell>
          <cell r="W246">
            <v>1027</v>
          </cell>
          <cell r="X246">
            <v>0</v>
          </cell>
          <cell r="Y246">
            <v>0</v>
          </cell>
          <cell r="Z246">
            <v>0</v>
          </cell>
          <cell r="AA246">
            <v>312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3099</v>
          </cell>
        </row>
        <row r="247"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6141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6141</v>
          </cell>
        </row>
        <row r="248">
          <cell r="M248">
            <v>539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539</v>
          </cell>
        </row>
        <row r="249">
          <cell r="M249">
            <v>0</v>
          </cell>
          <cell r="N249">
            <v>0</v>
          </cell>
          <cell r="O249">
            <v>2396</v>
          </cell>
          <cell r="P249">
            <v>17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2396</v>
          </cell>
        </row>
        <row r="250"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627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627</v>
          </cell>
        </row>
        <row r="251">
          <cell r="M251">
            <v>3810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3810</v>
          </cell>
        </row>
        <row r="252"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24207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 t="str">
            <v>ліфт</v>
          </cell>
          <cell r="AP252">
            <v>24207</v>
          </cell>
        </row>
        <row r="253"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5958</v>
          </cell>
          <cell r="AB253">
            <v>0</v>
          </cell>
          <cell r="AC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 t="str">
            <v>ліфт</v>
          </cell>
          <cell r="AP253">
            <v>5958</v>
          </cell>
        </row>
        <row r="254"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P254">
            <v>0</v>
          </cell>
        </row>
        <row r="255"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P256">
            <v>0</v>
          </cell>
        </row>
        <row r="257"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223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P257">
            <v>223</v>
          </cell>
        </row>
        <row r="258"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M260">
            <v>3563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3563</v>
          </cell>
        </row>
        <row r="261"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P261">
            <v>0</v>
          </cell>
        </row>
        <row r="262"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M266">
            <v>803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803</v>
          </cell>
        </row>
        <row r="267"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P268">
            <v>0</v>
          </cell>
        </row>
        <row r="269"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P269">
            <v>0</v>
          </cell>
        </row>
        <row r="270"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M271">
            <v>1919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206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3207</v>
          </cell>
          <cell r="AB271">
            <v>0</v>
          </cell>
          <cell r="AC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5332</v>
          </cell>
        </row>
        <row r="272"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416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 t="str">
            <v>ліфт</v>
          </cell>
          <cell r="AP275">
            <v>416</v>
          </cell>
        </row>
        <row r="276"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503</v>
          </cell>
          <cell r="V278">
            <v>0</v>
          </cell>
          <cell r="W278">
            <v>225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728</v>
          </cell>
        </row>
        <row r="279"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M283">
            <v>1069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645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P283">
            <v>1714</v>
          </cell>
        </row>
        <row r="284">
          <cell r="M284">
            <v>1317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P284">
            <v>1317</v>
          </cell>
        </row>
        <row r="285"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1030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P285">
            <v>1030</v>
          </cell>
        </row>
        <row r="286"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P286">
            <v>0</v>
          </cell>
        </row>
        <row r="287">
          <cell r="M287">
            <v>0</v>
          </cell>
          <cell r="N287">
            <v>0</v>
          </cell>
          <cell r="O287">
            <v>361</v>
          </cell>
          <cell r="P287">
            <v>2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P287">
            <v>361</v>
          </cell>
        </row>
        <row r="288">
          <cell r="M288">
            <v>870</v>
          </cell>
          <cell r="N288">
            <v>0</v>
          </cell>
          <cell r="O288">
            <v>2949</v>
          </cell>
          <cell r="P288">
            <v>10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P288">
            <v>3819</v>
          </cell>
        </row>
        <row r="289"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2460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P289">
            <v>2460</v>
          </cell>
        </row>
        <row r="290"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P290">
            <v>0</v>
          </cell>
        </row>
        <row r="291">
          <cell r="M291">
            <v>325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325</v>
          </cell>
        </row>
        <row r="292"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P294">
            <v>0</v>
          </cell>
        </row>
        <row r="295">
          <cell r="M295">
            <v>0</v>
          </cell>
          <cell r="N295">
            <v>0</v>
          </cell>
          <cell r="O295">
            <v>361</v>
          </cell>
          <cell r="P295">
            <v>2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361</v>
          </cell>
        </row>
        <row r="296"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P296">
            <v>0</v>
          </cell>
        </row>
        <row r="297">
          <cell r="M297">
            <v>686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700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P297">
            <v>1386</v>
          </cell>
        </row>
        <row r="298"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P298">
            <v>0</v>
          </cell>
        </row>
        <row r="299"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P301">
            <v>0</v>
          </cell>
        </row>
        <row r="302"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P303">
            <v>0</v>
          </cell>
        </row>
        <row r="304"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P304">
            <v>0</v>
          </cell>
        </row>
        <row r="305"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P307">
            <v>0</v>
          </cell>
        </row>
        <row r="308"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P310">
            <v>0</v>
          </cell>
        </row>
        <row r="311"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0</v>
          </cell>
        </row>
        <row r="313"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P313">
            <v>0</v>
          </cell>
        </row>
        <row r="314"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>
            <v>0</v>
          </cell>
        </row>
        <row r="321"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</row>
        <row r="323"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</row>
        <row r="324"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P342">
            <v>0</v>
          </cell>
        </row>
        <row r="343"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97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97</v>
          </cell>
        </row>
        <row r="344"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113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P344">
            <v>113</v>
          </cell>
        </row>
        <row r="345"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129</v>
          </cell>
          <cell r="AB345">
            <v>0</v>
          </cell>
          <cell r="AC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P345">
            <v>129</v>
          </cell>
        </row>
        <row r="346"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P346">
            <v>0</v>
          </cell>
        </row>
        <row r="347"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P347">
            <v>0</v>
          </cell>
        </row>
        <row r="348"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5084</v>
          </cell>
          <cell r="X348">
            <v>0</v>
          </cell>
          <cell r="Y348">
            <v>0</v>
          </cell>
          <cell r="Z348">
            <v>0</v>
          </cell>
          <cell r="AA348">
            <v>121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P348">
            <v>5205</v>
          </cell>
        </row>
        <row r="349"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129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129</v>
          </cell>
        </row>
        <row r="350"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145</v>
          </cell>
          <cell r="AB351">
            <v>0</v>
          </cell>
          <cell r="AC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145</v>
          </cell>
        </row>
        <row r="352"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</row>
        <row r="353"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129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129</v>
          </cell>
        </row>
        <row r="357"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113</v>
          </cell>
          <cell r="AB357">
            <v>0</v>
          </cell>
          <cell r="AC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P357">
            <v>113</v>
          </cell>
        </row>
        <row r="358"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P358">
            <v>0</v>
          </cell>
        </row>
        <row r="359"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>
            <v>0</v>
          </cell>
        </row>
        <row r="360"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</row>
        <row r="362"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97</v>
          </cell>
          <cell r="AB375">
            <v>0</v>
          </cell>
          <cell r="AC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97</v>
          </cell>
        </row>
        <row r="376"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97</v>
          </cell>
          <cell r="AB378">
            <v>0</v>
          </cell>
          <cell r="AC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>
            <v>97</v>
          </cell>
        </row>
        <row r="379"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P379">
            <v>0</v>
          </cell>
        </row>
        <row r="380"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P380">
            <v>0</v>
          </cell>
        </row>
        <row r="381"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P381">
            <v>0</v>
          </cell>
        </row>
        <row r="382"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>
            <v>0</v>
          </cell>
        </row>
        <row r="383"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0</v>
          </cell>
        </row>
        <row r="384"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121</v>
          </cell>
          <cell r="AB384">
            <v>0</v>
          </cell>
          <cell r="AC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121</v>
          </cell>
        </row>
        <row r="385"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113</v>
          </cell>
          <cell r="AB385">
            <v>0</v>
          </cell>
          <cell r="AC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113</v>
          </cell>
        </row>
        <row r="386"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129</v>
          </cell>
          <cell r="AB386">
            <v>0</v>
          </cell>
          <cell r="AC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129</v>
          </cell>
        </row>
        <row r="387"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97</v>
          </cell>
          <cell r="AB387">
            <v>0</v>
          </cell>
          <cell r="AC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97</v>
          </cell>
        </row>
        <row r="388"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P388">
            <v>0</v>
          </cell>
        </row>
        <row r="389"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>
            <v>0</v>
          </cell>
        </row>
        <row r="390"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P390">
            <v>0</v>
          </cell>
        </row>
        <row r="391"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P391">
            <v>0</v>
          </cell>
        </row>
        <row r="392"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>
            <v>0</v>
          </cell>
        </row>
        <row r="393"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P393">
            <v>0</v>
          </cell>
        </row>
        <row r="394"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P394">
            <v>0</v>
          </cell>
        </row>
        <row r="395"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0</v>
          </cell>
        </row>
        <row r="397"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P401">
            <v>0</v>
          </cell>
        </row>
        <row r="402"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P403">
            <v>0</v>
          </cell>
        </row>
        <row r="404"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P404">
            <v>0</v>
          </cell>
        </row>
        <row r="405"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P408">
            <v>0</v>
          </cell>
        </row>
        <row r="409"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P410">
            <v>0</v>
          </cell>
        </row>
        <row r="411"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P413">
            <v>0</v>
          </cell>
        </row>
        <row r="414"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P416">
            <v>0</v>
          </cell>
        </row>
        <row r="417"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P417">
            <v>0</v>
          </cell>
        </row>
        <row r="418"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P418">
            <v>0</v>
          </cell>
        </row>
        <row r="419"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</row>
        <row r="420"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</row>
        <row r="421"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</row>
        <row r="424"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</row>
        <row r="425"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</row>
        <row r="426"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97</v>
          </cell>
          <cell r="AB429">
            <v>0</v>
          </cell>
          <cell r="AC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97</v>
          </cell>
        </row>
        <row r="430"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97</v>
          </cell>
          <cell r="AB430">
            <v>0</v>
          </cell>
          <cell r="AC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97</v>
          </cell>
        </row>
        <row r="431"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97</v>
          </cell>
          <cell r="AB432">
            <v>0</v>
          </cell>
          <cell r="AC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97</v>
          </cell>
        </row>
        <row r="433"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145</v>
          </cell>
          <cell r="AB433">
            <v>0</v>
          </cell>
          <cell r="AC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145</v>
          </cell>
        </row>
        <row r="434"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97</v>
          </cell>
          <cell r="AB434">
            <v>0</v>
          </cell>
          <cell r="AC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97</v>
          </cell>
        </row>
        <row r="435"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129</v>
          </cell>
          <cell r="AB436">
            <v>0</v>
          </cell>
          <cell r="AC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129</v>
          </cell>
        </row>
        <row r="437"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</row>
        <row r="439"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</row>
        <row r="440"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</row>
        <row r="441"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</row>
        <row r="442"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</row>
        <row r="446"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</row>
        <row r="447"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</row>
        <row r="448"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</row>
        <row r="451"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</v>
          </cell>
        </row>
        <row r="455"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0</v>
          </cell>
        </row>
        <row r="457"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>
            <v>0</v>
          </cell>
        </row>
        <row r="462"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</v>
          </cell>
        </row>
        <row r="465"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</row>
        <row r="466"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</row>
        <row r="467"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</row>
        <row r="469"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</row>
        <row r="470"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</row>
        <row r="472"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>
            <v>0</v>
          </cell>
        </row>
        <row r="474"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</row>
        <row r="475"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</row>
        <row r="478"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</row>
        <row r="480"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</row>
        <row r="481"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P482">
            <v>0</v>
          </cell>
        </row>
        <row r="483"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P483">
            <v>0</v>
          </cell>
        </row>
        <row r="484"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113</v>
          </cell>
          <cell r="AB486">
            <v>0</v>
          </cell>
          <cell r="AC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113</v>
          </cell>
        </row>
        <row r="487"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P487">
            <v>0</v>
          </cell>
        </row>
        <row r="488"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121</v>
          </cell>
          <cell r="AB488">
            <v>0</v>
          </cell>
          <cell r="AC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P488">
            <v>121</v>
          </cell>
        </row>
        <row r="489"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P490">
            <v>0</v>
          </cell>
        </row>
        <row r="491"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P491">
            <v>0</v>
          </cell>
        </row>
        <row r="492"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P492">
            <v>0</v>
          </cell>
        </row>
        <row r="493"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P495">
            <v>0</v>
          </cell>
        </row>
        <row r="496"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P497">
            <v>0</v>
          </cell>
        </row>
        <row r="498"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P498">
            <v>0</v>
          </cell>
        </row>
        <row r="499"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P500">
            <v>0</v>
          </cell>
        </row>
        <row r="501"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P502">
            <v>0</v>
          </cell>
        </row>
        <row r="503"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P503">
            <v>0</v>
          </cell>
        </row>
        <row r="504"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P504">
            <v>0</v>
          </cell>
        </row>
        <row r="505"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P505">
            <v>0</v>
          </cell>
        </row>
        <row r="506"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P510">
            <v>0</v>
          </cell>
        </row>
        <row r="511"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0</v>
          </cell>
        </row>
        <row r="513"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P515">
            <v>0</v>
          </cell>
        </row>
        <row r="516"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P516">
            <v>0</v>
          </cell>
        </row>
        <row r="517"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P520">
            <v>0</v>
          </cell>
        </row>
        <row r="521"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P521">
            <v>0</v>
          </cell>
        </row>
        <row r="522"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P523">
            <v>0</v>
          </cell>
        </row>
        <row r="524"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P524">
            <v>0</v>
          </cell>
        </row>
        <row r="525"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P525">
            <v>0</v>
          </cell>
        </row>
        <row r="526"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P527">
            <v>0</v>
          </cell>
        </row>
        <row r="528"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P528">
            <v>0</v>
          </cell>
        </row>
        <row r="529"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2220</v>
          </cell>
          <cell r="X531">
            <v>0</v>
          </cell>
          <cell r="Y531">
            <v>0</v>
          </cell>
          <cell r="Z531">
            <v>0</v>
          </cell>
          <cell r="AA531">
            <v>145</v>
          </cell>
          <cell r="AB531">
            <v>0</v>
          </cell>
          <cell r="AC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2365</v>
          </cell>
        </row>
        <row r="532"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129</v>
          </cell>
          <cell r="AB532">
            <v>0</v>
          </cell>
          <cell r="AC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129</v>
          </cell>
        </row>
        <row r="533"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97</v>
          </cell>
          <cell r="AB533">
            <v>0</v>
          </cell>
          <cell r="AC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97</v>
          </cell>
        </row>
        <row r="534"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97</v>
          </cell>
          <cell r="AB534">
            <v>0</v>
          </cell>
          <cell r="AC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97</v>
          </cell>
        </row>
        <row r="535"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97</v>
          </cell>
          <cell r="AB536">
            <v>0</v>
          </cell>
          <cell r="AC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97</v>
          </cell>
        </row>
        <row r="537"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P539">
            <v>0</v>
          </cell>
        </row>
        <row r="540"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P540">
            <v>0</v>
          </cell>
        </row>
        <row r="541"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</row>
        <row r="544"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P545">
            <v>0</v>
          </cell>
        </row>
        <row r="546"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</row>
        <row r="553"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153</v>
          </cell>
          <cell r="AB553">
            <v>0</v>
          </cell>
          <cell r="AC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P553">
            <v>153</v>
          </cell>
        </row>
        <row r="554"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137</v>
          </cell>
          <cell r="AB554">
            <v>0</v>
          </cell>
          <cell r="AC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137</v>
          </cell>
        </row>
        <row r="555"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P555">
            <v>0</v>
          </cell>
        </row>
        <row r="556"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P557">
            <v>0</v>
          </cell>
        </row>
        <row r="558"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5117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P561">
            <v>5117</v>
          </cell>
        </row>
        <row r="562"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662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662</v>
          </cell>
        </row>
        <row r="572"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 08"/>
      <sheetName val="ЗВВ"/>
      <sheetName val="адмін"/>
      <sheetName val="потремонт"/>
      <sheetName val="91"/>
      <sheetName val="92"/>
    </sheetNames>
    <sheetDataSet>
      <sheetData sheetId="0" refreshError="1"/>
      <sheetData sheetId="1" refreshError="1">
        <row r="9">
          <cell r="BF9">
            <v>0.77121549610411455</v>
          </cell>
        </row>
        <row r="11">
          <cell r="BF11">
            <v>5.9968653231544078</v>
          </cell>
        </row>
        <row r="12">
          <cell r="BF12">
            <v>12.631977953429463</v>
          </cell>
        </row>
        <row r="13">
          <cell r="BF13">
            <v>23.455214759430106</v>
          </cell>
        </row>
        <row r="14">
          <cell r="BF14">
            <v>0</v>
          </cell>
        </row>
        <row r="15">
          <cell r="BF15">
            <v>0</v>
          </cell>
        </row>
        <row r="16">
          <cell r="BF16">
            <v>0</v>
          </cell>
        </row>
        <row r="17">
          <cell r="BF17">
            <v>0</v>
          </cell>
        </row>
        <row r="18">
          <cell r="BF18">
            <v>1.6089150866999633</v>
          </cell>
        </row>
        <row r="19">
          <cell r="BF19">
            <v>339.7794969302048</v>
          </cell>
        </row>
        <row r="20">
          <cell r="BF20">
            <v>3.1380492600098453</v>
          </cell>
        </row>
        <row r="21">
          <cell r="BF21">
            <v>1044.3831739805441</v>
          </cell>
        </row>
        <row r="22">
          <cell r="BF22">
            <v>4.8533388978965828</v>
          </cell>
        </row>
        <row r="23">
          <cell r="BF23">
            <v>4.8932293545916234</v>
          </cell>
        </row>
        <row r="24">
          <cell r="BF24">
            <v>6.9808299216320719</v>
          </cell>
        </row>
        <row r="25">
          <cell r="BF25">
            <v>1.9812260158536736</v>
          </cell>
        </row>
        <row r="26">
          <cell r="BF26">
            <v>1.941335559158633</v>
          </cell>
        </row>
        <row r="27">
          <cell r="BF27">
            <v>3.9890456695040406</v>
          </cell>
        </row>
        <row r="28">
          <cell r="BF28">
            <v>2.5130987717875457</v>
          </cell>
        </row>
        <row r="29">
          <cell r="BF29">
            <v>3.1912365356032324</v>
          </cell>
        </row>
        <row r="30">
          <cell r="BF30">
            <v>4.5342152443362602</v>
          </cell>
        </row>
        <row r="31">
          <cell r="BF31">
            <v>87.329025759323969</v>
          </cell>
        </row>
        <row r="32">
          <cell r="BF32">
            <v>2103.3894347999999</v>
          </cell>
        </row>
        <row r="33">
          <cell r="BF33">
            <v>39.873173020199125</v>
          </cell>
        </row>
        <row r="34">
          <cell r="BF34">
            <v>20.224461544385488</v>
          </cell>
        </row>
        <row r="35">
          <cell r="BF35">
            <v>251.35845443345681</v>
          </cell>
        </row>
        <row r="36">
          <cell r="BF36">
            <v>7.3930313074808218</v>
          </cell>
        </row>
        <row r="37">
          <cell r="BF37">
            <v>0</v>
          </cell>
        </row>
        <row r="38">
          <cell r="BF38">
            <v>0</v>
          </cell>
        </row>
        <row r="39">
          <cell r="BF39">
            <v>0</v>
          </cell>
        </row>
        <row r="40">
          <cell r="BF40">
            <v>6.1830207877312642</v>
          </cell>
        </row>
        <row r="41">
          <cell r="BF41">
            <v>6.8877521893436429</v>
          </cell>
        </row>
        <row r="42">
          <cell r="BF42">
            <v>3.8959679372156133</v>
          </cell>
        </row>
        <row r="43">
          <cell r="BF43">
            <v>3031.4815613232449</v>
          </cell>
        </row>
        <row r="44">
          <cell r="BF44">
            <v>3.1513460789081926</v>
          </cell>
        </row>
        <row r="45">
          <cell r="BF45">
            <v>0.54516957483221895</v>
          </cell>
        </row>
        <row r="46">
          <cell r="BF46">
            <v>4.0289361261990813</v>
          </cell>
        </row>
        <row r="47">
          <cell r="BF47">
            <v>1.8083673701751655</v>
          </cell>
        </row>
        <row r="48">
          <cell r="BF48">
            <v>5.7575225829841665</v>
          </cell>
        </row>
        <row r="49">
          <cell r="BF49">
            <v>3.8028902049271851</v>
          </cell>
        </row>
        <row r="50">
          <cell r="BF50">
            <v>0</v>
          </cell>
        </row>
        <row r="51">
          <cell r="BF51">
            <v>0</v>
          </cell>
        </row>
        <row r="52">
          <cell r="BF52">
            <v>323.26975297571983</v>
          </cell>
        </row>
        <row r="53">
          <cell r="BF53">
            <v>13586.8407702</v>
          </cell>
        </row>
        <row r="54">
          <cell r="BF54">
            <v>0</v>
          </cell>
        </row>
        <row r="55">
          <cell r="BF55">
            <v>649.79544642454846</v>
          </cell>
        </row>
        <row r="56">
          <cell r="BF56">
            <v>0</v>
          </cell>
        </row>
        <row r="57">
          <cell r="BF57">
            <v>0</v>
          </cell>
        </row>
        <row r="58">
          <cell r="BF58">
            <v>861.15261956378981</v>
          </cell>
        </row>
        <row r="59">
          <cell r="BF59">
            <v>607.02880371951073</v>
          </cell>
        </row>
        <row r="60">
          <cell r="BF60">
            <v>99.283367258530589</v>
          </cell>
        </row>
        <row r="61">
          <cell r="BF61">
            <v>0</v>
          </cell>
        </row>
        <row r="62">
          <cell r="BF62">
            <v>0</v>
          </cell>
        </row>
        <row r="63">
          <cell r="BF63">
            <v>219.15663382816757</v>
          </cell>
        </row>
        <row r="64">
          <cell r="BF64">
            <v>0</v>
          </cell>
        </row>
        <row r="65">
          <cell r="BF65">
            <v>6068.8809656728454</v>
          </cell>
        </row>
        <row r="66">
          <cell r="BF66">
            <v>15875.56515</v>
          </cell>
        </row>
        <row r="67">
          <cell r="BF67">
            <v>0</v>
          </cell>
        </row>
        <row r="68">
          <cell r="BF68">
            <v>0</v>
          </cell>
        </row>
        <row r="69">
          <cell r="BF69">
            <v>0</v>
          </cell>
        </row>
        <row r="70">
          <cell r="BF70">
            <v>0</v>
          </cell>
        </row>
        <row r="71">
          <cell r="BF71">
            <v>1.0903391496644379</v>
          </cell>
        </row>
        <row r="72">
          <cell r="BF72">
            <v>0.97066777957931649</v>
          </cell>
        </row>
        <row r="73">
          <cell r="BF73">
            <v>0.81110595279915498</v>
          </cell>
        </row>
        <row r="74">
          <cell r="BF74">
            <v>1.6355087244966566</v>
          </cell>
        </row>
        <row r="75">
          <cell r="BF75">
            <v>2.1274910237354887</v>
          </cell>
        </row>
        <row r="76">
          <cell r="BF76">
            <v>1.276494614241293</v>
          </cell>
        </row>
        <row r="77">
          <cell r="BF77">
            <v>0.99726141737601015</v>
          </cell>
        </row>
        <row r="78">
          <cell r="BF78">
            <v>1.010558236274357</v>
          </cell>
        </row>
        <row r="79">
          <cell r="BF79">
            <v>2.3668337639057309</v>
          </cell>
        </row>
        <row r="80">
          <cell r="BF80">
            <v>3.1513460789081926</v>
          </cell>
        </row>
        <row r="81">
          <cell r="BF81">
            <v>1.0637455118677444</v>
          </cell>
        </row>
        <row r="82">
          <cell r="BF82">
            <v>3.1646428978065391</v>
          </cell>
        </row>
        <row r="83">
          <cell r="BF83">
            <v>1.3429787087330269</v>
          </cell>
        </row>
        <row r="84">
          <cell r="BF84">
            <v>5.6378512128990446</v>
          </cell>
        </row>
        <row r="85">
          <cell r="BF85">
            <v>4.0422329450974281</v>
          </cell>
        </row>
        <row r="86">
          <cell r="BF86">
            <v>12.366041575462528</v>
          </cell>
        </row>
        <row r="87">
          <cell r="BF87">
            <v>5.8638971341709398</v>
          </cell>
        </row>
        <row r="88">
          <cell r="BF88">
            <v>533.01721066884795</v>
          </cell>
        </row>
        <row r="89">
          <cell r="BF89">
            <v>15463.463530705545</v>
          </cell>
        </row>
        <row r="90">
          <cell r="BF90">
            <v>0.77121549610411455</v>
          </cell>
        </row>
        <row r="91">
          <cell r="BF91">
            <v>6.5686285357833212</v>
          </cell>
        </row>
        <row r="92">
          <cell r="BF92">
            <v>6.3425826145114241</v>
          </cell>
        </row>
        <row r="93">
          <cell r="BF93">
            <v>505.56067195619488</v>
          </cell>
        </row>
        <row r="94">
          <cell r="BF94">
            <v>0</v>
          </cell>
        </row>
        <row r="95">
          <cell r="BF95">
            <v>7.8850136067196539</v>
          </cell>
        </row>
        <row r="96">
          <cell r="BF96">
            <v>3.177939716704886</v>
          </cell>
        </row>
        <row r="97">
          <cell r="BF97">
            <v>0</v>
          </cell>
        </row>
        <row r="98">
          <cell r="BF98">
            <v>3.177939716704886</v>
          </cell>
        </row>
        <row r="99">
          <cell r="BF99">
            <v>1.5690246300049226</v>
          </cell>
        </row>
        <row r="100">
          <cell r="BF100">
            <v>0.90418368508758273</v>
          </cell>
        </row>
        <row r="102">
          <cell r="BF102">
            <v>7.4595154019725571</v>
          </cell>
        </row>
        <row r="103">
          <cell r="BF103">
            <v>0.73132503940907423</v>
          </cell>
        </row>
        <row r="104">
          <cell r="BF104">
            <v>6.6882999058684423</v>
          </cell>
        </row>
        <row r="105">
          <cell r="BF105">
            <v>4.3746534175560976</v>
          </cell>
        </row>
        <row r="106">
          <cell r="BF106">
            <v>5.9968653231544078</v>
          </cell>
        </row>
        <row r="107">
          <cell r="BF107">
            <v>1509.2848896000003</v>
          </cell>
        </row>
        <row r="108">
          <cell r="BF108">
            <v>818.23577828439784</v>
          </cell>
        </row>
        <row r="109">
          <cell r="BF109">
            <v>0</v>
          </cell>
        </row>
        <row r="110">
          <cell r="BF110">
            <v>956.57115563484285</v>
          </cell>
        </row>
        <row r="111">
          <cell r="BF111">
            <v>0</v>
          </cell>
        </row>
        <row r="112">
          <cell r="BF112">
            <v>4421.5567031999999</v>
          </cell>
        </row>
        <row r="113">
          <cell r="BF113">
            <v>10580.3834436</v>
          </cell>
        </row>
        <row r="114">
          <cell r="BF114">
            <v>644.7538665160622</v>
          </cell>
        </row>
        <row r="115">
          <cell r="BF115">
            <v>2580.5794999042309</v>
          </cell>
        </row>
        <row r="116">
          <cell r="BF116">
            <v>0</v>
          </cell>
        </row>
        <row r="117">
          <cell r="BF117">
            <v>0</v>
          </cell>
        </row>
        <row r="118">
          <cell r="BF118">
            <v>0</v>
          </cell>
        </row>
        <row r="119">
          <cell r="BF119">
            <v>9130.7520138379859</v>
          </cell>
        </row>
        <row r="120">
          <cell r="BF120">
            <v>4.2549820474709774</v>
          </cell>
        </row>
        <row r="121">
          <cell r="BF121">
            <v>0.7978091339008081</v>
          </cell>
        </row>
        <row r="122">
          <cell r="BF122">
            <v>0.81110595279915498</v>
          </cell>
        </row>
        <row r="123">
          <cell r="BF123">
            <v>9.6800841579964736</v>
          </cell>
        </row>
        <row r="124">
          <cell r="BF124">
            <v>1464.9256449203799</v>
          </cell>
        </row>
        <row r="125">
          <cell r="BF125">
            <v>5.6777416695940852</v>
          </cell>
        </row>
        <row r="126">
          <cell r="BF126">
            <v>5029.6108047011294</v>
          </cell>
        </row>
        <row r="127">
          <cell r="BF127">
            <v>11017.814139592487</v>
          </cell>
        </row>
        <row r="128">
          <cell r="BF128">
            <v>244.56048147082245</v>
          </cell>
        </row>
        <row r="129">
          <cell r="BF129">
            <v>1.0238550551727039</v>
          </cell>
        </row>
        <row r="130">
          <cell r="BF130">
            <v>0</v>
          </cell>
        </row>
        <row r="131">
          <cell r="BF131">
            <v>1.0371518740710506</v>
          </cell>
        </row>
        <row r="132">
          <cell r="BF132">
            <v>0.82440277169750187</v>
          </cell>
        </row>
        <row r="133">
          <cell r="BF133">
            <v>4.8932293545916234</v>
          </cell>
        </row>
        <row r="134">
          <cell r="BF134">
            <v>0.75791867720576778</v>
          </cell>
        </row>
        <row r="135">
          <cell r="BF135">
            <v>913.61060952023729</v>
          </cell>
        </row>
        <row r="136">
          <cell r="BF136">
            <v>9.7997555280815956</v>
          </cell>
        </row>
        <row r="137">
          <cell r="BF137">
            <v>4.2416852285726296</v>
          </cell>
        </row>
        <row r="138">
          <cell r="BF138">
            <v>0.61165366932395293</v>
          </cell>
        </row>
        <row r="139">
          <cell r="BF139">
            <v>601.82403140579254</v>
          </cell>
        </row>
        <row r="140">
          <cell r="BF140">
            <v>9027.613268873507</v>
          </cell>
        </row>
        <row r="141">
          <cell r="BF141">
            <v>1035.1880506447067</v>
          </cell>
        </row>
        <row r="142">
          <cell r="BF142">
            <v>0</v>
          </cell>
        </row>
        <row r="143">
          <cell r="BF143">
            <v>43603.320435250629</v>
          </cell>
        </row>
        <row r="144">
          <cell r="BF144">
            <v>0</v>
          </cell>
        </row>
        <row r="145">
          <cell r="BF145">
            <v>520.42102500411318</v>
          </cell>
        </row>
        <row r="146">
          <cell r="BF146">
            <v>0</v>
          </cell>
        </row>
        <row r="147">
          <cell r="BF147">
            <v>0</v>
          </cell>
        </row>
        <row r="148">
          <cell r="BF148">
            <v>0</v>
          </cell>
        </row>
        <row r="149">
          <cell r="BF149">
            <v>1.4094628032247611</v>
          </cell>
        </row>
        <row r="150">
          <cell r="BF150">
            <v>0</v>
          </cell>
        </row>
        <row r="151">
          <cell r="BF151">
            <v>0</v>
          </cell>
        </row>
        <row r="152">
          <cell r="BF152">
            <v>0</v>
          </cell>
        </row>
        <row r="153">
          <cell r="BF153">
            <v>0</v>
          </cell>
        </row>
        <row r="154">
          <cell r="BF154">
            <v>997.81988376974073</v>
          </cell>
        </row>
        <row r="155">
          <cell r="BF155">
            <v>0</v>
          </cell>
        </row>
        <row r="156">
          <cell r="BF156">
            <v>0</v>
          </cell>
        </row>
        <row r="157">
          <cell r="BF157">
            <v>5264.5154375999991</v>
          </cell>
        </row>
        <row r="158">
          <cell r="BF158">
            <v>0</v>
          </cell>
        </row>
        <row r="159">
          <cell r="BF159">
            <v>0</v>
          </cell>
        </row>
        <row r="160">
          <cell r="BF160">
            <v>436.45149476705336</v>
          </cell>
        </row>
        <row r="161">
          <cell r="BF161">
            <v>7.499405858667596</v>
          </cell>
        </row>
        <row r="162">
          <cell r="BF162">
            <v>7.3265472129890883</v>
          </cell>
        </row>
        <row r="163">
          <cell r="BF163">
            <v>7.6456708665494109</v>
          </cell>
        </row>
        <row r="164">
          <cell r="BF164">
            <v>5.2921339215420273</v>
          </cell>
        </row>
        <row r="165">
          <cell r="BF165">
            <v>5.3054307404403751</v>
          </cell>
        </row>
        <row r="166">
          <cell r="BF166">
            <v>1.5823214489032695</v>
          </cell>
        </row>
        <row r="167">
          <cell r="BF167">
            <v>0.54516957483221895</v>
          </cell>
        </row>
        <row r="168">
          <cell r="BF168">
            <v>1.2897914331396398</v>
          </cell>
        </row>
        <row r="169">
          <cell r="BF169">
            <v>0.91748050398592929</v>
          </cell>
        </row>
        <row r="170">
          <cell r="BF170">
            <v>2.7391446930594414</v>
          </cell>
        </row>
        <row r="171">
          <cell r="BF171">
            <v>0.30582683466197647</v>
          </cell>
        </row>
        <row r="172">
          <cell r="BF172">
            <v>6.8079712759535633</v>
          </cell>
        </row>
        <row r="173">
          <cell r="BF173">
            <v>2.5928796851776266</v>
          </cell>
        </row>
        <row r="174">
          <cell r="BF174">
            <v>8.2041372602799765</v>
          </cell>
        </row>
        <row r="175">
          <cell r="BF175">
            <v>6.7946744570552164</v>
          </cell>
        </row>
        <row r="176">
          <cell r="BF176">
            <v>2143.0380417765132</v>
          </cell>
        </row>
        <row r="177">
          <cell r="BF177">
            <v>19.33357467819625</v>
          </cell>
        </row>
        <row r="178">
          <cell r="BF178">
            <v>5.584663937305657</v>
          </cell>
        </row>
        <row r="179">
          <cell r="BF179">
            <v>4.8400420789982368</v>
          </cell>
        </row>
        <row r="180">
          <cell r="BF180">
            <v>0</v>
          </cell>
        </row>
        <row r="181">
          <cell r="BF181">
            <v>0</v>
          </cell>
        </row>
        <row r="182">
          <cell r="BF182">
            <v>0</v>
          </cell>
        </row>
        <row r="183">
          <cell r="BF183">
            <v>0</v>
          </cell>
        </row>
        <row r="184">
          <cell r="BF184">
            <v>614.11881877010569</v>
          </cell>
        </row>
        <row r="185">
          <cell r="BF185">
            <v>4.5608088821329531</v>
          </cell>
        </row>
        <row r="186">
          <cell r="BF186">
            <v>13.735613921992249</v>
          </cell>
        </row>
        <row r="187">
          <cell r="BF187">
            <v>6.8345649137502562</v>
          </cell>
        </row>
        <row r="188">
          <cell r="BF188">
            <v>10.491190110795628</v>
          </cell>
        </row>
        <row r="189">
          <cell r="BF189">
            <v>12491.408516399999</v>
          </cell>
        </row>
        <row r="190">
          <cell r="BF190">
            <v>1.5424309922082291</v>
          </cell>
        </row>
        <row r="191">
          <cell r="BF191">
            <v>8.6695259217221139</v>
          </cell>
        </row>
        <row r="192">
          <cell r="BF192">
            <v>10.504486929693973</v>
          </cell>
        </row>
        <row r="193">
          <cell r="BF193">
            <v>618.0773226719939</v>
          </cell>
        </row>
        <row r="194">
          <cell r="BF194">
            <v>5.6910384884924321</v>
          </cell>
        </row>
        <row r="195">
          <cell r="BF195">
            <v>8.0578722523981625</v>
          </cell>
        </row>
        <row r="196">
          <cell r="BF196">
            <v>5.6777416695940852</v>
          </cell>
        </row>
        <row r="197">
          <cell r="BF197">
            <v>468.32624038987484</v>
          </cell>
        </row>
        <row r="198">
          <cell r="BF198">
            <v>5.6112575751023508</v>
          </cell>
        </row>
        <row r="199">
          <cell r="BF199">
            <v>0.97066777957931649</v>
          </cell>
        </row>
        <row r="200">
          <cell r="BF200">
            <v>1298.0014954555313</v>
          </cell>
        </row>
        <row r="201">
          <cell r="BF201">
            <v>1099.1394742039363</v>
          </cell>
        </row>
        <row r="202">
          <cell r="BF202">
            <v>18.974560567940888</v>
          </cell>
        </row>
        <row r="203">
          <cell r="BF203">
            <v>7.3930313074808218</v>
          </cell>
        </row>
        <row r="204">
          <cell r="BF204">
            <v>34.712426210902521</v>
          </cell>
        </row>
        <row r="205">
          <cell r="BF205">
            <v>2046.3401188034572</v>
          </cell>
        </row>
        <row r="206">
          <cell r="BF206">
            <v>10.637455118677442</v>
          </cell>
        </row>
        <row r="207">
          <cell r="BF207">
            <v>8.1243563468898969</v>
          </cell>
        </row>
        <row r="208">
          <cell r="BF208">
            <v>87.728100842475271</v>
          </cell>
        </row>
        <row r="209">
          <cell r="BF209">
            <v>190.78015591374023</v>
          </cell>
        </row>
        <row r="210">
          <cell r="BF210">
            <v>30739.606424233771</v>
          </cell>
        </row>
        <row r="211">
          <cell r="BF211">
            <v>8227.7407360444504</v>
          </cell>
        </row>
        <row r="212">
          <cell r="BF212">
            <v>12.126698835292284</v>
          </cell>
        </row>
        <row r="213">
          <cell r="BF213">
            <v>1238.1491115088004</v>
          </cell>
        </row>
        <row r="214">
          <cell r="BF214">
            <v>1636.7511143794977</v>
          </cell>
        </row>
        <row r="215">
          <cell r="BF215">
            <v>1855.4603404218296</v>
          </cell>
        </row>
        <row r="216">
          <cell r="BF216">
            <v>7333.6961027228026</v>
          </cell>
        </row>
        <row r="217">
          <cell r="BF217">
            <v>1501.4094020163939</v>
          </cell>
        </row>
        <row r="218">
          <cell r="BF218">
            <v>1992.8460154058778</v>
          </cell>
        </row>
        <row r="219">
          <cell r="BF219">
            <v>39.97913821078847</v>
          </cell>
        </row>
        <row r="220">
          <cell r="BF220">
            <v>9.4540382367245765</v>
          </cell>
        </row>
        <row r="221">
          <cell r="BF221">
            <v>77.758936631721483</v>
          </cell>
        </row>
        <row r="222">
          <cell r="BF222">
            <v>1031.1322524342427</v>
          </cell>
        </row>
        <row r="223">
          <cell r="BF223">
            <v>1903.761855752492</v>
          </cell>
        </row>
        <row r="224">
          <cell r="BF224">
            <v>3047.0169563999998</v>
          </cell>
        </row>
        <row r="225">
          <cell r="BF225">
            <v>9.3476636855378032</v>
          </cell>
        </row>
        <row r="226">
          <cell r="BF226">
            <v>2554.5450779446583</v>
          </cell>
        </row>
        <row r="227">
          <cell r="BF227">
            <v>4.959713449083357</v>
          </cell>
        </row>
        <row r="228">
          <cell r="BF228">
            <v>6.4090667090031594</v>
          </cell>
        </row>
        <row r="229">
          <cell r="BF229">
            <v>3.9624520317073473</v>
          </cell>
        </row>
        <row r="230">
          <cell r="BF230">
            <v>6.8877521893436429</v>
          </cell>
        </row>
        <row r="231">
          <cell r="BF231">
            <v>3.1912365356032324</v>
          </cell>
        </row>
        <row r="232">
          <cell r="BF232">
            <v>6.7680808192585227</v>
          </cell>
        </row>
        <row r="233">
          <cell r="BF233">
            <v>1.2897914331396398</v>
          </cell>
        </row>
        <row r="234">
          <cell r="BF234">
            <v>1444.0428967563839</v>
          </cell>
        </row>
        <row r="235">
          <cell r="BF235">
            <v>0.87759004729088907</v>
          </cell>
        </row>
        <row r="236">
          <cell r="BF236">
            <v>0.95737096068096983</v>
          </cell>
        </row>
        <row r="237">
          <cell r="BF237">
            <v>914.57902956788701</v>
          </cell>
        </row>
        <row r="238">
          <cell r="BF238">
            <v>5.9702716853577149</v>
          </cell>
        </row>
        <row r="239">
          <cell r="BF239">
            <v>598.16997244656773</v>
          </cell>
        </row>
        <row r="240">
          <cell r="BF240">
            <v>7.6456708665494109</v>
          </cell>
        </row>
        <row r="241">
          <cell r="BF241">
            <v>7.6323740476510649</v>
          </cell>
        </row>
        <row r="242">
          <cell r="BF242">
            <v>7.5924835909560242</v>
          </cell>
        </row>
        <row r="243">
          <cell r="BF243">
            <v>9.2412891343510282</v>
          </cell>
        </row>
        <row r="244">
          <cell r="BF244">
            <v>2351.61347409685</v>
          </cell>
        </row>
        <row r="245">
          <cell r="BF245">
            <v>6.6484094491734016</v>
          </cell>
        </row>
        <row r="246">
          <cell r="BF246">
            <v>12.459119307750953</v>
          </cell>
        </row>
        <row r="247">
          <cell r="BF247">
            <v>132.17016462597047</v>
          </cell>
        </row>
        <row r="248">
          <cell r="BF248">
            <v>2308.5704971904283</v>
          </cell>
        </row>
        <row r="249">
          <cell r="BF249">
            <v>12.844727055803011</v>
          </cell>
        </row>
        <row r="250">
          <cell r="BF250">
            <v>6.5553317168849743</v>
          </cell>
        </row>
        <row r="251">
          <cell r="BF251">
            <v>559.67974371193395</v>
          </cell>
        </row>
        <row r="252">
          <cell r="BF252">
            <v>861.23668710519712</v>
          </cell>
        </row>
        <row r="253">
          <cell r="BF253">
            <v>7.5658899531593313</v>
          </cell>
        </row>
        <row r="254">
          <cell r="BF254">
            <v>0</v>
          </cell>
        </row>
        <row r="255">
          <cell r="BF255">
            <v>12624.704593492066</v>
          </cell>
        </row>
        <row r="256">
          <cell r="BF256">
            <v>10307.574338628356</v>
          </cell>
        </row>
        <row r="257">
          <cell r="BF257">
            <v>11064.83441726588</v>
          </cell>
        </row>
        <row r="258">
          <cell r="BF258">
            <v>14.360564410214549</v>
          </cell>
        </row>
        <row r="259">
          <cell r="BF259">
            <v>6.0367557798494484</v>
          </cell>
        </row>
        <row r="260">
          <cell r="BF260">
            <v>6.1830207877312642</v>
          </cell>
        </row>
        <row r="261">
          <cell r="BF261">
            <v>4.3214661419627109</v>
          </cell>
        </row>
        <row r="262">
          <cell r="BF262">
            <v>5.5048830239155757</v>
          </cell>
        </row>
        <row r="263">
          <cell r="BF263">
            <v>7.6323740476510649</v>
          </cell>
        </row>
        <row r="264">
          <cell r="BF264">
            <v>7.5658899531593313</v>
          </cell>
        </row>
        <row r="265">
          <cell r="BF265">
            <v>2.9253001576362969</v>
          </cell>
        </row>
        <row r="266">
          <cell r="BF266">
            <v>3.2178301733999266</v>
          </cell>
        </row>
        <row r="267">
          <cell r="BF267">
            <v>5.5580702995089633</v>
          </cell>
        </row>
        <row r="268">
          <cell r="BF268">
            <v>4.0023424884023875</v>
          </cell>
        </row>
        <row r="269">
          <cell r="BF269">
            <v>66.472958626372048</v>
          </cell>
        </row>
        <row r="270">
          <cell r="BF270">
            <v>0</v>
          </cell>
        </row>
        <row r="271">
          <cell r="BF271">
            <v>9933.8367995999997</v>
          </cell>
        </row>
        <row r="272">
          <cell r="BF272">
            <v>0</v>
          </cell>
        </row>
        <row r="273">
          <cell r="BF273">
            <v>0</v>
          </cell>
        </row>
        <row r="276">
          <cell r="BF276">
            <v>4060.9836767999996</v>
          </cell>
        </row>
        <row r="277">
          <cell r="BF277">
            <v>0.55846639373056572</v>
          </cell>
        </row>
        <row r="278">
          <cell r="BF278">
            <v>2.8322224253478687</v>
          </cell>
        </row>
        <row r="279">
          <cell r="BF279">
            <v>13.682426646398859</v>
          </cell>
        </row>
        <row r="280">
          <cell r="BF280">
            <v>8.6695259217221139</v>
          </cell>
        </row>
        <row r="281">
          <cell r="BF281">
            <v>4.4544343309461789</v>
          </cell>
        </row>
        <row r="282">
          <cell r="BF282">
            <v>8.5232609138402999</v>
          </cell>
        </row>
        <row r="283">
          <cell r="BF283">
            <v>9.8795364414716733</v>
          </cell>
        </row>
        <row r="284">
          <cell r="BF284">
            <v>583.84212881761653</v>
          </cell>
        </row>
        <row r="285">
          <cell r="BF285">
            <v>299.10110472073541</v>
          </cell>
        </row>
        <row r="286">
          <cell r="BF286">
            <v>297.38581508284864</v>
          </cell>
        </row>
        <row r="287">
          <cell r="BF287">
            <v>3.4039856379767817</v>
          </cell>
        </row>
        <row r="288">
          <cell r="BF288">
            <v>7.2600631184973539</v>
          </cell>
        </row>
        <row r="289">
          <cell r="BF289">
            <v>4.813448441201543</v>
          </cell>
        </row>
        <row r="290">
          <cell r="BF290">
            <v>0.61165366932395293</v>
          </cell>
        </row>
        <row r="291">
          <cell r="BF291">
            <v>4.1752011340808961</v>
          </cell>
        </row>
        <row r="292">
          <cell r="BF292">
            <v>8.5365577327386468</v>
          </cell>
        </row>
        <row r="293">
          <cell r="BF293">
            <v>5.5314766617122704</v>
          </cell>
        </row>
        <row r="294">
          <cell r="BF294">
            <v>5.4649925672205368</v>
          </cell>
        </row>
        <row r="295">
          <cell r="BF295">
            <v>5.5580702995089633</v>
          </cell>
        </row>
        <row r="296">
          <cell r="BF296">
            <v>6.0899430554428351</v>
          </cell>
        </row>
        <row r="297">
          <cell r="BF297">
            <v>5.5580702995089633</v>
          </cell>
        </row>
        <row r="298">
          <cell r="BF298">
            <v>0.77121549610411455</v>
          </cell>
        </row>
        <row r="299">
          <cell r="BF299">
            <v>5.8240066774758992</v>
          </cell>
        </row>
        <row r="300">
          <cell r="BF300">
            <v>5.4383989294238422</v>
          </cell>
        </row>
        <row r="301">
          <cell r="BF301">
            <v>5.5181798428139235</v>
          </cell>
        </row>
        <row r="302">
          <cell r="BF302">
            <v>14009.811052680789</v>
          </cell>
        </row>
        <row r="303">
          <cell r="BF303">
            <v>0</v>
          </cell>
        </row>
        <row r="304">
          <cell r="BF304">
            <v>0</v>
          </cell>
        </row>
        <row r="305">
          <cell r="BF305">
            <v>0</v>
          </cell>
        </row>
        <row r="306">
          <cell r="BF306">
            <v>0</v>
          </cell>
        </row>
        <row r="307">
          <cell r="BF307">
            <v>0</v>
          </cell>
        </row>
        <row r="308">
          <cell r="BF308">
            <v>0</v>
          </cell>
        </row>
        <row r="309">
          <cell r="BF309">
            <v>0</v>
          </cell>
        </row>
        <row r="310">
          <cell r="BF310">
            <v>0</v>
          </cell>
        </row>
        <row r="311">
          <cell r="BF311">
            <v>0</v>
          </cell>
        </row>
        <row r="312">
          <cell r="BF312">
            <v>0</v>
          </cell>
        </row>
        <row r="313">
          <cell r="BF313">
            <v>0</v>
          </cell>
        </row>
        <row r="314">
          <cell r="BF314">
            <v>0</v>
          </cell>
        </row>
        <row r="315">
          <cell r="BF315">
            <v>0</v>
          </cell>
        </row>
        <row r="316">
          <cell r="BF316">
            <v>0</v>
          </cell>
        </row>
        <row r="317">
          <cell r="BF317">
            <v>0</v>
          </cell>
        </row>
        <row r="318">
          <cell r="BF318">
            <v>0</v>
          </cell>
        </row>
        <row r="319">
          <cell r="BF319">
            <v>0</v>
          </cell>
        </row>
        <row r="320">
          <cell r="BF320">
            <v>0</v>
          </cell>
        </row>
        <row r="321">
          <cell r="BF321">
            <v>0</v>
          </cell>
        </row>
        <row r="322">
          <cell r="BF322">
            <v>0</v>
          </cell>
        </row>
        <row r="323">
          <cell r="BF323">
            <v>0</v>
          </cell>
        </row>
        <row r="324">
          <cell r="BF324">
            <v>0</v>
          </cell>
        </row>
        <row r="325">
          <cell r="BF325">
            <v>0</v>
          </cell>
        </row>
        <row r="326">
          <cell r="BF326">
            <v>0</v>
          </cell>
        </row>
        <row r="327">
          <cell r="BF327">
            <v>0</v>
          </cell>
        </row>
        <row r="328">
          <cell r="BF328">
            <v>0</v>
          </cell>
        </row>
        <row r="329">
          <cell r="BF329">
            <v>0</v>
          </cell>
        </row>
        <row r="330">
          <cell r="BF330">
            <v>0</v>
          </cell>
        </row>
        <row r="331">
          <cell r="BF331">
            <v>0</v>
          </cell>
        </row>
        <row r="332">
          <cell r="BF332">
            <v>0</v>
          </cell>
        </row>
        <row r="333">
          <cell r="BF333">
            <v>0</v>
          </cell>
        </row>
        <row r="334">
          <cell r="BF334">
            <v>0</v>
          </cell>
        </row>
        <row r="335">
          <cell r="BF335">
            <v>0</v>
          </cell>
        </row>
        <row r="336">
          <cell r="BF336">
            <v>0</v>
          </cell>
        </row>
        <row r="337">
          <cell r="BF337">
            <v>0</v>
          </cell>
        </row>
        <row r="338">
          <cell r="BF338">
            <v>1678.6945427208284</v>
          </cell>
        </row>
        <row r="339">
          <cell r="BF339">
            <v>0</v>
          </cell>
        </row>
        <row r="340">
          <cell r="BF340">
            <v>0</v>
          </cell>
        </row>
        <row r="341">
          <cell r="BF341">
            <v>0</v>
          </cell>
        </row>
        <row r="342">
          <cell r="BF342">
            <v>0</v>
          </cell>
        </row>
        <row r="343">
          <cell r="BF343">
            <v>0</v>
          </cell>
        </row>
        <row r="344">
          <cell r="BF344">
            <v>0</v>
          </cell>
        </row>
        <row r="345">
          <cell r="BF345">
            <v>0</v>
          </cell>
        </row>
        <row r="346">
          <cell r="BF346">
            <v>0</v>
          </cell>
        </row>
        <row r="347">
          <cell r="BF347">
            <v>0</v>
          </cell>
        </row>
        <row r="348">
          <cell r="BF348">
            <v>0</v>
          </cell>
        </row>
        <row r="349">
          <cell r="BF349">
            <v>0</v>
          </cell>
        </row>
        <row r="350">
          <cell r="BF350">
            <v>0</v>
          </cell>
        </row>
        <row r="351">
          <cell r="BF351">
            <v>0</v>
          </cell>
        </row>
        <row r="352">
          <cell r="BF352">
            <v>4239.9779870559951</v>
          </cell>
        </row>
        <row r="353">
          <cell r="BF353">
            <v>0</v>
          </cell>
        </row>
        <row r="354">
          <cell r="BF354">
            <v>0</v>
          </cell>
        </row>
        <row r="355">
          <cell r="BF355">
            <v>0</v>
          </cell>
        </row>
        <row r="356">
          <cell r="BF356">
            <v>0</v>
          </cell>
        </row>
        <row r="357">
          <cell r="BF357">
            <v>0</v>
          </cell>
        </row>
        <row r="358">
          <cell r="BF358">
            <v>0</v>
          </cell>
        </row>
        <row r="359">
          <cell r="BF359">
            <v>0</v>
          </cell>
        </row>
        <row r="360">
          <cell r="BF360">
            <v>0</v>
          </cell>
        </row>
        <row r="361">
          <cell r="BF361">
            <v>0</v>
          </cell>
        </row>
        <row r="362">
          <cell r="BF362">
            <v>0</v>
          </cell>
        </row>
        <row r="363">
          <cell r="BF363">
            <v>0</v>
          </cell>
        </row>
        <row r="364">
          <cell r="BF364">
            <v>0</v>
          </cell>
        </row>
        <row r="365">
          <cell r="BF365">
            <v>0</v>
          </cell>
        </row>
        <row r="366">
          <cell r="BF366">
            <v>0</v>
          </cell>
        </row>
        <row r="367">
          <cell r="BF367">
            <v>0</v>
          </cell>
        </row>
        <row r="368">
          <cell r="BF368">
            <v>0</v>
          </cell>
        </row>
        <row r="369">
          <cell r="BF369">
            <v>0</v>
          </cell>
        </row>
        <row r="370">
          <cell r="BF370">
            <v>0</v>
          </cell>
        </row>
        <row r="371">
          <cell r="BF371">
            <v>0</v>
          </cell>
        </row>
        <row r="372">
          <cell r="BF372">
            <v>0</v>
          </cell>
        </row>
        <row r="373">
          <cell r="BF373">
            <v>0</v>
          </cell>
        </row>
        <row r="374">
          <cell r="BF374">
            <v>0</v>
          </cell>
        </row>
        <row r="375">
          <cell r="BF375">
            <v>0</v>
          </cell>
        </row>
        <row r="376">
          <cell r="BF376">
            <v>0</v>
          </cell>
        </row>
        <row r="377">
          <cell r="BF377">
            <v>0</v>
          </cell>
        </row>
        <row r="378">
          <cell r="BF378">
            <v>0</v>
          </cell>
        </row>
        <row r="379">
          <cell r="BF379">
            <v>0</v>
          </cell>
        </row>
        <row r="380">
          <cell r="BF380">
            <v>0</v>
          </cell>
        </row>
        <row r="381">
          <cell r="BF381">
            <v>0</v>
          </cell>
        </row>
        <row r="382">
          <cell r="BF382">
            <v>0</v>
          </cell>
        </row>
        <row r="383">
          <cell r="BF383">
            <v>0</v>
          </cell>
        </row>
        <row r="384">
          <cell r="BF384">
            <v>0</v>
          </cell>
        </row>
        <row r="385">
          <cell r="BF385">
            <v>0</v>
          </cell>
        </row>
        <row r="386">
          <cell r="BF386">
            <v>0</v>
          </cell>
        </row>
        <row r="387">
          <cell r="BF387">
            <v>0</v>
          </cell>
        </row>
        <row r="388">
          <cell r="BF388">
            <v>0</v>
          </cell>
        </row>
        <row r="389">
          <cell r="BF389">
            <v>0</v>
          </cell>
        </row>
        <row r="390">
          <cell r="BF390">
            <v>0</v>
          </cell>
        </row>
        <row r="391">
          <cell r="BF391">
            <v>0</v>
          </cell>
        </row>
        <row r="392">
          <cell r="BF392">
            <v>0</v>
          </cell>
        </row>
        <row r="393">
          <cell r="BF393">
            <v>0</v>
          </cell>
        </row>
        <row r="394">
          <cell r="BF394">
            <v>0</v>
          </cell>
        </row>
        <row r="395">
          <cell r="BF395">
            <v>0</v>
          </cell>
        </row>
        <row r="396">
          <cell r="BF396">
            <v>0</v>
          </cell>
        </row>
        <row r="397">
          <cell r="BF397">
            <v>0</v>
          </cell>
        </row>
        <row r="398">
          <cell r="BF398">
            <v>0</v>
          </cell>
        </row>
        <row r="399">
          <cell r="BF399">
            <v>0</v>
          </cell>
        </row>
        <row r="400">
          <cell r="BF400">
            <v>0</v>
          </cell>
        </row>
        <row r="401">
          <cell r="BF401">
            <v>0</v>
          </cell>
        </row>
        <row r="402">
          <cell r="BF402">
            <v>0</v>
          </cell>
        </row>
        <row r="403">
          <cell r="BF403">
            <v>0</v>
          </cell>
        </row>
        <row r="404">
          <cell r="BF404">
            <v>0</v>
          </cell>
        </row>
        <row r="405">
          <cell r="BF405">
            <v>0</v>
          </cell>
        </row>
        <row r="406">
          <cell r="BF406">
            <v>0</v>
          </cell>
        </row>
        <row r="407">
          <cell r="BF407">
            <v>0</v>
          </cell>
        </row>
        <row r="408">
          <cell r="BF408">
            <v>0</v>
          </cell>
        </row>
        <row r="409">
          <cell r="BF409">
            <v>0</v>
          </cell>
        </row>
        <row r="410">
          <cell r="BF410">
            <v>0</v>
          </cell>
        </row>
        <row r="411">
          <cell r="BF411">
            <v>0</v>
          </cell>
        </row>
        <row r="412">
          <cell r="BF412">
            <v>0</v>
          </cell>
        </row>
        <row r="413">
          <cell r="BF413">
            <v>0</v>
          </cell>
        </row>
        <row r="414">
          <cell r="BF414">
            <v>0</v>
          </cell>
        </row>
        <row r="415">
          <cell r="BF415">
            <v>0</v>
          </cell>
        </row>
        <row r="416">
          <cell r="BF416">
            <v>0</v>
          </cell>
        </row>
        <row r="417">
          <cell r="BF417">
            <v>0</v>
          </cell>
        </row>
        <row r="418">
          <cell r="BF418">
            <v>0</v>
          </cell>
        </row>
        <row r="419">
          <cell r="BF419">
            <v>0</v>
          </cell>
        </row>
        <row r="420">
          <cell r="BF420">
            <v>0</v>
          </cell>
        </row>
        <row r="421">
          <cell r="BF421">
            <v>0</v>
          </cell>
        </row>
        <row r="422">
          <cell r="BF422">
            <v>0</v>
          </cell>
        </row>
        <row r="423">
          <cell r="BF423">
            <v>0</v>
          </cell>
        </row>
        <row r="424">
          <cell r="BF424">
            <v>0</v>
          </cell>
        </row>
        <row r="425">
          <cell r="BF425">
            <v>0</v>
          </cell>
        </row>
        <row r="426">
          <cell r="BF426">
            <v>0</v>
          </cell>
        </row>
        <row r="427">
          <cell r="BF427">
            <v>0</v>
          </cell>
        </row>
        <row r="428">
          <cell r="BF428">
            <v>0</v>
          </cell>
        </row>
        <row r="429">
          <cell r="BF429">
            <v>0</v>
          </cell>
        </row>
        <row r="430">
          <cell r="BF430">
            <v>1917.3726465242578</v>
          </cell>
        </row>
        <row r="431">
          <cell r="BF431">
            <v>0</v>
          </cell>
        </row>
        <row r="432">
          <cell r="BF432">
            <v>0</v>
          </cell>
        </row>
        <row r="433">
          <cell r="BF433">
            <v>0</v>
          </cell>
        </row>
        <row r="434">
          <cell r="BF434">
            <v>0</v>
          </cell>
        </row>
        <row r="435">
          <cell r="BF435">
            <v>0</v>
          </cell>
        </row>
        <row r="436">
          <cell r="BF436">
            <v>0</v>
          </cell>
        </row>
        <row r="437">
          <cell r="BF437">
            <v>0</v>
          </cell>
        </row>
        <row r="438">
          <cell r="BF438">
            <v>0</v>
          </cell>
        </row>
        <row r="439">
          <cell r="BF439">
            <v>0</v>
          </cell>
        </row>
        <row r="440">
          <cell r="BF440">
            <v>0</v>
          </cell>
        </row>
        <row r="441">
          <cell r="BF441">
            <v>0</v>
          </cell>
        </row>
        <row r="442">
          <cell r="BF442">
            <v>0</v>
          </cell>
        </row>
        <row r="443">
          <cell r="BF443">
            <v>0</v>
          </cell>
        </row>
        <row r="444">
          <cell r="BF444">
            <v>0</v>
          </cell>
        </row>
        <row r="445">
          <cell r="BF445">
            <v>0</v>
          </cell>
        </row>
        <row r="446">
          <cell r="BF446">
            <v>0</v>
          </cell>
        </row>
        <row r="447">
          <cell r="BF447">
            <v>0</v>
          </cell>
        </row>
        <row r="448">
          <cell r="BF448">
            <v>0</v>
          </cell>
        </row>
        <row r="449">
          <cell r="BF449">
            <v>0</v>
          </cell>
        </row>
        <row r="450">
          <cell r="BF450">
            <v>0</v>
          </cell>
        </row>
        <row r="451">
          <cell r="BF451">
            <v>0</v>
          </cell>
        </row>
        <row r="452">
          <cell r="BF452">
            <v>0</v>
          </cell>
        </row>
        <row r="453">
          <cell r="BF453">
            <v>0</v>
          </cell>
        </row>
        <row r="454">
          <cell r="BF454">
            <v>0</v>
          </cell>
        </row>
        <row r="455">
          <cell r="BF455">
            <v>0</v>
          </cell>
        </row>
        <row r="456">
          <cell r="BF456">
            <v>0</v>
          </cell>
        </row>
        <row r="457">
          <cell r="BF457">
            <v>0</v>
          </cell>
        </row>
        <row r="458">
          <cell r="BF458">
            <v>0</v>
          </cell>
        </row>
        <row r="459">
          <cell r="BF459">
            <v>0</v>
          </cell>
        </row>
        <row r="460">
          <cell r="BF460">
            <v>0</v>
          </cell>
        </row>
        <row r="461">
          <cell r="BF461">
            <v>0</v>
          </cell>
        </row>
        <row r="462">
          <cell r="BF462">
            <v>0</v>
          </cell>
        </row>
        <row r="463">
          <cell r="BF463">
            <v>0</v>
          </cell>
        </row>
        <row r="464">
          <cell r="BF464">
            <v>0</v>
          </cell>
        </row>
        <row r="465">
          <cell r="BF465">
            <v>0</v>
          </cell>
        </row>
        <row r="466">
          <cell r="BF466">
            <v>0</v>
          </cell>
        </row>
        <row r="467">
          <cell r="BF467">
            <v>0</v>
          </cell>
        </row>
        <row r="468">
          <cell r="BF468">
            <v>0</v>
          </cell>
        </row>
        <row r="469">
          <cell r="BF469">
            <v>0</v>
          </cell>
        </row>
        <row r="470">
          <cell r="BF470">
            <v>0</v>
          </cell>
        </row>
        <row r="471">
          <cell r="BF471">
            <v>0</v>
          </cell>
        </row>
        <row r="472">
          <cell r="BF472">
            <v>0</v>
          </cell>
        </row>
        <row r="473">
          <cell r="BF473">
            <v>0</v>
          </cell>
        </row>
        <row r="474">
          <cell r="BF474">
            <v>0</v>
          </cell>
        </row>
        <row r="475">
          <cell r="BF475">
            <v>840.06832193522985</v>
          </cell>
        </row>
        <row r="476">
          <cell r="BF476">
            <v>0</v>
          </cell>
        </row>
        <row r="477">
          <cell r="BF477">
            <v>0</v>
          </cell>
        </row>
        <row r="478">
          <cell r="BF478">
            <v>0</v>
          </cell>
        </row>
        <row r="479">
          <cell r="BF479">
            <v>0</v>
          </cell>
        </row>
        <row r="480">
          <cell r="BF480">
            <v>0</v>
          </cell>
        </row>
        <row r="481">
          <cell r="BF481">
            <v>0</v>
          </cell>
        </row>
        <row r="482">
          <cell r="BF482">
            <v>0</v>
          </cell>
        </row>
        <row r="483">
          <cell r="BF483">
            <v>0</v>
          </cell>
        </row>
        <row r="484">
          <cell r="BF484">
            <v>0</v>
          </cell>
        </row>
        <row r="485">
          <cell r="BF485">
            <v>0</v>
          </cell>
        </row>
        <row r="486">
          <cell r="BF486">
            <v>0</v>
          </cell>
        </row>
        <row r="487">
          <cell r="BF487">
            <v>0</v>
          </cell>
        </row>
        <row r="488">
          <cell r="BF488">
            <v>0</v>
          </cell>
        </row>
        <row r="489">
          <cell r="BF489">
            <v>0</v>
          </cell>
        </row>
        <row r="490">
          <cell r="BF490">
            <v>0</v>
          </cell>
        </row>
        <row r="491">
          <cell r="BF491">
            <v>0</v>
          </cell>
        </row>
        <row r="492">
          <cell r="BF492">
            <v>0</v>
          </cell>
        </row>
        <row r="493">
          <cell r="BF493">
            <v>0</v>
          </cell>
        </row>
        <row r="494">
          <cell r="BF494">
            <v>0</v>
          </cell>
        </row>
        <row r="495">
          <cell r="BF495">
            <v>0</v>
          </cell>
        </row>
        <row r="496">
          <cell r="BF496">
            <v>0</v>
          </cell>
        </row>
        <row r="497">
          <cell r="BF497">
            <v>0</v>
          </cell>
        </row>
        <row r="498">
          <cell r="BF498">
            <v>0</v>
          </cell>
        </row>
        <row r="499">
          <cell r="BF499">
            <v>0</v>
          </cell>
        </row>
        <row r="500">
          <cell r="BF500">
            <v>0</v>
          </cell>
        </row>
        <row r="501">
          <cell r="BF501">
            <v>0</v>
          </cell>
        </row>
        <row r="502">
          <cell r="BF502">
            <v>0</v>
          </cell>
        </row>
        <row r="503">
          <cell r="BF503">
            <v>0</v>
          </cell>
        </row>
        <row r="504">
          <cell r="BF504">
            <v>0</v>
          </cell>
        </row>
        <row r="505">
          <cell r="BF505">
            <v>0</v>
          </cell>
        </row>
        <row r="506">
          <cell r="BF506">
            <v>0</v>
          </cell>
        </row>
        <row r="507">
          <cell r="BF507">
            <v>0</v>
          </cell>
        </row>
        <row r="508">
          <cell r="BF508">
            <v>0</v>
          </cell>
        </row>
        <row r="509">
          <cell r="BF509">
            <v>0</v>
          </cell>
        </row>
        <row r="510">
          <cell r="BF510">
            <v>0</v>
          </cell>
        </row>
        <row r="511">
          <cell r="BF511">
            <v>0</v>
          </cell>
        </row>
        <row r="512">
          <cell r="BF512">
            <v>0</v>
          </cell>
        </row>
        <row r="513">
          <cell r="BF513">
            <v>0</v>
          </cell>
        </row>
        <row r="514">
          <cell r="BF514">
            <v>0</v>
          </cell>
        </row>
        <row r="515">
          <cell r="BF515">
            <v>0</v>
          </cell>
        </row>
        <row r="516">
          <cell r="BF516">
            <v>0</v>
          </cell>
        </row>
        <row r="517">
          <cell r="BF517">
            <v>0</v>
          </cell>
        </row>
        <row r="518">
          <cell r="BF518">
            <v>0</v>
          </cell>
        </row>
        <row r="519">
          <cell r="BF519">
            <v>0</v>
          </cell>
        </row>
        <row r="520">
          <cell r="BF520">
            <v>0</v>
          </cell>
        </row>
        <row r="521">
          <cell r="BF521">
            <v>0</v>
          </cell>
        </row>
        <row r="522">
          <cell r="BF522">
            <v>0</v>
          </cell>
        </row>
        <row r="523">
          <cell r="BF523">
            <v>0</v>
          </cell>
        </row>
        <row r="524">
          <cell r="BF524">
            <v>0</v>
          </cell>
        </row>
        <row r="525">
          <cell r="BF525">
            <v>0</v>
          </cell>
        </row>
        <row r="526">
          <cell r="BF526">
            <v>0</v>
          </cell>
        </row>
        <row r="527">
          <cell r="BF527">
            <v>0</v>
          </cell>
        </row>
        <row r="528">
          <cell r="BF528">
            <v>0</v>
          </cell>
        </row>
        <row r="529">
          <cell r="BF529">
            <v>0</v>
          </cell>
        </row>
        <row r="530">
          <cell r="BF530">
            <v>0</v>
          </cell>
        </row>
        <row r="531">
          <cell r="BF531">
            <v>0</v>
          </cell>
        </row>
        <row r="532">
          <cell r="BF532">
            <v>0</v>
          </cell>
        </row>
        <row r="533">
          <cell r="BF533">
            <v>0</v>
          </cell>
        </row>
        <row r="534">
          <cell r="BF534">
            <v>0</v>
          </cell>
        </row>
        <row r="535">
          <cell r="BF535">
            <v>0</v>
          </cell>
        </row>
        <row r="536">
          <cell r="BF536">
            <v>0</v>
          </cell>
        </row>
        <row r="537">
          <cell r="BF537">
            <v>0</v>
          </cell>
        </row>
        <row r="538">
          <cell r="BF538">
            <v>0</v>
          </cell>
        </row>
        <row r="539">
          <cell r="BF539">
            <v>0</v>
          </cell>
        </row>
        <row r="540">
          <cell r="BF540">
            <v>0</v>
          </cell>
        </row>
        <row r="541">
          <cell r="BF541">
            <v>0</v>
          </cell>
        </row>
        <row r="542">
          <cell r="BF542">
            <v>0</v>
          </cell>
        </row>
        <row r="543">
          <cell r="BF543">
            <v>0</v>
          </cell>
        </row>
        <row r="544">
          <cell r="BF544">
            <v>0</v>
          </cell>
        </row>
        <row r="545">
          <cell r="BF545">
            <v>0</v>
          </cell>
        </row>
        <row r="546">
          <cell r="BF546">
            <v>0</v>
          </cell>
        </row>
        <row r="547">
          <cell r="BF547">
            <v>0</v>
          </cell>
        </row>
        <row r="548">
          <cell r="BF548">
            <v>0</v>
          </cell>
        </row>
        <row r="549">
          <cell r="BF549">
            <v>0</v>
          </cell>
        </row>
        <row r="550">
          <cell r="BF550">
            <v>0</v>
          </cell>
        </row>
        <row r="551">
          <cell r="BF551">
            <v>0</v>
          </cell>
        </row>
        <row r="552">
          <cell r="BF552">
            <v>0</v>
          </cell>
        </row>
        <row r="553">
          <cell r="BF553">
            <v>0</v>
          </cell>
        </row>
        <row r="554">
          <cell r="BF554">
            <v>3012.105463483148</v>
          </cell>
        </row>
        <row r="555">
          <cell r="BF555">
            <v>0</v>
          </cell>
        </row>
        <row r="556">
          <cell r="BF556">
            <v>0</v>
          </cell>
        </row>
        <row r="557">
          <cell r="BF557">
            <v>0</v>
          </cell>
        </row>
        <row r="558">
          <cell r="BF558">
            <v>0</v>
          </cell>
        </row>
        <row r="559">
          <cell r="BF559">
            <v>0</v>
          </cell>
        </row>
        <row r="560">
          <cell r="BF560">
            <v>0</v>
          </cell>
        </row>
        <row r="561">
          <cell r="BF561">
            <v>0</v>
          </cell>
        </row>
        <row r="562">
          <cell r="BF562">
            <v>0</v>
          </cell>
        </row>
        <row r="563">
          <cell r="BF563">
            <v>0</v>
          </cell>
        </row>
        <row r="564">
          <cell r="BF564">
            <v>0</v>
          </cell>
        </row>
        <row r="565">
          <cell r="BF565">
            <v>0</v>
          </cell>
        </row>
        <row r="566">
          <cell r="BF566">
            <v>0</v>
          </cell>
        </row>
        <row r="567">
          <cell r="BF567">
            <v>0</v>
          </cell>
        </row>
        <row r="568">
          <cell r="BF568">
            <v>0</v>
          </cell>
        </row>
        <row r="569">
          <cell r="BF569">
            <v>0</v>
          </cell>
        </row>
        <row r="570">
          <cell r="BF570">
            <v>0</v>
          </cell>
        </row>
        <row r="571">
          <cell r="BF571">
            <v>0</v>
          </cell>
        </row>
        <row r="572">
          <cell r="BF572">
            <v>0</v>
          </cell>
        </row>
        <row r="573">
          <cell r="BF573">
            <v>0</v>
          </cell>
        </row>
        <row r="574">
          <cell r="BF574">
            <v>0</v>
          </cell>
        </row>
        <row r="575">
          <cell r="BF575">
            <v>0</v>
          </cell>
        </row>
        <row r="576">
          <cell r="BF576">
            <v>0</v>
          </cell>
        </row>
        <row r="577">
          <cell r="BF577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пот.ремонт"/>
      <sheetName val="витрати"/>
      <sheetName val="загальновир."/>
      <sheetName val="адмін."/>
      <sheetName val="разом накл."/>
      <sheetName val="ПР 5 місяців"/>
      <sheetName val="0 виконання"/>
      <sheetName val="Лист3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AP7">
            <v>-1968.1712280983681</v>
          </cell>
        </row>
        <row r="8">
          <cell r="AP8">
            <v>-3761.355310507854</v>
          </cell>
        </row>
        <row r="9">
          <cell r="AP9">
            <v>-15905.932903586983</v>
          </cell>
        </row>
        <row r="10">
          <cell r="AP10">
            <v>-21155.481605256617</v>
          </cell>
        </row>
        <row r="11">
          <cell r="AP11">
            <v>-17792.526954977526</v>
          </cell>
        </row>
        <row r="12">
          <cell r="AP12">
            <v>-9768.4579830286002</v>
          </cell>
        </row>
        <row r="13">
          <cell r="AP13">
            <v>-2176.8991619427156</v>
          </cell>
        </row>
        <row r="14">
          <cell r="AP14">
            <v>-1556.9968026408437</v>
          </cell>
        </row>
        <row r="15">
          <cell r="AP15">
            <v>-15355.254886964301</v>
          </cell>
        </row>
        <row r="16">
          <cell r="AP16">
            <v>-3117.171984024345</v>
          </cell>
        </row>
        <row r="17">
          <cell r="AP17">
            <v>-187.90336993506298</v>
          </cell>
        </row>
        <row r="18">
          <cell r="AP18">
            <v>-6289.2811253356849</v>
          </cell>
        </row>
        <row r="19">
          <cell r="AP19">
            <v>-4172.2239571085893</v>
          </cell>
        </row>
        <row r="20">
          <cell r="AP20">
            <v>-7465.380076706113</v>
          </cell>
        </row>
        <row r="21">
          <cell r="AP21">
            <v>-7526.4859551294112</v>
          </cell>
        </row>
        <row r="22">
          <cell r="AP22">
            <v>-5810.2727660345499</v>
          </cell>
        </row>
        <row r="23">
          <cell r="AP23">
            <v>-4967.7715616972837</v>
          </cell>
        </row>
        <row r="24">
          <cell r="AP24">
            <v>-4716.7781692518129</v>
          </cell>
        </row>
        <row r="25">
          <cell r="AP25">
            <v>-4658.7720283672115</v>
          </cell>
        </row>
        <row r="26">
          <cell r="AP26">
            <v>-3733.8990844435089</v>
          </cell>
        </row>
        <row r="27">
          <cell r="AP27">
            <v>-4699.1776781337594</v>
          </cell>
        </row>
        <row r="28">
          <cell r="AP28">
            <v>-4249.0318135758671</v>
          </cell>
        </row>
        <row r="29">
          <cell r="AP29">
            <v>-1917.6477081032772</v>
          </cell>
        </row>
        <row r="30">
          <cell r="AP30">
            <v>-17463.234352814114</v>
          </cell>
        </row>
        <row r="31">
          <cell r="AP31">
            <v>-14253.283132986477</v>
          </cell>
        </row>
        <row r="32">
          <cell r="AP32">
            <v>-18837.043159051274</v>
          </cell>
        </row>
        <row r="33">
          <cell r="AP33">
            <v>-8551.337236030744</v>
          </cell>
        </row>
        <row r="34">
          <cell r="AP34">
            <v>-13131.939968268693</v>
          </cell>
        </row>
        <row r="35">
          <cell r="AP35">
            <v>-10495.667656321779</v>
          </cell>
        </row>
        <row r="36">
          <cell r="AP36">
            <v>-4420.6300596811552</v>
          </cell>
        </row>
        <row r="37">
          <cell r="AP37">
            <v>-16197.329470609719</v>
          </cell>
        </row>
        <row r="38">
          <cell r="AP38">
            <v>-6789.5146374876913</v>
          </cell>
        </row>
        <row r="39">
          <cell r="AP39">
            <v>10991.424960406786</v>
          </cell>
        </row>
        <row r="40">
          <cell r="AP40">
            <v>-2191.8784585267208</v>
          </cell>
        </row>
        <row r="41">
          <cell r="AP41">
            <v>-340.08882797813567</v>
          </cell>
        </row>
        <row r="42">
          <cell r="AP42">
            <v>-4601.8418430518632</v>
          </cell>
        </row>
        <row r="43">
          <cell r="AP43">
            <v>-933.64794213516677</v>
          </cell>
        </row>
        <row r="44">
          <cell r="AP44">
            <v>-5303.4914035453767</v>
          </cell>
        </row>
        <row r="45">
          <cell r="AP45">
            <v>-3249.8561954796824</v>
          </cell>
        </row>
        <row r="46">
          <cell r="AP46">
            <v>-9217.5357277400108</v>
          </cell>
        </row>
        <row r="47">
          <cell r="AP47">
            <v>-5030.7444434123645</v>
          </cell>
        </row>
        <row r="48">
          <cell r="AP48">
            <v>-30429.926374567985</v>
          </cell>
        </row>
        <row r="49">
          <cell r="AP49">
            <v>-20052.547733753789</v>
          </cell>
        </row>
        <row r="50">
          <cell r="AP50">
            <v>-8898.8527642972731</v>
          </cell>
        </row>
        <row r="51">
          <cell r="AP51">
            <v>-22845.031770705398</v>
          </cell>
        </row>
        <row r="52">
          <cell r="AP52">
            <v>-8843.4431216475914</v>
          </cell>
        </row>
        <row r="53">
          <cell r="AP53">
            <v>-41000.618173889874</v>
          </cell>
        </row>
        <row r="54">
          <cell r="AP54">
            <v>-17518.783346550426</v>
          </cell>
        </row>
        <row r="55">
          <cell r="AP55">
            <v>-957.51095735671061</v>
          </cell>
        </row>
        <row r="56">
          <cell r="AP56">
            <v>-16683.545586077784</v>
          </cell>
        </row>
        <row r="57">
          <cell r="AP57">
            <v>-6028.9087179358066</v>
          </cell>
        </row>
        <row r="58">
          <cell r="AP58">
            <v>-12404.367953067216</v>
          </cell>
        </row>
        <row r="59">
          <cell r="AP59">
            <v>-1748.166040208597</v>
          </cell>
        </row>
        <row r="60">
          <cell r="AP60">
            <v>-21063.166800393075</v>
          </cell>
        </row>
        <row r="61">
          <cell r="AP61">
            <v>-29686.014957808136</v>
          </cell>
        </row>
        <row r="62">
          <cell r="AP62">
            <v>-4546.251714419659</v>
          </cell>
        </row>
        <row r="63">
          <cell r="AP63">
            <v>-23722.102026640656</v>
          </cell>
        </row>
        <row r="64">
          <cell r="AP64">
            <v>28812.504304061782</v>
          </cell>
        </row>
        <row r="65">
          <cell r="AP65">
            <v>-13389.72194232043</v>
          </cell>
        </row>
        <row r="66">
          <cell r="AP66">
            <v>37103.913606592585</v>
          </cell>
        </row>
        <row r="67">
          <cell r="AP67">
            <v>-29871.851029409037</v>
          </cell>
        </row>
        <row r="68">
          <cell r="AP68">
            <v>-21372.306844042076</v>
          </cell>
        </row>
        <row r="69">
          <cell r="AP69">
            <v>-2415.0258118283914</v>
          </cell>
        </row>
        <row r="70">
          <cell r="AP70">
            <v>3675.2834307467851</v>
          </cell>
        </row>
        <row r="71">
          <cell r="AP71">
            <v>-418.1409639948979</v>
          </cell>
        </row>
        <row r="72">
          <cell r="AP72">
            <v>-3705.0682808243332</v>
          </cell>
        </row>
        <row r="73">
          <cell r="AP73">
            <v>-4358.5457453524032</v>
          </cell>
        </row>
        <row r="74">
          <cell r="AP74">
            <v>-1421.1796433001136</v>
          </cell>
        </row>
        <row r="75">
          <cell r="AP75">
            <v>-2868.928366739794</v>
          </cell>
        </row>
        <row r="76">
          <cell r="AP76">
            <v>-2815.6789892310899</v>
          </cell>
        </row>
        <row r="77">
          <cell r="AP77">
            <v>-3789.2077394941598</v>
          </cell>
        </row>
        <row r="78">
          <cell r="AP78">
            <v>-4734.7829159481162</v>
          </cell>
        </row>
        <row r="79">
          <cell r="AP79">
            <v>11034.206127915006</v>
          </cell>
        </row>
        <row r="80">
          <cell r="AP80">
            <v>2588.8062662643188</v>
          </cell>
        </row>
        <row r="81">
          <cell r="AP81">
            <v>-3422.1141080688435</v>
          </cell>
        </row>
        <row r="82">
          <cell r="AP82">
            <v>-7895.3879719059096</v>
          </cell>
        </row>
        <row r="83">
          <cell r="AP83">
            <v>2099.711087416913</v>
          </cell>
        </row>
        <row r="84">
          <cell r="AP84">
            <v>6026.9233088917608</v>
          </cell>
        </row>
        <row r="85">
          <cell r="AP85">
            <v>-8895.3384475263938</v>
          </cell>
        </row>
        <row r="86">
          <cell r="AP86">
            <v>164.88890902630919</v>
          </cell>
        </row>
        <row r="87">
          <cell r="AP87">
            <v>103596.39704928032</v>
          </cell>
        </row>
        <row r="88">
          <cell r="AP88">
            <v>-1985.8301036583352</v>
          </cell>
        </row>
        <row r="89">
          <cell r="AP89">
            <v>-310.37436399686703</v>
          </cell>
        </row>
        <row r="90">
          <cell r="AP90">
            <v>-8437.8643322745957</v>
          </cell>
        </row>
        <row r="91">
          <cell r="AP91">
            <v>10133.077228678187</v>
          </cell>
        </row>
        <row r="92">
          <cell r="AP92">
            <v>-27848.836945596646</v>
          </cell>
        </row>
        <row r="93">
          <cell r="AP93">
            <v>-9912.5843226671077</v>
          </cell>
        </row>
        <row r="94">
          <cell r="AP94">
            <v>-4374.5904143182679</v>
          </cell>
        </row>
        <row r="95">
          <cell r="AP95">
            <v>2840.9286619278573</v>
          </cell>
        </row>
        <row r="96">
          <cell r="AP96">
            <v>-1477.1177612443771</v>
          </cell>
        </row>
        <row r="97">
          <cell r="AP97">
            <v>-2793.6943499090548</v>
          </cell>
        </row>
        <row r="98">
          <cell r="AP98">
            <v>-1890.3312155868502</v>
          </cell>
        </row>
        <row r="99">
          <cell r="AP99">
            <v>-10196.652307073826</v>
          </cell>
        </row>
        <row r="100">
          <cell r="AP100">
            <v>-1808.499327141403</v>
          </cell>
        </row>
        <row r="101">
          <cell r="AP101">
            <v>-12664.216242722168</v>
          </cell>
        </row>
        <row r="102">
          <cell r="AP102">
            <v>-5345.4250653710151</v>
          </cell>
        </row>
        <row r="103">
          <cell r="AP103">
            <v>-3136.094334803427</v>
          </cell>
        </row>
        <row r="104">
          <cell r="AP104">
            <v>-12155.225024686111</v>
          </cell>
        </row>
        <row r="105">
          <cell r="AP105">
            <v>-28582.322987285679</v>
          </cell>
        </row>
        <row r="106">
          <cell r="AP106">
            <v>-17784.269042797278</v>
          </cell>
        </row>
        <row r="107">
          <cell r="AP107">
            <v>-9843.6655718837847</v>
          </cell>
        </row>
        <row r="108">
          <cell r="AP108">
            <v>-4374.1897866143081</v>
          </cell>
        </row>
        <row r="109">
          <cell r="AP109">
            <v>-10653.920940935619</v>
          </cell>
        </row>
        <row r="110">
          <cell r="AP110">
            <v>-8196.2080556756773</v>
          </cell>
        </row>
        <row r="111">
          <cell r="AP111">
            <v>-17696.287018183695</v>
          </cell>
        </row>
        <row r="112">
          <cell r="AP112">
            <v>-17554.162568880489</v>
          </cell>
        </row>
        <row r="113">
          <cell r="AP113">
            <v>10634.130320802997</v>
          </cell>
        </row>
        <row r="114">
          <cell r="AP114">
            <v>4569.172517956049</v>
          </cell>
        </row>
        <row r="115">
          <cell r="AP115">
            <v>5793.6425016928988</v>
          </cell>
        </row>
        <row r="116">
          <cell r="AP116">
            <v>-4005.0570922287643</v>
          </cell>
        </row>
        <row r="117">
          <cell r="AP117">
            <v>-6916.2210244462904</v>
          </cell>
        </row>
        <row r="118">
          <cell r="AP118">
            <v>-1138.3901208334632</v>
          </cell>
        </row>
        <row r="119">
          <cell r="AP119">
            <v>-1214.9315203325718</v>
          </cell>
        </row>
        <row r="120">
          <cell r="AP120">
            <v>-1145.4887479824029</v>
          </cell>
        </row>
        <row r="121">
          <cell r="AP121">
            <v>8922.7123507355718</v>
          </cell>
        </row>
        <row r="122">
          <cell r="AP122">
            <v>-12445.118794587859</v>
          </cell>
        </row>
        <row r="123">
          <cell r="AP123">
            <v>-18779.257136914723</v>
          </cell>
        </row>
        <row r="124">
          <cell r="AP124">
            <v>16404.158939377285</v>
          </cell>
        </row>
        <row r="125">
          <cell r="AP125">
            <v>3607.9291765765756</v>
          </cell>
        </row>
        <row r="126">
          <cell r="AP126">
            <v>-1830.849210390458</v>
          </cell>
        </row>
        <row r="127">
          <cell r="AP127">
            <v>822.17749213863476</v>
          </cell>
        </row>
        <row r="128">
          <cell r="AP128">
            <v>-864.84464402809726</v>
          </cell>
        </row>
        <row r="129">
          <cell r="AP129">
            <v>-382.76040466764334</v>
          </cell>
        </row>
        <row r="130">
          <cell r="AP130">
            <v>-10768.581003089146</v>
          </cell>
        </row>
        <row r="131">
          <cell r="AP131">
            <v>-1392.6203280943848</v>
          </cell>
        </row>
        <row r="132">
          <cell r="AP132">
            <v>-523.36941005254766</v>
          </cell>
        </row>
        <row r="133">
          <cell r="AP133">
            <v>-15888.997078830926</v>
          </cell>
        </row>
        <row r="134">
          <cell r="AP134">
            <v>-5227.5143662596856</v>
          </cell>
        </row>
        <row r="135">
          <cell r="AP135">
            <v>-1589.8192100621491</v>
          </cell>
        </row>
        <row r="136">
          <cell r="AP136">
            <v>-10064.116061214832</v>
          </cell>
        </row>
        <row r="137">
          <cell r="AP137">
            <v>46194.601974863654</v>
          </cell>
        </row>
        <row r="138">
          <cell r="AP138">
            <v>-1678.624178723345</v>
          </cell>
        </row>
        <row r="139">
          <cell r="AP139">
            <v>-12617.81129612443</v>
          </cell>
        </row>
        <row r="140">
          <cell r="AP140">
            <v>43453.19422869078</v>
          </cell>
        </row>
        <row r="141">
          <cell r="AP141">
            <v>-6393.1079037447489</v>
          </cell>
        </row>
        <row r="142">
          <cell r="AP142">
            <v>-8806.5518065381439</v>
          </cell>
        </row>
        <row r="143">
          <cell r="AP143">
            <v>-7906.1299153792652</v>
          </cell>
        </row>
        <row r="144">
          <cell r="AP144">
            <v>-9706.1984370601931</v>
          </cell>
        </row>
        <row r="145">
          <cell r="AP145">
            <v>-7313.3667635287056</v>
          </cell>
        </row>
        <row r="146">
          <cell r="AP146">
            <v>-2717.8242935625676</v>
          </cell>
        </row>
        <row r="147">
          <cell r="AP147">
            <v>-3943.1921020111422</v>
          </cell>
        </row>
        <row r="148">
          <cell r="AP148">
            <v>36284.115411887607</v>
          </cell>
        </row>
        <row r="149">
          <cell r="AP149">
            <v>-8001.5700821346909</v>
          </cell>
        </row>
        <row r="150">
          <cell r="AP150">
            <v>-3737.8536549690252</v>
          </cell>
        </row>
        <row r="151">
          <cell r="AP151">
            <v>13732.408036607958</v>
          </cell>
        </row>
        <row r="152">
          <cell r="AP152">
            <v>-3581.955851751959</v>
          </cell>
        </row>
        <row r="153">
          <cell r="AP153">
            <v>-6784.2487623959305</v>
          </cell>
        </row>
        <row r="154">
          <cell r="AP154">
            <v>-6731.9314011124079</v>
          </cell>
        </row>
        <row r="155">
          <cell r="AP155">
            <v>-13605.188022910505</v>
          </cell>
        </row>
        <row r="156">
          <cell r="AP156">
            <v>-17489.213783100618</v>
          </cell>
        </row>
        <row r="157">
          <cell r="AP157">
            <v>-28579.756061501725</v>
          </cell>
        </row>
        <row r="158">
          <cell r="AP158">
            <v>-2255.5325652946376</v>
          </cell>
        </row>
        <row r="159">
          <cell r="AP159">
            <v>-12053.559115773312</v>
          </cell>
        </row>
        <row r="160">
          <cell r="AP160">
            <v>-4153.2157160177248</v>
          </cell>
        </row>
        <row r="161">
          <cell r="AP161">
            <v>-4192.3715007085293</v>
          </cell>
        </row>
        <row r="162">
          <cell r="AP162">
            <v>-4269.70037963096</v>
          </cell>
        </row>
        <row r="163">
          <cell r="AP163">
            <v>5358.1170724386684</v>
          </cell>
        </row>
        <row r="164">
          <cell r="AP164">
            <v>2998.179311358017</v>
          </cell>
        </row>
        <row r="165">
          <cell r="AP165">
            <v>-1951.7370709759234</v>
          </cell>
        </row>
        <row r="166">
          <cell r="AP166">
            <v>-2109.5291823692264</v>
          </cell>
        </row>
        <row r="167">
          <cell r="AP167">
            <v>2350.400098550087</v>
          </cell>
        </row>
        <row r="168">
          <cell r="AP168">
            <v>-1176.6710725338794</v>
          </cell>
        </row>
        <row r="169">
          <cell r="AP169">
            <v>18001.828925153422</v>
          </cell>
        </row>
        <row r="170">
          <cell r="AP170">
            <v>5614.5119738661051</v>
          </cell>
        </row>
        <row r="171">
          <cell r="AP171">
            <v>9124.0733287330604</v>
          </cell>
        </row>
        <row r="172">
          <cell r="AP172">
            <v>-12290.849710308439</v>
          </cell>
        </row>
        <row r="173">
          <cell r="AP173">
            <v>-11937.342235080236</v>
          </cell>
        </row>
        <row r="174">
          <cell r="AP174">
            <v>-9315.3435104026757</v>
          </cell>
        </row>
        <row r="175">
          <cell r="AP175">
            <v>-5804.8712033978118</v>
          </cell>
        </row>
        <row r="176">
          <cell r="AP176">
            <v>25758.461697931198</v>
          </cell>
        </row>
        <row r="177">
          <cell r="AP177">
            <v>-13599.034763222397</v>
          </cell>
        </row>
        <row r="178">
          <cell r="AP178">
            <v>-2871.2967765108115</v>
          </cell>
        </row>
        <row r="179">
          <cell r="AP179">
            <v>-6229.8567269534824</v>
          </cell>
        </row>
        <row r="180">
          <cell r="AP180">
            <v>8272.6220473898647</v>
          </cell>
        </row>
        <row r="181">
          <cell r="AP181">
            <v>-9477.8448318749779</v>
          </cell>
        </row>
        <row r="182">
          <cell r="AP182">
            <v>-8067.9820677429379</v>
          </cell>
        </row>
        <row r="183">
          <cell r="AP183">
            <v>-11759.730471657187</v>
          </cell>
        </row>
        <row r="184">
          <cell r="AP184">
            <v>-10331.400253134445</v>
          </cell>
        </row>
        <row r="185">
          <cell r="AP185">
            <v>-561.01755367791702</v>
          </cell>
        </row>
        <row r="186">
          <cell r="AP186">
            <v>55421.476866571335</v>
          </cell>
        </row>
        <row r="187">
          <cell r="AP187">
            <v>-2339.1209229672054</v>
          </cell>
        </row>
        <row r="188">
          <cell r="AP188">
            <v>-15067.580475745186</v>
          </cell>
        </row>
        <row r="189">
          <cell r="AP189">
            <v>-13947.027431383642</v>
          </cell>
        </row>
        <row r="190">
          <cell r="AP190">
            <v>-12528.926505114287</v>
          </cell>
        </row>
        <row r="191">
          <cell r="AP191">
            <v>-11995.829931821449</v>
          </cell>
        </row>
        <row r="192">
          <cell r="AP192">
            <v>-11766.021396789727</v>
          </cell>
        </row>
        <row r="193">
          <cell r="AP193">
            <v>-13201.214026900623</v>
          </cell>
        </row>
        <row r="194">
          <cell r="AP194">
            <v>-14729.869143879396</v>
          </cell>
        </row>
        <row r="195">
          <cell r="AP195">
            <v>-11332.553629546877</v>
          </cell>
        </row>
        <row r="196">
          <cell r="AP196">
            <v>-2132.7718529020094</v>
          </cell>
        </row>
        <row r="197">
          <cell r="AP197">
            <v>-19596.287606652117</v>
          </cell>
        </row>
        <row r="198">
          <cell r="AP198">
            <v>-8951.4354912885537</v>
          </cell>
        </row>
        <row r="199">
          <cell r="AP199">
            <v>-32601.583162982322</v>
          </cell>
        </row>
        <row r="200">
          <cell r="AP200">
            <v>-4955.6498220046633</v>
          </cell>
        </row>
        <row r="201">
          <cell r="AP201">
            <v>-13636.223075675223</v>
          </cell>
        </row>
        <row r="202">
          <cell r="AP202">
            <v>-10817.150330482347</v>
          </cell>
        </row>
        <row r="203">
          <cell r="AP203">
            <v>-12678.665224356742</v>
          </cell>
        </row>
        <row r="204">
          <cell r="AP204">
            <v>-1269.2173504184648</v>
          </cell>
        </row>
        <row r="205">
          <cell r="AP205">
            <v>-13945.641125547087</v>
          </cell>
        </row>
        <row r="206">
          <cell r="AP206">
            <v>91025.506885324256</v>
          </cell>
        </row>
        <row r="207">
          <cell r="AP207">
            <v>31613.033737501959</v>
          </cell>
        </row>
        <row r="208">
          <cell r="AP208">
            <v>-2752.3947349031005</v>
          </cell>
        </row>
        <row r="209">
          <cell r="AP209">
            <v>28556.519362436149</v>
          </cell>
        </row>
        <row r="210">
          <cell r="AP210">
            <v>-20188.72421190235</v>
          </cell>
        </row>
        <row r="211">
          <cell r="AP211">
            <v>9963.0793630369335</v>
          </cell>
        </row>
        <row r="212">
          <cell r="AP212">
            <v>-8977.2640406664596</v>
          </cell>
        </row>
        <row r="213">
          <cell r="AP213">
            <v>1372.5142052586234</v>
          </cell>
        </row>
        <row r="214">
          <cell r="AP214">
            <v>-24290.60902294478</v>
          </cell>
        </row>
        <row r="215">
          <cell r="AP215">
            <v>-17322.832560438328</v>
          </cell>
        </row>
        <row r="216">
          <cell r="AP216">
            <v>-13749.108794980906</v>
          </cell>
        </row>
        <row r="217">
          <cell r="AP217">
            <v>-4770.1150420558806</v>
          </cell>
        </row>
        <row r="218">
          <cell r="AP218">
            <v>-8213.5935266244105</v>
          </cell>
        </row>
        <row r="219">
          <cell r="AP219">
            <v>-14166.930450086611</v>
          </cell>
        </row>
        <row r="220">
          <cell r="AP220">
            <v>-7499.4773114203545</v>
          </cell>
        </row>
        <row r="221">
          <cell r="AP221">
            <v>-4225.4164238064041</v>
          </cell>
        </row>
        <row r="222">
          <cell r="AP222">
            <v>-11112.752070952309</v>
          </cell>
        </row>
        <row r="223">
          <cell r="AP223">
            <v>-6823.9497005050662</v>
          </cell>
        </row>
        <row r="224">
          <cell r="AP224">
            <v>-7633.3916669835198</v>
          </cell>
        </row>
        <row r="225">
          <cell r="AP225">
            <v>-7106.1958673989111</v>
          </cell>
        </row>
        <row r="226">
          <cell r="AP226">
            <v>-4982.8803429323543</v>
          </cell>
        </row>
        <row r="227">
          <cell r="AP227">
            <v>-4730.081683922599</v>
          </cell>
        </row>
        <row r="228">
          <cell r="AP228">
            <v>-5129.7161489948639</v>
          </cell>
        </row>
        <row r="229">
          <cell r="AP229">
            <v>-2941.8112522564334</v>
          </cell>
        </row>
        <row r="230">
          <cell r="AP230">
            <v>-3094.2407459185188</v>
          </cell>
        </row>
        <row r="231">
          <cell r="AP231">
            <v>21476.249930761314</v>
          </cell>
        </row>
        <row r="232">
          <cell r="AP232">
            <v>1504.150808282566</v>
          </cell>
        </row>
        <row r="233">
          <cell r="AP233">
            <v>-1854.6862774720084</v>
          </cell>
        </row>
        <row r="234">
          <cell r="AP234">
            <v>-6802.5640760966216</v>
          </cell>
        </row>
        <row r="235">
          <cell r="AP235">
            <v>-11042.890733667184</v>
          </cell>
        </row>
        <row r="236">
          <cell r="AP236">
            <v>-18364.700947528552</v>
          </cell>
        </row>
        <row r="237">
          <cell r="AP237">
            <v>-12979.275445405401</v>
          </cell>
        </row>
        <row r="238">
          <cell r="AP238">
            <v>-10559.547314191508</v>
          </cell>
        </row>
        <row r="239">
          <cell r="AP239">
            <v>-17066.099818127856</v>
          </cell>
        </row>
        <row r="240">
          <cell r="AP240">
            <v>-14673.900363419378</v>
          </cell>
        </row>
        <row r="241">
          <cell r="AP241">
            <v>-15434.481559023254</v>
          </cell>
        </row>
        <row r="242">
          <cell r="AP242">
            <v>-7174.4767667051383</v>
          </cell>
        </row>
        <row r="243">
          <cell r="AP243">
            <v>-7112.3582934598599</v>
          </cell>
        </row>
        <row r="244">
          <cell r="AP244">
            <v>4289.9439532404394</v>
          </cell>
        </row>
        <row r="245">
          <cell r="AP245">
            <v>46802.258059691674</v>
          </cell>
        </row>
        <row r="246">
          <cell r="AP246">
            <v>-21004.993511344903</v>
          </cell>
        </row>
        <row r="247">
          <cell r="AP247">
            <v>-5029.8206052443848</v>
          </cell>
        </row>
        <row r="248">
          <cell r="AP248">
            <v>-11811.343991330385</v>
          </cell>
        </row>
        <row r="249">
          <cell r="AP249">
            <v>-7652.6691694749097</v>
          </cell>
        </row>
        <row r="250">
          <cell r="AP250">
            <v>-8226.954201767121</v>
          </cell>
        </row>
        <row r="251">
          <cell r="AP251">
            <v>-16135.207083943598</v>
          </cell>
        </row>
        <row r="252">
          <cell r="AP252">
            <v>5456.5347313694074</v>
          </cell>
        </row>
        <row r="253">
          <cell r="AP253">
            <v>12032.358962313439</v>
          </cell>
        </row>
        <row r="254">
          <cell r="AP254">
            <v>15835.538921209867</v>
          </cell>
        </row>
        <row r="255">
          <cell r="AP255">
            <v>-10612.286112950045</v>
          </cell>
        </row>
        <row r="256">
          <cell r="AP256">
            <v>-7179.0155750911554</v>
          </cell>
        </row>
        <row r="257">
          <cell r="AP257">
            <v>-4409.5866192402909</v>
          </cell>
        </row>
        <row r="258">
          <cell r="AP258">
            <v>15633.546248775863</v>
          </cell>
        </row>
        <row r="259">
          <cell r="AP259">
            <v>24004.665571502948</v>
          </cell>
        </row>
        <row r="260">
          <cell r="AP260">
            <v>-13081.991183284281</v>
          </cell>
        </row>
        <row r="261">
          <cell r="AP261">
            <v>-12460.412601095844</v>
          </cell>
        </row>
        <row r="262">
          <cell r="AP262">
            <v>-6408.567261105798</v>
          </cell>
        </row>
        <row r="263">
          <cell r="AP263">
            <v>-4110.2598556872681</v>
          </cell>
        </row>
        <row r="264">
          <cell r="AP264">
            <v>-11023.684037221434</v>
          </cell>
        </row>
        <row r="265">
          <cell r="AP265">
            <v>-5489.2473346021034</v>
          </cell>
        </row>
        <row r="266">
          <cell r="AP266">
            <v>-14696.861740081478</v>
          </cell>
        </row>
        <row r="267">
          <cell r="AP267">
            <v>10569.689360367895</v>
          </cell>
        </row>
        <row r="268">
          <cell r="AP268">
            <v>5102.4308570659414</v>
          </cell>
        </row>
        <row r="269">
          <cell r="AP269">
            <v>-7245.3256007073714</v>
          </cell>
        </row>
        <row r="270">
          <cell r="AP270">
            <v>-2416.8001452430526</v>
          </cell>
        </row>
        <row r="271">
          <cell r="AP271">
            <v>-6089.5138227695516</v>
          </cell>
        </row>
        <row r="272">
          <cell r="AP272">
            <v>-1519.011396445658</v>
          </cell>
        </row>
        <row r="273">
          <cell r="AP273">
            <v>-713.23764293013664</v>
          </cell>
        </row>
        <row r="274">
          <cell r="AP274">
            <v>-19759.957456355667</v>
          </cell>
        </row>
        <row r="275">
          <cell r="AP275">
            <v>-10991.538020611624</v>
          </cell>
        </row>
        <row r="276">
          <cell r="AP276">
            <v>4802.5987295762479</v>
          </cell>
        </row>
        <row r="277">
          <cell r="AP277">
            <v>-11942.745264948118</v>
          </cell>
        </row>
        <row r="278">
          <cell r="AP278">
            <v>-18874.271028104849</v>
          </cell>
        </row>
        <row r="279">
          <cell r="AP279">
            <v>14162.685688247933</v>
          </cell>
        </row>
        <row r="280">
          <cell r="AP280">
            <v>-10235.681235720964</v>
          </cell>
        </row>
        <row r="281">
          <cell r="AP281">
            <v>2053.8062451630794</v>
          </cell>
        </row>
        <row r="282">
          <cell r="AP282">
            <v>8973.6447916894213</v>
          </cell>
        </row>
        <row r="283">
          <cell r="AP283">
            <v>-9675.3284812562051</v>
          </cell>
        </row>
        <row r="284">
          <cell r="AP284">
            <v>-8694.4160710815158</v>
          </cell>
        </row>
        <row r="285">
          <cell r="AP285">
            <v>-1465.0910057877834</v>
          </cell>
        </row>
        <row r="286">
          <cell r="AP286">
            <v>-5464.2415062879008</v>
          </cell>
        </row>
        <row r="287">
          <cell r="AP287">
            <v>21118.882914564158</v>
          </cell>
        </row>
        <row r="288">
          <cell r="AP288">
            <v>27145.391968756649</v>
          </cell>
        </row>
        <row r="289">
          <cell r="AP289">
            <v>-5485.2443930052268</v>
          </cell>
        </row>
        <row r="290">
          <cell r="AP290">
            <v>-4305.9621280451793</v>
          </cell>
        </row>
        <row r="291">
          <cell r="AP291">
            <v>-9167.3383170291963</v>
          </cell>
        </row>
        <row r="292">
          <cell r="AP292">
            <v>-6901.3612882095049</v>
          </cell>
        </row>
        <row r="293">
          <cell r="AP293">
            <v>-1782.9935090964927</v>
          </cell>
        </row>
        <row r="294">
          <cell r="AP294">
            <v>-9206.500073182744</v>
          </cell>
        </row>
        <row r="295">
          <cell r="AP295">
            <v>-9296.5716735750848</v>
          </cell>
        </row>
        <row r="296">
          <cell r="AP296">
            <v>-2005.4134532647186</v>
          </cell>
        </row>
        <row r="297">
          <cell r="AP297">
            <v>6247.2654077419211</v>
          </cell>
        </row>
        <row r="298">
          <cell r="AP298">
            <v>0</v>
          </cell>
        </row>
        <row r="299">
          <cell r="AP299">
            <v>-32.761755726000004</v>
          </cell>
        </row>
        <row r="300">
          <cell r="AP300">
            <v>1891.383331212246</v>
          </cell>
        </row>
        <row r="301">
          <cell r="AP301">
            <v>-253.62945755999999</v>
          </cell>
        </row>
        <row r="302">
          <cell r="AP302">
            <v>-338.27655461999996</v>
          </cell>
        </row>
        <row r="303">
          <cell r="AP303">
            <v>-366.80584252400001</v>
          </cell>
        </row>
        <row r="304">
          <cell r="AP304">
            <v>-339.84485949600003</v>
          </cell>
        </row>
        <row r="305">
          <cell r="AP305">
            <v>-94.52308943360002</v>
          </cell>
        </row>
        <row r="306">
          <cell r="AP306">
            <v>-129.008996844</v>
          </cell>
        </row>
        <row r="307">
          <cell r="AP307">
            <v>-124.30656622800001</v>
          </cell>
        </row>
        <row r="308">
          <cell r="AP308">
            <v>-178.700524602</v>
          </cell>
        </row>
        <row r="309">
          <cell r="AP309">
            <v>-203.78133126000003</v>
          </cell>
        </row>
        <row r="310">
          <cell r="AP310">
            <v>-76.653105016000012</v>
          </cell>
        </row>
        <row r="311">
          <cell r="AP311">
            <v>-43.433546335135702</v>
          </cell>
        </row>
        <row r="312">
          <cell r="AP312">
            <v>-536.57099722200007</v>
          </cell>
        </row>
        <row r="313">
          <cell r="AP313">
            <v>-199.86245362799997</v>
          </cell>
        </row>
        <row r="314">
          <cell r="AP314">
            <v>-91.544899310000005</v>
          </cell>
        </row>
        <row r="315">
          <cell r="AP315">
            <v>-647.7107240304</v>
          </cell>
        </row>
        <row r="316">
          <cell r="AP316">
            <v>-235.28900571</v>
          </cell>
        </row>
        <row r="317">
          <cell r="AP317">
            <v>-92.798723304000006</v>
          </cell>
        </row>
        <row r="318">
          <cell r="AP318">
            <v>-194.68948492499999</v>
          </cell>
        </row>
        <row r="319">
          <cell r="AP319">
            <v>-299.7155197376</v>
          </cell>
        </row>
        <row r="320">
          <cell r="AP320">
            <v>738.357388874653</v>
          </cell>
        </row>
        <row r="321">
          <cell r="AP321">
            <v>-391.10346644900005</v>
          </cell>
        </row>
        <row r="322">
          <cell r="AP322">
            <v>-516.19395787100007</v>
          </cell>
        </row>
        <row r="323">
          <cell r="AP323">
            <v>-517.44741618500007</v>
          </cell>
        </row>
        <row r="324">
          <cell r="AP324">
            <v>-553.81456971</v>
          </cell>
        </row>
        <row r="325">
          <cell r="AP325">
            <v>34.722599969752935</v>
          </cell>
        </row>
        <row r="326">
          <cell r="AP326">
            <v>-564.00444272800007</v>
          </cell>
        </row>
        <row r="327">
          <cell r="AP327">
            <v>-488.91775215300009</v>
          </cell>
        </row>
        <row r="328">
          <cell r="AP328">
            <v>-490.48544555979998</v>
          </cell>
        </row>
        <row r="329">
          <cell r="AP329">
            <v>-493.62098269400008</v>
          </cell>
        </row>
        <row r="330">
          <cell r="AP330">
            <v>1958.8518385752477</v>
          </cell>
        </row>
        <row r="331">
          <cell r="AP331">
            <v>-468.54068994700009</v>
          </cell>
        </row>
        <row r="332">
          <cell r="AP332">
            <v>-324.95231425199995</v>
          </cell>
        </row>
        <row r="333">
          <cell r="AP333">
            <v>1488.9353699228698</v>
          </cell>
        </row>
        <row r="334">
          <cell r="AP334">
            <v>-330.28281071600003</v>
          </cell>
        </row>
        <row r="335">
          <cell r="AP335">
            <v>-90.290629316999983</v>
          </cell>
        </row>
        <row r="336">
          <cell r="AP336">
            <v>-118.349749385</v>
          </cell>
        </row>
        <row r="337">
          <cell r="AP337">
            <v>-112.86359404600002</v>
          </cell>
        </row>
        <row r="338">
          <cell r="AP338">
            <v>-149.38735590799999</v>
          </cell>
        </row>
        <row r="339">
          <cell r="AP339">
            <v>-64.583069993999999</v>
          </cell>
        </row>
        <row r="340">
          <cell r="AP340">
            <v>-495.03177156300006</v>
          </cell>
        </row>
        <row r="341">
          <cell r="AP341">
            <v>-558.36009618000003</v>
          </cell>
        </row>
        <row r="367">
          <cell r="AP367">
            <v>-202.81374785700001</v>
          </cell>
        </row>
        <row r="368">
          <cell r="AP368">
            <v>-248.45550413300001</v>
          </cell>
        </row>
        <row r="369">
          <cell r="AP369">
            <v>-686.30341008400001</v>
          </cell>
        </row>
        <row r="370">
          <cell r="AP370">
            <v>-545.56958928000006</v>
          </cell>
        </row>
        <row r="371">
          <cell r="AP371">
            <v>-237.11029454000001</v>
          </cell>
        </row>
        <row r="372">
          <cell r="AP372">
            <v>-119.46351859200001</v>
          </cell>
        </row>
        <row r="373">
          <cell r="AP373">
            <v>-262.64541811200002</v>
          </cell>
        </row>
        <row r="374">
          <cell r="AP374">
            <v>-55.581736009809788</v>
          </cell>
        </row>
        <row r="375">
          <cell r="AP375">
            <v>-438.75371633760005</v>
          </cell>
        </row>
        <row r="376">
          <cell r="AP376">
            <v>-504.59974240000003</v>
          </cell>
        </row>
        <row r="377">
          <cell r="AP377">
            <v>-314.91928791599997</v>
          </cell>
        </row>
        <row r="378">
          <cell r="AP378">
            <v>-79.358660979000021</v>
          </cell>
        </row>
        <row r="379">
          <cell r="AP379">
            <v>-184.81401965300003</v>
          </cell>
        </row>
        <row r="380">
          <cell r="AP380">
            <v>-77.750287369999995</v>
          </cell>
        </row>
        <row r="381">
          <cell r="AP381">
            <v>-108.47429070830002</v>
          </cell>
        </row>
        <row r="382">
          <cell r="AP382">
            <v>-122.4253542</v>
          </cell>
        </row>
        <row r="383">
          <cell r="AP383">
            <v>-107.06356185000001</v>
          </cell>
        </row>
        <row r="384">
          <cell r="AP384">
            <v>-36.740321250813963</v>
          </cell>
        </row>
        <row r="385">
          <cell r="AP385">
            <v>-522.95460073599997</v>
          </cell>
        </row>
        <row r="386">
          <cell r="AP386">
            <v>-204.56383552599999</v>
          </cell>
        </row>
        <row r="387">
          <cell r="AP387">
            <v>99.367968954541254</v>
          </cell>
        </row>
        <row r="388">
          <cell r="AP388">
            <v>-131.98749962399998</v>
          </cell>
        </row>
        <row r="389">
          <cell r="AP389">
            <v>-172.43040423600002</v>
          </cell>
        </row>
        <row r="390">
          <cell r="AP390">
            <v>-415.74480998400003</v>
          </cell>
        </row>
        <row r="391">
          <cell r="AP391">
            <v>-269.61838784500003</v>
          </cell>
        </row>
        <row r="392">
          <cell r="AP392">
            <v>-191.24087765000002</v>
          </cell>
        </row>
        <row r="393">
          <cell r="AP393">
            <v>-255.82421406799997</v>
          </cell>
        </row>
        <row r="394">
          <cell r="AP394">
            <v>-213.656987208</v>
          </cell>
        </row>
        <row r="395">
          <cell r="AP395">
            <v>-55.020885389999997</v>
          </cell>
        </row>
        <row r="396">
          <cell r="AP396">
            <v>-167.57083047600003</v>
          </cell>
        </row>
        <row r="397">
          <cell r="AP397">
            <v>-231.84042128999999</v>
          </cell>
        </row>
        <row r="398">
          <cell r="AP398">
            <v>-246.57507896999999</v>
          </cell>
        </row>
        <row r="399">
          <cell r="AP399">
            <v>-55.177771252000007</v>
          </cell>
        </row>
        <row r="400">
          <cell r="AP400">
            <v>-236.85656747199999</v>
          </cell>
        </row>
        <row r="401">
          <cell r="AP401">
            <v>-57.529064919999996</v>
          </cell>
        </row>
        <row r="402">
          <cell r="AP402">
            <v>-140.60897504000002</v>
          </cell>
        </row>
        <row r="403">
          <cell r="AP403">
            <v>-354.10929709999999</v>
          </cell>
        </row>
        <row r="404">
          <cell r="AP404">
            <v>-176.50606324999998</v>
          </cell>
        </row>
        <row r="405">
          <cell r="AP405">
            <v>-271.02880580999999</v>
          </cell>
        </row>
        <row r="406">
          <cell r="AP406">
            <v>-166.78715211600002</v>
          </cell>
        </row>
        <row r="407">
          <cell r="AP407">
            <v>-173.05724113800002</v>
          </cell>
        </row>
        <row r="408">
          <cell r="AP408">
            <v>-382.16826044800001</v>
          </cell>
        </row>
        <row r="409">
          <cell r="AP409">
            <v>-113.64715747799998</v>
          </cell>
        </row>
        <row r="410">
          <cell r="AP410">
            <v>-374.64337185000005</v>
          </cell>
        </row>
        <row r="411">
          <cell r="AP411">
            <v>-334.20087307750003</v>
          </cell>
        </row>
        <row r="412">
          <cell r="AP412">
            <v>-185.28446697300001</v>
          </cell>
        </row>
        <row r="413">
          <cell r="AP413">
            <v>-358.18469621999998</v>
          </cell>
        </row>
        <row r="414">
          <cell r="AP414">
            <v>-370.72525496300005</v>
          </cell>
        </row>
        <row r="415">
          <cell r="AP415">
            <v>-207.70014098000001</v>
          </cell>
        </row>
        <row r="416">
          <cell r="AP416">
            <v>101.29310233087563</v>
          </cell>
        </row>
        <row r="417">
          <cell r="AP417">
            <v>-204.25143249000001</v>
          </cell>
        </row>
        <row r="418">
          <cell r="AP418">
            <v>-144.2142011</v>
          </cell>
        </row>
        <row r="419">
          <cell r="AP419">
            <v>-491.26889693700002</v>
          </cell>
        </row>
        <row r="420">
          <cell r="AP420">
            <v>-378.405658776</v>
          </cell>
        </row>
        <row r="421">
          <cell r="AP421">
            <v>-337.96318514400002</v>
          </cell>
        </row>
        <row r="422">
          <cell r="AP422">
            <v>-289.526486347</v>
          </cell>
        </row>
        <row r="423">
          <cell r="AP423">
            <v>-102.04752667800001</v>
          </cell>
        </row>
        <row r="424">
          <cell r="AP424">
            <v>-78.063901068000007</v>
          </cell>
        </row>
        <row r="425">
          <cell r="AP425">
            <v>1469.6152461204706</v>
          </cell>
        </row>
        <row r="426">
          <cell r="AP426">
            <v>-142.17673400799998</v>
          </cell>
        </row>
        <row r="427">
          <cell r="AP427">
            <v>-401.60535853900006</v>
          </cell>
        </row>
        <row r="428">
          <cell r="AP428">
            <v>-388.05210558580001</v>
          </cell>
        </row>
        <row r="429">
          <cell r="AP429">
            <v>4633.7383777440009</v>
          </cell>
        </row>
        <row r="430">
          <cell r="AP430">
            <v>-395.87832717200007</v>
          </cell>
        </row>
        <row r="431">
          <cell r="AP431">
            <v>-201.24654870590001</v>
          </cell>
        </row>
        <row r="432">
          <cell r="AP432">
            <v>-602.87906336000003</v>
          </cell>
        </row>
        <row r="433">
          <cell r="AP433">
            <v>-295.89350930100005</v>
          </cell>
        </row>
        <row r="434">
          <cell r="AP434">
            <v>-397.80887335000006</v>
          </cell>
        </row>
        <row r="435">
          <cell r="AP435">
            <v>-246.40850520000001</v>
          </cell>
        </row>
        <row r="436">
          <cell r="AP436">
            <v>-334.32333963600001</v>
          </cell>
        </row>
        <row r="437">
          <cell r="AP437">
            <v>-346.62360678599998</v>
          </cell>
        </row>
        <row r="438">
          <cell r="AP438">
            <v>-397.47100331399997</v>
          </cell>
        </row>
        <row r="439">
          <cell r="AP439">
            <v>-203.15409080399999</v>
          </cell>
        </row>
        <row r="440">
          <cell r="AP440">
            <v>-178.7005024</v>
          </cell>
        </row>
        <row r="441">
          <cell r="AP441">
            <v>-246.73243335950002</v>
          </cell>
        </row>
        <row r="442">
          <cell r="AP442">
            <v>-97.81524953200001</v>
          </cell>
        </row>
        <row r="443">
          <cell r="AP443">
            <v>-79.631451729000005</v>
          </cell>
        </row>
        <row r="444">
          <cell r="AP444">
            <v>-47.026425798000005</v>
          </cell>
        </row>
        <row r="445">
          <cell r="AP445">
            <v>-28.215845945000002</v>
          </cell>
        </row>
        <row r="446">
          <cell r="AP446">
            <v>-222.591752434</v>
          </cell>
        </row>
        <row r="447">
          <cell r="AP447">
            <v>-273.48498825600001</v>
          </cell>
        </row>
        <row r="448">
          <cell r="AP448">
            <v>-126.81455247000001</v>
          </cell>
        </row>
        <row r="449">
          <cell r="AP449">
            <v>-229.17568762199997</v>
          </cell>
        </row>
        <row r="450">
          <cell r="AP450">
            <v>-162.98015101500002</v>
          </cell>
        </row>
        <row r="451">
          <cell r="AP451">
            <v>-279.80752950300007</v>
          </cell>
        </row>
        <row r="452">
          <cell r="AP452">
            <v>1609.723753540869</v>
          </cell>
        </row>
        <row r="453">
          <cell r="AP453">
            <v>-366.80584252400001</v>
          </cell>
        </row>
        <row r="454">
          <cell r="AP454">
            <v>-208.79746438199999</v>
          </cell>
        </row>
        <row r="455">
          <cell r="AP455">
            <v>-366.96354228519999</v>
          </cell>
        </row>
        <row r="456">
          <cell r="AP456">
            <v>-540.17687366999996</v>
          </cell>
        </row>
        <row r="457">
          <cell r="AP457">
            <v>-309.27719552400004</v>
          </cell>
        </row>
        <row r="458">
          <cell r="AP458">
            <v>-395.9157095605575</v>
          </cell>
        </row>
        <row r="459">
          <cell r="AP459">
            <v>-386.55780023699992</v>
          </cell>
        </row>
        <row r="460">
          <cell r="AP460">
            <v>-122.425691148</v>
          </cell>
        </row>
        <row r="461">
          <cell r="AP461">
            <v>-434.83811859400009</v>
          </cell>
        </row>
        <row r="462">
          <cell r="AP462">
            <v>-260.22101913500001</v>
          </cell>
        </row>
        <row r="463">
          <cell r="AP463">
            <v>-300.81264645599998</v>
          </cell>
        </row>
        <row r="464">
          <cell r="AP464">
            <v>-262.720746233</v>
          </cell>
        </row>
        <row r="465">
          <cell r="AP465">
            <v>-291.40698399299998</v>
          </cell>
        </row>
        <row r="466">
          <cell r="AP466">
            <v>-116.31200280900002</v>
          </cell>
        </row>
        <row r="467">
          <cell r="AP467">
            <v>-240.30489513239999</v>
          </cell>
        </row>
        <row r="468">
          <cell r="AP468">
            <v>-321.34745452500005</v>
          </cell>
        </row>
        <row r="469">
          <cell r="AP469">
            <v>-114.58770864</v>
          </cell>
        </row>
        <row r="470">
          <cell r="AP470">
            <v>415.57013135199134</v>
          </cell>
        </row>
        <row r="471">
          <cell r="AP471">
            <v>-294.54194491999999</v>
          </cell>
        </row>
        <row r="472">
          <cell r="AP472">
            <v>-115.37154306700002</v>
          </cell>
        </row>
        <row r="473">
          <cell r="AP473">
            <v>-101.8905285</v>
          </cell>
        </row>
        <row r="474">
          <cell r="AP474">
            <v>-125.560506456</v>
          </cell>
        </row>
        <row r="475">
          <cell r="AP475">
            <v>-175.25170901999999</v>
          </cell>
        </row>
        <row r="476">
          <cell r="AP476">
            <v>-521.68068132000008</v>
          </cell>
        </row>
        <row r="477">
          <cell r="AP477">
            <v>-116.76498042000003</v>
          </cell>
        </row>
        <row r="478">
          <cell r="AP478">
            <v>-111.45252177500002</v>
          </cell>
        </row>
        <row r="479">
          <cell r="AP479">
            <v>-369.94186980000001</v>
          </cell>
        </row>
        <row r="480">
          <cell r="AP480">
            <v>-181.81838150000002</v>
          </cell>
        </row>
        <row r="481">
          <cell r="AP481">
            <v>74.488087650713169</v>
          </cell>
        </row>
        <row r="482">
          <cell r="AP482">
            <v>-370.262072268</v>
          </cell>
        </row>
        <row r="483">
          <cell r="AP483">
            <v>-175.10219422199998</v>
          </cell>
        </row>
        <row r="484">
          <cell r="AP484">
            <v>-137.951202352</v>
          </cell>
        </row>
        <row r="485">
          <cell r="AP485">
            <v>-162.66919568</v>
          </cell>
        </row>
        <row r="486">
          <cell r="AP486">
            <v>-529.04403926700013</v>
          </cell>
        </row>
        <row r="487">
          <cell r="AP487">
            <v>-262.7732166728</v>
          </cell>
        </row>
        <row r="488">
          <cell r="AP488">
            <v>-297.394228677</v>
          </cell>
        </row>
        <row r="489">
          <cell r="AP489">
            <v>-211.653596268</v>
          </cell>
        </row>
        <row r="490">
          <cell r="AP490">
            <v>-94.836531915000009</v>
          </cell>
        </row>
        <row r="491">
          <cell r="AP491">
            <v>-37.934612766000008</v>
          </cell>
        </row>
        <row r="492">
          <cell r="AP492">
            <v>-163.49521194800002</v>
          </cell>
        </row>
        <row r="493">
          <cell r="AP493">
            <v>-311.94181557000002</v>
          </cell>
        </row>
        <row r="494">
          <cell r="AP494">
            <v>-356.773511633</v>
          </cell>
        </row>
        <row r="495">
          <cell r="AP495">
            <v>-537.66862883999988</v>
          </cell>
        </row>
        <row r="496">
          <cell r="AP496">
            <v>-169.29523239</v>
          </cell>
        </row>
        <row r="497">
          <cell r="AP497">
            <v>118.21445955228688</v>
          </cell>
        </row>
        <row r="498">
          <cell r="AP498">
            <v>-478.41505883200011</v>
          </cell>
        </row>
        <row r="499">
          <cell r="AP499">
            <v>-449.88599033600002</v>
          </cell>
        </row>
        <row r="500">
          <cell r="AP500">
            <v>4570.0404298499579</v>
          </cell>
        </row>
        <row r="501">
          <cell r="AP501">
            <v>-666.20802008099997</v>
          </cell>
        </row>
        <row r="502">
          <cell r="AP502">
            <v>-11.612053042276841</v>
          </cell>
        </row>
        <row r="503">
          <cell r="AP503">
            <v>-309.10343483600002</v>
          </cell>
        </row>
        <row r="504">
          <cell r="AP504">
            <v>-188.58327866000002</v>
          </cell>
        </row>
        <row r="505">
          <cell r="AP505">
            <v>-137.04453013600002</v>
          </cell>
        </row>
        <row r="506">
          <cell r="AP506">
            <v>-232.26830998800003</v>
          </cell>
        </row>
        <row r="507">
          <cell r="AP507">
            <v>-338.74706332199997</v>
          </cell>
        </row>
        <row r="508">
          <cell r="AP508">
            <v>-107.84725196400001</v>
          </cell>
        </row>
        <row r="509">
          <cell r="AP509">
            <v>-105.718090612</v>
          </cell>
        </row>
        <row r="510">
          <cell r="AP510">
            <v>-123.216356608</v>
          </cell>
        </row>
        <row r="511">
          <cell r="AP511">
            <v>-388.47872119499999</v>
          </cell>
        </row>
        <row r="512">
          <cell r="AP512">
            <v>-185.22454703999998</v>
          </cell>
        </row>
        <row r="513">
          <cell r="AP513">
            <v>-293.26171230000006</v>
          </cell>
        </row>
        <row r="514">
          <cell r="AP514">
            <v>72.343979794112443</v>
          </cell>
        </row>
        <row r="515">
          <cell r="AP515">
            <v>-217.739577817</v>
          </cell>
        </row>
        <row r="516">
          <cell r="AP516">
            <v>-197.64122188800002</v>
          </cell>
        </row>
        <row r="517">
          <cell r="AP517">
            <v>-118.86089427699999</v>
          </cell>
        </row>
        <row r="518">
          <cell r="AP518">
            <v>-310.65257089700003</v>
          </cell>
        </row>
        <row r="519">
          <cell r="AP519">
            <v>-98.128662759000008</v>
          </cell>
        </row>
        <row r="520">
          <cell r="AP520">
            <v>-77.007362739999991</v>
          </cell>
        </row>
        <row r="521">
          <cell r="AP521">
            <v>-293.13188284</v>
          </cell>
        </row>
        <row r="522">
          <cell r="AP522">
            <v>-119.603902491</v>
          </cell>
        </row>
        <row r="523">
          <cell r="AP523">
            <v>-124.14988149</v>
          </cell>
        </row>
        <row r="524">
          <cell r="AP524">
            <v>-394.08163423999997</v>
          </cell>
        </row>
        <row r="525">
          <cell r="AP525">
            <v>-359.59584750399995</v>
          </cell>
        </row>
        <row r="526">
          <cell r="AP526">
            <v>-313.35270042999997</v>
          </cell>
        </row>
        <row r="527">
          <cell r="AP527">
            <v>-169.29520653119999</v>
          </cell>
        </row>
        <row r="528">
          <cell r="AP528">
            <v>-484.37174572800001</v>
          </cell>
        </row>
        <row r="529">
          <cell r="AP529">
            <v>-167.727495624</v>
          </cell>
        </row>
        <row r="530">
          <cell r="AP530">
            <v>-384.36310315200001</v>
          </cell>
        </row>
        <row r="531">
          <cell r="AP531">
            <v>-491.33367519000006</v>
          </cell>
        </row>
        <row r="532">
          <cell r="AP532">
            <v>-558.01047018499992</v>
          </cell>
        </row>
        <row r="533">
          <cell r="AP533">
            <v>-303.60764578800001</v>
          </cell>
        </row>
        <row r="534">
          <cell r="AP534">
            <v>-219.743723625</v>
          </cell>
        </row>
        <row r="535">
          <cell r="AP535">
            <v>-562.94390934600005</v>
          </cell>
        </row>
        <row r="536">
          <cell r="AP536">
            <v>6667.0164758118417</v>
          </cell>
        </row>
        <row r="537">
          <cell r="AP537">
            <v>-170.549172618</v>
          </cell>
        </row>
        <row r="538">
          <cell r="AP538">
            <v>-319.77938276999998</v>
          </cell>
        </row>
        <row r="539">
          <cell r="AP539">
            <v>-234.50522221700001</v>
          </cell>
        </row>
        <row r="540">
          <cell r="AP540">
            <v>-528.57760463200009</v>
          </cell>
        </row>
        <row r="541">
          <cell r="AP541">
            <v>-72.107287307999997</v>
          </cell>
        </row>
        <row r="542">
          <cell r="AP542">
            <v>-41.069782000000004</v>
          </cell>
        </row>
        <row r="543">
          <cell r="AP543">
            <v>-201.42987826000001</v>
          </cell>
        </row>
        <row r="544">
          <cell r="AP544">
            <v>-103.144604552</v>
          </cell>
        </row>
        <row r="545">
          <cell r="AP545">
            <v>-125.71719902999999</v>
          </cell>
        </row>
        <row r="546">
          <cell r="AP546">
            <v>-210.991793175</v>
          </cell>
        </row>
        <row r="547">
          <cell r="AP547">
            <v>-227.45099577599998</v>
          </cell>
        </row>
        <row r="548">
          <cell r="AP548">
            <v>-1332.050571081</v>
          </cell>
        </row>
        <row r="549">
          <cell r="AP549">
            <v>-286.70423928399998</v>
          </cell>
        </row>
        <row r="550">
          <cell r="AP550">
            <v>-114.27428235300002</v>
          </cell>
        </row>
        <row r="551">
          <cell r="AP551">
            <v>-55.804698268000003</v>
          </cell>
        </row>
        <row r="552">
          <cell r="AP552">
            <v>-252.53165550900002</v>
          </cell>
        </row>
        <row r="553">
          <cell r="AP553">
            <v>-302.03976536199997</v>
          </cell>
        </row>
        <row r="554">
          <cell r="AP554">
            <v>-313.47499035200002</v>
          </cell>
        </row>
        <row r="555">
          <cell r="AP555">
            <v>-327.30407807999995</v>
          </cell>
        </row>
        <row r="556">
          <cell r="AP556">
            <v>-345.95760816799998</v>
          </cell>
        </row>
        <row r="557">
          <cell r="AP557">
            <v>-93.582558384000009</v>
          </cell>
        </row>
        <row r="558">
          <cell r="AP558">
            <v>-150.17107671299999</v>
          </cell>
        </row>
        <row r="559">
          <cell r="AP559">
            <v>163.66470959475703</v>
          </cell>
        </row>
        <row r="560">
          <cell r="AP560">
            <v>-241.87297746599998</v>
          </cell>
        </row>
        <row r="561">
          <cell r="AP561">
            <v>-585.0890239040001</v>
          </cell>
        </row>
        <row r="562">
          <cell r="AP562">
            <v>-263.18999399199998</v>
          </cell>
        </row>
        <row r="563">
          <cell r="AP563">
            <v>-308.33654706500005</v>
          </cell>
        </row>
        <row r="564">
          <cell r="AP564">
            <v>-432.40204789500001</v>
          </cell>
        </row>
        <row r="565">
          <cell r="AP565">
            <v>-250.35809407500003</v>
          </cell>
        </row>
        <row r="566">
          <cell r="AP566">
            <v>3220.2839365795289</v>
          </cell>
        </row>
        <row r="567">
          <cell r="AP567">
            <v>-145.93856252800001</v>
          </cell>
        </row>
        <row r="568">
          <cell r="AP568">
            <v>-163.18155188700001</v>
          </cell>
        </row>
        <row r="569">
          <cell r="AP569">
            <v>-196.100195434</v>
          </cell>
        </row>
        <row r="570">
          <cell r="AP570">
            <v>-182.462360305</v>
          </cell>
        </row>
        <row r="571">
          <cell r="AP571">
            <v>-630.46828462799999</v>
          </cell>
        </row>
        <row r="572">
          <cell r="AP572">
            <v>-71.480164392000006</v>
          </cell>
        </row>
      </sheetData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пот.ремонт"/>
      <sheetName val="витрати"/>
      <sheetName val="загальновир."/>
      <sheetName val="адмін."/>
      <sheetName val="разом накл."/>
      <sheetName val="сокр"/>
    </sheetNames>
    <sheetDataSet>
      <sheetData sheetId="0"/>
      <sheetData sheetId="1"/>
      <sheetData sheetId="2">
        <row r="7">
          <cell r="AP7">
            <v>0</v>
          </cell>
        </row>
        <row r="8">
          <cell r="AP8">
            <v>0</v>
          </cell>
        </row>
        <row r="9">
          <cell r="AP9">
            <v>0</v>
          </cell>
        </row>
        <row r="10">
          <cell r="AP10">
            <v>2081</v>
          </cell>
        </row>
        <row r="11">
          <cell r="AP11">
            <v>174</v>
          </cell>
        </row>
        <row r="12">
          <cell r="AP12">
            <v>2063</v>
          </cell>
        </row>
        <row r="13">
          <cell r="AP13">
            <v>0</v>
          </cell>
        </row>
        <row r="14">
          <cell r="AP14">
            <v>0</v>
          </cell>
        </row>
        <row r="15">
          <cell r="AP15">
            <v>401</v>
          </cell>
        </row>
        <row r="16">
          <cell r="AP16">
            <v>0</v>
          </cell>
        </row>
        <row r="17">
          <cell r="AP17">
            <v>31793</v>
          </cell>
        </row>
        <row r="18">
          <cell r="AP18">
            <v>0</v>
          </cell>
        </row>
        <row r="19">
          <cell r="AP19">
            <v>0</v>
          </cell>
        </row>
        <row r="20">
          <cell r="AP20">
            <v>0</v>
          </cell>
        </row>
        <row r="21">
          <cell r="AP21">
            <v>0</v>
          </cell>
        </row>
        <row r="22">
          <cell r="AP22">
            <v>0</v>
          </cell>
        </row>
        <row r="23">
          <cell r="AP23">
            <v>0</v>
          </cell>
        </row>
        <row r="24">
          <cell r="AP24">
            <v>0</v>
          </cell>
        </row>
        <row r="25">
          <cell r="AP25">
            <v>289</v>
          </cell>
        </row>
        <row r="26">
          <cell r="AP26">
            <v>0</v>
          </cell>
        </row>
        <row r="27">
          <cell r="AP27">
            <v>320</v>
          </cell>
        </row>
        <row r="28">
          <cell r="AP28">
            <v>0</v>
          </cell>
        </row>
        <row r="29">
          <cell r="AP29">
            <v>1058</v>
          </cell>
        </row>
        <row r="30">
          <cell r="AP30">
            <v>0</v>
          </cell>
        </row>
        <row r="31">
          <cell r="AP31">
            <v>0</v>
          </cell>
        </row>
        <row r="32">
          <cell r="AP32">
            <v>1256</v>
          </cell>
        </row>
        <row r="33">
          <cell r="AP33">
            <v>201</v>
          </cell>
        </row>
        <row r="34">
          <cell r="AP34">
            <v>0</v>
          </cell>
        </row>
        <row r="35">
          <cell r="AP35">
            <v>0</v>
          </cell>
        </row>
        <row r="36">
          <cell r="AP36">
            <v>0</v>
          </cell>
        </row>
        <row r="37">
          <cell r="AP37">
            <v>25151</v>
          </cell>
        </row>
        <row r="38">
          <cell r="AP38">
            <v>0</v>
          </cell>
        </row>
        <row r="39">
          <cell r="AP39">
            <v>1842</v>
          </cell>
        </row>
        <row r="40">
          <cell r="AP40">
            <v>0</v>
          </cell>
        </row>
        <row r="41">
          <cell r="AP41">
            <v>0</v>
          </cell>
        </row>
        <row r="42">
          <cell r="AP42">
            <v>0</v>
          </cell>
        </row>
        <row r="43">
          <cell r="AP43">
            <v>0</v>
          </cell>
        </row>
        <row r="44">
          <cell r="AP44">
            <v>0</v>
          </cell>
        </row>
        <row r="45">
          <cell r="AP45">
            <v>0</v>
          </cell>
        </row>
        <row r="46">
          <cell r="AP46">
            <v>0</v>
          </cell>
        </row>
        <row r="47">
          <cell r="AP47">
            <v>0</v>
          </cell>
        </row>
        <row r="48">
          <cell r="AP48">
            <v>126</v>
          </cell>
        </row>
        <row r="49">
          <cell r="AP49">
            <v>0</v>
          </cell>
        </row>
        <row r="50">
          <cell r="AP50">
            <v>252</v>
          </cell>
        </row>
        <row r="51">
          <cell r="AP51">
            <v>12151</v>
          </cell>
        </row>
        <row r="52">
          <cell r="AP52">
            <v>252</v>
          </cell>
        </row>
        <row r="53">
          <cell r="AP53">
            <v>12156</v>
          </cell>
        </row>
        <row r="54">
          <cell r="AP54">
            <v>0</v>
          </cell>
        </row>
        <row r="55">
          <cell r="AP55">
            <v>0</v>
          </cell>
        </row>
        <row r="56">
          <cell r="AP56">
            <v>0</v>
          </cell>
        </row>
        <row r="57">
          <cell r="AP57">
            <v>0</v>
          </cell>
        </row>
        <row r="58">
          <cell r="AP58">
            <v>853</v>
          </cell>
        </row>
        <row r="59">
          <cell r="AP59">
            <v>0</v>
          </cell>
        </row>
        <row r="60">
          <cell r="AP60">
            <v>6050</v>
          </cell>
        </row>
        <row r="61">
          <cell r="AP61">
            <v>0</v>
          </cell>
        </row>
        <row r="62">
          <cell r="AP62">
            <v>0</v>
          </cell>
        </row>
        <row r="63">
          <cell r="AP63">
            <v>0</v>
          </cell>
        </row>
        <row r="64">
          <cell r="AP64">
            <v>0</v>
          </cell>
        </row>
        <row r="65">
          <cell r="AP65">
            <v>173</v>
          </cell>
        </row>
        <row r="66">
          <cell r="AP66">
            <v>0</v>
          </cell>
        </row>
        <row r="67">
          <cell r="AP67">
            <v>0</v>
          </cell>
        </row>
        <row r="68">
          <cell r="AP68">
            <v>0</v>
          </cell>
        </row>
        <row r="69">
          <cell r="AP69">
            <v>0</v>
          </cell>
        </row>
        <row r="70">
          <cell r="AP70">
            <v>0</v>
          </cell>
        </row>
        <row r="71">
          <cell r="AP71">
            <v>0</v>
          </cell>
        </row>
        <row r="72">
          <cell r="AP72">
            <v>0</v>
          </cell>
        </row>
        <row r="73">
          <cell r="AP73">
            <v>0</v>
          </cell>
        </row>
        <row r="74">
          <cell r="AP74">
            <v>0</v>
          </cell>
        </row>
        <row r="75">
          <cell r="AP75">
            <v>0</v>
          </cell>
        </row>
        <row r="76">
          <cell r="AP76">
            <v>0</v>
          </cell>
        </row>
        <row r="77">
          <cell r="AP77">
            <v>0</v>
          </cell>
        </row>
        <row r="78">
          <cell r="AP78">
            <v>0</v>
          </cell>
        </row>
        <row r="79">
          <cell r="AP79">
            <v>0</v>
          </cell>
        </row>
        <row r="80">
          <cell r="AP80">
            <v>0</v>
          </cell>
        </row>
        <row r="81">
          <cell r="AP81">
            <v>0</v>
          </cell>
        </row>
        <row r="82">
          <cell r="AP82">
            <v>0</v>
          </cell>
        </row>
        <row r="83">
          <cell r="AP83">
            <v>3171</v>
          </cell>
        </row>
        <row r="84">
          <cell r="AP84">
            <v>0</v>
          </cell>
        </row>
        <row r="85">
          <cell r="AP85">
            <v>0</v>
          </cell>
        </row>
        <row r="86">
          <cell r="AP86">
            <v>0</v>
          </cell>
        </row>
        <row r="87">
          <cell r="AP87">
            <v>0</v>
          </cell>
        </row>
        <row r="88">
          <cell r="AP88">
            <v>0</v>
          </cell>
        </row>
        <row r="89">
          <cell r="AP89">
            <v>1151</v>
          </cell>
        </row>
        <row r="90">
          <cell r="AP90">
            <v>0</v>
          </cell>
        </row>
        <row r="91">
          <cell r="AP91">
            <v>401</v>
          </cell>
        </row>
        <row r="92">
          <cell r="AP92">
            <v>401</v>
          </cell>
        </row>
        <row r="93">
          <cell r="AP93">
            <v>988</v>
          </cell>
        </row>
        <row r="94">
          <cell r="AP94">
            <v>867</v>
          </cell>
        </row>
        <row r="95">
          <cell r="AP95">
            <v>458</v>
          </cell>
        </row>
        <row r="96">
          <cell r="AP96">
            <v>0</v>
          </cell>
        </row>
        <row r="97">
          <cell r="AP97">
            <v>0</v>
          </cell>
        </row>
        <row r="98">
          <cell r="AP98">
            <v>0</v>
          </cell>
        </row>
        <row r="99">
          <cell r="AP99">
            <v>0</v>
          </cell>
        </row>
        <row r="100">
          <cell r="AP100">
            <v>0</v>
          </cell>
        </row>
        <row r="101">
          <cell r="AP101">
            <v>0</v>
          </cell>
        </row>
        <row r="102">
          <cell r="AP102">
            <v>0</v>
          </cell>
        </row>
        <row r="103">
          <cell r="AP103">
            <v>0</v>
          </cell>
        </row>
        <row r="104">
          <cell r="AP104">
            <v>0</v>
          </cell>
        </row>
        <row r="105">
          <cell r="AP105">
            <v>1892</v>
          </cell>
        </row>
        <row r="106">
          <cell r="AP106">
            <v>3188</v>
          </cell>
        </row>
        <row r="107">
          <cell r="AP107">
            <v>0</v>
          </cell>
        </row>
        <row r="108">
          <cell r="AP108">
            <v>0</v>
          </cell>
        </row>
        <row r="109">
          <cell r="AP109">
            <v>0</v>
          </cell>
        </row>
        <row r="110">
          <cell r="AP110">
            <v>0</v>
          </cell>
        </row>
        <row r="111">
          <cell r="AP111">
            <v>1354</v>
          </cell>
        </row>
        <row r="112">
          <cell r="AP112">
            <v>57622</v>
          </cell>
        </row>
        <row r="113">
          <cell r="AP113">
            <v>174</v>
          </cell>
        </row>
        <row r="114">
          <cell r="AP114">
            <v>0</v>
          </cell>
        </row>
        <row r="115">
          <cell r="AP115">
            <v>3829</v>
          </cell>
        </row>
        <row r="116">
          <cell r="AP116">
            <v>39230</v>
          </cell>
        </row>
        <row r="117">
          <cell r="AP117">
            <v>0</v>
          </cell>
        </row>
        <row r="118">
          <cell r="AP118">
            <v>0</v>
          </cell>
        </row>
        <row r="119">
          <cell r="AP119">
            <v>0</v>
          </cell>
        </row>
        <row r="120">
          <cell r="AP120">
            <v>465</v>
          </cell>
        </row>
        <row r="121">
          <cell r="AP121">
            <v>53958</v>
          </cell>
        </row>
        <row r="122">
          <cell r="AP122">
            <v>0</v>
          </cell>
        </row>
        <row r="123">
          <cell r="AP123">
            <v>401</v>
          </cell>
        </row>
        <row r="124">
          <cell r="AP124">
            <v>0</v>
          </cell>
        </row>
        <row r="125">
          <cell r="AP125">
            <v>6410</v>
          </cell>
        </row>
        <row r="126">
          <cell r="AP126">
            <v>0</v>
          </cell>
        </row>
        <row r="127">
          <cell r="AP127">
            <v>0</v>
          </cell>
        </row>
        <row r="128">
          <cell r="AP128">
            <v>0</v>
          </cell>
        </row>
        <row r="129">
          <cell r="AP129">
            <v>0</v>
          </cell>
        </row>
        <row r="130">
          <cell r="AP130">
            <v>0</v>
          </cell>
        </row>
        <row r="131">
          <cell r="AP131">
            <v>0</v>
          </cell>
        </row>
        <row r="132">
          <cell r="AP132">
            <v>0</v>
          </cell>
        </row>
        <row r="133">
          <cell r="AP133">
            <v>0</v>
          </cell>
        </row>
        <row r="134">
          <cell r="AP134">
            <v>379</v>
          </cell>
        </row>
        <row r="135">
          <cell r="AP135">
            <v>0</v>
          </cell>
        </row>
        <row r="136">
          <cell r="AP136">
            <v>582</v>
          </cell>
        </row>
        <row r="137">
          <cell r="AP137">
            <v>3698</v>
          </cell>
        </row>
        <row r="138">
          <cell r="AP138">
            <v>0</v>
          </cell>
        </row>
        <row r="139">
          <cell r="AP139">
            <v>0</v>
          </cell>
        </row>
        <row r="140">
          <cell r="AP140">
            <v>0</v>
          </cell>
        </row>
        <row r="141">
          <cell r="AP141">
            <v>458</v>
          </cell>
        </row>
        <row r="142">
          <cell r="AP142">
            <v>0</v>
          </cell>
        </row>
        <row r="143">
          <cell r="AP143">
            <v>1543</v>
          </cell>
        </row>
        <row r="144">
          <cell r="AP144">
            <v>0</v>
          </cell>
        </row>
        <row r="145">
          <cell r="AP145">
            <v>0</v>
          </cell>
        </row>
        <row r="146">
          <cell r="AP146">
            <v>0</v>
          </cell>
        </row>
        <row r="147">
          <cell r="AP147">
            <v>0</v>
          </cell>
        </row>
        <row r="148">
          <cell r="AP148">
            <v>0</v>
          </cell>
        </row>
        <row r="149">
          <cell r="AP149">
            <v>0</v>
          </cell>
        </row>
        <row r="150">
          <cell r="AP150">
            <v>0</v>
          </cell>
        </row>
        <row r="151">
          <cell r="AP151">
            <v>0</v>
          </cell>
        </row>
        <row r="152">
          <cell r="AP152">
            <v>829</v>
          </cell>
        </row>
        <row r="153">
          <cell r="AP153">
            <v>173</v>
          </cell>
        </row>
        <row r="154">
          <cell r="AP154">
            <v>0</v>
          </cell>
        </row>
        <row r="155">
          <cell r="AP155">
            <v>0</v>
          </cell>
        </row>
        <row r="156">
          <cell r="AP156">
            <v>1810</v>
          </cell>
        </row>
        <row r="157">
          <cell r="AP157">
            <v>458</v>
          </cell>
        </row>
        <row r="158">
          <cell r="AP158">
            <v>0</v>
          </cell>
        </row>
        <row r="159">
          <cell r="AP159">
            <v>0</v>
          </cell>
        </row>
        <row r="160">
          <cell r="AP160">
            <v>0</v>
          </cell>
        </row>
        <row r="161">
          <cell r="AP161">
            <v>9766</v>
          </cell>
        </row>
        <row r="162">
          <cell r="AP162">
            <v>0</v>
          </cell>
        </row>
        <row r="163">
          <cell r="AP163">
            <v>0</v>
          </cell>
        </row>
        <row r="164">
          <cell r="AP164">
            <v>0</v>
          </cell>
        </row>
        <row r="165">
          <cell r="AP165">
            <v>0</v>
          </cell>
        </row>
        <row r="166">
          <cell r="AP166">
            <v>0</v>
          </cell>
        </row>
        <row r="167">
          <cell r="AP167">
            <v>0</v>
          </cell>
        </row>
        <row r="168">
          <cell r="AP168">
            <v>0</v>
          </cell>
        </row>
        <row r="169">
          <cell r="AP169">
            <v>0</v>
          </cell>
        </row>
        <row r="170">
          <cell r="AP170">
            <v>0</v>
          </cell>
        </row>
        <row r="171">
          <cell r="AP171">
            <v>0</v>
          </cell>
        </row>
        <row r="172">
          <cell r="AP172">
            <v>0</v>
          </cell>
        </row>
        <row r="173">
          <cell r="AP173">
            <v>0</v>
          </cell>
        </row>
        <row r="174">
          <cell r="AP174">
            <v>490</v>
          </cell>
        </row>
        <row r="175">
          <cell r="AP175">
            <v>0</v>
          </cell>
        </row>
        <row r="176">
          <cell r="AP176">
            <v>0</v>
          </cell>
        </row>
        <row r="177">
          <cell r="AP177">
            <v>0</v>
          </cell>
        </row>
        <row r="178">
          <cell r="AP178">
            <v>0</v>
          </cell>
        </row>
        <row r="179">
          <cell r="AP179">
            <v>0</v>
          </cell>
        </row>
        <row r="180">
          <cell r="AP180">
            <v>1611</v>
          </cell>
        </row>
        <row r="181">
          <cell r="AP181">
            <v>0</v>
          </cell>
        </row>
        <row r="182">
          <cell r="AP182">
            <v>0</v>
          </cell>
        </row>
        <row r="183">
          <cell r="AP183">
            <v>0</v>
          </cell>
        </row>
        <row r="184">
          <cell r="AP184">
            <v>0</v>
          </cell>
        </row>
        <row r="185">
          <cell r="AP185">
            <v>17649</v>
          </cell>
        </row>
        <row r="186">
          <cell r="AP186">
            <v>780</v>
          </cell>
        </row>
        <row r="187">
          <cell r="AP187">
            <v>0</v>
          </cell>
        </row>
        <row r="188">
          <cell r="AP188">
            <v>0</v>
          </cell>
        </row>
        <row r="189">
          <cell r="AP189">
            <v>0</v>
          </cell>
        </row>
        <row r="190">
          <cell r="AP190">
            <v>753</v>
          </cell>
        </row>
        <row r="191">
          <cell r="AP191">
            <v>0</v>
          </cell>
        </row>
        <row r="192">
          <cell r="AP192">
            <v>0</v>
          </cell>
        </row>
        <row r="193">
          <cell r="AP193">
            <v>0</v>
          </cell>
        </row>
        <row r="194">
          <cell r="AP194">
            <v>0</v>
          </cell>
        </row>
        <row r="195">
          <cell r="AP195">
            <v>106</v>
          </cell>
        </row>
        <row r="196">
          <cell r="AP196">
            <v>0</v>
          </cell>
        </row>
        <row r="197">
          <cell r="AP197">
            <v>1566</v>
          </cell>
        </row>
        <row r="198">
          <cell r="AP198">
            <v>0</v>
          </cell>
        </row>
        <row r="199">
          <cell r="AP199">
            <v>1929</v>
          </cell>
        </row>
        <row r="200">
          <cell r="AP200">
            <v>0</v>
          </cell>
        </row>
        <row r="201">
          <cell r="AP201">
            <v>0</v>
          </cell>
        </row>
        <row r="202">
          <cell r="AP202">
            <v>2326</v>
          </cell>
        </row>
        <row r="203">
          <cell r="AP203">
            <v>0</v>
          </cell>
        </row>
        <row r="204">
          <cell r="AP204">
            <v>0</v>
          </cell>
        </row>
        <row r="205">
          <cell r="AP205">
            <v>6592</v>
          </cell>
        </row>
        <row r="206">
          <cell r="AP206">
            <v>14625</v>
          </cell>
        </row>
        <row r="207">
          <cell r="AP207">
            <v>251</v>
          </cell>
        </row>
        <row r="208">
          <cell r="AP208">
            <v>1058</v>
          </cell>
        </row>
        <row r="209">
          <cell r="AP209">
            <v>8659</v>
          </cell>
        </row>
        <row r="210">
          <cell r="AP210">
            <v>793</v>
          </cell>
        </row>
        <row r="211">
          <cell r="AP211">
            <v>0</v>
          </cell>
        </row>
        <row r="212">
          <cell r="AP212">
            <v>588</v>
          </cell>
        </row>
        <row r="213">
          <cell r="AP213">
            <v>0</v>
          </cell>
        </row>
        <row r="214">
          <cell r="AP214">
            <v>200</v>
          </cell>
        </row>
        <row r="215">
          <cell r="AP215">
            <v>0</v>
          </cell>
        </row>
        <row r="216">
          <cell r="AP216">
            <v>1724</v>
          </cell>
        </row>
        <row r="217">
          <cell r="AP217">
            <v>776</v>
          </cell>
        </row>
        <row r="218">
          <cell r="AP218">
            <v>0</v>
          </cell>
        </row>
        <row r="219">
          <cell r="AP219">
            <v>0</v>
          </cell>
        </row>
        <row r="220">
          <cell r="AP220">
            <v>0</v>
          </cell>
        </row>
        <row r="221">
          <cell r="AP221">
            <v>0</v>
          </cell>
        </row>
        <row r="222">
          <cell r="AP222">
            <v>0</v>
          </cell>
        </row>
        <row r="223">
          <cell r="AP223">
            <v>0</v>
          </cell>
        </row>
        <row r="224">
          <cell r="AP224">
            <v>0</v>
          </cell>
        </row>
        <row r="225">
          <cell r="AP225">
            <v>0</v>
          </cell>
        </row>
        <row r="226">
          <cell r="AP226">
            <v>0</v>
          </cell>
        </row>
        <row r="227">
          <cell r="AP227">
            <v>0</v>
          </cell>
        </row>
        <row r="228">
          <cell r="AP228">
            <v>0</v>
          </cell>
        </row>
        <row r="229">
          <cell r="AP229">
            <v>0</v>
          </cell>
        </row>
        <row r="230">
          <cell r="AP230">
            <v>0</v>
          </cell>
        </row>
        <row r="231">
          <cell r="AP231">
            <v>40192</v>
          </cell>
        </row>
        <row r="232">
          <cell r="AP232">
            <v>0</v>
          </cell>
        </row>
        <row r="233">
          <cell r="AP233">
            <v>0</v>
          </cell>
        </row>
        <row r="234">
          <cell r="AP234">
            <v>0</v>
          </cell>
        </row>
        <row r="235">
          <cell r="AP235">
            <v>0</v>
          </cell>
        </row>
        <row r="236">
          <cell r="AP236">
            <v>0</v>
          </cell>
        </row>
        <row r="237">
          <cell r="AP237">
            <v>0</v>
          </cell>
        </row>
        <row r="238">
          <cell r="AP238">
            <v>0</v>
          </cell>
        </row>
        <row r="239">
          <cell r="AP239">
            <v>0</v>
          </cell>
        </row>
        <row r="240">
          <cell r="AP240">
            <v>2116</v>
          </cell>
        </row>
        <row r="241">
          <cell r="AP241">
            <v>1192</v>
          </cell>
        </row>
        <row r="242">
          <cell r="AP242">
            <v>1325</v>
          </cell>
        </row>
        <row r="243">
          <cell r="AP243">
            <v>1884</v>
          </cell>
        </row>
        <row r="244">
          <cell r="AP244">
            <v>4085</v>
          </cell>
        </row>
        <row r="245">
          <cell r="AP245">
            <v>401</v>
          </cell>
        </row>
        <row r="246">
          <cell r="AP246">
            <v>807</v>
          </cell>
        </row>
        <row r="247">
          <cell r="AP247">
            <v>0</v>
          </cell>
        </row>
        <row r="248">
          <cell r="AP248">
            <v>1072</v>
          </cell>
        </row>
        <row r="249">
          <cell r="AP249">
            <v>763</v>
          </cell>
        </row>
        <row r="250">
          <cell r="AP250">
            <v>0</v>
          </cell>
        </row>
        <row r="251">
          <cell r="AP251">
            <v>0</v>
          </cell>
        </row>
        <row r="252">
          <cell r="AP252">
            <v>401</v>
          </cell>
        </row>
        <row r="253">
          <cell r="AP253">
            <v>22863</v>
          </cell>
        </row>
        <row r="254">
          <cell r="AP254">
            <v>0</v>
          </cell>
        </row>
        <row r="255">
          <cell r="AP255">
            <v>0</v>
          </cell>
        </row>
        <row r="256">
          <cell r="AP256">
            <v>0</v>
          </cell>
        </row>
        <row r="257">
          <cell r="AP257">
            <v>0</v>
          </cell>
        </row>
        <row r="258">
          <cell r="AP258">
            <v>0</v>
          </cell>
        </row>
        <row r="259">
          <cell r="AP259">
            <v>0</v>
          </cell>
        </row>
        <row r="260">
          <cell r="AP260">
            <v>0</v>
          </cell>
        </row>
        <row r="261">
          <cell r="AP261">
            <v>0</v>
          </cell>
        </row>
        <row r="262">
          <cell r="AP262">
            <v>0</v>
          </cell>
        </row>
        <row r="263">
          <cell r="AP263">
            <v>0</v>
          </cell>
        </row>
        <row r="264">
          <cell r="AP264">
            <v>0</v>
          </cell>
        </row>
        <row r="265">
          <cell r="AP265">
            <v>0</v>
          </cell>
        </row>
        <row r="266">
          <cell r="AP266">
            <v>0</v>
          </cell>
        </row>
        <row r="267">
          <cell r="AP267">
            <v>2173</v>
          </cell>
        </row>
        <row r="268">
          <cell r="AP268">
            <v>3362</v>
          </cell>
        </row>
        <row r="269">
          <cell r="AP269">
            <v>0</v>
          </cell>
        </row>
        <row r="270">
          <cell r="AP270">
            <v>0</v>
          </cell>
        </row>
        <row r="271">
          <cell r="AP271">
            <v>1543</v>
          </cell>
        </row>
        <row r="272">
          <cell r="AP272">
            <v>0</v>
          </cell>
        </row>
        <row r="273">
          <cell r="AP273">
            <v>0</v>
          </cell>
        </row>
        <row r="274">
          <cell r="AP274">
            <v>561</v>
          </cell>
        </row>
        <row r="275">
          <cell r="AP275">
            <v>1409</v>
          </cell>
        </row>
        <row r="276">
          <cell r="AP276">
            <v>0</v>
          </cell>
        </row>
        <row r="277">
          <cell r="AP277">
            <v>1568</v>
          </cell>
        </row>
        <row r="278">
          <cell r="AP278">
            <v>0</v>
          </cell>
        </row>
        <row r="279">
          <cell r="AP279">
            <v>0</v>
          </cell>
        </row>
        <row r="280">
          <cell r="AP280">
            <v>0</v>
          </cell>
        </row>
        <row r="281">
          <cell r="AP281">
            <v>0</v>
          </cell>
        </row>
        <row r="282">
          <cell r="AP282">
            <v>0</v>
          </cell>
        </row>
        <row r="283">
          <cell r="AP283">
            <v>0</v>
          </cell>
        </row>
        <row r="284">
          <cell r="AP284">
            <v>0</v>
          </cell>
        </row>
        <row r="285">
          <cell r="AP285">
            <v>0</v>
          </cell>
        </row>
        <row r="286">
          <cell r="AP286">
            <v>0</v>
          </cell>
        </row>
        <row r="287">
          <cell r="AP287">
            <v>0</v>
          </cell>
        </row>
        <row r="288">
          <cell r="AP288">
            <v>0</v>
          </cell>
        </row>
        <row r="289">
          <cell r="AP289">
            <v>0</v>
          </cell>
        </row>
        <row r="290">
          <cell r="AP290">
            <v>0</v>
          </cell>
        </row>
        <row r="291">
          <cell r="AP291">
            <v>0</v>
          </cell>
        </row>
        <row r="292">
          <cell r="AP292">
            <v>0</v>
          </cell>
        </row>
        <row r="293">
          <cell r="AP293">
            <v>0</v>
          </cell>
        </row>
        <row r="294">
          <cell r="AP294">
            <v>0</v>
          </cell>
        </row>
        <row r="295">
          <cell r="AP295">
            <v>201</v>
          </cell>
        </row>
        <row r="296">
          <cell r="AP296">
            <v>0</v>
          </cell>
        </row>
        <row r="297">
          <cell r="AP297">
            <v>2426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пот.ремонт"/>
      <sheetName val="витрати"/>
      <sheetName val="загальновир."/>
      <sheetName val="адмін."/>
      <sheetName val="разом накл."/>
      <sheetName val="сокр"/>
    </sheetNames>
    <sheetDataSet>
      <sheetData sheetId="0"/>
      <sheetData sheetId="1"/>
      <sheetData sheetId="2">
        <row r="7">
          <cell r="AP7">
            <v>0</v>
          </cell>
        </row>
        <row r="8">
          <cell r="AP8">
            <v>3666</v>
          </cell>
        </row>
        <row r="9">
          <cell r="AP9">
            <v>0</v>
          </cell>
        </row>
        <row r="10">
          <cell r="AP10">
            <v>0</v>
          </cell>
        </row>
        <row r="11">
          <cell r="AP11">
            <v>561</v>
          </cell>
        </row>
        <row r="12">
          <cell r="AP12">
            <v>0</v>
          </cell>
        </row>
        <row r="13">
          <cell r="AP13">
            <v>0</v>
          </cell>
        </row>
        <row r="14">
          <cell r="AP14">
            <v>0</v>
          </cell>
        </row>
        <row r="15">
          <cell r="AP15">
            <v>0</v>
          </cell>
        </row>
        <row r="16">
          <cell r="AP16">
            <v>0</v>
          </cell>
        </row>
        <row r="17">
          <cell r="AP17">
            <v>0</v>
          </cell>
        </row>
        <row r="18">
          <cell r="AP18">
            <v>295</v>
          </cell>
        </row>
        <row r="19">
          <cell r="AP19">
            <v>1804</v>
          </cell>
        </row>
        <row r="20">
          <cell r="AP20">
            <v>295</v>
          </cell>
        </row>
        <row r="21">
          <cell r="AP21">
            <v>0</v>
          </cell>
        </row>
        <row r="22">
          <cell r="AP22">
            <v>39570</v>
          </cell>
        </row>
        <row r="23">
          <cell r="AP23">
            <v>0</v>
          </cell>
        </row>
        <row r="24">
          <cell r="AP24">
            <v>0</v>
          </cell>
        </row>
        <row r="25">
          <cell r="AP25">
            <v>0</v>
          </cell>
        </row>
        <row r="26">
          <cell r="AP26">
            <v>0</v>
          </cell>
        </row>
        <row r="27">
          <cell r="AP27">
            <v>295</v>
          </cell>
        </row>
        <row r="28">
          <cell r="AP28">
            <v>0</v>
          </cell>
        </row>
        <row r="29">
          <cell r="AP29">
            <v>1594</v>
          </cell>
        </row>
        <row r="30">
          <cell r="AP30">
            <v>45</v>
          </cell>
        </row>
        <row r="31">
          <cell r="AP31">
            <v>0</v>
          </cell>
        </row>
        <row r="32">
          <cell r="AP32">
            <v>561</v>
          </cell>
        </row>
        <row r="33">
          <cell r="AP33">
            <v>1884</v>
          </cell>
        </row>
        <row r="34">
          <cell r="AP34">
            <v>2741</v>
          </cell>
        </row>
        <row r="35">
          <cell r="AP35">
            <v>65</v>
          </cell>
        </row>
        <row r="36">
          <cell r="AP36">
            <v>306</v>
          </cell>
        </row>
        <row r="37">
          <cell r="AP37">
            <v>0</v>
          </cell>
        </row>
        <row r="38">
          <cell r="AP38">
            <v>10459</v>
          </cell>
        </row>
        <row r="39">
          <cell r="AP39">
            <v>295</v>
          </cell>
        </row>
        <row r="40">
          <cell r="AP40">
            <v>0</v>
          </cell>
        </row>
        <row r="41">
          <cell r="AP41">
            <v>840</v>
          </cell>
        </row>
        <row r="42">
          <cell r="AP42">
            <v>295</v>
          </cell>
        </row>
        <row r="43">
          <cell r="AP43">
            <v>0</v>
          </cell>
        </row>
        <row r="44">
          <cell r="AP44">
            <v>0</v>
          </cell>
        </row>
        <row r="45">
          <cell r="AP45">
            <v>0</v>
          </cell>
        </row>
        <row r="46">
          <cell r="AP46">
            <v>8252</v>
          </cell>
        </row>
        <row r="47">
          <cell r="AP47">
            <v>0</v>
          </cell>
        </row>
        <row r="48">
          <cell r="AP48">
            <v>777</v>
          </cell>
        </row>
        <row r="49">
          <cell r="AP49">
            <v>237</v>
          </cell>
        </row>
        <row r="50">
          <cell r="AP50">
            <v>0</v>
          </cell>
        </row>
        <row r="51">
          <cell r="AP51">
            <v>565</v>
          </cell>
        </row>
        <row r="52">
          <cell r="AP52">
            <v>306</v>
          </cell>
        </row>
        <row r="53">
          <cell r="AP53">
            <v>806</v>
          </cell>
        </row>
        <row r="54">
          <cell r="AP54">
            <v>0</v>
          </cell>
        </row>
        <row r="55">
          <cell r="AP55">
            <v>0</v>
          </cell>
        </row>
        <row r="56">
          <cell r="AP56">
            <v>0</v>
          </cell>
        </row>
        <row r="57">
          <cell r="AP57">
            <v>0</v>
          </cell>
        </row>
        <row r="58">
          <cell r="AP58">
            <v>12376</v>
          </cell>
        </row>
        <row r="59">
          <cell r="AP59">
            <v>0</v>
          </cell>
        </row>
        <row r="60">
          <cell r="AP60">
            <v>1569</v>
          </cell>
        </row>
        <row r="61">
          <cell r="AP61">
            <v>259</v>
          </cell>
        </row>
        <row r="62">
          <cell r="AP62">
            <v>0</v>
          </cell>
        </row>
        <row r="63">
          <cell r="AP63">
            <v>158</v>
          </cell>
        </row>
        <row r="64">
          <cell r="AP64">
            <v>79</v>
          </cell>
        </row>
        <row r="65">
          <cell r="AP65">
            <v>640</v>
          </cell>
        </row>
        <row r="66">
          <cell r="AP66">
            <v>0</v>
          </cell>
        </row>
        <row r="67">
          <cell r="AP67">
            <v>158</v>
          </cell>
        </row>
        <row r="68">
          <cell r="AP68">
            <v>4666</v>
          </cell>
        </row>
        <row r="69">
          <cell r="AP69">
            <v>0</v>
          </cell>
        </row>
        <row r="70">
          <cell r="AP70">
            <v>0</v>
          </cell>
        </row>
        <row r="71">
          <cell r="AP71">
            <v>0</v>
          </cell>
        </row>
        <row r="72">
          <cell r="AP72">
            <v>0</v>
          </cell>
        </row>
        <row r="73">
          <cell r="AP73">
            <v>0</v>
          </cell>
        </row>
        <row r="74">
          <cell r="AP74">
            <v>0</v>
          </cell>
        </row>
        <row r="75">
          <cell r="AP75">
            <v>0</v>
          </cell>
        </row>
        <row r="76">
          <cell r="AP76">
            <v>0</v>
          </cell>
        </row>
        <row r="77">
          <cell r="AP77">
            <v>0</v>
          </cell>
        </row>
        <row r="78">
          <cell r="AP78">
            <v>295</v>
          </cell>
        </row>
        <row r="79">
          <cell r="AP79">
            <v>0</v>
          </cell>
        </row>
        <row r="80">
          <cell r="AP80">
            <v>0</v>
          </cell>
        </row>
        <row r="81">
          <cell r="AP81">
            <v>0</v>
          </cell>
        </row>
        <row r="82">
          <cell r="AP82">
            <v>0</v>
          </cell>
        </row>
        <row r="83">
          <cell r="AP83">
            <v>0</v>
          </cell>
        </row>
        <row r="84">
          <cell r="AP84">
            <v>70650</v>
          </cell>
        </row>
        <row r="85">
          <cell r="AP85">
            <v>0</v>
          </cell>
        </row>
        <row r="86">
          <cell r="AP86">
            <v>0</v>
          </cell>
        </row>
        <row r="87">
          <cell r="AP87">
            <v>3858</v>
          </cell>
        </row>
        <row r="88">
          <cell r="AP88">
            <v>0</v>
          </cell>
        </row>
        <row r="89">
          <cell r="AP89">
            <v>0</v>
          </cell>
        </row>
        <row r="90">
          <cell r="AP90">
            <v>318</v>
          </cell>
        </row>
        <row r="91">
          <cell r="AP91">
            <v>3646</v>
          </cell>
        </row>
        <row r="92">
          <cell r="AP92">
            <v>2657</v>
          </cell>
        </row>
        <row r="93">
          <cell r="AP93">
            <v>0</v>
          </cell>
        </row>
        <row r="94">
          <cell r="AP94">
            <v>295</v>
          </cell>
        </row>
        <row r="95">
          <cell r="AP95">
            <v>626</v>
          </cell>
        </row>
        <row r="96">
          <cell r="AP96">
            <v>0</v>
          </cell>
        </row>
        <row r="97">
          <cell r="AP97">
            <v>0</v>
          </cell>
        </row>
        <row r="98">
          <cell r="AP98">
            <v>0</v>
          </cell>
        </row>
        <row r="99">
          <cell r="AP99">
            <v>1115</v>
          </cell>
        </row>
        <row r="100">
          <cell r="AP100">
            <v>0</v>
          </cell>
        </row>
        <row r="101">
          <cell r="AP101">
            <v>1793</v>
          </cell>
        </row>
        <row r="102">
          <cell r="AP102">
            <v>10288</v>
          </cell>
        </row>
        <row r="103">
          <cell r="AP103">
            <v>0</v>
          </cell>
        </row>
        <row r="104">
          <cell r="AP104">
            <v>0</v>
          </cell>
        </row>
        <row r="105">
          <cell r="AP105">
            <v>2614</v>
          </cell>
        </row>
        <row r="106">
          <cell r="AP106">
            <v>556</v>
          </cell>
        </row>
        <row r="107">
          <cell r="AP107">
            <v>506</v>
          </cell>
        </row>
        <row r="108">
          <cell r="AP108">
            <v>4182</v>
          </cell>
        </row>
        <row r="109">
          <cell r="AP109">
            <v>306</v>
          </cell>
        </row>
        <row r="110">
          <cell r="AP110">
            <v>158</v>
          </cell>
        </row>
        <row r="111">
          <cell r="AP111">
            <v>61028</v>
          </cell>
        </row>
        <row r="112">
          <cell r="AP112">
            <v>820</v>
          </cell>
        </row>
        <row r="113">
          <cell r="AP113">
            <v>2097</v>
          </cell>
        </row>
        <row r="114">
          <cell r="AP114">
            <v>0</v>
          </cell>
        </row>
        <row r="115">
          <cell r="AP115">
            <v>3187</v>
          </cell>
        </row>
        <row r="116">
          <cell r="AP116">
            <v>295</v>
          </cell>
        </row>
        <row r="117">
          <cell r="AP117">
            <v>0</v>
          </cell>
        </row>
        <row r="118">
          <cell r="AP118">
            <v>0</v>
          </cell>
        </row>
        <row r="119">
          <cell r="AP119">
            <v>0</v>
          </cell>
        </row>
        <row r="120">
          <cell r="AP120">
            <v>1149</v>
          </cell>
        </row>
        <row r="121">
          <cell r="AP121">
            <v>14579</v>
          </cell>
        </row>
        <row r="122">
          <cell r="AP122">
            <v>0</v>
          </cell>
        </row>
        <row r="123">
          <cell r="AP123">
            <v>0</v>
          </cell>
        </row>
        <row r="124">
          <cell r="AP124">
            <v>0</v>
          </cell>
        </row>
        <row r="125">
          <cell r="AP125">
            <v>48716</v>
          </cell>
        </row>
        <row r="126">
          <cell r="AP126">
            <v>0</v>
          </cell>
        </row>
        <row r="127">
          <cell r="AP127">
            <v>0</v>
          </cell>
        </row>
        <row r="128">
          <cell r="AP128">
            <v>0</v>
          </cell>
        </row>
        <row r="129">
          <cell r="AP129">
            <v>0</v>
          </cell>
        </row>
        <row r="130">
          <cell r="AP130">
            <v>3429</v>
          </cell>
        </row>
        <row r="131">
          <cell r="AP131">
            <v>0</v>
          </cell>
        </row>
        <row r="132">
          <cell r="AP132">
            <v>0</v>
          </cell>
        </row>
        <row r="133">
          <cell r="AP133">
            <v>0</v>
          </cell>
        </row>
        <row r="134">
          <cell r="AP134">
            <v>0</v>
          </cell>
        </row>
        <row r="135">
          <cell r="AP135">
            <v>0</v>
          </cell>
        </row>
        <row r="136">
          <cell r="AP136">
            <v>158</v>
          </cell>
        </row>
        <row r="137">
          <cell r="AP137">
            <v>259</v>
          </cell>
        </row>
        <row r="138">
          <cell r="AP138">
            <v>0</v>
          </cell>
        </row>
        <row r="139">
          <cell r="AP139">
            <v>7127</v>
          </cell>
        </row>
        <row r="140">
          <cell r="AP140">
            <v>0</v>
          </cell>
        </row>
        <row r="141">
          <cell r="AP141">
            <v>158</v>
          </cell>
        </row>
        <row r="142">
          <cell r="AP142">
            <v>0</v>
          </cell>
        </row>
        <row r="143">
          <cell r="AP143">
            <v>79</v>
          </cell>
        </row>
        <row r="144">
          <cell r="AP144">
            <v>158</v>
          </cell>
        </row>
        <row r="145">
          <cell r="AP145">
            <v>79</v>
          </cell>
        </row>
        <row r="146">
          <cell r="AP146">
            <v>0</v>
          </cell>
        </row>
        <row r="147">
          <cell r="AP147">
            <v>79</v>
          </cell>
        </row>
        <row r="148">
          <cell r="AP148">
            <v>842</v>
          </cell>
        </row>
        <row r="149">
          <cell r="AP149">
            <v>1976</v>
          </cell>
        </row>
        <row r="150">
          <cell r="AP150">
            <v>0</v>
          </cell>
        </row>
        <row r="151">
          <cell r="AP151">
            <v>0</v>
          </cell>
        </row>
        <row r="152">
          <cell r="AP152">
            <v>0</v>
          </cell>
        </row>
        <row r="153">
          <cell r="AP153">
            <v>0</v>
          </cell>
        </row>
        <row r="154">
          <cell r="AP154">
            <v>0</v>
          </cell>
        </row>
        <row r="155">
          <cell r="AP155">
            <v>10723</v>
          </cell>
        </row>
        <row r="156">
          <cell r="AP156">
            <v>3336</v>
          </cell>
        </row>
        <row r="157">
          <cell r="AP157">
            <v>2878</v>
          </cell>
        </row>
        <row r="158">
          <cell r="AP158">
            <v>0</v>
          </cell>
        </row>
        <row r="159">
          <cell r="AP159">
            <v>0</v>
          </cell>
        </row>
        <row r="160">
          <cell r="AP160">
            <v>0</v>
          </cell>
        </row>
        <row r="161">
          <cell r="AP161">
            <v>0</v>
          </cell>
        </row>
        <row r="162">
          <cell r="AP162">
            <v>1940</v>
          </cell>
        </row>
        <row r="163">
          <cell r="AP163">
            <v>0</v>
          </cell>
        </row>
        <row r="164">
          <cell r="AP164">
            <v>0</v>
          </cell>
        </row>
        <row r="165">
          <cell r="AP165">
            <v>0</v>
          </cell>
        </row>
        <row r="166">
          <cell r="AP166">
            <v>0</v>
          </cell>
        </row>
        <row r="167">
          <cell r="AP167">
            <v>0</v>
          </cell>
        </row>
        <row r="168">
          <cell r="AP168">
            <v>0</v>
          </cell>
        </row>
        <row r="169">
          <cell r="AP169">
            <v>2018</v>
          </cell>
        </row>
        <row r="170">
          <cell r="AP170">
            <v>3950</v>
          </cell>
        </row>
        <row r="171">
          <cell r="AP171">
            <v>2000</v>
          </cell>
        </row>
        <row r="172">
          <cell r="AP172">
            <v>1180</v>
          </cell>
        </row>
        <row r="173">
          <cell r="AP173">
            <v>3495</v>
          </cell>
        </row>
        <row r="174">
          <cell r="AP174">
            <v>13435</v>
          </cell>
        </row>
        <row r="175">
          <cell r="AP175">
            <v>0</v>
          </cell>
        </row>
        <row r="176">
          <cell r="AP176">
            <v>0</v>
          </cell>
        </row>
        <row r="177">
          <cell r="AP177">
            <v>306</v>
          </cell>
        </row>
        <row r="178">
          <cell r="AP178">
            <v>7012</v>
          </cell>
        </row>
        <row r="179">
          <cell r="AP179">
            <v>882</v>
          </cell>
        </row>
        <row r="180">
          <cell r="AP180">
            <v>25033</v>
          </cell>
        </row>
        <row r="181">
          <cell r="AP181">
            <v>0</v>
          </cell>
        </row>
        <row r="182">
          <cell r="AP182">
            <v>0</v>
          </cell>
        </row>
        <row r="183">
          <cell r="AP183">
            <v>1650</v>
          </cell>
        </row>
        <row r="184">
          <cell r="AP184">
            <v>295</v>
          </cell>
        </row>
        <row r="185">
          <cell r="AP185">
            <v>21119</v>
          </cell>
        </row>
        <row r="186">
          <cell r="AP186">
            <v>2837</v>
          </cell>
        </row>
        <row r="187">
          <cell r="AP187">
            <v>0</v>
          </cell>
        </row>
        <row r="188">
          <cell r="AP188">
            <v>0</v>
          </cell>
        </row>
        <row r="189">
          <cell r="AP189">
            <v>0</v>
          </cell>
        </row>
        <row r="190">
          <cell r="AP190">
            <v>0</v>
          </cell>
        </row>
        <row r="191">
          <cell r="AP191">
            <v>253</v>
          </cell>
        </row>
        <row r="192">
          <cell r="AP192">
            <v>6125</v>
          </cell>
        </row>
        <row r="193">
          <cell r="AP193">
            <v>260</v>
          </cell>
        </row>
        <row r="194">
          <cell r="AP194">
            <v>0</v>
          </cell>
        </row>
        <row r="195">
          <cell r="AP195">
            <v>0</v>
          </cell>
        </row>
        <row r="196">
          <cell r="AP196">
            <v>0</v>
          </cell>
        </row>
        <row r="197">
          <cell r="AP197">
            <v>0</v>
          </cell>
        </row>
        <row r="198">
          <cell r="AP198">
            <v>0</v>
          </cell>
        </row>
        <row r="199">
          <cell r="AP199">
            <v>0</v>
          </cell>
        </row>
        <row r="200">
          <cell r="AP200">
            <v>779</v>
          </cell>
        </row>
        <row r="201">
          <cell r="AP201">
            <v>451</v>
          </cell>
        </row>
        <row r="202">
          <cell r="AP202">
            <v>2980</v>
          </cell>
        </row>
        <row r="203">
          <cell r="AP203">
            <v>0</v>
          </cell>
        </row>
        <row r="204">
          <cell r="AP204">
            <v>2019</v>
          </cell>
        </row>
        <row r="205">
          <cell r="AP205">
            <v>577</v>
          </cell>
        </row>
        <row r="206">
          <cell r="AP206">
            <v>318</v>
          </cell>
        </row>
        <row r="207">
          <cell r="AP207">
            <v>2574</v>
          </cell>
        </row>
        <row r="208">
          <cell r="AP208">
            <v>0</v>
          </cell>
        </row>
        <row r="209">
          <cell r="AP209">
            <v>15583</v>
          </cell>
        </row>
        <row r="210">
          <cell r="AP210">
            <v>6518</v>
          </cell>
        </row>
        <row r="211">
          <cell r="AP211">
            <v>1981</v>
          </cell>
        </row>
        <row r="212">
          <cell r="AP212">
            <v>862</v>
          </cell>
        </row>
        <row r="213">
          <cell r="AP213">
            <v>0</v>
          </cell>
        </row>
        <row r="214">
          <cell r="AP214">
            <v>0</v>
          </cell>
        </row>
        <row r="215">
          <cell r="AP215">
            <v>0</v>
          </cell>
        </row>
        <row r="216">
          <cell r="AP216">
            <v>0</v>
          </cell>
        </row>
        <row r="217">
          <cell r="AP217">
            <v>0</v>
          </cell>
        </row>
        <row r="218">
          <cell r="AP218">
            <v>2835</v>
          </cell>
        </row>
        <row r="219">
          <cell r="AP219">
            <v>548</v>
          </cell>
        </row>
        <row r="220">
          <cell r="AP220">
            <v>0</v>
          </cell>
        </row>
        <row r="221">
          <cell r="AP221">
            <v>649</v>
          </cell>
        </row>
        <row r="222">
          <cell r="AP222">
            <v>3678</v>
          </cell>
        </row>
        <row r="223">
          <cell r="AP223">
            <v>0</v>
          </cell>
        </row>
        <row r="224">
          <cell r="AP224">
            <v>295</v>
          </cell>
        </row>
        <row r="225">
          <cell r="AP225">
            <v>295</v>
          </cell>
        </row>
        <row r="226">
          <cell r="AP226">
            <v>0</v>
          </cell>
        </row>
        <row r="227">
          <cell r="AP227">
            <v>503</v>
          </cell>
        </row>
        <row r="228">
          <cell r="AP228">
            <v>0</v>
          </cell>
        </row>
        <row r="229">
          <cell r="AP229">
            <v>0</v>
          </cell>
        </row>
        <row r="230">
          <cell r="AP230">
            <v>0</v>
          </cell>
        </row>
        <row r="231">
          <cell r="AP231">
            <v>0</v>
          </cell>
        </row>
        <row r="232">
          <cell r="AP232">
            <v>0</v>
          </cell>
        </row>
        <row r="233">
          <cell r="AP233">
            <v>0</v>
          </cell>
        </row>
        <row r="234">
          <cell r="AP234">
            <v>0</v>
          </cell>
        </row>
        <row r="235">
          <cell r="AP235">
            <v>854</v>
          </cell>
        </row>
        <row r="236">
          <cell r="AP236">
            <v>0</v>
          </cell>
        </row>
        <row r="237">
          <cell r="AP237">
            <v>0</v>
          </cell>
        </row>
        <row r="238">
          <cell r="AP238">
            <v>0</v>
          </cell>
        </row>
        <row r="239">
          <cell r="AP239">
            <v>0</v>
          </cell>
        </row>
        <row r="240">
          <cell r="AP240">
            <v>0</v>
          </cell>
        </row>
        <row r="241">
          <cell r="AP241">
            <v>0</v>
          </cell>
        </row>
        <row r="242">
          <cell r="AP242">
            <v>4255</v>
          </cell>
        </row>
        <row r="243">
          <cell r="AP243">
            <v>3313</v>
          </cell>
        </row>
        <row r="244">
          <cell r="AP244">
            <v>318</v>
          </cell>
        </row>
        <row r="245">
          <cell r="AP245">
            <v>1754</v>
          </cell>
        </row>
        <row r="246">
          <cell r="AP246">
            <v>46</v>
          </cell>
        </row>
        <row r="247">
          <cell r="AP247">
            <v>0</v>
          </cell>
        </row>
        <row r="248">
          <cell r="AP248">
            <v>23627</v>
          </cell>
        </row>
        <row r="249">
          <cell r="AP249">
            <v>965</v>
          </cell>
        </row>
        <row r="250">
          <cell r="AP250">
            <v>0</v>
          </cell>
        </row>
        <row r="251">
          <cell r="AP251">
            <v>3427</v>
          </cell>
        </row>
        <row r="252">
          <cell r="AP252">
            <v>0</v>
          </cell>
        </row>
        <row r="253">
          <cell r="AP253">
            <v>12699</v>
          </cell>
        </row>
        <row r="254">
          <cell r="AP254">
            <v>2037</v>
          </cell>
        </row>
        <row r="255">
          <cell r="AP255">
            <v>295</v>
          </cell>
        </row>
        <row r="256">
          <cell r="AP256">
            <v>0</v>
          </cell>
        </row>
        <row r="257">
          <cell r="AP257">
            <v>0</v>
          </cell>
        </row>
        <row r="258">
          <cell r="AP258">
            <v>295</v>
          </cell>
        </row>
        <row r="259">
          <cell r="AP259">
            <v>295</v>
          </cell>
        </row>
        <row r="260">
          <cell r="AP260">
            <v>0</v>
          </cell>
        </row>
        <row r="261">
          <cell r="AP261">
            <v>3422</v>
          </cell>
        </row>
        <row r="262">
          <cell r="AP262">
            <v>0</v>
          </cell>
        </row>
        <row r="263">
          <cell r="AP263">
            <v>295</v>
          </cell>
        </row>
        <row r="264">
          <cell r="AP264">
            <v>978</v>
          </cell>
        </row>
        <row r="265">
          <cell r="AP265">
            <v>295</v>
          </cell>
        </row>
        <row r="266">
          <cell r="AP266">
            <v>1473</v>
          </cell>
        </row>
        <row r="267">
          <cell r="AP267">
            <v>0</v>
          </cell>
        </row>
        <row r="268">
          <cell r="AP268">
            <v>3665</v>
          </cell>
        </row>
        <row r="269">
          <cell r="AP269">
            <v>0</v>
          </cell>
        </row>
        <row r="270">
          <cell r="AP270">
            <v>0</v>
          </cell>
        </row>
        <row r="271">
          <cell r="AP271">
            <v>0</v>
          </cell>
        </row>
        <row r="272">
          <cell r="AP272">
            <v>0</v>
          </cell>
        </row>
        <row r="273">
          <cell r="AP273">
            <v>0</v>
          </cell>
        </row>
        <row r="274">
          <cell r="AP274">
            <v>68</v>
          </cell>
        </row>
        <row r="275">
          <cell r="AP275">
            <v>409</v>
          </cell>
        </row>
        <row r="276">
          <cell r="AP276">
            <v>295</v>
          </cell>
        </row>
        <row r="277">
          <cell r="AP277">
            <v>318</v>
          </cell>
        </row>
        <row r="278">
          <cell r="AP278">
            <v>6546</v>
          </cell>
        </row>
        <row r="279">
          <cell r="AP279">
            <v>0</v>
          </cell>
        </row>
        <row r="280">
          <cell r="AP280">
            <v>0</v>
          </cell>
        </row>
        <row r="281">
          <cell r="AP281">
            <v>0</v>
          </cell>
        </row>
        <row r="282">
          <cell r="AP282">
            <v>0</v>
          </cell>
        </row>
        <row r="283">
          <cell r="AP283">
            <v>318</v>
          </cell>
        </row>
        <row r="284">
          <cell r="AP284">
            <v>705</v>
          </cell>
        </row>
        <row r="285">
          <cell r="AP285">
            <v>0</v>
          </cell>
        </row>
        <row r="286">
          <cell r="AP286">
            <v>0</v>
          </cell>
        </row>
        <row r="287">
          <cell r="AP287">
            <v>0</v>
          </cell>
        </row>
        <row r="288">
          <cell r="AP288">
            <v>649</v>
          </cell>
        </row>
        <row r="289">
          <cell r="AP289">
            <v>820</v>
          </cell>
        </row>
        <row r="290">
          <cell r="AP290">
            <v>295</v>
          </cell>
        </row>
        <row r="291">
          <cell r="AP291">
            <v>1633</v>
          </cell>
        </row>
        <row r="292">
          <cell r="AP292">
            <v>0</v>
          </cell>
        </row>
        <row r="293">
          <cell r="AP293">
            <v>0</v>
          </cell>
        </row>
        <row r="294">
          <cell r="AP294">
            <v>0</v>
          </cell>
        </row>
        <row r="295">
          <cell r="AP295">
            <v>0</v>
          </cell>
        </row>
        <row r="296">
          <cell r="AP296">
            <v>295</v>
          </cell>
        </row>
        <row r="297">
          <cell r="AP297">
            <v>10482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пот.ремонт"/>
      <sheetName val="витрати"/>
      <sheetName val="загальновир."/>
      <sheetName val="адмін."/>
      <sheetName val="разом накл."/>
      <sheetName val="пот.ремонт2016-2017"/>
    </sheetNames>
    <sheetDataSet>
      <sheetData sheetId="0"/>
      <sheetData sheetId="1"/>
      <sheetData sheetId="2">
        <row r="7">
          <cell r="AP7">
            <v>0</v>
          </cell>
        </row>
        <row r="8">
          <cell r="AP8">
            <v>321</v>
          </cell>
        </row>
        <row r="9">
          <cell r="AP9">
            <v>0</v>
          </cell>
        </row>
        <row r="10">
          <cell r="AP10">
            <v>0</v>
          </cell>
        </row>
        <row r="11">
          <cell r="AP11">
            <v>31</v>
          </cell>
        </row>
        <row r="12">
          <cell r="AP12">
            <v>6947</v>
          </cell>
        </row>
        <row r="13">
          <cell r="AP13">
            <v>0</v>
          </cell>
        </row>
        <row r="14">
          <cell r="AP14">
            <v>0</v>
          </cell>
        </row>
        <row r="15">
          <cell r="AP15">
            <v>1558</v>
          </cell>
        </row>
        <row r="16">
          <cell r="AP16">
            <v>2960</v>
          </cell>
        </row>
        <row r="17">
          <cell r="AP17">
            <v>621</v>
          </cell>
        </row>
        <row r="18">
          <cell r="AP18">
            <v>3248</v>
          </cell>
        </row>
        <row r="19">
          <cell r="AP19">
            <v>0</v>
          </cell>
        </row>
        <row r="20">
          <cell r="AP20">
            <v>0</v>
          </cell>
        </row>
        <row r="21">
          <cell r="AP21">
            <v>476</v>
          </cell>
        </row>
        <row r="22">
          <cell r="AP22">
            <v>1168</v>
          </cell>
        </row>
        <row r="23">
          <cell r="AP23">
            <v>0</v>
          </cell>
        </row>
        <row r="24">
          <cell r="AP24">
            <v>0</v>
          </cell>
        </row>
        <row r="25">
          <cell r="AP25">
            <v>255</v>
          </cell>
        </row>
        <row r="26">
          <cell r="AP26">
            <v>0</v>
          </cell>
        </row>
        <row r="27">
          <cell r="AP27">
            <v>0</v>
          </cell>
        </row>
        <row r="28">
          <cell r="AP28">
            <v>0</v>
          </cell>
        </row>
        <row r="29">
          <cell r="AP29">
            <v>0</v>
          </cell>
        </row>
        <row r="30">
          <cell r="AP30">
            <v>0</v>
          </cell>
        </row>
        <row r="31">
          <cell r="AP31">
            <v>0</v>
          </cell>
        </row>
        <row r="32">
          <cell r="AP32">
            <v>1125</v>
          </cell>
        </row>
        <row r="33">
          <cell r="AP33">
            <v>2653</v>
          </cell>
        </row>
        <row r="34">
          <cell r="AP34">
            <v>0</v>
          </cell>
        </row>
        <row r="35">
          <cell r="AP35">
            <v>4494</v>
          </cell>
        </row>
        <row r="36">
          <cell r="AP36">
            <v>0</v>
          </cell>
        </row>
        <row r="37">
          <cell r="AP37">
            <v>0</v>
          </cell>
        </row>
        <row r="38">
          <cell r="AP38">
            <v>19076</v>
          </cell>
        </row>
        <row r="39">
          <cell r="AP39">
            <v>0</v>
          </cell>
        </row>
        <row r="40">
          <cell r="AP40">
            <v>0</v>
          </cell>
        </row>
        <row r="41">
          <cell r="AP41">
            <v>812</v>
          </cell>
        </row>
        <row r="42">
          <cell r="AP42">
            <v>2132</v>
          </cell>
        </row>
        <row r="43">
          <cell r="AP43">
            <v>0</v>
          </cell>
        </row>
        <row r="44">
          <cell r="AP44">
            <v>0</v>
          </cell>
        </row>
        <row r="45">
          <cell r="AP45">
            <v>0</v>
          </cell>
        </row>
        <row r="46">
          <cell r="AP46">
            <v>0</v>
          </cell>
        </row>
        <row r="47">
          <cell r="AP47">
            <v>0</v>
          </cell>
        </row>
        <row r="48">
          <cell r="AP48">
            <v>889</v>
          </cell>
        </row>
        <row r="49">
          <cell r="AP49">
            <v>2870</v>
          </cell>
        </row>
        <row r="50">
          <cell r="AP50">
            <v>7431</v>
          </cell>
        </row>
        <row r="51">
          <cell r="AP51">
            <v>0</v>
          </cell>
        </row>
        <row r="52">
          <cell r="AP52">
            <v>0</v>
          </cell>
        </row>
        <row r="53">
          <cell r="AP53">
            <v>58524</v>
          </cell>
        </row>
        <row r="54">
          <cell r="AP54">
            <v>0</v>
          </cell>
        </row>
        <row r="55">
          <cell r="AP55">
            <v>0</v>
          </cell>
        </row>
        <row r="56">
          <cell r="AP56">
            <v>0</v>
          </cell>
        </row>
        <row r="57">
          <cell r="AP57">
            <v>0</v>
          </cell>
        </row>
        <row r="58">
          <cell r="AP58">
            <v>5101</v>
          </cell>
        </row>
        <row r="59">
          <cell r="AP59">
            <v>0</v>
          </cell>
        </row>
        <row r="60">
          <cell r="AP60">
            <v>1547</v>
          </cell>
        </row>
        <row r="61">
          <cell r="AP61">
            <v>1388</v>
          </cell>
        </row>
        <row r="62">
          <cell r="AP62">
            <v>998</v>
          </cell>
        </row>
        <row r="63">
          <cell r="AP63">
            <v>15651</v>
          </cell>
        </row>
        <row r="64">
          <cell r="AP64">
            <v>0</v>
          </cell>
        </row>
        <row r="65">
          <cell r="AP65">
            <v>972</v>
          </cell>
        </row>
        <row r="66">
          <cell r="AP66">
            <v>0</v>
          </cell>
        </row>
        <row r="67">
          <cell r="AP67">
            <v>10610</v>
          </cell>
        </row>
        <row r="68">
          <cell r="AP68">
            <v>3193</v>
          </cell>
        </row>
        <row r="69">
          <cell r="AP69">
            <v>0</v>
          </cell>
        </row>
        <row r="70">
          <cell r="AP70">
            <v>0</v>
          </cell>
        </row>
        <row r="71">
          <cell r="AP71">
            <v>0</v>
          </cell>
        </row>
        <row r="72">
          <cell r="AP72">
            <v>0</v>
          </cell>
        </row>
        <row r="73">
          <cell r="AP73">
            <v>0</v>
          </cell>
        </row>
        <row r="74">
          <cell r="AP74">
            <v>0</v>
          </cell>
        </row>
        <row r="75">
          <cell r="AP75">
            <v>0</v>
          </cell>
        </row>
        <row r="76">
          <cell r="AP76">
            <v>0</v>
          </cell>
        </row>
        <row r="77">
          <cell r="AP77">
            <v>0</v>
          </cell>
        </row>
        <row r="78">
          <cell r="AP78">
            <v>0</v>
          </cell>
        </row>
        <row r="79">
          <cell r="AP79">
            <v>0</v>
          </cell>
        </row>
        <row r="80">
          <cell r="AP80">
            <v>0</v>
          </cell>
        </row>
        <row r="81">
          <cell r="AP81">
            <v>1174</v>
          </cell>
        </row>
        <row r="82">
          <cell r="AP82">
            <v>0</v>
          </cell>
        </row>
        <row r="83">
          <cell r="AP83">
            <v>11283</v>
          </cell>
        </row>
        <row r="84">
          <cell r="AP84">
            <v>34567</v>
          </cell>
        </row>
        <row r="85">
          <cell r="AP85">
            <v>0</v>
          </cell>
        </row>
        <row r="86">
          <cell r="AP86">
            <v>0</v>
          </cell>
        </row>
        <row r="87">
          <cell r="AP87">
            <v>293</v>
          </cell>
        </row>
        <row r="88">
          <cell r="AP88">
            <v>0</v>
          </cell>
        </row>
        <row r="89">
          <cell r="AP89">
            <v>0</v>
          </cell>
        </row>
        <row r="90">
          <cell r="AP90">
            <v>0</v>
          </cell>
        </row>
        <row r="91">
          <cell r="AP91">
            <v>8584</v>
          </cell>
        </row>
        <row r="92">
          <cell r="AP92">
            <v>3036</v>
          </cell>
        </row>
        <row r="93">
          <cell r="AP93">
            <v>0</v>
          </cell>
        </row>
        <row r="94">
          <cell r="AP94">
            <v>0</v>
          </cell>
        </row>
        <row r="95">
          <cell r="AP95">
            <v>3479</v>
          </cell>
        </row>
        <row r="96">
          <cell r="AP96">
            <v>584</v>
          </cell>
        </row>
        <row r="97">
          <cell r="AP97">
            <v>0</v>
          </cell>
        </row>
        <row r="98">
          <cell r="AP98">
            <v>0</v>
          </cell>
        </row>
        <row r="99">
          <cell r="AP99">
            <v>856</v>
          </cell>
        </row>
        <row r="100">
          <cell r="AP100">
            <v>0</v>
          </cell>
        </row>
        <row r="101">
          <cell r="AP101">
            <v>42846</v>
          </cell>
        </row>
        <row r="102">
          <cell r="AP102">
            <v>0</v>
          </cell>
        </row>
        <row r="103">
          <cell r="AP103">
            <v>0</v>
          </cell>
        </row>
        <row r="104">
          <cell r="AP104">
            <v>4277</v>
          </cell>
        </row>
        <row r="105">
          <cell r="AP105">
            <v>56085</v>
          </cell>
        </row>
        <row r="106">
          <cell r="AP106">
            <v>2006</v>
          </cell>
        </row>
        <row r="107">
          <cell r="AP107">
            <v>5388</v>
          </cell>
        </row>
        <row r="108">
          <cell r="AP108">
            <v>8864</v>
          </cell>
        </row>
        <row r="109">
          <cell r="AP109">
            <v>1193</v>
          </cell>
        </row>
        <row r="110">
          <cell r="AP110">
            <v>2167</v>
          </cell>
        </row>
        <row r="111">
          <cell r="AP111">
            <v>10776</v>
          </cell>
        </row>
        <row r="112">
          <cell r="AP112">
            <v>2662</v>
          </cell>
        </row>
        <row r="113">
          <cell r="AP113">
            <v>8920</v>
          </cell>
        </row>
        <row r="114">
          <cell r="AP114">
            <v>0</v>
          </cell>
        </row>
        <row r="115">
          <cell r="AP115">
            <v>8079</v>
          </cell>
        </row>
        <row r="116">
          <cell r="AP116">
            <v>4725</v>
          </cell>
        </row>
        <row r="117">
          <cell r="AP117">
            <v>763</v>
          </cell>
        </row>
        <row r="118">
          <cell r="AP118">
            <v>0</v>
          </cell>
        </row>
        <row r="119">
          <cell r="AP119">
            <v>0</v>
          </cell>
        </row>
        <row r="120">
          <cell r="AP120">
            <v>0</v>
          </cell>
        </row>
        <row r="121">
          <cell r="AP121">
            <v>5457</v>
          </cell>
        </row>
        <row r="122">
          <cell r="AP122">
            <v>3710</v>
          </cell>
        </row>
        <row r="123">
          <cell r="AP123">
            <v>0</v>
          </cell>
        </row>
        <row r="124">
          <cell r="AP124">
            <v>0</v>
          </cell>
        </row>
        <row r="125">
          <cell r="AP125">
            <v>52366</v>
          </cell>
        </row>
        <row r="126">
          <cell r="AP126">
            <v>0</v>
          </cell>
        </row>
        <row r="127">
          <cell r="AP127">
            <v>0</v>
          </cell>
        </row>
        <row r="128">
          <cell r="AP128">
            <v>0</v>
          </cell>
        </row>
        <row r="129">
          <cell r="AP129">
            <v>0</v>
          </cell>
        </row>
        <row r="130">
          <cell r="AP130">
            <v>0</v>
          </cell>
        </row>
        <row r="131">
          <cell r="AP131">
            <v>0</v>
          </cell>
        </row>
        <row r="132">
          <cell r="AP132">
            <v>0</v>
          </cell>
        </row>
        <row r="133">
          <cell r="AP133">
            <v>0</v>
          </cell>
        </row>
        <row r="134">
          <cell r="AP134">
            <v>3855</v>
          </cell>
        </row>
        <row r="135">
          <cell r="AP135">
            <v>0</v>
          </cell>
        </row>
        <row r="136">
          <cell r="AP136">
            <v>4180</v>
          </cell>
        </row>
        <row r="137">
          <cell r="AP137">
            <v>7794</v>
          </cell>
        </row>
        <row r="138">
          <cell r="AP138">
            <v>0</v>
          </cell>
        </row>
        <row r="139">
          <cell r="AP139">
            <v>591</v>
          </cell>
        </row>
        <row r="140">
          <cell r="AP140">
            <v>0</v>
          </cell>
        </row>
        <row r="141">
          <cell r="AP141">
            <v>3031</v>
          </cell>
        </row>
        <row r="142">
          <cell r="AP142">
            <v>5058</v>
          </cell>
        </row>
        <row r="143">
          <cell r="AP143">
            <v>1670</v>
          </cell>
        </row>
        <row r="144">
          <cell r="AP144">
            <v>1400</v>
          </cell>
        </row>
        <row r="145">
          <cell r="AP145">
            <v>568</v>
          </cell>
        </row>
        <row r="146">
          <cell r="AP146">
            <v>0</v>
          </cell>
        </row>
        <row r="147">
          <cell r="AP147">
            <v>3587</v>
          </cell>
        </row>
        <row r="148">
          <cell r="AP148">
            <v>673</v>
          </cell>
        </row>
        <row r="149">
          <cell r="AP149">
            <v>1218</v>
          </cell>
        </row>
        <row r="150">
          <cell r="AP150">
            <v>2300</v>
          </cell>
        </row>
        <row r="151">
          <cell r="AP151">
            <v>476</v>
          </cell>
        </row>
        <row r="152">
          <cell r="AP152">
            <v>1911</v>
          </cell>
        </row>
        <row r="153">
          <cell r="AP153">
            <v>23821</v>
          </cell>
        </row>
        <row r="154">
          <cell r="AP154">
            <v>0</v>
          </cell>
        </row>
        <row r="155">
          <cell r="AP155">
            <v>4613</v>
          </cell>
        </row>
        <row r="156">
          <cell r="AP156">
            <v>3868</v>
          </cell>
        </row>
        <row r="157">
          <cell r="AP157">
            <v>1218</v>
          </cell>
        </row>
        <row r="158">
          <cell r="AP158">
            <v>0</v>
          </cell>
        </row>
        <row r="159">
          <cell r="AP159">
            <v>0</v>
          </cell>
        </row>
        <row r="160">
          <cell r="AP160">
            <v>0</v>
          </cell>
        </row>
        <row r="161">
          <cell r="AP161">
            <v>0</v>
          </cell>
        </row>
        <row r="162">
          <cell r="AP162">
            <v>1457</v>
          </cell>
        </row>
        <row r="163">
          <cell r="AP163">
            <v>0</v>
          </cell>
        </row>
        <row r="164">
          <cell r="AP164">
            <v>0</v>
          </cell>
        </row>
        <row r="165">
          <cell r="AP165">
            <v>0</v>
          </cell>
        </row>
        <row r="166">
          <cell r="AP166">
            <v>0</v>
          </cell>
        </row>
        <row r="167">
          <cell r="AP167">
            <v>0</v>
          </cell>
        </row>
        <row r="168">
          <cell r="AP168">
            <v>0</v>
          </cell>
        </row>
        <row r="169">
          <cell r="AP169">
            <v>3407</v>
          </cell>
        </row>
        <row r="170">
          <cell r="AP170">
            <v>0</v>
          </cell>
        </row>
        <row r="171">
          <cell r="AP171">
            <v>0</v>
          </cell>
        </row>
        <row r="172">
          <cell r="AP172">
            <v>0</v>
          </cell>
        </row>
        <row r="173">
          <cell r="AP173">
            <v>1618</v>
          </cell>
        </row>
        <row r="174">
          <cell r="AP174">
            <v>467</v>
          </cell>
        </row>
        <row r="175">
          <cell r="AP175">
            <v>0</v>
          </cell>
        </row>
        <row r="176">
          <cell r="AP176">
            <v>582</v>
          </cell>
        </row>
        <row r="177">
          <cell r="AP177">
            <v>2157</v>
          </cell>
        </row>
        <row r="178">
          <cell r="AP178">
            <v>4820</v>
          </cell>
        </row>
        <row r="179">
          <cell r="AP179">
            <v>358</v>
          </cell>
        </row>
        <row r="180">
          <cell r="AP180">
            <v>545</v>
          </cell>
        </row>
        <row r="181">
          <cell r="AP181">
            <v>22134</v>
          </cell>
        </row>
        <row r="182">
          <cell r="AP182">
            <v>1827</v>
          </cell>
        </row>
        <row r="183">
          <cell r="AP183">
            <v>0</v>
          </cell>
        </row>
        <row r="184">
          <cell r="AP184">
            <v>4414</v>
          </cell>
        </row>
        <row r="185">
          <cell r="AP185">
            <v>9918</v>
          </cell>
        </row>
        <row r="186">
          <cell r="AP186">
            <v>4433</v>
          </cell>
        </row>
        <row r="187">
          <cell r="AP187">
            <v>467</v>
          </cell>
        </row>
        <row r="188">
          <cell r="AP188">
            <v>0</v>
          </cell>
        </row>
        <row r="189">
          <cell r="AP189">
            <v>0</v>
          </cell>
        </row>
        <row r="190">
          <cell r="AP190">
            <v>0</v>
          </cell>
        </row>
        <row r="191">
          <cell r="AP191">
            <v>0</v>
          </cell>
        </row>
        <row r="192">
          <cell r="AP192">
            <v>0</v>
          </cell>
        </row>
        <row r="193">
          <cell r="AP193">
            <v>582</v>
          </cell>
        </row>
        <row r="194">
          <cell r="AP194">
            <v>0</v>
          </cell>
        </row>
        <row r="195">
          <cell r="AP195">
            <v>0</v>
          </cell>
        </row>
        <row r="196">
          <cell r="AP196">
            <v>0</v>
          </cell>
        </row>
        <row r="197">
          <cell r="AP197">
            <v>16812</v>
          </cell>
        </row>
        <row r="198">
          <cell r="AP198">
            <v>0</v>
          </cell>
        </row>
        <row r="199">
          <cell r="AP199">
            <v>7004</v>
          </cell>
        </row>
        <row r="200">
          <cell r="AP200">
            <v>16066</v>
          </cell>
        </row>
        <row r="201">
          <cell r="AP201">
            <v>597</v>
          </cell>
        </row>
        <row r="202">
          <cell r="AP202">
            <v>0</v>
          </cell>
        </row>
        <row r="203">
          <cell r="AP203">
            <v>7411</v>
          </cell>
        </row>
        <row r="204">
          <cell r="AP204">
            <v>1947</v>
          </cell>
        </row>
        <row r="205">
          <cell r="AP205">
            <v>1232</v>
          </cell>
        </row>
        <row r="206">
          <cell r="AP206">
            <v>0</v>
          </cell>
        </row>
        <row r="207">
          <cell r="AP207">
            <v>0</v>
          </cell>
        </row>
        <row r="208">
          <cell r="AP208">
            <v>0</v>
          </cell>
        </row>
        <row r="209">
          <cell r="AP209">
            <v>4031</v>
          </cell>
        </row>
        <row r="210">
          <cell r="AP210">
            <v>6159</v>
          </cell>
        </row>
        <row r="211">
          <cell r="AP211">
            <v>0</v>
          </cell>
        </row>
        <row r="212">
          <cell r="AP212">
            <v>0</v>
          </cell>
        </row>
        <row r="213">
          <cell r="AP213">
            <v>0</v>
          </cell>
        </row>
        <row r="214">
          <cell r="AP214">
            <v>5650</v>
          </cell>
        </row>
        <row r="215">
          <cell r="AP215">
            <v>1245</v>
          </cell>
        </row>
        <row r="216">
          <cell r="AP216">
            <v>638</v>
          </cell>
        </row>
        <row r="217">
          <cell r="AP217">
            <v>11252</v>
          </cell>
        </row>
        <row r="218">
          <cell r="AP218">
            <v>1336</v>
          </cell>
        </row>
        <row r="219">
          <cell r="AP219">
            <v>554</v>
          </cell>
        </row>
        <row r="220">
          <cell r="AP220">
            <v>0</v>
          </cell>
        </row>
        <row r="221">
          <cell r="AP221">
            <v>0</v>
          </cell>
        </row>
        <row r="222">
          <cell r="AP222">
            <v>0</v>
          </cell>
        </row>
        <row r="223">
          <cell r="AP223">
            <v>0</v>
          </cell>
        </row>
        <row r="224">
          <cell r="AP224">
            <v>1293</v>
          </cell>
        </row>
        <row r="225">
          <cell r="AP225">
            <v>2250</v>
          </cell>
        </row>
        <row r="226">
          <cell r="AP226">
            <v>0</v>
          </cell>
        </row>
        <row r="227">
          <cell r="AP227">
            <v>0</v>
          </cell>
        </row>
        <row r="228">
          <cell r="AP228">
            <v>0</v>
          </cell>
        </row>
        <row r="229">
          <cell r="AP229">
            <v>0</v>
          </cell>
        </row>
        <row r="230">
          <cell r="AP230">
            <v>0</v>
          </cell>
        </row>
        <row r="231">
          <cell r="AP231">
            <v>2775</v>
          </cell>
        </row>
        <row r="232">
          <cell r="AP232">
            <v>0</v>
          </cell>
        </row>
        <row r="233">
          <cell r="AP233">
            <v>0</v>
          </cell>
        </row>
        <row r="234">
          <cell r="AP234">
            <v>0</v>
          </cell>
        </row>
        <row r="235">
          <cell r="AP235">
            <v>1452</v>
          </cell>
        </row>
        <row r="236">
          <cell r="AP236">
            <v>0</v>
          </cell>
        </row>
        <row r="237">
          <cell r="AP237">
            <v>3553</v>
          </cell>
        </row>
        <row r="238">
          <cell r="AP238">
            <v>0</v>
          </cell>
        </row>
        <row r="239">
          <cell r="AP239">
            <v>23081</v>
          </cell>
        </row>
        <row r="240">
          <cell r="AP240">
            <v>0</v>
          </cell>
        </row>
        <row r="241">
          <cell r="AP241">
            <v>1066</v>
          </cell>
        </row>
        <row r="242">
          <cell r="AP242">
            <v>0</v>
          </cell>
        </row>
        <row r="243">
          <cell r="AP243">
            <v>19307</v>
          </cell>
        </row>
        <row r="244">
          <cell r="AP244">
            <v>0</v>
          </cell>
        </row>
        <row r="245">
          <cell r="AP245">
            <v>0</v>
          </cell>
        </row>
        <row r="246">
          <cell r="AP246">
            <v>607</v>
          </cell>
        </row>
        <row r="247">
          <cell r="AP247">
            <v>0</v>
          </cell>
        </row>
        <row r="248">
          <cell r="AP248">
            <v>1489</v>
          </cell>
        </row>
        <row r="249">
          <cell r="AP249">
            <v>413</v>
          </cell>
        </row>
        <row r="250">
          <cell r="AP250">
            <v>705</v>
          </cell>
        </row>
        <row r="251">
          <cell r="AP251">
            <v>2376</v>
          </cell>
        </row>
        <row r="252">
          <cell r="AP252">
            <v>0</v>
          </cell>
        </row>
        <row r="253">
          <cell r="AP253">
            <v>16641</v>
          </cell>
        </row>
        <row r="254">
          <cell r="AP254">
            <v>0</v>
          </cell>
        </row>
        <row r="255">
          <cell r="AP255">
            <v>0</v>
          </cell>
        </row>
        <row r="256">
          <cell r="AP256">
            <v>0</v>
          </cell>
        </row>
        <row r="257">
          <cell r="AP257">
            <v>1530</v>
          </cell>
        </row>
        <row r="258">
          <cell r="AP258">
            <v>0</v>
          </cell>
        </row>
        <row r="259">
          <cell r="AP259">
            <v>0</v>
          </cell>
        </row>
        <row r="260">
          <cell r="AP260">
            <v>1947</v>
          </cell>
        </row>
        <row r="261">
          <cell r="AP261">
            <v>5799</v>
          </cell>
        </row>
        <row r="262">
          <cell r="AP262">
            <v>0</v>
          </cell>
        </row>
        <row r="263">
          <cell r="AP263">
            <v>623</v>
          </cell>
        </row>
        <row r="264">
          <cell r="AP264">
            <v>0</v>
          </cell>
        </row>
        <row r="265">
          <cell r="AP265">
            <v>0</v>
          </cell>
        </row>
        <row r="266">
          <cell r="AP266">
            <v>0</v>
          </cell>
        </row>
        <row r="267">
          <cell r="AP267">
            <v>0</v>
          </cell>
        </row>
        <row r="268">
          <cell r="AP268">
            <v>4234</v>
          </cell>
        </row>
        <row r="269">
          <cell r="AP269">
            <v>2006</v>
          </cell>
        </row>
        <row r="270">
          <cell r="AP270">
            <v>0</v>
          </cell>
        </row>
        <row r="271">
          <cell r="AP271">
            <v>1081</v>
          </cell>
        </row>
        <row r="272">
          <cell r="AP272">
            <v>0</v>
          </cell>
        </row>
        <row r="273">
          <cell r="AP273">
            <v>3326</v>
          </cell>
        </row>
        <row r="274">
          <cell r="AP274">
            <v>3980</v>
          </cell>
        </row>
        <row r="275">
          <cell r="AP275">
            <v>5922</v>
          </cell>
        </row>
        <row r="276">
          <cell r="AP276">
            <v>0</v>
          </cell>
        </row>
        <row r="277">
          <cell r="AP277">
            <v>3729</v>
          </cell>
        </row>
        <row r="278">
          <cell r="AP278">
            <v>292</v>
          </cell>
        </row>
        <row r="279">
          <cell r="AP279">
            <v>0</v>
          </cell>
        </row>
        <row r="280">
          <cell r="AP280">
            <v>2803</v>
          </cell>
        </row>
        <row r="281">
          <cell r="AP281">
            <v>0</v>
          </cell>
        </row>
        <row r="282">
          <cell r="AP282">
            <v>0</v>
          </cell>
        </row>
        <row r="283">
          <cell r="AP283">
            <v>2586</v>
          </cell>
        </row>
        <row r="284">
          <cell r="AP284">
            <v>757</v>
          </cell>
        </row>
        <row r="285">
          <cell r="AP285">
            <v>0</v>
          </cell>
        </row>
        <row r="286">
          <cell r="AP286">
            <v>3989</v>
          </cell>
        </row>
        <row r="287">
          <cell r="AP287">
            <v>1262</v>
          </cell>
        </row>
        <row r="288">
          <cell r="AP288">
            <v>779</v>
          </cell>
        </row>
        <row r="289">
          <cell r="AP289">
            <v>0</v>
          </cell>
        </row>
        <row r="290">
          <cell r="AP290">
            <v>565</v>
          </cell>
        </row>
        <row r="291">
          <cell r="AP291">
            <v>2076</v>
          </cell>
        </row>
        <row r="292">
          <cell r="AP292">
            <v>0</v>
          </cell>
        </row>
        <row r="293">
          <cell r="AP293">
            <v>0</v>
          </cell>
        </row>
        <row r="294">
          <cell r="AP294">
            <v>2250</v>
          </cell>
        </row>
        <row r="295">
          <cell r="AP295">
            <v>0</v>
          </cell>
        </row>
        <row r="296">
          <cell r="AP296">
            <v>0</v>
          </cell>
        </row>
        <row r="297">
          <cell r="AP297">
            <v>1241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пот.ремонт"/>
      <sheetName val="витрати"/>
      <sheetName val="загальновир."/>
      <sheetName val="адмін."/>
      <sheetName val="разом накл."/>
      <sheetName val="ПР 4 місяці"/>
      <sheetName val="звіт 01-04"/>
    </sheetNames>
    <sheetDataSet>
      <sheetData sheetId="0"/>
      <sheetData sheetId="1"/>
      <sheetData sheetId="2">
        <row r="7">
          <cell r="AP7">
            <v>0</v>
          </cell>
        </row>
        <row r="8">
          <cell r="AP8">
            <v>0</v>
          </cell>
        </row>
        <row r="9">
          <cell r="AP9">
            <v>0</v>
          </cell>
        </row>
        <row r="10">
          <cell r="AP10">
            <v>2396</v>
          </cell>
        </row>
        <row r="11">
          <cell r="AP11">
            <v>1164</v>
          </cell>
        </row>
        <row r="12">
          <cell r="AP12">
            <v>7220</v>
          </cell>
        </row>
        <row r="13">
          <cell r="AP13">
            <v>0</v>
          </cell>
        </row>
        <row r="14">
          <cell r="AP14">
            <v>0</v>
          </cell>
        </row>
        <row r="15">
          <cell r="AP15">
            <v>699</v>
          </cell>
        </row>
        <row r="16">
          <cell r="AP16">
            <v>0</v>
          </cell>
        </row>
        <row r="17">
          <cell r="AP17">
            <v>833</v>
          </cell>
        </row>
        <row r="18">
          <cell r="AP18">
            <v>0</v>
          </cell>
        </row>
        <row r="19">
          <cell r="AP19">
            <v>359</v>
          </cell>
        </row>
        <row r="20">
          <cell r="AP20">
            <v>2016</v>
          </cell>
        </row>
        <row r="21">
          <cell r="AP21">
            <v>0</v>
          </cell>
        </row>
        <row r="22">
          <cell r="AP22">
            <v>25248</v>
          </cell>
        </row>
        <row r="23">
          <cell r="AP23">
            <v>0</v>
          </cell>
        </row>
        <row r="24">
          <cell r="AP24">
            <v>0</v>
          </cell>
        </row>
        <row r="25">
          <cell r="AP25">
            <v>0</v>
          </cell>
        </row>
        <row r="26">
          <cell r="AP26">
            <v>0</v>
          </cell>
        </row>
        <row r="27">
          <cell r="AP27">
            <v>0</v>
          </cell>
        </row>
        <row r="28">
          <cell r="AP28">
            <v>704</v>
          </cell>
        </row>
        <row r="29">
          <cell r="AP29">
            <v>16417</v>
          </cell>
        </row>
        <row r="30">
          <cell r="AP30">
            <v>31830</v>
          </cell>
        </row>
        <row r="31">
          <cell r="AP31">
            <v>579</v>
          </cell>
        </row>
        <row r="32">
          <cell r="AP32">
            <v>2430</v>
          </cell>
        </row>
        <row r="33">
          <cell r="AP33">
            <v>1806</v>
          </cell>
        </row>
        <row r="34">
          <cell r="AP34">
            <v>0</v>
          </cell>
        </row>
        <row r="35">
          <cell r="AP35">
            <v>154</v>
          </cell>
        </row>
        <row r="36">
          <cell r="AP36">
            <v>0</v>
          </cell>
        </row>
        <row r="37">
          <cell r="AP37">
            <v>193</v>
          </cell>
        </row>
        <row r="38">
          <cell r="AP38">
            <v>9282</v>
          </cell>
        </row>
        <row r="39">
          <cell r="AP39">
            <v>0</v>
          </cell>
        </row>
        <row r="40">
          <cell r="AP40">
            <v>0</v>
          </cell>
        </row>
        <row r="41">
          <cell r="AP41">
            <v>0</v>
          </cell>
        </row>
        <row r="42">
          <cell r="AP42">
            <v>0</v>
          </cell>
        </row>
        <row r="43">
          <cell r="AP43">
            <v>0</v>
          </cell>
        </row>
        <row r="44">
          <cell r="AP44">
            <v>0</v>
          </cell>
        </row>
        <row r="45">
          <cell r="AP45">
            <v>0</v>
          </cell>
        </row>
        <row r="46">
          <cell r="AP46">
            <v>0</v>
          </cell>
        </row>
        <row r="47">
          <cell r="AP47">
            <v>0</v>
          </cell>
        </row>
        <row r="48">
          <cell r="AP48">
            <v>743</v>
          </cell>
        </row>
        <row r="49">
          <cell r="AP49">
            <v>3526</v>
          </cell>
        </row>
        <row r="50">
          <cell r="AP50">
            <v>308</v>
          </cell>
        </row>
        <row r="51">
          <cell r="AP51">
            <v>30273</v>
          </cell>
        </row>
        <row r="52">
          <cell r="AP52">
            <v>159</v>
          </cell>
        </row>
        <row r="53">
          <cell r="AP53">
            <v>7329</v>
          </cell>
        </row>
        <row r="54">
          <cell r="AP54">
            <v>1184</v>
          </cell>
        </row>
        <row r="55">
          <cell r="AP55">
            <v>0</v>
          </cell>
        </row>
        <row r="56">
          <cell r="AP56">
            <v>11069</v>
          </cell>
        </row>
        <row r="57">
          <cell r="AP57">
            <v>4800</v>
          </cell>
        </row>
        <row r="58">
          <cell r="AP58">
            <v>5665</v>
          </cell>
        </row>
        <row r="59">
          <cell r="AP59">
            <v>0</v>
          </cell>
        </row>
        <row r="60">
          <cell r="AP60">
            <v>277</v>
          </cell>
        </row>
        <row r="61">
          <cell r="AP61">
            <v>16236</v>
          </cell>
        </row>
        <row r="62">
          <cell r="AP62">
            <v>246</v>
          </cell>
        </row>
        <row r="63">
          <cell r="AP63">
            <v>15834</v>
          </cell>
        </row>
        <row r="64">
          <cell r="AP64">
            <v>385</v>
          </cell>
        </row>
        <row r="65">
          <cell r="AP65">
            <v>400</v>
          </cell>
        </row>
        <row r="66">
          <cell r="AP66">
            <v>462</v>
          </cell>
        </row>
        <row r="67">
          <cell r="AP67">
            <v>918</v>
          </cell>
        </row>
        <row r="68">
          <cell r="AP68">
            <v>1681</v>
          </cell>
        </row>
        <row r="69">
          <cell r="AP69">
            <v>0</v>
          </cell>
        </row>
        <row r="70">
          <cell r="AP70">
            <v>0</v>
          </cell>
        </row>
        <row r="71">
          <cell r="AP71">
            <v>0</v>
          </cell>
        </row>
        <row r="72">
          <cell r="AP72">
            <v>0</v>
          </cell>
        </row>
        <row r="73">
          <cell r="AP73">
            <v>0</v>
          </cell>
        </row>
        <row r="74">
          <cell r="AP74">
            <v>0</v>
          </cell>
        </row>
        <row r="75">
          <cell r="AP75">
            <v>0</v>
          </cell>
        </row>
        <row r="76">
          <cell r="AP76">
            <v>0</v>
          </cell>
        </row>
        <row r="77">
          <cell r="AP77">
            <v>5869</v>
          </cell>
        </row>
        <row r="78">
          <cell r="AP78">
            <v>5997</v>
          </cell>
        </row>
        <row r="79">
          <cell r="AP79">
            <v>0</v>
          </cell>
        </row>
        <row r="80">
          <cell r="AP80">
            <v>0</v>
          </cell>
        </row>
        <row r="81">
          <cell r="AP81">
            <v>0</v>
          </cell>
        </row>
        <row r="82">
          <cell r="AP82">
            <v>0</v>
          </cell>
        </row>
        <row r="83">
          <cell r="AP83">
            <v>0</v>
          </cell>
        </row>
        <row r="84">
          <cell r="AP84">
            <v>0</v>
          </cell>
        </row>
        <row r="85">
          <cell r="AP85">
            <v>0</v>
          </cell>
        </row>
        <row r="86">
          <cell r="AP86">
            <v>0</v>
          </cell>
        </row>
        <row r="87">
          <cell r="AP87">
            <v>0</v>
          </cell>
        </row>
        <row r="88">
          <cell r="AP88">
            <v>0</v>
          </cell>
        </row>
        <row r="89">
          <cell r="AP89">
            <v>1016</v>
          </cell>
        </row>
        <row r="90">
          <cell r="AP90">
            <v>0</v>
          </cell>
        </row>
        <row r="91">
          <cell r="AP91">
            <v>6067</v>
          </cell>
        </row>
        <row r="92">
          <cell r="AP92">
            <v>5253</v>
          </cell>
        </row>
        <row r="93">
          <cell r="AP93">
            <v>0</v>
          </cell>
        </row>
        <row r="94">
          <cell r="AP94">
            <v>4695</v>
          </cell>
        </row>
        <row r="95">
          <cell r="AP95">
            <v>154</v>
          </cell>
        </row>
        <row r="96">
          <cell r="AP96">
            <v>7336</v>
          </cell>
        </row>
        <row r="97">
          <cell r="AP97">
            <v>0</v>
          </cell>
        </row>
        <row r="98">
          <cell r="AP98">
            <v>0</v>
          </cell>
        </row>
        <row r="99">
          <cell r="AP99">
            <v>0</v>
          </cell>
        </row>
        <row r="100">
          <cell r="AP100">
            <v>0</v>
          </cell>
        </row>
        <row r="101">
          <cell r="AP101">
            <v>18950</v>
          </cell>
        </row>
        <row r="102">
          <cell r="AP102">
            <v>0</v>
          </cell>
        </row>
        <row r="103">
          <cell r="AP103">
            <v>0</v>
          </cell>
        </row>
        <row r="104">
          <cell r="AP104">
            <v>27168</v>
          </cell>
        </row>
        <row r="105">
          <cell r="AP105">
            <v>1638</v>
          </cell>
        </row>
        <row r="106">
          <cell r="AP106">
            <v>28702</v>
          </cell>
        </row>
        <row r="107">
          <cell r="AP107">
            <v>1654</v>
          </cell>
        </row>
        <row r="108">
          <cell r="AP108">
            <v>3000</v>
          </cell>
        </row>
        <row r="109">
          <cell r="AP109">
            <v>8685</v>
          </cell>
        </row>
        <row r="110">
          <cell r="AP110">
            <v>185</v>
          </cell>
        </row>
        <row r="111">
          <cell r="AP111">
            <v>0</v>
          </cell>
        </row>
        <row r="112">
          <cell r="AP112">
            <v>11687</v>
          </cell>
        </row>
        <row r="113">
          <cell r="AP113">
            <v>14601</v>
          </cell>
        </row>
        <row r="114">
          <cell r="AP114">
            <v>7093</v>
          </cell>
        </row>
        <row r="115">
          <cell r="AP115">
            <v>7816</v>
          </cell>
        </row>
        <row r="116">
          <cell r="AP116">
            <v>0</v>
          </cell>
        </row>
        <row r="117">
          <cell r="AP117">
            <v>0</v>
          </cell>
        </row>
        <row r="118">
          <cell r="AP118">
            <v>4990</v>
          </cell>
        </row>
        <row r="119">
          <cell r="AP119">
            <v>0</v>
          </cell>
        </row>
        <row r="120">
          <cell r="AP120">
            <v>0</v>
          </cell>
        </row>
        <row r="121">
          <cell r="AP121">
            <v>19875</v>
          </cell>
        </row>
        <row r="122">
          <cell r="AP122">
            <v>0</v>
          </cell>
        </row>
        <row r="123">
          <cell r="AP123">
            <v>0</v>
          </cell>
        </row>
        <row r="124">
          <cell r="AP124">
            <v>0</v>
          </cell>
        </row>
        <row r="125">
          <cell r="AP125">
            <v>2051</v>
          </cell>
        </row>
        <row r="126">
          <cell r="AP126">
            <v>0</v>
          </cell>
        </row>
        <row r="127">
          <cell r="AP127">
            <v>0</v>
          </cell>
        </row>
        <row r="128">
          <cell r="AP128">
            <v>0</v>
          </cell>
        </row>
        <row r="129">
          <cell r="AP129">
            <v>6008</v>
          </cell>
        </row>
        <row r="130">
          <cell r="AP130">
            <v>0</v>
          </cell>
        </row>
        <row r="131">
          <cell r="AP131">
            <v>0</v>
          </cell>
        </row>
        <row r="132">
          <cell r="AP132">
            <v>0</v>
          </cell>
        </row>
        <row r="133">
          <cell r="AP133">
            <v>0</v>
          </cell>
        </row>
        <row r="134">
          <cell r="AP134">
            <v>1916</v>
          </cell>
        </row>
        <row r="135">
          <cell r="AP135">
            <v>0</v>
          </cell>
        </row>
        <row r="136">
          <cell r="AP136">
            <v>5600</v>
          </cell>
        </row>
        <row r="137">
          <cell r="AP137">
            <v>7376</v>
          </cell>
        </row>
        <row r="138">
          <cell r="AP138">
            <v>0</v>
          </cell>
        </row>
        <row r="139">
          <cell r="AP139">
            <v>14698</v>
          </cell>
        </row>
        <row r="140">
          <cell r="AP140">
            <v>0</v>
          </cell>
        </row>
        <row r="141">
          <cell r="AP141">
            <v>2024</v>
          </cell>
        </row>
        <row r="142">
          <cell r="AP142">
            <v>215</v>
          </cell>
        </row>
        <row r="143">
          <cell r="AP143">
            <v>324</v>
          </cell>
        </row>
        <row r="144">
          <cell r="AP144">
            <v>0</v>
          </cell>
        </row>
        <row r="145">
          <cell r="AP145">
            <v>0</v>
          </cell>
        </row>
        <row r="146">
          <cell r="AP146">
            <v>0</v>
          </cell>
        </row>
        <row r="147">
          <cell r="AP147">
            <v>0</v>
          </cell>
        </row>
        <row r="148">
          <cell r="AP148">
            <v>231</v>
          </cell>
        </row>
        <row r="149">
          <cell r="AP149">
            <v>0</v>
          </cell>
        </row>
        <row r="150">
          <cell r="AP150">
            <v>0</v>
          </cell>
        </row>
        <row r="151">
          <cell r="AP151">
            <v>339</v>
          </cell>
        </row>
        <row r="152">
          <cell r="AP152">
            <v>0</v>
          </cell>
        </row>
        <row r="153">
          <cell r="AP153">
            <v>0</v>
          </cell>
        </row>
        <row r="154">
          <cell r="AP154">
            <v>277</v>
          </cell>
        </row>
        <row r="155">
          <cell r="AP155">
            <v>1269</v>
          </cell>
        </row>
        <row r="156">
          <cell r="AP156">
            <v>25541</v>
          </cell>
        </row>
        <row r="157">
          <cell r="AP157">
            <v>1523</v>
          </cell>
        </row>
        <row r="158">
          <cell r="AP158">
            <v>0</v>
          </cell>
        </row>
        <row r="159">
          <cell r="AP159">
            <v>0</v>
          </cell>
        </row>
        <row r="160">
          <cell r="AP160">
            <v>0</v>
          </cell>
        </row>
        <row r="161">
          <cell r="AP161">
            <v>0</v>
          </cell>
        </row>
        <row r="162">
          <cell r="AP162">
            <v>0</v>
          </cell>
        </row>
        <row r="163">
          <cell r="AP163">
            <v>0</v>
          </cell>
        </row>
        <row r="164">
          <cell r="AP164">
            <v>0</v>
          </cell>
        </row>
        <row r="165">
          <cell r="AP165">
            <v>0</v>
          </cell>
        </row>
        <row r="166">
          <cell r="AP166">
            <v>0</v>
          </cell>
        </row>
        <row r="167">
          <cell r="AP167">
            <v>0</v>
          </cell>
        </row>
        <row r="168">
          <cell r="AP168">
            <v>0</v>
          </cell>
        </row>
        <row r="169">
          <cell r="AP169">
            <v>0</v>
          </cell>
        </row>
        <row r="170">
          <cell r="AP170">
            <v>0</v>
          </cell>
        </row>
        <row r="171">
          <cell r="AP171">
            <v>4453</v>
          </cell>
        </row>
        <row r="172">
          <cell r="AP172">
            <v>0</v>
          </cell>
        </row>
        <row r="173">
          <cell r="AP173">
            <v>0</v>
          </cell>
        </row>
        <row r="174">
          <cell r="AP174">
            <v>0</v>
          </cell>
        </row>
        <row r="175">
          <cell r="AP175">
            <v>0</v>
          </cell>
        </row>
        <row r="176">
          <cell r="AP176">
            <v>0</v>
          </cell>
        </row>
        <row r="177">
          <cell r="AP177">
            <v>748</v>
          </cell>
        </row>
        <row r="178">
          <cell r="AP178">
            <v>1734</v>
          </cell>
        </row>
        <row r="179">
          <cell r="AP179">
            <v>462</v>
          </cell>
        </row>
        <row r="180">
          <cell r="AP180">
            <v>293</v>
          </cell>
        </row>
        <row r="181">
          <cell r="AP181">
            <v>0</v>
          </cell>
        </row>
        <row r="182">
          <cell r="AP182">
            <v>2373</v>
          </cell>
        </row>
        <row r="183">
          <cell r="AP183">
            <v>0</v>
          </cell>
        </row>
        <row r="184">
          <cell r="AP184">
            <v>0</v>
          </cell>
        </row>
        <row r="185">
          <cell r="AP185">
            <v>0</v>
          </cell>
        </row>
        <row r="186">
          <cell r="AP186">
            <v>0</v>
          </cell>
        </row>
        <row r="187">
          <cell r="AP187">
            <v>0</v>
          </cell>
        </row>
        <row r="188">
          <cell r="AP188">
            <v>0</v>
          </cell>
        </row>
        <row r="189">
          <cell r="AP189">
            <v>0</v>
          </cell>
        </row>
        <row r="190">
          <cell r="AP190">
            <v>0</v>
          </cell>
        </row>
        <row r="191">
          <cell r="AP191">
            <v>0</v>
          </cell>
        </row>
        <row r="192">
          <cell r="AP192">
            <v>0</v>
          </cell>
        </row>
        <row r="193">
          <cell r="AP193">
            <v>923</v>
          </cell>
        </row>
        <row r="194">
          <cell r="AP194">
            <v>0</v>
          </cell>
        </row>
        <row r="195">
          <cell r="AP195">
            <v>0</v>
          </cell>
        </row>
        <row r="196">
          <cell r="AP196">
            <v>0</v>
          </cell>
        </row>
        <row r="197">
          <cell r="AP197">
            <v>1467</v>
          </cell>
        </row>
        <row r="198">
          <cell r="AP198">
            <v>0</v>
          </cell>
        </row>
        <row r="199">
          <cell r="AP199">
            <v>0</v>
          </cell>
        </row>
        <row r="200">
          <cell r="AP200">
            <v>1016</v>
          </cell>
        </row>
        <row r="201">
          <cell r="AP201">
            <v>0</v>
          </cell>
        </row>
        <row r="202">
          <cell r="AP202">
            <v>0</v>
          </cell>
        </row>
        <row r="203">
          <cell r="AP203">
            <v>0</v>
          </cell>
        </row>
        <row r="204">
          <cell r="AP204">
            <v>2787</v>
          </cell>
        </row>
        <row r="205">
          <cell r="AP205">
            <v>2936</v>
          </cell>
        </row>
        <row r="206">
          <cell r="AP206">
            <v>25173</v>
          </cell>
        </row>
        <row r="207">
          <cell r="AP207">
            <v>97</v>
          </cell>
        </row>
        <row r="208">
          <cell r="AP208">
            <v>1065</v>
          </cell>
        </row>
        <row r="209">
          <cell r="AP209">
            <v>0</v>
          </cell>
        </row>
        <row r="210">
          <cell r="AP210">
            <v>5579</v>
          </cell>
        </row>
        <row r="211">
          <cell r="AP211">
            <v>1641</v>
          </cell>
        </row>
        <row r="212">
          <cell r="AP212">
            <v>1956</v>
          </cell>
        </row>
        <row r="213">
          <cell r="AP213">
            <v>1458</v>
          </cell>
        </row>
        <row r="214">
          <cell r="AP214">
            <v>0</v>
          </cell>
        </row>
        <row r="215">
          <cell r="AP215">
            <v>2814</v>
          </cell>
        </row>
        <row r="216">
          <cell r="AP216">
            <v>450</v>
          </cell>
        </row>
        <row r="217">
          <cell r="AP217">
            <v>0</v>
          </cell>
        </row>
        <row r="218">
          <cell r="AP218">
            <v>0</v>
          </cell>
        </row>
        <row r="219">
          <cell r="AP219">
            <v>4503</v>
          </cell>
        </row>
        <row r="220">
          <cell r="AP220">
            <v>14300</v>
          </cell>
        </row>
        <row r="221">
          <cell r="AP221">
            <v>0</v>
          </cell>
        </row>
        <row r="222">
          <cell r="AP222">
            <v>712</v>
          </cell>
        </row>
        <row r="223">
          <cell r="AP223">
            <v>0</v>
          </cell>
        </row>
        <row r="224">
          <cell r="AP224">
            <v>0</v>
          </cell>
        </row>
        <row r="225">
          <cell r="AP225">
            <v>0</v>
          </cell>
        </row>
        <row r="226">
          <cell r="AP226">
            <v>3893</v>
          </cell>
        </row>
        <row r="227">
          <cell r="AP227">
            <v>0</v>
          </cell>
        </row>
        <row r="228">
          <cell r="AP228">
            <v>0</v>
          </cell>
        </row>
        <row r="229">
          <cell r="AP229">
            <v>0</v>
          </cell>
        </row>
        <row r="230">
          <cell r="AP230">
            <v>0</v>
          </cell>
        </row>
        <row r="231">
          <cell r="AP231">
            <v>0</v>
          </cell>
        </row>
        <row r="232">
          <cell r="AP232">
            <v>0</v>
          </cell>
        </row>
        <row r="233">
          <cell r="AP233">
            <v>0</v>
          </cell>
        </row>
        <row r="234">
          <cell r="AP234">
            <v>0</v>
          </cell>
        </row>
        <row r="235">
          <cell r="AP235">
            <v>0</v>
          </cell>
        </row>
        <row r="236">
          <cell r="AP236">
            <v>1025</v>
          </cell>
        </row>
        <row r="237">
          <cell r="AP237">
            <v>4401</v>
          </cell>
        </row>
        <row r="238">
          <cell r="AP238">
            <v>380</v>
          </cell>
        </row>
        <row r="239">
          <cell r="AP239">
            <v>6022</v>
          </cell>
        </row>
        <row r="240">
          <cell r="AP240">
            <v>0</v>
          </cell>
        </row>
        <row r="241">
          <cell r="AP241">
            <v>3982</v>
          </cell>
        </row>
        <row r="242">
          <cell r="AP242">
            <v>35634</v>
          </cell>
        </row>
        <row r="243">
          <cell r="AP243">
            <v>0</v>
          </cell>
        </row>
        <row r="244">
          <cell r="AP244">
            <v>849</v>
          </cell>
        </row>
        <row r="245">
          <cell r="AP245">
            <v>0</v>
          </cell>
        </row>
        <row r="246">
          <cell r="AP246">
            <v>315</v>
          </cell>
        </row>
        <row r="247">
          <cell r="AP247">
            <v>6992</v>
          </cell>
        </row>
        <row r="248">
          <cell r="AP248">
            <v>1203</v>
          </cell>
        </row>
        <row r="249">
          <cell r="AP249">
            <v>3894</v>
          </cell>
        </row>
        <row r="250">
          <cell r="AP250">
            <v>0</v>
          </cell>
        </row>
        <row r="251">
          <cell r="AP251">
            <v>3917</v>
          </cell>
        </row>
        <row r="252">
          <cell r="AP252">
            <v>1025</v>
          </cell>
        </row>
        <row r="253">
          <cell r="AP253">
            <v>5441</v>
          </cell>
        </row>
        <row r="254">
          <cell r="AP254">
            <v>0</v>
          </cell>
        </row>
        <row r="255">
          <cell r="AP255">
            <v>16709</v>
          </cell>
        </row>
        <row r="256">
          <cell r="AP256">
            <v>0</v>
          </cell>
        </row>
        <row r="257">
          <cell r="AP257">
            <v>472</v>
          </cell>
        </row>
        <row r="258">
          <cell r="AP258">
            <v>862</v>
          </cell>
        </row>
        <row r="259">
          <cell r="AP259">
            <v>0</v>
          </cell>
        </row>
        <row r="260">
          <cell r="AP260">
            <v>2572</v>
          </cell>
        </row>
        <row r="261">
          <cell r="AP261">
            <v>0</v>
          </cell>
        </row>
        <row r="262">
          <cell r="AP262">
            <v>0</v>
          </cell>
        </row>
        <row r="263">
          <cell r="AP263">
            <v>0</v>
          </cell>
        </row>
        <row r="264">
          <cell r="AP264">
            <v>0</v>
          </cell>
        </row>
        <row r="265">
          <cell r="AP265">
            <v>0</v>
          </cell>
        </row>
        <row r="266">
          <cell r="AP266">
            <v>0</v>
          </cell>
        </row>
        <row r="267">
          <cell r="AP267">
            <v>1038</v>
          </cell>
        </row>
        <row r="268">
          <cell r="AP268">
            <v>2117</v>
          </cell>
        </row>
        <row r="269">
          <cell r="AP269">
            <v>0</v>
          </cell>
        </row>
        <row r="270">
          <cell r="AP270">
            <v>0</v>
          </cell>
        </row>
        <row r="271">
          <cell r="AP271">
            <v>154</v>
          </cell>
        </row>
        <row r="272">
          <cell r="AP272">
            <v>0</v>
          </cell>
        </row>
        <row r="273">
          <cell r="AP273">
            <v>0</v>
          </cell>
        </row>
        <row r="274">
          <cell r="AP274">
            <v>618</v>
          </cell>
        </row>
        <row r="275">
          <cell r="AP275">
            <v>0</v>
          </cell>
        </row>
        <row r="276">
          <cell r="AP276">
            <v>0</v>
          </cell>
        </row>
        <row r="277">
          <cell r="AP277">
            <v>4106</v>
          </cell>
        </row>
        <row r="278">
          <cell r="AP278">
            <v>1517</v>
          </cell>
        </row>
        <row r="279">
          <cell r="AP279">
            <v>12117</v>
          </cell>
        </row>
        <row r="280">
          <cell r="AP280">
            <v>15544</v>
          </cell>
        </row>
        <row r="281">
          <cell r="AP281">
            <v>3246</v>
          </cell>
        </row>
        <row r="282">
          <cell r="AP282">
            <v>0</v>
          </cell>
        </row>
        <row r="283">
          <cell r="AP283">
            <v>0</v>
          </cell>
        </row>
        <row r="284">
          <cell r="AP284">
            <v>0</v>
          </cell>
        </row>
        <row r="285">
          <cell r="AP285">
            <v>0</v>
          </cell>
        </row>
        <row r="286">
          <cell r="AP286">
            <v>0</v>
          </cell>
        </row>
        <row r="287">
          <cell r="AP287">
            <v>0</v>
          </cell>
        </row>
        <row r="288">
          <cell r="AP288">
            <v>0</v>
          </cell>
        </row>
        <row r="289">
          <cell r="AP289">
            <v>1304</v>
          </cell>
        </row>
        <row r="290">
          <cell r="AP290">
            <v>536</v>
          </cell>
        </row>
        <row r="291">
          <cell r="AP291">
            <v>0</v>
          </cell>
        </row>
        <row r="292">
          <cell r="AP292">
            <v>598</v>
          </cell>
        </row>
        <row r="293">
          <cell r="AP293">
            <v>0</v>
          </cell>
        </row>
        <row r="294">
          <cell r="AP294">
            <v>0</v>
          </cell>
        </row>
        <row r="295">
          <cell r="AP295">
            <v>0</v>
          </cell>
        </row>
        <row r="296">
          <cell r="AP296">
            <v>0</v>
          </cell>
        </row>
        <row r="297">
          <cell r="AP297">
            <v>678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ий звіт"/>
      <sheetName val="побуд.звіт"/>
      <sheetName val="пот.ремонт"/>
      <sheetName val="витрати"/>
      <sheetName val="загальновир."/>
      <sheetName val="адмін."/>
      <sheetName val="разом накл."/>
      <sheetName val="ПР 5 місяців"/>
      <sheetName val="Лист2"/>
      <sheetName val="Лист3"/>
    </sheetNames>
    <sheetDataSet>
      <sheetData sheetId="0"/>
      <sheetData sheetId="1"/>
      <sheetData sheetId="2">
        <row r="7">
          <cell r="AP7">
            <v>0</v>
          </cell>
        </row>
        <row r="8">
          <cell r="AP8">
            <v>0</v>
          </cell>
        </row>
        <row r="9">
          <cell r="AP9">
            <v>0</v>
          </cell>
        </row>
        <row r="10">
          <cell r="AP10">
            <v>0</v>
          </cell>
        </row>
        <row r="11">
          <cell r="AP11">
            <v>0</v>
          </cell>
        </row>
        <row r="12">
          <cell r="AP12">
            <v>0</v>
          </cell>
        </row>
        <row r="13">
          <cell r="AP13">
            <v>0</v>
          </cell>
        </row>
        <row r="14">
          <cell r="AP14">
            <v>560.27262714885433</v>
          </cell>
        </row>
        <row r="15">
          <cell r="AP15">
            <v>2470.2019936259303</v>
          </cell>
        </row>
        <row r="16">
          <cell r="AP16">
            <v>592.28820584307459</v>
          </cell>
        </row>
        <row r="17">
          <cell r="AP17">
            <v>0</v>
          </cell>
        </row>
        <row r="18">
          <cell r="AP18">
            <v>0</v>
          </cell>
        </row>
        <row r="19">
          <cell r="AP19">
            <v>0</v>
          </cell>
        </row>
        <row r="20">
          <cell r="AP20">
            <v>1550.754593001293</v>
          </cell>
        </row>
        <row r="21">
          <cell r="AP21">
            <v>0</v>
          </cell>
        </row>
        <row r="22">
          <cell r="AP22">
            <v>0</v>
          </cell>
        </row>
        <row r="23">
          <cell r="AP23">
            <v>0</v>
          </cell>
        </row>
        <row r="24">
          <cell r="AP24">
            <v>0</v>
          </cell>
        </row>
        <row r="25">
          <cell r="AP25">
            <v>0</v>
          </cell>
        </row>
        <row r="26">
          <cell r="AP26">
            <v>0</v>
          </cell>
        </row>
        <row r="27">
          <cell r="AP27">
            <v>0</v>
          </cell>
        </row>
        <row r="28">
          <cell r="AP28">
            <v>0</v>
          </cell>
        </row>
        <row r="29">
          <cell r="AP29">
            <v>0</v>
          </cell>
        </row>
        <row r="30">
          <cell r="AP30">
            <v>0</v>
          </cell>
        </row>
        <row r="31">
          <cell r="AP31">
            <v>65195.724063442751</v>
          </cell>
        </row>
        <row r="32">
          <cell r="AP32">
            <v>0</v>
          </cell>
        </row>
        <row r="33">
          <cell r="AP33">
            <v>11890.786024400239</v>
          </cell>
        </row>
        <row r="34">
          <cell r="AP34">
            <v>0</v>
          </cell>
        </row>
        <row r="35">
          <cell r="AP35">
            <v>0</v>
          </cell>
        </row>
        <row r="36">
          <cell r="AP36">
            <v>0</v>
          </cell>
        </row>
        <row r="37">
          <cell r="AP37">
            <v>0</v>
          </cell>
        </row>
        <row r="38">
          <cell r="AP38">
            <v>0</v>
          </cell>
        </row>
        <row r="39">
          <cell r="AP39">
            <v>1654.8052237575089</v>
          </cell>
        </row>
        <row r="40">
          <cell r="AP40">
            <v>20493.972311637735</v>
          </cell>
        </row>
        <row r="41">
          <cell r="AP41">
            <v>1474.7175936025201</v>
          </cell>
        </row>
        <row r="42">
          <cell r="AP42">
            <v>0</v>
          </cell>
        </row>
        <row r="43">
          <cell r="AP43">
            <v>0</v>
          </cell>
        </row>
        <row r="44">
          <cell r="AP44">
            <v>0</v>
          </cell>
        </row>
        <row r="45">
          <cell r="AP45">
            <v>0</v>
          </cell>
        </row>
        <row r="46">
          <cell r="AP46">
            <v>330.16065528414629</v>
          </cell>
        </row>
        <row r="47">
          <cell r="AP47">
            <v>28546.890840068318</v>
          </cell>
        </row>
        <row r="48">
          <cell r="AP48">
            <v>6465.1459225641011</v>
          </cell>
        </row>
        <row r="49">
          <cell r="AP49">
            <v>508.24731177074636</v>
          </cell>
        </row>
        <row r="50">
          <cell r="AP50">
            <v>12782.219793667431</v>
          </cell>
        </row>
        <row r="51">
          <cell r="AP51">
            <v>1058.5150705776568</v>
          </cell>
        </row>
        <row r="52">
          <cell r="AP52">
            <v>0</v>
          </cell>
        </row>
        <row r="53">
          <cell r="AP53">
            <v>0</v>
          </cell>
        </row>
        <row r="54">
          <cell r="AP54">
            <v>468.22783840297103</v>
          </cell>
        </row>
        <row r="55">
          <cell r="AP55">
            <v>0</v>
          </cell>
        </row>
        <row r="56">
          <cell r="AP56">
            <v>0</v>
          </cell>
        </row>
        <row r="57">
          <cell r="AP57">
            <v>3139.5276857019726</v>
          </cell>
        </row>
        <row r="58">
          <cell r="AP58">
            <v>2276.1075477922204</v>
          </cell>
        </row>
        <row r="59">
          <cell r="AP59">
            <v>0</v>
          </cell>
        </row>
        <row r="60">
          <cell r="AP60">
            <v>3617.7603924468872</v>
          </cell>
        </row>
        <row r="61">
          <cell r="AP61">
            <v>15563.573192727816</v>
          </cell>
        </row>
        <row r="62">
          <cell r="AP62">
            <v>0</v>
          </cell>
        </row>
        <row r="63">
          <cell r="AP63">
            <v>761.37048082192518</v>
          </cell>
        </row>
        <row r="64">
          <cell r="AP64">
            <v>17909.714818913642</v>
          </cell>
        </row>
        <row r="65">
          <cell r="AP65">
            <v>3057.4877652980335</v>
          </cell>
        </row>
        <row r="66">
          <cell r="AP66">
            <v>11179.439885288031</v>
          </cell>
        </row>
        <row r="67">
          <cell r="AP67">
            <v>0</v>
          </cell>
        </row>
        <row r="68">
          <cell r="AP68">
            <v>1066.518965251212</v>
          </cell>
        </row>
        <row r="69">
          <cell r="AP69">
            <v>0</v>
          </cell>
        </row>
        <row r="70">
          <cell r="AP70">
            <v>0</v>
          </cell>
        </row>
        <row r="71">
          <cell r="AP71">
            <v>386.1879179990317</v>
          </cell>
        </row>
        <row r="72">
          <cell r="AP72">
            <v>16595.075118782224</v>
          </cell>
        </row>
        <row r="73">
          <cell r="AP73">
            <v>0</v>
          </cell>
        </row>
        <row r="74">
          <cell r="AP74">
            <v>0</v>
          </cell>
        </row>
        <row r="75">
          <cell r="AP75">
            <v>0</v>
          </cell>
        </row>
        <row r="76">
          <cell r="AP76">
            <v>0</v>
          </cell>
        </row>
        <row r="77">
          <cell r="AP77">
            <v>0</v>
          </cell>
        </row>
        <row r="78">
          <cell r="AP78">
            <v>1579.7687111929301</v>
          </cell>
        </row>
        <row r="79">
          <cell r="AP79">
            <v>0</v>
          </cell>
        </row>
        <row r="80">
          <cell r="AP80">
            <v>0</v>
          </cell>
        </row>
        <row r="81">
          <cell r="AP81">
            <v>0</v>
          </cell>
        </row>
        <row r="82">
          <cell r="AP82">
            <v>0</v>
          </cell>
        </row>
        <row r="83">
          <cell r="AP83">
            <v>0</v>
          </cell>
        </row>
        <row r="84">
          <cell r="AP84">
            <v>0</v>
          </cell>
        </row>
        <row r="85">
          <cell r="AP85">
            <v>2106.0247859791752</v>
          </cell>
        </row>
        <row r="86">
          <cell r="AP86">
            <v>2732.3295441848591</v>
          </cell>
        </row>
        <row r="87">
          <cell r="AP87">
            <v>0</v>
          </cell>
        </row>
        <row r="88">
          <cell r="AP88">
            <v>0</v>
          </cell>
        </row>
        <row r="89">
          <cell r="AP89">
            <v>0</v>
          </cell>
        </row>
        <row r="90">
          <cell r="AP90">
            <v>4491.1853986985834</v>
          </cell>
        </row>
        <row r="91">
          <cell r="AP91">
            <v>10882.295295532302</v>
          </cell>
        </row>
        <row r="92">
          <cell r="AP92">
            <v>48139.424514096914</v>
          </cell>
        </row>
        <row r="93">
          <cell r="AP93">
            <v>0</v>
          </cell>
        </row>
        <row r="94">
          <cell r="AP94">
            <v>791.38508584775661</v>
          </cell>
        </row>
        <row r="95">
          <cell r="AP95">
            <v>0</v>
          </cell>
        </row>
        <row r="96">
          <cell r="AP96">
            <v>2703.3154259932217</v>
          </cell>
        </row>
        <row r="97">
          <cell r="AP97">
            <v>0</v>
          </cell>
        </row>
        <row r="98">
          <cell r="AP98">
            <v>0</v>
          </cell>
        </row>
        <row r="99">
          <cell r="AP99">
            <v>0</v>
          </cell>
        </row>
        <row r="100">
          <cell r="AP100">
            <v>0</v>
          </cell>
        </row>
        <row r="101">
          <cell r="AP101">
            <v>16845.196827330819</v>
          </cell>
        </row>
        <row r="102">
          <cell r="AP102">
            <v>1383.6732916908311</v>
          </cell>
        </row>
        <row r="103">
          <cell r="AP103">
            <v>0</v>
          </cell>
        </row>
        <row r="104">
          <cell r="AP104">
            <v>4332.1079920616767</v>
          </cell>
        </row>
        <row r="105">
          <cell r="AP105">
            <v>761.37048082192518</v>
          </cell>
        </row>
        <row r="106">
          <cell r="AP106">
            <v>0</v>
          </cell>
        </row>
        <row r="107">
          <cell r="AP107">
            <v>0</v>
          </cell>
        </row>
        <row r="108">
          <cell r="AP108">
            <v>1402.6825415405244</v>
          </cell>
        </row>
        <row r="109">
          <cell r="AP109">
            <v>254.12365588537318</v>
          </cell>
        </row>
        <row r="110">
          <cell r="AP110">
            <v>254.12365588537318</v>
          </cell>
        </row>
        <row r="111">
          <cell r="AP111">
            <v>2271.1051136212486</v>
          </cell>
        </row>
        <row r="112">
          <cell r="AP112">
            <v>14273.945663451257</v>
          </cell>
        </row>
        <row r="113">
          <cell r="AP113">
            <v>508.24731177074636</v>
          </cell>
        </row>
        <row r="114">
          <cell r="AP114">
            <v>6311.0709500981666</v>
          </cell>
        </row>
        <row r="115">
          <cell r="AP115">
            <v>464.22589106619358</v>
          </cell>
        </row>
        <row r="116">
          <cell r="AP116">
            <v>618.30086353212846</v>
          </cell>
        </row>
        <row r="117">
          <cell r="AP117">
            <v>0</v>
          </cell>
        </row>
        <row r="118">
          <cell r="AP118">
            <v>0</v>
          </cell>
        </row>
        <row r="119">
          <cell r="AP119">
            <v>0</v>
          </cell>
        </row>
        <row r="120">
          <cell r="AP120">
            <v>1515.7375538044898</v>
          </cell>
        </row>
        <row r="121">
          <cell r="AP121">
            <v>7973.8800685292299</v>
          </cell>
        </row>
        <row r="122">
          <cell r="AP122">
            <v>13624.629708059103</v>
          </cell>
        </row>
        <row r="123">
          <cell r="AP123">
            <v>37880.432516267712</v>
          </cell>
        </row>
        <row r="124">
          <cell r="AP124">
            <v>19483.480609101411</v>
          </cell>
        </row>
        <row r="125">
          <cell r="AP125">
            <v>3887.8918376793708</v>
          </cell>
        </row>
        <row r="126">
          <cell r="AP126">
            <v>0</v>
          </cell>
        </row>
        <row r="127">
          <cell r="AP127">
            <v>0</v>
          </cell>
        </row>
        <row r="128">
          <cell r="AP128">
            <v>0</v>
          </cell>
        </row>
        <row r="129">
          <cell r="AP129">
            <v>0</v>
          </cell>
        </row>
        <row r="130">
          <cell r="AP130">
            <v>0</v>
          </cell>
        </row>
        <row r="131">
          <cell r="AP131">
            <v>0</v>
          </cell>
        </row>
        <row r="132">
          <cell r="AP132">
            <v>0</v>
          </cell>
        </row>
        <row r="133">
          <cell r="AP133">
            <v>0</v>
          </cell>
        </row>
        <row r="134">
          <cell r="AP134">
            <v>1713.8339469749774</v>
          </cell>
        </row>
        <row r="135">
          <cell r="AP135">
            <v>0</v>
          </cell>
        </row>
        <row r="136">
          <cell r="AP136">
            <v>19557.516634831791</v>
          </cell>
        </row>
        <row r="137">
          <cell r="AP137">
            <v>4440.1605701546705</v>
          </cell>
        </row>
        <row r="138">
          <cell r="AP138">
            <v>0</v>
          </cell>
        </row>
        <row r="139">
          <cell r="AP139">
            <v>464.22589106619358</v>
          </cell>
        </row>
        <row r="140">
          <cell r="AP140">
            <v>0</v>
          </cell>
        </row>
        <row r="141">
          <cell r="AP141">
            <v>1445.7034754108829</v>
          </cell>
        </row>
        <row r="142">
          <cell r="AP142">
            <v>1206.5871220384254</v>
          </cell>
        </row>
        <row r="143">
          <cell r="AP143">
            <v>254.12365588537318</v>
          </cell>
        </row>
        <row r="144">
          <cell r="AP144">
            <v>0</v>
          </cell>
        </row>
        <row r="145">
          <cell r="AP145">
            <v>764.37194132450838</v>
          </cell>
        </row>
        <row r="146">
          <cell r="AP146">
            <v>0</v>
          </cell>
        </row>
        <row r="147">
          <cell r="AP147">
            <v>0</v>
          </cell>
        </row>
        <row r="148">
          <cell r="AP148">
            <v>933.45421630335898</v>
          </cell>
        </row>
        <row r="149">
          <cell r="AP149">
            <v>0</v>
          </cell>
        </row>
        <row r="150">
          <cell r="AP150">
            <v>0</v>
          </cell>
        </row>
        <row r="151">
          <cell r="AP151">
            <v>395.19229950678113</v>
          </cell>
        </row>
        <row r="152">
          <cell r="AP152">
            <v>0</v>
          </cell>
        </row>
        <row r="153">
          <cell r="AP153">
            <v>1501.7307381257683</v>
          </cell>
        </row>
        <row r="154">
          <cell r="AP154">
            <v>3799.8489962702656</v>
          </cell>
        </row>
        <row r="155">
          <cell r="AP155">
            <v>398.19376000936433</v>
          </cell>
        </row>
        <row r="156">
          <cell r="AP156">
            <v>0</v>
          </cell>
        </row>
        <row r="157">
          <cell r="AP157">
            <v>955.4649266556354</v>
          </cell>
        </row>
        <row r="158">
          <cell r="AP158">
            <v>330.16065528414629</v>
          </cell>
        </row>
        <row r="159">
          <cell r="AP159">
            <v>0</v>
          </cell>
        </row>
        <row r="160">
          <cell r="AP160">
            <v>1405.6840020431075</v>
          </cell>
        </row>
        <row r="161">
          <cell r="AP161">
            <v>0</v>
          </cell>
        </row>
        <row r="162">
          <cell r="AP162">
            <v>535.26045629399471</v>
          </cell>
        </row>
        <row r="163">
          <cell r="AP163">
            <v>0</v>
          </cell>
        </row>
        <row r="164">
          <cell r="AP164">
            <v>0</v>
          </cell>
        </row>
        <row r="165">
          <cell r="AP165">
            <v>0</v>
          </cell>
        </row>
        <row r="166">
          <cell r="AP166">
            <v>0</v>
          </cell>
        </row>
        <row r="167">
          <cell r="AP167">
            <v>0</v>
          </cell>
        </row>
        <row r="168">
          <cell r="AP168">
            <v>0</v>
          </cell>
        </row>
        <row r="169">
          <cell r="AP169">
            <v>2363.1499023671317</v>
          </cell>
        </row>
        <row r="170">
          <cell r="AP170">
            <v>0</v>
          </cell>
        </row>
        <row r="171">
          <cell r="AP171">
            <v>5657.7530473692341</v>
          </cell>
        </row>
        <row r="172">
          <cell r="AP172">
            <v>0</v>
          </cell>
        </row>
        <row r="173">
          <cell r="AP173">
            <v>395.19229950678113</v>
          </cell>
        </row>
        <row r="174">
          <cell r="AP174">
            <v>1383.6732916908311</v>
          </cell>
        </row>
        <row r="175">
          <cell r="AP175">
            <v>1383.6732916908311</v>
          </cell>
        </row>
        <row r="176">
          <cell r="AP176">
            <v>1383.6732916908311</v>
          </cell>
        </row>
        <row r="177">
          <cell r="AP177">
            <v>0</v>
          </cell>
        </row>
        <row r="178">
          <cell r="AP178">
            <v>0</v>
          </cell>
        </row>
        <row r="179">
          <cell r="AP179">
            <v>464.22589106619358</v>
          </cell>
        </row>
        <row r="180">
          <cell r="AP180">
            <v>635.30913971343307</v>
          </cell>
        </row>
        <row r="181">
          <cell r="AP181">
            <v>925.45032162980397</v>
          </cell>
        </row>
        <row r="182">
          <cell r="AP182">
            <v>0</v>
          </cell>
        </row>
        <row r="183">
          <cell r="AP183">
            <v>0</v>
          </cell>
        </row>
        <row r="184">
          <cell r="AP184">
            <v>1383.6732916908311</v>
          </cell>
        </row>
        <row r="185">
          <cell r="AP185">
            <v>0</v>
          </cell>
        </row>
        <row r="186">
          <cell r="AP186">
            <v>1852.9016169279967</v>
          </cell>
        </row>
        <row r="187">
          <cell r="AP187">
            <v>0</v>
          </cell>
        </row>
        <row r="188">
          <cell r="AP188">
            <v>0</v>
          </cell>
        </row>
        <row r="189">
          <cell r="AP189">
            <v>0</v>
          </cell>
        </row>
        <row r="190">
          <cell r="AP190">
            <v>0</v>
          </cell>
        </row>
        <row r="191">
          <cell r="AP191">
            <v>0</v>
          </cell>
        </row>
        <row r="192">
          <cell r="AP192">
            <v>0</v>
          </cell>
        </row>
        <row r="193">
          <cell r="AP193">
            <v>0</v>
          </cell>
        </row>
        <row r="194">
          <cell r="AP194">
            <v>0</v>
          </cell>
        </row>
        <row r="195">
          <cell r="AP195">
            <v>0</v>
          </cell>
        </row>
        <row r="196">
          <cell r="AP196">
            <v>0</v>
          </cell>
        </row>
        <row r="197">
          <cell r="AP197">
            <v>189.09201166273832</v>
          </cell>
        </row>
        <row r="198">
          <cell r="AP198">
            <v>189.09201166273832</v>
          </cell>
        </row>
        <row r="199">
          <cell r="AP199">
            <v>757.36853348514762</v>
          </cell>
        </row>
        <row r="200">
          <cell r="AP200">
            <v>0</v>
          </cell>
        </row>
        <row r="201">
          <cell r="AP201">
            <v>0</v>
          </cell>
        </row>
        <row r="202">
          <cell r="AP202">
            <v>1336.6504104836952</v>
          </cell>
        </row>
        <row r="203">
          <cell r="AP203">
            <v>1802.8772752182774</v>
          </cell>
        </row>
        <row r="204">
          <cell r="AP204">
            <v>189.09201166273832</v>
          </cell>
        </row>
        <row r="205">
          <cell r="AP205">
            <v>631.30719237665551</v>
          </cell>
        </row>
        <row r="206">
          <cell r="AP206">
            <v>0</v>
          </cell>
        </row>
        <row r="207">
          <cell r="AP207">
            <v>0</v>
          </cell>
        </row>
        <row r="208">
          <cell r="AP208">
            <v>97.047222916855119</v>
          </cell>
        </row>
        <row r="209">
          <cell r="AP209">
            <v>0</v>
          </cell>
        </row>
        <row r="210">
          <cell r="AP210">
            <v>0</v>
          </cell>
        </row>
        <row r="211">
          <cell r="AP211">
            <v>0</v>
          </cell>
        </row>
        <row r="212">
          <cell r="AP212">
            <v>0</v>
          </cell>
        </row>
        <row r="213">
          <cell r="AP213">
            <v>0</v>
          </cell>
        </row>
        <row r="214">
          <cell r="AP214">
            <v>296.1441029215373</v>
          </cell>
        </row>
        <row r="215">
          <cell r="AP215">
            <v>5729.78809943123</v>
          </cell>
        </row>
        <row r="216">
          <cell r="AP216">
            <v>2486.2097829730405</v>
          </cell>
        </row>
        <row r="217">
          <cell r="AP217">
            <v>0</v>
          </cell>
        </row>
        <row r="218">
          <cell r="AP218">
            <v>0</v>
          </cell>
        </row>
        <row r="219">
          <cell r="AP219">
            <v>0</v>
          </cell>
        </row>
        <row r="220">
          <cell r="AP220">
            <v>259.12609005634511</v>
          </cell>
        </row>
        <row r="221">
          <cell r="AP221">
            <v>0</v>
          </cell>
        </row>
        <row r="222">
          <cell r="AP222">
            <v>0</v>
          </cell>
        </row>
        <row r="223">
          <cell r="AP223">
            <v>0</v>
          </cell>
        </row>
        <row r="224">
          <cell r="AP224">
            <v>2106.0247859791752</v>
          </cell>
        </row>
        <row r="225">
          <cell r="AP225">
            <v>0</v>
          </cell>
        </row>
        <row r="226">
          <cell r="AP226">
            <v>0</v>
          </cell>
        </row>
        <row r="227">
          <cell r="AP227">
            <v>0</v>
          </cell>
        </row>
        <row r="228">
          <cell r="AP228">
            <v>0</v>
          </cell>
        </row>
        <row r="229">
          <cell r="AP229">
            <v>0</v>
          </cell>
        </row>
        <row r="230">
          <cell r="AP230">
            <v>0</v>
          </cell>
        </row>
        <row r="231">
          <cell r="AP231">
            <v>10554.135613916544</v>
          </cell>
        </row>
        <row r="232">
          <cell r="AP232">
            <v>0</v>
          </cell>
        </row>
        <row r="233">
          <cell r="AP233">
            <v>0</v>
          </cell>
        </row>
        <row r="234">
          <cell r="AP234">
            <v>0</v>
          </cell>
        </row>
        <row r="235">
          <cell r="AP235">
            <v>1937.9429978345192</v>
          </cell>
        </row>
        <row r="236">
          <cell r="AP236">
            <v>0</v>
          </cell>
        </row>
        <row r="237">
          <cell r="AP237">
            <v>22882.134384859728</v>
          </cell>
        </row>
        <row r="238">
          <cell r="AP238">
            <v>0</v>
          </cell>
        </row>
        <row r="239">
          <cell r="AP239">
            <v>0</v>
          </cell>
        </row>
        <row r="240">
          <cell r="AP240">
            <v>296.1441029215373</v>
          </cell>
        </row>
        <row r="241">
          <cell r="AP241">
            <v>0</v>
          </cell>
        </row>
        <row r="242">
          <cell r="AP242">
            <v>0</v>
          </cell>
        </row>
        <row r="243">
          <cell r="AP243">
            <v>0</v>
          </cell>
        </row>
        <row r="244">
          <cell r="AP244">
            <v>25911.608518800313</v>
          </cell>
        </row>
        <row r="245">
          <cell r="AP245">
            <v>0</v>
          </cell>
        </row>
        <row r="246">
          <cell r="AP246">
            <v>4491.1853986985834</v>
          </cell>
        </row>
        <row r="247">
          <cell r="AP247">
            <v>0</v>
          </cell>
        </row>
        <row r="248">
          <cell r="AP248">
            <v>0</v>
          </cell>
        </row>
        <row r="249">
          <cell r="AP249">
            <v>6208.0208061761441</v>
          </cell>
        </row>
        <row r="250">
          <cell r="AP250">
            <v>0</v>
          </cell>
        </row>
        <row r="251">
          <cell r="AP251">
            <v>768.37388866128583</v>
          </cell>
        </row>
        <row r="252">
          <cell r="AP252">
            <v>0</v>
          </cell>
        </row>
        <row r="253">
          <cell r="AP253">
            <v>360.17526030997777</v>
          </cell>
        </row>
        <row r="254">
          <cell r="AP254">
            <v>0</v>
          </cell>
        </row>
        <row r="255">
          <cell r="AP255">
            <v>18123.819001431242</v>
          </cell>
        </row>
        <row r="256">
          <cell r="AP256">
            <v>0</v>
          </cell>
        </row>
        <row r="257">
          <cell r="AP257">
            <v>0</v>
          </cell>
        </row>
        <row r="258">
          <cell r="AP258">
            <v>0</v>
          </cell>
        </row>
        <row r="259">
          <cell r="AP259">
            <v>0</v>
          </cell>
        </row>
        <row r="260">
          <cell r="AP260">
            <v>1383.6732916908311</v>
          </cell>
        </row>
        <row r="261">
          <cell r="AP261">
            <v>2043.9946022591237</v>
          </cell>
        </row>
        <row r="262">
          <cell r="AP262">
            <v>0</v>
          </cell>
        </row>
        <row r="263">
          <cell r="AP263">
            <v>734.35733629867684</v>
          </cell>
        </row>
        <row r="264">
          <cell r="AP264">
            <v>0</v>
          </cell>
        </row>
        <row r="265">
          <cell r="AP265">
            <v>0</v>
          </cell>
        </row>
        <row r="266">
          <cell r="AP266">
            <v>0</v>
          </cell>
        </row>
        <row r="267">
          <cell r="AP267">
            <v>0</v>
          </cell>
        </row>
        <row r="268">
          <cell r="AP268">
            <v>0</v>
          </cell>
        </row>
        <row r="269">
          <cell r="AP269">
            <v>1404.6835152089131</v>
          </cell>
        </row>
        <row r="270">
          <cell r="AP270">
            <v>338.1645499577013</v>
          </cell>
        </row>
        <row r="271">
          <cell r="AP271">
            <v>254.12365588537318</v>
          </cell>
        </row>
        <row r="272">
          <cell r="AP272">
            <v>0</v>
          </cell>
        </row>
        <row r="273">
          <cell r="AP273">
            <v>1383.6732916908311</v>
          </cell>
        </row>
        <row r="274">
          <cell r="AP274">
            <v>6979.3961553400131</v>
          </cell>
        </row>
        <row r="275">
          <cell r="AP275">
            <v>32961.038752533932</v>
          </cell>
        </row>
        <row r="276">
          <cell r="AP276">
            <v>0</v>
          </cell>
        </row>
        <row r="277">
          <cell r="AP277">
            <v>379.18451015967099</v>
          </cell>
        </row>
        <row r="278">
          <cell r="AP278">
            <v>0</v>
          </cell>
        </row>
        <row r="279">
          <cell r="AP279">
            <v>1383.6732916908311</v>
          </cell>
        </row>
        <row r="280">
          <cell r="AP280">
            <v>0</v>
          </cell>
        </row>
        <row r="281">
          <cell r="AP281">
            <v>33835.464245619827</v>
          </cell>
        </row>
        <row r="282">
          <cell r="AP282">
            <v>0</v>
          </cell>
        </row>
        <row r="283">
          <cell r="AP283">
            <v>1095.5330834428489</v>
          </cell>
        </row>
        <row r="284">
          <cell r="AP284">
            <v>0</v>
          </cell>
        </row>
        <row r="285">
          <cell r="AP285">
            <v>358.17428664158899</v>
          </cell>
        </row>
        <row r="286">
          <cell r="AP286">
            <v>0</v>
          </cell>
        </row>
        <row r="287">
          <cell r="AP287">
            <v>0</v>
          </cell>
        </row>
        <row r="288">
          <cell r="AP288">
            <v>0</v>
          </cell>
        </row>
        <row r="289">
          <cell r="AP289">
            <v>944.45957147949719</v>
          </cell>
        </row>
        <row r="290">
          <cell r="AP290">
            <v>1232.5997797274795</v>
          </cell>
        </row>
        <row r="291">
          <cell r="AP291">
            <v>0</v>
          </cell>
        </row>
        <row r="292">
          <cell r="AP292">
            <v>0</v>
          </cell>
        </row>
        <row r="293">
          <cell r="AP293">
            <v>323.15724744478564</v>
          </cell>
        </row>
        <row r="294">
          <cell r="AP294">
            <v>0</v>
          </cell>
        </row>
        <row r="295">
          <cell r="AP295">
            <v>0</v>
          </cell>
        </row>
        <row r="296">
          <cell r="AP296">
            <v>0</v>
          </cell>
        </row>
        <row r="297">
          <cell r="AP297">
            <v>464.22589106619358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P610"/>
  <sheetViews>
    <sheetView zoomScale="75" zoomScaleNormal="75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G15" sqref="G15"/>
    </sheetView>
  </sheetViews>
  <sheetFormatPr defaultColWidth="9.140625" defaultRowHeight="15" x14ac:dyDescent="0.25"/>
  <cols>
    <col min="1" max="1" width="3.42578125" style="20" customWidth="1"/>
    <col min="2" max="2" width="27.42578125" style="22" customWidth="1"/>
    <col min="3" max="3" width="7" style="20" customWidth="1"/>
    <col min="4" max="4" width="7" style="25" hidden="1" customWidth="1"/>
    <col min="5" max="5" width="6.42578125" style="20" customWidth="1"/>
    <col min="6" max="7" width="6.85546875" style="21" customWidth="1"/>
    <col min="8" max="8" width="5.42578125" style="21" customWidth="1"/>
    <col min="9" max="9" width="7" style="20" customWidth="1"/>
    <col min="10" max="10" width="6.140625" style="21" customWidth="1"/>
    <col min="11" max="11" width="6.7109375" style="20" customWidth="1"/>
    <col min="12" max="12" width="5.5703125" style="21" customWidth="1"/>
    <col min="13" max="13" width="7.42578125" style="20" customWidth="1"/>
    <col min="14" max="14" width="7.140625" style="21" customWidth="1"/>
    <col min="15" max="15" width="5.85546875" style="20" customWidth="1"/>
    <col min="16" max="16" width="5.42578125" style="21" customWidth="1"/>
    <col min="17" max="17" width="5.42578125" style="20" customWidth="1"/>
    <col min="18" max="18" width="5.42578125" style="21" customWidth="1"/>
    <col min="19" max="19" width="5.42578125" style="20" customWidth="1"/>
    <col min="20" max="20" width="5.42578125" style="21" customWidth="1"/>
    <col min="21" max="21" width="6.85546875" style="20" customWidth="1"/>
    <col min="22" max="22" width="6.42578125" style="21" customWidth="1"/>
    <col min="23" max="23" width="6.140625" style="20" customWidth="1"/>
    <col min="24" max="24" width="4.85546875" style="21" customWidth="1"/>
    <col min="25" max="25" width="5.42578125" style="20" customWidth="1"/>
    <col min="26" max="26" width="5.42578125" style="21" customWidth="1"/>
    <col min="27" max="27" width="5.7109375" style="20" customWidth="1"/>
    <col min="28" max="28" width="4.42578125" style="21" customWidth="1"/>
    <col min="29" max="29" width="7.42578125" style="12" customWidth="1"/>
    <col min="30" max="30" width="7.42578125" style="21" customWidth="1"/>
    <col min="31" max="31" width="6.7109375" style="20" customWidth="1"/>
    <col min="32" max="32" width="5.42578125" style="21" customWidth="1"/>
    <col min="33" max="35" width="5.42578125" style="20" customWidth="1"/>
    <col min="36" max="36" width="3.42578125" style="20" customWidth="1"/>
    <col min="37" max="37" width="4.42578125" style="20" customWidth="1"/>
    <col min="38" max="38" width="5.28515625" style="20" customWidth="1"/>
    <col min="39" max="40" width="4.42578125" style="20" customWidth="1"/>
    <col min="41" max="42" width="5.42578125" style="20" customWidth="1"/>
    <col min="43" max="43" width="6.5703125" style="20" customWidth="1"/>
    <col min="44" max="44" width="6.140625" style="20" customWidth="1"/>
    <col min="45" max="46" width="5.42578125" style="20" customWidth="1"/>
    <col min="47" max="47" width="5.28515625" style="20" customWidth="1"/>
    <col min="48" max="48" width="5.42578125" style="20" customWidth="1"/>
    <col min="49" max="49" width="7.42578125" style="20" customWidth="1"/>
    <col min="50" max="50" width="6.7109375" style="20" customWidth="1"/>
    <col min="51" max="51" width="6.42578125" style="20" customWidth="1"/>
    <col min="52" max="52" width="6.28515625" style="20" customWidth="1"/>
    <col min="53" max="53" width="4.85546875" style="20" hidden="1" customWidth="1"/>
    <col min="54" max="56" width="5.42578125" style="20" hidden="1" customWidth="1"/>
    <col min="57" max="57" width="3.85546875" style="20" customWidth="1"/>
    <col min="58" max="58" width="3.42578125" style="20" customWidth="1"/>
    <col min="59" max="59" width="5" style="20" customWidth="1"/>
    <col min="60" max="60" width="4" style="20" customWidth="1"/>
    <col min="61" max="61" width="6.85546875" style="20" customWidth="1"/>
    <col min="62" max="62" width="6.5703125" style="20" customWidth="1"/>
    <col min="63" max="63" width="5.85546875" style="20" customWidth="1"/>
    <col min="64" max="64" width="6.28515625" style="20" customWidth="1"/>
    <col min="65" max="65" width="7.140625" style="20" customWidth="1"/>
    <col min="66" max="66" width="6.85546875" style="20" customWidth="1"/>
    <col min="67" max="67" width="5.5703125" style="20" customWidth="1"/>
    <col min="68" max="68" width="5.42578125" style="20" customWidth="1"/>
    <col min="69" max="70" width="7.85546875" style="20" customWidth="1"/>
    <col min="71" max="71" width="7.140625" style="20" customWidth="1"/>
    <col min="72" max="72" width="8.140625" style="20" customWidth="1"/>
    <col min="73" max="73" width="5.42578125" style="4" customWidth="1"/>
    <col min="74" max="74" width="6.85546875" style="4" customWidth="1"/>
    <col min="75" max="75" width="7.28515625" style="285" customWidth="1"/>
    <col min="76" max="78" width="9.140625" style="130" hidden="1" customWidth="1"/>
    <col min="79" max="79" width="9.140625" style="20" hidden="1" customWidth="1"/>
    <col min="80" max="85" width="5.42578125" style="20" hidden="1" customWidth="1"/>
    <col min="86" max="86" width="5.42578125" style="12" hidden="1" customWidth="1"/>
    <col min="87" max="87" width="5.42578125" style="20" hidden="1" customWidth="1"/>
    <col min="88" max="88" width="4.42578125" style="20" hidden="1" customWidth="1"/>
    <col min="89" max="90" width="5.42578125" style="20" hidden="1" customWidth="1"/>
    <col min="91" max="91" width="3.85546875" style="20" hidden="1" customWidth="1"/>
    <col min="92" max="92" width="6.85546875" style="20" hidden="1" customWidth="1"/>
    <col min="93" max="93" width="5.42578125" style="20" hidden="1" customWidth="1"/>
    <col min="94" max="94" width="9.140625" style="3" customWidth="1"/>
    <col min="95" max="16384" width="9.140625" style="20"/>
  </cols>
  <sheetData>
    <row r="1" spans="1:94" ht="15.6" customHeight="1" x14ac:dyDescent="0.25">
      <c r="A1" s="227"/>
      <c r="B1" s="41"/>
      <c r="C1" s="5"/>
      <c r="D1" s="42"/>
      <c r="E1" s="5"/>
      <c r="F1" s="43"/>
      <c r="G1" s="43"/>
      <c r="H1" s="43"/>
      <c r="I1" s="5"/>
      <c r="J1" s="43"/>
      <c r="K1" s="5"/>
      <c r="L1" s="43"/>
      <c r="M1" s="5"/>
      <c r="N1" s="43"/>
      <c r="O1" s="5"/>
      <c r="P1" s="43"/>
      <c r="Q1" s="5"/>
      <c r="R1" s="43"/>
      <c r="S1" s="5"/>
      <c r="T1" s="43"/>
      <c r="U1" s="5"/>
      <c r="V1" s="43"/>
      <c r="W1" s="5"/>
      <c r="X1" s="43"/>
      <c r="Y1" s="4"/>
      <c r="Z1" s="44"/>
      <c r="AA1" s="5"/>
      <c r="AB1" s="43"/>
      <c r="AD1" s="44"/>
      <c r="AE1" s="45"/>
      <c r="AF1" s="46"/>
      <c r="AG1" s="47"/>
      <c r="AH1" s="47"/>
      <c r="AI1" s="47"/>
      <c r="AJ1" s="47"/>
      <c r="AK1" s="47"/>
      <c r="AL1" s="47"/>
      <c r="CB1" s="5"/>
      <c r="CC1" s="5"/>
      <c r="CD1" s="5"/>
      <c r="CE1" s="5"/>
      <c r="CF1" s="5"/>
      <c r="CG1" s="4"/>
      <c r="CI1" s="47"/>
      <c r="CJ1" s="47"/>
    </row>
    <row r="2" spans="1:94" ht="20.25" x14ac:dyDescent="0.25">
      <c r="A2" s="48" t="s">
        <v>571</v>
      </c>
      <c r="B2" s="232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CB2" s="49"/>
      <c r="CC2" s="49"/>
      <c r="CD2" s="49"/>
      <c r="CE2" s="49"/>
      <c r="CF2" s="49"/>
      <c r="CG2" s="49"/>
      <c r="CH2" s="49"/>
      <c r="CI2" s="49"/>
      <c r="CJ2" s="49"/>
    </row>
    <row r="3" spans="1:94" ht="20.25" x14ac:dyDescent="0.25">
      <c r="A3" s="50" t="s">
        <v>572</v>
      </c>
      <c r="B3" s="233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CB3" s="51"/>
      <c r="CC3" s="51"/>
      <c r="CD3" s="51"/>
      <c r="CE3" s="51"/>
      <c r="CF3" s="51"/>
      <c r="CG3" s="51"/>
      <c r="CH3" s="51"/>
      <c r="CI3" s="51"/>
      <c r="CJ3" s="51"/>
    </row>
    <row r="4" spans="1:94" ht="21" customHeight="1" x14ac:dyDescent="0.25">
      <c r="A4" s="52" t="s">
        <v>640</v>
      </c>
      <c r="B4" s="23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4"/>
      <c r="AD4" s="53"/>
      <c r="AE4" s="53"/>
      <c r="AF4" s="53"/>
      <c r="AG4" s="53"/>
      <c r="AH4" s="53"/>
      <c r="AI4" s="53"/>
      <c r="AJ4" s="53"/>
      <c r="AK4" s="53"/>
      <c r="AL4" s="53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CB4" s="53"/>
      <c r="CC4" s="53"/>
      <c r="CD4" s="53"/>
      <c r="CE4" s="53"/>
      <c r="CF4" s="53"/>
      <c r="CG4" s="53"/>
      <c r="CH4" s="54"/>
      <c r="CI4" s="53"/>
      <c r="CJ4" s="53"/>
      <c r="CK4" s="7"/>
      <c r="CL4" s="7"/>
      <c r="CM4" s="7"/>
      <c r="CN4" s="7"/>
      <c r="CO4" s="7"/>
    </row>
    <row r="5" spans="1:94" ht="9" customHeight="1" thickBot="1" x14ac:dyDescent="0.3">
      <c r="A5" s="8"/>
      <c r="B5" s="13"/>
      <c r="C5" s="8"/>
      <c r="D5" s="23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6"/>
      <c r="AD5" s="8"/>
      <c r="AE5" s="8"/>
      <c r="AF5" s="8"/>
      <c r="AG5" s="8"/>
      <c r="AH5" s="8"/>
      <c r="AI5" s="8"/>
      <c r="AJ5" s="8"/>
      <c r="AK5" s="8"/>
      <c r="AL5" s="8"/>
      <c r="CB5" s="8"/>
      <c r="CC5" s="8"/>
      <c r="CD5" s="8"/>
      <c r="CE5" s="8"/>
      <c r="CF5" s="8"/>
      <c r="CG5" s="8"/>
      <c r="CH5" s="6"/>
      <c r="CI5" s="8"/>
      <c r="CJ5" s="8"/>
    </row>
    <row r="6" spans="1:94" ht="15.6" customHeight="1" thickBot="1" x14ac:dyDescent="0.3">
      <c r="A6" s="376" t="s">
        <v>573</v>
      </c>
      <c r="B6" s="379" t="s">
        <v>574</v>
      </c>
      <c r="C6" s="382" t="s">
        <v>575</v>
      </c>
      <c r="D6" s="385" t="s">
        <v>593</v>
      </c>
      <c r="E6" s="161" t="s">
        <v>633</v>
      </c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373" t="s">
        <v>626</v>
      </c>
      <c r="BV6" s="370" t="s">
        <v>643</v>
      </c>
      <c r="BW6" s="358" t="s">
        <v>642</v>
      </c>
      <c r="CB6" s="39" t="s">
        <v>580</v>
      </c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</row>
    <row r="7" spans="1:94" ht="68.849999999999994" customHeight="1" x14ac:dyDescent="0.25">
      <c r="A7" s="377"/>
      <c r="B7" s="380"/>
      <c r="C7" s="383"/>
      <c r="D7" s="386"/>
      <c r="E7" s="388" t="s">
        <v>292</v>
      </c>
      <c r="F7" s="389"/>
      <c r="G7" s="389"/>
      <c r="H7" s="390"/>
      <c r="I7" s="391" t="s">
        <v>0</v>
      </c>
      <c r="J7" s="392"/>
      <c r="K7" s="392"/>
      <c r="L7" s="393"/>
      <c r="M7" s="391" t="s">
        <v>581</v>
      </c>
      <c r="N7" s="392"/>
      <c r="O7" s="392"/>
      <c r="P7" s="393"/>
      <c r="Q7" s="394" t="s">
        <v>582</v>
      </c>
      <c r="R7" s="392"/>
      <c r="S7" s="392"/>
      <c r="T7" s="395"/>
      <c r="U7" s="391" t="s">
        <v>583</v>
      </c>
      <c r="V7" s="392"/>
      <c r="W7" s="392"/>
      <c r="X7" s="393"/>
      <c r="Y7" s="394" t="s">
        <v>584</v>
      </c>
      <c r="Z7" s="392"/>
      <c r="AA7" s="392"/>
      <c r="AB7" s="395"/>
      <c r="AC7" s="391" t="s">
        <v>585</v>
      </c>
      <c r="AD7" s="392"/>
      <c r="AE7" s="392"/>
      <c r="AF7" s="393"/>
      <c r="AG7" s="394" t="s">
        <v>568</v>
      </c>
      <c r="AH7" s="392"/>
      <c r="AI7" s="392"/>
      <c r="AJ7" s="395"/>
      <c r="AK7" s="391" t="s">
        <v>569</v>
      </c>
      <c r="AL7" s="392"/>
      <c r="AM7" s="392"/>
      <c r="AN7" s="393"/>
      <c r="AO7" s="363" t="s">
        <v>586</v>
      </c>
      <c r="AP7" s="361"/>
      <c r="AQ7" s="361"/>
      <c r="AR7" s="364"/>
      <c r="AS7" s="360" t="s">
        <v>587</v>
      </c>
      <c r="AT7" s="361"/>
      <c r="AU7" s="361"/>
      <c r="AV7" s="362"/>
      <c r="AW7" s="367" t="s">
        <v>588</v>
      </c>
      <c r="AX7" s="368"/>
      <c r="AY7" s="368"/>
      <c r="AZ7" s="369"/>
      <c r="BA7" s="360" t="s">
        <v>589</v>
      </c>
      <c r="BB7" s="361"/>
      <c r="BC7" s="361"/>
      <c r="BD7" s="362"/>
      <c r="BE7" s="363" t="s">
        <v>590</v>
      </c>
      <c r="BF7" s="361"/>
      <c r="BG7" s="361"/>
      <c r="BH7" s="364"/>
      <c r="BI7" s="360" t="s">
        <v>591</v>
      </c>
      <c r="BJ7" s="361"/>
      <c r="BK7" s="361"/>
      <c r="BL7" s="362"/>
      <c r="BM7" s="363" t="s">
        <v>570</v>
      </c>
      <c r="BN7" s="361"/>
      <c r="BO7" s="361"/>
      <c r="BP7" s="364"/>
      <c r="BQ7" s="360" t="s">
        <v>592</v>
      </c>
      <c r="BR7" s="361"/>
      <c r="BS7" s="361"/>
      <c r="BT7" s="362"/>
      <c r="BU7" s="374"/>
      <c r="BV7" s="371"/>
      <c r="BW7" s="359"/>
      <c r="CH7" s="20"/>
    </row>
    <row r="8" spans="1:94" ht="50.1" customHeight="1" thickBot="1" x14ac:dyDescent="0.3">
      <c r="A8" s="378"/>
      <c r="B8" s="381"/>
      <c r="C8" s="384"/>
      <c r="D8" s="387"/>
      <c r="E8" s="60" t="s">
        <v>594</v>
      </c>
      <c r="F8" s="58" t="s">
        <v>595</v>
      </c>
      <c r="G8" s="58" t="s">
        <v>596</v>
      </c>
      <c r="H8" s="61" t="s">
        <v>597</v>
      </c>
      <c r="I8" s="60" t="s">
        <v>594</v>
      </c>
      <c r="J8" s="58" t="s">
        <v>595</v>
      </c>
      <c r="K8" s="58" t="s">
        <v>596</v>
      </c>
      <c r="L8" s="61" t="s">
        <v>597</v>
      </c>
      <c r="M8" s="60" t="s">
        <v>594</v>
      </c>
      <c r="N8" s="58" t="s">
        <v>595</v>
      </c>
      <c r="O8" s="58" t="s">
        <v>596</v>
      </c>
      <c r="P8" s="61" t="s">
        <v>597</v>
      </c>
      <c r="Q8" s="57" t="s">
        <v>594</v>
      </c>
      <c r="R8" s="58" t="s">
        <v>595</v>
      </c>
      <c r="S8" s="58" t="s">
        <v>596</v>
      </c>
      <c r="T8" s="59" t="s">
        <v>597</v>
      </c>
      <c r="U8" s="60" t="s">
        <v>594</v>
      </c>
      <c r="V8" s="58" t="s">
        <v>595</v>
      </c>
      <c r="W8" s="58" t="s">
        <v>596</v>
      </c>
      <c r="X8" s="61" t="s">
        <v>597</v>
      </c>
      <c r="Y8" s="57" t="s">
        <v>594</v>
      </c>
      <c r="Z8" s="58" t="s">
        <v>595</v>
      </c>
      <c r="AA8" s="58" t="s">
        <v>596</v>
      </c>
      <c r="AB8" s="59" t="s">
        <v>597</v>
      </c>
      <c r="AC8" s="11" t="s">
        <v>594</v>
      </c>
      <c r="AD8" s="58" t="s">
        <v>595</v>
      </c>
      <c r="AE8" s="58" t="s">
        <v>596</v>
      </c>
      <c r="AF8" s="61" t="s">
        <v>597</v>
      </c>
      <c r="AG8" s="57" t="s">
        <v>594</v>
      </c>
      <c r="AH8" s="58" t="s">
        <v>595</v>
      </c>
      <c r="AI8" s="58" t="s">
        <v>596</v>
      </c>
      <c r="AJ8" s="59" t="s">
        <v>597</v>
      </c>
      <c r="AK8" s="60" t="s">
        <v>594</v>
      </c>
      <c r="AL8" s="58" t="s">
        <v>595</v>
      </c>
      <c r="AM8" s="58" t="s">
        <v>596</v>
      </c>
      <c r="AN8" s="61" t="s">
        <v>597</v>
      </c>
      <c r="AO8" s="57" t="s">
        <v>594</v>
      </c>
      <c r="AP8" s="58" t="s">
        <v>595</v>
      </c>
      <c r="AQ8" s="58" t="s">
        <v>596</v>
      </c>
      <c r="AR8" s="59" t="s">
        <v>597</v>
      </c>
      <c r="AS8" s="60" t="s">
        <v>594</v>
      </c>
      <c r="AT8" s="58" t="s">
        <v>595</v>
      </c>
      <c r="AU8" s="58" t="s">
        <v>596</v>
      </c>
      <c r="AV8" s="61" t="s">
        <v>597</v>
      </c>
      <c r="AW8" s="60" t="s">
        <v>594</v>
      </c>
      <c r="AX8" s="58" t="s">
        <v>595</v>
      </c>
      <c r="AY8" s="58" t="s">
        <v>596</v>
      </c>
      <c r="AZ8" s="61" t="s">
        <v>597</v>
      </c>
      <c r="BA8" s="60" t="s">
        <v>594</v>
      </c>
      <c r="BB8" s="58" t="s">
        <v>595</v>
      </c>
      <c r="BC8" s="58" t="s">
        <v>596</v>
      </c>
      <c r="BD8" s="61" t="s">
        <v>597</v>
      </c>
      <c r="BE8" s="57" t="s">
        <v>594</v>
      </c>
      <c r="BF8" s="58" t="s">
        <v>595</v>
      </c>
      <c r="BG8" s="58" t="s">
        <v>596</v>
      </c>
      <c r="BH8" s="59" t="s">
        <v>597</v>
      </c>
      <c r="BI8" s="60" t="s">
        <v>594</v>
      </c>
      <c r="BJ8" s="58" t="s">
        <v>595</v>
      </c>
      <c r="BK8" s="58" t="s">
        <v>596</v>
      </c>
      <c r="BL8" s="61" t="s">
        <v>597</v>
      </c>
      <c r="BM8" s="57" t="s">
        <v>594</v>
      </c>
      <c r="BN8" s="58" t="s">
        <v>595</v>
      </c>
      <c r="BO8" s="58" t="s">
        <v>596</v>
      </c>
      <c r="BP8" s="59" t="s">
        <v>597</v>
      </c>
      <c r="BQ8" s="60" t="s">
        <v>594</v>
      </c>
      <c r="BR8" s="58" t="s">
        <v>595</v>
      </c>
      <c r="BS8" s="58" t="s">
        <v>596</v>
      </c>
      <c r="BT8" s="61" t="s">
        <v>597</v>
      </c>
      <c r="BU8" s="375"/>
      <c r="BV8" s="372"/>
      <c r="BW8" s="286" t="s">
        <v>644</v>
      </c>
      <c r="BX8" s="237"/>
      <c r="CB8" s="60" t="s">
        <v>594</v>
      </c>
      <c r="CC8" s="65" t="s">
        <v>594</v>
      </c>
      <c r="CD8" s="60" t="s">
        <v>594</v>
      </c>
      <c r="CE8" s="57" t="s">
        <v>594</v>
      </c>
      <c r="CF8" s="60" t="s">
        <v>594</v>
      </c>
      <c r="CG8" s="57" t="s">
        <v>594</v>
      </c>
      <c r="CH8" s="11" t="s">
        <v>594</v>
      </c>
      <c r="CI8" s="57" t="s">
        <v>594</v>
      </c>
      <c r="CJ8" s="60" t="s">
        <v>594</v>
      </c>
      <c r="CK8" s="57" t="s">
        <v>594</v>
      </c>
      <c r="CL8" s="60" t="s">
        <v>594</v>
      </c>
      <c r="CM8" s="57" t="s">
        <v>594</v>
      </c>
      <c r="CN8" s="60" t="s">
        <v>594</v>
      </c>
      <c r="CO8" s="57" t="s">
        <v>594</v>
      </c>
    </row>
    <row r="9" spans="1:94" ht="16.7" customHeight="1" thickBot="1" x14ac:dyDescent="0.3">
      <c r="A9" s="344"/>
      <c r="B9" s="345"/>
      <c r="C9" s="346"/>
      <c r="D9" s="347"/>
      <c r="E9" s="348"/>
      <c r="F9" s="349"/>
      <c r="G9" s="349"/>
      <c r="H9" s="350"/>
      <c r="I9" s="348"/>
      <c r="J9" s="349"/>
      <c r="K9" s="349"/>
      <c r="L9" s="350"/>
      <c r="M9" s="351"/>
      <c r="N9" s="349"/>
      <c r="O9" s="349"/>
      <c r="P9" s="350"/>
      <c r="Q9" s="351"/>
      <c r="R9" s="349"/>
      <c r="S9" s="349"/>
      <c r="T9" s="352"/>
      <c r="U9" s="351"/>
      <c r="V9" s="349"/>
      <c r="W9" s="349"/>
      <c r="X9" s="350"/>
      <c r="Y9" s="351"/>
      <c r="Z9" s="349"/>
      <c r="AA9" s="349"/>
      <c r="AB9" s="352"/>
      <c r="AC9" s="353"/>
      <c r="AD9" s="349"/>
      <c r="AE9" s="349"/>
      <c r="AF9" s="350"/>
      <c r="AG9" s="351"/>
      <c r="AH9" s="349"/>
      <c r="AI9" s="349"/>
      <c r="AJ9" s="352"/>
      <c r="AK9" s="351"/>
      <c r="AL9" s="349"/>
      <c r="AM9" s="349"/>
      <c r="AN9" s="350"/>
      <c r="AO9" s="351"/>
      <c r="AP9" s="349"/>
      <c r="AQ9" s="349"/>
      <c r="AR9" s="352"/>
      <c r="AS9" s="351"/>
      <c r="AT9" s="349"/>
      <c r="AU9" s="349"/>
      <c r="AV9" s="350"/>
      <c r="AW9" s="351"/>
      <c r="AX9" s="349"/>
      <c r="AY9" s="349"/>
      <c r="AZ9" s="350"/>
      <c r="BA9" s="348"/>
      <c r="BB9" s="349"/>
      <c r="BC9" s="349"/>
      <c r="BD9" s="350"/>
      <c r="BE9" s="351"/>
      <c r="BF9" s="349"/>
      <c r="BG9" s="349"/>
      <c r="BH9" s="352"/>
      <c r="BI9" s="351"/>
      <c r="BJ9" s="349"/>
      <c r="BK9" s="349"/>
      <c r="BL9" s="350"/>
      <c r="BM9" s="351"/>
      <c r="BN9" s="349"/>
      <c r="BO9" s="349"/>
      <c r="BP9" s="352"/>
      <c r="BQ9" s="354"/>
      <c r="BR9" s="349"/>
      <c r="BS9" s="349"/>
      <c r="BT9" s="352"/>
      <c r="BU9" s="355"/>
      <c r="BV9" s="356"/>
      <c r="BW9" s="357"/>
      <c r="BX9" s="237"/>
      <c r="CB9" s="342"/>
      <c r="CC9" s="341"/>
      <c r="CD9" s="65"/>
      <c r="CE9" s="65"/>
      <c r="CF9" s="65"/>
      <c r="CG9" s="65"/>
      <c r="CH9" s="343"/>
      <c r="CI9" s="65"/>
      <c r="CJ9" s="65"/>
      <c r="CK9" s="65"/>
      <c r="CL9" s="65"/>
      <c r="CM9" s="65"/>
      <c r="CN9" s="65"/>
      <c r="CO9" s="65"/>
    </row>
    <row r="10" spans="1:94" x14ac:dyDescent="0.25">
      <c r="A10" s="256">
        <v>1</v>
      </c>
      <c r="B10" s="293" t="s">
        <v>1</v>
      </c>
      <c r="C10" s="294">
        <v>372.8</v>
      </c>
      <c r="D10" s="295">
        <v>2</v>
      </c>
      <c r="E10" s="296">
        <f>[1]побуд.звіт!E9+[2]побуд.звіт!E9</f>
        <v>703.59250056754342</v>
      </c>
      <c r="F10" s="297">
        <f>[1]побуд.звіт!F9+[2]побуд.звіт!F9</f>
        <v>712.52786167243164</v>
      </c>
      <c r="G10" s="298">
        <f>IF((F10-E10)&lt;0,F10-E10,0)</f>
        <v>0</v>
      </c>
      <c r="H10" s="299">
        <f>IF((F10-E10)&gt;0,F10-E10,0)</f>
        <v>8.9353611048882158</v>
      </c>
      <c r="I10" s="296">
        <f>[1]побуд.звіт!I9+[2]побуд.звіт!I9</f>
        <v>2037.7820680613481</v>
      </c>
      <c r="J10" s="297">
        <f>[1]побуд.звіт!J9+[2]побуд.звіт!J9</f>
        <v>2427.3765830934085</v>
      </c>
      <c r="K10" s="298">
        <f>IF((J10-I10)&lt;0,J10-I10,0)</f>
        <v>0</v>
      </c>
      <c r="L10" s="299">
        <f>IF((J10-I10)&gt;0,J10-I10,0)</f>
        <v>389.59451503206037</v>
      </c>
      <c r="M10" s="297">
        <f>[1]побуд.звіт!M9+[2]побуд.звіт!M9</f>
        <v>1793.8536851134072</v>
      </c>
      <c r="N10" s="297">
        <f>[1]побуд.звіт!N9+[2]побуд.звіт!N9</f>
        <v>1495.1551144802381</v>
      </c>
      <c r="O10" s="298">
        <f>IF((N10-M10)&lt;0,N10-M10,0)</f>
        <v>-298.69857063316908</v>
      </c>
      <c r="P10" s="299">
        <f>IF((N10-M10)&gt;0,N10-M10,0)</f>
        <v>0</v>
      </c>
      <c r="Q10" s="297">
        <f>[1]побуд.звіт!Q9+[2]побуд.звіт!Q9</f>
        <v>0</v>
      </c>
      <c r="R10" s="297">
        <f>[1]побуд.звіт!R9+[2]побуд.звіт!R9</f>
        <v>262.45664652309949</v>
      </c>
      <c r="S10" s="298">
        <f>IF((R10-Q10)&lt;0,R10-Q10,0)</f>
        <v>0</v>
      </c>
      <c r="T10" s="299">
        <f>IF((R10-Q10)&gt;0,R10-Q10,0)</f>
        <v>262.45664652309949</v>
      </c>
      <c r="U10" s="297">
        <f>[1]побуд.звіт!U9+[2]побуд.звіт!U9</f>
        <v>0</v>
      </c>
      <c r="V10" s="297">
        <f>[1]побуд.звіт!V9+[2]побуд.звіт!V9</f>
        <v>0</v>
      </c>
      <c r="W10" s="298">
        <f>IF((V10-U10)&lt;0,V10-U10,0)</f>
        <v>0</v>
      </c>
      <c r="X10" s="299">
        <f>IF((V10-U10)&gt;0,V10-U10,0)</f>
        <v>0</v>
      </c>
      <c r="Y10" s="297">
        <f>[1]побуд.звіт!Y9+[2]побуд.звіт!Y9</f>
        <v>0</v>
      </c>
      <c r="Z10" s="297">
        <f>[1]побуд.звіт!Z9+[2]побуд.звіт!Z9</f>
        <v>0</v>
      </c>
      <c r="AA10" s="298">
        <f>IF((Z10-Y10)&lt;0,Z10-Y10,0)</f>
        <v>0</v>
      </c>
      <c r="AB10" s="299">
        <f>IF((Z10-Y10)&gt;0,Z10-Y10,0)</f>
        <v>0</v>
      </c>
      <c r="AC10" s="297">
        <f>[1]побуд.звіт!AC9+[2]побуд.звіт!AC9</f>
        <v>2765.2178576024098</v>
      </c>
      <c r="AD10" s="297">
        <f>[1]побуд.звіт!AD9+[2]побуд.звіт!AD9</f>
        <v>3019.0137903456703</v>
      </c>
      <c r="AE10" s="298">
        <f>IF((AD10-AC10)&lt;0,AD10-AC10,0)</f>
        <v>0</v>
      </c>
      <c r="AF10" s="299">
        <f>IF((AD10-AC10)&gt;0,AD10-AC10,0)</f>
        <v>253.79593274326044</v>
      </c>
      <c r="AG10" s="297">
        <f>[1]побуд.звіт!AG9+[2]побуд.звіт!AG9</f>
        <v>0</v>
      </c>
      <c r="AH10" s="297">
        <f>[1]побуд.звіт!AH9+[2]побуд.звіт!AH9</f>
        <v>0</v>
      </c>
      <c r="AI10" s="298">
        <f>IF((AH10-AG10)&lt;0,AH10-AG10,0)</f>
        <v>0</v>
      </c>
      <c r="AJ10" s="299">
        <f>IF((AH10-AG10)&gt;0,AH10-AG10,0)</f>
        <v>0</v>
      </c>
      <c r="AK10" s="297">
        <f>[1]побуд.звіт!AK9+[2]побуд.звіт!AK9</f>
        <v>0</v>
      </c>
      <c r="AL10" s="297">
        <f>[1]побуд.звіт!AL9+[2]побуд.звіт!AL9</f>
        <v>0</v>
      </c>
      <c r="AM10" s="298">
        <f>IF((AL10-AK10)&lt;0,AL10-AK10,0)</f>
        <v>0</v>
      </c>
      <c r="AN10" s="299">
        <f>IF((AL10-AK10)&gt;0,AL10-AK10,0)</f>
        <v>0</v>
      </c>
      <c r="AO10" s="297">
        <f>[1]побуд.звіт!AO9+[2]побуд.звіт!AO9</f>
        <v>567.56761078270711</v>
      </c>
      <c r="AP10" s="297">
        <f>[1]побуд.звіт!AP9+[2]побуд.звіт!AP9</f>
        <v>486.55379637499271</v>
      </c>
      <c r="AQ10" s="298">
        <f>IF((AP10-AO10)&lt;0,AP10-AO10,0)</f>
        <v>-81.013814407714392</v>
      </c>
      <c r="AR10" s="299">
        <f>IF((AP10-AO10)&gt;0,AP10-AO10,0)</f>
        <v>0</v>
      </c>
      <c r="AS10" s="297">
        <f>[1]побуд.звіт!AS9+[2]побуд.звіт!AS9</f>
        <v>82.86452462651269</v>
      </c>
      <c r="AT10" s="297">
        <f>[1]побуд.звіт!AT9+[2]побуд.звіт!AT9</f>
        <v>0</v>
      </c>
      <c r="AU10" s="298">
        <f>IF((AT10-AS10)&lt;0,AT10-AS10,0)</f>
        <v>-82.86452462651269</v>
      </c>
      <c r="AV10" s="299">
        <f>IF((AT10-AS10)&gt;0,AT10-AS10,0)</f>
        <v>0</v>
      </c>
      <c r="AW10" s="297">
        <f>[1]побуд.звіт!AW9+[2]побуд.звіт!AW9</f>
        <v>3795.6406594417713</v>
      </c>
      <c r="AX10" s="297">
        <f>[1]побуд.звіт!AX9+[2]побуд.звіт!AX9</f>
        <v>6859.7039040994523</v>
      </c>
      <c r="AY10" s="298">
        <f>IF((AX10-AW10)&lt;0,AX10-AW10,0)</f>
        <v>0</v>
      </c>
      <c r="AZ10" s="299">
        <f>IF((AX10-AW10)&gt;0,AX10-AW10,0)</f>
        <v>3064.063244657681</v>
      </c>
      <c r="BA10" s="300">
        <v>0</v>
      </c>
      <c r="BB10" s="298"/>
      <c r="BC10" s="298">
        <f>IF((BB10-BA10)&lt;0,BB10-BA10,0)</f>
        <v>0</v>
      </c>
      <c r="BD10" s="299">
        <f>IF((BB10-BA10)&gt;0,BB10-BA10,0)</f>
        <v>0</v>
      </c>
      <c r="BE10" s="297">
        <f>[1]побуд.звіт!BE9+[2]побуд.звіт!BE9</f>
        <v>5.7498101732189983</v>
      </c>
      <c r="BF10" s="297">
        <f>[1]побуд.звіт!BF9+[2]побуд.звіт!BF9</f>
        <v>0</v>
      </c>
      <c r="BG10" s="301">
        <f>IF((BF10-BE10)&lt;0,BF10-BE10,0)</f>
        <v>-5.7498101732189983</v>
      </c>
      <c r="BH10" s="302">
        <f>IF((BF10-BE10)&gt;0,BF10-BE10,0)</f>
        <v>0</v>
      </c>
      <c r="BI10" s="297">
        <f>[1]побуд.звіт!BI9+[2]побуд.звіт!BI9</f>
        <v>523.53471295442921</v>
      </c>
      <c r="BJ10" s="297">
        <f>[1]побуд.звіт!BJ9+[2]побуд.звіт!BJ9</f>
        <v>0</v>
      </c>
      <c r="BK10" s="298">
        <f>IF((BJ10-BI10)&lt;0,BJ10-BI10,0)</f>
        <v>-523.53471295442921</v>
      </c>
      <c r="BL10" s="299">
        <f>IF((BJ10-BI10)&gt;0,BJ10-BI10,0)</f>
        <v>0</v>
      </c>
      <c r="BM10" s="297">
        <f>[1]побуд.звіт!BM9+[2]побуд.звіт!BM9</f>
        <v>0</v>
      </c>
      <c r="BN10" s="297">
        <f>[1]побуд.звіт!BN9+[2]побуд.звіт!BN9</f>
        <v>0</v>
      </c>
      <c r="BO10" s="298">
        <f>IF((BN10-BM10)&lt;0,BN10-BM10,0)</f>
        <v>0</v>
      </c>
      <c r="BP10" s="299">
        <f>IF((BN10-BM10)&gt;0,BN10-BM10,0)</f>
        <v>0</v>
      </c>
      <c r="BQ10" s="294">
        <f>E10+I10+M10+Q10+U10+Y10+AC10+AG10+AK10+AO10+AS10+AW10+BA10+BE10+BI10+BM10</f>
        <v>12275.803429323349</v>
      </c>
      <c r="BR10" s="298">
        <f>F10+J10+N10+R10+V10+Z10+AD10+AH10+AL10+AP10+AT10+AX10+BB10+BF10+BJ10+BN10</f>
        <v>15262.787696589294</v>
      </c>
      <c r="BS10" s="298">
        <f>IF((BR10-BQ10)&lt;0,BR10-BQ10,0)</f>
        <v>0</v>
      </c>
      <c r="BT10" s="303">
        <f>IF((BR10-BQ10)&gt;0,BR10-BQ10,0)</f>
        <v>2986.9842672659452</v>
      </c>
      <c r="BU10" s="223">
        <f>BR10/BQ10</f>
        <v>1.2433229144196707</v>
      </c>
      <c r="BV10" s="304">
        <v>-137.03</v>
      </c>
      <c r="BW10" s="305"/>
      <c r="CA10" s="144">
        <f>[1]побуд.звіт!AX9+[2]побуд.звіт!AX9</f>
        <v>6859.7039040994523</v>
      </c>
      <c r="CB10" s="238">
        <v>73.76489442503761</v>
      </c>
      <c r="CC10" s="239">
        <v>203.57371296963939</v>
      </c>
      <c r="CD10" s="240">
        <v>126.07081257521436</v>
      </c>
      <c r="CE10" s="240">
        <v>0</v>
      </c>
      <c r="CF10" s="240">
        <v>0</v>
      </c>
      <c r="CG10" s="240">
        <v>0</v>
      </c>
      <c r="CH10" s="240">
        <v>283.43393924158943</v>
      </c>
      <c r="CI10" s="240">
        <v>0</v>
      </c>
      <c r="CJ10" s="240">
        <v>0</v>
      </c>
      <c r="CK10" s="240">
        <v>58.156895197724744</v>
      </c>
      <c r="CL10" s="240">
        <v>16.763267654038813</v>
      </c>
      <c r="CM10" s="240">
        <v>1.1266499999999995</v>
      </c>
      <c r="CN10" s="240">
        <v>102.73008599999999</v>
      </c>
      <c r="CO10" s="240">
        <v>0</v>
      </c>
      <c r="CP10" s="20"/>
    </row>
    <row r="11" spans="1:94" ht="15" customHeight="1" x14ac:dyDescent="0.25">
      <c r="A11" s="256">
        <f>A10+1</f>
        <v>2</v>
      </c>
      <c r="B11" s="62" t="s">
        <v>94</v>
      </c>
      <c r="C11" s="294">
        <v>1842.6</v>
      </c>
      <c r="D11" s="306">
        <v>5</v>
      </c>
      <c r="E11" s="307">
        <f>[1]побуд.звіт!E10+[2]побуд.звіт!E10</f>
        <v>5486.5839023430353</v>
      </c>
      <c r="F11" s="308">
        <f>[1]побуд.звіт!F10+[2]побуд.звіт!F10</f>
        <v>5298.7034987215166</v>
      </c>
      <c r="G11" s="298">
        <f t="shared" ref="G11:G74" si="0">IF((F11-E11)&lt;0,F11-E11,0)</f>
        <v>-187.88040362151878</v>
      </c>
      <c r="H11" s="299">
        <f t="shared" ref="H11:H74" si="1">IF((F11-E11)&gt;0,F11-E11,0)</f>
        <v>0</v>
      </c>
      <c r="I11" s="307">
        <f>[1]побуд.звіт!I10+[2]побуд.звіт!I10</f>
        <v>12810.395545563122</v>
      </c>
      <c r="J11" s="308">
        <f>[1]побуд.звіт!J10+[2]побуд.звіт!J10</f>
        <v>14534.168748644495</v>
      </c>
      <c r="K11" s="298">
        <f t="shared" ref="K11:K74" si="2">IF((J11-I11)&lt;0,J11-I11,0)</f>
        <v>0</v>
      </c>
      <c r="L11" s="299">
        <f t="shared" ref="L11:L74" si="3">IF((J11-I11)&gt;0,J11-I11,0)</f>
        <v>1723.7732030813731</v>
      </c>
      <c r="M11" s="308">
        <f>[1]побуд.звіт!M10+[2]побуд.звіт!M10</f>
        <v>5705.8208910928033</v>
      </c>
      <c r="N11" s="308">
        <f>[1]побуд.звіт!N10+[2]побуд.звіт!N10</f>
        <v>6121.5643963098573</v>
      </c>
      <c r="O11" s="298">
        <f t="shared" ref="O11:O74" si="4">IF((N11-M11)&lt;0,N11-M11,0)</f>
        <v>0</v>
      </c>
      <c r="P11" s="299">
        <f t="shared" ref="P11:P74" si="5">IF((N11-M11)&gt;0,N11-M11,0)</f>
        <v>415.74350521705401</v>
      </c>
      <c r="Q11" s="308">
        <f>[1]побуд.звіт!Q10+[2]побуд.звіт!Q10</f>
        <v>172.21351029132009</v>
      </c>
      <c r="R11" s="308">
        <f>[1]побуд.звіт!R10+[2]побуд.звіт!R10</f>
        <v>792.56408558999476</v>
      </c>
      <c r="S11" s="298">
        <f t="shared" ref="S11:S74" si="6">IF((R11-Q11)&lt;0,R11-Q11,0)</f>
        <v>0</v>
      </c>
      <c r="T11" s="299">
        <f t="shared" ref="T11:T74" si="7">IF((R11-Q11)&gt;0,R11-Q11,0)</f>
        <v>620.3505752986747</v>
      </c>
      <c r="U11" s="308">
        <f>[1]побуд.звіт!U10+[2]побуд.звіт!U10</f>
        <v>0</v>
      </c>
      <c r="V11" s="308">
        <f>[1]побуд.звіт!V10+[2]побуд.звіт!V10</f>
        <v>0</v>
      </c>
      <c r="W11" s="298">
        <f t="shared" ref="W11:W74" si="8">IF((V11-U11)&lt;0,V11-U11,0)</f>
        <v>0</v>
      </c>
      <c r="X11" s="299">
        <f t="shared" ref="X11:X74" si="9">IF((V11-U11)&gt;0,V11-U11,0)</f>
        <v>0</v>
      </c>
      <c r="Y11" s="308">
        <f>[1]побуд.звіт!Y10+[2]побуд.звіт!Y10</f>
        <v>0</v>
      </c>
      <c r="Z11" s="308">
        <f>[1]побуд.звіт!Z10+[2]побуд.звіт!Z10</f>
        <v>0</v>
      </c>
      <c r="AA11" s="298">
        <f t="shared" ref="AA11:AA74" si="10">IF((Z11-Y11)&lt;0,Z11-Y11,0)</f>
        <v>0</v>
      </c>
      <c r="AB11" s="299">
        <f t="shared" ref="AB11:AB74" si="11">IF((Z11-Y11)&gt;0,Z11-Y11,0)</f>
        <v>0</v>
      </c>
      <c r="AC11" s="308">
        <f>[1]побуд.звіт!AC10+[2]побуд.звіт!AC10</f>
        <v>11288.203789209792</v>
      </c>
      <c r="AD11" s="308">
        <f>[1]побуд.звіт!AD10+[2]побуд.звіт!AD10</f>
        <v>12463.122946255464</v>
      </c>
      <c r="AE11" s="298">
        <f t="shared" ref="AE11:AE74" si="12">IF((AD11-AC11)&lt;0,AD11-AC11,0)</f>
        <v>0</v>
      </c>
      <c r="AF11" s="299">
        <f t="shared" ref="AF11:AF74" si="13">IF((AD11-AC11)&gt;0,AD11-AC11,0)</f>
        <v>1174.9191570456715</v>
      </c>
      <c r="AG11" s="308">
        <f>[1]побуд.звіт!AG10+[2]побуд.звіт!AG10</f>
        <v>1125.5059900330141</v>
      </c>
      <c r="AH11" s="308">
        <f>[1]побуд.звіт!AH10+[2]побуд.звіт!AH10</f>
        <v>1102.4485266264478</v>
      </c>
      <c r="AI11" s="298">
        <f t="shared" ref="AI11:AI74" si="14">IF((AH11-AG11)&lt;0,AH11-AG11,0)</f>
        <v>-23.057463406566285</v>
      </c>
      <c r="AJ11" s="299">
        <f t="shared" ref="AJ11:AJ74" si="15">IF((AH11-AG11)&gt;0,AH11-AG11,0)</f>
        <v>0</v>
      </c>
      <c r="AK11" s="308">
        <f>[1]побуд.звіт!AK10+[2]побуд.звіт!AK10</f>
        <v>32.443406151132123</v>
      </c>
      <c r="AL11" s="308">
        <f>[1]побуд.звіт!AL10+[2]побуд.звіт!AL10</f>
        <v>0</v>
      </c>
      <c r="AM11" s="298">
        <f t="shared" ref="AM11:AM74" si="16">IF((AL11-AK11)&lt;0,AL11-AK11,0)</f>
        <v>-32.443406151132123</v>
      </c>
      <c r="AN11" s="299">
        <f t="shared" ref="AN11:AN74" si="17">IF((AL11-AK11)&gt;0,AL11-AK11,0)</f>
        <v>0</v>
      </c>
      <c r="AO11" s="308">
        <f>[1]побуд.звіт!AO10+[2]побуд.звіт!AO10</f>
        <v>3180.3327358430524</v>
      </c>
      <c r="AP11" s="308">
        <f>[1]побуд.звіт!AP10+[2]побуд.звіт!AP10</f>
        <v>1824.5767364062222</v>
      </c>
      <c r="AQ11" s="298">
        <f t="shared" ref="AQ11:AQ74" si="18">IF((AP11-AO11)&lt;0,AP11-AO11,0)</f>
        <v>-1355.7559994368303</v>
      </c>
      <c r="AR11" s="299">
        <f t="shared" ref="AR11:AR74" si="19">IF((AP11-AO11)&gt;0,AP11-AO11,0)</f>
        <v>0</v>
      </c>
      <c r="AS11" s="308">
        <f>[1]побуд.звіт!AS10+[2]побуд.звіт!AS10</f>
        <v>1834.6372040293381</v>
      </c>
      <c r="AT11" s="308">
        <f>[1]побуд.звіт!AT10+[2]побуд.звіт!AT10</f>
        <v>3125.0575816523747</v>
      </c>
      <c r="AU11" s="298">
        <f t="shared" ref="AU11:AU74" si="20">IF((AT11-AS11)&lt;0,AT11-AS11,0)</f>
        <v>0</v>
      </c>
      <c r="AV11" s="299">
        <f t="shared" ref="AV11:AV74" si="21">IF((AT11-AS11)&gt;0,AT11-AS11,0)</f>
        <v>1290.4203776230365</v>
      </c>
      <c r="AW11" s="308">
        <f>[1]побуд.звіт!AW10+[2]побуд.звіт!AW10</f>
        <v>13694.601200309115</v>
      </c>
      <c r="AX11" s="308">
        <f>[1]побуд.звіт!AX10+[2]побуд.звіт!AX10</f>
        <v>11945</v>
      </c>
      <c r="AY11" s="298">
        <f t="shared" ref="AY11:AY74" si="22">IF((AX11-AW11)&lt;0,AX11-AW11,0)</f>
        <v>-1749.6012003091146</v>
      </c>
      <c r="AZ11" s="299">
        <f t="shared" ref="AZ11:AZ74" si="23">IF((AX11-AW11)&gt;0,AX11-AW11,0)</f>
        <v>0</v>
      </c>
      <c r="BA11" s="300">
        <v>0</v>
      </c>
      <c r="BB11" s="298"/>
      <c r="BC11" s="298">
        <f t="shared" ref="BC11:BC74" si="24">IF((BB11-BA11)&lt;0,BB11-BA11,0)</f>
        <v>0</v>
      </c>
      <c r="BD11" s="299">
        <f t="shared" ref="BD11:BD74" si="25">IF((BB11-BA11)&gt;0,BB11-BA11,0)</f>
        <v>0</v>
      </c>
      <c r="BE11" s="308">
        <f>[1]побуд.звіт!BE10+[2]побуд.звіт!BE10</f>
        <v>7.848684573218998</v>
      </c>
      <c r="BF11" s="308">
        <f>[1]побуд.звіт!BF10+[2]побуд.звіт!BF10</f>
        <v>0</v>
      </c>
      <c r="BG11" s="301">
        <f t="shared" ref="BG11:BG74" si="26">IF((BF11-BE11)&lt;0,BF11-BE11,0)</f>
        <v>-7.848684573218998</v>
      </c>
      <c r="BH11" s="302">
        <f t="shared" ref="BH11:BH74" si="27">IF((BF11-BE11)&gt;0,BF11-BE11,0)</f>
        <v>0</v>
      </c>
      <c r="BI11" s="308">
        <f>[1]побуд.звіт!BI10+[2]побуд.звіт!BI10</f>
        <v>4562.1113848523546</v>
      </c>
      <c r="BJ11" s="308">
        <f>[1]побуд.звіт!BJ10+[2]побуд.звіт!BJ10</f>
        <v>4520.2199527633475</v>
      </c>
      <c r="BK11" s="298">
        <f t="shared" ref="BK11:BK74" si="28">IF((BJ11-BI11)&lt;0,BJ11-BI11,0)</f>
        <v>-41.891432089007139</v>
      </c>
      <c r="BL11" s="299">
        <f t="shared" ref="BL11:BL74" si="29">IF((BJ11-BI11)&gt;0,BJ11-BI11,0)</f>
        <v>0</v>
      </c>
      <c r="BM11" s="308">
        <f>[1]побуд.звіт!BM10+[2]побуд.звіт!BM10</f>
        <v>0</v>
      </c>
      <c r="BN11" s="308">
        <f>[1]побуд.звіт!BN10+[2]побуд.звіт!BN10</f>
        <v>0</v>
      </c>
      <c r="BO11" s="298">
        <f t="shared" ref="BO11:BO74" si="30">IF((BN11-BM11)&lt;0,BN11-BM11,0)</f>
        <v>0</v>
      </c>
      <c r="BP11" s="299">
        <f t="shared" ref="BP11:BP74" si="31">IF((BN11-BM11)&gt;0,BN11-BM11,0)</f>
        <v>0</v>
      </c>
      <c r="BQ11" s="294">
        <f t="shared" ref="BQ11:BR74" si="32">E11+I11+M11+Q11+U11+Y11+AC11+AG11+AK11+AO11+AS11+AW11+BA11+BE11+BI11+BM11</f>
        <v>59900.698244291299</v>
      </c>
      <c r="BR11" s="298">
        <f t="shared" si="32"/>
        <v>61727.426472969724</v>
      </c>
      <c r="BS11" s="298">
        <f t="shared" ref="BS11:BS74" si="33">IF((BR11-BQ11)&lt;0,BR11-BQ11,0)</f>
        <v>0</v>
      </c>
      <c r="BT11" s="303">
        <f t="shared" ref="BT11:BT74" si="34">IF((BR11-BQ11)&gt;0,BR11-BQ11,0)</f>
        <v>1826.7282286784248</v>
      </c>
      <c r="BU11" s="224">
        <f t="shared" ref="BU11:BU74" si="35">BR11/BQ11</f>
        <v>1.030495942154606</v>
      </c>
      <c r="BV11" s="309">
        <v>3746.5000000000005</v>
      </c>
      <c r="BW11" s="305"/>
      <c r="BX11" s="241">
        <f>BQ11/12</f>
        <v>4991.7248536909419</v>
      </c>
      <c r="CA11" s="144">
        <f>[1]побуд.звіт!AX10+[2]побуд.звіт!AX10</f>
        <v>11945</v>
      </c>
      <c r="CB11" s="238">
        <v>570.67358152570694</v>
      </c>
      <c r="CC11" s="238">
        <v>1361.7431194623227</v>
      </c>
      <c r="CD11" s="240">
        <v>520.0421018727593</v>
      </c>
      <c r="CE11" s="240">
        <v>15.845965196093939</v>
      </c>
      <c r="CF11" s="240">
        <v>0</v>
      </c>
      <c r="CG11" s="240">
        <v>0</v>
      </c>
      <c r="CH11" s="240">
        <v>1148.9692100550717</v>
      </c>
      <c r="CI11" s="240">
        <v>90.904052685599993</v>
      </c>
      <c r="CJ11" s="240">
        <v>3.0707251343999995</v>
      </c>
      <c r="CK11" s="240">
        <v>439.27230153223434</v>
      </c>
      <c r="CL11" s="240">
        <v>230.76334442238092</v>
      </c>
      <c r="CM11" s="240">
        <v>1.1266499999999995</v>
      </c>
      <c r="CN11" s="240">
        <v>438.59866889600085</v>
      </c>
      <c r="CO11" s="240">
        <v>0</v>
      </c>
      <c r="CP11" s="20"/>
    </row>
    <row r="12" spans="1:94" ht="15" customHeight="1" x14ac:dyDescent="0.25">
      <c r="A12" s="256">
        <f t="shared" ref="A12:A75" si="36">A11+1</f>
        <v>3</v>
      </c>
      <c r="B12" s="62" t="s">
        <v>95</v>
      </c>
      <c r="C12" s="294">
        <v>2804.28</v>
      </c>
      <c r="D12" s="306">
        <v>5</v>
      </c>
      <c r="E12" s="307">
        <f>[1]побуд.звіт!E11+[2]побуд.звіт!E11</f>
        <v>6229.1930784728202</v>
      </c>
      <c r="F12" s="308">
        <f>[1]побуд.звіт!F11+[2]побуд.звіт!F11</f>
        <v>6497.3046568125619</v>
      </c>
      <c r="G12" s="298">
        <f t="shared" si="0"/>
        <v>0</v>
      </c>
      <c r="H12" s="299">
        <f t="shared" si="1"/>
        <v>268.11157833974175</v>
      </c>
      <c r="I12" s="307">
        <f>[1]побуд.звіт!I11+[2]побуд.звіт!I11</f>
        <v>19210.262493064394</v>
      </c>
      <c r="J12" s="308">
        <f>[1]побуд.звіт!J11+[2]побуд.звіт!J11</f>
        <v>25511.834906967062</v>
      </c>
      <c r="K12" s="298">
        <f t="shared" si="2"/>
        <v>0</v>
      </c>
      <c r="L12" s="299">
        <f t="shared" si="3"/>
        <v>6301.5724139026679</v>
      </c>
      <c r="M12" s="308">
        <f>[1]побуд.звіт!M11+[2]побуд.звіт!M11</f>
        <v>7774.5935794433244</v>
      </c>
      <c r="N12" s="308">
        <f>[1]побуд.звіт!N11+[2]побуд.звіт!N11</f>
        <v>8364.2970680302133</v>
      </c>
      <c r="O12" s="298">
        <f t="shared" si="4"/>
        <v>0</v>
      </c>
      <c r="P12" s="299">
        <f t="shared" si="5"/>
        <v>589.70348858688885</v>
      </c>
      <c r="Q12" s="308">
        <f>[1]побуд.звіт!Q11+[2]побуд.звіт!Q11</f>
        <v>512.63091333619502</v>
      </c>
      <c r="R12" s="308">
        <f>[1]побуд.звіт!R11+[2]побуд.звіт!R11</f>
        <v>811.62428596703535</v>
      </c>
      <c r="S12" s="298">
        <f t="shared" si="6"/>
        <v>0</v>
      </c>
      <c r="T12" s="299">
        <f t="shared" si="7"/>
        <v>298.99337263084033</v>
      </c>
      <c r="U12" s="308">
        <f>[1]побуд.звіт!U11+[2]побуд.звіт!U11</f>
        <v>0</v>
      </c>
      <c r="V12" s="308">
        <f>[1]побуд.звіт!V11+[2]побуд.звіт!V11</f>
        <v>0</v>
      </c>
      <c r="W12" s="298">
        <f t="shared" si="8"/>
        <v>0</v>
      </c>
      <c r="X12" s="299">
        <f t="shared" si="9"/>
        <v>0</v>
      </c>
      <c r="Y12" s="308">
        <f>[1]побуд.звіт!Y11+[2]побуд.звіт!Y11</f>
        <v>0</v>
      </c>
      <c r="Z12" s="308">
        <f>[1]побуд.звіт!Z11+[2]побуд.звіт!Z11</f>
        <v>0</v>
      </c>
      <c r="AA12" s="298">
        <f t="shared" si="10"/>
        <v>0</v>
      </c>
      <c r="AB12" s="299">
        <f t="shared" si="11"/>
        <v>0</v>
      </c>
      <c r="AC12" s="308">
        <f>[1]побуд.звіт!AC11+[2]побуд.звіт!AC11</f>
        <v>17277.868543857658</v>
      </c>
      <c r="AD12" s="308">
        <f>[1]побуд.звіт!AD11+[2]побуд.звіт!AD11</f>
        <v>19057.207706973619</v>
      </c>
      <c r="AE12" s="298">
        <f t="shared" si="12"/>
        <v>0</v>
      </c>
      <c r="AF12" s="299">
        <f t="shared" si="13"/>
        <v>1779.3391631159611</v>
      </c>
      <c r="AG12" s="308">
        <f>[1]побуд.звіт!AG11+[2]побуд.звіт!AG11</f>
        <v>1648.2909484483318</v>
      </c>
      <c r="AH12" s="308">
        <f>[1]побуд.звіт!AH11+[2]побуд.звіт!AH11</f>
        <v>1617.3561760645921</v>
      </c>
      <c r="AI12" s="298">
        <f t="shared" si="14"/>
        <v>-30.934772383739755</v>
      </c>
      <c r="AJ12" s="299">
        <f t="shared" si="15"/>
        <v>0</v>
      </c>
      <c r="AK12" s="308">
        <f>[1]побуд.звіт!AK11+[2]побуд.звіт!AK11</f>
        <v>48.51618028760317</v>
      </c>
      <c r="AL12" s="308">
        <f>[1]побуд.звіт!AL11+[2]побуд.звіт!AL11</f>
        <v>0</v>
      </c>
      <c r="AM12" s="298">
        <f t="shared" si="16"/>
        <v>-48.51618028760317</v>
      </c>
      <c r="AN12" s="299">
        <f t="shared" si="17"/>
        <v>0</v>
      </c>
      <c r="AO12" s="308">
        <f>[1]побуд.звіт!AO11+[2]побуд.звіт!AO11</f>
        <v>4323.2745420035526</v>
      </c>
      <c r="AP12" s="308">
        <f>[1]побуд.звіт!AP11+[2]побуд.звіт!AP11</f>
        <v>3649.1534728124443</v>
      </c>
      <c r="AQ12" s="298">
        <f t="shared" si="18"/>
        <v>-674.12106919110829</v>
      </c>
      <c r="AR12" s="299">
        <f t="shared" si="19"/>
        <v>0</v>
      </c>
      <c r="AS12" s="308">
        <f>[1]побуд.звіт!AS11+[2]побуд.звіт!AS11</f>
        <v>2712.290230390719</v>
      </c>
      <c r="AT12" s="308">
        <f>[1]побуд.звіт!AT11+[2]побуд.звіт!AT11</f>
        <v>2574.4177880282855</v>
      </c>
      <c r="AU12" s="298">
        <f t="shared" si="20"/>
        <v>-137.8724423624335</v>
      </c>
      <c r="AV12" s="299">
        <f t="shared" si="21"/>
        <v>0</v>
      </c>
      <c r="AW12" s="308">
        <f>[1]побуд.звіт!AW11+[2]побуд.звіт!AW11</f>
        <v>33175.584746497014</v>
      </c>
      <c r="AX12" s="308">
        <f>[1]побуд.звіт!AX11+[2]побуд.звіт!AX11</f>
        <v>33040</v>
      </c>
      <c r="AY12" s="298">
        <f t="shared" si="22"/>
        <v>-135.58474649701384</v>
      </c>
      <c r="AZ12" s="299">
        <f t="shared" si="23"/>
        <v>0</v>
      </c>
      <c r="BA12" s="300">
        <v>0</v>
      </c>
      <c r="BB12" s="298"/>
      <c r="BC12" s="298">
        <f t="shared" si="24"/>
        <v>0</v>
      </c>
      <c r="BD12" s="299">
        <f t="shared" si="25"/>
        <v>0</v>
      </c>
      <c r="BE12" s="308">
        <f>[1]побуд.звіт!BE11+[2]побуд.звіт!BE11</f>
        <v>9.2219636132189962</v>
      </c>
      <c r="BF12" s="308">
        <f>[1]побуд.звіт!BF11+[2]побуд.звіт!BF11</f>
        <v>0</v>
      </c>
      <c r="BG12" s="301">
        <f t="shared" si="26"/>
        <v>-9.2219636132189962</v>
      </c>
      <c r="BH12" s="302">
        <f t="shared" si="27"/>
        <v>0</v>
      </c>
      <c r="BI12" s="308">
        <f>[1]побуд.звіт!BI11+[2]побуд.звіт!BI11</f>
        <v>7111.518829698809</v>
      </c>
      <c r="BJ12" s="308">
        <f>[1]побуд.звіт!BJ11+[2]побуд.звіт!BJ11</f>
        <v>13060.539872285082</v>
      </c>
      <c r="BK12" s="298">
        <f t="shared" si="28"/>
        <v>0</v>
      </c>
      <c r="BL12" s="299">
        <f t="shared" si="29"/>
        <v>5949.0210425862733</v>
      </c>
      <c r="BM12" s="308">
        <f>[1]побуд.звіт!BM11+[2]побуд.звіт!BM11</f>
        <v>0</v>
      </c>
      <c r="BN12" s="308">
        <f>[1]побуд.звіт!BN11+[2]побуд.звіт!BN11</f>
        <v>0</v>
      </c>
      <c r="BO12" s="298">
        <f t="shared" si="30"/>
        <v>0</v>
      </c>
      <c r="BP12" s="299">
        <f t="shared" si="31"/>
        <v>0</v>
      </c>
      <c r="BQ12" s="294">
        <f t="shared" si="32"/>
        <v>100033.24604911363</v>
      </c>
      <c r="BR12" s="298">
        <f t="shared" si="32"/>
        <v>114183.73593394089</v>
      </c>
      <c r="BS12" s="298">
        <f t="shared" si="33"/>
        <v>0</v>
      </c>
      <c r="BT12" s="303">
        <f t="shared" si="34"/>
        <v>14150.489884827257</v>
      </c>
      <c r="BU12" s="224">
        <f t="shared" si="35"/>
        <v>1.1414578696954385</v>
      </c>
      <c r="BV12" s="309">
        <v>16485.13</v>
      </c>
      <c r="BW12" s="305">
        <f t="shared" ref="BW12:BW74" si="37">BV12-BX12</f>
        <v>8149.0261625738658</v>
      </c>
      <c r="BX12" s="241">
        <f t="shared" ref="BX12:BX75" si="38">BQ12/12</f>
        <v>8336.1038374261352</v>
      </c>
      <c r="CA12" s="144">
        <f>[1]побуд.звіт!AX11+[2]побуд.звіт!AX11</f>
        <v>33040</v>
      </c>
      <c r="CB12" s="238">
        <v>647.90041441084429</v>
      </c>
      <c r="CC12" s="238">
        <v>1924.9236085991331</v>
      </c>
      <c r="CD12" s="240">
        <v>701.26889494962995</v>
      </c>
      <c r="CE12" s="240">
        <v>48.732079012069221</v>
      </c>
      <c r="CF12" s="240">
        <v>0</v>
      </c>
      <c r="CG12" s="240">
        <v>0</v>
      </c>
      <c r="CH12" s="240">
        <v>1762.7745201634243</v>
      </c>
      <c r="CI12" s="240">
        <v>133.361537967</v>
      </c>
      <c r="CJ12" s="240">
        <v>4.5049325580000001</v>
      </c>
      <c r="CK12" s="240">
        <v>557.91311866601245</v>
      </c>
      <c r="CL12" s="240">
        <v>341.39816208852409</v>
      </c>
      <c r="CM12" s="240">
        <v>1.1266499999999995</v>
      </c>
      <c r="CN12" s="240">
        <v>683.64661614399915</v>
      </c>
      <c r="CO12" s="240">
        <v>0</v>
      </c>
      <c r="CP12" s="20"/>
    </row>
    <row r="13" spans="1:94" ht="15" customHeight="1" x14ac:dyDescent="0.25">
      <c r="A13" s="256">
        <f t="shared" si="36"/>
        <v>4</v>
      </c>
      <c r="B13" s="62" t="s">
        <v>195</v>
      </c>
      <c r="C13" s="294">
        <v>6106.43</v>
      </c>
      <c r="D13" s="306">
        <v>9</v>
      </c>
      <c r="E13" s="307">
        <f>[1]побуд.звіт!E12+[2]побуд.звіт!E12</f>
        <v>25065.039434536866</v>
      </c>
      <c r="F13" s="308">
        <f>[1]побуд.звіт!F12+[2]побуд.звіт!F12</f>
        <v>24095.956412003288</v>
      </c>
      <c r="G13" s="298">
        <f t="shared" si="0"/>
        <v>-969.0830225335776</v>
      </c>
      <c r="H13" s="299">
        <f t="shared" si="1"/>
        <v>0</v>
      </c>
      <c r="I13" s="307">
        <f>[1]побуд.звіт!I12+[2]побуд.звіт!I12</f>
        <v>39356.015409384709</v>
      </c>
      <c r="J13" s="308">
        <f>[1]побуд.звіт!J12+[2]побуд.звіт!J12</f>
        <v>36155.431443996931</v>
      </c>
      <c r="K13" s="298">
        <f t="shared" si="2"/>
        <v>-3200.5839653877774</v>
      </c>
      <c r="L13" s="299">
        <f t="shared" si="3"/>
        <v>0</v>
      </c>
      <c r="M13" s="308">
        <f>[1]побуд.звіт!M12+[2]побуд.звіт!M12</f>
        <v>20138.763898866047</v>
      </c>
      <c r="N13" s="308">
        <f>[1]побуд.звіт!N12+[2]побуд.звіт!N12</f>
        <v>21305.96038134339</v>
      </c>
      <c r="O13" s="298">
        <f t="shared" si="4"/>
        <v>0</v>
      </c>
      <c r="P13" s="299">
        <f t="shared" si="5"/>
        <v>1167.1964824773422</v>
      </c>
      <c r="Q13" s="308">
        <f>[1]побуд.звіт!Q12+[2]побуд.звіт!Q12</f>
        <v>1117.2465670879265</v>
      </c>
      <c r="R13" s="308">
        <f>[1]побуд.звіт!R12+[2]побуд.звіт!R12</f>
        <v>749.21144145847552</v>
      </c>
      <c r="S13" s="298">
        <f t="shared" si="6"/>
        <v>-368.03512562945093</v>
      </c>
      <c r="T13" s="299">
        <f t="shared" si="7"/>
        <v>0</v>
      </c>
      <c r="U13" s="308">
        <f>[1]побуд.звіт!U12+[2]побуд.звіт!U12</f>
        <v>17187.209751680894</v>
      </c>
      <c r="V13" s="308">
        <f>[1]побуд.звіт!V12+[2]побуд.звіт!V12</f>
        <v>18362.834598355523</v>
      </c>
      <c r="W13" s="298">
        <f t="shared" si="8"/>
        <v>0</v>
      </c>
      <c r="X13" s="299">
        <f t="shared" si="9"/>
        <v>1175.6248466746292</v>
      </c>
      <c r="Y13" s="308">
        <f>[1]побуд.звіт!Y12+[2]побуд.звіт!Y12</f>
        <v>0</v>
      </c>
      <c r="Z13" s="308">
        <f>[1]побуд.звіт!Z12+[2]побуд.звіт!Z12</f>
        <v>0</v>
      </c>
      <c r="AA13" s="298">
        <f t="shared" si="10"/>
        <v>0</v>
      </c>
      <c r="AB13" s="299">
        <f t="shared" si="11"/>
        <v>0</v>
      </c>
      <c r="AC13" s="308">
        <f>[1]побуд.звіт!AC12+[2]побуд.звіт!AC12</f>
        <v>37881.400262606141</v>
      </c>
      <c r="AD13" s="308">
        <f>[1]побуд.звіт!AD12+[2]побуд.звіт!AD12</f>
        <v>41269.133801648743</v>
      </c>
      <c r="AE13" s="298">
        <f t="shared" si="12"/>
        <v>0</v>
      </c>
      <c r="AF13" s="299">
        <f t="shared" si="13"/>
        <v>3387.7335390426015</v>
      </c>
      <c r="AG13" s="308">
        <f>[1]побуд.звіт!AG12+[2]побуд.звіт!AG12</f>
        <v>2178.013785010502</v>
      </c>
      <c r="AH13" s="308">
        <f>[1]побуд.звіт!AH12+[2]побуд.звіт!AH12</f>
        <v>2082.434052976464</v>
      </c>
      <c r="AI13" s="298">
        <f t="shared" si="14"/>
        <v>-95.579732034037988</v>
      </c>
      <c r="AJ13" s="299">
        <f t="shared" si="15"/>
        <v>0</v>
      </c>
      <c r="AK13" s="308">
        <f>[1]побуд.звіт!AK12+[2]побуд.звіт!AK12</f>
        <v>60.386594707641549</v>
      </c>
      <c r="AL13" s="308">
        <f>[1]побуд.звіт!AL12+[2]побуд.звіт!AL12</f>
        <v>0</v>
      </c>
      <c r="AM13" s="298">
        <f t="shared" si="16"/>
        <v>-60.386594707641549</v>
      </c>
      <c r="AN13" s="299">
        <f t="shared" si="17"/>
        <v>0</v>
      </c>
      <c r="AO13" s="308">
        <f>[1]побуд.звіт!AO12+[2]побуд.звіт!AO12</f>
        <v>1623.8607108159335</v>
      </c>
      <c r="AP13" s="308">
        <f>[1]побуд.звіт!AP12+[2]побуд.звіт!AP12</f>
        <v>4257.3457182811862</v>
      </c>
      <c r="AQ13" s="298">
        <f t="shared" si="18"/>
        <v>0</v>
      </c>
      <c r="AR13" s="299">
        <f t="shared" si="19"/>
        <v>2633.4850074652527</v>
      </c>
      <c r="AS13" s="308">
        <f>[1]побуд.звіт!AS12+[2]побуд.звіт!AS12</f>
        <v>5575.1467120574034</v>
      </c>
      <c r="AT13" s="308">
        <f>[1]побуд.звіт!AT12+[2]побуд.звіт!AT12</f>
        <v>5170.9492047686008</v>
      </c>
      <c r="AU13" s="298">
        <f t="shared" si="20"/>
        <v>-404.19750728880263</v>
      </c>
      <c r="AV13" s="299">
        <f t="shared" si="21"/>
        <v>0</v>
      </c>
      <c r="AW13" s="308">
        <f>[1]побуд.звіт!AW12+[2]побуд.звіт!AW12</f>
        <v>52560.127328721923</v>
      </c>
      <c r="AX13" s="308">
        <f>[1]побуд.звіт!AX12+[2]побуд.звіт!AX12</f>
        <v>14526.456729317744</v>
      </c>
      <c r="AY13" s="298">
        <f t="shared" si="22"/>
        <v>-38033.670599404177</v>
      </c>
      <c r="AZ13" s="299">
        <f t="shared" si="23"/>
        <v>0</v>
      </c>
      <c r="BA13" s="300">
        <v>0</v>
      </c>
      <c r="BB13" s="298"/>
      <c r="BC13" s="298">
        <f t="shared" si="24"/>
        <v>0</v>
      </c>
      <c r="BD13" s="299">
        <f t="shared" si="25"/>
        <v>0</v>
      </c>
      <c r="BE13" s="308">
        <f>[1]побуд.звіт!BE12+[2]побуд.звіт!BE12</f>
        <v>13.937433813218998</v>
      </c>
      <c r="BF13" s="308">
        <f>[1]побуд.звіт!BF12+[2]побуд.звіт!BF12</f>
        <v>0</v>
      </c>
      <c r="BG13" s="301">
        <f t="shared" si="26"/>
        <v>-13.937433813218998</v>
      </c>
      <c r="BH13" s="302">
        <f t="shared" si="27"/>
        <v>0</v>
      </c>
      <c r="BI13" s="308">
        <f>[1]побуд.звіт!BI12+[2]побуд.звіт!BI12</f>
        <v>17637.854158918668</v>
      </c>
      <c r="BJ13" s="308">
        <f>[1]побуд.звіт!BJ12+[2]побуд.звіт!BJ12</f>
        <v>20016.542875263574</v>
      </c>
      <c r="BK13" s="298">
        <f t="shared" si="28"/>
        <v>0</v>
      </c>
      <c r="BL13" s="299">
        <f t="shared" si="29"/>
        <v>2378.6887163449064</v>
      </c>
      <c r="BM13" s="308">
        <f>[1]побуд.звіт!BM12+[2]побуд.звіт!BM12</f>
        <v>14592.703622464907</v>
      </c>
      <c r="BN13" s="308">
        <f>[1]побуд.звіт!BN12+[2]побуд.звіт!BN12</f>
        <v>30027.416135111034</v>
      </c>
      <c r="BO13" s="298">
        <f t="shared" si="30"/>
        <v>0</v>
      </c>
      <c r="BP13" s="299">
        <f t="shared" si="31"/>
        <v>15434.712512646127</v>
      </c>
      <c r="BQ13" s="294">
        <f t="shared" si="32"/>
        <v>234987.70567067279</v>
      </c>
      <c r="BR13" s="298">
        <f t="shared" si="32"/>
        <v>218019.67279452499</v>
      </c>
      <c r="BS13" s="298">
        <f t="shared" si="33"/>
        <v>-16968.032876147801</v>
      </c>
      <c r="BT13" s="303">
        <f t="shared" si="34"/>
        <v>0</v>
      </c>
      <c r="BU13" s="224">
        <f t="shared" si="35"/>
        <v>0.92779182711827524</v>
      </c>
      <c r="BV13" s="309">
        <v>16246.76</v>
      </c>
      <c r="BW13" s="305"/>
      <c r="BX13" s="241">
        <f t="shared" si="38"/>
        <v>19582.308805889399</v>
      </c>
      <c r="CA13" s="144">
        <f>[1]побуд.звіт!AX12+[2]побуд.звіт!AX12</f>
        <v>14526.456729317744</v>
      </c>
      <c r="CB13" s="238">
        <v>2536.0003088676258</v>
      </c>
      <c r="CC13" s="238">
        <v>3994.7172627386462</v>
      </c>
      <c r="CD13" s="240">
        <v>1796.509079196805</v>
      </c>
      <c r="CE13" s="240">
        <v>105.3089006737718</v>
      </c>
      <c r="CF13" s="240">
        <v>1396.4195825999998</v>
      </c>
      <c r="CG13" s="240">
        <v>0</v>
      </c>
      <c r="CH13" s="240">
        <v>3867.0623659344915</v>
      </c>
      <c r="CI13" s="240">
        <v>176.02737688620002</v>
      </c>
      <c r="CJ13" s="240">
        <v>5.8003457147999997</v>
      </c>
      <c r="CK13" s="240">
        <v>170.56178590797305</v>
      </c>
      <c r="CL13" s="240">
        <v>701.5300801155887</v>
      </c>
      <c r="CM13" s="240">
        <v>1.1266499999999995</v>
      </c>
      <c r="CN13" s="240">
        <v>2003.0401701959997</v>
      </c>
      <c r="CO13" s="240">
        <v>1558.68354621</v>
      </c>
    </row>
    <row r="14" spans="1:94" ht="15" customHeight="1" x14ac:dyDescent="0.25">
      <c r="A14" s="256">
        <f t="shared" si="36"/>
        <v>5</v>
      </c>
      <c r="B14" s="62" t="s">
        <v>196</v>
      </c>
      <c r="C14" s="294">
        <v>6315.5</v>
      </c>
      <c r="D14" s="306">
        <v>9</v>
      </c>
      <c r="E14" s="307">
        <f>[1]побуд.звіт!E13+[2]побуд.звіт!E13</f>
        <v>25159.621007731654</v>
      </c>
      <c r="F14" s="308">
        <f>[1]побуд.звіт!F13+[2]побуд.звіт!F13</f>
        <v>24389.970918398027</v>
      </c>
      <c r="G14" s="298">
        <f t="shared" si="0"/>
        <v>-769.65008933362697</v>
      </c>
      <c r="H14" s="299">
        <f t="shared" si="1"/>
        <v>0</v>
      </c>
      <c r="I14" s="307">
        <f>[1]побуд.звіт!I13+[2]побуд.звіт!I13</f>
        <v>36823.103301027622</v>
      </c>
      <c r="J14" s="308">
        <f>[1]побуд.звіт!J13+[2]побуд.звіт!J13</f>
        <v>35866.400234721907</v>
      </c>
      <c r="K14" s="298">
        <f t="shared" si="2"/>
        <v>-956.70306630571577</v>
      </c>
      <c r="L14" s="299">
        <f t="shared" si="3"/>
        <v>0</v>
      </c>
      <c r="M14" s="308">
        <f>[1]побуд.звіт!M13+[2]побуд.звіт!M13</f>
        <v>22620.664941175328</v>
      </c>
      <c r="N14" s="308">
        <f>[1]побуд.звіт!N13+[2]побуд.звіт!N13</f>
        <v>23771.713438555296</v>
      </c>
      <c r="O14" s="298">
        <f t="shared" si="4"/>
        <v>0</v>
      </c>
      <c r="P14" s="299">
        <f t="shared" si="5"/>
        <v>1151.0484973799685</v>
      </c>
      <c r="Q14" s="308">
        <f>[1]побуд.звіт!Q13+[2]побуд.звіт!Q13</f>
        <v>1318.1037236725017</v>
      </c>
      <c r="R14" s="308">
        <f>[1]побуд.звіт!R13+[2]побуд.звіт!R13</f>
        <v>760.76993125013746</v>
      </c>
      <c r="S14" s="298">
        <f t="shared" si="6"/>
        <v>-557.33379242236424</v>
      </c>
      <c r="T14" s="299">
        <f t="shared" si="7"/>
        <v>0</v>
      </c>
      <c r="U14" s="308">
        <f>[1]побуд.звіт!U13+[2]побуд.звіт!U13</f>
        <v>17187.465937680892</v>
      </c>
      <c r="V14" s="308">
        <f>[1]побуд.звіт!V13+[2]побуд.звіт!V13</f>
        <v>17900.332451602488</v>
      </c>
      <c r="W14" s="298">
        <f t="shared" si="8"/>
        <v>0</v>
      </c>
      <c r="X14" s="299">
        <f t="shared" si="9"/>
        <v>712.86651392159547</v>
      </c>
      <c r="Y14" s="308">
        <f>[1]побуд.звіт!Y13+[2]побуд.звіт!Y13</f>
        <v>0</v>
      </c>
      <c r="Z14" s="308">
        <f>[1]побуд.звіт!Z13+[2]побуд.звіт!Z13</f>
        <v>0</v>
      </c>
      <c r="AA14" s="298">
        <f t="shared" si="10"/>
        <v>0</v>
      </c>
      <c r="AB14" s="299">
        <f t="shared" si="11"/>
        <v>0</v>
      </c>
      <c r="AC14" s="308">
        <f>[1]побуд.звіт!AC13+[2]побуд.звіт!AC13</f>
        <v>38559.644763826363</v>
      </c>
      <c r="AD14" s="308">
        <f>[1]побуд.звіт!AD13+[2]побуд.звіт!AD13</f>
        <v>41969.478996582642</v>
      </c>
      <c r="AE14" s="298">
        <f t="shared" si="12"/>
        <v>0</v>
      </c>
      <c r="AF14" s="299">
        <f t="shared" si="13"/>
        <v>3409.8342327562787</v>
      </c>
      <c r="AG14" s="308">
        <f>[1]побуд.звіт!AG13+[2]побуд.звіт!AG13</f>
        <v>2631.4747956376486</v>
      </c>
      <c r="AH14" s="308">
        <f>[1]побуд.звіт!AH13+[2]побуд.звіт!AH13</f>
        <v>2564.4033782023271</v>
      </c>
      <c r="AI14" s="298">
        <f t="shared" si="14"/>
        <v>-67.071417435321564</v>
      </c>
      <c r="AJ14" s="299">
        <f t="shared" si="15"/>
        <v>0</v>
      </c>
      <c r="AK14" s="308">
        <f>[1]побуд.звіт!AK13+[2]побуд.звіт!AK13</f>
        <v>71.830122699352017</v>
      </c>
      <c r="AL14" s="308">
        <f>[1]побуд.звіт!AL13+[2]побуд.звіт!AL13</f>
        <v>0</v>
      </c>
      <c r="AM14" s="298">
        <f t="shared" si="16"/>
        <v>-71.830122699352017</v>
      </c>
      <c r="AN14" s="299">
        <f t="shared" si="17"/>
        <v>0</v>
      </c>
      <c r="AO14" s="308">
        <f>[1]побуд.звіт!AO13+[2]побуд.звіт!AO13</f>
        <v>1625.2213444649628</v>
      </c>
      <c r="AP14" s="308">
        <f>[1]побуд.звіт!AP13+[2]побуд.звіт!AP13</f>
        <v>4257.3457182811862</v>
      </c>
      <c r="AQ14" s="298">
        <f t="shared" si="18"/>
        <v>0</v>
      </c>
      <c r="AR14" s="299">
        <f t="shared" si="19"/>
        <v>2632.1243738162234</v>
      </c>
      <c r="AS14" s="308">
        <f>[1]побуд.звіт!AS13+[2]побуд.звіт!AS13</f>
        <v>6027.5858011344017</v>
      </c>
      <c r="AT14" s="308">
        <f>[1]побуд.звіт!AT13+[2]побуд.звіт!AT13</f>
        <v>7088.549003122368</v>
      </c>
      <c r="AU14" s="298">
        <f t="shared" si="20"/>
        <v>0</v>
      </c>
      <c r="AV14" s="299">
        <f t="shared" si="21"/>
        <v>1060.9632019879664</v>
      </c>
      <c r="AW14" s="308">
        <f>[1]побуд.звіт!AW13+[2]побуд.звіт!AW13</f>
        <v>59062.432395358002</v>
      </c>
      <c r="AX14" s="308">
        <f>[1]побуд.звіт!AX13+[2]побуд.звіт!AX13</f>
        <v>135747.34</v>
      </c>
      <c r="AY14" s="298">
        <f t="shared" si="22"/>
        <v>0</v>
      </c>
      <c r="AZ14" s="299">
        <f t="shared" si="23"/>
        <v>76684.907604641994</v>
      </c>
      <c r="BA14" s="300">
        <v>0</v>
      </c>
      <c r="BB14" s="298"/>
      <c r="BC14" s="298">
        <f t="shared" si="24"/>
        <v>0</v>
      </c>
      <c r="BD14" s="299">
        <f t="shared" si="25"/>
        <v>0</v>
      </c>
      <c r="BE14" s="308">
        <f>[1]побуд.звіт!BE13+[2]побуд.звіт!BE13</f>
        <v>14.235985773218998</v>
      </c>
      <c r="BF14" s="308">
        <f>[1]побуд.звіт!BF13+[2]побуд.звіт!BF13</f>
        <v>0</v>
      </c>
      <c r="BG14" s="301">
        <f t="shared" si="26"/>
        <v>-14.235985773218998</v>
      </c>
      <c r="BH14" s="302">
        <f t="shared" si="27"/>
        <v>0</v>
      </c>
      <c r="BI14" s="308">
        <f>[1]побуд.звіт!BI13+[2]побуд.звіт!BI13</f>
        <v>18606.467001133282</v>
      </c>
      <c r="BJ14" s="308">
        <f>[1]побуд.звіт!BJ13+[2]побуд.звіт!BJ13</f>
        <v>14493.592188113085</v>
      </c>
      <c r="BK14" s="298">
        <f t="shared" si="28"/>
        <v>-4112.8748130201966</v>
      </c>
      <c r="BL14" s="299">
        <f t="shared" si="29"/>
        <v>0</v>
      </c>
      <c r="BM14" s="308">
        <f>[1]побуд.звіт!BM13+[2]побуд.звіт!BM13</f>
        <v>15394.474916362393</v>
      </c>
      <c r="BN14" s="308">
        <f>[1]побуд.звіт!BN13+[2]побуд.звіт!BN13</f>
        <v>21740.136297054676</v>
      </c>
      <c r="BO14" s="298">
        <f t="shared" si="30"/>
        <v>0</v>
      </c>
      <c r="BP14" s="299">
        <f t="shared" si="31"/>
        <v>6345.6613806922833</v>
      </c>
      <c r="BQ14" s="294">
        <f t="shared" si="32"/>
        <v>245102.32603767765</v>
      </c>
      <c r="BR14" s="298">
        <f t="shared" si="32"/>
        <v>330550.0325558841</v>
      </c>
      <c r="BS14" s="298">
        <f t="shared" si="33"/>
        <v>0</v>
      </c>
      <c r="BT14" s="303">
        <f t="shared" si="34"/>
        <v>85447.706518206454</v>
      </c>
      <c r="BU14" s="224">
        <f t="shared" si="35"/>
        <v>1.3486205451394666</v>
      </c>
      <c r="BV14" s="309">
        <v>22805.25</v>
      </c>
      <c r="BW14" s="305">
        <f t="shared" si="37"/>
        <v>2380.0561635268641</v>
      </c>
      <c r="BX14" s="241">
        <f t="shared" si="38"/>
        <v>20425.193836473136</v>
      </c>
      <c r="CA14" s="144">
        <f>[1]побуд.звіт!AX13+[2]побуд.звіт!AX13</f>
        <v>135747.34</v>
      </c>
      <c r="CB14" s="238">
        <v>2543.7575274376659</v>
      </c>
      <c r="CC14" s="238">
        <v>3830.3326705789327</v>
      </c>
      <c r="CD14" s="240">
        <v>2001.3741496315281</v>
      </c>
      <c r="CE14" s="240">
        <v>124.11882491080972</v>
      </c>
      <c r="CF14" s="240">
        <v>1396.4195825999998</v>
      </c>
      <c r="CG14" s="240">
        <v>0</v>
      </c>
      <c r="CH14" s="240">
        <v>3940.2576913116845</v>
      </c>
      <c r="CI14" s="240">
        <v>213.07655009339996</v>
      </c>
      <c r="CJ14" s="240">
        <v>7.1428077756000006</v>
      </c>
      <c r="CK14" s="240">
        <v>170.69860099532485</v>
      </c>
      <c r="CL14" s="240">
        <v>758.7863454740484</v>
      </c>
      <c r="CM14" s="240">
        <v>1.1266499999999995</v>
      </c>
      <c r="CN14" s="240">
        <v>2112.9451330719912</v>
      </c>
      <c r="CO14" s="240">
        <v>1644.2068717199957</v>
      </c>
    </row>
    <row r="15" spans="1:94" ht="15" customHeight="1" x14ac:dyDescent="0.25">
      <c r="A15" s="256">
        <f t="shared" si="36"/>
        <v>6</v>
      </c>
      <c r="B15" s="62" t="s">
        <v>197</v>
      </c>
      <c r="C15" s="294">
        <v>4163.5</v>
      </c>
      <c r="D15" s="306">
        <v>9</v>
      </c>
      <c r="E15" s="307">
        <f>[1]побуд.звіт!E14+[2]побуд.звіт!E14</f>
        <v>15230.907136986802</v>
      </c>
      <c r="F15" s="308">
        <f>[1]побуд.звіт!F14+[2]побуд.звіт!F14</f>
        <v>14619.912995709648</v>
      </c>
      <c r="G15" s="298">
        <f t="shared" si="0"/>
        <v>-610.99414127715318</v>
      </c>
      <c r="H15" s="299">
        <f t="shared" si="1"/>
        <v>0</v>
      </c>
      <c r="I15" s="307">
        <f>[1]побуд.звіт!I14+[2]побуд.звіт!I14</f>
        <v>36892.793819973769</v>
      </c>
      <c r="J15" s="308">
        <f>[1]побуд.звіт!J14+[2]побуд.звіт!J14</f>
        <v>35786.701804756151</v>
      </c>
      <c r="K15" s="298">
        <f t="shared" si="2"/>
        <v>-1106.0920152176186</v>
      </c>
      <c r="L15" s="299">
        <f t="shared" si="3"/>
        <v>0</v>
      </c>
      <c r="M15" s="308">
        <f>[1]побуд.звіт!M14+[2]побуд.звіт!M14</f>
        <v>17834.505745195936</v>
      </c>
      <c r="N15" s="308">
        <f>[1]побуд.звіт!N14+[2]побуд.звіт!N14</f>
        <v>18897.528522604985</v>
      </c>
      <c r="O15" s="298">
        <f t="shared" si="4"/>
        <v>0</v>
      </c>
      <c r="P15" s="299">
        <f t="shared" si="5"/>
        <v>1063.022777409049</v>
      </c>
      <c r="Q15" s="308">
        <f>[1]побуд.звіт!Q14+[2]побуд.звіт!Q14</f>
        <v>836.90379485964138</v>
      </c>
      <c r="R15" s="308">
        <f>[1]побуд.звіт!R14+[2]побуд.звіт!R14</f>
        <v>393.79816037755148</v>
      </c>
      <c r="S15" s="298">
        <f t="shared" si="6"/>
        <v>-443.1056344820899</v>
      </c>
      <c r="T15" s="299">
        <f t="shared" si="7"/>
        <v>0</v>
      </c>
      <c r="U15" s="308">
        <f>[1]побуд.звіт!U14+[2]побуд.звіт!U14</f>
        <v>13752.345780947961</v>
      </c>
      <c r="V15" s="308">
        <f>[1]побуд.звіт!V14+[2]побуд.звіт!V14</f>
        <v>13688.563840152578</v>
      </c>
      <c r="W15" s="298">
        <f t="shared" si="8"/>
        <v>-63.78194079538298</v>
      </c>
      <c r="X15" s="299">
        <f t="shared" si="9"/>
        <v>0</v>
      </c>
      <c r="Y15" s="308">
        <f>[1]побуд.звіт!Y14+[2]побуд.звіт!Y14</f>
        <v>0</v>
      </c>
      <c r="Z15" s="308">
        <f>[1]побуд.звіт!Z14+[2]побуд.звіт!Z14</f>
        <v>0</v>
      </c>
      <c r="AA15" s="298">
        <f t="shared" si="10"/>
        <v>0</v>
      </c>
      <c r="AB15" s="299">
        <f t="shared" si="11"/>
        <v>0</v>
      </c>
      <c r="AC15" s="308">
        <f>[1]побуд.звіт!AC14+[2]побуд.звіт!AC14</f>
        <v>26908.343178072424</v>
      </c>
      <c r="AD15" s="308">
        <f>[1]побуд.звіт!AD14+[2]побуд.звіт!AD14</f>
        <v>28832.15983374793</v>
      </c>
      <c r="AE15" s="298">
        <f t="shared" si="12"/>
        <v>0</v>
      </c>
      <c r="AF15" s="299">
        <f t="shared" si="13"/>
        <v>1923.8166556755059</v>
      </c>
      <c r="AG15" s="308">
        <f>[1]побуд.звіт!AG14+[2]побуд.звіт!AG14</f>
        <v>1743.3104321643716</v>
      </c>
      <c r="AH15" s="308">
        <f>[1]побуд.звіт!AH14+[2]побуд.звіт!AH14</f>
        <v>1627.20952091442</v>
      </c>
      <c r="AI15" s="298">
        <f t="shared" si="14"/>
        <v>-116.10091124995165</v>
      </c>
      <c r="AJ15" s="299">
        <f t="shared" si="15"/>
        <v>0</v>
      </c>
      <c r="AK15" s="308">
        <f>[1]побуд.звіт!AK14+[2]побуд.звіт!AK14</f>
        <v>46.452937271078561</v>
      </c>
      <c r="AL15" s="308">
        <f>[1]побуд.звіт!AL14+[2]побуд.звіт!AL14</f>
        <v>0</v>
      </c>
      <c r="AM15" s="298">
        <f t="shared" si="16"/>
        <v>-46.452937271078561</v>
      </c>
      <c r="AN15" s="299">
        <f t="shared" si="17"/>
        <v>0</v>
      </c>
      <c r="AO15" s="308">
        <f>[1]побуд.звіт!AO14+[2]побуд.звіт!AO14</f>
        <v>1817.7182325942581</v>
      </c>
      <c r="AP15" s="308">
        <f>[1]побуд.звіт!AP14+[2]побуд.звіт!AP14</f>
        <v>2919.3227782499566</v>
      </c>
      <c r="AQ15" s="298">
        <f t="shared" si="18"/>
        <v>0</v>
      </c>
      <c r="AR15" s="299">
        <f t="shared" si="19"/>
        <v>1101.6045456556985</v>
      </c>
      <c r="AS15" s="308">
        <f>[1]побуд.звіт!AS14+[2]побуд.звіт!AS14</f>
        <v>1802.7146264253877</v>
      </c>
      <c r="AT15" s="308">
        <f>[1]побуд.звіт!AT14+[2]побуд.звіт!AT14</f>
        <v>2839.0043692137065</v>
      </c>
      <c r="AU15" s="298">
        <f t="shared" si="20"/>
        <v>0</v>
      </c>
      <c r="AV15" s="299">
        <f t="shared" si="21"/>
        <v>1036.2897427883188</v>
      </c>
      <c r="AW15" s="308">
        <f>[1]побуд.звіт!AW14+[2]побуд.звіт!AW14</f>
        <v>29910.410094622741</v>
      </c>
      <c r="AX15" s="308">
        <f>[1]побуд.звіт!AX14+[2]побуд.звіт!AX14</f>
        <v>47485</v>
      </c>
      <c r="AY15" s="298">
        <f t="shared" si="22"/>
        <v>0</v>
      </c>
      <c r="AZ15" s="299">
        <f t="shared" si="23"/>
        <v>17574.589905377259</v>
      </c>
      <c r="BA15" s="300">
        <v>0</v>
      </c>
      <c r="BB15" s="298"/>
      <c r="BC15" s="298">
        <f t="shared" si="24"/>
        <v>0</v>
      </c>
      <c r="BD15" s="299">
        <f t="shared" si="25"/>
        <v>0</v>
      </c>
      <c r="BE15" s="308">
        <f>[1]побуд.звіт!BE14+[2]побуд.звіт!BE14</f>
        <v>11.162929773218996</v>
      </c>
      <c r="BF15" s="308">
        <f>[1]побуд.звіт!BF14+[2]побуд.звіт!BF14</f>
        <v>0</v>
      </c>
      <c r="BG15" s="301">
        <f t="shared" si="26"/>
        <v>-11.162929773218996</v>
      </c>
      <c r="BH15" s="302">
        <f t="shared" si="27"/>
        <v>0</v>
      </c>
      <c r="BI15" s="308">
        <f>[1]побуд.звіт!BI14+[2]побуд.звіт!BI14</f>
        <v>12488.041887189343</v>
      </c>
      <c r="BJ15" s="308">
        <f>[1]побуд.звіт!BJ14+[2]побуд.звіт!BJ14</f>
        <v>19109.639632295886</v>
      </c>
      <c r="BK15" s="298">
        <f t="shared" si="28"/>
        <v>0</v>
      </c>
      <c r="BL15" s="299">
        <f t="shared" si="29"/>
        <v>6621.5977451065428</v>
      </c>
      <c r="BM15" s="308">
        <f>[1]побуд.звіт!BM14+[2]побуд.звіт!BM14</f>
        <v>10332.323314448822</v>
      </c>
      <c r="BN15" s="308">
        <f>[1]побуд.звіт!BN14+[2]побуд.звіт!BN14</f>
        <v>28663.460934163471</v>
      </c>
      <c r="BO15" s="298">
        <f t="shared" si="30"/>
        <v>0</v>
      </c>
      <c r="BP15" s="299">
        <f t="shared" si="31"/>
        <v>18331.137619714649</v>
      </c>
      <c r="BQ15" s="294">
        <f t="shared" si="32"/>
        <v>169607.93391052575</v>
      </c>
      <c r="BR15" s="298">
        <f t="shared" si="32"/>
        <v>214862.30239218631</v>
      </c>
      <c r="BS15" s="298">
        <f t="shared" si="33"/>
        <v>0</v>
      </c>
      <c r="BT15" s="303">
        <f t="shared" si="34"/>
        <v>45254.368481660553</v>
      </c>
      <c r="BU15" s="224">
        <f t="shared" si="35"/>
        <v>1.2668175210809056</v>
      </c>
      <c r="BV15" s="309">
        <v>22014.55</v>
      </c>
      <c r="BW15" s="305">
        <f t="shared" si="37"/>
        <v>7880.5555074561871</v>
      </c>
      <c r="BX15" s="241">
        <f t="shared" si="38"/>
        <v>14133.994492543812</v>
      </c>
      <c r="CA15" s="144">
        <f>[1]побуд.звіт!AX14+[2]побуд.звіт!AX14</f>
        <v>47485</v>
      </c>
      <c r="CB15" s="238">
        <v>1543.4957952117384</v>
      </c>
      <c r="CC15" s="238">
        <v>3852.1692943735657</v>
      </c>
      <c r="CD15" s="240">
        <v>1607.4028603339834</v>
      </c>
      <c r="CE15" s="240">
        <v>78.443513791156008</v>
      </c>
      <c r="CF15" s="240">
        <v>1117.1410739999999</v>
      </c>
      <c r="CG15" s="240">
        <v>0</v>
      </c>
      <c r="CH15" s="240">
        <v>2763.4655921258336</v>
      </c>
      <c r="CI15" s="240">
        <v>140.99745340799998</v>
      </c>
      <c r="CJ15" s="240">
        <v>4.5323777519999995</v>
      </c>
      <c r="CK15" s="240">
        <v>188.14373528653786</v>
      </c>
      <c r="CL15" s="240">
        <v>226.72129966771135</v>
      </c>
      <c r="CM15" s="240">
        <v>1.1266499999999995</v>
      </c>
      <c r="CN15" s="240">
        <v>1418.237598636</v>
      </c>
      <c r="CO15" s="240">
        <v>1103.61383811</v>
      </c>
    </row>
    <row r="16" spans="1:94" ht="15" customHeight="1" x14ac:dyDescent="0.25">
      <c r="A16" s="256">
        <f t="shared" si="36"/>
        <v>7</v>
      </c>
      <c r="B16" s="62" t="s">
        <v>2</v>
      </c>
      <c r="C16" s="294">
        <v>411.07</v>
      </c>
      <c r="D16" s="306">
        <v>2</v>
      </c>
      <c r="E16" s="307">
        <f>[1]побуд.звіт!E15+[2]побуд.звіт!E15</f>
        <v>672.26763118500719</v>
      </c>
      <c r="F16" s="308">
        <f>[1]побуд.звіт!F15+[2]побуд.звіт!F15</f>
        <v>660.32619153537871</v>
      </c>
      <c r="G16" s="298">
        <f t="shared" si="0"/>
        <v>-11.941439649628478</v>
      </c>
      <c r="H16" s="299">
        <f t="shared" si="1"/>
        <v>0</v>
      </c>
      <c r="I16" s="307">
        <f>[1]побуд.звіт!I15+[2]побуд.звіт!I15</f>
        <v>4014.8343795315741</v>
      </c>
      <c r="J16" s="308">
        <f>[1]побуд.звіт!J15+[2]побуд.звіт!J15</f>
        <v>4968.1808333014624</v>
      </c>
      <c r="K16" s="298">
        <f t="shared" si="2"/>
        <v>0</v>
      </c>
      <c r="L16" s="299">
        <f t="shared" si="3"/>
        <v>953.34645376988829</v>
      </c>
      <c r="M16" s="308">
        <f>[1]побуд.звіт!M15+[2]побуд.звіт!M15</f>
        <v>1142.719311154643</v>
      </c>
      <c r="N16" s="308">
        <f>[1]побуд.звіт!N15+[2]побуд.звіт!N15</f>
        <v>1214.8135305151934</v>
      </c>
      <c r="O16" s="298">
        <f t="shared" si="4"/>
        <v>0</v>
      </c>
      <c r="P16" s="299">
        <f t="shared" si="5"/>
        <v>72.094219360550369</v>
      </c>
      <c r="Q16" s="308">
        <f>[1]побуд.звіт!Q15+[2]побуд.звіт!Q15</f>
        <v>0</v>
      </c>
      <c r="R16" s="308">
        <f>[1]побуд.звіт!R15+[2]побуд.звіт!R15</f>
        <v>190.76421338733593</v>
      </c>
      <c r="S16" s="298">
        <f t="shared" si="6"/>
        <v>0</v>
      </c>
      <c r="T16" s="299">
        <f t="shared" si="7"/>
        <v>190.76421338733593</v>
      </c>
      <c r="U16" s="308">
        <f>[1]побуд.звіт!U15+[2]побуд.звіт!U15</f>
        <v>0</v>
      </c>
      <c r="V16" s="308">
        <f>[1]побуд.звіт!V15+[2]побуд.звіт!V15</f>
        <v>0</v>
      </c>
      <c r="W16" s="298">
        <f t="shared" si="8"/>
        <v>0</v>
      </c>
      <c r="X16" s="299">
        <f t="shared" si="9"/>
        <v>0</v>
      </c>
      <c r="Y16" s="308">
        <f>[1]побуд.звіт!Y15+[2]побуд.звіт!Y15</f>
        <v>0</v>
      </c>
      <c r="Z16" s="308">
        <f>[1]побуд.звіт!Z15+[2]побуд.звіт!Z15</f>
        <v>0</v>
      </c>
      <c r="AA16" s="298">
        <f t="shared" si="10"/>
        <v>0</v>
      </c>
      <c r="AB16" s="299">
        <f t="shared" si="11"/>
        <v>0</v>
      </c>
      <c r="AC16" s="308">
        <f>[1]побуд.звіт!AC15+[2]побуд.звіт!AC15</f>
        <v>2930.520313349457</v>
      </c>
      <c r="AD16" s="308">
        <f>[1]побуд.звіт!AD15+[2]побуд.звіт!AD15</f>
        <v>3232.213598682974</v>
      </c>
      <c r="AE16" s="298">
        <f t="shared" si="12"/>
        <v>0</v>
      </c>
      <c r="AF16" s="299">
        <f t="shared" si="13"/>
        <v>301.693285333517</v>
      </c>
      <c r="AG16" s="308">
        <f>[1]побуд.звіт!AG15+[2]побуд.звіт!AG15</f>
        <v>0</v>
      </c>
      <c r="AH16" s="308">
        <f>[1]побуд.звіт!AH15+[2]побуд.звіт!AH15</f>
        <v>0</v>
      </c>
      <c r="AI16" s="298">
        <f t="shared" si="14"/>
        <v>0</v>
      </c>
      <c r="AJ16" s="299">
        <f t="shared" si="15"/>
        <v>0</v>
      </c>
      <c r="AK16" s="308">
        <f>[1]побуд.звіт!AK15+[2]побуд.звіт!AK15</f>
        <v>0</v>
      </c>
      <c r="AL16" s="308">
        <f>[1]побуд.звіт!AL15+[2]побуд.звіт!AL15</f>
        <v>0</v>
      </c>
      <c r="AM16" s="298">
        <f t="shared" si="16"/>
        <v>0</v>
      </c>
      <c r="AN16" s="299">
        <f t="shared" si="17"/>
        <v>0</v>
      </c>
      <c r="AO16" s="308">
        <f>[1]побуд.звіт!AO15+[2]побуд.звіт!AO15</f>
        <v>570.2374810489797</v>
      </c>
      <c r="AP16" s="308">
        <f>[1]побуд.звіт!AP15+[2]побуд.звіт!AP15</f>
        <v>486.55379637499271</v>
      </c>
      <c r="AQ16" s="298">
        <f t="shared" si="18"/>
        <v>-83.683684673986988</v>
      </c>
      <c r="AR16" s="299">
        <f t="shared" si="19"/>
        <v>0</v>
      </c>
      <c r="AS16" s="308">
        <f>[1]побуд.звіт!AS15+[2]побуд.звіт!AS15</f>
        <v>351.94525095726561</v>
      </c>
      <c r="AT16" s="308">
        <f>[1]побуд.звіт!AT15+[2]побуд.звіт!AT15</f>
        <v>338.83047380904043</v>
      </c>
      <c r="AU16" s="298">
        <f t="shared" si="20"/>
        <v>-13.114777148225187</v>
      </c>
      <c r="AV16" s="299">
        <f t="shared" si="21"/>
        <v>0</v>
      </c>
      <c r="AW16" s="308">
        <f>[1]побуд.звіт!AW15+[2]побуд.звіт!AW15</f>
        <v>4258.100069283998</v>
      </c>
      <c r="AX16" s="308">
        <f>[1]побуд.звіт!AX15+[2]побуд.звіт!AX15</f>
        <v>11082</v>
      </c>
      <c r="AY16" s="298">
        <f t="shared" si="22"/>
        <v>0</v>
      </c>
      <c r="AZ16" s="299">
        <f t="shared" si="23"/>
        <v>6823.899930716002</v>
      </c>
      <c r="BA16" s="300">
        <v>0</v>
      </c>
      <c r="BB16" s="298"/>
      <c r="BC16" s="298">
        <f t="shared" si="24"/>
        <v>0</v>
      </c>
      <c r="BD16" s="299">
        <f t="shared" si="25"/>
        <v>0</v>
      </c>
      <c r="BE16" s="308">
        <f>[1]побуд.звіт!BE15+[2]побуд.звіт!BE15</f>
        <v>5.804459733218998</v>
      </c>
      <c r="BF16" s="308">
        <f>[1]побуд.звіт!BF15+[2]побуд.звіт!BF15</f>
        <v>0</v>
      </c>
      <c r="BG16" s="301">
        <f t="shared" si="26"/>
        <v>-5.804459733218998</v>
      </c>
      <c r="BH16" s="302">
        <f t="shared" si="27"/>
        <v>0</v>
      </c>
      <c r="BI16" s="308">
        <f>[1]побуд.звіт!BI15+[2]побуд.звіт!BI15</f>
        <v>966.2184729525643</v>
      </c>
      <c r="BJ16" s="308">
        <f>[1]побуд.звіт!BJ15+[2]побуд.звіт!BJ15</f>
        <v>1313.1227395893261</v>
      </c>
      <c r="BK16" s="298">
        <f t="shared" si="28"/>
        <v>0</v>
      </c>
      <c r="BL16" s="299">
        <f t="shared" si="29"/>
        <v>346.9042666367618</v>
      </c>
      <c r="BM16" s="308">
        <f>[1]побуд.звіт!BM15+[2]побуд.звіт!BM15</f>
        <v>0</v>
      </c>
      <c r="BN16" s="308">
        <f>[1]побуд.звіт!BN15+[2]побуд.звіт!BN15</f>
        <v>0</v>
      </c>
      <c r="BO16" s="298">
        <f t="shared" si="30"/>
        <v>0</v>
      </c>
      <c r="BP16" s="299">
        <f t="shared" si="31"/>
        <v>0</v>
      </c>
      <c r="BQ16" s="294">
        <f t="shared" si="32"/>
        <v>14912.647369196708</v>
      </c>
      <c r="BR16" s="298">
        <f t="shared" si="32"/>
        <v>23486.805377195702</v>
      </c>
      <c r="BS16" s="298">
        <f t="shared" si="33"/>
        <v>0</v>
      </c>
      <c r="BT16" s="303">
        <f t="shared" si="34"/>
        <v>8574.1580079989944</v>
      </c>
      <c r="BU16" s="224">
        <f t="shared" si="35"/>
        <v>1.574958811519249</v>
      </c>
      <c r="BV16" s="309">
        <v>2195.7200000000003</v>
      </c>
      <c r="BW16" s="305">
        <f t="shared" si="37"/>
        <v>952.99938590027455</v>
      </c>
      <c r="BX16" s="241">
        <f t="shared" si="38"/>
        <v>1242.7206140997257</v>
      </c>
      <c r="CA16" s="144">
        <f>[1]побуд.звіт!AX15+[2]побуд.звіт!AX15</f>
        <v>11082</v>
      </c>
      <c r="CB16" s="238">
        <v>69.864445733950902</v>
      </c>
      <c r="CC16" s="238">
        <v>379.86758895306616</v>
      </c>
      <c r="CD16" s="240">
        <v>102.43253521736169</v>
      </c>
      <c r="CE16" s="240">
        <v>0</v>
      </c>
      <c r="CF16" s="240">
        <v>0</v>
      </c>
      <c r="CG16" s="240">
        <v>0</v>
      </c>
      <c r="CH16" s="240">
        <v>297.27655164384595</v>
      </c>
      <c r="CI16" s="240">
        <v>0</v>
      </c>
      <c r="CJ16" s="240">
        <v>0</v>
      </c>
      <c r="CK16" s="240">
        <v>58.430174694980664</v>
      </c>
      <c r="CL16" s="240">
        <v>44.245947291118021</v>
      </c>
      <c r="CM16" s="240">
        <v>1.1266499999999995</v>
      </c>
      <c r="CN16" s="240">
        <v>115.27918919999999</v>
      </c>
      <c r="CO16" s="240">
        <v>0</v>
      </c>
      <c r="CP16" s="20"/>
    </row>
    <row r="17" spans="1:94" ht="15" customHeight="1" x14ac:dyDescent="0.25">
      <c r="A17" s="256">
        <f t="shared" si="36"/>
        <v>8</v>
      </c>
      <c r="B17" s="62" t="s">
        <v>3</v>
      </c>
      <c r="C17" s="294">
        <v>403.93</v>
      </c>
      <c r="D17" s="306">
        <v>2</v>
      </c>
      <c r="E17" s="307">
        <f>[1]побуд.звіт!E16+[2]побуд.звіт!E16</f>
        <v>672.48068218500714</v>
      </c>
      <c r="F17" s="308">
        <f>[1]побуд.звіт!F16+[2]побуд.звіт!F16</f>
        <v>660.03284417963766</v>
      </c>
      <c r="G17" s="298">
        <f t="shared" si="0"/>
        <v>-12.447838005369476</v>
      </c>
      <c r="H17" s="299">
        <f t="shared" si="1"/>
        <v>0</v>
      </c>
      <c r="I17" s="307">
        <f>[1]побуд.звіт!I16+[2]побуд.звіт!I16</f>
        <v>3408.3249727632565</v>
      </c>
      <c r="J17" s="308">
        <f>[1]побуд.звіт!J16+[2]побуд.звіт!J16</f>
        <v>4188.6863938569386</v>
      </c>
      <c r="K17" s="298">
        <f t="shared" si="2"/>
        <v>0</v>
      </c>
      <c r="L17" s="299">
        <f t="shared" si="3"/>
        <v>780.36142109368211</v>
      </c>
      <c r="M17" s="308">
        <f>[1]побуд.звіт!M16+[2]побуд.звіт!M16</f>
        <v>1815.3569590721711</v>
      </c>
      <c r="N17" s="308">
        <f>[1]побуд.звіт!N16+[2]побуд.звіт!N16</f>
        <v>1811.6226946268007</v>
      </c>
      <c r="O17" s="298">
        <f t="shared" si="4"/>
        <v>-3.7342644453703997</v>
      </c>
      <c r="P17" s="299">
        <f t="shared" si="5"/>
        <v>0</v>
      </c>
      <c r="Q17" s="308">
        <f>[1]побуд.звіт!Q16+[2]побуд.звіт!Q16</f>
        <v>0</v>
      </c>
      <c r="R17" s="308">
        <f>[1]побуд.звіт!R16+[2]побуд.звіт!R16</f>
        <v>158.97017782277999</v>
      </c>
      <c r="S17" s="298">
        <f t="shared" si="6"/>
        <v>0</v>
      </c>
      <c r="T17" s="299">
        <f t="shared" si="7"/>
        <v>158.97017782277999</v>
      </c>
      <c r="U17" s="308">
        <f>[1]побуд.звіт!U16+[2]побуд.звіт!U16</f>
        <v>0</v>
      </c>
      <c r="V17" s="308">
        <f>[1]побуд.звіт!V16+[2]побуд.звіт!V16</f>
        <v>0</v>
      </c>
      <c r="W17" s="298">
        <f t="shared" si="8"/>
        <v>0</v>
      </c>
      <c r="X17" s="299">
        <f t="shared" si="9"/>
        <v>0</v>
      </c>
      <c r="Y17" s="308">
        <f>[1]побуд.звіт!Y16+[2]побуд.звіт!Y16</f>
        <v>0</v>
      </c>
      <c r="Z17" s="308">
        <f>[1]побуд.звіт!Z16+[2]побуд.звіт!Z16</f>
        <v>0</v>
      </c>
      <c r="AA17" s="298">
        <f t="shared" si="10"/>
        <v>0</v>
      </c>
      <c r="AB17" s="299">
        <f t="shared" si="11"/>
        <v>0</v>
      </c>
      <c r="AC17" s="308">
        <f>[1]побуд.звіт!AC16+[2]побуд.звіт!AC16</f>
        <v>2902.5284788520134</v>
      </c>
      <c r="AD17" s="308">
        <f>[1]побуд.звіт!AD16+[2]побуд.звіт!AD16</f>
        <v>3203.4289411398354</v>
      </c>
      <c r="AE17" s="298">
        <f t="shared" si="12"/>
        <v>0</v>
      </c>
      <c r="AF17" s="299">
        <f t="shared" si="13"/>
        <v>300.90046228782194</v>
      </c>
      <c r="AG17" s="308">
        <f>[1]побуд.звіт!AG16+[2]побуд.звіт!AG16</f>
        <v>0</v>
      </c>
      <c r="AH17" s="308">
        <f>[1]побуд.звіт!AH16+[2]побуд.звіт!AH16</f>
        <v>0</v>
      </c>
      <c r="AI17" s="298">
        <f t="shared" si="14"/>
        <v>0</v>
      </c>
      <c r="AJ17" s="299">
        <f t="shared" si="15"/>
        <v>0</v>
      </c>
      <c r="AK17" s="308">
        <f>[1]побуд.звіт!AK16+[2]побуд.звіт!AK16</f>
        <v>0</v>
      </c>
      <c r="AL17" s="308">
        <f>[1]побуд.звіт!AL16+[2]побуд.звіт!AL16</f>
        <v>0</v>
      </c>
      <c r="AM17" s="298">
        <f t="shared" si="16"/>
        <v>0</v>
      </c>
      <c r="AN17" s="299">
        <f t="shared" si="17"/>
        <v>0</v>
      </c>
      <c r="AO17" s="308">
        <f>[1]побуд.звіт!AO16+[2]побуд.звіт!AO16</f>
        <v>567.61229878270706</v>
      </c>
      <c r="AP17" s="308">
        <f>[1]побуд.звіт!AP16+[2]побуд.звіт!AP16</f>
        <v>486.55379637499271</v>
      </c>
      <c r="AQ17" s="298">
        <f t="shared" si="18"/>
        <v>-81.058502407714343</v>
      </c>
      <c r="AR17" s="299">
        <f t="shared" si="19"/>
        <v>0</v>
      </c>
      <c r="AS17" s="308">
        <f>[1]побуд.звіт!AS16+[2]побуд.звіт!AS16</f>
        <v>351.61043395726563</v>
      </c>
      <c r="AT17" s="308">
        <f>[1]побуд.звіт!AT16+[2]побуд.звіт!AT16</f>
        <v>338.83047380904043</v>
      </c>
      <c r="AU17" s="298">
        <f t="shared" si="20"/>
        <v>-12.7799601482252</v>
      </c>
      <c r="AV17" s="299">
        <f t="shared" si="21"/>
        <v>0</v>
      </c>
      <c r="AW17" s="308">
        <f>[1]побуд.звіт!AW16+[2]побуд.звіт!AW16</f>
        <v>4097.2537179600404</v>
      </c>
      <c r="AX17" s="308">
        <f>[1]побуд.звіт!AX16+[2]побуд.звіт!AX16</f>
        <v>14962.272627148854</v>
      </c>
      <c r="AY17" s="298">
        <f t="shared" si="22"/>
        <v>0</v>
      </c>
      <c r="AZ17" s="299">
        <f t="shared" si="23"/>
        <v>10865.018909188813</v>
      </c>
      <c r="BA17" s="300">
        <v>0</v>
      </c>
      <c r="BB17" s="298"/>
      <c r="BC17" s="298">
        <f t="shared" si="24"/>
        <v>0</v>
      </c>
      <c r="BD17" s="299">
        <f t="shared" si="25"/>
        <v>0</v>
      </c>
      <c r="BE17" s="308">
        <f>[1]побуд.звіт!BE16+[2]побуд.звіт!BE16</f>
        <v>5.7942638132189979</v>
      </c>
      <c r="BF17" s="308">
        <f>[1]побуд.звіт!BF16+[2]побуд.звіт!BF16</f>
        <v>0</v>
      </c>
      <c r="BG17" s="301">
        <f t="shared" si="26"/>
        <v>-5.7942638132189979</v>
      </c>
      <c r="BH17" s="302">
        <f t="shared" si="27"/>
        <v>0</v>
      </c>
      <c r="BI17" s="308">
        <f>[1]побуд.звіт!BI16+[2]побуд.звіт!BI16</f>
        <v>954.71438823559458</v>
      </c>
      <c r="BJ17" s="308">
        <f>[1]побуд.звіт!BJ16+[2]побуд.звіт!BJ16</f>
        <v>2059.928090323499</v>
      </c>
      <c r="BK17" s="298">
        <f t="shared" si="28"/>
        <v>0</v>
      </c>
      <c r="BL17" s="299">
        <f t="shared" si="29"/>
        <v>1105.2137020879045</v>
      </c>
      <c r="BM17" s="308">
        <f>[1]побуд.звіт!BM16+[2]побуд.звіт!BM16</f>
        <v>0</v>
      </c>
      <c r="BN17" s="308">
        <f>[1]побуд.звіт!BN16+[2]побуд.звіт!BN16</f>
        <v>0</v>
      </c>
      <c r="BO17" s="298">
        <f t="shared" si="30"/>
        <v>0</v>
      </c>
      <c r="BP17" s="299">
        <f t="shared" si="31"/>
        <v>0</v>
      </c>
      <c r="BQ17" s="294">
        <f t="shared" si="32"/>
        <v>14775.676195621274</v>
      </c>
      <c r="BR17" s="298">
        <f t="shared" si="32"/>
        <v>27870.326039282376</v>
      </c>
      <c r="BS17" s="298">
        <f t="shared" si="33"/>
        <v>0</v>
      </c>
      <c r="BT17" s="303">
        <f t="shared" si="34"/>
        <v>13094.649843661102</v>
      </c>
      <c r="BU17" s="224">
        <f t="shared" si="35"/>
        <v>1.886230157611444</v>
      </c>
      <c r="BV17" s="309">
        <v>927.37</v>
      </c>
      <c r="BW17" s="305"/>
      <c r="BX17" s="241">
        <f t="shared" si="38"/>
        <v>1231.3063496351062</v>
      </c>
      <c r="CA17" s="144">
        <f>[1]побуд.звіт!AX16+[2]побуд.звіт!AX16</f>
        <v>14962.272627148854</v>
      </c>
      <c r="CB17" s="238">
        <v>69.864445733950902</v>
      </c>
      <c r="CC17" s="238">
        <v>330.43021006211103</v>
      </c>
      <c r="CD17" s="240">
        <v>149.70908993306708</v>
      </c>
      <c r="CE17" s="240">
        <v>0</v>
      </c>
      <c r="CF17" s="240">
        <v>0</v>
      </c>
      <c r="CG17" s="240">
        <v>0</v>
      </c>
      <c r="CH17" s="240">
        <v>294.31992020319365</v>
      </c>
      <c r="CI17" s="240">
        <v>0</v>
      </c>
      <c r="CJ17" s="240">
        <v>0</v>
      </c>
      <c r="CK17" s="240">
        <v>58.156895197724744</v>
      </c>
      <c r="CL17" s="240">
        <v>44.245947291118021</v>
      </c>
      <c r="CM17" s="240">
        <v>1.1266499999999995</v>
      </c>
      <c r="CN17" s="240">
        <v>113.9261016</v>
      </c>
      <c r="CO17" s="240">
        <v>0</v>
      </c>
      <c r="CP17" s="20"/>
    </row>
    <row r="18" spans="1:94" ht="15" customHeight="1" x14ac:dyDescent="0.25">
      <c r="A18" s="256">
        <f t="shared" si="36"/>
        <v>9</v>
      </c>
      <c r="B18" s="62" t="s">
        <v>96</v>
      </c>
      <c r="C18" s="294">
        <v>4871.6000000000004</v>
      </c>
      <c r="D18" s="306">
        <v>5</v>
      </c>
      <c r="E18" s="307">
        <f>[1]побуд.звіт!E17+[2]побуд.звіт!E17</f>
        <v>9498.7570844610873</v>
      </c>
      <c r="F18" s="308">
        <f>[1]побуд.звіт!F17+[2]побуд.звіт!F17</f>
        <v>9929.2574828782781</v>
      </c>
      <c r="G18" s="298">
        <f t="shared" si="0"/>
        <v>0</v>
      </c>
      <c r="H18" s="299">
        <f t="shared" si="1"/>
        <v>430.50039841719081</v>
      </c>
      <c r="I18" s="307">
        <f>[1]побуд.звіт!I17+[2]побуд.звіт!I17</f>
        <v>57789.533203994521</v>
      </c>
      <c r="J18" s="308">
        <f>[1]побуд.звіт!J17+[2]побуд.звіт!J17</f>
        <v>53835.98004571729</v>
      </c>
      <c r="K18" s="298">
        <f t="shared" si="2"/>
        <v>-3953.553158277231</v>
      </c>
      <c r="L18" s="299">
        <f t="shared" si="3"/>
        <v>0</v>
      </c>
      <c r="M18" s="308">
        <f>[1]побуд.звіт!M17+[2]побуд.звіт!M17</f>
        <v>18334.638266474289</v>
      </c>
      <c r="N18" s="308">
        <f>[1]побуд.звіт!N17+[2]побуд.звіт!N17</f>
        <v>19235.191305043521</v>
      </c>
      <c r="O18" s="298">
        <f t="shared" si="4"/>
        <v>0</v>
      </c>
      <c r="P18" s="299">
        <f t="shared" si="5"/>
        <v>900.55303856923274</v>
      </c>
      <c r="Q18" s="308">
        <f>[1]побуд.звіт!Q17+[2]побуд.звіт!Q17</f>
        <v>542.9690768518974</v>
      </c>
      <c r="R18" s="308">
        <f>[1]побуд.звіт!R17+[2]побуд.звіт!R17</f>
        <v>975.06669790023273</v>
      </c>
      <c r="S18" s="298">
        <f t="shared" si="6"/>
        <v>0</v>
      </c>
      <c r="T18" s="299">
        <f t="shared" si="7"/>
        <v>432.09762104833533</v>
      </c>
      <c r="U18" s="308">
        <f>[1]побуд.звіт!U17+[2]побуд.звіт!U17</f>
        <v>0</v>
      </c>
      <c r="V18" s="308">
        <f>[1]побуд.звіт!V17+[2]побуд.звіт!V17</f>
        <v>0</v>
      </c>
      <c r="W18" s="298">
        <f t="shared" si="8"/>
        <v>0</v>
      </c>
      <c r="X18" s="299">
        <f t="shared" si="9"/>
        <v>0</v>
      </c>
      <c r="Y18" s="308">
        <f>[1]побуд.звіт!Y17+[2]побуд.звіт!Y17</f>
        <v>0</v>
      </c>
      <c r="Z18" s="308">
        <f>[1]побуд.звіт!Z17+[2]побуд.звіт!Z17</f>
        <v>0</v>
      </c>
      <c r="AA18" s="298">
        <f t="shared" si="10"/>
        <v>0</v>
      </c>
      <c r="AB18" s="299">
        <f t="shared" si="11"/>
        <v>0</v>
      </c>
      <c r="AC18" s="308">
        <f>[1]побуд.звіт!AC17+[2]побуд.звіт!AC17</f>
        <v>29238.537952180443</v>
      </c>
      <c r="AD18" s="308">
        <f>[1]побуд.звіт!AD17+[2]побуд.звіт!AD17</f>
        <v>31826.763305796347</v>
      </c>
      <c r="AE18" s="298">
        <f t="shared" si="12"/>
        <v>0</v>
      </c>
      <c r="AF18" s="299">
        <f t="shared" si="13"/>
        <v>2588.2253536159042</v>
      </c>
      <c r="AG18" s="308">
        <f>[1]побуд.звіт!AG17+[2]побуд.звіт!AG17</f>
        <v>1767.0846922505623</v>
      </c>
      <c r="AH18" s="308">
        <f>[1]побуд.звіт!AH17+[2]побуд.звіт!AH17</f>
        <v>1732.7810728768609</v>
      </c>
      <c r="AI18" s="298">
        <f t="shared" si="14"/>
        <v>-34.303619373701395</v>
      </c>
      <c r="AJ18" s="299">
        <f t="shared" si="15"/>
        <v>0</v>
      </c>
      <c r="AK18" s="308">
        <f>[1]побуд.звіт!AK17+[2]побуд.звіт!AK17</f>
        <v>51.919422094029173</v>
      </c>
      <c r="AL18" s="308">
        <f>[1]побуд.звіт!AL17+[2]побуд.звіт!AL17</f>
        <v>0</v>
      </c>
      <c r="AM18" s="298">
        <f t="shared" si="16"/>
        <v>-51.919422094029173</v>
      </c>
      <c r="AN18" s="299">
        <f t="shared" si="17"/>
        <v>0</v>
      </c>
      <c r="AO18" s="308">
        <f>[1]побуд.звіт!AO17+[2]побуд.звіт!AO17</f>
        <v>10072.924870384702</v>
      </c>
      <c r="AP18" s="308">
        <f>[1]побуд.звіт!AP17+[2]побуд.звіт!AP17</f>
        <v>6690.1147001561485</v>
      </c>
      <c r="AQ18" s="298">
        <f t="shared" si="18"/>
        <v>-3382.8101702285539</v>
      </c>
      <c r="AR18" s="299">
        <f t="shared" si="19"/>
        <v>0</v>
      </c>
      <c r="AS18" s="308">
        <f>[1]побуд.звіт!AS17+[2]побуд.звіт!AS17</f>
        <v>5991.3989214762714</v>
      </c>
      <c r="AT18" s="308">
        <f>[1]побуд.звіт!AT17+[2]побуд.звіт!AT17</f>
        <v>5641.0006170812485</v>
      </c>
      <c r="AU18" s="298">
        <f t="shared" si="20"/>
        <v>-350.39830439502293</v>
      </c>
      <c r="AV18" s="299">
        <f t="shared" si="21"/>
        <v>0</v>
      </c>
      <c r="AW18" s="308">
        <f>[1]побуд.звіт!AW17+[2]побуд.звіт!AW17</f>
        <v>32149.162300778564</v>
      </c>
      <c r="AX18" s="308">
        <f>[1]побуд.звіт!AX17+[2]побуд.звіт!AX17</f>
        <v>33734.875700892473</v>
      </c>
      <c r="AY18" s="298">
        <f t="shared" si="22"/>
        <v>0</v>
      </c>
      <c r="AZ18" s="299">
        <f t="shared" si="23"/>
        <v>1585.7134001139093</v>
      </c>
      <c r="BA18" s="300">
        <v>0</v>
      </c>
      <c r="BB18" s="298"/>
      <c r="BC18" s="298">
        <f t="shared" si="24"/>
        <v>0</v>
      </c>
      <c r="BD18" s="299">
        <f t="shared" si="25"/>
        <v>0</v>
      </c>
      <c r="BE18" s="308">
        <f>[1]побуд.звіт!BE17+[2]побуд.звіт!BE17</f>
        <v>12.174096573218998</v>
      </c>
      <c r="BF18" s="308">
        <f>[1]побуд.звіт!BF17+[2]побуд.звіт!BF17</f>
        <v>0</v>
      </c>
      <c r="BG18" s="301">
        <f t="shared" si="26"/>
        <v>-12.174096573218998</v>
      </c>
      <c r="BH18" s="302">
        <f t="shared" si="27"/>
        <v>0</v>
      </c>
      <c r="BI18" s="308">
        <f>[1]побуд.звіт!BI17+[2]побуд.звіт!BI17</f>
        <v>11994.54477357717</v>
      </c>
      <c r="BJ18" s="308">
        <f>[1]побуд.звіт!BJ17+[2]побуд.звіт!BJ17</f>
        <v>13706.991950989233</v>
      </c>
      <c r="BK18" s="298">
        <f t="shared" si="28"/>
        <v>0</v>
      </c>
      <c r="BL18" s="299">
        <f t="shared" si="29"/>
        <v>1712.447177412063</v>
      </c>
      <c r="BM18" s="308">
        <f>[1]побуд.звіт!BM17+[2]побуд.звіт!BM17</f>
        <v>0</v>
      </c>
      <c r="BN18" s="308">
        <f>[1]побуд.звіт!BN17+[2]побуд.звіт!BN17</f>
        <v>0</v>
      </c>
      <c r="BO18" s="298">
        <f t="shared" si="30"/>
        <v>0</v>
      </c>
      <c r="BP18" s="299">
        <f t="shared" si="31"/>
        <v>0</v>
      </c>
      <c r="BQ18" s="294">
        <f t="shared" si="32"/>
        <v>177443.64466109674</v>
      </c>
      <c r="BR18" s="298">
        <f t="shared" si="32"/>
        <v>177308.02287933163</v>
      </c>
      <c r="BS18" s="298">
        <f t="shared" si="33"/>
        <v>-135.62178176510497</v>
      </c>
      <c r="BT18" s="303">
        <f t="shared" si="34"/>
        <v>0</v>
      </c>
      <c r="BU18" s="224">
        <f t="shared" si="35"/>
        <v>0.99923569095966136</v>
      </c>
      <c r="BV18" s="309">
        <v>7320.3</v>
      </c>
      <c r="BW18" s="305"/>
      <c r="BX18" s="241">
        <f t="shared" si="38"/>
        <v>14786.970388424728</v>
      </c>
      <c r="CA18" s="144">
        <f>[1]побуд.звіт!AX17+[2]побуд.звіт!AX17</f>
        <v>33734.875700892473</v>
      </c>
      <c r="CB18" s="238">
        <v>987.98599871748661</v>
      </c>
      <c r="CC18" s="238">
        <v>5985.1018621888006</v>
      </c>
      <c r="CD18" s="240">
        <v>1638.920563477787</v>
      </c>
      <c r="CE18" s="240">
        <v>50.274908993488275</v>
      </c>
      <c r="CF18" s="240">
        <v>0</v>
      </c>
      <c r="CG18" s="240">
        <v>0</v>
      </c>
      <c r="CH18" s="240">
        <v>2992.9054900079063</v>
      </c>
      <c r="CI18" s="240">
        <v>142.879071573</v>
      </c>
      <c r="CJ18" s="240">
        <v>4.826433402000001</v>
      </c>
      <c r="CK18" s="240">
        <v>1029.3912413126741</v>
      </c>
      <c r="CL18" s="240">
        <v>753.97798001352112</v>
      </c>
      <c r="CM18" s="240">
        <v>1.1266499999999995</v>
      </c>
      <c r="CN18" s="240">
        <v>1153.1059490960008</v>
      </c>
      <c r="CO18" s="240">
        <v>0</v>
      </c>
      <c r="CP18" s="20"/>
    </row>
    <row r="19" spans="1:94" ht="15" customHeight="1" x14ac:dyDescent="0.25">
      <c r="A19" s="256">
        <f t="shared" si="36"/>
        <v>10</v>
      </c>
      <c r="B19" s="62" t="s">
        <v>47</v>
      </c>
      <c r="C19" s="294">
        <v>752.09999999999991</v>
      </c>
      <c r="D19" s="306">
        <v>3</v>
      </c>
      <c r="E19" s="307">
        <f>[1]побуд.звіт!E18+[2]побуд.звіт!E18</f>
        <v>1995.6241310748458</v>
      </c>
      <c r="F19" s="308">
        <f>[1]побуд.звіт!F18+[2]побуд.звіт!F18</f>
        <v>1991.3571908909094</v>
      </c>
      <c r="G19" s="298">
        <f t="shared" si="0"/>
        <v>-4.2669401839364127</v>
      </c>
      <c r="H19" s="299">
        <f t="shared" si="1"/>
        <v>0</v>
      </c>
      <c r="I19" s="307">
        <f>[1]побуд.звіт!I18+[2]побуд.звіт!I18</f>
        <v>5983.494307536389</v>
      </c>
      <c r="J19" s="308">
        <f>[1]побуд.звіт!J18+[2]побуд.звіт!J18</f>
        <v>7611.2829126764218</v>
      </c>
      <c r="K19" s="298">
        <f t="shared" si="2"/>
        <v>0</v>
      </c>
      <c r="L19" s="299">
        <f t="shared" si="3"/>
        <v>1627.7886051400328</v>
      </c>
      <c r="M19" s="308">
        <f>[1]побуд.звіт!M18+[2]побуд.звіт!M18</f>
        <v>2403.8909442680501</v>
      </c>
      <c r="N19" s="308">
        <f>[1]побуд.звіт!N18+[2]побуд.звіт!N18</f>
        <v>2803.4158396504467</v>
      </c>
      <c r="O19" s="298">
        <f t="shared" si="4"/>
        <v>0</v>
      </c>
      <c r="P19" s="299">
        <f t="shared" si="5"/>
        <v>399.52489538239661</v>
      </c>
      <c r="Q19" s="308">
        <f>[1]побуд.звіт!Q18+[2]побуд.звіт!Q18</f>
        <v>67.776816433677951</v>
      </c>
      <c r="R19" s="308">
        <f>[1]побуд.звіт!R18+[2]побуд.звіт!R18</f>
        <v>161.56788240713578</v>
      </c>
      <c r="S19" s="298">
        <f t="shared" si="6"/>
        <v>0</v>
      </c>
      <c r="T19" s="299">
        <f t="shared" si="7"/>
        <v>93.791065973457833</v>
      </c>
      <c r="U19" s="308">
        <f>[1]побуд.звіт!U18+[2]побуд.звіт!U18</f>
        <v>0</v>
      </c>
      <c r="V19" s="308">
        <f>[1]побуд.звіт!V18+[2]побуд.звіт!V18</f>
        <v>0</v>
      </c>
      <c r="W19" s="298">
        <f t="shared" si="8"/>
        <v>0</v>
      </c>
      <c r="X19" s="299">
        <f t="shared" si="9"/>
        <v>0</v>
      </c>
      <c r="Y19" s="308">
        <f>[1]побуд.звіт!Y18+[2]побуд.звіт!Y18</f>
        <v>0</v>
      </c>
      <c r="Z19" s="308">
        <f>[1]побуд.звіт!Z18+[2]побуд.звіт!Z18</f>
        <v>0</v>
      </c>
      <c r="AA19" s="298">
        <f t="shared" si="10"/>
        <v>0</v>
      </c>
      <c r="AB19" s="299">
        <f t="shared" si="11"/>
        <v>0</v>
      </c>
      <c r="AC19" s="308">
        <f>[1]побуд.звіт!AC18+[2]побуд.звіт!AC18</f>
        <v>5203.9233595671994</v>
      </c>
      <c r="AD19" s="308">
        <f>[1]побуд.звіт!AD18+[2]побуд.звіт!AD18</f>
        <v>6642.0625914265656</v>
      </c>
      <c r="AE19" s="298">
        <f t="shared" si="12"/>
        <v>0</v>
      </c>
      <c r="AF19" s="299">
        <f t="shared" si="13"/>
        <v>1438.1392318593662</v>
      </c>
      <c r="AG19" s="308">
        <f>[1]побуд.звіт!AG18+[2]побуд.звіт!AG18</f>
        <v>445.26037730111642</v>
      </c>
      <c r="AH19" s="308">
        <f>[1]побуд.звіт!AH18+[2]побуд.звіт!AH18</f>
        <v>436.36241477808841</v>
      </c>
      <c r="AI19" s="298">
        <f t="shared" si="14"/>
        <v>-8.8979625230280135</v>
      </c>
      <c r="AJ19" s="299">
        <f t="shared" si="15"/>
        <v>0</v>
      </c>
      <c r="AK19" s="308">
        <f>[1]побуд.звіт!AK18+[2]побуд.звіт!AK18</f>
        <v>13.048759268195811</v>
      </c>
      <c r="AL19" s="308">
        <f>[1]побуд.звіт!AL18+[2]побуд.звіт!AL18</f>
        <v>0</v>
      </c>
      <c r="AM19" s="298">
        <f t="shared" si="16"/>
        <v>-13.048759268195811</v>
      </c>
      <c r="AN19" s="299">
        <f t="shared" si="17"/>
        <v>0</v>
      </c>
      <c r="AO19" s="308">
        <f>[1]побуд.звіт!AO18+[2]побуд.звіт!AO18</f>
        <v>1657.1961472120915</v>
      </c>
      <c r="AP19" s="308">
        <f>[1]побуд.звіт!AP18+[2]побуд.звіт!AP18</f>
        <v>1277.2037154843556</v>
      </c>
      <c r="AQ19" s="298">
        <f t="shared" si="18"/>
        <v>-379.99243172773595</v>
      </c>
      <c r="AR19" s="299">
        <f t="shared" si="19"/>
        <v>0</v>
      </c>
      <c r="AS19" s="308">
        <f>[1]побуд.звіт!AS18+[2]побуд.звіт!AS18</f>
        <v>728.59402172305772</v>
      </c>
      <c r="AT19" s="308">
        <f>[1]побуд.звіт!AT18+[2]побуд.звіт!AT18</f>
        <v>674.71566103458224</v>
      </c>
      <c r="AU19" s="298">
        <f t="shared" si="20"/>
        <v>-53.878360688475482</v>
      </c>
      <c r="AV19" s="299">
        <f t="shared" si="21"/>
        <v>0</v>
      </c>
      <c r="AW19" s="308">
        <f>[1]побуд.звіт!AW18+[2]побуд.звіт!AW18</f>
        <v>6582.7036575747325</v>
      </c>
      <c r="AX19" s="308">
        <f>[1]побуд.звіт!AX18+[2]побуд.звіт!AX18</f>
        <v>4743.288205843075</v>
      </c>
      <c r="AY19" s="298">
        <f t="shared" si="22"/>
        <v>-1839.4154517316574</v>
      </c>
      <c r="AZ19" s="299">
        <f t="shared" si="23"/>
        <v>0</v>
      </c>
      <c r="BA19" s="300">
        <v>0</v>
      </c>
      <c r="BB19" s="298"/>
      <c r="BC19" s="298">
        <f t="shared" si="24"/>
        <v>0</v>
      </c>
      <c r="BD19" s="299">
        <f t="shared" si="25"/>
        <v>0</v>
      </c>
      <c r="BE19" s="308">
        <f>[1]побуд.звіт!BE18+[2]побуд.звіт!BE18</f>
        <v>6.2914505732189987</v>
      </c>
      <c r="BF19" s="308">
        <f>[1]побуд.звіт!BF18+[2]побуд.звіт!BF18</f>
        <v>0</v>
      </c>
      <c r="BG19" s="301">
        <f t="shared" si="26"/>
        <v>-6.2914505732189987</v>
      </c>
      <c r="BH19" s="302">
        <f t="shared" si="27"/>
        <v>0</v>
      </c>
      <c r="BI19" s="308">
        <f>[1]побуд.звіт!BI18+[2]побуд.звіт!BI18</f>
        <v>1903.5041486041757</v>
      </c>
      <c r="BJ19" s="308">
        <f>[1]побуд.звіт!BJ18+[2]побуд.звіт!BJ18</f>
        <v>1961.3758221084136</v>
      </c>
      <c r="BK19" s="298">
        <f t="shared" si="28"/>
        <v>0</v>
      </c>
      <c r="BL19" s="299">
        <f t="shared" si="29"/>
        <v>57.871673504237833</v>
      </c>
      <c r="BM19" s="308">
        <f>[1]побуд.звіт!BM18+[2]побуд.звіт!BM18</f>
        <v>0</v>
      </c>
      <c r="BN19" s="308">
        <f>[1]побуд.звіт!BN18+[2]побуд.звіт!BN18</f>
        <v>0</v>
      </c>
      <c r="BO19" s="298">
        <f t="shared" si="30"/>
        <v>0</v>
      </c>
      <c r="BP19" s="299">
        <f t="shared" si="31"/>
        <v>0</v>
      </c>
      <c r="BQ19" s="294">
        <f t="shared" si="32"/>
        <v>26991.308121136753</v>
      </c>
      <c r="BR19" s="298">
        <f t="shared" si="32"/>
        <v>28302.6322363</v>
      </c>
      <c r="BS19" s="298">
        <f t="shared" si="33"/>
        <v>0</v>
      </c>
      <c r="BT19" s="303">
        <f t="shared" si="34"/>
        <v>1311.3241151632465</v>
      </c>
      <c r="BU19" s="224">
        <f t="shared" si="35"/>
        <v>1.0485831997944686</v>
      </c>
      <c r="BV19" s="309">
        <v>1550.6399999999999</v>
      </c>
      <c r="BW19" s="305"/>
      <c r="BX19" s="241">
        <f t="shared" si="38"/>
        <v>2249.275676761396</v>
      </c>
      <c r="CA19" s="144">
        <f>[1]побуд.звіт!AX18+[2]побуд.звіт!AX18</f>
        <v>4743.288205843075</v>
      </c>
      <c r="CB19" s="238">
        <v>210.0437895312167</v>
      </c>
      <c r="CC19" s="238">
        <v>610.286656089399</v>
      </c>
      <c r="CD19" s="240">
        <v>228.50334779257608</v>
      </c>
      <c r="CE19" s="240">
        <v>6.2867207730709191</v>
      </c>
      <c r="CF19" s="240">
        <v>0</v>
      </c>
      <c r="CG19" s="240">
        <v>0</v>
      </c>
      <c r="CH19" s="240">
        <v>527.29232507985193</v>
      </c>
      <c r="CI19" s="240">
        <v>35.980919729999997</v>
      </c>
      <c r="CJ19" s="240">
        <v>1.2154300200000001</v>
      </c>
      <c r="CK19" s="240">
        <v>169.63923380763129</v>
      </c>
      <c r="CL19" s="240">
        <v>91.691283424467954</v>
      </c>
      <c r="CM19" s="240">
        <v>1.1266499999999995</v>
      </c>
      <c r="CN19" s="240">
        <v>251.60559912200088</v>
      </c>
      <c r="CO19" s="240">
        <v>0</v>
      </c>
      <c r="CP19" s="20"/>
    </row>
    <row r="20" spans="1:94" ht="15" customHeight="1" x14ac:dyDescent="0.25">
      <c r="A20" s="256">
        <f t="shared" si="36"/>
        <v>11</v>
      </c>
      <c r="B20" s="62" t="s">
        <v>97</v>
      </c>
      <c r="C20" s="294">
        <v>2669.5</v>
      </c>
      <c r="D20" s="306">
        <v>5</v>
      </c>
      <c r="E20" s="307">
        <f>[1]побуд.звіт!E19+[2]побуд.звіт!E19</f>
        <v>4196.7992490748384</v>
      </c>
      <c r="F20" s="308">
        <f>[1]побуд.звіт!F19+[2]побуд.звіт!F19</f>
        <v>4564.7836346851773</v>
      </c>
      <c r="G20" s="298">
        <f t="shared" si="0"/>
        <v>0</v>
      </c>
      <c r="H20" s="299">
        <f t="shared" si="1"/>
        <v>367.9843856103389</v>
      </c>
      <c r="I20" s="307">
        <f>[1]побуд.звіт!I19+[2]побуд.звіт!I19</f>
        <v>24191.261946201554</v>
      </c>
      <c r="J20" s="308">
        <f>[1]побуд.звіт!J19+[2]побуд.звіт!J19</f>
        <v>27512.328053300669</v>
      </c>
      <c r="K20" s="298">
        <f t="shared" si="2"/>
        <v>0</v>
      </c>
      <c r="L20" s="299">
        <f t="shared" si="3"/>
        <v>3321.0661070991155</v>
      </c>
      <c r="M20" s="308">
        <f>[1]побуд.звіт!M19+[2]побуд.звіт!M19</f>
        <v>6327.3005664123912</v>
      </c>
      <c r="N20" s="308">
        <f>[1]побуд.звіт!N19+[2]побуд.звіт!N19</f>
        <v>6477.7180189751052</v>
      </c>
      <c r="O20" s="298">
        <f t="shared" si="4"/>
        <v>0</v>
      </c>
      <c r="P20" s="299">
        <f t="shared" si="5"/>
        <v>150.41745256271406</v>
      </c>
      <c r="Q20" s="308">
        <f>[1]побуд.звіт!Q19+[2]побуд.звіт!Q19</f>
        <v>207.35088392581576</v>
      </c>
      <c r="R20" s="308">
        <f>[1]побуд.звіт!R19+[2]побуд.звіт!R19</f>
        <v>635.91160273045045</v>
      </c>
      <c r="S20" s="298">
        <f t="shared" si="6"/>
        <v>0</v>
      </c>
      <c r="T20" s="299">
        <f t="shared" si="7"/>
        <v>428.56071880463469</v>
      </c>
      <c r="U20" s="308">
        <f>[1]побуд.звіт!U19+[2]побуд.звіт!U19</f>
        <v>0</v>
      </c>
      <c r="V20" s="308">
        <f>[1]побуд.звіт!V19+[2]побуд.звіт!V19</f>
        <v>0</v>
      </c>
      <c r="W20" s="298">
        <f t="shared" si="8"/>
        <v>0</v>
      </c>
      <c r="X20" s="299">
        <f t="shared" si="9"/>
        <v>0</v>
      </c>
      <c r="Y20" s="308">
        <f>[1]побуд.звіт!Y19+[2]побуд.звіт!Y19</f>
        <v>0</v>
      </c>
      <c r="Z20" s="308">
        <f>[1]побуд.звіт!Z19+[2]побуд.звіт!Z19</f>
        <v>0</v>
      </c>
      <c r="AA20" s="298">
        <f t="shared" si="10"/>
        <v>0</v>
      </c>
      <c r="AB20" s="299">
        <f t="shared" si="11"/>
        <v>0</v>
      </c>
      <c r="AC20" s="308">
        <f>[1]побуд.звіт!AC19+[2]побуд.звіт!AC19</f>
        <v>15426.944909498538</v>
      </c>
      <c r="AD20" s="308">
        <f>[1]побуд.звіт!AD19+[2]побуд.звіт!AD19</f>
        <v>17134.191502487924</v>
      </c>
      <c r="AE20" s="298">
        <f t="shared" si="12"/>
        <v>0</v>
      </c>
      <c r="AF20" s="299">
        <f t="shared" si="13"/>
        <v>1707.246592989386</v>
      </c>
      <c r="AG20" s="308">
        <f>[1]побуд.звіт!AG19+[2]побуд.звіт!AG19</f>
        <v>1356.2433602466951</v>
      </c>
      <c r="AH20" s="308">
        <f>[1]побуд.звіт!AH19+[2]побуд.звіт!AH19</f>
        <v>1330.7646030038864</v>
      </c>
      <c r="AI20" s="298">
        <f t="shared" si="14"/>
        <v>-25.478757242808797</v>
      </c>
      <c r="AJ20" s="299">
        <f t="shared" si="15"/>
        <v>0</v>
      </c>
      <c r="AK20" s="308">
        <f>[1]побуд.звіт!AK19+[2]побуд.звіт!AK19</f>
        <v>39.477328768233278</v>
      </c>
      <c r="AL20" s="308">
        <f>[1]побуд.звіт!AL19+[2]побуд.звіт!AL19</f>
        <v>0</v>
      </c>
      <c r="AM20" s="298">
        <f t="shared" si="16"/>
        <v>-39.477328768233278</v>
      </c>
      <c r="AN20" s="299">
        <f t="shared" si="17"/>
        <v>0</v>
      </c>
      <c r="AO20" s="308">
        <f>[1]побуд.звіт!AO19+[2]побуд.звіт!AO19</f>
        <v>4863.3841619751465</v>
      </c>
      <c r="AP20" s="308">
        <f>[1]побуд.звіт!AP19+[2]побуд.звіт!AP19</f>
        <v>3284.2381255312007</v>
      </c>
      <c r="AQ20" s="298">
        <f t="shared" si="18"/>
        <v>-1579.1460364439458</v>
      </c>
      <c r="AR20" s="299">
        <f t="shared" si="19"/>
        <v>0</v>
      </c>
      <c r="AS20" s="308">
        <f>[1]побуд.звіт!AS19+[2]побуд.звіт!AS19</f>
        <v>2037.2900614424263</v>
      </c>
      <c r="AT20" s="308">
        <f>[1]побуд.звіт!AT19+[2]побуд.звіт!AT19</f>
        <v>1897.2202549752481</v>
      </c>
      <c r="AU20" s="298">
        <f t="shared" si="20"/>
        <v>-140.0698064671783</v>
      </c>
      <c r="AV20" s="299">
        <f t="shared" si="21"/>
        <v>0</v>
      </c>
      <c r="AW20" s="308">
        <f>[1]побуд.звіт!AW19+[2]побуд.звіт!AW19</f>
        <v>16243.345380581295</v>
      </c>
      <c r="AX20" s="308">
        <f>[1]побуд.звіт!AX19+[2]побуд.звіт!AX19</f>
        <v>41979.459789847562</v>
      </c>
      <c r="AY20" s="298">
        <f t="shared" si="22"/>
        <v>0</v>
      </c>
      <c r="AZ20" s="299">
        <f t="shared" si="23"/>
        <v>25736.114409266265</v>
      </c>
      <c r="BA20" s="300">
        <v>0</v>
      </c>
      <c r="BB20" s="298"/>
      <c r="BC20" s="298">
        <f t="shared" si="24"/>
        <v>0</v>
      </c>
      <c r="BD20" s="299">
        <f t="shared" si="25"/>
        <v>0</v>
      </c>
      <c r="BE20" s="308">
        <f>[1]побуд.звіт!BE19+[2]побуд.звіт!BE19</f>
        <v>9.0294977732189974</v>
      </c>
      <c r="BF20" s="308">
        <f>[1]побуд.звіт!BF19+[2]побуд.звіт!BF19</f>
        <v>0</v>
      </c>
      <c r="BG20" s="301">
        <f t="shared" si="26"/>
        <v>-9.0294977732189974</v>
      </c>
      <c r="BH20" s="302">
        <f t="shared" si="27"/>
        <v>0</v>
      </c>
      <c r="BI20" s="308">
        <f>[1]побуд.звіт!BI19+[2]побуд.звіт!BI19</f>
        <v>6503.2682983404757</v>
      </c>
      <c r="BJ20" s="308">
        <f>[1]побуд.звіт!BJ19+[2]побуд.звіт!BJ19</f>
        <v>4838.4723421423496</v>
      </c>
      <c r="BK20" s="298">
        <f t="shared" si="28"/>
        <v>-1664.7959561981261</v>
      </c>
      <c r="BL20" s="299">
        <f t="shared" si="29"/>
        <v>0</v>
      </c>
      <c r="BM20" s="308">
        <f>[1]побуд.звіт!BM19+[2]побуд.звіт!BM19</f>
        <v>0</v>
      </c>
      <c r="BN20" s="308">
        <f>[1]побуд.звіт!BN19+[2]побуд.звіт!BN19</f>
        <v>0</v>
      </c>
      <c r="BO20" s="298">
        <f t="shared" si="30"/>
        <v>0</v>
      </c>
      <c r="BP20" s="299">
        <f t="shared" si="31"/>
        <v>0</v>
      </c>
      <c r="BQ20" s="294">
        <f t="shared" si="32"/>
        <v>81401.695644240623</v>
      </c>
      <c r="BR20" s="298">
        <f t="shared" si="32"/>
        <v>109655.08792767957</v>
      </c>
      <c r="BS20" s="298">
        <f t="shared" si="33"/>
        <v>0</v>
      </c>
      <c r="BT20" s="303">
        <f t="shared" si="34"/>
        <v>28253.392283438952</v>
      </c>
      <c r="BU20" s="224">
        <f t="shared" si="35"/>
        <v>1.3470860411424115</v>
      </c>
      <c r="BV20" s="309">
        <v>7141.27</v>
      </c>
      <c r="BW20" s="305">
        <f t="shared" si="37"/>
        <v>357.79536297994855</v>
      </c>
      <c r="BX20" s="241">
        <f t="shared" si="38"/>
        <v>6783.4746370200519</v>
      </c>
      <c r="CA20" s="144">
        <f>[1]побуд.звіт!AX19+[2]побуд.звіт!AX19</f>
        <v>41979.459789847562</v>
      </c>
      <c r="CB20" s="238">
        <v>438.31289678769264</v>
      </c>
      <c r="CC20" s="238">
        <v>2203.1785924984629</v>
      </c>
      <c r="CD20" s="240">
        <v>527.92152765871015</v>
      </c>
      <c r="CE20" s="240">
        <v>19.142398417277853</v>
      </c>
      <c r="CF20" s="240">
        <v>0</v>
      </c>
      <c r="CG20" s="240">
        <v>0</v>
      </c>
      <c r="CH20" s="240">
        <v>1577.8414326532843</v>
      </c>
      <c r="CI20" s="240">
        <v>109.7301984282</v>
      </c>
      <c r="CJ20" s="240">
        <v>3.7066694868000001</v>
      </c>
      <c r="CK20" s="240">
        <v>497.08273127113557</v>
      </c>
      <c r="CL20" s="240">
        <v>256.3928349643416</v>
      </c>
      <c r="CM20" s="240">
        <v>1.1266499999999995</v>
      </c>
      <c r="CN20" s="240">
        <v>625.19847408800081</v>
      </c>
      <c r="CO20" s="240">
        <v>0</v>
      </c>
      <c r="CP20" s="20"/>
    </row>
    <row r="21" spans="1:94" ht="15" customHeight="1" x14ac:dyDescent="0.25">
      <c r="A21" s="256">
        <f t="shared" si="36"/>
        <v>12</v>
      </c>
      <c r="B21" s="62" t="s">
        <v>48</v>
      </c>
      <c r="C21" s="294">
        <v>1469.3</v>
      </c>
      <c r="D21" s="306">
        <v>3</v>
      </c>
      <c r="E21" s="307">
        <f>[1]побуд.звіт!E20+[2]побуд.звіт!E20</f>
        <v>4820.3357442129791</v>
      </c>
      <c r="F21" s="308">
        <f>[1]побуд.звіт!F20+[2]побуд.звіт!F20</f>
        <v>4962.7956984587354</v>
      </c>
      <c r="G21" s="298">
        <f t="shared" si="0"/>
        <v>0</v>
      </c>
      <c r="H21" s="299">
        <f t="shared" si="1"/>
        <v>142.45995424575631</v>
      </c>
      <c r="I21" s="307">
        <f>[1]побуд.звіт!I20+[2]побуд.звіт!I20</f>
        <v>8905.6523749069656</v>
      </c>
      <c r="J21" s="308">
        <f>[1]побуд.звіт!J20+[2]побуд.звіт!J20</f>
        <v>9345.4204957506972</v>
      </c>
      <c r="K21" s="298">
        <f t="shared" si="2"/>
        <v>0</v>
      </c>
      <c r="L21" s="299">
        <f t="shared" si="3"/>
        <v>439.76812084373159</v>
      </c>
      <c r="M21" s="308">
        <f>[1]побуд.звіт!M20+[2]побуд.звіт!M20</f>
        <v>3789.1569234226927</v>
      </c>
      <c r="N21" s="308">
        <f>[1]побуд.звіт!N20+[2]побуд.звіт!N20</f>
        <v>3852.5301831475881</v>
      </c>
      <c r="O21" s="298">
        <f t="shared" si="4"/>
        <v>0</v>
      </c>
      <c r="P21" s="299">
        <f t="shared" si="5"/>
        <v>63.373259724895433</v>
      </c>
      <c r="Q21" s="308">
        <f>[1]побуд.звіт!Q20+[2]побуд.звіт!Q20</f>
        <v>293.25431476545731</v>
      </c>
      <c r="R21" s="308">
        <f>[1]побуд.звіт!R20+[2]побуд.звіт!R20</f>
        <v>545.69765511255844</v>
      </c>
      <c r="S21" s="298">
        <f t="shared" si="6"/>
        <v>0</v>
      </c>
      <c r="T21" s="299">
        <f t="shared" si="7"/>
        <v>252.44334034710113</v>
      </c>
      <c r="U21" s="308">
        <f>[1]побуд.звіт!U20+[2]побуд.звіт!U20</f>
        <v>0</v>
      </c>
      <c r="V21" s="308">
        <f>[1]побуд.звіт!V20+[2]побуд.звіт!V20</f>
        <v>0</v>
      </c>
      <c r="W21" s="298">
        <f t="shared" si="8"/>
        <v>0</v>
      </c>
      <c r="X21" s="299">
        <f t="shared" si="9"/>
        <v>0</v>
      </c>
      <c r="Y21" s="308">
        <f>[1]побуд.звіт!Y20+[2]побуд.звіт!Y20</f>
        <v>0</v>
      </c>
      <c r="Z21" s="308">
        <f>[1]побуд.звіт!Z20+[2]побуд.звіт!Z20</f>
        <v>0</v>
      </c>
      <c r="AA21" s="298">
        <f t="shared" si="10"/>
        <v>0</v>
      </c>
      <c r="AB21" s="299">
        <f t="shared" si="11"/>
        <v>0</v>
      </c>
      <c r="AC21" s="308">
        <f>[1]побуд.звіт!AC20+[2]побуд.звіт!AC20</f>
        <v>9242.5787280253207</v>
      </c>
      <c r="AD21" s="308">
        <f>[1]побуд.звіт!AD20+[2]побуд.звіт!AD20</f>
        <v>9410.3391561536719</v>
      </c>
      <c r="AE21" s="298">
        <f t="shared" si="12"/>
        <v>0</v>
      </c>
      <c r="AF21" s="299">
        <f t="shared" si="13"/>
        <v>167.76042812835112</v>
      </c>
      <c r="AG21" s="308">
        <f>[1]побуд.звіт!AG20+[2]побуд.звіт!AG20</f>
        <v>1920.5221304803022</v>
      </c>
      <c r="AH21" s="308">
        <f>[1]побуд.звіт!AH20+[2]побуд.звіт!AH20</f>
        <v>1883.396487009943</v>
      </c>
      <c r="AI21" s="298">
        <f t="shared" si="14"/>
        <v>-37.125643470359137</v>
      </c>
      <c r="AJ21" s="299">
        <f t="shared" si="15"/>
        <v>0</v>
      </c>
      <c r="AK21" s="308">
        <f>[1]побуд.звіт!AK20+[2]побуд.звіт!AK20</f>
        <v>55.578346841438702</v>
      </c>
      <c r="AL21" s="308">
        <f>[1]побуд.звіт!AL20+[2]побуд.звіт!AL20</f>
        <v>0</v>
      </c>
      <c r="AM21" s="298">
        <f t="shared" si="16"/>
        <v>-55.578346841438702</v>
      </c>
      <c r="AN21" s="299">
        <f t="shared" si="17"/>
        <v>0</v>
      </c>
      <c r="AO21" s="308">
        <f>[1]побуд.звіт!AO20+[2]побуд.звіт!AO20</f>
        <v>2552.684388043434</v>
      </c>
      <c r="AP21" s="308">
        <f>[1]побуд.звіт!AP20+[2]побуд.звіт!AP20</f>
        <v>1885.3959609530966</v>
      </c>
      <c r="AQ21" s="298">
        <f t="shared" si="18"/>
        <v>-667.28842709033734</v>
      </c>
      <c r="AR21" s="299">
        <f t="shared" si="19"/>
        <v>0</v>
      </c>
      <c r="AS21" s="308">
        <f>[1]побуд.звіт!AS20+[2]побуд.звіт!AS20</f>
        <v>1621.1744214484988</v>
      </c>
      <c r="AT21" s="308">
        <f>[1]побуд.звіт!AT20+[2]побуд.звіт!AT20</f>
        <v>1496.7357540450207</v>
      </c>
      <c r="AU21" s="298">
        <f t="shared" si="20"/>
        <v>-124.43866740347812</v>
      </c>
      <c r="AV21" s="299">
        <f t="shared" si="21"/>
        <v>0</v>
      </c>
      <c r="AW21" s="308">
        <f>[1]побуд.звіт!AW20+[2]побуд.звіт!AW20</f>
        <v>12832.893456226508</v>
      </c>
      <c r="AX21" s="308">
        <f>[1]побуд.звіт!AX20+[2]побуд.звіт!AX20</f>
        <v>33870.293775344086</v>
      </c>
      <c r="AY21" s="298">
        <f t="shared" si="22"/>
        <v>0</v>
      </c>
      <c r="AZ21" s="299">
        <f t="shared" si="23"/>
        <v>21037.40031911758</v>
      </c>
      <c r="BA21" s="300">
        <v>0</v>
      </c>
      <c r="BB21" s="298"/>
      <c r="BC21" s="298">
        <f t="shared" si="24"/>
        <v>0</v>
      </c>
      <c r="BD21" s="299">
        <f t="shared" si="25"/>
        <v>0</v>
      </c>
      <c r="BE21" s="308">
        <f>[1]побуд.звіт!BE20+[2]побуд.звіт!BE20</f>
        <v>7.315612173218998</v>
      </c>
      <c r="BF21" s="308">
        <f>[1]побуд.звіт!BF20+[2]побуд.звіт!BF20</f>
        <v>0</v>
      </c>
      <c r="BG21" s="301">
        <f t="shared" si="26"/>
        <v>-7.315612173218998</v>
      </c>
      <c r="BH21" s="302">
        <f t="shared" si="27"/>
        <v>0</v>
      </c>
      <c r="BI21" s="308">
        <f>[1]побуд.звіт!BI20+[2]побуд.звіт!BI20</f>
        <v>3201.6248730927027</v>
      </c>
      <c r="BJ21" s="308">
        <f>[1]побуд.звіт!BJ20+[2]побуд.звіт!BJ20</f>
        <v>7526.0207551582789</v>
      </c>
      <c r="BK21" s="298">
        <f t="shared" si="28"/>
        <v>0</v>
      </c>
      <c r="BL21" s="299">
        <f t="shared" si="29"/>
        <v>4324.3958820655762</v>
      </c>
      <c r="BM21" s="308">
        <f>[1]побуд.звіт!BM20+[2]побуд.звіт!BM20</f>
        <v>0</v>
      </c>
      <c r="BN21" s="308">
        <f>[1]побуд.звіт!BN20+[2]побуд.звіт!BN20</f>
        <v>0</v>
      </c>
      <c r="BO21" s="298">
        <f t="shared" si="30"/>
        <v>0</v>
      </c>
      <c r="BP21" s="299">
        <f t="shared" si="31"/>
        <v>0</v>
      </c>
      <c r="BQ21" s="294">
        <f t="shared" si="32"/>
        <v>49242.771313639518</v>
      </c>
      <c r="BR21" s="298">
        <f t="shared" si="32"/>
        <v>74778.625921133673</v>
      </c>
      <c r="BS21" s="298">
        <f t="shared" si="33"/>
        <v>0</v>
      </c>
      <c r="BT21" s="303">
        <f t="shared" si="34"/>
        <v>25535.854607494155</v>
      </c>
      <c r="BU21" s="224">
        <f t="shared" si="35"/>
        <v>1.5185706231854808</v>
      </c>
      <c r="BV21" s="309">
        <v>2783.36</v>
      </c>
      <c r="BW21" s="305"/>
      <c r="BX21" s="241">
        <f t="shared" si="38"/>
        <v>4103.5642761366262</v>
      </c>
      <c r="CA21" s="144">
        <f>[1]побуд.звіт!AX20+[2]побуд.звіт!AX20</f>
        <v>33870.293775344086</v>
      </c>
      <c r="CB21" s="238">
        <v>510.18533007135204</v>
      </c>
      <c r="CC21" s="238">
        <v>946.84173093305878</v>
      </c>
      <c r="CD21" s="240">
        <v>330.93588300993775</v>
      </c>
      <c r="CE21" s="240">
        <v>27.07971050471696</v>
      </c>
      <c r="CF21" s="240">
        <v>0</v>
      </c>
      <c r="CG21" s="240">
        <v>0</v>
      </c>
      <c r="CH21" s="240">
        <v>942.6514964162443</v>
      </c>
      <c r="CI21" s="240">
        <v>155.29829225400002</v>
      </c>
      <c r="CJ21" s="240">
        <v>5.245952796000001</v>
      </c>
      <c r="CK21" s="240">
        <v>261.17242817801633</v>
      </c>
      <c r="CL21" s="240">
        <v>203.95256621023952</v>
      </c>
      <c r="CM21" s="240">
        <v>1.1266499999999995</v>
      </c>
      <c r="CN21" s="240">
        <v>423.18269657999997</v>
      </c>
      <c r="CO21" s="240">
        <v>0</v>
      </c>
      <c r="CP21" s="20"/>
    </row>
    <row r="22" spans="1:94" ht="15" customHeight="1" x14ac:dyDescent="0.25">
      <c r="A22" s="256">
        <f t="shared" si="36"/>
        <v>13</v>
      </c>
      <c r="B22" s="62" t="s">
        <v>198</v>
      </c>
      <c r="C22" s="294">
        <v>2040.3</v>
      </c>
      <c r="D22" s="306">
        <v>9</v>
      </c>
      <c r="E22" s="307">
        <f>[1]побуд.звіт!E21+[2]побуд.звіт!E21</f>
        <v>7456.1119460669952</v>
      </c>
      <c r="F22" s="308">
        <f>[1]побуд.звіт!F21+[2]побуд.звіт!F21</f>
        <v>7202.1074977197022</v>
      </c>
      <c r="G22" s="298">
        <f t="shared" si="0"/>
        <v>-254.00444834729296</v>
      </c>
      <c r="H22" s="299">
        <f t="shared" si="1"/>
        <v>0</v>
      </c>
      <c r="I22" s="307">
        <f>[1]побуд.звіт!I21+[2]побуд.звіт!I21</f>
        <v>15055.027030599418</v>
      </c>
      <c r="J22" s="308">
        <f>[1]побуд.звіт!J21+[2]побуд.звіт!J21</f>
        <v>15290.934470646014</v>
      </c>
      <c r="K22" s="298">
        <f t="shared" si="2"/>
        <v>0</v>
      </c>
      <c r="L22" s="299">
        <f t="shared" si="3"/>
        <v>235.90744004659609</v>
      </c>
      <c r="M22" s="308">
        <f>[1]побуд.звіт!M21+[2]побуд.звіт!M21</f>
        <v>14275.830310494894</v>
      </c>
      <c r="N22" s="308">
        <f>[1]побуд.звіт!N21+[2]побуд.звіт!N21</f>
        <v>14836.908747855387</v>
      </c>
      <c r="O22" s="298">
        <f t="shared" si="4"/>
        <v>0</v>
      </c>
      <c r="P22" s="299">
        <f t="shared" si="5"/>
        <v>561.0784373604929</v>
      </c>
      <c r="Q22" s="308">
        <f>[1]побуд.звіт!Q21+[2]побуд.звіт!Q21</f>
        <v>306.17732478279436</v>
      </c>
      <c r="R22" s="308">
        <f>[1]побуд.звіт!R21+[2]побуд.звіт!R21</f>
        <v>137.3957862703495</v>
      </c>
      <c r="S22" s="298">
        <f t="shared" si="6"/>
        <v>-168.78153851244485</v>
      </c>
      <c r="T22" s="299">
        <f t="shared" si="7"/>
        <v>0</v>
      </c>
      <c r="U22" s="308">
        <f>[1]побуд.звіт!U21+[2]побуд.звіт!U21</f>
        <v>5764.2954738596527</v>
      </c>
      <c r="V22" s="308">
        <f>[1]побуд.звіт!V21+[2]побуд.звіт!V21</f>
        <v>3866.5474858970479</v>
      </c>
      <c r="W22" s="298">
        <f t="shared" si="8"/>
        <v>-1897.7479879626048</v>
      </c>
      <c r="X22" s="299">
        <f t="shared" si="9"/>
        <v>0</v>
      </c>
      <c r="Y22" s="308">
        <f>[1]побуд.звіт!Y21+[2]побуд.звіт!Y21</f>
        <v>244.34752999847274</v>
      </c>
      <c r="Z22" s="308">
        <f>[1]побуд.звіт!Z21+[2]побуд.звіт!Z21</f>
        <v>195.81657400203818</v>
      </c>
      <c r="AA22" s="298">
        <f t="shared" si="10"/>
        <v>-48.530955996434557</v>
      </c>
      <c r="AB22" s="299">
        <f t="shared" si="11"/>
        <v>0</v>
      </c>
      <c r="AC22" s="308">
        <f>[1]побуд.звіт!AC21+[2]побуд.звіт!AC21</f>
        <v>10964.197275098393</v>
      </c>
      <c r="AD22" s="308">
        <f>[1]побуд.звіт!AD21+[2]побуд.звіт!AD21</f>
        <v>12146.159668287028</v>
      </c>
      <c r="AE22" s="298">
        <f t="shared" si="12"/>
        <v>0</v>
      </c>
      <c r="AF22" s="299">
        <f t="shared" si="13"/>
        <v>1181.9623931886345</v>
      </c>
      <c r="AG22" s="308">
        <f>[1]побуд.звіт!AG21+[2]побуд.звіт!AG21</f>
        <v>891.01756936448851</v>
      </c>
      <c r="AH22" s="308">
        <f>[1]побуд.звіт!AH21+[2]побуд.звіт!AH21</f>
        <v>858.64862262785118</v>
      </c>
      <c r="AI22" s="298">
        <f t="shared" si="14"/>
        <v>-32.368946736637326</v>
      </c>
      <c r="AJ22" s="299">
        <f t="shared" si="15"/>
        <v>0</v>
      </c>
      <c r="AK22" s="308">
        <f>[1]побуд.звіт!AK21+[2]побуд.звіт!AK21</f>
        <v>26.491248559998205</v>
      </c>
      <c r="AL22" s="308">
        <f>[1]побуд.звіт!AL21+[2]побуд.звіт!AL21</f>
        <v>0</v>
      </c>
      <c r="AM22" s="298">
        <f t="shared" si="16"/>
        <v>-26.491248559998205</v>
      </c>
      <c r="AN22" s="299">
        <f t="shared" si="17"/>
        <v>0</v>
      </c>
      <c r="AO22" s="308">
        <f>[1]побуд.звіт!AO21+[2]побуд.звіт!AO21</f>
        <v>1099.7990505857251</v>
      </c>
      <c r="AP22" s="308">
        <f>[1]побуд.звіт!AP21+[2]побуд.звіт!AP21</f>
        <v>2189.4920836874671</v>
      </c>
      <c r="AQ22" s="298">
        <f t="shared" si="18"/>
        <v>0</v>
      </c>
      <c r="AR22" s="299">
        <f t="shared" si="19"/>
        <v>1089.693033101742</v>
      </c>
      <c r="AS22" s="308">
        <f>[1]побуд.звіт!AS21+[2]побуд.звіт!AS21</f>
        <v>1595.2537408848548</v>
      </c>
      <c r="AT22" s="308">
        <f>[1]побуд.звіт!AT21+[2]побуд.звіт!AT21</f>
        <v>1478.1930619294542</v>
      </c>
      <c r="AU22" s="298">
        <f t="shared" si="20"/>
        <v>-117.06067895540059</v>
      </c>
      <c r="AV22" s="299">
        <f t="shared" si="21"/>
        <v>0</v>
      </c>
      <c r="AW22" s="308">
        <f>[1]побуд.звіт!AW21+[2]побуд.звіт!AW21</f>
        <v>12576.010619725883</v>
      </c>
      <c r="AX22" s="308">
        <f>[1]побуд.звіт!AX21+[2]побуд.звіт!AX21</f>
        <v>5487</v>
      </c>
      <c r="AY22" s="298">
        <f t="shared" si="22"/>
        <v>-7089.0106197258829</v>
      </c>
      <c r="AZ22" s="299">
        <f t="shared" si="23"/>
        <v>0</v>
      </c>
      <c r="BA22" s="300">
        <v>0</v>
      </c>
      <c r="BB22" s="298"/>
      <c r="BC22" s="298">
        <f t="shared" si="24"/>
        <v>0</v>
      </c>
      <c r="BD22" s="299">
        <f t="shared" si="25"/>
        <v>0</v>
      </c>
      <c r="BE22" s="308">
        <f>[1]побуд.звіт!BE21+[2]побуд.звіт!BE21</f>
        <v>8.1310001732189985</v>
      </c>
      <c r="BF22" s="308">
        <f>[1]побуд.звіт!BF21+[2]побуд.звіт!BF21</f>
        <v>0</v>
      </c>
      <c r="BG22" s="301">
        <f t="shared" si="26"/>
        <v>-8.1310001732189985</v>
      </c>
      <c r="BH22" s="302">
        <f t="shared" si="27"/>
        <v>0</v>
      </c>
      <c r="BI22" s="308">
        <f>[1]побуд.звіт!BI21+[2]побуд.звіт!BI21</f>
        <v>5623.241733466085</v>
      </c>
      <c r="BJ22" s="308">
        <f>[1]побуд.звіт!BJ21+[2]побуд.звіт!BJ21</f>
        <v>9576.2790031715649</v>
      </c>
      <c r="BK22" s="298">
        <f t="shared" si="28"/>
        <v>0</v>
      </c>
      <c r="BL22" s="299">
        <f t="shared" si="29"/>
        <v>3953.03726970548</v>
      </c>
      <c r="BM22" s="308">
        <f>[1]побуд.звіт!BM21+[2]побуд.звіт!BM21</f>
        <v>4652.8673219071343</v>
      </c>
      <c r="BN22" s="308">
        <f>[1]побуд.звіт!BN21+[2]побуд.звіт!BN21</f>
        <v>7660.3770451993232</v>
      </c>
      <c r="BO22" s="298">
        <f t="shared" si="30"/>
        <v>0</v>
      </c>
      <c r="BP22" s="299">
        <f t="shared" si="31"/>
        <v>3007.5097232921889</v>
      </c>
      <c r="BQ22" s="294">
        <f t="shared" si="32"/>
        <v>80538.799175568012</v>
      </c>
      <c r="BR22" s="298">
        <f t="shared" si="32"/>
        <v>80925.860047293216</v>
      </c>
      <c r="BS22" s="298">
        <f t="shared" si="33"/>
        <v>0</v>
      </c>
      <c r="BT22" s="303">
        <f t="shared" si="34"/>
        <v>387.06087172520347</v>
      </c>
      <c r="BU22" s="224">
        <f t="shared" si="35"/>
        <v>1.0048058932550192</v>
      </c>
      <c r="BV22" s="309">
        <v>15510.980000000001</v>
      </c>
      <c r="BW22" s="305">
        <f t="shared" si="37"/>
        <v>8799.4134020359998</v>
      </c>
      <c r="BX22" s="241">
        <f t="shared" si="38"/>
        <v>6711.5665979640007</v>
      </c>
      <c r="CA22" s="144">
        <f>[1]побуд.звіт!AX21+[2]побуд.звіт!AX21</f>
        <v>5487</v>
      </c>
      <c r="CB22" s="238">
        <v>753.54241297910858</v>
      </c>
      <c r="CC22" s="238">
        <v>1554.1663443562004</v>
      </c>
      <c r="CD22" s="240">
        <v>1244.9492741802419</v>
      </c>
      <c r="CE22" s="240">
        <v>28.557362277676763</v>
      </c>
      <c r="CF22" s="240">
        <v>337.76516340000001</v>
      </c>
      <c r="CG22" s="240">
        <v>47.724893999999999</v>
      </c>
      <c r="CH22" s="240">
        <v>1104.0276173671755</v>
      </c>
      <c r="CI22" s="240">
        <v>72.100958202000001</v>
      </c>
      <c r="CJ22" s="240">
        <v>2.3916526200000003</v>
      </c>
      <c r="CK22" s="240">
        <v>114.64289065768443</v>
      </c>
      <c r="CL22" s="240">
        <v>200.78998399093294</v>
      </c>
      <c r="CM22" s="240">
        <v>1.1266499999999995</v>
      </c>
      <c r="CN22" s="240">
        <v>638.61933336000004</v>
      </c>
      <c r="CO22" s="240">
        <v>496.94728859999992</v>
      </c>
    </row>
    <row r="23" spans="1:94" ht="15" customHeight="1" x14ac:dyDescent="0.25">
      <c r="A23" s="256">
        <f t="shared" si="36"/>
        <v>14</v>
      </c>
      <c r="B23" s="62" t="s">
        <v>57</v>
      </c>
      <c r="C23" s="294">
        <v>2272</v>
      </c>
      <c r="D23" s="306">
        <v>4</v>
      </c>
      <c r="E23" s="307">
        <f>[1]побуд.звіт!E22+[2]побуд.звіт!E22</f>
        <v>4907.5517192312764</v>
      </c>
      <c r="F23" s="308">
        <f>[1]побуд.звіт!F22+[2]побуд.звіт!F22</f>
        <v>5034.4038306126513</v>
      </c>
      <c r="G23" s="298">
        <f t="shared" si="0"/>
        <v>0</v>
      </c>
      <c r="H23" s="299">
        <f t="shared" si="1"/>
        <v>126.85211138137493</v>
      </c>
      <c r="I23" s="307">
        <f>[1]побуд.звіт!I22+[2]побуд.звіт!I22</f>
        <v>18424.013531290875</v>
      </c>
      <c r="J23" s="308">
        <f>[1]побуд.звіт!J22+[2]побуд.звіт!J22</f>
        <v>19799.572221548118</v>
      </c>
      <c r="K23" s="298">
        <f t="shared" si="2"/>
        <v>0</v>
      </c>
      <c r="L23" s="299">
        <f t="shared" si="3"/>
        <v>1375.5586902572431</v>
      </c>
      <c r="M23" s="308">
        <f>[1]побуд.звіт!M22+[2]побуд.звіт!M22</f>
        <v>6557.0482602474467</v>
      </c>
      <c r="N23" s="308">
        <f>[1]побуд.звіт!N22+[2]побуд.звіт!N22</f>
        <v>7129.4464044755478</v>
      </c>
      <c r="O23" s="298">
        <f t="shared" si="4"/>
        <v>0</v>
      </c>
      <c r="P23" s="299">
        <f t="shared" si="5"/>
        <v>572.39814422810105</v>
      </c>
      <c r="Q23" s="308">
        <f>[1]побуд.звіт!Q22+[2]побуд.звіт!Q22</f>
        <v>303.66848977198805</v>
      </c>
      <c r="R23" s="308">
        <f>[1]побуд.звіт!R22+[2]побуд.звіт!R22</f>
        <v>578.16676982128183</v>
      </c>
      <c r="S23" s="298">
        <f t="shared" si="6"/>
        <v>0</v>
      </c>
      <c r="T23" s="299">
        <f t="shared" si="7"/>
        <v>274.49828004929378</v>
      </c>
      <c r="U23" s="308">
        <f>[1]побуд.звіт!U22+[2]побуд.звіт!U22</f>
        <v>0</v>
      </c>
      <c r="V23" s="308">
        <f>[1]побуд.звіт!V22+[2]побуд.звіт!V22</f>
        <v>0</v>
      </c>
      <c r="W23" s="298">
        <f t="shared" si="8"/>
        <v>0</v>
      </c>
      <c r="X23" s="299">
        <f t="shared" si="9"/>
        <v>0</v>
      </c>
      <c r="Y23" s="308">
        <f>[1]побуд.звіт!Y22+[2]побуд.звіт!Y22</f>
        <v>0</v>
      </c>
      <c r="Z23" s="308">
        <f>[1]побуд.звіт!Z22+[2]побуд.звіт!Z22</f>
        <v>0</v>
      </c>
      <c r="AA23" s="298">
        <f t="shared" si="10"/>
        <v>0</v>
      </c>
      <c r="AB23" s="299">
        <f t="shared" si="11"/>
        <v>0</v>
      </c>
      <c r="AC23" s="308">
        <f>[1]побуд.звіт!AC22+[2]побуд.звіт!AC22</f>
        <v>13639.29805241734</v>
      </c>
      <c r="AD23" s="308">
        <f>[1]побуд.звіт!AD22+[2]побуд.звіт!AD22</f>
        <v>14584.703618306843</v>
      </c>
      <c r="AE23" s="298">
        <f t="shared" si="12"/>
        <v>0</v>
      </c>
      <c r="AF23" s="299">
        <f t="shared" si="13"/>
        <v>945.40556588950312</v>
      </c>
      <c r="AG23" s="308">
        <f>[1]побуд.звіт!AG22+[2]побуд.звіт!AG22</f>
        <v>1307.1770475613419</v>
      </c>
      <c r="AH23" s="308">
        <f>[1]побуд.звіт!AH22+[2]побуд.звіт!AH22</f>
        <v>1280.9348304776142</v>
      </c>
      <c r="AI23" s="298">
        <f t="shared" si="14"/>
        <v>-26.24221708372761</v>
      </c>
      <c r="AJ23" s="299">
        <f t="shared" si="15"/>
        <v>0</v>
      </c>
      <c r="AK23" s="308">
        <f>[1]побуд.звіт!AK22+[2]побуд.звіт!AK22</f>
        <v>37.29844785180061</v>
      </c>
      <c r="AL23" s="308">
        <f>[1]побуд.звіт!AL22+[2]побуд.звіт!AL22</f>
        <v>0</v>
      </c>
      <c r="AM23" s="298">
        <f t="shared" si="16"/>
        <v>-37.29844785180061</v>
      </c>
      <c r="AN23" s="299">
        <f t="shared" si="17"/>
        <v>0</v>
      </c>
      <c r="AO23" s="308">
        <f>[1]побуд.звіт!AO22+[2]побуд.звіт!AO22</f>
        <v>3862.7894239590614</v>
      </c>
      <c r="AP23" s="308">
        <f>[1]побуд.звіт!AP22+[2]побуд.звіт!AP22</f>
        <v>2797.6843291562082</v>
      </c>
      <c r="AQ23" s="298">
        <f t="shared" si="18"/>
        <v>-1065.1050948028533</v>
      </c>
      <c r="AR23" s="299">
        <f t="shared" si="19"/>
        <v>0</v>
      </c>
      <c r="AS23" s="308">
        <f>[1]побуд.звіт!AS22+[2]побуд.звіт!AS22</f>
        <v>1867.810863139119</v>
      </c>
      <c r="AT23" s="308">
        <f>[1]побуд.звіт!AT22+[2]побуд.звіт!AT22</f>
        <v>1724.9484116820356</v>
      </c>
      <c r="AU23" s="298">
        <f t="shared" si="20"/>
        <v>-142.86245145708335</v>
      </c>
      <c r="AV23" s="299">
        <f t="shared" si="21"/>
        <v>0</v>
      </c>
      <c r="AW23" s="308">
        <f>[1]побуд.звіт!AW22+[2]побуд.звіт!AW22</f>
        <v>15118.275996610089</v>
      </c>
      <c r="AX23" s="308">
        <f>[1]побуд.звіт!AX22+[2]побуд.звіт!AX22</f>
        <v>8206.754593001293</v>
      </c>
      <c r="AY23" s="298">
        <f t="shared" si="22"/>
        <v>-6911.5214036087964</v>
      </c>
      <c r="AZ23" s="299">
        <f t="shared" si="23"/>
        <v>0</v>
      </c>
      <c r="BA23" s="300">
        <v>0</v>
      </c>
      <c r="BB23" s="298"/>
      <c r="BC23" s="298">
        <f t="shared" si="24"/>
        <v>0</v>
      </c>
      <c r="BD23" s="299">
        <f t="shared" si="25"/>
        <v>0</v>
      </c>
      <c r="BE23" s="308">
        <f>[1]побуд.звіт!BE22+[2]побуд.звіт!BE22</f>
        <v>8.461867773218998</v>
      </c>
      <c r="BF23" s="308">
        <f>[1]побуд.звіт!BF22+[2]побуд.звіт!BF22</f>
        <v>0</v>
      </c>
      <c r="BG23" s="301">
        <f t="shared" si="26"/>
        <v>-8.461867773218998</v>
      </c>
      <c r="BH23" s="302">
        <f t="shared" si="27"/>
        <v>0</v>
      </c>
      <c r="BI23" s="308">
        <f>[1]побуд.звіт!BI22+[2]побуд.звіт!BI22</f>
        <v>4637.4536777253579</v>
      </c>
      <c r="BJ23" s="308">
        <f>[1]побуд.звіт!BJ22+[2]побуд.звіт!BJ22</f>
        <v>3939.2485411474236</v>
      </c>
      <c r="BK23" s="298">
        <f t="shared" si="28"/>
        <v>-698.20513657793435</v>
      </c>
      <c r="BL23" s="299">
        <f t="shared" si="29"/>
        <v>0</v>
      </c>
      <c r="BM23" s="308">
        <f>[1]побуд.звіт!BM22+[2]побуд.звіт!BM22</f>
        <v>0</v>
      </c>
      <c r="BN23" s="308">
        <f>[1]побуд.звіт!BN22+[2]побуд.звіт!BN22</f>
        <v>0</v>
      </c>
      <c r="BO23" s="298">
        <f t="shared" si="30"/>
        <v>0</v>
      </c>
      <c r="BP23" s="299">
        <f t="shared" si="31"/>
        <v>0</v>
      </c>
      <c r="BQ23" s="294">
        <f t="shared" si="32"/>
        <v>70670.847377578917</v>
      </c>
      <c r="BR23" s="298">
        <f t="shared" si="32"/>
        <v>65075.86355022902</v>
      </c>
      <c r="BS23" s="298">
        <f t="shared" si="33"/>
        <v>-5594.9838273498972</v>
      </c>
      <c r="BT23" s="303">
        <f t="shared" si="34"/>
        <v>0</v>
      </c>
      <c r="BU23" s="224">
        <f t="shared" si="35"/>
        <v>0.9208303843102783</v>
      </c>
      <c r="BV23" s="309">
        <v>4172.67</v>
      </c>
      <c r="BW23" s="305"/>
      <c r="BX23" s="241">
        <f t="shared" si="38"/>
        <v>5889.2372814649098</v>
      </c>
      <c r="CA23" s="144">
        <f>[1]побуд.звіт!AX22+[2]побуд.звіт!AX22</f>
        <v>8206.754593001293</v>
      </c>
      <c r="CB23" s="238">
        <v>512.52714201250228</v>
      </c>
      <c r="CC23" s="238">
        <v>1838.8681930103282</v>
      </c>
      <c r="CD23" s="240">
        <v>622.47463709012095</v>
      </c>
      <c r="CE23" s="240">
        <v>27.973719332472196</v>
      </c>
      <c r="CF23" s="240">
        <v>0</v>
      </c>
      <c r="CG23" s="240">
        <v>0</v>
      </c>
      <c r="CH23" s="240">
        <v>1400.2640397488251</v>
      </c>
      <c r="CI23" s="240">
        <v>105.62140953000001</v>
      </c>
      <c r="CJ23" s="240">
        <v>3.5678752200000003</v>
      </c>
      <c r="CK23" s="240">
        <v>394.98233724954974</v>
      </c>
      <c r="CL23" s="240">
        <v>235.00333736677396</v>
      </c>
      <c r="CM23" s="240">
        <v>1.1266499999999995</v>
      </c>
      <c r="CN23" s="240">
        <v>468.79318305599998</v>
      </c>
      <c r="CO23" s="240">
        <v>0</v>
      </c>
      <c r="CP23" s="20"/>
    </row>
    <row r="24" spans="1:94" ht="15" customHeight="1" x14ac:dyDescent="0.25">
      <c r="A24" s="256">
        <f t="shared" si="36"/>
        <v>15</v>
      </c>
      <c r="B24" s="62" t="s">
        <v>58</v>
      </c>
      <c r="C24" s="294">
        <v>2290.0700000000002</v>
      </c>
      <c r="D24" s="306">
        <v>4</v>
      </c>
      <c r="E24" s="307">
        <f>[1]побуд.звіт!E23+[2]побуд.звіт!E23</f>
        <v>8631.3254642767424</v>
      </c>
      <c r="F24" s="308">
        <f>[1]побуд.звіт!F23+[2]побуд.звіт!F23</f>
        <v>8911.0190096236074</v>
      </c>
      <c r="G24" s="298">
        <f t="shared" si="0"/>
        <v>0</v>
      </c>
      <c r="H24" s="299">
        <f t="shared" si="1"/>
        <v>279.69354534686499</v>
      </c>
      <c r="I24" s="307">
        <f>[1]побуд.звіт!I23+[2]побуд.звіт!I23</f>
        <v>27728.329317380078</v>
      </c>
      <c r="J24" s="308">
        <f>[1]побуд.звіт!J23+[2]побуд.звіт!J23</f>
        <v>31417.202693409781</v>
      </c>
      <c r="K24" s="298">
        <f t="shared" si="2"/>
        <v>0</v>
      </c>
      <c r="L24" s="299">
        <f t="shared" si="3"/>
        <v>3688.8733760297036</v>
      </c>
      <c r="M24" s="308">
        <f>[1]побуд.звіт!M23+[2]побуд.звіт!M23</f>
        <v>5820.3989804536277</v>
      </c>
      <c r="N24" s="308">
        <f>[1]побуд.звіт!N23+[2]побуд.звіт!N23</f>
        <v>5959.425255628973</v>
      </c>
      <c r="O24" s="298">
        <f t="shared" si="4"/>
        <v>0</v>
      </c>
      <c r="P24" s="299">
        <f t="shared" si="5"/>
        <v>139.02627517534529</v>
      </c>
      <c r="Q24" s="308">
        <f>[1]побуд.звіт!Q23+[2]побуд.звіт!Q23</f>
        <v>0</v>
      </c>
      <c r="R24" s="308">
        <f>[1]побуд.звіт!R23+[2]побуд.звіт!R23</f>
        <v>602.83985080246362</v>
      </c>
      <c r="S24" s="298">
        <f t="shared" si="6"/>
        <v>0</v>
      </c>
      <c r="T24" s="299">
        <f t="shared" si="7"/>
        <v>602.83985080246362</v>
      </c>
      <c r="U24" s="308">
        <f>[1]побуд.звіт!U23+[2]побуд.звіт!U23</f>
        <v>0</v>
      </c>
      <c r="V24" s="308">
        <f>[1]побуд.звіт!V23+[2]побуд.звіт!V23</f>
        <v>0</v>
      </c>
      <c r="W24" s="298">
        <f t="shared" si="8"/>
        <v>0</v>
      </c>
      <c r="X24" s="299">
        <f t="shared" si="9"/>
        <v>0</v>
      </c>
      <c r="Y24" s="308">
        <f>[1]побуд.звіт!Y23+[2]побуд.звіт!Y23</f>
        <v>0</v>
      </c>
      <c r="Z24" s="308">
        <f>[1]побуд.звіт!Z23+[2]побуд.звіт!Z23</f>
        <v>0</v>
      </c>
      <c r="AA24" s="298">
        <f t="shared" si="10"/>
        <v>0</v>
      </c>
      <c r="AB24" s="299">
        <f t="shared" si="11"/>
        <v>0</v>
      </c>
      <c r="AC24" s="308">
        <f>[1]побуд.звіт!AC23+[2]побуд.звіт!AC23</f>
        <v>13040.402546019825</v>
      </c>
      <c r="AD24" s="308">
        <f>[1]побуд.звіт!AD23+[2]побуд.звіт!AD23</f>
        <v>13477.624289761665</v>
      </c>
      <c r="AE24" s="298">
        <f t="shared" si="12"/>
        <v>0</v>
      </c>
      <c r="AF24" s="299">
        <f t="shared" si="13"/>
        <v>437.22174374184033</v>
      </c>
      <c r="AG24" s="308">
        <f>[1]побуд.звіт!AG23+[2]побуд.звіт!AG23</f>
        <v>0</v>
      </c>
      <c r="AH24" s="308">
        <f>[1]побуд.звіт!AH23+[2]побуд.звіт!AH23</f>
        <v>0</v>
      </c>
      <c r="AI24" s="298">
        <f t="shared" si="14"/>
        <v>0</v>
      </c>
      <c r="AJ24" s="299">
        <f t="shared" si="15"/>
        <v>0</v>
      </c>
      <c r="AK24" s="308">
        <f>[1]побуд.звіт!AK23+[2]побуд.звіт!AK23</f>
        <v>0</v>
      </c>
      <c r="AL24" s="308">
        <f>[1]побуд.звіт!AL23+[2]побуд.звіт!AL23</f>
        <v>0</v>
      </c>
      <c r="AM24" s="298">
        <f t="shared" si="16"/>
        <v>0</v>
      </c>
      <c r="AN24" s="299">
        <f t="shared" si="17"/>
        <v>0</v>
      </c>
      <c r="AO24" s="308">
        <f>[1]побуд.звіт!AO23+[2]побуд.звіт!AO23</f>
        <v>1332.308987540689</v>
      </c>
      <c r="AP24" s="308">
        <f>[1]побуд.звіт!AP23+[2]побуд.звіт!AP23</f>
        <v>1378.5690897291458</v>
      </c>
      <c r="AQ24" s="298">
        <f t="shared" si="18"/>
        <v>0</v>
      </c>
      <c r="AR24" s="299">
        <f t="shared" si="19"/>
        <v>46.260102188456813</v>
      </c>
      <c r="AS24" s="308">
        <f>[1]побуд.звіт!AS23+[2]побуд.звіт!AS23</f>
        <v>1764.1824201230238</v>
      </c>
      <c r="AT24" s="308">
        <f>[1]побуд.звіт!AT23+[2]побуд.звіт!AT23</f>
        <v>1629.7001542750638</v>
      </c>
      <c r="AU24" s="298">
        <f t="shared" si="20"/>
        <v>-134.48226584795998</v>
      </c>
      <c r="AV24" s="299">
        <f t="shared" si="21"/>
        <v>0</v>
      </c>
      <c r="AW24" s="308">
        <f>[1]побуд.звіт!AW23+[2]побуд.звіт!AW23</f>
        <v>17181.404425323632</v>
      </c>
      <c r="AX24" s="308">
        <f>[1]побуд.звіт!AX23+[2]побуд.звіт!AX23</f>
        <v>4537</v>
      </c>
      <c r="AY24" s="298">
        <f t="shared" si="22"/>
        <v>-12644.404425323632</v>
      </c>
      <c r="AZ24" s="299">
        <f t="shared" si="23"/>
        <v>0</v>
      </c>
      <c r="BA24" s="300">
        <v>0</v>
      </c>
      <c r="BB24" s="298"/>
      <c r="BC24" s="298">
        <f t="shared" si="24"/>
        <v>0</v>
      </c>
      <c r="BD24" s="299">
        <f t="shared" si="25"/>
        <v>0</v>
      </c>
      <c r="BE24" s="308">
        <f>[1]побуд.звіт!BE23+[2]побуд.звіт!BE23</f>
        <v>8.487671733218999</v>
      </c>
      <c r="BF24" s="308">
        <f>[1]побуд.звіт!BF23+[2]побуд.звіт!BF23</f>
        <v>0</v>
      </c>
      <c r="BG24" s="301">
        <f t="shared" si="26"/>
        <v>-8.487671733218999</v>
      </c>
      <c r="BH24" s="302">
        <f t="shared" si="27"/>
        <v>0</v>
      </c>
      <c r="BI24" s="308">
        <f>[1]побуд.звіт!BI23+[2]побуд.звіт!BI23</f>
        <v>4481.138961752923</v>
      </c>
      <c r="BJ24" s="308">
        <f>[1]побуд.звіт!BJ23+[2]побуд.звіт!BJ23</f>
        <v>3853.8899465732925</v>
      </c>
      <c r="BK24" s="298">
        <f t="shared" si="28"/>
        <v>-627.24901517963053</v>
      </c>
      <c r="BL24" s="299">
        <f t="shared" si="29"/>
        <v>0</v>
      </c>
      <c r="BM24" s="308">
        <f>[1]побуд.звіт!BM23+[2]побуд.звіт!BM23</f>
        <v>0</v>
      </c>
      <c r="BN24" s="308">
        <f>[1]побуд.звіт!BN23+[2]побуд.звіт!BN23</f>
        <v>0</v>
      </c>
      <c r="BO24" s="298">
        <f t="shared" si="30"/>
        <v>0</v>
      </c>
      <c r="BP24" s="299">
        <f t="shared" si="31"/>
        <v>0</v>
      </c>
      <c r="BQ24" s="294">
        <f t="shared" si="32"/>
        <v>79987.978774603762</v>
      </c>
      <c r="BR24" s="298">
        <f t="shared" si="32"/>
        <v>71767.270289804001</v>
      </c>
      <c r="BS24" s="298">
        <f t="shared" si="33"/>
        <v>-8220.7084847997612</v>
      </c>
      <c r="BT24" s="303">
        <f t="shared" si="34"/>
        <v>0</v>
      </c>
      <c r="BU24" s="224">
        <f t="shared" si="35"/>
        <v>0.89722570052726669</v>
      </c>
      <c r="BV24" s="309">
        <v>7089.03</v>
      </c>
      <c r="BW24" s="305">
        <f t="shared" si="37"/>
        <v>423.36510211635323</v>
      </c>
      <c r="BX24" s="241">
        <f t="shared" si="38"/>
        <v>6665.6648978836465</v>
      </c>
      <c r="CA24" s="144">
        <f>[1]побуд.звіт!AX23+[2]побуд.звіт!AX23</f>
        <v>4537</v>
      </c>
      <c r="CB24" s="238">
        <v>909.40145235711861</v>
      </c>
      <c r="CC24" s="238">
        <v>2810.2112554659252</v>
      </c>
      <c r="CD24" s="240">
        <v>504.28325030085745</v>
      </c>
      <c r="CE24" s="240">
        <v>0</v>
      </c>
      <c r="CF24" s="240">
        <v>0</v>
      </c>
      <c r="CG24" s="240">
        <v>0</v>
      </c>
      <c r="CH24" s="240">
        <v>1338.2123231910821</v>
      </c>
      <c r="CI24" s="240">
        <v>0</v>
      </c>
      <c r="CJ24" s="240">
        <v>0</v>
      </c>
      <c r="CK24" s="240">
        <v>136.94287531026851</v>
      </c>
      <c r="CL24" s="240">
        <v>221.98364102095479</v>
      </c>
      <c r="CM24" s="240">
        <v>1.1266499999999995</v>
      </c>
      <c r="CN24" s="240">
        <v>452.16877619999997</v>
      </c>
      <c r="CO24" s="240">
        <v>0</v>
      </c>
      <c r="CP24" s="20"/>
    </row>
    <row r="25" spans="1:94" ht="15" customHeight="1" x14ac:dyDescent="0.25">
      <c r="A25" s="256">
        <f t="shared" si="36"/>
        <v>16</v>
      </c>
      <c r="B25" s="62" t="s">
        <v>59</v>
      </c>
      <c r="C25" s="294">
        <v>3267</v>
      </c>
      <c r="D25" s="306">
        <v>4</v>
      </c>
      <c r="E25" s="307">
        <f>[1]побуд.звіт!E24+[2]побуд.звіт!E24</f>
        <v>10062.767919480013</v>
      </c>
      <c r="F25" s="308">
        <f>[1]побуд.звіт!F24+[2]побуд.звіт!F24</f>
        <v>10345.452311024314</v>
      </c>
      <c r="G25" s="298">
        <f t="shared" si="0"/>
        <v>0</v>
      </c>
      <c r="H25" s="299">
        <f t="shared" si="1"/>
        <v>282.68439154430052</v>
      </c>
      <c r="I25" s="307">
        <f>[1]побуд.звіт!I24+[2]побуд.звіт!I24</f>
        <v>26044.954632221801</v>
      </c>
      <c r="J25" s="308">
        <f>[1]побуд.звіт!J24+[2]побуд.звіт!J24</f>
        <v>30640.629982606119</v>
      </c>
      <c r="K25" s="298">
        <f t="shared" si="2"/>
        <v>0</v>
      </c>
      <c r="L25" s="299">
        <f t="shared" si="3"/>
        <v>4595.6753503843174</v>
      </c>
      <c r="M25" s="308">
        <f>[1]побуд.звіт!M24+[2]побуд.звіт!M24</f>
        <v>7656.5344474845606</v>
      </c>
      <c r="N25" s="308">
        <f>[1]побуд.звіт!N24+[2]побуд.звіт!N24</f>
        <v>8036.4587403312789</v>
      </c>
      <c r="O25" s="298">
        <f t="shared" si="4"/>
        <v>0</v>
      </c>
      <c r="P25" s="299">
        <f t="shared" si="5"/>
        <v>379.92429284671834</v>
      </c>
      <c r="Q25" s="308">
        <f>[1]побуд.звіт!Q24+[2]побуд.звіт!Q24</f>
        <v>152.28009277643864</v>
      </c>
      <c r="R25" s="308">
        <f>[1]побуд.звіт!R24+[2]побуд.звіт!R24</f>
        <v>915.41920477906297</v>
      </c>
      <c r="S25" s="298">
        <f t="shared" si="6"/>
        <v>0</v>
      </c>
      <c r="T25" s="299">
        <f t="shared" si="7"/>
        <v>763.1391120026243</v>
      </c>
      <c r="U25" s="308">
        <f>[1]побуд.звіт!U24+[2]побуд.звіт!U24</f>
        <v>0</v>
      </c>
      <c r="V25" s="308">
        <f>[1]побуд.звіт!V24+[2]побуд.звіт!V24</f>
        <v>0</v>
      </c>
      <c r="W25" s="298">
        <f t="shared" si="8"/>
        <v>0</v>
      </c>
      <c r="X25" s="299">
        <f t="shared" si="9"/>
        <v>0</v>
      </c>
      <c r="Y25" s="308">
        <f>[1]побуд.звіт!Y24+[2]побуд.звіт!Y24</f>
        <v>0</v>
      </c>
      <c r="Z25" s="308">
        <f>[1]побуд.звіт!Z24+[2]побуд.звіт!Z24</f>
        <v>0</v>
      </c>
      <c r="AA25" s="298">
        <f t="shared" si="10"/>
        <v>0</v>
      </c>
      <c r="AB25" s="299">
        <f t="shared" si="11"/>
        <v>0</v>
      </c>
      <c r="AC25" s="308">
        <f>[1]побуд.звіт!AC24+[2]побуд.звіт!AC24</f>
        <v>18242.654845964207</v>
      </c>
      <c r="AD25" s="308">
        <f>[1]побуд.звіт!AD24+[2]побуд.звіт!AD24</f>
        <v>18960.025532171603</v>
      </c>
      <c r="AE25" s="298">
        <f t="shared" si="12"/>
        <v>0</v>
      </c>
      <c r="AF25" s="299">
        <f t="shared" si="13"/>
        <v>717.37068620739592</v>
      </c>
      <c r="AG25" s="308">
        <f>[1]побуд.звіт!AG24+[2]побуд.звіт!AG24</f>
        <v>988.36949979925942</v>
      </c>
      <c r="AH25" s="308">
        <f>[1]побуд.звіт!AH24+[2]побуд.звіт!AH24</f>
        <v>971.25827805445488</v>
      </c>
      <c r="AI25" s="298">
        <f t="shared" si="14"/>
        <v>-17.111221744804539</v>
      </c>
      <c r="AJ25" s="299">
        <f t="shared" si="15"/>
        <v>0</v>
      </c>
      <c r="AK25" s="308">
        <f>[1]побуд.звіт!AK24+[2]побуд.звіт!AK24</f>
        <v>27.531748371145515</v>
      </c>
      <c r="AL25" s="308">
        <f>[1]побуд.звіт!AL24+[2]побуд.звіт!AL24</f>
        <v>0</v>
      </c>
      <c r="AM25" s="298">
        <f t="shared" si="16"/>
        <v>-27.531748371145515</v>
      </c>
      <c r="AN25" s="299">
        <f t="shared" si="17"/>
        <v>0</v>
      </c>
      <c r="AO25" s="308">
        <f>[1]побуд.звіт!AO24+[2]побуд.звіт!AO24</f>
        <v>3960.5609474989815</v>
      </c>
      <c r="AP25" s="308">
        <f>[1]побуд.звіт!AP24+[2]побуд.звіт!AP24</f>
        <v>3101.7804518905787</v>
      </c>
      <c r="AQ25" s="298">
        <f t="shared" si="18"/>
        <v>-858.78049560840282</v>
      </c>
      <c r="AR25" s="299">
        <f t="shared" si="19"/>
        <v>0</v>
      </c>
      <c r="AS25" s="308">
        <f>[1]побуд.звіт!AS24+[2]побуд.звіт!AS24</f>
        <v>3391.191991440624</v>
      </c>
      <c r="AT25" s="308">
        <f>[1]побуд.звіт!AT24+[2]побуд.звіт!AT24</f>
        <v>3154.1354257342514</v>
      </c>
      <c r="AU25" s="298">
        <f t="shared" si="20"/>
        <v>-237.05656570637257</v>
      </c>
      <c r="AV25" s="299">
        <f t="shared" si="21"/>
        <v>0</v>
      </c>
      <c r="AW25" s="308">
        <f>[1]побуд.звіт!AW24+[2]побуд.звіт!AW24</f>
        <v>21280.084649271805</v>
      </c>
      <c r="AX25" s="308">
        <f>[1]побуд.звіт!AX24+[2]побуд.звіт!AX24</f>
        <v>69230</v>
      </c>
      <c r="AY25" s="298">
        <f t="shared" si="22"/>
        <v>0</v>
      </c>
      <c r="AZ25" s="299">
        <f t="shared" si="23"/>
        <v>47949.915350728195</v>
      </c>
      <c r="BA25" s="300">
        <v>0</v>
      </c>
      <c r="BB25" s="298"/>
      <c r="BC25" s="298">
        <f t="shared" si="24"/>
        <v>0</v>
      </c>
      <c r="BD25" s="299">
        <f t="shared" si="25"/>
        <v>0</v>
      </c>
      <c r="BE25" s="308">
        <f>[1]побуд.звіт!BE24+[2]побуд.звіт!BE24</f>
        <v>9.8827277732189973</v>
      </c>
      <c r="BF25" s="308">
        <f>[1]побуд.звіт!BF24+[2]побуд.звіт!BF24</f>
        <v>0</v>
      </c>
      <c r="BG25" s="301">
        <f t="shared" si="26"/>
        <v>-9.8827277732189973</v>
      </c>
      <c r="BH25" s="302">
        <f t="shared" si="27"/>
        <v>0</v>
      </c>
      <c r="BI25" s="308">
        <f>[1]побуд.звіт!BI24+[2]побуд.звіт!BI24</f>
        <v>5924.117523527334</v>
      </c>
      <c r="BJ25" s="308">
        <f>[1]побуд.звіт!BJ24+[2]побуд.звіт!BJ24</f>
        <v>4421.1162767230289</v>
      </c>
      <c r="BK25" s="298">
        <f t="shared" si="28"/>
        <v>-1503.0012468043051</v>
      </c>
      <c r="BL25" s="299">
        <f t="shared" si="29"/>
        <v>0</v>
      </c>
      <c r="BM25" s="308">
        <f>[1]побуд.звіт!BM24+[2]побуд.звіт!BM24</f>
        <v>0</v>
      </c>
      <c r="BN25" s="308">
        <f>[1]побуд.звіт!BN24+[2]побуд.звіт!BN24</f>
        <v>0</v>
      </c>
      <c r="BO25" s="298">
        <f t="shared" si="30"/>
        <v>0</v>
      </c>
      <c r="BP25" s="299">
        <f t="shared" si="31"/>
        <v>0</v>
      </c>
      <c r="BQ25" s="294">
        <f t="shared" si="32"/>
        <v>97740.931025609389</v>
      </c>
      <c r="BR25" s="298">
        <f t="shared" si="32"/>
        <v>149776.27620331472</v>
      </c>
      <c r="BS25" s="298">
        <f t="shared" si="33"/>
        <v>0</v>
      </c>
      <c r="BT25" s="303">
        <f t="shared" si="34"/>
        <v>52035.345177705327</v>
      </c>
      <c r="BU25" s="224">
        <f t="shared" si="35"/>
        <v>1.5323802897280709</v>
      </c>
      <c r="BV25" s="309">
        <v>12115.32</v>
      </c>
      <c r="BW25" s="305">
        <f t="shared" si="37"/>
        <v>3970.2424145325504</v>
      </c>
      <c r="BX25" s="241">
        <f t="shared" si="38"/>
        <v>8145.0775854674494</v>
      </c>
      <c r="CA25" s="144">
        <f>[1]побуд.звіт!AX24+[2]побуд.звіт!AX24</f>
        <v>69230</v>
      </c>
      <c r="CB25" s="238">
        <v>1049.0296514049628</v>
      </c>
      <c r="CC25" s="238">
        <v>2575.3102038799934</v>
      </c>
      <c r="CD25" s="240">
        <v>677.63061759177731</v>
      </c>
      <c r="CE25" s="240">
        <v>13.972227204243669</v>
      </c>
      <c r="CF25" s="240">
        <v>0</v>
      </c>
      <c r="CG25" s="240">
        <v>0</v>
      </c>
      <c r="CH25" s="240">
        <v>1871.7037035869098</v>
      </c>
      <c r="CI25" s="240">
        <v>80.086563269999999</v>
      </c>
      <c r="CJ25" s="240">
        <v>2.7053119799999998</v>
      </c>
      <c r="CK25" s="240">
        <v>405.60892589060626</v>
      </c>
      <c r="CL25" s="240">
        <v>426.95406473786034</v>
      </c>
      <c r="CM25" s="240">
        <v>1.1266499999999995</v>
      </c>
      <c r="CN25" s="240">
        <v>598.74123225599999</v>
      </c>
      <c r="CO25" s="240">
        <v>0</v>
      </c>
      <c r="CP25" s="20"/>
    </row>
    <row r="26" spans="1:94" ht="15" customHeight="1" x14ac:dyDescent="0.25">
      <c r="A26" s="256">
        <f t="shared" si="36"/>
        <v>17</v>
      </c>
      <c r="B26" s="62" t="s">
        <v>4</v>
      </c>
      <c r="C26" s="294">
        <v>924.5</v>
      </c>
      <c r="D26" s="306">
        <v>2</v>
      </c>
      <c r="E26" s="307">
        <f>[1]побуд.звіт!E25+[2]побуд.звіт!E25</f>
        <v>2421.7528263086838</v>
      </c>
      <c r="F26" s="308">
        <f>[1]побуд.звіт!F25+[2]побуд.звіт!F25</f>
        <v>2443.0942971328436</v>
      </c>
      <c r="G26" s="298">
        <f t="shared" si="0"/>
        <v>0</v>
      </c>
      <c r="H26" s="299">
        <f t="shared" si="1"/>
        <v>21.341470824159842</v>
      </c>
      <c r="I26" s="307">
        <f>[1]побуд.звіт!I25+[2]побуд.звіт!I25</f>
        <v>8764.642827837426</v>
      </c>
      <c r="J26" s="308">
        <f>[1]побуд.звіт!J25+[2]побуд.звіт!J25</f>
        <v>13785.694865709504</v>
      </c>
      <c r="K26" s="298">
        <f t="shared" si="2"/>
        <v>0</v>
      </c>
      <c r="L26" s="299">
        <f t="shared" si="3"/>
        <v>5021.0520378720776</v>
      </c>
      <c r="M26" s="308">
        <f>[1]побуд.звіт!M25+[2]побуд.звіт!M25</f>
        <v>2579.9025949072261</v>
      </c>
      <c r="N26" s="308">
        <f>[1]побуд.звіт!N25+[2]побуд.звіт!N25</f>
        <v>2896.8630343054615</v>
      </c>
      <c r="O26" s="298">
        <f t="shared" si="4"/>
        <v>0</v>
      </c>
      <c r="P26" s="299">
        <f t="shared" si="5"/>
        <v>316.96043939823539</v>
      </c>
      <c r="Q26" s="308">
        <f>[1]побуд.звіт!Q25+[2]побуд.звіт!Q25</f>
        <v>225.41662173997926</v>
      </c>
      <c r="R26" s="308">
        <f>[1]побуд.звіт!R25+[2]побуд.звіт!R25</f>
        <v>455.34996838296667</v>
      </c>
      <c r="S26" s="298">
        <f t="shared" si="6"/>
        <v>0</v>
      </c>
      <c r="T26" s="299">
        <f t="shared" si="7"/>
        <v>229.9333466429874</v>
      </c>
      <c r="U26" s="308">
        <f>[1]побуд.звіт!U25+[2]побуд.звіт!U25</f>
        <v>0</v>
      </c>
      <c r="V26" s="308">
        <f>[1]побуд.звіт!V25+[2]побуд.звіт!V25</f>
        <v>0</v>
      </c>
      <c r="W26" s="298">
        <f t="shared" si="8"/>
        <v>0</v>
      </c>
      <c r="X26" s="299">
        <f t="shared" si="9"/>
        <v>0</v>
      </c>
      <c r="Y26" s="308">
        <f>[1]побуд.звіт!Y25+[2]побуд.звіт!Y25</f>
        <v>0</v>
      </c>
      <c r="Z26" s="308">
        <f>[1]побуд.звіт!Z25+[2]побуд.звіт!Z25</f>
        <v>0</v>
      </c>
      <c r="AA26" s="298">
        <f t="shared" si="10"/>
        <v>0</v>
      </c>
      <c r="AB26" s="299">
        <f t="shared" si="11"/>
        <v>0</v>
      </c>
      <c r="AC26" s="308">
        <f>[1]побуд.звіт!AC25+[2]побуд.звіт!AC25</f>
        <v>6476.906083152845</v>
      </c>
      <c r="AD26" s="308">
        <f>[1]побуд.звіт!AD25+[2]побуд.звіт!AD25</f>
        <v>6730.8128346321828</v>
      </c>
      <c r="AE26" s="298">
        <f t="shared" si="12"/>
        <v>0</v>
      </c>
      <c r="AF26" s="299">
        <f t="shared" si="13"/>
        <v>253.9067514793378</v>
      </c>
      <c r="AG26" s="308">
        <f>[1]побуд.звіт!AG25+[2]побуд.звіт!AG25</f>
        <v>0</v>
      </c>
      <c r="AH26" s="308">
        <f>[1]побуд.звіт!AH25+[2]побуд.звіт!AH25</f>
        <v>0</v>
      </c>
      <c r="AI26" s="298">
        <f t="shared" si="14"/>
        <v>0</v>
      </c>
      <c r="AJ26" s="299">
        <f t="shared" si="15"/>
        <v>0</v>
      </c>
      <c r="AK26" s="308">
        <f>[1]побуд.звіт!AK25+[2]побуд.звіт!AK25</f>
        <v>0</v>
      </c>
      <c r="AL26" s="308">
        <f>[1]побуд.звіт!AL25+[2]побуд.звіт!AL25</f>
        <v>0</v>
      </c>
      <c r="AM26" s="298">
        <f t="shared" si="16"/>
        <v>0</v>
      </c>
      <c r="AN26" s="299">
        <f t="shared" si="17"/>
        <v>0</v>
      </c>
      <c r="AO26" s="308">
        <f>[1]побуд.звіт!AO25+[2]побуд.звіт!AO25</f>
        <v>527.35761472457364</v>
      </c>
      <c r="AP26" s="308">
        <f>[1]побуд.звіт!AP25+[2]побуд.звіт!AP25</f>
        <v>648.7383951666568</v>
      </c>
      <c r="AQ26" s="298">
        <f t="shared" si="18"/>
        <v>0</v>
      </c>
      <c r="AR26" s="299">
        <f t="shared" si="19"/>
        <v>121.38078044208316</v>
      </c>
      <c r="AS26" s="308">
        <f>[1]побуд.звіт!AS25+[2]побуд.звіт!AS25</f>
        <v>480.36460138812436</v>
      </c>
      <c r="AT26" s="308">
        <f>[1]побуд.звіт!AT25+[2]побуд.звіт!AT25</f>
        <v>446.73326200260902</v>
      </c>
      <c r="AU26" s="298">
        <f t="shared" si="20"/>
        <v>-33.631339385515332</v>
      </c>
      <c r="AV26" s="299">
        <f t="shared" si="21"/>
        <v>0</v>
      </c>
      <c r="AW26" s="308">
        <f>[1]побуд.звіт!AW25+[2]побуд.звіт!AW25</f>
        <v>10652.79784230171</v>
      </c>
      <c r="AX26" s="308">
        <f>[1]побуд.звіт!AX25+[2]побуд.звіт!AX25</f>
        <v>9465.6075181293472</v>
      </c>
      <c r="AY26" s="298">
        <f t="shared" si="22"/>
        <v>-1187.190324172363</v>
      </c>
      <c r="AZ26" s="299">
        <f t="shared" si="23"/>
        <v>0</v>
      </c>
      <c r="BA26" s="300">
        <v>0</v>
      </c>
      <c r="BB26" s="298"/>
      <c r="BC26" s="298">
        <f t="shared" si="24"/>
        <v>0</v>
      </c>
      <c r="BD26" s="299">
        <f t="shared" si="25"/>
        <v>0</v>
      </c>
      <c r="BE26" s="308">
        <f>[1]побуд.звіт!BE25+[2]побуд.звіт!BE25</f>
        <v>6.5376377732189983</v>
      </c>
      <c r="BF26" s="308">
        <f>[1]побуд.звіт!BF25+[2]побуд.звіт!BF25</f>
        <v>0</v>
      </c>
      <c r="BG26" s="301">
        <f t="shared" si="26"/>
        <v>-6.5376377732189983</v>
      </c>
      <c r="BH26" s="302">
        <f t="shared" si="27"/>
        <v>0</v>
      </c>
      <c r="BI26" s="308">
        <f>[1]побуд.звіт!BI25+[2]побуд.звіт!BI25</f>
        <v>1839.5715055676515</v>
      </c>
      <c r="BJ26" s="308">
        <f>[1]побуд.звіт!BJ25+[2]побуд.звіт!BJ25</f>
        <v>2591.0155493503357</v>
      </c>
      <c r="BK26" s="298">
        <f t="shared" si="28"/>
        <v>0</v>
      </c>
      <c r="BL26" s="299">
        <f t="shared" si="29"/>
        <v>751.44404378268428</v>
      </c>
      <c r="BM26" s="308">
        <f>[1]побуд.звіт!BM25+[2]побуд.звіт!BM25</f>
        <v>0</v>
      </c>
      <c r="BN26" s="308">
        <f>[1]побуд.звіт!BN25+[2]побуд.звіт!BN25</f>
        <v>0</v>
      </c>
      <c r="BO26" s="298">
        <f t="shared" si="30"/>
        <v>0</v>
      </c>
      <c r="BP26" s="299">
        <f t="shared" si="31"/>
        <v>0</v>
      </c>
      <c r="BQ26" s="294">
        <f t="shared" si="32"/>
        <v>33975.250155701433</v>
      </c>
      <c r="BR26" s="298">
        <f t="shared" si="32"/>
        <v>39463.909724811907</v>
      </c>
      <c r="BS26" s="298">
        <f t="shared" si="33"/>
        <v>0</v>
      </c>
      <c r="BT26" s="303">
        <f t="shared" si="34"/>
        <v>5488.659569110474</v>
      </c>
      <c r="BU26" s="224">
        <f t="shared" si="35"/>
        <v>1.16154876105274</v>
      </c>
      <c r="BV26" s="309">
        <v>2385.02</v>
      </c>
      <c r="BW26" s="305"/>
      <c r="BX26" s="241">
        <f t="shared" si="38"/>
        <v>2831.2708463084527</v>
      </c>
      <c r="CA26" s="144">
        <f>[1]побуд.звіт!AX25+[2]побуд.звіт!AX25</f>
        <v>9465.6075181293472</v>
      </c>
      <c r="CB26" s="238">
        <v>254.82937250555</v>
      </c>
      <c r="CC26" s="238">
        <v>917.43032430206608</v>
      </c>
      <c r="CD26" s="240">
        <v>244.26219936447788</v>
      </c>
      <c r="CE26" s="240">
        <v>20.818583429595442</v>
      </c>
      <c r="CF26" s="240">
        <v>0</v>
      </c>
      <c r="CG26" s="240">
        <v>0</v>
      </c>
      <c r="CH26" s="240">
        <v>657.58321361122069</v>
      </c>
      <c r="CI26" s="240">
        <v>0</v>
      </c>
      <c r="CJ26" s="240">
        <v>0</v>
      </c>
      <c r="CK26" s="240">
        <v>54.322620395709258</v>
      </c>
      <c r="CL26" s="240">
        <v>60.388862822055813</v>
      </c>
      <c r="CM26" s="240">
        <v>1.1266499999999995</v>
      </c>
      <c r="CN26" s="240">
        <v>218.9861623299991</v>
      </c>
      <c r="CO26" s="240">
        <v>0</v>
      </c>
      <c r="CP26" s="20"/>
    </row>
    <row r="27" spans="1:94" ht="15" customHeight="1" x14ac:dyDescent="0.25">
      <c r="A27" s="256">
        <f t="shared" si="36"/>
        <v>18</v>
      </c>
      <c r="B27" s="62" t="s">
        <v>5</v>
      </c>
      <c r="C27" s="294">
        <v>905.4</v>
      </c>
      <c r="D27" s="306">
        <v>2</v>
      </c>
      <c r="E27" s="307">
        <f>[1]побуд.звіт!E26+[2]побуд.звіт!E26</f>
        <v>2379.1601618070968</v>
      </c>
      <c r="F27" s="308">
        <f>[1]побуд.звіт!F26+[2]побуд.звіт!F26</f>
        <v>2442.4482256290885</v>
      </c>
      <c r="G27" s="298">
        <f t="shared" si="0"/>
        <v>0</v>
      </c>
      <c r="H27" s="299">
        <f t="shared" si="1"/>
        <v>63.288063821991727</v>
      </c>
      <c r="I27" s="307">
        <f>[1]побуд.звіт!I26+[2]побуд.звіт!I26</f>
        <v>9265.6001328154052</v>
      </c>
      <c r="J27" s="308">
        <f>[1]побуд.звіт!J26+[2]побуд.звіт!J26</f>
        <v>10333.945553046404</v>
      </c>
      <c r="K27" s="298">
        <f t="shared" si="2"/>
        <v>0</v>
      </c>
      <c r="L27" s="299">
        <f t="shared" si="3"/>
        <v>1068.3454202309986</v>
      </c>
      <c r="M27" s="308">
        <f>[1]побуд.звіт!M26+[2]побуд.звіт!M26</f>
        <v>2021.7159723505229</v>
      </c>
      <c r="N27" s="308">
        <f>[1]побуд.звіт!N26+[2]побуд.звіт!N26</f>
        <v>2149.2854770653425</v>
      </c>
      <c r="O27" s="298">
        <f t="shared" si="4"/>
        <v>0</v>
      </c>
      <c r="P27" s="299">
        <f t="shared" si="5"/>
        <v>127.56950471481969</v>
      </c>
      <c r="Q27" s="308">
        <f>[1]побуд.звіт!Q26+[2]побуд.звіт!Q26</f>
        <v>0</v>
      </c>
      <c r="R27" s="308">
        <f>[1]побуд.звіт!R26+[2]побуд.звіт!R26</f>
        <v>461.32522191708694</v>
      </c>
      <c r="S27" s="298">
        <f t="shared" si="6"/>
        <v>0</v>
      </c>
      <c r="T27" s="299">
        <f t="shared" si="7"/>
        <v>461.32522191708694</v>
      </c>
      <c r="U27" s="308">
        <f>[1]побуд.звіт!U26+[2]побуд.звіт!U26</f>
        <v>0</v>
      </c>
      <c r="V27" s="308">
        <f>[1]побуд.звіт!V26+[2]побуд.звіт!V26</f>
        <v>0</v>
      </c>
      <c r="W27" s="298">
        <f t="shared" si="8"/>
        <v>0</v>
      </c>
      <c r="X27" s="299">
        <f t="shared" si="9"/>
        <v>0</v>
      </c>
      <c r="Y27" s="308">
        <f>[1]побуд.звіт!Y26+[2]побуд.звіт!Y26</f>
        <v>0</v>
      </c>
      <c r="Z27" s="308">
        <f>[1]побуд.звіт!Z26+[2]побуд.звіт!Z26</f>
        <v>0</v>
      </c>
      <c r="AA27" s="298">
        <f t="shared" si="10"/>
        <v>0</v>
      </c>
      <c r="AB27" s="299">
        <f t="shared" si="11"/>
        <v>0</v>
      </c>
      <c r="AC27" s="308">
        <f>[1]побуд.звіт!AC26+[2]побуд.звіт!AC26</f>
        <v>5992.0017533057235</v>
      </c>
      <c r="AD27" s="308">
        <f>[1]побуд.звіт!AD26+[2]побуд.звіт!AD26</f>
        <v>5860.2510097797476</v>
      </c>
      <c r="AE27" s="298">
        <f t="shared" si="12"/>
        <v>-131.75074352597585</v>
      </c>
      <c r="AF27" s="299">
        <f t="shared" si="13"/>
        <v>0</v>
      </c>
      <c r="AG27" s="308">
        <f>[1]побуд.звіт!AG26+[2]побуд.звіт!AG26</f>
        <v>0</v>
      </c>
      <c r="AH27" s="308">
        <f>[1]побуд.звіт!AH26+[2]побуд.звіт!AH26</f>
        <v>0</v>
      </c>
      <c r="AI27" s="298">
        <f t="shared" si="14"/>
        <v>0</v>
      </c>
      <c r="AJ27" s="299">
        <f t="shared" si="15"/>
        <v>0</v>
      </c>
      <c r="AK27" s="308">
        <f>[1]побуд.звіт!AK26+[2]побуд.звіт!AK26</f>
        <v>0</v>
      </c>
      <c r="AL27" s="308">
        <f>[1]побуд.звіт!AL26+[2]побуд.звіт!AL26</f>
        <v>0</v>
      </c>
      <c r="AM27" s="298">
        <f t="shared" si="16"/>
        <v>0</v>
      </c>
      <c r="AN27" s="299">
        <f t="shared" si="17"/>
        <v>0</v>
      </c>
      <c r="AO27" s="308">
        <f>[1]побуд.звіт!AO26+[2]побуд.звіт!AO26</f>
        <v>1046.6916922250723</v>
      </c>
      <c r="AP27" s="308">
        <f>[1]побуд.звіт!AP26+[2]побуд.звіт!AP26</f>
        <v>790.64991910936305</v>
      </c>
      <c r="AQ27" s="298">
        <f t="shared" si="18"/>
        <v>-256.04177311570925</v>
      </c>
      <c r="AR27" s="299">
        <f t="shared" si="19"/>
        <v>0</v>
      </c>
      <c r="AS27" s="308">
        <f>[1]побуд.звіт!AS26+[2]побуд.звіт!AS26</f>
        <v>480.41031138812428</v>
      </c>
      <c r="AT27" s="308">
        <f>[1]побуд.звіт!AT26+[2]побуд.звіт!AT26</f>
        <v>446.73326200260902</v>
      </c>
      <c r="AU27" s="298">
        <f t="shared" si="20"/>
        <v>-33.677049385515261</v>
      </c>
      <c r="AV27" s="299">
        <f t="shared" si="21"/>
        <v>0</v>
      </c>
      <c r="AW27" s="308">
        <f>[1]побуд.звіт!AW26+[2]побуд.звіт!AW26</f>
        <v>9486.1240580137892</v>
      </c>
      <c r="AX27" s="308">
        <f>[1]побуд.звіт!AX26+[2]побуд.звіт!AX26</f>
        <v>27882.397874796508</v>
      </c>
      <c r="AY27" s="298">
        <f t="shared" si="22"/>
        <v>0</v>
      </c>
      <c r="AZ27" s="299">
        <f t="shared" si="23"/>
        <v>18396.273816782719</v>
      </c>
      <c r="BA27" s="300">
        <v>0</v>
      </c>
      <c r="BB27" s="298"/>
      <c r="BC27" s="298">
        <f t="shared" si="24"/>
        <v>0</v>
      </c>
      <c r="BD27" s="299">
        <f t="shared" si="25"/>
        <v>0</v>
      </c>
      <c r="BE27" s="308">
        <f>[1]побуд.звіт!BE26+[2]побуд.звіт!BE26</f>
        <v>6.5103629732189985</v>
      </c>
      <c r="BF27" s="308">
        <f>[1]побуд.звіт!BF26+[2]побуд.звіт!BF26</f>
        <v>0</v>
      </c>
      <c r="BG27" s="301">
        <f t="shared" si="26"/>
        <v>-6.5103629732189985</v>
      </c>
      <c r="BH27" s="302">
        <f t="shared" si="27"/>
        <v>0</v>
      </c>
      <c r="BI27" s="308">
        <f>[1]побуд.звіт!BI26+[2]побуд.звіт!BI26</f>
        <v>1443.7841095703618</v>
      </c>
      <c r="BJ27" s="308">
        <f>[1]побуд.звіт!BJ26+[2]побуд.звіт!BJ26</f>
        <v>956.26480598842784</v>
      </c>
      <c r="BK27" s="298">
        <f t="shared" si="28"/>
        <v>-487.51930358193397</v>
      </c>
      <c r="BL27" s="299">
        <f t="shared" si="29"/>
        <v>0</v>
      </c>
      <c r="BM27" s="308">
        <f>[1]побуд.звіт!BM26+[2]побуд.звіт!BM26</f>
        <v>0</v>
      </c>
      <c r="BN27" s="308">
        <f>[1]побуд.звіт!BN26+[2]побуд.звіт!BN26</f>
        <v>0</v>
      </c>
      <c r="BO27" s="298">
        <f t="shared" si="30"/>
        <v>0</v>
      </c>
      <c r="BP27" s="299">
        <f t="shared" si="31"/>
        <v>0</v>
      </c>
      <c r="BQ27" s="294">
        <f t="shared" si="32"/>
        <v>32121.998554449314</v>
      </c>
      <c r="BR27" s="298">
        <f t="shared" si="32"/>
        <v>51323.301349334586</v>
      </c>
      <c r="BS27" s="298">
        <f t="shared" si="33"/>
        <v>0</v>
      </c>
      <c r="BT27" s="303">
        <f t="shared" si="34"/>
        <v>19201.302794885272</v>
      </c>
      <c r="BU27" s="224">
        <f t="shared" si="35"/>
        <v>1.5977617725851507</v>
      </c>
      <c r="BV27" s="309">
        <v>3436.87</v>
      </c>
      <c r="BW27" s="305">
        <f t="shared" si="37"/>
        <v>760.03678712922374</v>
      </c>
      <c r="BX27" s="241">
        <f t="shared" si="38"/>
        <v>2676.8332128707762</v>
      </c>
      <c r="CA27" s="144">
        <f>[1]побуд.звіт!AX26+[2]побуд.звіт!AX26</f>
        <v>27882.397874796508</v>
      </c>
      <c r="CB27" s="238">
        <v>254.82951471046803</v>
      </c>
      <c r="CC27" s="238">
        <v>935.20025033290312</v>
      </c>
      <c r="CD27" s="240">
        <v>181.22679307687068</v>
      </c>
      <c r="CE27" s="240">
        <v>0</v>
      </c>
      <c r="CF27" s="240">
        <v>0</v>
      </c>
      <c r="CG27" s="240">
        <v>0</v>
      </c>
      <c r="CH27" s="240">
        <v>609.52259707642179</v>
      </c>
      <c r="CI27" s="240">
        <v>0</v>
      </c>
      <c r="CJ27" s="240">
        <v>0</v>
      </c>
      <c r="CK27" s="240">
        <v>107.14689701914841</v>
      </c>
      <c r="CL27" s="240">
        <v>60.388862822055813</v>
      </c>
      <c r="CM27" s="240">
        <v>1.1266499999999995</v>
      </c>
      <c r="CN27" s="240">
        <v>172.24224000000001</v>
      </c>
      <c r="CO27" s="240">
        <v>0</v>
      </c>
      <c r="CP27" s="20"/>
    </row>
    <row r="28" spans="1:94" ht="15" customHeight="1" x14ac:dyDescent="0.25">
      <c r="A28" s="256">
        <f t="shared" si="36"/>
        <v>19</v>
      </c>
      <c r="B28" s="62" t="s">
        <v>98</v>
      </c>
      <c r="C28" s="294">
        <v>1867.3</v>
      </c>
      <c r="D28" s="306">
        <v>5</v>
      </c>
      <c r="E28" s="307">
        <f>[1]побуд.звіт!E27+[2]побуд.звіт!E27</f>
        <v>3205.2459676682492</v>
      </c>
      <c r="F28" s="308">
        <f>[1]побуд.звіт!F27+[2]побуд.звіт!F27</f>
        <v>3444.7530455338733</v>
      </c>
      <c r="G28" s="298">
        <f t="shared" si="0"/>
        <v>0</v>
      </c>
      <c r="H28" s="299">
        <f t="shared" si="1"/>
        <v>239.50707786562407</v>
      </c>
      <c r="I28" s="307">
        <f>[1]побуд.звіт!I27+[2]побуд.звіт!I27</f>
        <v>16329.688410918765</v>
      </c>
      <c r="J28" s="308">
        <f>[1]побуд.звіт!J27+[2]побуд.звіт!J27</f>
        <v>15510.732472871374</v>
      </c>
      <c r="K28" s="298">
        <f t="shared" si="2"/>
        <v>-818.9559380473911</v>
      </c>
      <c r="L28" s="299">
        <f t="shared" si="3"/>
        <v>0</v>
      </c>
      <c r="M28" s="308">
        <f>[1]побуд.звіт!M27+[2]побуд.звіт!M27</f>
        <v>5877.8722651340404</v>
      </c>
      <c r="N28" s="308">
        <f>[1]побуд.звіт!N27+[2]побуд.звіт!N27</f>
        <v>5995.5512518104915</v>
      </c>
      <c r="O28" s="298">
        <f t="shared" si="4"/>
        <v>0</v>
      </c>
      <c r="P28" s="299">
        <f t="shared" si="5"/>
        <v>117.67898667645113</v>
      </c>
      <c r="Q28" s="308">
        <f>[1]побуд.звіт!Q27+[2]побуд.звіт!Q27</f>
        <v>0</v>
      </c>
      <c r="R28" s="308">
        <f>[1]побуд.звіт!R27+[2]побуд.звіт!R27</f>
        <v>403.97127540847612</v>
      </c>
      <c r="S28" s="298">
        <f t="shared" si="6"/>
        <v>0</v>
      </c>
      <c r="T28" s="299">
        <f t="shared" si="7"/>
        <v>403.97127540847612</v>
      </c>
      <c r="U28" s="308">
        <f>[1]побуд.звіт!U27+[2]побуд.звіт!U27</f>
        <v>0</v>
      </c>
      <c r="V28" s="308">
        <f>[1]побуд.звіт!V27+[2]побуд.звіт!V27</f>
        <v>0</v>
      </c>
      <c r="W28" s="298">
        <f t="shared" si="8"/>
        <v>0</v>
      </c>
      <c r="X28" s="299">
        <f t="shared" si="9"/>
        <v>0</v>
      </c>
      <c r="Y28" s="308">
        <f>[1]побуд.звіт!Y27+[2]побуд.звіт!Y27</f>
        <v>0</v>
      </c>
      <c r="Z28" s="308">
        <f>[1]побуд.звіт!Z27+[2]побуд.звіт!Z27</f>
        <v>0</v>
      </c>
      <c r="AA28" s="298">
        <f t="shared" si="10"/>
        <v>0</v>
      </c>
      <c r="AB28" s="299">
        <f t="shared" si="11"/>
        <v>0</v>
      </c>
      <c r="AC28" s="308">
        <f>[1]побуд.звіт!AC27+[2]побуд.звіт!AC27</f>
        <v>10863.483049813207</v>
      </c>
      <c r="AD28" s="308">
        <f>[1]побуд.звіт!AD27+[2]побуд.звіт!AD27</f>
        <v>11417.479936887066</v>
      </c>
      <c r="AE28" s="298">
        <f t="shared" si="12"/>
        <v>0</v>
      </c>
      <c r="AF28" s="299">
        <f t="shared" si="13"/>
        <v>553.9968870738594</v>
      </c>
      <c r="AG28" s="308">
        <f>[1]побуд.звіт!AG27+[2]побуд.звіт!AG27</f>
        <v>0</v>
      </c>
      <c r="AH28" s="308">
        <f>[1]побуд.звіт!AH27+[2]побуд.звіт!AH27</f>
        <v>0</v>
      </c>
      <c r="AI28" s="298">
        <f t="shared" si="14"/>
        <v>0</v>
      </c>
      <c r="AJ28" s="299">
        <f t="shared" si="15"/>
        <v>0</v>
      </c>
      <c r="AK28" s="308">
        <f>[1]побуд.звіт!AK27+[2]побуд.звіт!AK27</f>
        <v>0</v>
      </c>
      <c r="AL28" s="308">
        <f>[1]побуд.звіт!AL27+[2]побуд.звіт!AL27</f>
        <v>0</v>
      </c>
      <c r="AM28" s="298">
        <f t="shared" si="16"/>
        <v>0</v>
      </c>
      <c r="AN28" s="299">
        <f t="shared" si="17"/>
        <v>0</v>
      </c>
      <c r="AO28" s="308">
        <f>[1]побуд.звіт!AO27+[2]побуд.звіт!AO27</f>
        <v>3374.6761088970998</v>
      </c>
      <c r="AP28" s="308">
        <f>[1]побуд.звіт!AP27+[2]побуд.звіт!AP27</f>
        <v>2250.3113082343411</v>
      </c>
      <c r="AQ28" s="298">
        <f t="shared" si="18"/>
        <v>-1124.3648006627586</v>
      </c>
      <c r="AR28" s="299">
        <f t="shared" si="19"/>
        <v>0</v>
      </c>
      <c r="AS28" s="308">
        <f>[1]побуд.звіт!AS27+[2]побуд.звіт!AS27</f>
        <v>1144.6748311940285</v>
      </c>
      <c r="AT28" s="308">
        <f>[1]побуд.звіт!AT27+[2]побуд.звіт!AT27</f>
        <v>1059.0390257498154</v>
      </c>
      <c r="AU28" s="298">
        <f t="shared" si="20"/>
        <v>-85.63580544421302</v>
      </c>
      <c r="AV28" s="299">
        <f t="shared" si="21"/>
        <v>0</v>
      </c>
      <c r="AW28" s="308">
        <f>[1]побуд.звіт!AW27+[2]побуд.звіт!AW27</f>
        <v>10636.891263315287</v>
      </c>
      <c r="AX28" s="308">
        <f>[1]побуд.звіт!AX27+[2]побуд.звіт!AX27</f>
        <v>7822.4844339203792</v>
      </c>
      <c r="AY28" s="298">
        <f t="shared" si="22"/>
        <v>-2814.4068293949076</v>
      </c>
      <c r="AZ28" s="299">
        <f t="shared" si="23"/>
        <v>0</v>
      </c>
      <c r="BA28" s="300">
        <v>0</v>
      </c>
      <c r="BB28" s="298"/>
      <c r="BC28" s="298">
        <f t="shared" si="24"/>
        <v>0</v>
      </c>
      <c r="BD28" s="299">
        <f t="shared" si="25"/>
        <v>0</v>
      </c>
      <c r="BE28" s="308">
        <f>[1]побуд.звіт!BE27+[2]побуд.звіт!BE27</f>
        <v>7.8839561732189987</v>
      </c>
      <c r="BF28" s="308">
        <f>[1]побуд.звіт!BF27+[2]побуд.звіт!BF27</f>
        <v>0</v>
      </c>
      <c r="BG28" s="301">
        <f t="shared" si="26"/>
        <v>-7.8839561732189987</v>
      </c>
      <c r="BH28" s="302">
        <f t="shared" si="27"/>
        <v>0</v>
      </c>
      <c r="BI28" s="308">
        <f>[1]побуд.звіт!BI27+[2]побуд.звіт!BI27</f>
        <v>4208.3678797632128</v>
      </c>
      <c r="BJ28" s="308">
        <f>[1]побуд.звіт!BJ27+[2]побуд.звіт!BJ27</f>
        <v>2031.1694676454063</v>
      </c>
      <c r="BK28" s="298">
        <f t="shared" si="28"/>
        <v>-2177.1984121178066</v>
      </c>
      <c r="BL28" s="299">
        <f t="shared" si="29"/>
        <v>0</v>
      </c>
      <c r="BM28" s="308">
        <f>[1]побуд.звіт!BM27+[2]побуд.звіт!BM27</f>
        <v>0</v>
      </c>
      <c r="BN28" s="308">
        <f>[1]побуд.звіт!BN27+[2]побуд.звіт!BN27</f>
        <v>0</v>
      </c>
      <c r="BO28" s="298">
        <f t="shared" si="30"/>
        <v>0</v>
      </c>
      <c r="BP28" s="299">
        <f t="shared" si="31"/>
        <v>0</v>
      </c>
      <c r="BQ28" s="294">
        <f t="shared" si="32"/>
        <v>55648.783732877098</v>
      </c>
      <c r="BR28" s="298">
        <f t="shared" si="32"/>
        <v>49935.492218061219</v>
      </c>
      <c r="BS28" s="298">
        <f t="shared" si="33"/>
        <v>-5713.2915148158791</v>
      </c>
      <c r="BT28" s="303">
        <f t="shared" si="34"/>
        <v>0</v>
      </c>
      <c r="BU28" s="224">
        <f t="shared" si="35"/>
        <v>0.89733303889909655</v>
      </c>
      <c r="BV28" s="309">
        <v>7850.35</v>
      </c>
      <c r="BW28" s="305">
        <f t="shared" si="37"/>
        <v>3212.9513555935755</v>
      </c>
      <c r="BX28" s="241">
        <f t="shared" si="38"/>
        <v>4637.3986444064249</v>
      </c>
      <c r="CA28" s="144">
        <f>[1]побуд.звіт!AX27+[2]побуд.звіт!AX27</f>
        <v>7822.4844339203792</v>
      </c>
      <c r="CB28" s="238">
        <v>334.19822184932946</v>
      </c>
      <c r="CC28" s="238">
        <v>1489.0966027942427</v>
      </c>
      <c r="CD28" s="240">
        <v>496.40382451490655</v>
      </c>
      <c r="CE28" s="240">
        <v>0</v>
      </c>
      <c r="CF28" s="240">
        <v>0</v>
      </c>
      <c r="CG28" s="240">
        <v>0</v>
      </c>
      <c r="CH28" s="240">
        <v>1116.0849580709348</v>
      </c>
      <c r="CI28" s="240">
        <v>0</v>
      </c>
      <c r="CJ28" s="240">
        <v>0</v>
      </c>
      <c r="CK28" s="240">
        <v>344.79204620455903</v>
      </c>
      <c r="CL28" s="240">
        <v>144.03999434838627</v>
      </c>
      <c r="CM28" s="240">
        <v>1.1266499999999995</v>
      </c>
      <c r="CN28" s="240">
        <v>402.95863839999913</v>
      </c>
      <c r="CO28" s="240">
        <v>0</v>
      </c>
      <c r="CP28" s="20"/>
    </row>
    <row r="29" spans="1:94" ht="15" customHeight="1" x14ac:dyDescent="0.25">
      <c r="A29" s="256">
        <f t="shared" si="36"/>
        <v>20</v>
      </c>
      <c r="B29" s="62" t="s">
        <v>60</v>
      </c>
      <c r="C29" s="294">
        <v>1176.21</v>
      </c>
      <c r="D29" s="306">
        <v>4</v>
      </c>
      <c r="E29" s="307">
        <f>[1]побуд.звіт!E28+[2]побуд.звіт!E28</f>
        <v>2953.8689976847904</v>
      </c>
      <c r="F29" s="308">
        <f>[1]побуд.звіт!F28+[2]побуд.звіт!F28</f>
        <v>3117.456754002631</v>
      </c>
      <c r="G29" s="298">
        <f t="shared" si="0"/>
        <v>0</v>
      </c>
      <c r="H29" s="299">
        <f t="shared" si="1"/>
        <v>163.58775631784056</v>
      </c>
      <c r="I29" s="307">
        <f>[1]побуд.звіт!I28+[2]побуд.звіт!I28</f>
        <v>15549.605093525166</v>
      </c>
      <c r="J29" s="308">
        <f>[1]побуд.звіт!J28+[2]побуд.звіт!J28</f>
        <v>17353.211146469592</v>
      </c>
      <c r="K29" s="298">
        <f t="shared" si="2"/>
        <v>0</v>
      </c>
      <c r="L29" s="299">
        <f t="shared" si="3"/>
        <v>1803.6060529444258</v>
      </c>
      <c r="M29" s="308">
        <f>[1]побуд.звіт!M28+[2]побуд.звіт!M28</f>
        <v>1819.1084676701105</v>
      </c>
      <c r="N29" s="308">
        <f>[1]побуд.звіт!N28+[2]побуд.звіт!N28</f>
        <v>2263.9278740123355</v>
      </c>
      <c r="O29" s="298">
        <f t="shared" si="4"/>
        <v>0</v>
      </c>
      <c r="P29" s="299">
        <f t="shared" si="5"/>
        <v>444.81940634222497</v>
      </c>
      <c r="Q29" s="308">
        <f>[1]побуд.звіт!Q28+[2]побуд.звіт!Q28</f>
        <v>42.747267109864552</v>
      </c>
      <c r="R29" s="308">
        <f>[1]побуд.звіт!R28+[2]побуд.звіт!R28</f>
        <v>190.3590353506718</v>
      </c>
      <c r="S29" s="298">
        <f t="shared" si="6"/>
        <v>0</v>
      </c>
      <c r="T29" s="299">
        <f t="shared" si="7"/>
        <v>147.61176824080724</v>
      </c>
      <c r="U29" s="308">
        <f>[1]побуд.звіт!U28+[2]побуд.звіт!U28</f>
        <v>0</v>
      </c>
      <c r="V29" s="308">
        <f>[1]побуд.звіт!V28+[2]побуд.звіт!V28</f>
        <v>0</v>
      </c>
      <c r="W29" s="298">
        <f t="shared" si="8"/>
        <v>0</v>
      </c>
      <c r="X29" s="299">
        <f t="shared" si="9"/>
        <v>0</v>
      </c>
      <c r="Y29" s="308">
        <f>[1]побуд.звіт!Y28+[2]побуд.звіт!Y28</f>
        <v>0</v>
      </c>
      <c r="Z29" s="308">
        <f>[1]побуд.звіт!Z28+[2]побуд.звіт!Z28</f>
        <v>0</v>
      </c>
      <c r="AA29" s="298">
        <f t="shared" si="10"/>
        <v>0</v>
      </c>
      <c r="AB29" s="299">
        <f t="shared" si="11"/>
        <v>0</v>
      </c>
      <c r="AC29" s="308">
        <f>[1]побуд.звіт!AC28+[2]побуд.звіт!AC28</f>
        <v>7104.6112868448445</v>
      </c>
      <c r="AD29" s="308">
        <f>[1]побуд.звіт!AD28+[2]побуд.звіт!AD28</f>
        <v>7158.8206530863972</v>
      </c>
      <c r="AE29" s="298">
        <f t="shared" si="12"/>
        <v>0</v>
      </c>
      <c r="AF29" s="299">
        <f t="shared" si="13"/>
        <v>54.209366241552743</v>
      </c>
      <c r="AG29" s="308">
        <f>[1]побуд.звіт!AG28+[2]побуд.звіт!AG28</f>
        <v>282.06883655167366</v>
      </c>
      <c r="AH29" s="308">
        <f>[1]побуд.звіт!AH28+[2]побуд.звіт!AH28</f>
        <v>275.89365579517846</v>
      </c>
      <c r="AI29" s="298">
        <f t="shared" si="14"/>
        <v>-6.1751807564951946</v>
      </c>
      <c r="AJ29" s="299">
        <f t="shared" si="15"/>
        <v>0</v>
      </c>
      <c r="AK29" s="308">
        <f>[1]побуд.звіт!AK28+[2]побуд.звіт!AK28</f>
        <v>8.0396745373108995</v>
      </c>
      <c r="AL29" s="308">
        <f>[1]побуд.звіт!AL28+[2]побуд.звіт!AL28</f>
        <v>0</v>
      </c>
      <c r="AM29" s="298">
        <f t="shared" si="16"/>
        <v>-8.0396745373108995</v>
      </c>
      <c r="AN29" s="299">
        <f t="shared" si="17"/>
        <v>0</v>
      </c>
      <c r="AO29" s="308">
        <f>[1]побуд.звіт!AO28+[2]побуд.звіт!AO28</f>
        <v>1740.3074633984183</v>
      </c>
      <c r="AP29" s="308">
        <f>[1]побуд.звіт!AP28+[2]побуд.звіт!AP28</f>
        <v>1155.5652663906078</v>
      </c>
      <c r="AQ29" s="298">
        <f t="shared" si="18"/>
        <v>-584.74219700781055</v>
      </c>
      <c r="AR29" s="299">
        <f t="shared" si="19"/>
        <v>0</v>
      </c>
      <c r="AS29" s="308">
        <f>[1]побуд.звіт!AS28+[2]побуд.звіт!AS28</f>
        <v>1040.2894248330085</v>
      </c>
      <c r="AT29" s="308">
        <f>[1]побуд.звіт!AT28+[2]побуд.звіт!AT28</f>
        <v>961.41613305474198</v>
      </c>
      <c r="AU29" s="298">
        <f t="shared" si="20"/>
        <v>-78.873291778266548</v>
      </c>
      <c r="AV29" s="299">
        <f t="shared" si="21"/>
        <v>0</v>
      </c>
      <c r="AW29" s="308">
        <f>[1]побуд.звіт!AW28+[2]побуд.звіт!AW28</f>
        <v>7903.1541412092747</v>
      </c>
      <c r="AX29" s="308">
        <f>[1]побуд.звіт!AX28+[2]побуд.звіт!AX28</f>
        <v>3715.9775344087611</v>
      </c>
      <c r="AY29" s="298">
        <f t="shared" si="22"/>
        <v>-4187.1766068005136</v>
      </c>
      <c r="AZ29" s="299">
        <f t="shared" si="23"/>
        <v>0</v>
      </c>
      <c r="BA29" s="300">
        <v>0</v>
      </c>
      <c r="BB29" s="298"/>
      <c r="BC29" s="298">
        <f t="shared" si="24"/>
        <v>0</v>
      </c>
      <c r="BD29" s="299">
        <f t="shared" si="25"/>
        <v>0</v>
      </c>
      <c r="BE29" s="308">
        <f>[1]побуд.звіт!BE28+[2]побуд.звіт!BE28</f>
        <v>6.8970796532189986</v>
      </c>
      <c r="BF29" s="308">
        <f>[1]побуд.звіт!BF28+[2]побуд.звіт!BF28</f>
        <v>0</v>
      </c>
      <c r="BG29" s="301">
        <f t="shared" si="26"/>
        <v>-6.8970796532189986</v>
      </c>
      <c r="BH29" s="302">
        <f t="shared" si="27"/>
        <v>0</v>
      </c>
      <c r="BI29" s="308">
        <f>[1]побуд.звіт!BI28+[2]побуд.звіт!BI28</f>
        <v>2307.9948647706829</v>
      </c>
      <c r="BJ29" s="308">
        <f>[1]побуд.звіт!BJ28+[2]побуд.звіт!BJ28</f>
        <v>5350.4350415470235</v>
      </c>
      <c r="BK29" s="298">
        <f t="shared" si="28"/>
        <v>0</v>
      </c>
      <c r="BL29" s="299">
        <f t="shared" si="29"/>
        <v>3042.4401767763406</v>
      </c>
      <c r="BM29" s="308">
        <f>[1]побуд.звіт!BM28+[2]побуд.звіт!BM28</f>
        <v>0</v>
      </c>
      <c r="BN29" s="308">
        <f>[1]побуд.звіт!BN28+[2]побуд.звіт!BN28</f>
        <v>0</v>
      </c>
      <c r="BO29" s="298">
        <f t="shared" si="30"/>
        <v>0</v>
      </c>
      <c r="BP29" s="299">
        <f t="shared" si="31"/>
        <v>0</v>
      </c>
      <c r="BQ29" s="294">
        <f t="shared" si="32"/>
        <v>40758.692597788358</v>
      </c>
      <c r="BR29" s="298">
        <f t="shared" si="32"/>
        <v>41543.063094117941</v>
      </c>
      <c r="BS29" s="298">
        <f t="shared" si="33"/>
        <v>0</v>
      </c>
      <c r="BT29" s="303">
        <f t="shared" si="34"/>
        <v>784.37049632958224</v>
      </c>
      <c r="BU29" s="224">
        <f t="shared" si="35"/>
        <v>1.0192442506453738</v>
      </c>
      <c r="BV29" s="309">
        <v>10881.4</v>
      </c>
      <c r="BW29" s="305">
        <f t="shared" si="37"/>
        <v>7484.842283517637</v>
      </c>
      <c r="BX29" s="241">
        <f t="shared" si="38"/>
        <v>3396.557716482363</v>
      </c>
      <c r="CA29" s="144">
        <f>[1]побуд.звіт!AX28+[2]побуд.звіт!AX28</f>
        <v>3715.9775344087611</v>
      </c>
      <c r="CB29" s="238">
        <v>312.0328097979571</v>
      </c>
      <c r="CC29" s="238">
        <v>1525.9177425924986</v>
      </c>
      <c r="CD29" s="240">
        <v>189.10621886282152</v>
      </c>
      <c r="CE29" s="240">
        <v>3.9683325892644516</v>
      </c>
      <c r="CF29" s="240">
        <v>0</v>
      </c>
      <c r="CG29" s="240">
        <v>0</v>
      </c>
      <c r="CH29" s="240">
        <v>724.40708958114953</v>
      </c>
      <c r="CI29" s="240">
        <v>22.749226667999995</v>
      </c>
      <c r="CJ29" s="240">
        <v>0.76846543200000006</v>
      </c>
      <c r="CK29" s="240">
        <v>177.859760011866</v>
      </c>
      <c r="CL29" s="240">
        <v>130.83162841228037</v>
      </c>
      <c r="CM29" s="240">
        <v>1.1266499999999995</v>
      </c>
      <c r="CN29" s="240">
        <v>233.34176051999998</v>
      </c>
      <c r="CO29" s="240">
        <v>0</v>
      </c>
      <c r="CP29" s="20"/>
    </row>
    <row r="30" spans="1:94" ht="15" customHeight="1" x14ac:dyDescent="0.25">
      <c r="A30" s="256">
        <f t="shared" si="36"/>
        <v>21</v>
      </c>
      <c r="B30" s="62" t="s">
        <v>61</v>
      </c>
      <c r="C30" s="294">
        <v>1494.8</v>
      </c>
      <c r="D30" s="306">
        <v>4</v>
      </c>
      <c r="E30" s="307">
        <f>[1]побуд.звіт!E29+[2]побуд.звіт!E29</f>
        <v>3219.6241252969717</v>
      </c>
      <c r="F30" s="308">
        <f>[1]побуд.звіт!F29+[2]побуд.звіт!F29</f>
        <v>3450.1316766821483</v>
      </c>
      <c r="G30" s="298">
        <f t="shared" si="0"/>
        <v>0</v>
      </c>
      <c r="H30" s="299">
        <f t="shared" si="1"/>
        <v>230.50755138517661</v>
      </c>
      <c r="I30" s="307">
        <f>[1]побуд.звіт!I29+[2]побуд.звіт!I29</f>
        <v>18451.072141202534</v>
      </c>
      <c r="J30" s="308">
        <f>[1]побуд.звіт!J29+[2]побуд.звіт!J29</f>
        <v>20571.544763833914</v>
      </c>
      <c r="K30" s="298">
        <f t="shared" si="2"/>
        <v>0</v>
      </c>
      <c r="L30" s="299">
        <f t="shared" si="3"/>
        <v>2120.4726226313796</v>
      </c>
      <c r="M30" s="308">
        <f>[1]побуд.звіт!M29+[2]побуд.звіт!M29</f>
        <v>3740.0830034226924</v>
      </c>
      <c r="N30" s="308">
        <f>[1]побуд.звіт!N29+[2]побуд.звіт!N29</f>
        <v>3867.460977037128</v>
      </c>
      <c r="O30" s="298">
        <f t="shared" si="4"/>
        <v>0</v>
      </c>
      <c r="P30" s="299">
        <f t="shared" si="5"/>
        <v>127.37797361443563</v>
      </c>
      <c r="Q30" s="308">
        <f>[1]побуд.звіт!Q29+[2]побуд.звіт!Q29</f>
        <v>178.5172675690205</v>
      </c>
      <c r="R30" s="308">
        <f>[1]побуд.звіт!R29+[2]побуд.звіт!R29</f>
        <v>384.8328275213438</v>
      </c>
      <c r="S30" s="298">
        <f t="shared" si="6"/>
        <v>0</v>
      </c>
      <c r="T30" s="299">
        <f t="shared" si="7"/>
        <v>206.3155599523233</v>
      </c>
      <c r="U30" s="308">
        <f>[1]побуд.звіт!U29+[2]побуд.звіт!U29</f>
        <v>0</v>
      </c>
      <c r="V30" s="308">
        <f>[1]побуд.звіт!V29+[2]побуд.звіт!V29</f>
        <v>0</v>
      </c>
      <c r="W30" s="298">
        <f t="shared" si="8"/>
        <v>0</v>
      </c>
      <c r="X30" s="299">
        <f t="shared" si="9"/>
        <v>0</v>
      </c>
      <c r="Y30" s="308">
        <f>[1]побуд.звіт!Y29+[2]побуд.звіт!Y29</f>
        <v>0</v>
      </c>
      <c r="Z30" s="308">
        <f>[1]побуд.звіт!Z29+[2]побуд.звіт!Z29</f>
        <v>0</v>
      </c>
      <c r="AA30" s="298">
        <f t="shared" si="10"/>
        <v>0</v>
      </c>
      <c r="AB30" s="299">
        <f t="shared" si="11"/>
        <v>0</v>
      </c>
      <c r="AC30" s="308">
        <f>[1]побуд.звіт!AC29+[2]побуд.звіт!AC29</f>
        <v>8751.5843180867887</v>
      </c>
      <c r="AD30" s="308">
        <f>[1]побуд.звіт!AD29+[2]побуд.звіт!AD29</f>
        <v>9048.3666796688867</v>
      </c>
      <c r="AE30" s="298">
        <f t="shared" si="12"/>
        <v>0</v>
      </c>
      <c r="AF30" s="299">
        <f t="shared" si="13"/>
        <v>296.78236158209802</v>
      </c>
      <c r="AG30" s="308">
        <f>[1]побуд.звіт!AG29+[2]побуд.звіт!AG29</f>
        <v>884.88161373383127</v>
      </c>
      <c r="AH30" s="308">
        <f>[1]побуд.звіт!AH29+[2]побуд.звіт!AH29</f>
        <v>867.09434678484672</v>
      </c>
      <c r="AI30" s="298">
        <f t="shared" si="14"/>
        <v>-17.787266948984552</v>
      </c>
      <c r="AJ30" s="299">
        <f t="shared" si="15"/>
        <v>0</v>
      </c>
      <c r="AK30" s="308">
        <f>[1]побуд.звіт!AK29+[2]побуд.звіт!AK29</f>
        <v>25.931918545834257</v>
      </c>
      <c r="AL30" s="308">
        <f>[1]побуд.звіт!AL29+[2]побуд.звіт!AL29</f>
        <v>0</v>
      </c>
      <c r="AM30" s="298">
        <f t="shared" si="16"/>
        <v>-25.931918545834257</v>
      </c>
      <c r="AN30" s="299">
        <f t="shared" si="17"/>
        <v>0</v>
      </c>
      <c r="AO30" s="308">
        <f>[1]побуд.звіт!AO29+[2]побуд.звіт!AO29</f>
        <v>3211.0321789570153</v>
      </c>
      <c r="AP30" s="308">
        <f>[1]побуд.звіт!AP29+[2]побуд.звіт!AP29</f>
        <v>1763.7575118593486</v>
      </c>
      <c r="AQ30" s="298">
        <f t="shared" si="18"/>
        <v>-1447.2746670976667</v>
      </c>
      <c r="AR30" s="299">
        <f t="shared" si="19"/>
        <v>0</v>
      </c>
      <c r="AS30" s="308">
        <f>[1]побуд.звіт!AS29+[2]побуд.звіт!AS29</f>
        <v>1083.5642804229876</v>
      </c>
      <c r="AT30" s="308">
        <f>[1]побуд.звіт!AT29+[2]побуд.звіт!AT29</f>
        <v>1002.4002765487169</v>
      </c>
      <c r="AU30" s="298">
        <f t="shared" si="20"/>
        <v>-81.164003874270747</v>
      </c>
      <c r="AV30" s="299">
        <f t="shared" si="21"/>
        <v>0</v>
      </c>
      <c r="AW30" s="308">
        <f>[1]побуд.звіт!AW29+[2]побуд.звіт!AW29</f>
        <v>9760.0694021440213</v>
      </c>
      <c r="AX30" s="308">
        <f>[1]побуд.звіт!AX29+[2]побуд.звіт!AX29</f>
        <v>17308</v>
      </c>
      <c r="AY30" s="298">
        <f t="shared" si="22"/>
        <v>0</v>
      </c>
      <c r="AZ30" s="299">
        <f t="shared" si="23"/>
        <v>7547.9305978559787</v>
      </c>
      <c r="BA30" s="300">
        <v>0</v>
      </c>
      <c r="BB30" s="298"/>
      <c r="BC30" s="298">
        <f t="shared" si="24"/>
        <v>0</v>
      </c>
      <c r="BD30" s="299">
        <f t="shared" si="25"/>
        <v>0</v>
      </c>
      <c r="BE30" s="308">
        <f>[1]побуд.звіт!BE29+[2]побуд.звіт!BE29</f>
        <v>7.3520261732189987</v>
      </c>
      <c r="BF30" s="308">
        <f>[1]побуд.звіт!BF29+[2]побуд.звіт!BF29</f>
        <v>0</v>
      </c>
      <c r="BG30" s="301">
        <f t="shared" si="26"/>
        <v>-7.3520261732189987</v>
      </c>
      <c r="BH30" s="302">
        <f t="shared" si="27"/>
        <v>0</v>
      </c>
      <c r="BI30" s="308">
        <f>[1]побуд.звіт!BI29+[2]побуд.звіт!BI29</f>
        <v>3216.7338633270424</v>
      </c>
      <c r="BJ30" s="308">
        <f>[1]побуд.звіт!BJ29+[2]побуд.звіт!BJ29</f>
        <v>3249.0364137463371</v>
      </c>
      <c r="BK30" s="298">
        <f t="shared" si="28"/>
        <v>0</v>
      </c>
      <c r="BL30" s="299">
        <f t="shared" si="29"/>
        <v>32.302550419294676</v>
      </c>
      <c r="BM30" s="308">
        <f>[1]побуд.звіт!BM29+[2]побуд.звіт!BM29</f>
        <v>0</v>
      </c>
      <c r="BN30" s="308">
        <f>[1]побуд.звіт!BN29+[2]побуд.звіт!BN29</f>
        <v>0</v>
      </c>
      <c r="BO30" s="298">
        <f t="shared" si="30"/>
        <v>0</v>
      </c>
      <c r="BP30" s="299">
        <f t="shared" si="31"/>
        <v>0</v>
      </c>
      <c r="BQ30" s="294">
        <f t="shared" si="32"/>
        <v>52530.446138881955</v>
      </c>
      <c r="BR30" s="298">
        <f t="shared" si="32"/>
        <v>61512.625473682667</v>
      </c>
      <c r="BS30" s="298">
        <f t="shared" si="33"/>
        <v>0</v>
      </c>
      <c r="BT30" s="303">
        <f t="shared" si="34"/>
        <v>8982.1793348007122</v>
      </c>
      <c r="BU30" s="224">
        <f t="shared" si="35"/>
        <v>1.1709899685803788</v>
      </c>
      <c r="BV30" s="309">
        <v>1722.4399999999998</v>
      </c>
      <c r="BW30" s="305"/>
      <c r="BX30" s="241">
        <f t="shared" si="38"/>
        <v>4377.5371782401626</v>
      </c>
      <c r="CA30" s="144">
        <f>[1]побуд.звіт!AX29+[2]побуд.звіт!AX29</f>
        <v>17308</v>
      </c>
      <c r="CB30" s="238">
        <v>339.2653591790264</v>
      </c>
      <c r="CC30" s="238">
        <v>1880.6761762770943</v>
      </c>
      <c r="CD30" s="240">
        <v>330.93588300993775</v>
      </c>
      <c r="CE30" s="240">
        <v>16.516180437456889</v>
      </c>
      <c r="CF30" s="240">
        <v>0</v>
      </c>
      <c r="CG30" s="240">
        <v>0</v>
      </c>
      <c r="CH30" s="240">
        <v>894.23003773445339</v>
      </c>
      <c r="CI30" s="240">
        <v>71.497569528</v>
      </c>
      <c r="CJ30" s="240">
        <v>2.4151770720000005</v>
      </c>
      <c r="CK30" s="240">
        <v>327.6865807646866</v>
      </c>
      <c r="CL30" s="240">
        <v>136.43687358051289</v>
      </c>
      <c r="CM30" s="240">
        <v>1.1266499999999995</v>
      </c>
      <c r="CN30" s="240">
        <v>325.17180328799998</v>
      </c>
      <c r="CO30" s="240">
        <v>0</v>
      </c>
      <c r="CP30" s="20"/>
    </row>
    <row r="31" spans="1:94" ht="15" customHeight="1" x14ac:dyDescent="0.25">
      <c r="A31" s="256">
        <f t="shared" si="36"/>
        <v>22</v>
      </c>
      <c r="B31" s="62" t="s">
        <v>99</v>
      </c>
      <c r="C31" s="294">
        <v>2117.4</v>
      </c>
      <c r="D31" s="306">
        <v>5</v>
      </c>
      <c r="E31" s="307">
        <f>[1]побуд.звіт!E30+[2]побуд.звіт!E30</f>
        <v>3764.451268791332</v>
      </c>
      <c r="F31" s="308">
        <f>[1]побуд.звіт!F30+[2]побуд.звіт!F30</f>
        <v>4099.587804596048</v>
      </c>
      <c r="G31" s="298">
        <f t="shared" si="0"/>
        <v>0</v>
      </c>
      <c r="H31" s="299">
        <f t="shared" si="1"/>
        <v>335.136535804716</v>
      </c>
      <c r="I31" s="307">
        <f>[1]побуд.звіт!I30+[2]побуд.звіт!I30</f>
        <v>18261.567239646662</v>
      </c>
      <c r="J31" s="308">
        <f>[1]побуд.звіт!J30+[2]побуд.звіт!J30</f>
        <v>20137.237776195718</v>
      </c>
      <c r="K31" s="298">
        <f t="shared" si="2"/>
        <v>0</v>
      </c>
      <c r="L31" s="299">
        <f t="shared" si="3"/>
        <v>1875.6705365490561</v>
      </c>
      <c r="M31" s="308">
        <f>[1]побуд.звіт!M30+[2]побуд.звіт!M30</f>
        <v>6025.3123817319793</v>
      </c>
      <c r="N31" s="308">
        <f>[1]побуд.звіт!N30+[2]побуд.звіт!N30</f>
        <v>6462.7872250855662</v>
      </c>
      <c r="O31" s="298">
        <f t="shared" si="4"/>
        <v>0</v>
      </c>
      <c r="P31" s="299">
        <f t="shared" si="5"/>
        <v>437.47484335358695</v>
      </c>
      <c r="Q31" s="308">
        <f>[1]побуд.звіт!Q30+[2]побуд.звіт!Q30</f>
        <v>0</v>
      </c>
      <c r="R31" s="308">
        <f>[1]побуд.звіт!R30+[2]побуд.звіт!R30</f>
        <v>403.34786294642601</v>
      </c>
      <c r="S31" s="298">
        <f t="shared" si="6"/>
        <v>0</v>
      </c>
      <c r="T31" s="299">
        <f t="shared" si="7"/>
        <v>403.34786294642601</v>
      </c>
      <c r="U31" s="308">
        <f>[1]побуд.звіт!U30+[2]побуд.звіт!U30</f>
        <v>0</v>
      </c>
      <c r="V31" s="308">
        <f>[1]побуд.звіт!V30+[2]побуд.звіт!V30</f>
        <v>0</v>
      </c>
      <c r="W31" s="298">
        <f t="shared" si="8"/>
        <v>0</v>
      </c>
      <c r="X31" s="299">
        <f t="shared" si="9"/>
        <v>0</v>
      </c>
      <c r="Y31" s="308">
        <f>[1]побуд.звіт!Y30+[2]побуд.звіт!Y30</f>
        <v>0</v>
      </c>
      <c r="Z31" s="308">
        <f>[1]побуд.звіт!Z30+[2]побуд.звіт!Z30</f>
        <v>0</v>
      </c>
      <c r="AA31" s="298">
        <f t="shared" si="10"/>
        <v>0</v>
      </c>
      <c r="AB31" s="299">
        <f t="shared" si="11"/>
        <v>0</v>
      </c>
      <c r="AC31" s="308">
        <f>[1]побуд.звіт!AC30+[2]побуд.звіт!AC30</f>
        <v>11412.948210964494</v>
      </c>
      <c r="AD31" s="308">
        <f>[1]побуд.звіт!AD30+[2]побуд.звіт!AD30</f>
        <v>11451.426437315304</v>
      </c>
      <c r="AE31" s="298">
        <f t="shared" si="12"/>
        <v>0</v>
      </c>
      <c r="AF31" s="299">
        <f t="shared" si="13"/>
        <v>38.478226350809564</v>
      </c>
      <c r="AG31" s="308">
        <f>[1]побуд.звіт!AG30+[2]побуд.звіт!AG30</f>
        <v>0</v>
      </c>
      <c r="AH31" s="308">
        <f>[1]побуд.звіт!AH30+[2]побуд.звіт!AH30</f>
        <v>0</v>
      </c>
      <c r="AI31" s="298">
        <f t="shared" si="14"/>
        <v>0</v>
      </c>
      <c r="AJ31" s="299">
        <f t="shared" si="15"/>
        <v>0</v>
      </c>
      <c r="AK31" s="308">
        <f>[1]побуд.звіт!AK30+[2]побуд.звіт!AK30</f>
        <v>0</v>
      </c>
      <c r="AL31" s="308">
        <f>[1]побуд.звіт!AL30+[2]побуд.звіт!AL30</f>
        <v>0</v>
      </c>
      <c r="AM31" s="298">
        <f t="shared" si="16"/>
        <v>0</v>
      </c>
      <c r="AN31" s="299">
        <f t="shared" si="17"/>
        <v>0</v>
      </c>
      <c r="AO31" s="308">
        <f>[1]побуд.звіт!AO30+[2]побуд.звіт!AO30</f>
        <v>3392.3436486784476</v>
      </c>
      <c r="AP31" s="308">
        <f>[1]побуд.звіт!AP30+[2]побуд.звіт!AP30</f>
        <v>2250.3113082343411</v>
      </c>
      <c r="AQ31" s="298">
        <f t="shared" si="18"/>
        <v>-1142.0323404441065</v>
      </c>
      <c r="AR31" s="299">
        <f t="shared" si="19"/>
        <v>0</v>
      </c>
      <c r="AS31" s="308">
        <f>[1]побуд.звіт!AS30+[2]побуд.звіт!AS30</f>
        <v>1302.5202774125501</v>
      </c>
      <c r="AT31" s="308">
        <f>[1]побуд.звіт!AT30+[2]побуд.звіт!AT30</f>
        <v>1205.1942638647872</v>
      </c>
      <c r="AU31" s="298">
        <f t="shared" si="20"/>
        <v>-97.326013547762841</v>
      </c>
      <c r="AV31" s="299">
        <f t="shared" si="21"/>
        <v>0</v>
      </c>
      <c r="AW31" s="308">
        <f>[1]побуд.звіт!AW30+[2]побуд.звіт!AW30</f>
        <v>10785.596830581671</v>
      </c>
      <c r="AX31" s="308">
        <f>[1]побуд.звіт!AX30+[2]побуд.звіт!AX30</f>
        <v>17702</v>
      </c>
      <c r="AY31" s="298">
        <f t="shared" si="22"/>
        <v>0</v>
      </c>
      <c r="AZ31" s="299">
        <f t="shared" si="23"/>
        <v>6916.4031694183286</v>
      </c>
      <c r="BA31" s="300">
        <v>0</v>
      </c>
      <c r="BB31" s="298"/>
      <c r="BC31" s="298">
        <f t="shared" si="24"/>
        <v>0</v>
      </c>
      <c r="BD31" s="299">
        <f t="shared" si="25"/>
        <v>0</v>
      </c>
      <c r="BE31" s="308">
        <f>[1]побуд.звіт!BE30+[2]побуд.звіт!BE30</f>
        <v>8.2410989732189979</v>
      </c>
      <c r="BF31" s="308">
        <f>[1]побуд.звіт!BF30+[2]побуд.звіт!BF30</f>
        <v>0</v>
      </c>
      <c r="BG31" s="301">
        <f t="shared" si="26"/>
        <v>-8.2410989732189979</v>
      </c>
      <c r="BH31" s="302">
        <f t="shared" si="27"/>
        <v>0</v>
      </c>
      <c r="BI31" s="308">
        <f>[1]побуд.звіт!BI30+[2]побуд.звіт!BI30</f>
        <v>4272.9398348643426</v>
      </c>
      <c r="BJ31" s="308">
        <f>[1]побуд.звіт!BJ30+[2]побуд.звіт!BJ30</f>
        <v>4410.6635047626623</v>
      </c>
      <c r="BK31" s="298">
        <f t="shared" si="28"/>
        <v>0</v>
      </c>
      <c r="BL31" s="299">
        <f t="shared" si="29"/>
        <v>137.72366989831971</v>
      </c>
      <c r="BM31" s="308">
        <f>[1]побуд.звіт!BM30+[2]побуд.звіт!BM30</f>
        <v>0</v>
      </c>
      <c r="BN31" s="308">
        <f>[1]побуд.звіт!BN30+[2]побуд.звіт!BN30</f>
        <v>0</v>
      </c>
      <c r="BO31" s="298">
        <f t="shared" si="30"/>
        <v>0</v>
      </c>
      <c r="BP31" s="299">
        <f t="shared" si="31"/>
        <v>0</v>
      </c>
      <c r="BQ31" s="294">
        <f t="shared" si="32"/>
        <v>59225.920791644698</v>
      </c>
      <c r="BR31" s="298">
        <f t="shared" si="32"/>
        <v>68122.556183000852</v>
      </c>
      <c r="BS31" s="298">
        <f t="shared" si="33"/>
        <v>0</v>
      </c>
      <c r="BT31" s="303">
        <f t="shared" si="34"/>
        <v>8896.6353913561543</v>
      </c>
      <c r="BU31" s="224">
        <f t="shared" si="35"/>
        <v>1.150215231311545</v>
      </c>
      <c r="BV31" s="309">
        <v>2585.1800000000003</v>
      </c>
      <c r="BW31" s="305"/>
      <c r="BX31" s="241">
        <f t="shared" si="38"/>
        <v>4935.4933993037248</v>
      </c>
      <c r="CA31" s="144">
        <f>[1]побуд.звіт!AX30+[2]побуд.звіт!AX30</f>
        <v>17702</v>
      </c>
      <c r="CB31" s="238">
        <v>392.53178309255026</v>
      </c>
      <c r="CC31" s="238">
        <v>1690.8593020300409</v>
      </c>
      <c r="CD31" s="240">
        <v>535.8009534446611</v>
      </c>
      <c r="CE31" s="240">
        <v>0</v>
      </c>
      <c r="CF31" s="240">
        <v>0</v>
      </c>
      <c r="CG31" s="240">
        <v>0</v>
      </c>
      <c r="CH31" s="240">
        <v>1168.0489649728995</v>
      </c>
      <c r="CI31" s="240">
        <v>0</v>
      </c>
      <c r="CJ31" s="240">
        <v>0</v>
      </c>
      <c r="CK31" s="240">
        <v>346.73456130350326</v>
      </c>
      <c r="CL31" s="240">
        <v>163.94910028418761</v>
      </c>
      <c r="CM31" s="240">
        <v>1.1266499999999995</v>
      </c>
      <c r="CN31" s="240">
        <v>409.17671168000089</v>
      </c>
      <c r="CO31" s="240">
        <v>0</v>
      </c>
      <c r="CP31" s="20"/>
    </row>
    <row r="32" spans="1:94" ht="15" customHeight="1" x14ac:dyDescent="0.25">
      <c r="A32" s="256">
        <f t="shared" si="36"/>
        <v>23</v>
      </c>
      <c r="B32" s="62" t="s">
        <v>199</v>
      </c>
      <c r="C32" s="294">
        <v>2216.2600000000002</v>
      </c>
      <c r="D32" s="306">
        <v>9</v>
      </c>
      <c r="E32" s="307">
        <f>[1]побуд.звіт!E31+[2]побуд.звіт!E31</f>
        <v>9817.12408470431</v>
      </c>
      <c r="F32" s="308">
        <f>[1]побуд.звіт!F31+[2]побуд.звіт!F31</f>
        <v>10152.335480936645</v>
      </c>
      <c r="G32" s="298">
        <f t="shared" si="0"/>
        <v>0</v>
      </c>
      <c r="H32" s="299">
        <f t="shared" si="1"/>
        <v>335.21139623233466</v>
      </c>
      <c r="I32" s="307">
        <f>[1]побуд.звіт!I31+[2]побуд.звіт!I31</f>
        <v>17487.391818594111</v>
      </c>
      <c r="J32" s="308">
        <f>[1]побуд.звіт!J31+[2]побуд.звіт!J31</f>
        <v>20148.648772835135</v>
      </c>
      <c r="K32" s="298">
        <f t="shared" si="2"/>
        <v>0</v>
      </c>
      <c r="L32" s="299">
        <f t="shared" si="3"/>
        <v>2661.2569542410238</v>
      </c>
      <c r="M32" s="308">
        <f>[1]побуд.звіт!M31+[2]побуд.звіт!M31</f>
        <v>6971.3426842886838</v>
      </c>
      <c r="N32" s="308">
        <f>[1]побуд.звіт!N31+[2]побуд.звіт!N31</f>
        <v>7288.8811830911618</v>
      </c>
      <c r="O32" s="298">
        <f t="shared" si="4"/>
        <v>0</v>
      </c>
      <c r="P32" s="299">
        <f t="shared" si="5"/>
        <v>317.53849880247799</v>
      </c>
      <c r="Q32" s="308">
        <f>[1]побуд.звіт!Q31+[2]побуд.звіт!Q31</f>
        <v>405.35620974576227</v>
      </c>
      <c r="R32" s="308">
        <f>[1]побуд.звіт!R31+[2]побуд.звіт!R31</f>
        <v>233.29792288456235</v>
      </c>
      <c r="S32" s="298">
        <f t="shared" si="6"/>
        <v>-172.05828686119992</v>
      </c>
      <c r="T32" s="299">
        <f t="shared" si="7"/>
        <v>0</v>
      </c>
      <c r="U32" s="308">
        <f>[1]побуд.звіт!U31+[2]побуд.звіт!U31</f>
        <v>5728.9615735602993</v>
      </c>
      <c r="V32" s="308">
        <f>[1]побуд.звіт!V31+[2]побуд.звіт!V31</f>
        <v>5616.2076111614333</v>
      </c>
      <c r="W32" s="298">
        <f t="shared" si="8"/>
        <v>-112.75396239886595</v>
      </c>
      <c r="X32" s="299">
        <f t="shared" si="9"/>
        <v>0</v>
      </c>
      <c r="Y32" s="308">
        <f>[1]побуд.звіт!Y31+[2]побуд.звіт!Y31</f>
        <v>0</v>
      </c>
      <c r="Z32" s="308">
        <f>[1]побуд.звіт!Z31+[2]побуд.звіт!Z31</f>
        <v>0</v>
      </c>
      <c r="AA32" s="298">
        <f t="shared" si="10"/>
        <v>0</v>
      </c>
      <c r="AB32" s="299">
        <f t="shared" si="11"/>
        <v>0</v>
      </c>
      <c r="AC32" s="308">
        <f>[1]побуд.звіт!AC31+[2]побуд.звіт!AC31</f>
        <v>13435.191991269707</v>
      </c>
      <c r="AD32" s="308">
        <f>[1]побуд.звіт!AD31+[2]побуд.звіт!AD31</f>
        <v>14634.149451923859</v>
      </c>
      <c r="AE32" s="298">
        <f t="shared" si="12"/>
        <v>0</v>
      </c>
      <c r="AF32" s="299">
        <f t="shared" si="13"/>
        <v>1198.9574606541519</v>
      </c>
      <c r="AG32" s="308">
        <f>[1]побуд.звіт!AG31+[2]побуд.звіт!AG31</f>
        <v>730.57059134353381</v>
      </c>
      <c r="AH32" s="308">
        <f>[1]побуд.звіт!AH31+[2]побуд.звіт!AH31</f>
        <v>701.83967744630604</v>
      </c>
      <c r="AI32" s="298">
        <f t="shared" si="14"/>
        <v>-28.730913897227765</v>
      </c>
      <c r="AJ32" s="299">
        <f t="shared" si="15"/>
        <v>0</v>
      </c>
      <c r="AK32" s="308">
        <f>[1]побуд.звіт!AK31+[2]побуд.звіт!AK31</f>
        <v>20.83915182297558</v>
      </c>
      <c r="AL32" s="308">
        <f>[1]побуд.звіт!AL31+[2]побуд.звіт!AL31</f>
        <v>0</v>
      </c>
      <c r="AM32" s="298">
        <f t="shared" si="16"/>
        <v>-20.83915182297558</v>
      </c>
      <c r="AN32" s="299">
        <f t="shared" si="17"/>
        <v>0</v>
      </c>
      <c r="AO32" s="308">
        <f>[1]побуд.звіт!AO31+[2]побуд.звіт!AO31</f>
        <v>540.70448422714333</v>
      </c>
      <c r="AP32" s="308">
        <f>[1]побуд.звіт!AP31+[2]побуд.звіт!AP31</f>
        <v>1419.1152394270619</v>
      </c>
      <c r="AQ32" s="298">
        <f t="shared" si="18"/>
        <v>0</v>
      </c>
      <c r="AR32" s="299">
        <f t="shared" si="19"/>
        <v>878.41075519991853</v>
      </c>
      <c r="AS32" s="308">
        <f>[1]побуд.звіт!AS31+[2]побуд.звіт!AS31</f>
        <v>1608.1499513158756</v>
      </c>
      <c r="AT32" s="308">
        <f>[1]побуд.звіт!AT31+[2]побуд.звіт!AT31</f>
        <v>1486.6512077449465</v>
      </c>
      <c r="AU32" s="298">
        <f t="shared" si="20"/>
        <v>-121.49874357092904</v>
      </c>
      <c r="AV32" s="299">
        <f t="shared" si="21"/>
        <v>0</v>
      </c>
      <c r="AW32" s="308">
        <f>[1]побуд.звіт!AW31+[2]побуд.звіт!AW31</f>
        <v>17858.964898076181</v>
      </c>
      <c r="AX32" s="308">
        <f>[1]побуд.звіт!AX31+[2]побуд.звіт!AX31</f>
        <v>20616.765452123724</v>
      </c>
      <c r="AY32" s="298">
        <f t="shared" si="22"/>
        <v>0</v>
      </c>
      <c r="AZ32" s="299">
        <f t="shared" si="23"/>
        <v>2757.8005540475424</v>
      </c>
      <c r="BA32" s="300">
        <v>0</v>
      </c>
      <c r="BB32" s="298"/>
      <c r="BC32" s="298">
        <f t="shared" si="24"/>
        <v>0</v>
      </c>
      <c r="BD32" s="299">
        <f t="shared" si="25"/>
        <v>0</v>
      </c>
      <c r="BE32" s="308">
        <f>[1]побуд.звіт!BE31+[2]побуд.звіт!BE31</f>
        <v>8.3822710532189983</v>
      </c>
      <c r="BF32" s="308">
        <f>[1]побуд.звіт!BF31+[2]побуд.звіт!BF31</f>
        <v>0</v>
      </c>
      <c r="BG32" s="301">
        <f t="shared" si="26"/>
        <v>-8.3822710532189983</v>
      </c>
      <c r="BH32" s="302">
        <f t="shared" si="27"/>
        <v>0</v>
      </c>
      <c r="BI32" s="308">
        <f>[1]побуд.звіт!BI31+[2]побуд.звіт!BI31</f>
        <v>6595.2873873441158</v>
      </c>
      <c r="BJ32" s="308">
        <f>[1]побуд.звіт!BJ31+[2]побуд.звіт!BJ31</f>
        <v>6005.8816058412804</v>
      </c>
      <c r="BK32" s="298">
        <f t="shared" si="28"/>
        <v>-589.40578150283545</v>
      </c>
      <c r="BL32" s="299">
        <f t="shared" si="29"/>
        <v>0</v>
      </c>
      <c r="BM32" s="308">
        <f>[1]побуд.звіт!BM31+[2]побуд.звіт!BM31</f>
        <v>5456.8934959837889</v>
      </c>
      <c r="BN32" s="308">
        <f>[1]побуд.звіт!BN31+[2]побуд.звіт!BN31</f>
        <v>8528.7654661374127</v>
      </c>
      <c r="BO32" s="298">
        <f t="shared" si="30"/>
        <v>0</v>
      </c>
      <c r="BP32" s="299">
        <f t="shared" si="31"/>
        <v>3071.8719701536238</v>
      </c>
      <c r="BQ32" s="294">
        <f t="shared" si="32"/>
        <v>86665.160593329711</v>
      </c>
      <c r="BR32" s="298">
        <f t="shared" si="32"/>
        <v>96832.539071553518</v>
      </c>
      <c r="BS32" s="298">
        <f t="shared" si="33"/>
        <v>0</v>
      </c>
      <c r="BT32" s="303">
        <f t="shared" si="34"/>
        <v>10167.378478223807</v>
      </c>
      <c r="BU32" s="224">
        <f t="shared" si="35"/>
        <v>1.1173179442421335</v>
      </c>
      <c r="BV32" s="309">
        <v>10119.710000000001</v>
      </c>
      <c r="BW32" s="305">
        <f t="shared" si="37"/>
        <v>2897.6132838891917</v>
      </c>
      <c r="BX32" s="241">
        <f t="shared" si="38"/>
        <v>7222.0967161108092</v>
      </c>
      <c r="CA32" s="144">
        <f>[1]побуд.звіт!AX31+[2]побуд.звіт!AX31</f>
        <v>20616.765452123724</v>
      </c>
      <c r="CB32" s="238">
        <v>991.8993075469325</v>
      </c>
      <c r="CC32" s="238">
        <v>1775.2295550440224</v>
      </c>
      <c r="CD32" s="240">
        <v>598.83635973226831</v>
      </c>
      <c r="CE32" s="240">
        <v>38.194403795000909</v>
      </c>
      <c r="CF32" s="240">
        <v>465.47319420000002</v>
      </c>
      <c r="CG32" s="240">
        <v>0</v>
      </c>
      <c r="CH32" s="240">
        <v>1371.5353681908393</v>
      </c>
      <c r="CI32" s="240">
        <v>59.124532483799996</v>
      </c>
      <c r="CJ32" s="240">
        <v>1.9548819611999999</v>
      </c>
      <c r="CK32" s="240">
        <v>56.998333973049121</v>
      </c>
      <c r="CL32" s="240">
        <v>202.29893686143311</v>
      </c>
      <c r="CM32" s="240">
        <v>1.1266499999999995</v>
      </c>
      <c r="CN32" s="240">
        <v>748.94273505000001</v>
      </c>
      <c r="CO32" s="240">
        <v>582.796328625</v>
      </c>
    </row>
    <row r="33" spans="1:94" ht="15" customHeight="1" x14ac:dyDescent="0.25">
      <c r="A33" s="256">
        <f t="shared" si="36"/>
        <v>24</v>
      </c>
      <c r="B33" s="62" t="s">
        <v>200</v>
      </c>
      <c r="C33" s="294">
        <v>5949.49</v>
      </c>
      <c r="D33" s="306">
        <v>9</v>
      </c>
      <c r="E33" s="307">
        <f>[1]побуд.звіт!E32+[2]побуд.звіт!E32</f>
        <v>28392.084753931213</v>
      </c>
      <c r="F33" s="308">
        <f>[1]побуд.звіт!F32+[2]побуд.звіт!F32</f>
        <v>29321.256475289734</v>
      </c>
      <c r="G33" s="298">
        <f t="shared" si="0"/>
        <v>0</v>
      </c>
      <c r="H33" s="299">
        <f t="shared" si="1"/>
        <v>929.17172135852161</v>
      </c>
      <c r="I33" s="307">
        <f>[1]побуд.звіт!I32+[2]побуд.звіт!I32</f>
        <v>37051.42873412386</v>
      </c>
      <c r="J33" s="308">
        <f>[1]побуд.звіт!J32+[2]побуд.звіт!J32</f>
        <v>43448.081739301953</v>
      </c>
      <c r="K33" s="298">
        <f t="shared" si="2"/>
        <v>0</v>
      </c>
      <c r="L33" s="299">
        <f t="shared" si="3"/>
        <v>6396.6530051780937</v>
      </c>
      <c r="M33" s="308">
        <f>[1]побуд.звіт!M32+[2]побуд.звіт!M32</f>
        <v>18813.173064474286</v>
      </c>
      <c r="N33" s="308">
        <f>[1]побуд.звіт!N32+[2]побуд.звіт!N32</f>
        <v>19279.983686712145</v>
      </c>
      <c r="O33" s="298">
        <f t="shared" si="4"/>
        <v>0</v>
      </c>
      <c r="P33" s="299">
        <f t="shared" si="5"/>
        <v>466.81062223785921</v>
      </c>
      <c r="Q33" s="308">
        <f>[1]побуд.звіт!Q32+[2]побуд.звіт!Q32</f>
        <v>1069.1149155461774</v>
      </c>
      <c r="R33" s="308">
        <f>[1]побуд.звіт!R32+[2]побуд.звіт!R32</f>
        <v>764.17233144810234</v>
      </c>
      <c r="S33" s="298">
        <f t="shared" si="6"/>
        <v>-304.94258409807503</v>
      </c>
      <c r="T33" s="299">
        <f t="shared" si="7"/>
        <v>0</v>
      </c>
      <c r="U33" s="308">
        <f>[1]побуд.звіт!U32+[2]побуд.звіт!U32</f>
        <v>20624.413864421946</v>
      </c>
      <c r="V33" s="308">
        <f>[1]побуд.звіт!V32+[2]побуд.звіт!V32</f>
        <v>19145.331918207208</v>
      </c>
      <c r="W33" s="298">
        <f t="shared" si="8"/>
        <v>-1479.0819462147374</v>
      </c>
      <c r="X33" s="299">
        <f t="shared" si="9"/>
        <v>0</v>
      </c>
      <c r="Y33" s="308">
        <f>[1]побуд.звіт!Y32+[2]побуд.звіт!Y32</f>
        <v>0</v>
      </c>
      <c r="Z33" s="308">
        <f>[1]побуд.звіт!Z32+[2]побуд.звіт!Z32</f>
        <v>0</v>
      </c>
      <c r="AA33" s="298">
        <f t="shared" si="10"/>
        <v>0</v>
      </c>
      <c r="AB33" s="299">
        <f t="shared" si="11"/>
        <v>0</v>
      </c>
      <c r="AC33" s="308">
        <f>[1]побуд.звіт!AC32+[2]побуд.звіт!AC32</f>
        <v>34472.012835353053</v>
      </c>
      <c r="AD33" s="308">
        <f>[1]побуд.звіт!AD32+[2]побуд.звіт!AD32</f>
        <v>37447.10604113961</v>
      </c>
      <c r="AE33" s="298">
        <f t="shared" si="12"/>
        <v>0</v>
      </c>
      <c r="AF33" s="299">
        <f t="shared" si="13"/>
        <v>2975.0932057865575</v>
      </c>
      <c r="AG33" s="308">
        <f>[1]побуд.звіт!AG32+[2]побуд.звіт!AG32</f>
        <v>2201.0706715993783</v>
      </c>
      <c r="AH33" s="308">
        <f>[1]побуд.звіт!AH32+[2]побуд.звіт!AH32</f>
        <v>2105.631641994345</v>
      </c>
      <c r="AI33" s="298">
        <f t="shared" si="14"/>
        <v>-95.439029605033284</v>
      </c>
      <c r="AJ33" s="299">
        <f t="shared" si="15"/>
        <v>0</v>
      </c>
      <c r="AK33" s="308">
        <f>[1]побуд.звіт!AK32+[2]побуд.звіт!AK32</f>
        <v>59.092535668737895</v>
      </c>
      <c r="AL33" s="308">
        <f>[1]побуд.звіт!AL32+[2]побуд.звіт!AL32</f>
        <v>0</v>
      </c>
      <c r="AM33" s="298">
        <f t="shared" si="16"/>
        <v>-59.092535668737895</v>
      </c>
      <c r="AN33" s="299">
        <f t="shared" si="17"/>
        <v>0</v>
      </c>
      <c r="AO33" s="308">
        <f>[1]побуд.звіт!AO32+[2]побуд.звіт!AO32</f>
        <v>1624.2503378159336</v>
      </c>
      <c r="AP33" s="308">
        <f>[1]побуд.звіт!AP32+[2]побуд.звіт!AP32</f>
        <v>4257.3457182811862</v>
      </c>
      <c r="AQ33" s="298">
        <f t="shared" si="18"/>
        <v>0</v>
      </c>
      <c r="AR33" s="299">
        <f t="shared" si="19"/>
        <v>2633.0953804652527</v>
      </c>
      <c r="AS33" s="308">
        <f>[1]побуд.звіт!AS32+[2]побуд.звіт!AS32</f>
        <v>5147.9076213532117</v>
      </c>
      <c r="AT33" s="308">
        <f>[1]побуд.звіт!AT32+[2]побуд.звіт!AT32</f>
        <v>4750.4758683021382</v>
      </c>
      <c r="AU33" s="298">
        <f t="shared" si="20"/>
        <v>-397.43175305107343</v>
      </c>
      <c r="AV33" s="299">
        <f t="shared" si="21"/>
        <v>0</v>
      </c>
      <c r="AW33" s="308">
        <f>[1]побуд.звіт!AW32+[2]побуд.звіт!AW32</f>
        <v>50830.214325749854</v>
      </c>
      <c r="AX33" s="308">
        <f>[1]побуд.звіт!AX32+[2]побуд.звіт!AX32</f>
        <v>82659.56097084505</v>
      </c>
      <c r="AY33" s="298">
        <f t="shared" si="22"/>
        <v>0</v>
      </c>
      <c r="AZ33" s="299">
        <f t="shared" si="23"/>
        <v>31829.346645095196</v>
      </c>
      <c r="BA33" s="300">
        <v>0</v>
      </c>
      <c r="BB33" s="298"/>
      <c r="BC33" s="298">
        <f t="shared" si="24"/>
        <v>0</v>
      </c>
      <c r="BD33" s="299">
        <f t="shared" si="25"/>
        <v>0</v>
      </c>
      <c r="BE33" s="308">
        <f>[1]побуд.звіт!BE32+[2]побуд.звіт!BE32</f>
        <v>13.713323493218997</v>
      </c>
      <c r="BF33" s="308">
        <f>[1]побуд.звіт!BF32+[2]побуд.звіт!BF32</f>
        <v>0</v>
      </c>
      <c r="BG33" s="301">
        <f t="shared" si="26"/>
        <v>-13.713323493218997</v>
      </c>
      <c r="BH33" s="302">
        <f t="shared" si="27"/>
        <v>0</v>
      </c>
      <c r="BI33" s="308">
        <f>[1]побуд.звіт!BI32+[2]побуд.звіт!BI32</f>
        <v>17459.754320450455</v>
      </c>
      <c r="BJ33" s="308">
        <f>[1]побуд.звіт!BJ32+[2]побуд.звіт!BJ32</f>
        <v>23158.356811796893</v>
      </c>
      <c r="BK33" s="298">
        <f t="shared" si="28"/>
        <v>0</v>
      </c>
      <c r="BL33" s="299">
        <f t="shared" si="29"/>
        <v>5698.6024913464389</v>
      </c>
      <c r="BM33" s="308">
        <f>[1]побуд.звіт!BM32+[2]побуд.звіт!BM32</f>
        <v>14446.249345645942</v>
      </c>
      <c r="BN33" s="308">
        <f>[1]побуд.звіт!BN32+[2]побуд.звіт!BN32</f>
        <v>21342.271242783812</v>
      </c>
      <c r="BO33" s="298">
        <f t="shared" si="30"/>
        <v>0</v>
      </c>
      <c r="BP33" s="299">
        <f t="shared" si="31"/>
        <v>6896.0218971378708</v>
      </c>
      <c r="BQ33" s="294">
        <f t="shared" si="32"/>
        <v>232204.48064962734</v>
      </c>
      <c r="BR33" s="298">
        <f t="shared" si="32"/>
        <v>287679.5744461022</v>
      </c>
      <c r="BS33" s="298">
        <f t="shared" si="33"/>
        <v>0</v>
      </c>
      <c r="BT33" s="303">
        <f t="shared" si="34"/>
        <v>55475.093796474859</v>
      </c>
      <c r="BU33" s="224">
        <f t="shared" si="35"/>
        <v>1.2389062159406867</v>
      </c>
      <c r="BV33" s="309">
        <v>24278.25</v>
      </c>
      <c r="BW33" s="305">
        <f t="shared" si="37"/>
        <v>4927.876612531054</v>
      </c>
      <c r="BX33" s="241">
        <f t="shared" si="38"/>
        <v>19350.373387468946</v>
      </c>
      <c r="CA33" s="144">
        <f>[1]побуд.звіт!AX32+[2]побуд.звіт!AX32</f>
        <v>82659.56097084505</v>
      </c>
      <c r="CB33" s="238">
        <v>2871.9797192759929</v>
      </c>
      <c r="CC33" s="238">
        <v>3841.3835315091897</v>
      </c>
      <c r="CD33" s="240">
        <v>1638.920563477787</v>
      </c>
      <c r="CE33" s="240">
        <v>101.26322952056624</v>
      </c>
      <c r="CF33" s="240">
        <v>1675.7116109999999</v>
      </c>
      <c r="CG33" s="240">
        <v>0</v>
      </c>
      <c r="CH33" s="240">
        <v>3525.3834953374153</v>
      </c>
      <c r="CI33" s="240">
        <v>178.03264443804002</v>
      </c>
      <c r="CJ33" s="240">
        <v>5.8649595429599994</v>
      </c>
      <c r="CK33" s="240">
        <v>170.56178590797305</v>
      </c>
      <c r="CL33" s="240">
        <v>647.96208927052123</v>
      </c>
      <c r="CM33" s="240">
        <v>1.1266499999999995</v>
      </c>
      <c r="CN33" s="240">
        <v>1982.7698619180001</v>
      </c>
      <c r="CO33" s="240">
        <v>1542.9096575549997</v>
      </c>
    </row>
    <row r="34" spans="1:94" ht="15" customHeight="1" x14ac:dyDescent="0.25">
      <c r="A34" s="256">
        <f t="shared" si="36"/>
        <v>25</v>
      </c>
      <c r="B34" s="62" t="s">
        <v>201</v>
      </c>
      <c r="C34" s="294">
        <v>3860.05</v>
      </c>
      <c r="D34" s="306">
        <v>9</v>
      </c>
      <c r="E34" s="307">
        <f>[1]побуд.звіт!E33+[2]побуд.звіт!E33</f>
        <v>16145.310320146722</v>
      </c>
      <c r="F34" s="308">
        <f>[1]побуд.звіт!F33+[2]побуд.звіт!F33</f>
        <v>16664.769179082665</v>
      </c>
      <c r="G34" s="298">
        <f t="shared" si="0"/>
        <v>0</v>
      </c>
      <c r="H34" s="299">
        <f t="shared" si="1"/>
        <v>519.45885893594277</v>
      </c>
      <c r="I34" s="307">
        <f>[1]побуд.звіт!I33+[2]побуд.звіт!I33</f>
        <v>22888.630064194047</v>
      </c>
      <c r="J34" s="308">
        <f>[1]побуд.звіт!J33+[2]побуд.звіт!J33</f>
        <v>24682.557124034942</v>
      </c>
      <c r="K34" s="298">
        <f t="shared" si="2"/>
        <v>0</v>
      </c>
      <c r="L34" s="299">
        <f t="shared" si="3"/>
        <v>1793.9270598408948</v>
      </c>
      <c r="M34" s="308">
        <f>[1]побуд.звіт!M33+[2]побуд.звіт!M33</f>
        <v>13211.233921979425</v>
      </c>
      <c r="N34" s="308">
        <f>[1]побуд.звіт!N33+[2]побуд.звіт!N33</f>
        <v>13932.298389084317</v>
      </c>
      <c r="O34" s="298">
        <f t="shared" si="4"/>
        <v>0</v>
      </c>
      <c r="P34" s="299">
        <f t="shared" si="5"/>
        <v>721.06446710489217</v>
      </c>
      <c r="Q34" s="308">
        <f>[1]побуд.звіт!Q33+[2]побуд.звіт!Q33</f>
        <v>618.41893059485517</v>
      </c>
      <c r="R34" s="308">
        <f>[1]побуд.звіт!R33+[2]побуд.звіт!R33</f>
        <v>457.29359982302458</v>
      </c>
      <c r="S34" s="298">
        <f t="shared" si="6"/>
        <v>-161.12533077183059</v>
      </c>
      <c r="T34" s="299">
        <f t="shared" si="7"/>
        <v>0</v>
      </c>
      <c r="U34" s="308">
        <f>[1]побуд.звіт!U33+[2]побуд.звіт!U33</f>
        <v>13748.303210947961</v>
      </c>
      <c r="V34" s="308">
        <f>[1]побуд.звіт!V33+[2]побуд.звіт!V33</f>
        <v>12370.755479083084</v>
      </c>
      <c r="W34" s="298">
        <f t="shared" si="8"/>
        <v>-1377.5477318648773</v>
      </c>
      <c r="X34" s="299">
        <f t="shared" si="9"/>
        <v>0</v>
      </c>
      <c r="Y34" s="308">
        <f>[1]побуд.звіт!Y33+[2]побуд.звіт!Y33</f>
        <v>0</v>
      </c>
      <c r="Z34" s="308">
        <f>[1]побуд.звіт!Z33+[2]побуд.звіт!Z33</f>
        <v>0</v>
      </c>
      <c r="AA34" s="298">
        <f t="shared" si="10"/>
        <v>0</v>
      </c>
      <c r="AB34" s="299">
        <f t="shared" si="11"/>
        <v>0</v>
      </c>
      <c r="AC34" s="308">
        <f>[1]побуд.звіт!AC33+[2]побуд.звіт!AC33</f>
        <v>21835.810445984407</v>
      </c>
      <c r="AD34" s="308">
        <f>[1]побуд.звіт!AD33+[2]побуд.звіт!AD33</f>
        <v>23672.596323124384</v>
      </c>
      <c r="AE34" s="298">
        <f t="shared" si="12"/>
        <v>0</v>
      </c>
      <c r="AF34" s="299">
        <f t="shared" si="13"/>
        <v>1836.7858771399769</v>
      </c>
      <c r="AG34" s="308">
        <f>[1]побуд.звіт!AG33+[2]побуд.звіт!AG33</f>
        <v>1174.4560417934938</v>
      </c>
      <c r="AH34" s="308">
        <f>[1]побуд.звіт!AH33+[2]побуд.звіт!AH33</f>
        <v>1137.0759956701283</v>
      </c>
      <c r="AI34" s="298">
        <f t="shared" si="14"/>
        <v>-37.380046123365446</v>
      </c>
      <c r="AJ34" s="299">
        <f t="shared" si="15"/>
        <v>0</v>
      </c>
      <c r="AK34" s="308">
        <f>[1]побуд.звіт!AK33+[2]побуд.звіт!AK33</f>
        <v>32.380325093059916</v>
      </c>
      <c r="AL34" s="308">
        <f>[1]побуд.звіт!AL33+[2]побуд.звіт!AL33</f>
        <v>0</v>
      </c>
      <c r="AM34" s="298">
        <f t="shared" si="16"/>
        <v>-32.380325093059916</v>
      </c>
      <c r="AN34" s="299">
        <f t="shared" si="17"/>
        <v>0</v>
      </c>
      <c r="AO34" s="308">
        <f>[1]побуд.звіт!AO33+[2]побуд.звіт!AO33</f>
        <v>1087.4542705316728</v>
      </c>
      <c r="AP34" s="308">
        <f>[1]побуд.звіт!AP33+[2]побуд.звіт!AP33</f>
        <v>2838.2304788541237</v>
      </c>
      <c r="AQ34" s="298">
        <f t="shared" si="18"/>
        <v>0</v>
      </c>
      <c r="AR34" s="299">
        <f t="shared" si="19"/>
        <v>1750.7762083224509</v>
      </c>
      <c r="AS34" s="308">
        <f>[1]побуд.звіт!AS33+[2]побуд.звіт!AS33</f>
        <v>3553.593045975837</v>
      </c>
      <c r="AT34" s="308">
        <f>[1]побуд.звіт!AT33+[2]побуд.звіт!AT33</f>
        <v>3284.2900610248907</v>
      </c>
      <c r="AU34" s="298">
        <f t="shared" si="20"/>
        <v>-269.30298495094621</v>
      </c>
      <c r="AV34" s="299">
        <f t="shared" si="21"/>
        <v>0</v>
      </c>
      <c r="AW34" s="308">
        <f>[1]побуд.звіт!AW33+[2]побуд.звіт!AW33</f>
        <v>33439.408360862028</v>
      </c>
      <c r="AX34" s="308">
        <f>[1]побуд.звіт!AX33+[2]побуд.звіт!AX33</f>
        <v>66494.724063442758</v>
      </c>
      <c r="AY34" s="298">
        <f t="shared" si="22"/>
        <v>0</v>
      </c>
      <c r="AZ34" s="299">
        <f t="shared" si="23"/>
        <v>33055.31570258073</v>
      </c>
      <c r="BA34" s="300">
        <v>0</v>
      </c>
      <c r="BB34" s="298"/>
      <c r="BC34" s="298">
        <f t="shared" si="24"/>
        <v>0</v>
      </c>
      <c r="BD34" s="299">
        <f t="shared" si="25"/>
        <v>0</v>
      </c>
      <c r="BE34" s="308">
        <f>[1]побуд.звіт!BE33+[2]побуд.звіт!BE33</f>
        <v>10.729603173218997</v>
      </c>
      <c r="BF34" s="308">
        <f>[1]побуд.звіт!BF33+[2]побуд.звіт!BF33</f>
        <v>0</v>
      </c>
      <c r="BG34" s="301">
        <f t="shared" si="26"/>
        <v>-10.729603173218997</v>
      </c>
      <c r="BH34" s="302">
        <f t="shared" si="27"/>
        <v>0</v>
      </c>
      <c r="BI34" s="308">
        <f>[1]побуд.звіт!BI33+[2]побуд.звіт!BI33</f>
        <v>10987.936474953904</v>
      </c>
      <c r="BJ34" s="308">
        <f>[1]побуд.звіт!BJ33+[2]побуд.звіт!BJ33</f>
        <v>6664.6547828631001</v>
      </c>
      <c r="BK34" s="298">
        <f t="shared" si="28"/>
        <v>-4323.2816920908035</v>
      </c>
      <c r="BL34" s="299">
        <f t="shared" si="29"/>
        <v>0</v>
      </c>
      <c r="BM34" s="308">
        <f>[1]побуд.звіт!BM33+[2]побуд.звіт!BM33</f>
        <v>9089.8713703140802</v>
      </c>
      <c r="BN34" s="308">
        <f>[1]побуд.звіт!BN33+[2]побуд.звіт!BN33</f>
        <v>12619.885119824672</v>
      </c>
      <c r="BO34" s="298">
        <f t="shared" si="30"/>
        <v>0</v>
      </c>
      <c r="BP34" s="299">
        <f t="shared" si="31"/>
        <v>3530.0137495105919</v>
      </c>
      <c r="BQ34" s="294">
        <f t="shared" si="32"/>
        <v>147823.5363865447</v>
      </c>
      <c r="BR34" s="298">
        <f t="shared" si="32"/>
        <v>184819.13059591208</v>
      </c>
      <c r="BS34" s="298">
        <f t="shared" si="33"/>
        <v>0</v>
      </c>
      <c r="BT34" s="303">
        <f t="shared" si="34"/>
        <v>36995.59420936738</v>
      </c>
      <c r="BU34" s="224">
        <f t="shared" si="35"/>
        <v>1.2502686318681171</v>
      </c>
      <c r="BV34" s="309">
        <v>7561.8399999999992</v>
      </c>
      <c r="BW34" s="305"/>
      <c r="BX34" s="241">
        <f t="shared" si="38"/>
        <v>12318.628032212058</v>
      </c>
      <c r="CA34" s="144">
        <f>[1]побуд.звіт!AX33+[2]побуд.звіт!AX33</f>
        <v>66494.724063442758</v>
      </c>
      <c r="CB34" s="238">
        <v>1632.4986371832035</v>
      </c>
      <c r="CC34" s="238">
        <v>2416.3505148561026</v>
      </c>
      <c r="CD34" s="240">
        <v>1158.2755905347822</v>
      </c>
      <c r="CE34" s="240">
        <v>58.466483801681896</v>
      </c>
      <c r="CF34" s="240">
        <v>1117.1410739999999</v>
      </c>
      <c r="CG34" s="240">
        <v>0</v>
      </c>
      <c r="CH34" s="240">
        <v>2232.6666083672853</v>
      </c>
      <c r="CI34" s="240">
        <v>94.873344287400016</v>
      </c>
      <c r="CJ34" s="240">
        <v>3.1671753876000004</v>
      </c>
      <c r="CK34" s="240">
        <v>114.2465594660094</v>
      </c>
      <c r="CL34" s="240">
        <v>447.21487729772718</v>
      </c>
      <c r="CM34" s="240">
        <v>1.1266499999999995</v>
      </c>
      <c r="CN34" s="240">
        <v>1247.6997561320009</v>
      </c>
      <c r="CO34" s="240">
        <v>970.90843857000232</v>
      </c>
    </row>
    <row r="35" spans="1:94" ht="15" customHeight="1" x14ac:dyDescent="0.25">
      <c r="A35" s="256">
        <f t="shared" si="36"/>
        <v>26</v>
      </c>
      <c r="B35" s="62" t="s">
        <v>202</v>
      </c>
      <c r="C35" s="294">
        <v>9777.2000000000007</v>
      </c>
      <c r="D35" s="306">
        <v>9</v>
      </c>
      <c r="E35" s="307">
        <f>[1]побуд.звіт!E34+[2]побуд.звіт!E34</f>
        <v>29848.644072143772</v>
      </c>
      <c r="F35" s="308">
        <f>[1]побуд.звіт!F34+[2]побуд.звіт!F34</f>
        <v>29040.643588236642</v>
      </c>
      <c r="G35" s="298">
        <f t="shared" si="0"/>
        <v>-808.00048390712982</v>
      </c>
      <c r="H35" s="299">
        <f t="shared" si="1"/>
        <v>0</v>
      </c>
      <c r="I35" s="307">
        <f>[1]побуд.звіт!I34+[2]побуд.звіт!I34</f>
        <v>59496.490650648244</v>
      </c>
      <c r="J35" s="308">
        <f>[1]побуд.звіт!J34+[2]побуд.звіт!J34</f>
        <v>63081.326140613877</v>
      </c>
      <c r="K35" s="298">
        <f t="shared" si="2"/>
        <v>0</v>
      </c>
      <c r="L35" s="299">
        <f t="shared" si="3"/>
        <v>3584.8354899656333</v>
      </c>
      <c r="M35" s="308">
        <f>[1]побуд.звіт!M34+[2]побуд.звіт!M34</f>
        <v>31962.098192494945</v>
      </c>
      <c r="N35" s="308">
        <f>[1]побуд.звіт!N34+[2]побуд.звіт!N34</f>
        <v>33146.294491835863</v>
      </c>
      <c r="O35" s="298">
        <f t="shared" si="4"/>
        <v>0</v>
      </c>
      <c r="P35" s="299">
        <f t="shared" si="5"/>
        <v>1184.1962993409179</v>
      </c>
      <c r="Q35" s="308">
        <f>[1]побуд.звіт!Q34+[2]побуд.звіт!Q34</f>
        <v>1306.9235347977501</v>
      </c>
      <c r="R35" s="308">
        <f>[1]побуд.звіт!R34+[2]побуд.звіт!R34</f>
        <v>1068.0050499805402</v>
      </c>
      <c r="S35" s="298">
        <f t="shared" si="6"/>
        <v>-238.9184848172099</v>
      </c>
      <c r="T35" s="299">
        <f t="shared" si="7"/>
        <v>0</v>
      </c>
      <c r="U35" s="308">
        <f>[1]побуд.звіт!U34+[2]побуд.звіт!U34</f>
        <v>15353.745134296951</v>
      </c>
      <c r="V35" s="308">
        <f>[1]побуд.звіт!V34+[2]побуд.звіт!V34</f>
        <v>14444.405326666312</v>
      </c>
      <c r="W35" s="298">
        <f t="shared" si="8"/>
        <v>-909.33980763063846</v>
      </c>
      <c r="X35" s="299">
        <f t="shared" si="9"/>
        <v>0</v>
      </c>
      <c r="Y35" s="308">
        <f>[1]побуд.звіт!Y34+[2]побуд.звіт!Y34</f>
        <v>560.62785799847279</v>
      </c>
      <c r="Z35" s="308">
        <f>[1]побуд.звіт!Z34+[2]побуд.звіт!Z34</f>
        <v>291.83946036607693</v>
      </c>
      <c r="AA35" s="298">
        <f t="shared" si="10"/>
        <v>-268.78839763239586</v>
      </c>
      <c r="AB35" s="299">
        <f t="shared" si="11"/>
        <v>0</v>
      </c>
      <c r="AC35" s="308">
        <f>[1]побуд.звіт!AC34+[2]побуд.звіт!AC34</f>
        <v>54208.331966740654</v>
      </c>
      <c r="AD35" s="308">
        <f>[1]побуд.звіт!AD34+[2]побуд.звіт!AD34</f>
        <v>58789.875584950241</v>
      </c>
      <c r="AE35" s="298">
        <f t="shared" si="12"/>
        <v>0</v>
      </c>
      <c r="AF35" s="299">
        <f t="shared" si="13"/>
        <v>4581.5436182095873</v>
      </c>
      <c r="AG35" s="308">
        <f>[1]побуд.звіт!AG34+[2]побуд.звіт!AG34</f>
        <v>2291.1039400955356</v>
      </c>
      <c r="AH35" s="308">
        <f>[1]побуд.звіт!AH34+[2]побуд.звіт!AH34</f>
        <v>2226.9403933026533</v>
      </c>
      <c r="AI35" s="298">
        <f t="shared" si="14"/>
        <v>-64.163546792882244</v>
      </c>
      <c r="AJ35" s="299">
        <f t="shared" si="15"/>
        <v>0</v>
      </c>
      <c r="AK35" s="308">
        <f>[1]побуд.звіт!AK34+[2]побуд.звіт!AK34</f>
        <v>65.885127165296339</v>
      </c>
      <c r="AL35" s="308">
        <f>[1]побуд.звіт!AL34+[2]побуд.звіт!AL34</f>
        <v>0</v>
      </c>
      <c r="AM35" s="298">
        <f t="shared" si="16"/>
        <v>-65.885127165296339</v>
      </c>
      <c r="AN35" s="299">
        <f t="shared" si="17"/>
        <v>0</v>
      </c>
      <c r="AO35" s="308">
        <f>[1]побуд.звіт!AO34+[2]побуд.звіт!AO34</f>
        <v>2453.2919022431756</v>
      </c>
      <c r="AP35" s="308">
        <f>[1]побуд.звіт!AP34+[2]побуд.звіт!AP34</f>
        <v>6527.9301013644854</v>
      </c>
      <c r="AQ35" s="298">
        <f t="shared" si="18"/>
        <v>0</v>
      </c>
      <c r="AR35" s="299">
        <f t="shared" si="19"/>
        <v>4074.6381991213098</v>
      </c>
      <c r="AS35" s="308">
        <f>[1]побуд.звіт!AS34+[2]побуд.звіт!AS34</f>
        <v>7147.4232999412125</v>
      </c>
      <c r="AT35" s="308">
        <f>[1]побуд.звіт!AT34+[2]побуд.звіт!AT34</f>
        <v>6614.383592446181</v>
      </c>
      <c r="AU35" s="298">
        <f t="shared" si="20"/>
        <v>-533.03970749503151</v>
      </c>
      <c r="AV35" s="299">
        <f t="shared" si="21"/>
        <v>0</v>
      </c>
      <c r="AW35" s="308">
        <f>[1]побуд.звіт!AW34+[2]побуд.звіт!AW34</f>
        <v>74000.097133821429</v>
      </c>
      <c r="AX35" s="308">
        <f>[1]побуд.звіт!AX34+[2]побуд.звіт!AX34</f>
        <v>143900.68960189435</v>
      </c>
      <c r="AY35" s="298">
        <f t="shared" si="22"/>
        <v>0</v>
      </c>
      <c r="AZ35" s="299">
        <f t="shared" si="23"/>
        <v>69900.592468072922</v>
      </c>
      <c r="BA35" s="300">
        <v>0</v>
      </c>
      <c r="BB35" s="298"/>
      <c r="BC35" s="298">
        <f t="shared" si="24"/>
        <v>0</v>
      </c>
      <c r="BD35" s="299">
        <f t="shared" si="25"/>
        <v>0</v>
      </c>
      <c r="BE35" s="308">
        <f>[1]побуд.звіт!BE34+[2]побуд.звіт!BE34</f>
        <v>19.179293373218997</v>
      </c>
      <c r="BF35" s="308">
        <f>[1]побуд.звіт!BF34+[2]побуд.звіт!BF34</f>
        <v>0</v>
      </c>
      <c r="BG35" s="301">
        <f t="shared" si="26"/>
        <v>-19.179293373218997</v>
      </c>
      <c r="BH35" s="302">
        <f t="shared" si="27"/>
        <v>0</v>
      </c>
      <c r="BI35" s="308">
        <f>[1]побуд.звіт!BI34+[2]побуд.звіт!BI34</f>
        <v>29113.094097653375</v>
      </c>
      <c r="BJ35" s="308">
        <f>[1]побуд.звіт!BJ34+[2]побуд.звіт!BJ34</f>
        <v>60096.146512885629</v>
      </c>
      <c r="BK35" s="298">
        <f t="shared" si="28"/>
        <v>0</v>
      </c>
      <c r="BL35" s="299">
        <f t="shared" si="29"/>
        <v>30983.052415232254</v>
      </c>
      <c r="BM35" s="308">
        <f>[1]побуд.звіт!BM34+[2]побуд.звіт!BM34</f>
        <v>24087.226881906878</v>
      </c>
      <c r="BN35" s="308">
        <f>[1]побуд.звіт!BN34+[2]побуд.звіт!BN34</f>
        <v>24806.572028841609</v>
      </c>
      <c r="BO35" s="298">
        <f t="shared" si="30"/>
        <v>0</v>
      </c>
      <c r="BP35" s="299">
        <f t="shared" si="31"/>
        <v>719.34514693473102</v>
      </c>
      <c r="BQ35" s="294">
        <f t="shared" si="32"/>
        <v>331914.16308532085</v>
      </c>
      <c r="BR35" s="298">
        <f t="shared" si="32"/>
        <v>444035.05187338445</v>
      </c>
      <c r="BS35" s="298">
        <f t="shared" si="33"/>
        <v>0</v>
      </c>
      <c r="BT35" s="303">
        <f t="shared" si="34"/>
        <v>112120.8887880636</v>
      </c>
      <c r="BU35" s="224">
        <f t="shared" si="35"/>
        <v>1.3378008571428215</v>
      </c>
      <c r="BV35" s="309">
        <v>34338.54</v>
      </c>
      <c r="BW35" s="305">
        <f t="shared" si="37"/>
        <v>6679.0264095565981</v>
      </c>
      <c r="BX35" s="241">
        <f t="shared" si="38"/>
        <v>27659.513590443403</v>
      </c>
      <c r="CA35" s="144">
        <f>[1]побуд.звіт!AX34+[2]побуд.звіт!AX34</f>
        <v>143900.68960189435</v>
      </c>
      <c r="CB35" s="238">
        <v>3017.7224779626599</v>
      </c>
      <c r="CC35" s="238">
        <v>5742.3392424644126</v>
      </c>
      <c r="CD35" s="240">
        <v>2773.5578766547164</v>
      </c>
      <c r="CE35" s="240">
        <v>124.37761423045795</v>
      </c>
      <c r="CF35" s="240">
        <v>1247.5936241999998</v>
      </c>
      <c r="CG35" s="240">
        <v>47.724893999999999</v>
      </c>
      <c r="CH35" s="240">
        <v>5555.6090111448502</v>
      </c>
      <c r="CI35" s="240">
        <v>185.29676943497998</v>
      </c>
      <c r="CJ35" s="240">
        <v>6.2028490885199998</v>
      </c>
      <c r="CK35" s="240">
        <v>258.39031431875821</v>
      </c>
      <c r="CL35" s="240">
        <v>899.01466012378728</v>
      </c>
      <c r="CM35" s="240">
        <v>1.1266499999999995</v>
      </c>
      <c r="CN35" s="240">
        <v>3306.1111465800004</v>
      </c>
      <c r="CO35" s="240">
        <v>2572.6793620500002</v>
      </c>
    </row>
    <row r="36" spans="1:94" ht="15" customHeight="1" x14ac:dyDescent="0.25">
      <c r="A36" s="256">
        <f t="shared" si="36"/>
        <v>27</v>
      </c>
      <c r="B36" s="62" t="s">
        <v>203</v>
      </c>
      <c r="C36" s="294">
        <v>6585.5</v>
      </c>
      <c r="D36" s="306">
        <v>9</v>
      </c>
      <c r="E36" s="307">
        <f>[1]побуд.звіт!E35+[2]побуд.звіт!E35</f>
        <v>18664.539615602134</v>
      </c>
      <c r="F36" s="308">
        <f>[1]побуд.звіт!F35+[2]побуд.звіт!F35</f>
        <v>18196.271893136065</v>
      </c>
      <c r="G36" s="298">
        <f t="shared" si="0"/>
        <v>-468.26772246606924</v>
      </c>
      <c r="H36" s="299">
        <f t="shared" si="1"/>
        <v>0</v>
      </c>
      <c r="I36" s="307">
        <f>[1]побуд.звіт!I35+[2]побуд.звіт!I35</f>
        <v>45684.975817836952</v>
      </c>
      <c r="J36" s="308">
        <f>[1]побуд.звіт!J35+[2]побуд.звіт!J35</f>
        <v>50010.702752767837</v>
      </c>
      <c r="K36" s="298">
        <f t="shared" si="2"/>
        <v>0</v>
      </c>
      <c r="L36" s="299">
        <f t="shared" si="3"/>
        <v>4325.7269349308845</v>
      </c>
      <c r="M36" s="308">
        <f>[1]побуд.звіт!M35+[2]побуд.звіт!M35</f>
        <v>19774.944470309347</v>
      </c>
      <c r="N36" s="308">
        <f>[1]побуд.звіт!N35+[2]побуд.звіт!N35</f>
        <v>20335.362438611726</v>
      </c>
      <c r="O36" s="298">
        <f t="shared" si="4"/>
        <v>0</v>
      </c>
      <c r="P36" s="299">
        <f t="shared" si="5"/>
        <v>560.41796830237945</v>
      </c>
      <c r="Q36" s="308">
        <f>[1]побуд.звіт!Q35+[2]побуд.звіт!Q35</f>
        <v>982.54789008446983</v>
      </c>
      <c r="R36" s="308">
        <f>[1]побуд.звіт!R35+[2]побуд.звіт!R35</f>
        <v>810.56763426445264</v>
      </c>
      <c r="S36" s="298">
        <f t="shared" si="6"/>
        <v>-171.98025582001719</v>
      </c>
      <c r="T36" s="299">
        <f t="shared" si="7"/>
        <v>0</v>
      </c>
      <c r="U36" s="308">
        <f>[1]побуд.звіт!U35+[2]побуд.звіт!U35</f>
        <v>11460.721845120594</v>
      </c>
      <c r="V36" s="308">
        <f>[1]побуд.звіт!V35+[2]побуд.звіт!V35</f>
        <v>10055.973024445648</v>
      </c>
      <c r="W36" s="298">
        <f t="shared" si="8"/>
        <v>-1404.7488206749458</v>
      </c>
      <c r="X36" s="299">
        <f t="shared" si="9"/>
        <v>0</v>
      </c>
      <c r="Y36" s="308">
        <f>[1]побуд.звіт!Y35+[2]побуд.звіт!Y35</f>
        <v>100</v>
      </c>
      <c r="Z36" s="308">
        <f>[1]побуд.звіт!Z35+[2]побуд.звіт!Z35</f>
        <v>291.46869200407633</v>
      </c>
      <c r="AA36" s="298">
        <f t="shared" si="10"/>
        <v>0</v>
      </c>
      <c r="AB36" s="299">
        <f t="shared" si="11"/>
        <v>191.46869200407633</v>
      </c>
      <c r="AC36" s="308">
        <f>[1]побуд.звіт!AC35+[2]побуд.звіт!AC35</f>
        <v>36481.018546283682</v>
      </c>
      <c r="AD36" s="308">
        <f>[1]побуд.звіт!AD35+[2]побуд.звіт!AD35</f>
        <v>39437.322921021929</v>
      </c>
      <c r="AE36" s="298">
        <f t="shared" si="12"/>
        <v>0</v>
      </c>
      <c r="AF36" s="299">
        <f t="shared" si="13"/>
        <v>2956.3043747382471</v>
      </c>
      <c r="AG36" s="308">
        <f>[1]побуд.звіт!AG35+[2]побуд.звіт!AG35</f>
        <v>2210.4427885306122</v>
      </c>
      <c r="AH36" s="308">
        <f>[1]побуд.звіт!AH35+[2]побуд.звіт!AH35</f>
        <v>2156.5593586610257</v>
      </c>
      <c r="AI36" s="298">
        <f t="shared" si="14"/>
        <v>-53.883429869586507</v>
      </c>
      <c r="AJ36" s="299">
        <f t="shared" si="15"/>
        <v>0</v>
      </c>
      <c r="AK36" s="308">
        <f>[1]побуд.звіт!AK35+[2]побуд.звіт!AK35</f>
        <v>62.933127283329263</v>
      </c>
      <c r="AL36" s="308">
        <f>[1]побуд.звіт!AL35+[2]побуд.звіт!AL35</f>
        <v>0</v>
      </c>
      <c r="AM36" s="298">
        <f t="shared" si="16"/>
        <v>-62.933127283329263</v>
      </c>
      <c r="AN36" s="299">
        <f t="shared" si="17"/>
        <v>0</v>
      </c>
      <c r="AO36" s="308">
        <f>[1]побуд.звіт!AO35+[2]побуд.звіт!AO35</f>
        <v>1648.5922534231436</v>
      </c>
      <c r="AP36" s="308">
        <f>[1]побуд.звіт!AP35+[2]побуд.звіт!AP35</f>
        <v>4378.9841673749343</v>
      </c>
      <c r="AQ36" s="298">
        <f t="shared" si="18"/>
        <v>0</v>
      </c>
      <c r="AR36" s="299">
        <f t="shared" si="19"/>
        <v>2730.3919139517907</v>
      </c>
      <c r="AS36" s="308">
        <f>[1]побуд.звіт!AS35+[2]побуд.звіт!AS35</f>
        <v>4374.5731354710579</v>
      </c>
      <c r="AT36" s="308">
        <f>[1]побуд.звіт!AT35+[2]побуд.звіт!AT35</f>
        <v>5118.5062899115028</v>
      </c>
      <c r="AU36" s="298">
        <f t="shared" si="20"/>
        <v>0</v>
      </c>
      <c r="AV36" s="299">
        <f t="shared" si="21"/>
        <v>743.93315444044492</v>
      </c>
      <c r="AW36" s="308">
        <f>[1]побуд.звіт!AW35+[2]побуд.звіт!AW35</f>
        <v>68631.611226326291</v>
      </c>
      <c r="AX36" s="308">
        <f>[1]побуд.звіт!AX35+[2]побуд.звіт!AX35</f>
        <v>118958.78602440024</v>
      </c>
      <c r="AY36" s="298">
        <f t="shared" si="22"/>
        <v>0</v>
      </c>
      <c r="AZ36" s="299">
        <f t="shared" si="23"/>
        <v>50327.174798073946</v>
      </c>
      <c r="BA36" s="300">
        <v>0</v>
      </c>
      <c r="BB36" s="298"/>
      <c r="BC36" s="298">
        <f t="shared" si="24"/>
        <v>0</v>
      </c>
      <c r="BD36" s="299">
        <f t="shared" si="25"/>
        <v>0</v>
      </c>
      <c r="BE36" s="308">
        <f>[1]побуд.звіт!BE35+[2]побуд.звіт!BE35</f>
        <v>14.621545773218996</v>
      </c>
      <c r="BF36" s="308">
        <f>[1]побуд.звіт!BF35+[2]побуд.звіт!BF35</f>
        <v>0</v>
      </c>
      <c r="BG36" s="301">
        <f t="shared" si="26"/>
        <v>-14.621545773218996</v>
      </c>
      <c r="BH36" s="302">
        <f t="shared" si="27"/>
        <v>0</v>
      </c>
      <c r="BI36" s="308">
        <f>[1]побуд.звіт!BI35+[2]побуд.звіт!BI35</f>
        <v>18354.486270481757</v>
      </c>
      <c r="BJ36" s="308">
        <f>[1]побуд.звіт!BJ35+[2]побуд.звіт!BJ35</f>
        <v>27142.661688142507</v>
      </c>
      <c r="BK36" s="298">
        <f t="shared" si="28"/>
        <v>0</v>
      </c>
      <c r="BL36" s="299">
        <f t="shared" si="29"/>
        <v>8788.1754176607501</v>
      </c>
      <c r="BM36" s="308">
        <f>[1]побуд.звіт!BM35+[2]побуд.звіт!BM35</f>
        <v>15184.760881220494</v>
      </c>
      <c r="BN36" s="308">
        <f>[1]побуд.звіт!BN35+[2]побуд.звіт!BN35</f>
        <v>9864.6233071171828</v>
      </c>
      <c r="BO36" s="298">
        <f t="shared" si="30"/>
        <v>-5320.1375741033116</v>
      </c>
      <c r="BP36" s="299">
        <f t="shared" si="31"/>
        <v>0</v>
      </c>
      <c r="BQ36" s="294">
        <f t="shared" si="32"/>
        <v>243630.76941374707</v>
      </c>
      <c r="BR36" s="298">
        <f t="shared" si="32"/>
        <v>306757.79019185912</v>
      </c>
      <c r="BS36" s="298">
        <f t="shared" si="33"/>
        <v>0</v>
      </c>
      <c r="BT36" s="303">
        <f t="shared" si="34"/>
        <v>63127.020778112055</v>
      </c>
      <c r="BU36" s="224">
        <f t="shared" si="35"/>
        <v>1.2591093929966879</v>
      </c>
      <c r="BV36" s="309">
        <v>28925.98</v>
      </c>
      <c r="BW36" s="305">
        <f t="shared" si="37"/>
        <v>8623.4158821877427</v>
      </c>
      <c r="BX36" s="241">
        <f t="shared" si="38"/>
        <v>20302.564117812257</v>
      </c>
      <c r="CA36" s="144">
        <f>[1]побуд.звіт!AX35+[2]побуд.звіт!AX35</f>
        <v>118958.78602440024</v>
      </c>
      <c r="CB36" s="238">
        <v>1886.4515485218089</v>
      </c>
      <c r="CC36" s="238">
        <v>4500.1396074996283</v>
      </c>
      <c r="CD36" s="240">
        <v>1733.4736729091981</v>
      </c>
      <c r="CE36" s="240">
        <v>92.85488683484742</v>
      </c>
      <c r="CF36" s="240">
        <v>930.94638840000005</v>
      </c>
      <c r="CG36" s="240">
        <v>0</v>
      </c>
      <c r="CH36" s="240">
        <v>3736.6652693198675</v>
      </c>
      <c r="CI36" s="240">
        <v>178.93637952498</v>
      </c>
      <c r="CJ36" s="240">
        <v>6.00681198852</v>
      </c>
      <c r="CK36" s="240">
        <v>173.25046424653357</v>
      </c>
      <c r="CL36" s="240">
        <v>550.17515534854078</v>
      </c>
      <c r="CM36" s="240">
        <v>1.1266499999999995</v>
      </c>
      <c r="CN36" s="240">
        <v>2084.2431001119912</v>
      </c>
      <c r="CO36" s="240">
        <v>1621.8721621199957</v>
      </c>
    </row>
    <row r="37" spans="1:94" ht="15" customHeight="1" x14ac:dyDescent="0.25">
      <c r="A37" s="256">
        <f t="shared" si="36"/>
        <v>28</v>
      </c>
      <c r="B37" s="62" t="s">
        <v>100</v>
      </c>
      <c r="C37" s="294">
        <v>3454</v>
      </c>
      <c r="D37" s="306">
        <v>5</v>
      </c>
      <c r="E37" s="307">
        <f>[1]побуд.звіт!E36+[2]побуд.звіт!E36</f>
        <v>11762.17056299087</v>
      </c>
      <c r="F37" s="308">
        <f>[1]побуд.звіт!F36+[2]побуд.звіт!F36</f>
        <v>12618.092861265617</v>
      </c>
      <c r="G37" s="298">
        <f t="shared" si="0"/>
        <v>0</v>
      </c>
      <c r="H37" s="299">
        <f t="shared" si="1"/>
        <v>855.92229827474694</v>
      </c>
      <c r="I37" s="307">
        <f>[1]побуд.звіт!I36+[2]побуд.звіт!I36</f>
        <v>27012.239890344066</v>
      </c>
      <c r="J37" s="308">
        <f>[1]побуд.звіт!J36+[2]побуд.звіт!J36</f>
        <v>29300.685520932344</v>
      </c>
      <c r="K37" s="298">
        <f t="shared" si="2"/>
        <v>0</v>
      </c>
      <c r="L37" s="299">
        <f t="shared" si="3"/>
        <v>2288.4456305882777</v>
      </c>
      <c r="M37" s="308">
        <f>[1]побуд.звіт!M36+[2]побуд.звіт!M36</f>
        <v>10030.194831113437</v>
      </c>
      <c r="N37" s="308">
        <f>[1]побуд.звіт!N36+[2]побуд.звіт!N36</f>
        <v>10631.784988379717</v>
      </c>
      <c r="O37" s="298">
        <f t="shared" si="4"/>
        <v>0</v>
      </c>
      <c r="P37" s="299">
        <f t="shared" si="5"/>
        <v>601.59015726628058</v>
      </c>
      <c r="Q37" s="308">
        <f>[1]побуд.звіт!Q36+[2]побуд.звіт!Q36</f>
        <v>328.5797601184488</v>
      </c>
      <c r="R37" s="308">
        <f>[1]побуд.звіт!R36+[2]побуд.звіт!R36</f>
        <v>579.06097363563003</v>
      </c>
      <c r="S37" s="298">
        <f t="shared" si="6"/>
        <v>0</v>
      </c>
      <c r="T37" s="299">
        <f t="shared" si="7"/>
        <v>250.48121351718123</v>
      </c>
      <c r="U37" s="308">
        <f>[1]побуд.звіт!U36+[2]побуд.звіт!U36</f>
        <v>0</v>
      </c>
      <c r="V37" s="308">
        <f>[1]побуд.звіт!V36+[2]побуд.звіт!V36</f>
        <v>0</v>
      </c>
      <c r="W37" s="298">
        <f t="shared" si="8"/>
        <v>0</v>
      </c>
      <c r="X37" s="299">
        <f t="shared" si="9"/>
        <v>0</v>
      </c>
      <c r="Y37" s="308">
        <f>[1]побуд.звіт!Y36+[2]побуд.звіт!Y36</f>
        <v>0</v>
      </c>
      <c r="Z37" s="308">
        <f>[1]побуд.звіт!Z36+[2]побуд.звіт!Z36</f>
        <v>0</v>
      </c>
      <c r="AA37" s="298">
        <f t="shared" si="10"/>
        <v>0</v>
      </c>
      <c r="AB37" s="299">
        <f t="shared" si="11"/>
        <v>0</v>
      </c>
      <c r="AC37" s="308">
        <f>[1]побуд.звіт!AC36+[2]побуд.звіт!AC36</f>
        <v>19793.564139653838</v>
      </c>
      <c r="AD37" s="308">
        <f>[1]побуд.звіт!AD36+[2]побуд.звіт!AD36</f>
        <v>21216.240987348068</v>
      </c>
      <c r="AE37" s="298">
        <f t="shared" si="12"/>
        <v>0</v>
      </c>
      <c r="AF37" s="299">
        <f t="shared" si="13"/>
        <v>1422.6768476942307</v>
      </c>
      <c r="AG37" s="308">
        <f>[1]побуд.звіт!AG36+[2]побуд.звіт!AG36</f>
        <v>0</v>
      </c>
      <c r="AH37" s="308">
        <f>[1]побуд.звіт!AH36+[2]побуд.звіт!AH36</f>
        <v>0</v>
      </c>
      <c r="AI37" s="298">
        <f t="shared" si="14"/>
        <v>0</v>
      </c>
      <c r="AJ37" s="299">
        <f t="shared" si="15"/>
        <v>0</v>
      </c>
      <c r="AK37" s="308">
        <f>[1]побуд.звіт!AK36+[2]побуд.звіт!AK36</f>
        <v>0</v>
      </c>
      <c r="AL37" s="308">
        <f>[1]побуд.звіт!AL36+[2]побуд.звіт!AL36</f>
        <v>0</v>
      </c>
      <c r="AM37" s="298">
        <f t="shared" si="16"/>
        <v>0</v>
      </c>
      <c r="AN37" s="299">
        <f t="shared" si="17"/>
        <v>0</v>
      </c>
      <c r="AO37" s="308">
        <f>[1]побуд.звіт!AO36+[2]побуд.звіт!AO36</f>
        <v>6742.8373128934427</v>
      </c>
      <c r="AP37" s="308">
        <f>[1]побуд.звіт!AP36+[2]побуд.звіт!AP36</f>
        <v>4378.9841673749343</v>
      </c>
      <c r="AQ37" s="298">
        <f t="shared" si="18"/>
        <v>-2363.8531455185084</v>
      </c>
      <c r="AR37" s="299">
        <f t="shared" si="19"/>
        <v>0</v>
      </c>
      <c r="AS37" s="308">
        <f>[1]побуд.звіт!AS36+[2]побуд.звіт!AS36</f>
        <v>2887.02846785461</v>
      </c>
      <c r="AT37" s="308">
        <f>[1]побуд.звіт!AT36+[2]побуд.звіт!AT36</f>
        <v>4097.5017655594811</v>
      </c>
      <c r="AU37" s="298">
        <f t="shared" si="20"/>
        <v>0</v>
      </c>
      <c r="AV37" s="299">
        <f t="shared" si="21"/>
        <v>1210.4732977048711</v>
      </c>
      <c r="AW37" s="308">
        <f>[1]побуд.звіт!AW36+[2]побуд.звіт!AW36</f>
        <v>26127.076866830088</v>
      </c>
      <c r="AX37" s="308">
        <f>[1]побуд.звіт!AX36+[2]побуд.звіт!AX36</f>
        <v>50567.401296433331</v>
      </c>
      <c r="AY37" s="298">
        <f t="shared" si="22"/>
        <v>0</v>
      </c>
      <c r="AZ37" s="299">
        <f t="shared" si="23"/>
        <v>24440.324429603243</v>
      </c>
      <c r="BA37" s="300">
        <v>0</v>
      </c>
      <c r="BB37" s="298"/>
      <c r="BC37" s="298">
        <f t="shared" si="24"/>
        <v>0</v>
      </c>
      <c r="BD37" s="299">
        <f t="shared" si="25"/>
        <v>0</v>
      </c>
      <c r="BE37" s="308">
        <f>[1]побуд.звіт!BE36+[2]побуд.звіт!BE36</f>
        <v>10.149763773218996</v>
      </c>
      <c r="BF37" s="308">
        <f>[1]побуд.звіт!BF36+[2]побуд.звіт!BF36</f>
        <v>0</v>
      </c>
      <c r="BG37" s="301">
        <f t="shared" si="26"/>
        <v>-10.149763773218996</v>
      </c>
      <c r="BH37" s="302">
        <f t="shared" si="27"/>
        <v>0</v>
      </c>
      <c r="BI37" s="308">
        <f>[1]побуд.звіт!BI36+[2]побуд.звіт!BI36</f>
        <v>8196.8431652907402</v>
      </c>
      <c r="BJ37" s="308">
        <f>[1]побуд.звіт!BJ36+[2]побуд.звіт!BJ36</f>
        <v>6986.4994403308901</v>
      </c>
      <c r="BK37" s="298">
        <f t="shared" si="28"/>
        <v>-1210.3437249598501</v>
      </c>
      <c r="BL37" s="299">
        <f t="shared" si="29"/>
        <v>0</v>
      </c>
      <c r="BM37" s="308">
        <f>[1]побуд.звіт!BM36+[2]побуд.звіт!BM36</f>
        <v>0</v>
      </c>
      <c r="BN37" s="308">
        <f>[1]побуд.звіт!BN36+[2]побуд.звіт!BN36</f>
        <v>0</v>
      </c>
      <c r="BO37" s="298">
        <f t="shared" si="30"/>
        <v>0</v>
      </c>
      <c r="BP37" s="299">
        <f t="shared" si="31"/>
        <v>0</v>
      </c>
      <c r="BQ37" s="294">
        <f t="shared" si="32"/>
        <v>112890.68476086279</v>
      </c>
      <c r="BR37" s="298">
        <f t="shared" si="32"/>
        <v>140376.25200126003</v>
      </c>
      <c r="BS37" s="298">
        <f t="shared" si="33"/>
        <v>0</v>
      </c>
      <c r="BT37" s="303">
        <f t="shared" si="34"/>
        <v>27485.567240397242</v>
      </c>
      <c r="BU37" s="224">
        <f t="shared" si="35"/>
        <v>1.2434706397487103</v>
      </c>
      <c r="BV37" s="309">
        <v>8746.1299999999992</v>
      </c>
      <c r="BW37" s="305"/>
      <c r="BX37" s="241">
        <f t="shared" si="38"/>
        <v>9407.5570634052328</v>
      </c>
      <c r="CA37" s="144">
        <f>[1]побуд.звіт!AX36+[2]побуд.звіт!AX36</f>
        <v>50567.401296433331</v>
      </c>
      <c r="CB37" s="238">
        <v>1223.9472212147487</v>
      </c>
      <c r="CC37" s="238">
        <v>2774.9772536005153</v>
      </c>
      <c r="CD37" s="240">
        <v>890.37511381245167</v>
      </c>
      <c r="CE37" s="240">
        <v>30.350334391648072</v>
      </c>
      <c r="CF37" s="240">
        <v>0</v>
      </c>
      <c r="CG37" s="240">
        <v>0</v>
      </c>
      <c r="CH37" s="240">
        <v>2022.6402053746854</v>
      </c>
      <c r="CI37" s="240">
        <v>0</v>
      </c>
      <c r="CJ37" s="240">
        <v>0</v>
      </c>
      <c r="CK37" s="240">
        <v>689.04489372359296</v>
      </c>
      <c r="CL37" s="240">
        <v>363.44742214373053</v>
      </c>
      <c r="CM37" s="240">
        <v>1.1266499999999995</v>
      </c>
      <c r="CN37" s="240">
        <v>787.99962559200003</v>
      </c>
      <c r="CO37" s="240">
        <v>0</v>
      </c>
      <c r="CP37" s="20"/>
    </row>
    <row r="38" spans="1:94" ht="15" customHeight="1" x14ac:dyDescent="0.25">
      <c r="A38" s="256">
        <f t="shared" si="36"/>
        <v>29</v>
      </c>
      <c r="B38" s="62" t="s">
        <v>101</v>
      </c>
      <c r="C38" s="294">
        <v>2190.1999999999998</v>
      </c>
      <c r="D38" s="306">
        <v>5</v>
      </c>
      <c r="E38" s="307">
        <f>[1]побуд.звіт!E37+[2]побуд.звіт!E37</f>
        <v>6946.8986150814599</v>
      </c>
      <c r="F38" s="308">
        <f>[1]побуд.звіт!F37+[2]побуд.звіт!F37</f>
        <v>5063.3573411612815</v>
      </c>
      <c r="G38" s="298">
        <f t="shared" si="0"/>
        <v>-1883.5412739201784</v>
      </c>
      <c r="H38" s="299">
        <f t="shared" si="1"/>
        <v>0</v>
      </c>
      <c r="I38" s="307">
        <f>[1]побуд.звіт!I37+[2]побуд.звіт!I37</f>
        <v>18544.416470052747</v>
      </c>
      <c r="J38" s="308">
        <f>[1]побуд.звіт!J37+[2]побуд.звіт!J37</f>
        <v>19469.159987188319</v>
      </c>
      <c r="K38" s="298">
        <f t="shared" si="2"/>
        <v>0</v>
      </c>
      <c r="L38" s="299">
        <f t="shared" si="3"/>
        <v>924.74351713557189</v>
      </c>
      <c r="M38" s="308">
        <f>[1]побуд.звіт!M37+[2]побуд.звіт!M37</f>
        <v>6024.7479017319783</v>
      </c>
      <c r="N38" s="308">
        <f>[1]побуд.звіт!N37+[2]побуд.звіт!N37</f>
        <v>6685.2870948738382</v>
      </c>
      <c r="O38" s="298">
        <f t="shared" si="4"/>
        <v>0</v>
      </c>
      <c r="P38" s="299">
        <f t="shared" si="5"/>
        <v>660.53919314185987</v>
      </c>
      <c r="Q38" s="308">
        <f>[1]побуд.звіт!Q37+[2]побуд.звіт!Q37</f>
        <v>358.3537674610518</v>
      </c>
      <c r="R38" s="308">
        <f>[1]побуд.звіт!R37+[2]побуд.звіт!R37</f>
        <v>359.35183389948446</v>
      </c>
      <c r="S38" s="298">
        <f t="shared" si="6"/>
        <v>0</v>
      </c>
      <c r="T38" s="299">
        <f t="shared" si="7"/>
        <v>0.99806643843265874</v>
      </c>
      <c r="U38" s="308">
        <f>[1]побуд.звіт!U37+[2]побуд.звіт!U37</f>
        <v>0</v>
      </c>
      <c r="V38" s="308">
        <f>[1]побуд.звіт!V37+[2]побуд.звіт!V37</f>
        <v>0</v>
      </c>
      <c r="W38" s="298">
        <f t="shared" si="8"/>
        <v>0</v>
      </c>
      <c r="X38" s="299">
        <f t="shared" si="9"/>
        <v>0</v>
      </c>
      <c r="Y38" s="308">
        <f>[1]побуд.звіт!Y37+[2]побуд.звіт!Y37</f>
        <v>0</v>
      </c>
      <c r="Z38" s="308">
        <f>[1]побуд.звіт!Z37+[2]побуд.звіт!Z37</f>
        <v>0</v>
      </c>
      <c r="AA38" s="298">
        <f t="shared" si="10"/>
        <v>0</v>
      </c>
      <c r="AB38" s="299">
        <f t="shared" si="11"/>
        <v>0</v>
      </c>
      <c r="AC38" s="308">
        <f>[1]побуд.звіт!AC37+[2]побуд.звіт!AC37</f>
        <v>14006.287019264802</v>
      </c>
      <c r="AD38" s="308">
        <f>[1]побуд.звіт!AD37+[2]побуд.звіт!AD37</f>
        <v>15083.297302734094</v>
      </c>
      <c r="AE38" s="298">
        <f t="shared" si="12"/>
        <v>0</v>
      </c>
      <c r="AF38" s="299">
        <f t="shared" si="13"/>
        <v>1077.0102834692916</v>
      </c>
      <c r="AG38" s="308">
        <f>[1]побуд.звіт!AG37+[2]побуд.звіт!AG37</f>
        <v>655.29107238911968</v>
      </c>
      <c r="AH38" s="308">
        <f>[1]побуд.звіт!AH37+[2]побуд.звіт!AH37</f>
        <v>581.06582200127377</v>
      </c>
      <c r="AI38" s="298">
        <f t="shared" si="14"/>
        <v>-74.225250387845904</v>
      </c>
      <c r="AJ38" s="299">
        <f t="shared" si="15"/>
        <v>0</v>
      </c>
      <c r="AK38" s="308">
        <f>[1]побуд.звіт!AK37+[2]побуд.звіт!AK37</f>
        <v>17.461031025520093</v>
      </c>
      <c r="AL38" s="308">
        <f>[1]побуд.звіт!AL37+[2]побуд.звіт!AL37</f>
        <v>0</v>
      </c>
      <c r="AM38" s="298">
        <f t="shared" si="16"/>
        <v>-17.461031025520093</v>
      </c>
      <c r="AN38" s="299">
        <f t="shared" si="17"/>
        <v>0</v>
      </c>
      <c r="AO38" s="308">
        <f>[1]побуд.звіт!AO37+[2]побуд.звіт!AO37</f>
        <v>864.28998867524865</v>
      </c>
      <c r="AP38" s="308">
        <f>[1]побуд.звіт!AP37+[2]побуд.звіт!AP37</f>
        <v>1216.3844909374816</v>
      </c>
      <c r="AQ38" s="298">
        <f t="shared" si="18"/>
        <v>0</v>
      </c>
      <c r="AR38" s="299">
        <f t="shared" si="19"/>
        <v>352.09450226223294</v>
      </c>
      <c r="AS38" s="308">
        <f>[1]побуд.звіт!AS37+[2]побуд.звіт!AS37</f>
        <v>2165.9801131421596</v>
      </c>
      <c r="AT38" s="308">
        <f>[1]побуд.звіт!AT37+[2]побуд.звіт!AT37</f>
        <v>2020.4847689379064</v>
      </c>
      <c r="AU38" s="298">
        <f t="shared" si="20"/>
        <v>-145.49534420425312</v>
      </c>
      <c r="AV38" s="299">
        <f t="shared" si="21"/>
        <v>0</v>
      </c>
      <c r="AW38" s="308">
        <f>[1]побуд.звіт!AW37+[2]побуд.звіт!AW37</f>
        <v>22116.328019082244</v>
      </c>
      <c r="AX38" s="308">
        <f>[1]побуд.звіт!AX37+[2]побуд.звіт!AX37</f>
        <v>34443.623921858816</v>
      </c>
      <c r="AY38" s="298">
        <f t="shared" si="22"/>
        <v>0</v>
      </c>
      <c r="AZ38" s="299">
        <f t="shared" si="23"/>
        <v>12327.295902776572</v>
      </c>
      <c r="BA38" s="300">
        <v>0</v>
      </c>
      <c r="BB38" s="298"/>
      <c r="BC38" s="298">
        <f t="shared" si="24"/>
        <v>0</v>
      </c>
      <c r="BD38" s="299">
        <f t="shared" si="25"/>
        <v>0</v>
      </c>
      <c r="BE38" s="308">
        <f>[1]побуд.звіт!BE37+[2]побуд.звіт!BE37</f>
        <v>8.3450573732189977</v>
      </c>
      <c r="BF38" s="308">
        <f>[1]побуд.звіт!BF37+[2]побуд.звіт!BF37</f>
        <v>0</v>
      </c>
      <c r="BG38" s="301">
        <f t="shared" si="26"/>
        <v>-8.3450573732189977</v>
      </c>
      <c r="BH38" s="302">
        <f t="shared" si="27"/>
        <v>0</v>
      </c>
      <c r="BI38" s="308">
        <f>[1]побуд.звіт!BI37+[2]побуд.звіт!BI37</f>
        <v>5260.2424789407223</v>
      </c>
      <c r="BJ38" s="308">
        <f>[1]побуд.звіт!BJ37+[2]побуд.звіт!BJ37</f>
        <v>7398.586791519404</v>
      </c>
      <c r="BK38" s="298">
        <f t="shared" si="28"/>
        <v>0</v>
      </c>
      <c r="BL38" s="299">
        <f t="shared" si="29"/>
        <v>2138.3443125786816</v>
      </c>
      <c r="BM38" s="308">
        <f>[1]побуд.звіт!BM37+[2]побуд.звіт!BM37</f>
        <v>0</v>
      </c>
      <c r="BN38" s="308">
        <f>[1]побуд.звіт!BN37+[2]побуд.звіт!BN37</f>
        <v>0</v>
      </c>
      <c r="BO38" s="298">
        <f t="shared" si="30"/>
        <v>0</v>
      </c>
      <c r="BP38" s="299">
        <f t="shared" si="31"/>
        <v>0</v>
      </c>
      <c r="BQ38" s="294">
        <f t="shared" si="32"/>
        <v>76968.641534220282</v>
      </c>
      <c r="BR38" s="298">
        <f t="shared" si="32"/>
        <v>92320.599355111903</v>
      </c>
      <c r="BS38" s="298">
        <f t="shared" si="33"/>
        <v>0</v>
      </c>
      <c r="BT38" s="303">
        <f t="shared" si="34"/>
        <v>15351.957820891621</v>
      </c>
      <c r="BU38" s="224">
        <f t="shared" si="35"/>
        <v>1.1994573051424604</v>
      </c>
      <c r="BV38" s="309">
        <v>8155.8000000000011</v>
      </c>
      <c r="BW38" s="305">
        <f t="shared" si="37"/>
        <v>1741.7465388149776</v>
      </c>
      <c r="BX38" s="241">
        <f t="shared" si="38"/>
        <v>6414.0534611850235</v>
      </c>
      <c r="CA38" s="144">
        <f>[1]побуд.звіт!AX37+[2]побуд.звіт!AX37</f>
        <v>34443.623921858816</v>
      </c>
      <c r="CB38" s="238">
        <v>705.95870390188099</v>
      </c>
      <c r="CC38" s="238">
        <v>1994.0925846336656</v>
      </c>
      <c r="CD38" s="240">
        <v>535.8009534446611</v>
      </c>
      <c r="CE38" s="240">
        <v>34.320676443094982</v>
      </c>
      <c r="CF38" s="240">
        <v>0</v>
      </c>
      <c r="CG38" s="240">
        <v>0</v>
      </c>
      <c r="CH38" s="240">
        <v>1429.4755487045277</v>
      </c>
      <c r="CI38" s="240">
        <v>53.0304420744</v>
      </c>
      <c r="CJ38" s="240">
        <v>1.6184822975999997</v>
      </c>
      <c r="CK38" s="240">
        <v>89.20657272259939</v>
      </c>
      <c r="CL38" s="240">
        <v>272.55175307343569</v>
      </c>
      <c r="CM38" s="240">
        <v>1.1266499999999995</v>
      </c>
      <c r="CN38" s="240">
        <v>505.65393608799911</v>
      </c>
      <c r="CO38" s="240">
        <v>0</v>
      </c>
      <c r="CP38" s="20"/>
    </row>
    <row r="39" spans="1:94" ht="15" customHeight="1" x14ac:dyDescent="0.25">
      <c r="A39" s="256">
        <f t="shared" si="36"/>
        <v>30</v>
      </c>
      <c r="B39" s="62" t="s">
        <v>62</v>
      </c>
      <c r="C39" s="294">
        <v>1167.96</v>
      </c>
      <c r="D39" s="306">
        <v>4</v>
      </c>
      <c r="E39" s="307">
        <f>[1]побуд.звіт!E38+[2]побуд.звіт!E38</f>
        <v>2927.5539517047737</v>
      </c>
      <c r="F39" s="308">
        <f>[1]побуд.звіт!F38+[2]побуд.звіт!F38</f>
        <v>2546.0158506198773</v>
      </c>
      <c r="G39" s="298">
        <f t="shared" si="0"/>
        <v>-381.53810108489643</v>
      </c>
      <c r="H39" s="299">
        <f t="shared" si="1"/>
        <v>0</v>
      </c>
      <c r="I39" s="307">
        <f>[1]побуд.звіт!I38+[2]побуд.звіт!I38</f>
        <v>11128.592338462575</v>
      </c>
      <c r="J39" s="308">
        <f>[1]побуд.звіт!J38+[2]побуд.звіт!J38</f>
        <v>11420.038456454486</v>
      </c>
      <c r="K39" s="298">
        <f t="shared" si="2"/>
        <v>0</v>
      </c>
      <c r="L39" s="299">
        <f t="shared" si="3"/>
        <v>291.4461179919108</v>
      </c>
      <c r="M39" s="308">
        <f>[1]побуд.звіт!M38+[2]побуд.звіт!M38</f>
        <v>4307.4961666598083</v>
      </c>
      <c r="N39" s="308">
        <f>[1]побуд.звіт!N38+[2]побуд.звіт!N38</f>
        <v>4684.0547210090654</v>
      </c>
      <c r="O39" s="298">
        <f t="shared" si="4"/>
        <v>0</v>
      </c>
      <c r="P39" s="299">
        <f t="shared" si="5"/>
        <v>376.55855434925707</v>
      </c>
      <c r="Q39" s="308">
        <f>[1]побуд.звіт!Q38+[2]побуд.звіт!Q38</f>
        <v>120.74517135361</v>
      </c>
      <c r="R39" s="308">
        <f>[1]побуд.звіт!R38+[2]побуд.звіт!R38</f>
        <v>318.61688525446203</v>
      </c>
      <c r="S39" s="298">
        <f t="shared" si="6"/>
        <v>0</v>
      </c>
      <c r="T39" s="299">
        <f t="shared" si="7"/>
        <v>197.87171390085203</v>
      </c>
      <c r="U39" s="308">
        <f>[1]побуд.звіт!U38+[2]побуд.звіт!U38</f>
        <v>0</v>
      </c>
      <c r="V39" s="308">
        <f>[1]побуд.звіт!V38+[2]побуд.звіт!V38</f>
        <v>0</v>
      </c>
      <c r="W39" s="298">
        <f t="shared" si="8"/>
        <v>0</v>
      </c>
      <c r="X39" s="299">
        <f t="shared" si="9"/>
        <v>0</v>
      </c>
      <c r="Y39" s="308">
        <f>[1]побуд.звіт!Y38+[2]побуд.звіт!Y38</f>
        <v>0</v>
      </c>
      <c r="Z39" s="308">
        <f>[1]побуд.звіт!Z38+[2]побуд.звіт!Z38</f>
        <v>0</v>
      </c>
      <c r="AA39" s="298">
        <f t="shared" si="10"/>
        <v>0</v>
      </c>
      <c r="AB39" s="299">
        <f t="shared" si="11"/>
        <v>0</v>
      </c>
      <c r="AC39" s="308">
        <f>[1]побуд.звіт!AC38+[2]побуд.звіт!AC38</f>
        <v>8540.2820593493634</v>
      </c>
      <c r="AD39" s="308">
        <f>[1]побуд.звіт!AD38+[2]побуд.звіт!AD38</f>
        <v>9330.3561081498028</v>
      </c>
      <c r="AE39" s="298">
        <f t="shared" si="12"/>
        <v>0</v>
      </c>
      <c r="AF39" s="299">
        <f t="shared" si="13"/>
        <v>790.07404880043941</v>
      </c>
      <c r="AG39" s="308">
        <f>[1]побуд.звіт!AG38+[2]побуд.звіт!AG38</f>
        <v>584.56192535985281</v>
      </c>
      <c r="AH39" s="308">
        <f>[1]побуд.звіт!AH38+[2]побуд.звіт!AH38</f>
        <v>572.90162198284509</v>
      </c>
      <c r="AI39" s="298">
        <f t="shared" si="14"/>
        <v>-11.660303377007722</v>
      </c>
      <c r="AJ39" s="299">
        <f t="shared" si="15"/>
        <v>0</v>
      </c>
      <c r="AK39" s="308">
        <f>[1]побуд.звіт!AK38+[2]побуд.звіт!AK38</f>
        <v>17.13939603921192</v>
      </c>
      <c r="AL39" s="308">
        <f>[1]побуд.звіт!AL38+[2]побуд.звіт!AL38</f>
        <v>0</v>
      </c>
      <c r="AM39" s="298">
        <f t="shared" si="16"/>
        <v>-17.13939603921192</v>
      </c>
      <c r="AN39" s="299">
        <f t="shared" si="17"/>
        <v>0</v>
      </c>
      <c r="AO39" s="308">
        <f>[1]побуд.звіт!AO38+[2]побуд.звіт!AO38</f>
        <v>739.29038983438659</v>
      </c>
      <c r="AP39" s="308">
        <f>[1]побуд.звіт!AP38+[2]побуд.звіт!AP38</f>
        <v>973.10759274998543</v>
      </c>
      <c r="AQ39" s="298">
        <f t="shared" si="18"/>
        <v>0</v>
      </c>
      <c r="AR39" s="299">
        <f t="shared" si="19"/>
        <v>233.81720291559884</v>
      </c>
      <c r="AS39" s="308">
        <f>[1]побуд.звіт!AS38+[2]побуд.звіт!AS38</f>
        <v>1042.3273201948145</v>
      </c>
      <c r="AT39" s="308">
        <f>[1]побуд.звіт!AT38+[2]побуд.звіт!AT38</f>
        <v>972.01887441192366</v>
      </c>
      <c r="AU39" s="298">
        <f t="shared" si="20"/>
        <v>-70.308445782890885</v>
      </c>
      <c r="AV39" s="299">
        <f t="shared" si="21"/>
        <v>0</v>
      </c>
      <c r="AW39" s="308">
        <f>[1]побуд.звіт!AW38+[2]побуд.звіт!AW38</f>
        <v>11362.248429795134</v>
      </c>
      <c r="AX39" s="308">
        <f>[1]побуд.звіт!AX38+[2]побуд.звіт!AX38</f>
        <v>19519</v>
      </c>
      <c r="AY39" s="298">
        <f t="shared" si="22"/>
        <v>0</v>
      </c>
      <c r="AZ39" s="299">
        <f t="shared" si="23"/>
        <v>8156.7515702048659</v>
      </c>
      <c r="BA39" s="300">
        <v>0</v>
      </c>
      <c r="BB39" s="298"/>
      <c r="BC39" s="298">
        <f t="shared" si="24"/>
        <v>0</v>
      </c>
      <c r="BD39" s="299">
        <f t="shared" si="25"/>
        <v>0</v>
      </c>
      <c r="BE39" s="308">
        <f>[1]побуд.звіт!BE38+[2]побуд.звіт!BE38</f>
        <v>6.8852986532189986</v>
      </c>
      <c r="BF39" s="308">
        <f>[1]побуд.звіт!BF38+[2]побуд.звіт!BF38</f>
        <v>0</v>
      </c>
      <c r="BG39" s="301">
        <f t="shared" si="26"/>
        <v>-6.8852986532189986</v>
      </c>
      <c r="BH39" s="302">
        <f t="shared" si="27"/>
        <v>0</v>
      </c>
      <c r="BI39" s="308">
        <f>[1]побуд.звіт!BI38+[2]побуд.звіт!BI38</f>
        <v>2441.2195241128179</v>
      </c>
      <c r="BJ39" s="308">
        <f>[1]побуд.звіт!BJ38+[2]побуд.звіт!BJ38</f>
        <v>0</v>
      </c>
      <c r="BK39" s="298">
        <f t="shared" si="28"/>
        <v>-2441.2195241128179</v>
      </c>
      <c r="BL39" s="299">
        <f t="shared" si="29"/>
        <v>0</v>
      </c>
      <c r="BM39" s="308">
        <f>[1]побуд.звіт!BM38+[2]побуд.звіт!BM38</f>
        <v>0</v>
      </c>
      <c r="BN39" s="308">
        <f>[1]побуд.звіт!BN38+[2]побуд.звіт!BN38</f>
        <v>0</v>
      </c>
      <c r="BO39" s="298">
        <f t="shared" si="30"/>
        <v>0</v>
      </c>
      <c r="BP39" s="299">
        <f t="shared" si="31"/>
        <v>0</v>
      </c>
      <c r="BQ39" s="294">
        <f t="shared" si="32"/>
        <v>43218.341971519571</v>
      </c>
      <c r="BR39" s="298">
        <f t="shared" si="32"/>
        <v>50336.11011063245</v>
      </c>
      <c r="BS39" s="298">
        <f t="shared" si="33"/>
        <v>0</v>
      </c>
      <c r="BT39" s="303">
        <f t="shared" si="34"/>
        <v>7117.768139112879</v>
      </c>
      <c r="BU39" s="224">
        <f t="shared" si="35"/>
        <v>1.1646932254782798</v>
      </c>
      <c r="BV39" s="309">
        <v>6985.71</v>
      </c>
      <c r="BW39" s="305">
        <f t="shared" si="37"/>
        <v>3384.1815023733693</v>
      </c>
      <c r="BX39" s="241">
        <f t="shared" si="38"/>
        <v>3601.5284976266307</v>
      </c>
      <c r="CA39" s="144">
        <f>[1]побуд.звіт!AX38+[2]побуд.звіт!AX38</f>
        <v>19519</v>
      </c>
      <c r="CB39" s="238">
        <v>304.41981768913234</v>
      </c>
      <c r="CC39" s="238">
        <v>1212.5140316738339</v>
      </c>
      <c r="CD39" s="240">
        <v>386.09186351159406</v>
      </c>
      <c r="CE39" s="240">
        <v>11.178024141475168</v>
      </c>
      <c r="CF39" s="240">
        <v>0</v>
      </c>
      <c r="CG39" s="240">
        <v>0</v>
      </c>
      <c r="CH39" s="240">
        <v>863.71144313277568</v>
      </c>
      <c r="CI39" s="240">
        <v>47.239465580999997</v>
      </c>
      <c r="CJ39" s="240">
        <v>1.5957419940000002</v>
      </c>
      <c r="CK39" s="240">
        <v>76.259689503135348</v>
      </c>
      <c r="CL39" s="240">
        <v>131.14075025497641</v>
      </c>
      <c r="CM39" s="240">
        <v>1.1266499999999995</v>
      </c>
      <c r="CN39" s="240">
        <v>246.78845587200001</v>
      </c>
      <c r="CO39" s="240">
        <v>0</v>
      </c>
      <c r="CP39" s="20"/>
    </row>
    <row r="40" spans="1:94" ht="15" customHeight="1" x14ac:dyDescent="0.25">
      <c r="A40" s="256">
        <f t="shared" si="36"/>
        <v>31</v>
      </c>
      <c r="B40" s="62" t="s">
        <v>102</v>
      </c>
      <c r="C40" s="294">
        <v>2743.8</v>
      </c>
      <c r="D40" s="306">
        <v>5</v>
      </c>
      <c r="E40" s="307">
        <f>[1]побуд.звіт!E39+[2]побуд.звіт!E39</f>
        <v>6632.4458437875637</v>
      </c>
      <c r="F40" s="308">
        <f>[1]побуд.звіт!F39+[2]побуд.звіт!F39</f>
        <v>6919.1122379899389</v>
      </c>
      <c r="G40" s="298">
        <f t="shared" si="0"/>
        <v>0</v>
      </c>
      <c r="H40" s="299">
        <f t="shared" si="1"/>
        <v>286.66639420237516</v>
      </c>
      <c r="I40" s="307">
        <f>[1]побуд.звіт!I39+[2]побуд.звіт!I39</f>
        <v>12261.987960388356</v>
      </c>
      <c r="J40" s="308">
        <f>[1]побуд.звіт!J39+[2]побуд.звіт!J39</f>
        <v>12415.850286718442</v>
      </c>
      <c r="K40" s="298">
        <f t="shared" si="2"/>
        <v>0</v>
      </c>
      <c r="L40" s="299">
        <f t="shared" si="3"/>
        <v>153.86232633008512</v>
      </c>
      <c r="M40" s="308">
        <f>[1]побуд.звіт!M39+[2]побуд.звіт!M39</f>
        <v>10266.976723030964</v>
      </c>
      <c r="N40" s="308">
        <f>[1]побуд.звіт!N39+[2]побуд.звіт!N39</f>
        <v>10831.208194494624</v>
      </c>
      <c r="O40" s="298">
        <f t="shared" si="4"/>
        <v>0</v>
      </c>
      <c r="P40" s="299">
        <f t="shared" si="5"/>
        <v>564.23147146365955</v>
      </c>
      <c r="Q40" s="308">
        <f>[1]побуд.звіт!Q39+[2]побуд.звіт!Q39</f>
        <v>592.57460680745771</v>
      </c>
      <c r="R40" s="308">
        <f>[1]побуд.звіт!R39+[2]побуд.звіт!R39</f>
        <v>465.58715004696251</v>
      </c>
      <c r="S40" s="298">
        <f t="shared" si="6"/>
        <v>-126.98745676049521</v>
      </c>
      <c r="T40" s="299">
        <f t="shared" si="7"/>
        <v>0</v>
      </c>
      <c r="U40" s="308">
        <f>[1]побуд.звіт!U39+[2]побуд.звіт!U39</f>
        <v>0</v>
      </c>
      <c r="V40" s="308">
        <f>[1]побуд.звіт!V39+[2]побуд.звіт!V39</f>
        <v>0</v>
      </c>
      <c r="W40" s="298">
        <f t="shared" si="8"/>
        <v>0</v>
      </c>
      <c r="X40" s="299">
        <f t="shared" si="9"/>
        <v>0</v>
      </c>
      <c r="Y40" s="308">
        <f>[1]побуд.звіт!Y39+[2]побуд.звіт!Y39</f>
        <v>0</v>
      </c>
      <c r="Z40" s="308">
        <f>[1]побуд.звіт!Z39+[2]побуд.звіт!Z39</f>
        <v>0</v>
      </c>
      <c r="AA40" s="298">
        <f t="shared" si="10"/>
        <v>0</v>
      </c>
      <c r="AB40" s="299">
        <f t="shared" si="11"/>
        <v>0</v>
      </c>
      <c r="AC40" s="308">
        <f>[1]побуд.звіт!AC39+[2]побуд.звіт!AC39</f>
        <v>18188.183787637081</v>
      </c>
      <c r="AD40" s="308">
        <f>[1]побуд.звіт!AD39+[2]побуд.звіт!AD39</f>
        <v>19644.805457291397</v>
      </c>
      <c r="AE40" s="298">
        <f t="shared" si="12"/>
        <v>0</v>
      </c>
      <c r="AF40" s="299">
        <f t="shared" si="13"/>
        <v>1456.6216696543161</v>
      </c>
      <c r="AG40" s="308">
        <f>[1]побуд.звіт!AG39+[2]побуд.звіт!AG39</f>
        <v>1425.7696105806731</v>
      </c>
      <c r="AH40" s="308">
        <f>[1]побуд.звіт!AH39+[2]побуд.звіт!AH39</f>
        <v>1397.7673479827156</v>
      </c>
      <c r="AI40" s="298">
        <f t="shared" si="14"/>
        <v>-28.002262597957497</v>
      </c>
      <c r="AJ40" s="299">
        <f t="shared" si="15"/>
        <v>0</v>
      </c>
      <c r="AK40" s="308">
        <f>[1]побуд.звіт!AK39+[2]побуд.звіт!AK39</f>
        <v>41.002152655865942</v>
      </c>
      <c r="AL40" s="308">
        <f>[1]побуд.звіт!AL39+[2]побуд.звіт!AL39</f>
        <v>604.48202908197698</v>
      </c>
      <c r="AM40" s="298">
        <f t="shared" si="16"/>
        <v>0</v>
      </c>
      <c r="AN40" s="299">
        <f t="shared" si="17"/>
        <v>563.47987642611099</v>
      </c>
      <c r="AO40" s="308">
        <f>[1]побуд.звіт!AO39+[2]побуд.звіт!AO39</f>
        <v>1558.6862204658557</v>
      </c>
      <c r="AP40" s="308">
        <f>[1]побуд.звіт!AP39+[2]побуд.звіт!AP39</f>
        <v>2432.7689818749632</v>
      </c>
      <c r="AQ40" s="298">
        <f t="shared" si="18"/>
        <v>0</v>
      </c>
      <c r="AR40" s="299">
        <f t="shared" si="19"/>
        <v>874.08276140910743</v>
      </c>
      <c r="AS40" s="308">
        <f>[1]побуд.звіт!AS39+[2]побуд.звіт!AS39</f>
        <v>2934.06932080145</v>
      </c>
      <c r="AT40" s="308">
        <f>[1]побуд.звіт!AT39+[2]побуд.звіт!AT39</f>
        <v>2736.8030839995954</v>
      </c>
      <c r="AU40" s="298">
        <f t="shared" si="20"/>
        <v>-197.26623680185457</v>
      </c>
      <c r="AV40" s="299">
        <f t="shared" si="21"/>
        <v>0</v>
      </c>
      <c r="AW40" s="308">
        <f>[1]побуд.звіт!AW39+[2]побуд.звіт!AW39</f>
        <v>36829.236329465471</v>
      </c>
      <c r="AX40" s="308">
        <f>[1]побуд.звіт!AX39+[2]побуд.звіт!AX39</f>
        <v>43208</v>
      </c>
      <c r="AY40" s="298">
        <f t="shared" si="22"/>
        <v>0</v>
      </c>
      <c r="AZ40" s="299">
        <f t="shared" si="23"/>
        <v>6378.7636705345285</v>
      </c>
      <c r="BA40" s="300">
        <v>0</v>
      </c>
      <c r="BB40" s="298"/>
      <c r="BC40" s="298">
        <f t="shared" si="24"/>
        <v>0</v>
      </c>
      <c r="BD40" s="299">
        <f t="shared" si="25"/>
        <v>0</v>
      </c>
      <c r="BE40" s="308">
        <f>[1]побуд.звіт!BE39+[2]побуд.звіт!BE39</f>
        <v>9.1355981732189964</v>
      </c>
      <c r="BF40" s="308">
        <f>[1]побуд.звіт!BF39+[2]побуд.звіт!BF39</f>
        <v>0</v>
      </c>
      <c r="BG40" s="301">
        <f t="shared" si="26"/>
        <v>-9.1355981732189964</v>
      </c>
      <c r="BH40" s="302">
        <f t="shared" si="27"/>
        <v>0</v>
      </c>
      <c r="BI40" s="308">
        <f>[1]побуд.звіт!BI39+[2]побуд.звіт!BI39</f>
        <v>6953.9507658910006</v>
      </c>
      <c r="BJ40" s="308">
        <f>[1]побуд.звіт!BJ39+[2]побуд.звіт!BJ39</f>
        <v>7618.1123700019425</v>
      </c>
      <c r="BK40" s="298">
        <f t="shared" si="28"/>
        <v>0</v>
      </c>
      <c r="BL40" s="299">
        <f t="shared" si="29"/>
        <v>664.16160411094188</v>
      </c>
      <c r="BM40" s="308">
        <f>[1]побуд.звіт!BM39+[2]побуд.звіт!BM39</f>
        <v>0</v>
      </c>
      <c r="BN40" s="308">
        <f>[1]побуд.звіт!BN39+[2]побуд.звіт!BN39</f>
        <v>0</v>
      </c>
      <c r="BO40" s="298">
        <f t="shared" si="30"/>
        <v>0</v>
      </c>
      <c r="BP40" s="299">
        <f t="shared" si="31"/>
        <v>0</v>
      </c>
      <c r="BQ40" s="294">
        <f t="shared" si="32"/>
        <v>97694.018919684953</v>
      </c>
      <c r="BR40" s="298">
        <f t="shared" si="32"/>
        <v>108274.49713948256</v>
      </c>
      <c r="BS40" s="298">
        <f t="shared" si="33"/>
        <v>0</v>
      </c>
      <c r="BT40" s="303">
        <f t="shared" si="34"/>
        <v>10580.478219797602</v>
      </c>
      <c r="BU40" s="224">
        <f t="shared" si="35"/>
        <v>1.108302210685957</v>
      </c>
      <c r="BV40" s="309">
        <v>4899.95</v>
      </c>
      <c r="BW40" s="305"/>
      <c r="BX40" s="241">
        <f t="shared" si="38"/>
        <v>8141.1682433070791</v>
      </c>
      <c r="CA40" s="144">
        <f>[1]побуд.звіт!AX39+[2]побуд.звіт!AX39</f>
        <v>43208</v>
      </c>
      <c r="CB40" s="238">
        <v>689.86054631357683</v>
      </c>
      <c r="CC40" s="238">
        <v>1314.1067602698686</v>
      </c>
      <c r="CD40" s="240">
        <v>937.65166852815696</v>
      </c>
      <c r="CE40" s="240">
        <v>56.290563185988916</v>
      </c>
      <c r="CF40" s="240">
        <v>0</v>
      </c>
      <c r="CG40" s="240">
        <v>0</v>
      </c>
      <c r="CH40" s="240">
        <v>1853.436734188942</v>
      </c>
      <c r="CI40" s="240">
        <v>115.25501061899999</v>
      </c>
      <c r="CJ40" s="240">
        <v>3.8932968060000004</v>
      </c>
      <c r="CK40" s="240">
        <v>161.47741646557128</v>
      </c>
      <c r="CL40" s="240">
        <v>369.36417909368384</v>
      </c>
      <c r="CM40" s="240">
        <v>1.1266499999999995</v>
      </c>
      <c r="CN40" s="240">
        <v>668.45508759200084</v>
      </c>
      <c r="CO40" s="240">
        <v>0</v>
      </c>
      <c r="CP40" s="20"/>
    </row>
    <row r="41" spans="1:94" ht="15" customHeight="1" x14ac:dyDescent="0.25">
      <c r="A41" s="256">
        <f t="shared" si="36"/>
        <v>32</v>
      </c>
      <c r="B41" s="62" t="s">
        <v>103</v>
      </c>
      <c r="C41" s="294">
        <v>2888.67</v>
      </c>
      <c r="D41" s="306">
        <v>5</v>
      </c>
      <c r="E41" s="307">
        <f>[1]побуд.звіт!E40+[2]побуд.звіт!E40</f>
        <v>6353.1169521082702</v>
      </c>
      <c r="F41" s="308">
        <f>[1]побуд.звіт!F40+[2]побуд.звіт!F40</f>
        <v>6778.2338572401504</v>
      </c>
      <c r="G41" s="298">
        <f t="shared" si="0"/>
        <v>0</v>
      </c>
      <c r="H41" s="299">
        <f t="shared" si="1"/>
        <v>425.11690513188023</v>
      </c>
      <c r="I41" s="307">
        <f>[1]побуд.звіт!I40+[2]побуд.звіт!I40</f>
        <v>25502.871158876445</v>
      </c>
      <c r="J41" s="308">
        <f>[1]побуд.звіт!J40+[2]побуд.звіт!J40</f>
        <v>26283.764859895851</v>
      </c>
      <c r="K41" s="298">
        <f t="shared" si="2"/>
        <v>0</v>
      </c>
      <c r="L41" s="299">
        <f t="shared" si="3"/>
        <v>780.89370101940585</v>
      </c>
      <c r="M41" s="308">
        <f>[1]побуд.звіт!M40+[2]побуд.звіт!M40</f>
        <v>16577.82384068047</v>
      </c>
      <c r="N41" s="308">
        <f>[1]побуд.звіт!N40+[2]побуд.звіт!N40</f>
        <v>17736.476144226119</v>
      </c>
      <c r="O41" s="298">
        <f t="shared" si="4"/>
        <v>0</v>
      </c>
      <c r="P41" s="299">
        <f t="shared" si="5"/>
        <v>1158.6523035456485</v>
      </c>
      <c r="Q41" s="308">
        <f>[1]побуд.звіт!Q40+[2]побуд.звіт!Q40</f>
        <v>0</v>
      </c>
      <c r="R41" s="308">
        <f>[1]побуд.звіт!R40+[2]побуд.звіт!R40</f>
        <v>603.71262824933376</v>
      </c>
      <c r="S41" s="298">
        <f t="shared" si="6"/>
        <v>0</v>
      </c>
      <c r="T41" s="299">
        <f t="shared" si="7"/>
        <v>603.71262824933376</v>
      </c>
      <c r="U41" s="308">
        <f>[1]побуд.звіт!U40+[2]побуд.звіт!U40</f>
        <v>0</v>
      </c>
      <c r="V41" s="308">
        <f>[1]побуд.звіт!V40+[2]побуд.звіт!V40</f>
        <v>0</v>
      </c>
      <c r="W41" s="298">
        <f t="shared" si="8"/>
        <v>0</v>
      </c>
      <c r="X41" s="299">
        <f t="shared" si="9"/>
        <v>0</v>
      </c>
      <c r="Y41" s="308">
        <f>[1]побуд.звіт!Y40+[2]побуд.звіт!Y40</f>
        <v>0</v>
      </c>
      <c r="Z41" s="308">
        <f>[1]побуд.звіт!Z40+[2]побуд.звіт!Z40</f>
        <v>0</v>
      </c>
      <c r="AA41" s="298">
        <f t="shared" si="10"/>
        <v>0</v>
      </c>
      <c r="AB41" s="299">
        <f t="shared" si="11"/>
        <v>0</v>
      </c>
      <c r="AC41" s="308">
        <f>[1]побуд.звіт!AC40+[2]побуд.звіт!AC40</f>
        <v>14884.440091037395</v>
      </c>
      <c r="AD41" s="308">
        <f>[1]побуд.звіт!AD40+[2]побуд.звіт!AD40</f>
        <v>15770.381190315908</v>
      </c>
      <c r="AE41" s="298">
        <f t="shared" si="12"/>
        <v>0</v>
      </c>
      <c r="AF41" s="299">
        <f t="shared" si="13"/>
        <v>885.94109927851241</v>
      </c>
      <c r="AG41" s="308">
        <f>[1]побуд.звіт!AG40+[2]побуд.звіт!AG40</f>
        <v>0</v>
      </c>
      <c r="AH41" s="308">
        <f>[1]побуд.звіт!AH40+[2]побуд.звіт!AH40</f>
        <v>0</v>
      </c>
      <c r="AI41" s="298">
        <f t="shared" si="14"/>
        <v>0</v>
      </c>
      <c r="AJ41" s="299">
        <f t="shared" si="15"/>
        <v>0</v>
      </c>
      <c r="AK41" s="308">
        <f>[1]побуд.звіт!AK40+[2]побуд.звіт!AK40</f>
        <v>0</v>
      </c>
      <c r="AL41" s="308">
        <f>[1]побуд.звіт!AL40+[2]побуд.звіт!AL40</f>
        <v>0</v>
      </c>
      <c r="AM41" s="298">
        <f t="shared" si="16"/>
        <v>0</v>
      </c>
      <c r="AN41" s="299">
        <f t="shared" si="17"/>
        <v>0</v>
      </c>
      <c r="AO41" s="308">
        <f>[1]побуд.звіт!AO40+[2]побуд.звіт!AO40</f>
        <v>1024.0612847271361</v>
      </c>
      <c r="AP41" s="308">
        <f>[1]побуд.звіт!AP40+[2]побуд.звіт!AP40</f>
        <v>1216.3844909374816</v>
      </c>
      <c r="AQ41" s="298">
        <f t="shared" si="18"/>
        <v>0</v>
      </c>
      <c r="AR41" s="299">
        <f t="shared" si="19"/>
        <v>192.32320621034546</v>
      </c>
      <c r="AS41" s="308">
        <f>[1]побуд.звіт!AS40+[2]побуд.звіт!AS40</f>
        <v>2130.5633494529002</v>
      </c>
      <c r="AT41" s="308">
        <f>[1]побуд.звіт!AT40+[2]побуд.звіт!AT40</f>
        <v>355.49085494899907</v>
      </c>
      <c r="AU41" s="298">
        <f t="shared" si="20"/>
        <v>-1775.072494503901</v>
      </c>
      <c r="AV41" s="299">
        <f t="shared" si="21"/>
        <v>0</v>
      </c>
      <c r="AW41" s="308">
        <f>[1]побуд.звіт!AW40+[2]побуд.звіт!AW40</f>
        <v>15681.524680174653</v>
      </c>
      <c r="AX41" s="308">
        <f>[1]побуд.звіт!AX40+[2]побуд.звіт!AX40</f>
        <v>43354.511297913275</v>
      </c>
      <c r="AY41" s="298">
        <f t="shared" si="22"/>
        <v>0</v>
      </c>
      <c r="AZ41" s="299">
        <f t="shared" si="23"/>
        <v>27672.986617738621</v>
      </c>
      <c r="BA41" s="300">
        <v>0</v>
      </c>
      <c r="BB41" s="298"/>
      <c r="BC41" s="298">
        <f t="shared" si="24"/>
        <v>0</v>
      </c>
      <c r="BD41" s="299">
        <f t="shared" si="25"/>
        <v>0</v>
      </c>
      <c r="BE41" s="308">
        <f>[1]побуд.звіт!BE40+[2]побуд.звіт!BE40</f>
        <v>9.3424725332189968</v>
      </c>
      <c r="BF41" s="308">
        <f>[1]побуд.звіт!BF40+[2]побуд.звіт!BF40</f>
        <v>0</v>
      </c>
      <c r="BG41" s="301">
        <f t="shared" si="26"/>
        <v>-9.3424725332189968</v>
      </c>
      <c r="BH41" s="302">
        <f t="shared" si="27"/>
        <v>0</v>
      </c>
      <c r="BI41" s="308">
        <f>[1]побуд.звіт!BI40+[2]побуд.звіт!BI40</f>
        <v>5659.7584682978559</v>
      </c>
      <c r="BJ41" s="308">
        <f>[1]побуд.звіт!BJ40+[2]побуд.звіт!BJ40</f>
        <v>2712.5578967443403</v>
      </c>
      <c r="BK41" s="298">
        <f t="shared" si="28"/>
        <v>-2947.2005715535156</v>
      </c>
      <c r="BL41" s="299">
        <f t="shared" si="29"/>
        <v>0</v>
      </c>
      <c r="BM41" s="308">
        <f>[1]побуд.звіт!BM40+[2]побуд.звіт!BM40</f>
        <v>0</v>
      </c>
      <c r="BN41" s="308">
        <f>[1]побуд.звіт!BN40+[2]побуд.звіт!BN40</f>
        <v>0</v>
      </c>
      <c r="BO41" s="298">
        <f t="shared" si="30"/>
        <v>0</v>
      </c>
      <c r="BP41" s="299">
        <f t="shared" si="31"/>
        <v>0</v>
      </c>
      <c r="BQ41" s="294">
        <f t="shared" si="32"/>
        <v>87823.502297888335</v>
      </c>
      <c r="BR41" s="298">
        <f t="shared" si="32"/>
        <v>114811.51322047145</v>
      </c>
      <c r="BS41" s="298">
        <f t="shared" si="33"/>
        <v>0</v>
      </c>
      <c r="BT41" s="303">
        <f t="shared" si="34"/>
        <v>26988.010922583111</v>
      </c>
      <c r="BU41" s="224">
        <f t="shared" si="35"/>
        <v>1.3072982768444208</v>
      </c>
      <c r="BV41" s="309">
        <v>35138.409999999996</v>
      </c>
      <c r="BW41" s="305">
        <f t="shared" si="37"/>
        <v>27819.784808509303</v>
      </c>
      <c r="BX41" s="241">
        <f t="shared" si="38"/>
        <v>7318.6251914906943</v>
      </c>
      <c r="CA41" s="144">
        <f>[1]побуд.звіт!AX40+[2]побуд.звіт!AX40</f>
        <v>43354.511297913275</v>
      </c>
      <c r="CB41" s="238">
        <v>663.18778936467265</v>
      </c>
      <c r="CC41" s="238">
        <v>2350.8876210376061</v>
      </c>
      <c r="CD41" s="240">
        <v>1520.7291766885235</v>
      </c>
      <c r="CE41" s="240">
        <v>0</v>
      </c>
      <c r="CF41" s="240">
        <v>0</v>
      </c>
      <c r="CG41" s="240">
        <v>0</v>
      </c>
      <c r="CH41" s="240">
        <v>1532.8033464476041</v>
      </c>
      <c r="CI41" s="240">
        <v>0</v>
      </c>
      <c r="CJ41" s="240">
        <v>0</v>
      </c>
      <c r="CK41" s="240">
        <v>105.46423961552448</v>
      </c>
      <c r="CL41" s="240">
        <v>268.2016605282459</v>
      </c>
      <c r="CM41" s="240">
        <v>1.1266499999999995</v>
      </c>
      <c r="CN41" s="240">
        <v>541.95350592</v>
      </c>
      <c r="CO41" s="240">
        <v>0</v>
      </c>
      <c r="CP41" s="20"/>
    </row>
    <row r="42" spans="1:94" ht="15" customHeight="1" x14ac:dyDescent="0.25">
      <c r="A42" s="256">
        <f t="shared" si="36"/>
        <v>33</v>
      </c>
      <c r="B42" s="62" t="s">
        <v>104</v>
      </c>
      <c r="C42" s="294">
        <v>3221.5</v>
      </c>
      <c r="D42" s="306">
        <v>5</v>
      </c>
      <c r="E42" s="307">
        <f>[1]побуд.звіт!E41+[2]побуд.звіт!E41</f>
        <v>7079.063260765819</v>
      </c>
      <c r="F42" s="308">
        <f>[1]побуд.звіт!F41+[2]побуд.звіт!F41</f>
        <v>7513.9840687301394</v>
      </c>
      <c r="G42" s="298">
        <f t="shared" si="0"/>
        <v>0</v>
      </c>
      <c r="H42" s="299">
        <f t="shared" si="1"/>
        <v>434.92080796432037</v>
      </c>
      <c r="I42" s="307">
        <f>[1]побуд.звіт!I41+[2]побуд.звіт!I41</f>
        <v>24129.870461933588</v>
      </c>
      <c r="J42" s="308">
        <f>[1]побуд.звіт!J41+[2]побуд.звіт!J41</f>
        <v>32887.39317345585</v>
      </c>
      <c r="K42" s="298">
        <f t="shared" si="2"/>
        <v>0</v>
      </c>
      <c r="L42" s="299">
        <f t="shared" si="3"/>
        <v>8757.5227115222624</v>
      </c>
      <c r="M42" s="308">
        <f>[1]побуд.звіт!M41+[2]побуд.звіт!M41</f>
        <v>11962.957668144372</v>
      </c>
      <c r="N42" s="308">
        <f>[1]побуд.звіт!N41+[2]побуд.звіт!N41</f>
        <v>12807.372006886972</v>
      </c>
      <c r="O42" s="298">
        <f t="shared" si="4"/>
        <v>0</v>
      </c>
      <c r="P42" s="299">
        <f t="shared" si="5"/>
        <v>844.41433874259928</v>
      </c>
      <c r="Q42" s="308">
        <f>[1]побуд.звіт!Q41+[2]побуд.звіт!Q41</f>
        <v>293.63826342825422</v>
      </c>
      <c r="R42" s="308">
        <f>[1]побуд.звіт!R41+[2]побуд.звіт!R41</f>
        <v>589.48802751887899</v>
      </c>
      <c r="S42" s="298">
        <f t="shared" si="6"/>
        <v>0</v>
      </c>
      <c r="T42" s="299">
        <f t="shared" si="7"/>
        <v>295.84976409062477</v>
      </c>
      <c r="U42" s="308">
        <f>[1]побуд.звіт!U41+[2]побуд.звіт!U41</f>
        <v>0</v>
      </c>
      <c r="V42" s="308">
        <f>[1]побуд.звіт!V41+[2]побуд.звіт!V41</f>
        <v>0</v>
      </c>
      <c r="W42" s="298">
        <f t="shared" si="8"/>
        <v>0</v>
      </c>
      <c r="X42" s="299">
        <f t="shared" si="9"/>
        <v>0</v>
      </c>
      <c r="Y42" s="308">
        <f>[1]побуд.звіт!Y41+[2]побуд.звіт!Y41</f>
        <v>0</v>
      </c>
      <c r="Z42" s="308">
        <f>[1]побуд.звіт!Z41+[2]побуд.звіт!Z41</f>
        <v>0</v>
      </c>
      <c r="AA42" s="298">
        <f t="shared" si="10"/>
        <v>0</v>
      </c>
      <c r="AB42" s="299">
        <f t="shared" si="11"/>
        <v>0</v>
      </c>
      <c r="AC42" s="308">
        <f>[1]побуд.звіт!AC41+[2]побуд.звіт!AC41</f>
        <v>19879.603839609579</v>
      </c>
      <c r="AD42" s="308">
        <f>[1]побуд.звіт!AD41+[2]побуд.звіт!AD41</f>
        <v>21794.439686368394</v>
      </c>
      <c r="AE42" s="298">
        <f t="shared" si="12"/>
        <v>0</v>
      </c>
      <c r="AF42" s="299">
        <f t="shared" si="13"/>
        <v>1914.835846758815</v>
      </c>
      <c r="AG42" s="308">
        <f>[1]побуд.звіт!AG41+[2]побуд.звіт!AG41</f>
        <v>1926.0152860447633</v>
      </c>
      <c r="AH42" s="308">
        <f>[1]побуд.звіт!AH41+[2]побуд.звіт!AH41</f>
        <v>1887.0563008113074</v>
      </c>
      <c r="AI42" s="298">
        <f t="shared" si="14"/>
        <v>-38.958985233455905</v>
      </c>
      <c r="AJ42" s="299">
        <f t="shared" si="15"/>
        <v>0</v>
      </c>
      <c r="AK42" s="308">
        <f>[1]побуд.звіт!AK41+[2]побуд.звіт!AK41</f>
        <v>56.147755835300991</v>
      </c>
      <c r="AL42" s="308">
        <f>[1]побуд.звіт!AL41+[2]побуд.звіт!AL41</f>
        <v>0</v>
      </c>
      <c r="AM42" s="298">
        <f t="shared" si="16"/>
        <v>-56.147755835300991</v>
      </c>
      <c r="AN42" s="299">
        <f t="shared" si="17"/>
        <v>0</v>
      </c>
      <c r="AO42" s="308">
        <f>[1]побуд.звіт!AO41+[2]побуд.звіт!AO41</f>
        <v>6929.755198429365</v>
      </c>
      <c r="AP42" s="308">
        <f>[1]побуд.звіт!AP41+[2]побуд.звіт!AP41</f>
        <v>4865.5379637499263</v>
      </c>
      <c r="AQ42" s="298">
        <f t="shared" si="18"/>
        <v>-2064.2172346794387</v>
      </c>
      <c r="AR42" s="299">
        <f t="shared" si="19"/>
        <v>0</v>
      </c>
      <c r="AS42" s="308">
        <f>[1]побуд.звіт!AS41+[2]побуд.звіт!AS41</f>
        <v>3054.9364518216794</v>
      </c>
      <c r="AT42" s="308">
        <f>[1]побуд.звіт!AT41+[2]побуд.звіт!AT41</f>
        <v>2819.7758360270627</v>
      </c>
      <c r="AU42" s="298">
        <f t="shared" si="20"/>
        <v>-235.16061579461666</v>
      </c>
      <c r="AV42" s="299">
        <f t="shared" si="21"/>
        <v>0</v>
      </c>
      <c r="AW42" s="308">
        <f>[1]побуд.звіт!AW41+[2]побуд.звіт!AW41</f>
        <v>21162.84612165159</v>
      </c>
      <c r="AX42" s="308">
        <f>[1]побуд.звіт!AX41+[2]побуд.звіт!AX41</f>
        <v>79114.805223757503</v>
      </c>
      <c r="AY42" s="298">
        <f t="shared" si="22"/>
        <v>0</v>
      </c>
      <c r="AZ42" s="299">
        <f t="shared" si="23"/>
        <v>57951.959102105917</v>
      </c>
      <c r="BA42" s="300">
        <v>0</v>
      </c>
      <c r="BB42" s="298"/>
      <c r="BC42" s="298">
        <f t="shared" si="24"/>
        <v>0</v>
      </c>
      <c r="BD42" s="299">
        <f t="shared" si="25"/>
        <v>0</v>
      </c>
      <c r="BE42" s="308">
        <f>[1]побуд.звіт!BE41+[2]побуд.звіт!BE41</f>
        <v>9.8177537732189979</v>
      </c>
      <c r="BF42" s="308">
        <f>[1]побуд.звіт!BF41+[2]побуд.звіт!BF41</f>
        <v>0</v>
      </c>
      <c r="BG42" s="301">
        <f t="shared" si="26"/>
        <v>-9.8177537732189979</v>
      </c>
      <c r="BH42" s="302">
        <f t="shared" si="27"/>
        <v>0</v>
      </c>
      <c r="BI42" s="308">
        <f>[1]побуд.звіт!BI41+[2]побуд.звіт!BI41</f>
        <v>7685.5773832732657</v>
      </c>
      <c r="BJ42" s="308">
        <f>[1]побуд.звіт!BJ41+[2]побуд.звіт!BJ41</f>
        <v>7850.1156999264986</v>
      </c>
      <c r="BK42" s="298">
        <f t="shared" si="28"/>
        <v>0</v>
      </c>
      <c r="BL42" s="299">
        <f t="shared" si="29"/>
        <v>164.53831665323287</v>
      </c>
      <c r="BM42" s="308">
        <f>[1]побуд.звіт!BM41+[2]побуд.звіт!BM41</f>
        <v>0</v>
      </c>
      <c r="BN42" s="308">
        <f>[1]побуд.звіт!BN41+[2]побуд.звіт!BN41</f>
        <v>0</v>
      </c>
      <c r="BO42" s="298">
        <f t="shared" si="30"/>
        <v>0</v>
      </c>
      <c r="BP42" s="299">
        <f t="shared" si="31"/>
        <v>0</v>
      </c>
      <c r="BQ42" s="294">
        <f t="shared" si="32"/>
        <v>104170.22944471079</v>
      </c>
      <c r="BR42" s="298">
        <f t="shared" si="32"/>
        <v>172129.96798723255</v>
      </c>
      <c r="BS42" s="298">
        <f t="shared" si="33"/>
        <v>0</v>
      </c>
      <c r="BT42" s="303">
        <f t="shared" si="34"/>
        <v>67959.738542521765</v>
      </c>
      <c r="BU42" s="224">
        <f t="shared" si="35"/>
        <v>1.6523911764885952</v>
      </c>
      <c r="BV42" s="309">
        <v>16351.560000000001</v>
      </c>
      <c r="BW42" s="305">
        <f t="shared" si="37"/>
        <v>7670.7075462741032</v>
      </c>
      <c r="BX42" s="241">
        <f t="shared" si="38"/>
        <v>8680.8524537258982</v>
      </c>
      <c r="CA42" s="144">
        <f>[1]побуд.звіт!AX41+[2]побуд.звіт!AX41</f>
        <v>79114.805223757503</v>
      </c>
      <c r="CB42" s="238">
        <v>736.39997065420187</v>
      </c>
      <c r="CC42" s="238">
        <v>2432.2429558410804</v>
      </c>
      <c r="CD42" s="240">
        <v>1063.7224811033714</v>
      </c>
      <c r="CE42" s="240">
        <v>27.135519008161708</v>
      </c>
      <c r="CF42" s="240">
        <v>0</v>
      </c>
      <c r="CG42" s="240">
        <v>0</v>
      </c>
      <c r="CH42" s="240">
        <v>2036.2290580697932</v>
      </c>
      <c r="CI42" s="240">
        <v>155.60006770980002</v>
      </c>
      <c r="CJ42" s="240">
        <v>5.2561467252000016</v>
      </c>
      <c r="CK42" s="240">
        <v>708.63673434256373</v>
      </c>
      <c r="CL42" s="240">
        <v>384.43580180118528</v>
      </c>
      <c r="CM42" s="240">
        <v>1.1266499999999995</v>
      </c>
      <c r="CN42" s="240">
        <v>738.93086605599922</v>
      </c>
      <c r="CO42" s="240">
        <v>0</v>
      </c>
      <c r="CP42" s="20"/>
    </row>
    <row r="43" spans="1:94" ht="15" customHeight="1" x14ac:dyDescent="0.25">
      <c r="A43" s="256">
        <f t="shared" si="36"/>
        <v>34</v>
      </c>
      <c r="B43" s="62" t="s">
        <v>105</v>
      </c>
      <c r="C43" s="294">
        <v>1819.9</v>
      </c>
      <c r="D43" s="306">
        <v>5</v>
      </c>
      <c r="E43" s="307">
        <f>[1]побуд.звіт!E42+[2]побуд.звіт!E42</f>
        <v>2920.4256076960546</v>
      </c>
      <c r="F43" s="308">
        <f>[1]побуд.звіт!F42+[2]побуд.звіт!F42</f>
        <v>3124.9322960748377</v>
      </c>
      <c r="G43" s="298">
        <f t="shared" si="0"/>
        <v>0</v>
      </c>
      <c r="H43" s="299">
        <f t="shared" si="1"/>
        <v>204.50668837878311</v>
      </c>
      <c r="I43" s="307">
        <f>[1]побуд.звіт!I42+[2]побуд.звіт!I42</f>
        <v>10839.310754877732</v>
      </c>
      <c r="J43" s="308">
        <f>[1]побуд.звіт!J42+[2]побуд.звіт!J42</f>
        <v>10980.55628073341</v>
      </c>
      <c r="K43" s="298">
        <f t="shared" si="2"/>
        <v>0</v>
      </c>
      <c r="L43" s="299">
        <f t="shared" si="3"/>
        <v>141.24552585567835</v>
      </c>
      <c r="M43" s="308">
        <f>[1]побуд.звіт!M42+[2]побуд.звіт!M42</f>
        <v>6065.2873570515667</v>
      </c>
      <c r="N43" s="308">
        <f>[1]побуд.звіт!N42+[2]побуд.звіт!N42</f>
        <v>6438.0319764564192</v>
      </c>
      <c r="O43" s="298">
        <f t="shared" si="4"/>
        <v>0</v>
      </c>
      <c r="P43" s="299">
        <f t="shared" si="5"/>
        <v>372.74461940485253</v>
      </c>
      <c r="Q43" s="308">
        <f>[1]побуд.звіт!Q42+[2]побуд.звіт!Q42</f>
        <v>77.897277348999097</v>
      </c>
      <c r="R43" s="308">
        <f>[1]побуд.звіт!R42+[2]побуд.звіт!R42</f>
        <v>409.88860224987531</v>
      </c>
      <c r="S43" s="298">
        <f t="shared" si="6"/>
        <v>0</v>
      </c>
      <c r="T43" s="299">
        <f t="shared" si="7"/>
        <v>331.99132490087618</v>
      </c>
      <c r="U43" s="308">
        <f>[1]побуд.звіт!U42+[2]побуд.звіт!U42</f>
        <v>0</v>
      </c>
      <c r="V43" s="308">
        <f>[1]побуд.звіт!V42+[2]побуд.звіт!V42</f>
        <v>0</v>
      </c>
      <c r="W43" s="298">
        <f t="shared" si="8"/>
        <v>0</v>
      </c>
      <c r="X43" s="299">
        <f t="shared" si="9"/>
        <v>0</v>
      </c>
      <c r="Y43" s="308">
        <f>[1]побуд.звіт!Y42+[2]побуд.звіт!Y42</f>
        <v>0</v>
      </c>
      <c r="Z43" s="308">
        <f>[1]побуд.звіт!Z42+[2]побуд.звіт!Z42</f>
        <v>0</v>
      </c>
      <c r="AA43" s="298">
        <f t="shared" si="10"/>
        <v>0</v>
      </c>
      <c r="AB43" s="299">
        <f t="shared" si="11"/>
        <v>0</v>
      </c>
      <c r="AC43" s="308">
        <f>[1]побуд.звіт!AC42+[2]побуд.звіт!AC42</f>
        <v>10152.825000363235</v>
      </c>
      <c r="AD43" s="308">
        <f>[1]побуд.звіт!AD42+[2]побуд.звіт!AD42</f>
        <v>10884.924653083379</v>
      </c>
      <c r="AE43" s="298">
        <f t="shared" si="12"/>
        <v>0</v>
      </c>
      <c r="AF43" s="299">
        <f t="shared" si="13"/>
        <v>732.09965272014415</v>
      </c>
      <c r="AG43" s="308">
        <f>[1]побуд.звіт!AG42+[2]побуд.звіт!AG42</f>
        <v>508.90963702721331</v>
      </c>
      <c r="AH43" s="308">
        <f>[1]побуд.звіт!AH42+[2]побуд.звіт!AH42</f>
        <v>499.42382181698633</v>
      </c>
      <c r="AI43" s="298">
        <f t="shared" si="14"/>
        <v>-9.4858152102269742</v>
      </c>
      <c r="AJ43" s="299">
        <f t="shared" si="15"/>
        <v>0</v>
      </c>
      <c r="AK43" s="308">
        <f>[1]побуд.звіт!AK42+[2]побуд.звіт!AK42</f>
        <v>14.744901162438298</v>
      </c>
      <c r="AL43" s="308">
        <f>[1]побуд.звіт!AL42+[2]побуд.звіт!AL42</f>
        <v>0</v>
      </c>
      <c r="AM43" s="298">
        <f t="shared" si="16"/>
        <v>-14.744901162438298</v>
      </c>
      <c r="AN43" s="299">
        <f t="shared" si="17"/>
        <v>0</v>
      </c>
      <c r="AO43" s="308">
        <f>[1]побуд.звіт!AO42+[2]побуд.звіт!AO42</f>
        <v>3397.7481010782794</v>
      </c>
      <c r="AP43" s="308">
        <f>[1]побуд.звіт!AP42+[2]побуд.звіт!AP42</f>
        <v>2250.3113082343411</v>
      </c>
      <c r="AQ43" s="298">
        <f t="shared" si="18"/>
        <v>-1147.4367928439383</v>
      </c>
      <c r="AR43" s="299">
        <f t="shared" si="19"/>
        <v>0</v>
      </c>
      <c r="AS43" s="308">
        <f>[1]побуд.звіт!AS42+[2]побуд.звіт!AS42</f>
        <v>1220.6529776897339</v>
      </c>
      <c r="AT43" s="308">
        <f>[1]побуд.звіт!AT42+[2]побуд.звіт!AT42</f>
        <v>1130.7952414277866</v>
      </c>
      <c r="AU43" s="298">
        <f t="shared" si="20"/>
        <v>-89.857736261947366</v>
      </c>
      <c r="AV43" s="299">
        <f t="shared" si="21"/>
        <v>0</v>
      </c>
      <c r="AW43" s="308">
        <f>[1]побуд.звіт!AW42+[2]побуд.звіт!AW42</f>
        <v>10522.862658671578</v>
      </c>
      <c r="AX43" s="308">
        <f>[1]побуд.звіт!AX42+[2]побуд.звіт!AX42</f>
        <v>25606.972311637735</v>
      </c>
      <c r="AY43" s="298">
        <f t="shared" si="22"/>
        <v>0</v>
      </c>
      <c r="AZ43" s="299">
        <f t="shared" si="23"/>
        <v>15084.109652966157</v>
      </c>
      <c r="BA43" s="300">
        <v>0</v>
      </c>
      <c r="BB43" s="298"/>
      <c r="BC43" s="298">
        <f t="shared" si="24"/>
        <v>0</v>
      </c>
      <c r="BD43" s="299">
        <f t="shared" si="25"/>
        <v>0</v>
      </c>
      <c r="BE43" s="308">
        <f>[1]побуд.звіт!BE42+[2]побуд.звіт!BE42</f>
        <v>7.8162689732189987</v>
      </c>
      <c r="BF43" s="308">
        <f>[1]побуд.звіт!BF42+[2]побуд.звіт!BF42</f>
        <v>0</v>
      </c>
      <c r="BG43" s="301">
        <f t="shared" si="26"/>
        <v>-7.8162689732189987</v>
      </c>
      <c r="BH43" s="302">
        <f t="shared" si="27"/>
        <v>0</v>
      </c>
      <c r="BI43" s="308">
        <f>[1]побуд.звіт!BI42+[2]побуд.звіт!BI42</f>
        <v>4288.5135369315667</v>
      </c>
      <c r="BJ43" s="308">
        <f>[1]побуд.звіт!BJ42+[2]побуд.звіт!BJ42</f>
        <v>4294.6697069942256</v>
      </c>
      <c r="BK43" s="298">
        <f t="shared" si="28"/>
        <v>0</v>
      </c>
      <c r="BL43" s="299">
        <f t="shared" si="29"/>
        <v>6.15617006265893</v>
      </c>
      <c r="BM43" s="308">
        <f>[1]побуд.звіт!BM42+[2]побуд.звіт!BM42</f>
        <v>0</v>
      </c>
      <c r="BN43" s="308">
        <f>[1]побуд.звіт!BN42+[2]побуд.звіт!BN42</f>
        <v>0</v>
      </c>
      <c r="BO43" s="298">
        <f t="shared" si="30"/>
        <v>0</v>
      </c>
      <c r="BP43" s="299">
        <f t="shared" si="31"/>
        <v>0</v>
      </c>
      <c r="BQ43" s="294">
        <f t="shared" si="32"/>
        <v>50016.994078871619</v>
      </c>
      <c r="BR43" s="298">
        <f t="shared" si="32"/>
        <v>65620.506198709001</v>
      </c>
      <c r="BS43" s="298">
        <f t="shared" si="33"/>
        <v>0</v>
      </c>
      <c r="BT43" s="303">
        <f t="shared" si="34"/>
        <v>15603.512119837382</v>
      </c>
      <c r="BU43" s="224">
        <f t="shared" si="35"/>
        <v>1.3119642115084378</v>
      </c>
      <c r="BV43" s="309">
        <v>11460.4</v>
      </c>
      <c r="BW43" s="305">
        <f t="shared" si="37"/>
        <v>7292.3171600940314</v>
      </c>
      <c r="BX43" s="241">
        <f t="shared" si="38"/>
        <v>4168.0828399059683</v>
      </c>
      <c r="CA43" s="144">
        <f>[1]побуд.звіт!AX42+[2]побуд.звіт!AX42</f>
        <v>25606.972311637735</v>
      </c>
      <c r="CB43" s="238">
        <v>305.3956534055755</v>
      </c>
      <c r="CC43" s="238">
        <v>1017.7218288228655</v>
      </c>
      <c r="CD43" s="240">
        <v>543.68037923061195</v>
      </c>
      <c r="CE43" s="240">
        <v>7.1818951186400461</v>
      </c>
      <c r="CF43" s="240">
        <v>0</v>
      </c>
      <c r="CG43" s="240">
        <v>0</v>
      </c>
      <c r="CH43" s="240">
        <v>1034.913306117146</v>
      </c>
      <c r="CI43" s="240">
        <v>41.180742968399997</v>
      </c>
      <c r="CJ43" s="240">
        <v>1.3910792616000001</v>
      </c>
      <c r="CK43" s="240">
        <v>347.14364081201353</v>
      </c>
      <c r="CL43" s="240">
        <v>153.90176334398231</v>
      </c>
      <c r="CM43" s="240">
        <v>1.1266499999999995</v>
      </c>
      <c r="CN43" s="240">
        <v>412.22542392800091</v>
      </c>
      <c r="CO43" s="240">
        <v>0</v>
      </c>
      <c r="CP43" s="20"/>
    </row>
    <row r="44" spans="1:94" ht="15" customHeight="1" x14ac:dyDescent="0.25">
      <c r="A44" s="256">
        <f t="shared" si="36"/>
        <v>35</v>
      </c>
      <c r="B44" s="62" t="s">
        <v>190</v>
      </c>
      <c r="C44" s="294">
        <v>3595.5</v>
      </c>
      <c r="D44" s="306">
        <v>6</v>
      </c>
      <c r="E44" s="307">
        <f>[1]побуд.звіт!E43+[2]побуд.звіт!E43</f>
        <v>6071.5951260154234</v>
      </c>
      <c r="F44" s="308">
        <f>[1]побуд.звіт!F43+[2]побуд.звіт!F43</f>
        <v>6785.0060134463165</v>
      </c>
      <c r="G44" s="298">
        <f t="shared" si="0"/>
        <v>0</v>
      </c>
      <c r="H44" s="299">
        <f t="shared" si="1"/>
        <v>713.41088743089313</v>
      </c>
      <c r="I44" s="307">
        <f>[1]побуд.звіт!I43+[2]побуд.звіт!I43</f>
        <v>10481.34189389727</v>
      </c>
      <c r="J44" s="308">
        <f>[1]побуд.звіт!J43+[2]побуд.звіт!J43</f>
        <v>14554.005077115429</v>
      </c>
      <c r="K44" s="298">
        <f t="shared" si="2"/>
        <v>0</v>
      </c>
      <c r="L44" s="299">
        <f t="shared" si="3"/>
        <v>4072.6631832181592</v>
      </c>
      <c r="M44" s="308">
        <f>[1]побуд.звіт!M43+[2]побуд.звіт!M43</f>
        <v>4571.1452466185729</v>
      </c>
      <c r="N44" s="308">
        <f>[1]побуд.звіт!N43+[2]побуд.звіт!N43</f>
        <v>4859.2541220607736</v>
      </c>
      <c r="O44" s="298">
        <f t="shared" si="4"/>
        <v>0</v>
      </c>
      <c r="P44" s="299">
        <f t="shared" si="5"/>
        <v>288.10887544220077</v>
      </c>
      <c r="Q44" s="308">
        <f>[1]побуд.звіт!Q43+[2]побуд.звіт!Q43</f>
        <v>376.21876935089756</v>
      </c>
      <c r="R44" s="308">
        <f>[1]побуд.звіт!R43+[2]побуд.звіт!R43</f>
        <v>557.76712979624017</v>
      </c>
      <c r="S44" s="298">
        <f t="shared" si="6"/>
        <v>0</v>
      </c>
      <c r="T44" s="299">
        <f t="shared" si="7"/>
        <v>181.54836044534261</v>
      </c>
      <c r="U44" s="308">
        <f>[1]побуд.звіт!U43+[2]побуд.звіт!U43</f>
        <v>0</v>
      </c>
      <c r="V44" s="308">
        <f>[1]побуд.звіт!V43+[2]побуд.звіт!V43</f>
        <v>0</v>
      </c>
      <c r="W44" s="298">
        <f t="shared" si="8"/>
        <v>0</v>
      </c>
      <c r="X44" s="299">
        <f t="shared" si="9"/>
        <v>0</v>
      </c>
      <c r="Y44" s="308">
        <f>[1]побуд.звіт!Y43+[2]побуд.звіт!Y43</f>
        <v>0</v>
      </c>
      <c r="Z44" s="308">
        <f>[1]побуд.звіт!Z43+[2]побуд.звіт!Z43</f>
        <v>0</v>
      </c>
      <c r="AA44" s="298">
        <f t="shared" si="10"/>
        <v>0</v>
      </c>
      <c r="AB44" s="299">
        <f t="shared" si="11"/>
        <v>0</v>
      </c>
      <c r="AC44" s="308">
        <f>[1]побуд.звіт!AC43+[2]побуд.звіт!AC43</f>
        <v>19474.906554472578</v>
      </c>
      <c r="AD44" s="308">
        <f>[1]побуд.звіт!AD43+[2]побуд.звіт!AD43</f>
        <v>16266.184932203649</v>
      </c>
      <c r="AE44" s="298">
        <f t="shared" si="12"/>
        <v>-3208.7216222689294</v>
      </c>
      <c r="AF44" s="299">
        <f t="shared" si="13"/>
        <v>0</v>
      </c>
      <c r="AG44" s="308">
        <f>[1]побуд.звіт!AG43+[2]побуд.звіт!AG43</f>
        <v>0</v>
      </c>
      <c r="AH44" s="308">
        <f>[1]побуд.звіт!AH43+[2]побуд.звіт!AH43</f>
        <v>0</v>
      </c>
      <c r="AI44" s="298">
        <f t="shared" si="14"/>
        <v>0</v>
      </c>
      <c r="AJ44" s="299">
        <f t="shared" si="15"/>
        <v>0</v>
      </c>
      <c r="AK44" s="308">
        <f>[1]побуд.звіт!AK43+[2]побуд.звіт!AK43</f>
        <v>0</v>
      </c>
      <c r="AL44" s="308">
        <f>[1]побуд.звіт!AL43+[2]побуд.звіт!AL43</f>
        <v>0</v>
      </c>
      <c r="AM44" s="298">
        <f t="shared" si="16"/>
        <v>0</v>
      </c>
      <c r="AN44" s="299">
        <f t="shared" si="17"/>
        <v>0</v>
      </c>
      <c r="AO44" s="308">
        <f>[1]побуд.звіт!AO43+[2]побуд.звіт!AO43</f>
        <v>728.23845634839745</v>
      </c>
      <c r="AP44" s="308">
        <f>[1]побуд.звіт!AP43+[2]побуд.звіт!AP43</f>
        <v>1054.1998921458173</v>
      </c>
      <c r="AQ44" s="298">
        <f t="shared" si="18"/>
        <v>0</v>
      </c>
      <c r="AR44" s="299">
        <f t="shared" si="19"/>
        <v>325.96143579741988</v>
      </c>
      <c r="AS44" s="308">
        <f>[1]побуд.звіт!AS43+[2]побуд.звіт!AS43</f>
        <v>1440.5944833924259</v>
      </c>
      <c r="AT44" s="308">
        <f>[1]побуд.звіт!AT43+[2]побуд.звіт!AT43</f>
        <v>1335.2382302997983</v>
      </c>
      <c r="AU44" s="298">
        <f t="shared" si="20"/>
        <v>-105.35625309262764</v>
      </c>
      <c r="AV44" s="299">
        <f t="shared" si="21"/>
        <v>0</v>
      </c>
      <c r="AW44" s="308">
        <f>[1]побуд.звіт!AW43+[2]побуд.звіт!AW43</f>
        <v>26599.937732023551</v>
      </c>
      <c r="AX44" s="308">
        <f>[1]побуд.звіт!AX43+[2]побуд.звіт!AX43</f>
        <v>5300.970842085575</v>
      </c>
      <c r="AY44" s="298">
        <f t="shared" si="22"/>
        <v>-21298.966889937976</v>
      </c>
      <c r="AZ44" s="299">
        <f t="shared" si="23"/>
        <v>0</v>
      </c>
      <c r="BA44" s="300">
        <v>0</v>
      </c>
      <c r="BB44" s="298"/>
      <c r="BC44" s="298">
        <f t="shared" si="24"/>
        <v>0</v>
      </c>
      <c r="BD44" s="299">
        <f t="shared" si="25"/>
        <v>0</v>
      </c>
      <c r="BE44" s="308">
        <f>[1]побуд.звіт!BE43+[2]побуд.звіт!BE43</f>
        <v>10.351825773218996</v>
      </c>
      <c r="BF44" s="308">
        <f>[1]побуд.звіт!BF43+[2]побуд.звіт!BF43</f>
        <v>0</v>
      </c>
      <c r="BG44" s="301">
        <f t="shared" si="26"/>
        <v>-10.351825773218996</v>
      </c>
      <c r="BH44" s="302">
        <f t="shared" si="27"/>
        <v>0</v>
      </c>
      <c r="BI44" s="308">
        <f>[1]побуд.звіт!BI43+[2]побуд.звіт!BI43</f>
        <v>3332.6440743396452</v>
      </c>
      <c r="BJ44" s="308">
        <f>[1]побуд.звіт!BJ43+[2]побуд.звіт!BJ43</f>
        <v>3611.9967897688657</v>
      </c>
      <c r="BK44" s="298">
        <f t="shared" si="28"/>
        <v>0</v>
      </c>
      <c r="BL44" s="299">
        <f t="shared" si="29"/>
        <v>279.35271542922055</v>
      </c>
      <c r="BM44" s="308">
        <f>[1]побуд.звіт!BM43+[2]побуд.звіт!BM43</f>
        <v>0</v>
      </c>
      <c r="BN44" s="308">
        <f>[1]побуд.звіт!BN43+[2]побуд.звіт!BN43</f>
        <v>0</v>
      </c>
      <c r="BO44" s="298">
        <f t="shared" si="30"/>
        <v>0</v>
      </c>
      <c r="BP44" s="299">
        <f t="shared" si="31"/>
        <v>0</v>
      </c>
      <c r="BQ44" s="294">
        <f t="shared" si="32"/>
        <v>73086.974162231985</v>
      </c>
      <c r="BR44" s="298">
        <f t="shared" si="32"/>
        <v>54324.623028922462</v>
      </c>
      <c r="BS44" s="298">
        <f t="shared" si="33"/>
        <v>-18762.351133309523</v>
      </c>
      <c r="BT44" s="303">
        <f t="shared" si="34"/>
        <v>0</v>
      </c>
      <c r="BU44" s="224">
        <f t="shared" si="35"/>
        <v>0.7432873456812904</v>
      </c>
      <c r="BV44" s="309">
        <v>10403.870000000001</v>
      </c>
      <c r="BW44" s="305">
        <f t="shared" si="37"/>
        <v>4313.2888198140017</v>
      </c>
      <c r="BX44" s="241">
        <f t="shared" si="38"/>
        <v>6090.5811801859991</v>
      </c>
      <c r="CA44" s="144">
        <f>[1]побуд.звіт!AX43+[2]побуд.звіт!AX43</f>
        <v>5300.970842085575</v>
      </c>
      <c r="CB44" s="238">
        <v>631.8913899515552</v>
      </c>
      <c r="CC44" s="238">
        <v>1219.5417110221672</v>
      </c>
      <c r="CD44" s="240">
        <v>409.73014086944676</v>
      </c>
      <c r="CE44" s="240">
        <v>36.743934494961159</v>
      </c>
      <c r="CF44" s="240">
        <v>0</v>
      </c>
      <c r="CG44" s="240">
        <v>0</v>
      </c>
      <c r="CH44" s="240">
        <v>2029.0906624093946</v>
      </c>
      <c r="CI44" s="240">
        <v>0</v>
      </c>
      <c r="CJ44" s="240">
        <v>0</v>
      </c>
      <c r="CK44" s="240">
        <v>75.118905702543074</v>
      </c>
      <c r="CL44" s="240">
        <v>181.45153009293489</v>
      </c>
      <c r="CM44" s="240">
        <v>1.1266499999999995</v>
      </c>
      <c r="CN44" s="240">
        <v>394.08936779999999</v>
      </c>
      <c r="CO44" s="240">
        <v>0</v>
      </c>
      <c r="CP44" s="20"/>
    </row>
    <row r="45" spans="1:94" ht="15" customHeight="1" x14ac:dyDescent="0.25">
      <c r="A45" s="256">
        <f t="shared" si="36"/>
        <v>36</v>
      </c>
      <c r="B45" s="62" t="s">
        <v>63</v>
      </c>
      <c r="C45" s="294">
        <v>1470.7</v>
      </c>
      <c r="D45" s="306">
        <v>4</v>
      </c>
      <c r="E45" s="307">
        <f>[1]побуд.звіт!E44+[2]побуд.звіт!E44</f>
        <v>2609.1793714506312</v>
      </c>
      <c r="F45" s="308">
        <f>[1]побуд.звіт!F44+[2]побуд.звіт!F44</f>
        <v>2753.5974217666449</v>
      </c>
      <c r="G45" s="298">
        <f t="shared" si="0"/>
        <v>0</v>
      </c>
      <c r="H45" s="299">
        <f t="shared" si="1"/>
        <v>144.41805031601371</v>
      </c>
      <c r="I45" s="307">
        <f>[1]побуд.звіт!I44+[2]побуд.звіт!I44</f>
        <v>14064.157973273535</v>
      </c>
      <c r="J45" s="308">
        <f>[1]побуд.звіт!J44+[2]побуд.звіт!J44</f>
        <v>17447.870115462974</v>
      </c>
      <c r="K45" s="298">
        <f t="shared" si="2"/>
        <v>0</v>
      </c>
      <c r="L45" s="299">
        <f t="shared" si="3"/>
        <v>3383.712142189439</v>
      </c>
      <c r="M45" s="308">
        <f>[1]побуд.звіт!M44+[2]побуд.звіт!M44</f>
        <v>5842.160666412391</v>
      </c>
      <c r="N45" s="308">
        <f>[1]побуд.звіт!N44+[2]побуд.звіт!N44</f>
        <v>6239.7668395940191</v>
      </c>
      <c r="O45" s="298">
        <f t="shared" si="4"/>
        <v>0</v>
      </c>
      <c r="P45" s="299">
        <f t="shared" si="5"/>
        <v>397.60617318162804</v>
      </c>
      <c r="Q45" s="308">
        <f>[1]побуд.звіт!Q44+[2]побуд.звіт!Q44</f>
        <v>145.81710378267707</v>
      </c>
      <c r="R45" s="308">
        <f>[1]побуд.звіт!R44+[2]побуд.звіт!R44</f>
        <v>412.45343696854798</v>
      </c>
      <c r="S45" s="298">
        <f t="shared" si="6"/>
        <v>0</v>
      </c>
      <c r="T45" s="299">
        <f t="shared" si="7"/>
        <v>266.63633318587091</v>
      </c>
      <c r="U45" s="308">
        <f>[1]побуд.звіт!U44+[2]побуд.звіт!U44</f>
        <v>0</v>
      </c>
      <c r="V45" s="308">
        <f>[1]побуд.звіт!V44+[2]побуд.звіт!V44</f>
        <v>0</v>
      </c>
      <c r="W45" s="298">
        <f t="shared" si="8"/>
        <v>0</v>
      </c>
      <c r="X45" s="299">
        <f t="shared" si="9"/>
        <v>0</v>
      </c>
      <c r="Y45" s="308">
        <f>[1]побуд.звіт!Y44+[2]побуд.звіт!Y44</f>
        <v>0</v>
      </c>
      <c r="Z45" s="308">
        <f>[1]побуд.звіт!Z44+[2]побуд.звіт!Z44</f>
        <v>0</v>
      </c>
      <c r="AA45" s="298">
        <f t="shared" si="10"/>
        <v>0</v>
      </c>
      <c r="AB45" s="299">
        <f t="shared" si="11"/>
        <v>0</v>
      </c>
      <c r="AC45" s="308">
        <f>[1]побуд.звіт!AC44+[2]побуд.звіт!AC44</f>
        <v>8329.381799958217</v>
      </c>
      <c r="AD45" s="308">
        <f>[1]побуд.звіт!AD44+[2]побуд.звіт!AD44</f>
        <v>10195.74027649953</v>
      </c>
      <c r="AE45" s="298">
        <f t="shared" si="12"/>
        <v>0</v>
      </c>
      <c r="AF45" s="299">
        <f t="shared" si="13"/>
        <v>1866.3584765413125</v>
      </c>
      <c r="AG45" s="308">
        <f>[1]побуд.звіт!AG44+[2]побуд.звіт!AG44</f>
        <v>954.71594432833001</v>
      </c>
      <c r="AH45" s="308">
        <f>[1]побуд.звіт!AH44+[2]побуд.звіт!AH44</f>
        <v>935.78623659507457</v>
      </c>
      <c r="AI45" s="298">
        <f t="shared" si="14"/>
        <v>-18.929707733255441</v>
      </c>
      <c r="AJ45" s="299">
        <f t="shared" si="15"/>
        <v>0</v>
      </c>
      <c r="AK45" s="308">
        <f>[1]побуд.звіт!AK44+[2]побуд.звіт!AK44</f>
        <v>27.71883043063411</v>
      </c>
      <c r="AL45" s="308">
        <f>[1]побуд.звіт!AL44+[2]побуд.звіт!AL44</f>
        <v>0</v>
      </c>
      <c r="AM45" s="298">
        <f t="shared" si="16"/>
        <v>-27.71883043063411</v>
      </c>
      <c r="AN45" s="299">
        <f t="shared" si="17"/>
        <v>0</v>
      </c>
      <c r="AO45" s="308">
        <f>[1]побуд.звіт!AO44+[2]побуд.звіт!AO44</f>
        <v>2474.9576155414084</v>
      </c>
      <c r="AP45" s="308">
        <f>[1]побуд.звіт!AP44+[2]побуд.звіт!AP44</f>
        <v>1946.2151854999709</v>
      </c>
      <c r="AQ45" s="298">
        <f t="shared" si="18"/>
        <v>-528.7424300414375</v>
      </c>
      <c r="AR45" s="299">
        <f t="shared" si="19"/>
        <v>0</v>
      </c>
      <c r="AS45" s="308">
        <f>[1]побуд.звіт!AS44+[2]побуд.звіт!AS44</f>
        <v>1084.1745404229875</v>
      </c>
      <c r="AT45" s="308">
        <f>[1]побуд.звіт!AT44+[2]побуд.звіт!AT44</f>
        <v>1002.4002765487169</v>
      </c>
      <c r="AU45" s="298">
        <f t="shared" si="20"/>
        <v>-81.774263874270673</v>
      </c>
      <c r="AV45" s="299">
        <f t="shared" si="21"/>
        <v>0</v>
      </c>
      <c r="AW45" s="308">
        <f>[1]побуд.звіт!AW44+[2]побуд.звіт!AW44</f>
        <v>9223.8583485209929</v>
      </c>
      <c r="AX45" s="308">
        <f>[1]побуд.звіт!AX44+[2]побуд.звіт!AX44</f>
        <v>3432</v>
      </c>
      <c r="AY45" s="298">
        <f t="shared" si="22"/>
        <v>-5791.8583485209929</v>
      </c>
      <c r="AZ45" s="299">
        <f t="shared" si="23"/>
        <v>0</v>
      </c>
      <c r="BA45" s="300">
        <v>0</v>
      </c>
      <c r="BB45" s="298"/>
      <c r="BC45" s="298">
        <f t="shared" si="24"/>
        <v>0</v>
      </c>
      <c r="BD45" s="299">
        <f t="shared" si="25"/>
        <v>0</v>
      </c>
      <c r="BE45" s="308">
        <f>[1]побуд.звіт!BE44+[2]побуд.звіт!BE44</f>
        <v>7.3176113732189991</v>
      </c>
      <c r="BF45" s="308">
        <f>[1]побуд.звіт!BF44+[2]побуд.звіт!BF44</f>
        <v>0</v>
      </c>
      <c r="BG45" s="301">
        <f t="shared" si="26"/>
        <v>-7.3176113732189991</v>
      </c>
      <c r="BH45" s="302">
        <f t="shared" si="27"/>
        <v>0</v>
      </c>
      <c r="BI45" s="308">
        <f>[1]побуд.звіт!BI44+[2]побуд.звіт!BI44</f>
        <v>3624.3149537706477</v>
      </c>
      <c r="BJ45" s="308">
        <f>[1]побуд.звіт!BJ44+[2]побуд.звіт!BJ44</f>
        <v>6497.158528049752</v>
      </c>
      <c r="BK45" s="298">
        <f t="shared" si="28"/>
        <v>0</v>
      </c>
      <c r="BL45" s="299">
        <f t="shared" si="29"/>
        <v>2872.8435742791044</v>
      </c>
      <c r="BM45" s="308">
        <f>[1]побуд.звіт!BM44+[2]побуд.звіт!BM44</f>
        <v>0</v>
      </c>
      <c r="BN45" s="308">
        <f>[1]побуд.звіт!BN44+[2]побуд.звіт!BN44</f>
        <v>0</v>
      </c>
      <c r="BO45" s="298">
        <f t="shared" si="30"/>
        <v>0</v>
      </c>
      <c r="BP45" s="299">
        <f t="shared" si="31"/>
        <v>0</v>
      </c>
      <c r="BQ45" s="294">
        <f t="shared" si="32"/>
        <v>48387.754759265677</v>
      </c>
      <c r="BR45" s="298">
        <f t="shared" si="32"/>
        <v>50862.988316985226</v>
      </c>
      <c r="BS45" s="298">
        <f t="shared" si="33"/>
        <v>0</v>
      </c>
      <c r="BT45" s="303">
        <f t="shared" si="34"/>
        <v>2475.2335577195481</v>
      </c>
      <c r="BU45" s="224">
        <f t="shared" si="35"/>
        <v>1.0511541312473394</v>
      </c>
      <c r="BV45" s="309">
        <v>2961.47</v>
      </c>
      <c r="BW45" s="305"/>
      <c r="BX45" s="241">
        <f t="shared" si="38"/>
        <v>4032.3128966054733</v>
      </c>
      <c r="CA45" s="144">
        <f>[1]побуд.звіт!AX44+[2]побуд.звіт!AX44</f>
        <v>3432</v>
      </c>
      <c r="CB45" s="238">
        <v>271.41585469063966</v>
      </c>
      <c r="CC45" s="238">
        <v>1428.5723646339841</v>
      </c>
      <c r="CD45" s="240">
        <v>527.92152765871015</v>
      </c>
      <c r="CE45" s="240">
        <v>13.468615891710966</v>
      </c>
      <c r="CF45" s="240">
        <v>0</v>
      </c>
      <c r="CG45" s="240">
        <v>0</v>
      </c>
      <c r="CH45" s="240">
        <v>849.32756220836836</v>
      </c>
      <c r="CI45" s="240">
        <v>77.161662698400008</v>
      </c>
      <c r="CJ45" s="240">
        <v>2.6065092815999997</v>
      </c>
      <c r="CK45" s="240">
        <v>253.39959094267772</v>
      </c>
      <c r="CL45" s="240">
        <v>136.43687358051289</v>
      </c>
      <c r="CM45" s="240">
        <v>1.1266499999999995</v>
      </c>
      <c r="CN45" s="240">
        <v>366.37895767199996</v>
      </c>
      <c r="CO45" s="240">
        <v>0</v>
      </c>
      <c r="CP45" s="20"/>
    </row>
    <row r="46" spans="1:94" ht="15" customHeight="1" x14ac:dyDescent="0.25">
      <c r="A46" s="256">
        <f t="shared" si="36"/>
        <v>37</v>
      </c>
      <c r="B46" s="62" t="s">
        <v>6</v>
      </c>
      <c r="C46" s="294">
        <v>253.5</v>
      </c>
      <c r="D46" s="306">
        <v>2</v>
      </c>
      <c r="E46" s="307">
        <f>[1]побуд.звіт!E45+[2]побуд.звіт!E45</f>
        <v>0</v>
      </c>
      <c r="F46" s="308">
        <f>[1]побуд.звіт!F45+[2]побуд.звіт!F45</f>
        <v>0</v>
      </c>
      <c r="G46" s="298">
        <f t="shared" si="0"/>
        <v>0</v>
      </c>
      <c r="H46" s="299">
        <f t="shared" si="1"/>
        <v>0</v>
      </c>
      <c r="I46" s="307">
        <f>[1]побуд.звіт!I45+[2]побуд.звіт!I45</f>
        <v>0</v>
      </c>
      <c r="J46" s="308">
        <f>[1]побуд.звіт!J45+[2]побуд.звіт!J45</f>
        <v>13.913669157146305</v>
      </c>
      <c r="K46" s="298">
        <f t="shared" si="2"/>
        <v>0</v>
      </c>
      <c r="L46" s="299">
        <f t="shared" si="3"/>
        <v>13.913669157146305</v>
      </c>
      <c r="M46" s="308">
        <f>[1]побуд.звіт!M45+[2]побуд.звіт!M45</f>
        <v>839.67853787629156</v>
      </c>
      <c r="N46" s="308">
        <f>[1]побуд.звіт!N45+[2]побуд.звіт!N45</f>
        <v>841.02475189513405</v>
      </c>
      <c r="O46" s="298">
        <f t="shared" si="4"/>
        <v>0</v>
      </c>
      <c r="P46" s="299">
        <f t="shared" si="5"/>
        <v>1.3462140188424883</v>
      </c>
      <c r="Q46" s="308">
        <f>[1]побуд.звіт!Q45+[2]побуд.звіт!Q45</f>
        <v>0</v>
      </c>
      <c r="R46" s="308">
        <f>[1]побуд.звіт!R45+[2]побуд.звіт!R45</f>
        <v>67.951958363462793</v>
      </c>
      <c r="S46" s="298">
        <f t="shared" si="6"/>
        <v>0</v>
      </c>
      <c r="T46" s="299">
        <f t="shared" si="7"/>
        <v>67.951958363462793</v>
      </c>
      <c r="U46" s="308">
        <f>[1]побуд.звіт!U45+[2]побуд.звіт!U45</f>
        <v>0</v>
      </c>
      <c r="V46" s="308">
        <f>[1]побуд.звіт!V45+[2]побуд.звіт!V45</f>
        <v>0</v>
      </c>
      <c r="W46" s="298">
        <f t="shared" si="8"/>
        <v>0</v>
      </c>
      <c r="X46" s="299">
        <f t="shared" si="9"/>
        <v>0</v>
      </c>
      <c r="Y46" s="308">
        <f>[1]побуд.звіт!Y45+[2]побуд.звіт!Y45</f>
        <v>0</v>
      </c>
      <c r="Z46" s="308">
        <f>[1]побуд.звіт!Z45+[2]побуд.звіт!Z45</f>
        <v>0</v>
      </c>
      <c r="AA46" s="298">
        <f t="shared" si="10"/>
        <v>0</v>
      </c>
      <c r="AB46" s="299">
        <f t="shared" si="11"/>
        <v>0</v>
      </c>
      <c r="AC46" s="308">
        <f>[1]побуд.звіт!AC45+[2]побуд.звіт!AC45</f>
        <v>1884.7784521971332</v>
      </c>
      <c r="AD46" s="308">
        <f>[1]побуд.звіт!AD45+[2]побуд.звіт!AD45</f>
        <v>2085.7966837491804</v>
      </c>
      <c r="AE46" s="298">
        <f t="shared" si="12"/>
        <v>0</v>
      </c>
      <c r="AF46" s="299">
        <f t="shared" si="13"/>
        <v>201.01823155204715</v>
      </c>
      <c r="AG46" s="308">
        <f>[1]побуд.звіт!AG45+[2]побуд.звіт!AG45</f>
        <v>0</v>
      </c>
      <c r="AH46" s="308">
        <f>[1]побуд.звіт!AH45+[2]побуд.звіт!AH45</f>
        <v>0</v>
      </c>
      <c r="AI46" s="298">
        <f t="shared" si="14"/>
        <v>0</v>
      </c>
      <c r="AJ46" s="299">
        <f t="shared" si="15"/>
        <v>0</v>
      </c>
      <c r="AK46" s="308">
        <f>[1]побуд.звіт!AK45+[2]побуд.звіт!AK45</f>
        <v>0</v>
      </c>
      <c r="AL46" s="308">
        <f>[1]побуд.звіт!AL45+[2]побуд.звіт!AL45</f>
        <v>0</v>
      </c>
      <c r="AM46" s="298">
        <f t="shared" si="16"/>
        <v>0</v>
      </c>
      <c r="AN46" s="299">
        <f t="shared" si="17"/>
        <v>0</v>
      </c>
      <c r="AO46" s="308">
        <f>[1]побуд.звіт!AO45+[2]побуд.звіт!AO45</f>
        <v>341.08767806266013</v>
      </c>
      <c r="AP46" s="308">
        <f>[1]побуд.звіт!AP45+[2]побуд.звіт!AP45</f>
        <v>243.27689818749636</v>
      </c>
      <c r="AQ46" s="298">
        <f t="shared" si="18"/>
        <v>-97.810779875163774</v>
      </c>
      <c r="AR46" s="299">
        <f t="shared" si="19"/>
        <v>0</v>
      </c>
      <c r="AS46" s="308">
        <f>[1]побуд.звіт!AS45+[2]побуд.звіт!AS45</f>
        <v>299.22874794743996</v>
      </c>
      <c r="AT46" s="308">
        <f>[1]побуд.звіт!AT45+[2]побуд.звіт!AT45</f>
        <v>277.50856359863673</v>
      </c>
      <c r="AU46" s="298">
        <f t="shared" si="20"/>
        <v>-21.72018434880323</v>
      </c>
      <c r="AV46" s="299">
        <f t="shared" si="21"/>
        <v>0</v>
      </c>
      <c r="AW46" s="308">
        <f>[1]побуд.звіт!AW45+[2]побуд.звіт!AW45</f>
        <v>2905.1682649026029</v>
      </c>
      <c r="AX46" s="308">
        <f>[1]побуд.звіт!AX45+[2]побуд.звіт!AX45</f>
        <v>0</v>
      </c>
      <c r="AY46" s="298">
        <f t="shared" si="22"/>
        <v>-2905.1682649026029</v>
      </c>
      <c r="AZ46" s="299">
        <f t="shared" si="23"/>
        <v>0</v>
      </c>
      <c r="BA46" s="300">
        <v>0</v>
      </c>
      <c r="BB46" s="298"/>
      <c r="BC46" s="298">
        <f t="shared" si="24"/>
        <v>0</v>
      </c>
      <c r="BD46" s="299">
        <f t="shared" si="25"/>
        <v>0</v>
      </c>
      <c r="BE46" s="308">
        <f>[1]побуд.звіт!BE45+[2]побуд.звіт!BE45</f>
        <v>5.5794497732189985</v>
      </c>
      <c r="BF46" s="308">
        <f>[1]побуд.звіт!BF45+[2]побуд.звіт!BF45</f>
        <v>0</v>
      </c>
      <c r="BG46" s="301">
        <f t="shared" si="26"/>
        <v>-5.5794497732189985</v>
      </c>
      <c r="BH46" s="302">
        <f t="shared" si="27"/>
        <v>0</v>
      </c>
      <c r="BI46" s="308">
        <f>[1]побуд.звіт!BI45+[2]побуд.звіт!BI45</f>
        <v>531.99433891985746</v>
      </c>
      <c r="BJ46" s="308">
        <f>[1]побуд.звіт!BJ45+[2]побуд.звіт!BJ45</f>
        <v>723.88998511897341</v>
      </c>
      <c r="BK46" s="298">
        <f t="shared" si="28"/>
        <v>0</v>
      </c>
      <c r="BL46" s="299">
        <f t="shared" si="29"/>
        <v>191.89564619911596</v>
      </c>
      <c r="BM46" s="308">
        <f>[1]побуд.звіт!BM45+[2]побуд.звіт!BM45</f>
        <v>0</v>
      </c>
      <c r="BN46" s="308">
        <f>[1]побуд.звіт!BN45+[2]побуд.звіт!BN45</f>
        <v>0</v>
      </c>
      <c r="BO46" s="298">
        <f t="shared" si="30"/>
        <v>0</v>
      </c>
      <c r="BP46" s="299">
        <f t="shared" si="31"/>
        <v>0</v>
      </c>
      <c r="BQ46" s="294">
        <f t="shared" si="32"/>
        <v>6807.5154696792033</v>
      </c>
      <c r="BR46" s="298">
        <f t="shared" si="32"/>
        <v>4253.3625100700301</v>
      </c>
      <c r="BS46" s="298">
        <f t="shared" si="33"/>
        <v>-2554.1529596091732</v>
      </c>
      <c r="BT46" s="303">
        <f t="shared" si="34"/>
        <v>0</v>
      </c>
      <c r="BU46" s="224">
        <f t="shared" si="35"/>
        <v>0.62480394337913492</v>
      </c>
      <c r="BV46" s="309">
        <v>1483.5900000000001</v>
      </c>
      <c r="BW46" s="305">
        <f t="shared" si="37"/>
        <v>916.29704419339987</v>
      </c>
      <c r="BX46" s="241">
        <f t="shared" si="38"/>
        <v>567.29295580660028</v>
      </c>
      <c r="CA46" s="144">
        <f>[1]побуд.звіт!AX45+[2]побуд.звіт!AX45</f>
        <v>0</v>
      </c>
      <c r="CB46" s="238">
        <v>0</v>
      </c>
      <c r="CC46" s="238">
        <v>0</v>
      </c>
      <c r="CD46" s="240">
        <v>70.914832073558102</v>
      </c>
      <c r="CE46" s="240">
        <v>0</v>
      </c>
      <c r="CF46" s="240">
        <v>0</v>
      </c>
      <c r="CG46" s="240">
        <v>0</v>
      </c>
      <c r="CH46" s="240">
        <v>189.71998197132092</v>
      </c>
      <c r="CI46" s="240">
        <v>0</v>
      </c>
      <c r="CJ46" s="240">
        <v>0</v>
      </c>
      <c r="CK46" s="240">
        <v>34.880545244581079</v>
      </c>
      <c r="CL46" s="240">
        <v>37.630458974294385</v>
      </c>
      <c r="CM46" s="240">
        <v>1.1266499999999995</v>
      </c>
      <c r="CN46" s="240">
        <v>63.4833456</v>
      </c>
      <c r="CO46" s="240">
        <v>0</v>
      </c>
      <c r="CP46" s="20"/>
    </row>
    <row r="47" spans="1:94" ht="15" customHeight="1" x14ac:dyDescent="0.25">
      <c r="A47" s="256">
        <f t="shared" si="36"/>
        <v>38</v>
      </c>
      <c r="B47" s="62" t="s">
        <v>106</v>
      </c>
      <c r="C47" s="294">
        <v>1885.9</v>
      </c>
      <c r="D47" s="306">
        <v>5</v>
      </c>
      <c r="E47" s="307">
        <f>[1]побуд.звіт!E46+[2]побуд.звіт!E46</f>
        <v>2894.7287779960266</v>
      </c>
      <c r="F47" s="308">
        <f>[1]побуд.звіт!F46+[2]побуд.звіт!F46</f>
        <v>3285.6147865982766</v>
      </c>
      <c r="G47" s="298">
        <f t="shared" si="0"/>
        <v>0</v>
      </c>
      <c r="H47" s="299">
        <f t="shared" si="1"/>
        <v>390.88600860225006</v>
      </c>
      <c r="I47" s="307">
        <f>[1]побуд.звіт!I46+[2]побуд.звіт!I46</f>
        <v>11182.624821099816</v>
      </c>
      <c r="J47" s="308">
        <f>[1]побуд.звіт!J46+[2]побуд.звіт!J46</f>
        <v>11257.889666425526</v>
      </c>
      <c r="K47" s="298">
        <f t="shared" si="2"/>
        <v>0</v>
      </c>
      <c r="L47" s="299">
        <f t="shared" si="3"/>
        <v>75.264845325709757</v>
      </c>
      <c r="M47" s="308">
        <f>[1]побуд.звіт!M46+[2]побуд.звіт!M46</f>
        <v>6026.105201731978</v>
      </c>
      <c r="N47" s="308">
        <f>[1]побуд.звіт!N46+[2]побуд.звіт!N46</f>
        <v>6567.6051672929525</v>
      </c>
      <c r="O47" s="298">
        <f t="shared" si="4"/>
        <v>0</v>
      </c>
      <c r="P47" s="299">
        <f t="shared" si="5"/>
        <v>541.49996556097449</v>
      </c>
      <c r="Q47" s="308">
        <f>[1]побуд.звіт!Q46+[2]побуд.звіт!Q46</f>
        <v>0</v>
      </c>
      <c r="R47" s="308">
        <f>[1]побуд.звіт!R46+[2]побуд.звіт!R46</f>
        <v>401.72699054509576</v>
      </c>
      <c r="S47" s="298">
        <f t="shared" si="6"/>
        <v>0</v>
      </c>
      <c r="T47" s="299">
        <f t="shared" si="7"/>
        <v>401.72699054509576</v>
      </c>
      <c r="U47" s="308">
        <f>[1]побуд.звіт!U46+[2]побуд.звіт!U46</f>
        <v>0</v>
      </c>
      <c r="V47" s="308">
        <f>[1]побуд.звіт!V46+[2]побуд.звіт!V46</f>
        <v>0</v>
      </c>
      <c r="W47" s="298">
        <f t="shared" si="8"/>
        <v>0</v>
      </c>
      <c r="X47" s="299">
        <f t="shared" si="9"/>
        <v>0</v>
      </c>
      <c r="Y47" s="308">
        <f>[1]побуд.звіт!Y46+[2]побуд.звіт!Y46</f>
        <v>0</v>
      </c>
      <c r="Z47" s="308">
        <f>[1]побуд.звіт!Z46+[2]побуд.звіт!Z46</f>
        <v>0</v>
      </c>
      <c r="AA47" s="298">
        <f t="shared" si="10"/>
        <v>0</v>
      </c>
      <c r="AB47" s="299">
        <f t="shared" si="11"/>
        <v>0</v>
      </c>
      <c r="AC47" s="308">
        <f>[1]побуд.звіт!AC46+[2]побуд.звіт!AC46</f>
        <v>10738.190217031577</v>
      </c>
      <c r="AD47" s="308">
        <f>[1]побуд.звіт!AD46+[2]побуд.звіт!AD46</f>
        <v>11176.515107444035</v>
      </c>
      <c r="AE47" s="298">
        <f t="shared" si="12"/>
        <v>0</v>
      </c>
      <c r="AF47" s="299">
        <f t="shared" si="13"/>
        <v>438.32489041245753</v>
      </c>
      <c r="AG47" s="308">
        <f>[1]побуд.звіт!AG46+[2]побуд.звіт!AG46</f>
        <v>0</v>
      </c>
      <c r="AH47" s="308">
        <f>[1]побуд.звіт!AH46+[2]побуд.звіт!AH46</f>
        <v>0</v>
      </c>
      <c r="AI47" s="298">
        <f t="shared" si="14"/>
        <v>0</v>
      </c>
      <c r="AJ47" s="299">
        <f t="shared" si="15"/>
        <v>0</v>
      </c>
      <c r="AK47" s="308">
        <f>[1]побуд.звіт!AK46+[2]побуд.звіт!AK46</f>
        <v>0</v>
      </c>
      <c r="AL47" s="308">
        <f>[1]побуд.звіт!AL46+[2]побуд.звіт!AL46</f>
        <v>0</v>
      </c>
      <c r="AM47" s="298">
        <f t="shared" si="16"/>
        <v>0</v>
      </c>
      <c r="AN47" s="299">
        <f t="shared" si="17"/>
        <v>0</v>
      </c>
      <c r="AO47" s="308">
        <f>[1]побуд.звіт!AO46+[2]побуд.звіт!AO46</f>
        <v>3353.1528691387989</v>
      </c>
      <c r="AP47" s="308">
        <f>[1]побуд.звіт!AP46+[2]побуд.звіт!AP46</f>
        <v>2128.6728591405931</v>
      </c>
      <c r="AQ47" s="298">
        <f t="shared" si="18"/>
        <v>-1224.4800099982058</v>
      </c>
      <c r="AR47" s="299">
        <f t="shared" si="19"/>
        <v>0</v>
      </c>
      <c r="AS47" s="308">
        <f>[1]побуд.звіт!AS46+[2]побуд.звіт!AS46</f>
        <v>1128.3113135930155</v>
      </c>
      <c r="AT47" s="308">
        <f>[1]побуд.звіт!AT46+[2]побуд.звіт!AT46</f>
        <v>1043.8494545491922</v>
      </c>
      <c r="AU47" s="298">
        <f t="shared" si="20"/>
        <v>-84.461859043823324</v>
      </c>
      <c r="AV47" s="299">
        <f t="shared" si="21"/>
        <v>0</v>
      </c>
      <c r="AW47" s="308">
        <f>[1]побуд.звіт!AW46+[2]побуд.звіт!AW46</f>
        <v>10836.053213599585</v>
      </c>
      <c r="AX47" s="308">
        <f>[1]побуд.звіт!AX46+[2]побуд.звіт!AX46</f>
        <v>9362.6641764096494</v>
      </c>
      <c r="AY47" s="298">
        <f t="shared" si="22"/>
        <v>-1473.3890371899361</v>
      </c>
      <c r="AZ47" s="299">
        <f t="shared" si="23"/>
        <v>0</v>
      </c>
      <c r="BA47" s="300">
        <v>0</v>
      </c>
      <c r="BB47" s="298"/>
      <c r="BC47" s="298">
        <f t="shared" si="24"/>
        <v>0</v>
      </c>
      <c r="BD47" s="299">
        <f t="shared" si="25"/>
        <v>0</v>
      </c>
      <c r="BE47" s="308">
        <f>[1]побуд.звіт!BE46+[2]побуд.звіт!BE46</f>
        <v>7.9105169732189982</v>
      </c>
      <c r="BF47" s="308">
        <f>[1]побуд.звіт!BF46+[2]побуд.звіт!BF46</f>
        <v>0</v>
      </c>
      <c r="BG47" s="301">
        <f t="shared" si="26"/>
        <v>-7.9105169732189982</v>
      </c>
      <c r="BH47" s="302">
        <f t="shared" si="27"/>
        <v>0</v>
      </c>
      <c r="BI47" s="308">
        <f>[1]побуд.звіт!BI46+[2]побуд.звіт!BI46</f>
        <v>3624.697638752104</v>
      </c>
      <c r="BJ47" s="308">
        <f>[1]побуд.звіт!BJ46+[2]побуд.звіт!BJ46</f>
        <v>3231.7339318042896</v>
      </c>
      <c r="BK47" s="298">
        <f t="shared" si="28"/>
        <v>-392.96370694781444</v>
      </c>
      <c r="BL47" s="299">
        <f t="shared" si="29"/>
        <v>0</v>
      </c>
      <c r="BM47" s="308">
        <f>[1]побуд.звіт!BM46+[2]побуд.звіт!BM46</f>
        <v>0</v>
      </c>
      <c r="BN47" s="308">
        <f>[1]побуд.звіт!BN46+[2]побуд.звіт!BN46</f>
        <v>0</v>
      </c>
      <c r="BO47" s="298">
        <f t="shared" si="30"/>
        <v>0</v>
      </c>
      <c r="BP47" s="299">
        <f t="shared" si="31"/>
        <v>0</v>
      </c>
      <c r="BQ47" s="294">
        <f t="shared" si="32"/>
        <v>49791.774569916124</v>
      </c>
      <c r="BR47" s="298">
        <f t="shared" si="32"/>
        <v>48456.272140209607</v>
      </c>
      <c r="BS47" s="298">
        <f t="shared" si="33"/>
        <v>-1335.5024297065174</v>
      </c>
      <c r="BT47" s="303">
        <f t="shared" si="34"/>
        <v>0</v>
      </c>
      <c r="BU47" s="224">
        <f t="shared" si="35"/>
        <v>0.97317825200563512</v>
      </c>
      <c r="BV47" s="309">
        <v>11286.27</v>
      </c>
      <c r="BW47" s="305">
        <f t="shared" si="37"/>
        <v>7136.9554525069898</v>
      </c>
      <c r="BX47" s="241">
        <f t="shared" si="38"/>
        <v>4149.3145474930107</v>
      </c>
      <c r="CA47" s="144">
        <f>[1]побуд.звіт!AX46+[2]побуд.звіт!AX46</f>
        <v>9362.6641764096494</v>
      </c>
      <c r="CB47" s="238">
        <v>303.80074205222036</v>
      </c>
      <c r="CC47" s="238">
        <v>1043.55726959921</v>
      </c>
      <c r="CD47" s="240">
        <v>535.8009534446611</v>
      </c>
      <c r="CE47" s="240">
        <v>0</v>
      </c>
      <c r="CF47" s="240">
        <v>0</v>
      </c>
      <c r="CG47" s="240">
        <v>0</v>
      </c>
      <c r="CH47" s="240">
        <v>1097.1337094038759</v>
      </c>
      <c r="CI47" s="240">
        <v>0</v>
      </c>
      <c r="CJ47" s="240">
        <v>0</v>
      </c>
      <c r="CK47" s="240">
        <v>342.58460788394933</v>
      </c>
      <c r="CL47" s="240">
        <v>141.99434454355639</v>
      </c>
      <c r="CM47" s="240">
        <v>1.1266499999999995</v>
      </c>
      <c r="CN47" s="240">
        <v>346.9929788799991</v>
      </c>
      <c r="CO47" s="240">
        <v>0</v>
      </c>
      <c r="CP47" s="20"/>
    </row>
    <row r="48" spans="1:94" ht="15" customHeight="1" x14ac:dyDescent="0.25">
      <c r="A48" s="256">
        <f t="shared" si="36"/>
        <v>39</v>
      </c>
      <c r="B48" s="62" t="s">
        <v>49</v>
      </c>
      <c r="C48" s="294">
        <v>847.4</v>
      </c>
      <c r="D48" s="306">
        <v>3</v>
      </c>
      <c r="E48" s="307">
        <f>[1]побуд.звіт!E47+[2]побуд.звіт!E47</f>
        <v>2298.7139847060812</v>
      </c>
      <c r="F48" s="308">
        <f>[1]побуд.звіт!F47+[2]побуд.звіт!F47</f>
        <v>2294.0262485629037</v>
      </c>
      <c r="G48" s="298">
        <f t="shared" si="0"/>
        <v>-4.6877361431775171</v>
      </c>
      <c r="H48" s="299">
        <f t="shared" si="1"/>
        <v>0</v>
      </c>
      <c r="I48" s="307">
        <f>[1]побуд.звіт!I47+[2]побуд.звіт!I47</f>
        <v>6282.811217962394</v>
      </c>
      <c r="J48" s="308">
        <f>[1]побуд.звіт!J47+[2]побуд.звіт!J47</f>
        <v>6824.391255098275</v>
      </c>
      <c r="K48" s="298">
        <f t="shared" si="2"/>
        <v>0</v>
      </c>
      <c r="L48" s="299">
        <f t="shared" si="3"/>
        <v>541.58003713588096</v>
      </c>
      <c r="M48" s="308">
        <f>[1]побуд.звіт!M47+[2]побуд.звіт!M47</f>
        <v>2782.5971795876385</v>
      </c>
      <c r="N48" s="308">
        <f>[1]побуд.звіт!N47+[2]побуд.звіт!N47</f>
        <v>2839.5418358319648</v>
      </c>
      <c r="O48" s="298">
        <f t="shared" si="4"/>
        <v>0</v>
      </c>
      <c r="P48" s="299">
        <f t="shared" si="5"/>
        <v>56.944656244326325</v>
      </c>
      <c r="Q48" s="308">
        <f>[1]побуд.звіт!Q47+[2]побуд.звіт!Q47</f>
        <v>128.14666889874624</v>
      </c>
      <c r="R48" s="308">
        <f>[1]побуд.звіт!R47+[2]побуд.звіт!R47</f>
        <v>329.41159270187893</v>
      </c>
      <c r="S48" s="298">
        <f t="shared" si="6"/>
        <v>0</v>
      </c>
      <c r="T48" s="299">
        <f t="shared" si="7"/>
        <v>201.26492380313269</v>
      </c>
      <c r="U48" s="308">
        <f>[1]побуд.звіт!U47+[2]побуд.звіт!U47</f>
        <v>0</v>
      </c>
      <c r="V48" s="308">
        <f>[1]побуд.звіт!V47+[2]побуд.звіт!V47</f>
        <v>0</v>
      </c>
      <c r="W48" s="298">
        <f t="shared" si="8"/>
        <v>0</v>
      </c>
      <c r="X48" s="299">
        <f t="shared" si="9"/>
        <v>0</v>
      </c>
      <c r="Y48" s="308">
        <f>[1]побуд.звіт!Y47+[2]побуд.звіт!Y47</f>
        <v>0</v>
      </c>
      <c r="Z48" s="308">
        <f>[1]побуд.звіт!Z47+[2]побуд.звіт!Z47</f>
        <v>0</v>
      </c>
      <c r="AA48" s="298">
        <f t="shared" si="10"/>
        <v>0</v>
      </c>
      <c r="AB48" s="299">
        <f t="shared" si="11"/>
        <v>0</v>
      </c>
      <c r="AC48" s="308">
        <f>[1]побуд.звіт!AC47+[2]побуд.звіт!AC47</f>
        <v>5459.1006828517911</v>
      </c>
      <c r="AD48" s="308">
        <f>[1]побуд.звіт!AD47+[2]побуд.звіт!AD47</f>
        <v>5835.0160415462869</v>
      </c>
      <c r="AE48" s="298">
        <f t="shared" si="12"/>
        <v>0</v>
      </c>
      <c r="AF48" s="299">
        <f t="shared" si="13"/>
        <v>375.91535869449581</v>
      </c>
      <c r="AG48" s="308">
        <f>[1]побуд.звіт!AG47+[2]побуд.звіт!AG47</f>
        <v>798.15838070780887</v>
      </c>
      <c r="AH48" s="308">
        <f>[1]побуд.звіт!AH47+[2]побуд.звіт!AH47</f>
        <v>782.63710521489395</v>
      </c>
      <c r="AI48" s="298">
        <f t="shared" si="14"/>
        <v>-15.521275492914924</v>
      </c>
      <c r="AJ48" s="299">
        <f t="shared" si="15"/>
        <v>0</v>
      </c>
      <c r="AK48" s="308">
        <f>[1]побуд.звіт!AK47+[2]побуд.звіт!AK47</f>
        <v>22.991938687473773</v>
      </c>
      <c r="AL48" s="308">
        <f>[1]побуд.звіт!AL47+[2]побуд.звіт!AL47</f>
        <v>0</v>
      </c>
      <c r="AM48" s="298">
        <f t="shared" si="16"/>
        <v>-22.991938687473773</v>
      </c>
      <c r="AN48" s="299">
        <f t="shared" si="17"/>
        <v>0</v>
      </c>
      <c r="AO48" s="308">
        <f>[1]побуд.звіт!AO47+[2]побуд.звіт!AO47</f>
        <v>1324.6368354060198</v>
      </c>
      <c r="AP48" s="308">
        <f>[1]побуд.звіт!AP47+[2]побуд.звіт!AP47</f>
        <v>1033.9268172968593</v>
      </c>
      <c r="AQ48" s="298">
        <f t="shared" si="18"/>
        <v>-290.7100181091605</v>
      </c>
      <c r="AR48" s="299">
        <f t="shared" si="19"/>
        <v>0</v>
      </c>
      <c r="AS48" s="308">
        <f>[1]побуд.звіт!AS47+[2]побуд.звіт!AS47</f>
        <v>777.3021329490465</v>
      </c>
      <c r="AT48" s="308">
        <f>[1]побуд.звіт!AT47+[2]побуд.звіт!AT47</f>
        <v>2058.8071311608692</v>
      </c>
      <c r="AU48" s="298">
        <f t="shared" si="20"/>
        <v>0</v>
      </c>
      <c r="AV48" s="299">
        <f t="shared" si="21"/>
        <v>1281.5049982118226</v>
      </c>
      <c r="AW48" s="308">
        <f>[1]побуд.звіт!AW47+[2]побуд.звіт!AW47</f>
        <v>7807.4492715366841</v>
      </c>
      <c r="AX48" s="308">
        <f>[1]побуд.звіт!AX47+[2]побуд.звіт!AX47</f>
        <v>294</v>
      </c>
      <c r="AY48" s="298">
        <f t="shared" si="22"/>
        <v>-7513.4492715366841</v>
      </c>
      <c r="AZ48" s="299">
        <f t="shared" si="23"/>
        <v>0</v>
      </c>
      <c r="BA48" s="300">
        <v>0</v>
      </c>
      <c r="BB48" s="298"/>
      <c r="BC48" s="298">
        <f t="shared" si="24"/>
        <v>0</v>
      </c>
      <c r="BD48" s="299">
        <f t="shared" si="25"/>
        <v>0</v>
      </c>
      <c r="BE48" s="308">
        <f>[1]побуд.звіт!BE47+[2]побуд.звіт!BE47</f>
        <v>6.427538973218998</v>
      </c>
      <c r="BF48" s="308">
        <f>[1]побуд.звіт!BF47+[2]побуд.звіт!BF47</f>
        <v>0</v>
      </c>
      <c r="BG48" s="301">
        <f t="shared" si="26"/>
        <v>-6.427538973218998</v>
      </c>
      <c r="BH48" s="302">
        <f t="shared" si="27"/>
        <v>0</v>
      </c>
      <c r="BI48" s="308">
        <f>[1]побуд.звіт!BI47+[2]побуд.звіт!BI47</f>
        <v>2068.8694442945957</v>
      </c>
      <c r="BJ48" s="308">
        <f>[1]побуд.звіт!BJ47+[2]побуд.звіт!BJ47</f>
        <v>3527.4755083452692</v>
      </c>
      <c r="BK48" s="298">
        <f t="shared" si="28"/>
        <v>0</v>
      </c>
      <c r="BL48" s="299">
        <f t="shared" si="29"/>
        <v>1458.6060640506735</v>
      </c>
      <c r="BM48" s="308">
        <f>[1]побуд.звіт!BM47+[2]побуд.звіт!BM47</f>
        <v>0</v>
      </c>
      <c r="BN48" s="308">
        <f>[1]побуд.звіт!BN47+[2]побуд.звіт!BN47</f>
        <v>0</v>
      </c>
      <c r="BO48" s="298">
        <f t="shared" si="30"/>
        <v>0</v>
      </c>
      <c r="BP48" s="299">
        <f t="shared" si="31"/>
        <v>0</v>
      </c>
      <c r="BQ48" s="294">
        <f t="shared" si="32"/>
        <v>29757.205276561501</v>
      </c>
      <c r="BR48" s="298">
        <f t="shared" si="32"/>
        <v>25819.233535759202</v>
      </c>
      <c r="BS48" s="298">
        <f t="shared" si="33"/>
        <v>-3937.9717408022989</v>
      </c>
      <c r="BT48" s="303">
        <f t="shared" si="34"/>
        <v>0</v>
      </c>
      <c r="BU48" s="224">
        <f t="shared" si="35"/>
        <v>0.86766325317841342</v>
      </c>
      <c r="BV48" s="309">
        <v>1075.4099999999999</v>
      </c>
      <c r="BW48" s="305"/>
      <c r="BX48" s="241">
        <f t="shared" si="38"/>
        <v>2479.7671063801249</v>
      </c>
      <c r="CA48" s="144">
        <f>[1]побуд.звіт!AX47+[2]побуд.звіт!AX47</f>
        <v>294</v>
      </c>
      <c r="CB48" s="238">
        <v>240.96530784152446</v>
      </c>
      <c r="CC48" s="238">
        <v>646.03742437867891</v>
      </c>
      <c r="CD48" s="240">
        <v>236.38277357852695</v>
      </c>
      <c r="CE48" s="240">
        <v>11.821177194474547</v>
      </c>
      <c r="CF48" s="240">
        <v>0</v>
      </c>
      <c r="CG48" s="240">
        <v>0</v>
      </c>
      <c r="CH48" s="240">
        <v>553.83370117550533</v>
      </c>
      <c r="CI48" s="240">
        <v>64.533520547999998</v>
      </c>
      <c r="CJ48" s="240">
        <v>2.1799325519999999</v>
      </c>
      <c r="CK48" s="240">
        <v>135.63573548543272</v>
      </c>
      <c r="CL48" s="240">
        <v>97.726750091146371</v>
      </c>
      <c r="CM48" s="240">
        <v>1.1266499999999995</v>
      </c>
      <c r="CN48" s="240">
        <v>273.46719627599998</v>
      </c>
      <c r="CO48" s="240">
        <v>0</v>
      </c>
      <c r="CP48" s="20"/>
    </row>
    <row r="49" spans="1:94" ht="15" customHeight="1" x14ac:dyDescent="0.25">
      <c r="A49" s="256">
        <f t="shared" si="36"/>
        <v>40</v>
      </c>
      <c r="B49" s="62" t="s">
        <v>273</v>
      </c>
      <c r="C49" s="294">
        <v>2692.3</v>
      </c>
      <c r="D49" s="306">
        <v>10</v>
      </c>
      <c r="E49" s="307">
        <f>[1]побуд.звіт!E48+[2]побуд.звіт!E48</f>
        <v>10938.356087792188</v>
      </c>
      <c r="F49" s="308">
        <f>[1]побуд.звіт!F48+[2]побуд.звіт!F48</f>
        <v>11380.979518493074</v>
      </c>
      <c r="G49" s="298">
        <f t="shared" si="0"/>
        <v>0</v>
      </c>
      <c r="H49" s="299">
        <f t="shared" si="1"/>
        <v>442.62343070088536</v>
      </c>
      <c r="I49" s="307">
        <f>[1]побуд.звіт!I48+[2]побуд.звіт!I48</f>
        <v>16523.407951972866</v>
      </c>
      <c r="J49" s="308">
        <f>[1]побуд.звіт!J48+[2]побуд.звіт!J48</f>
        <v>18767.516600441835</v>
      </c>
      <c r="K49" s="298">
        <f t="shared" si="2"/>
        <v>0</v>
      </c>
      <c r="L49" s="299">
        <f t="shared" si="3"/>
        <v>2244.1086484689695</v>
      </c>
      <c r="M49" s="308">
        <f>[1]побуд.звіт!M48+[2]побуд.звіт!M48</f>
        <v>9991.0010557938476</v>
      </c>
      <c r="N49" s="308">
        <f>[1]побуд.звіт!N48+[2]побуд.звіт!N48</f>
        <v>10502.211797543185</v>
      </c>
      <c r="O49" s="298">
        <f t="shared" si="4"/>
        <v>0</v>
      </c>
      <c r="P49" s="299">
        <f t="shared" si="5"/>
        <v>511.2107417493371</v>
      </c>
      <c r="Q49" s="308">
        <f>[1]побуд.звіт!Q48+[2]побуд.звіт!Q48</f>
        <v>445.79753644202867</v>
      </c>
      <c r="R49" s="308">
        <f>[1]побуд.звіт!R48+[2]побуд.звіт!R48</f>
        <v>294.30968191279322</v>
      </c>
      <c r="S49" s="298">
        <f t="shared" si="6"/>
        <v>-151.48785452923545</v>
      </c>
      <c r="T49" s="299">
        <f t="shared" si="7"/>
        <v>0</v>
      </c>
      <c r="U49" s="308">
        <f>[1]побуд.звіт!U48+[2]побуд.звіт!U48</f>
        <v>6112.5772232036061</v>
      </c>
      <c r="V49" s="308">
        <f>[1]побуд.звіт!V48+[2]побуд.звіт!V48</f>
        <v>6585.1039863079495</v>
      </c>
      <c r="W49" s="298">
        <f t="shared" si="8"/>
        <v>0</v>
      </c>
      <c r="X49" s="299">
        <f t="shared" si="9"/>
        <v>472.52676310434344</v>
      </c>
      <c r="Y49" s="308">
        <f>[1]побуд.звіт!Y48+[2]побуд.звіт!Y48</f>
        <v>0</v>
      </c>
      <c r="Z49" s="308">
        <f>[1]побуд.звіт!Z48+[2]побуд.звіт!Z48</f>
        <v>0</v>
      </c>
      <c r="AA49" s="298">
        <f t="shared" si="10"/>
        <v>0</v>
      </c>
      <c r="AB49" s="299">
        <f t="shared" si="11"/>
        <v>0</v>
      </c>
      <c r="AC49" s="308">
        <f>[1]побуд.звіт!AC48+[2]побуд.звіт!AC48</f>
        <v>16132.268445827602</v>
      </c>
      <c r="AD49" s="308">
        <f>[1]побуд.звіт!AD48+[2]побуд.звіт!AD48</f>
        <v>17156.546900377398</v>
      </c>
      <c r="AE49" s="298">
        <f t="shared" si="12"/>
        <v>0</v>
      </c>
      <c r="AF49" s="299">
        <f t="shared" si="13"/>
        <v>1024.2784545497962</v>
      </c>
      <c r="AG49" s="308">
        <f>[1]побуд.звіт!AG48+[2]побуд.звіт!AG48</f>
        <v>844.49877619483425</v>
      </c>
      <c r="AH49" s="308">
        <f>[1]побуд.звіт!AH48+[2]побуд.звіт!AH48</f>
        <v>807.97427768588</v>
      </c>
      <c r="AI49" s="298">
        <f t="shared" si="14"/>
        <v>-36.524498508954252</v>
      </c>
      <c r="AJ49" s="299">
        <f t="shared" si="15"/>
        <v>0</v>
      </c>
      <c r="AK49" s="308">
        <f>[1]побуд.звіт!AK48+[2]побуд.звіт!AK48</f>
        <v>22.796268644981918</v>
      </c>
      <c r="AL49" s="308">
        <f>[1]побуд.звіт!AL48+[2]побуд.звіт!AL48</f>
        <v>0</v>
      </c>
      <c r="AM49" s="298">
        <f t="shared" si="16"/>
        <v>-22.796268644981918</v>
      </c>
      <c r="AN49" s="299">
        <f t="shared" si="17"/>
        <v>0</v>
      </c>
      <c r="AO49" s="308">
        <f>[1]побуд.звіт!AO48+[2]побуд.звіт!AO48</f>
        <v>819.67982067233356</v>
      </c>
      <c r="AP49" s="308">
        <f>[1]побуд.звіт!AP48+[2]побуд.звіт!AP48</f>
        <v>1581.2998382187261</v>
      </c>
      <c r="AQ49" s="298">
        <f t="shared" si="18"/>
        <v>0</v>
      </c>
      <c r="AR49" s="299">
        <f t="shared" si="19"/>
        <v>761.62001754639255</v>
      </c>
      <c r="AS49" s="308">
        <f>[1]побуд.звіт!AS48+[2]побуд.звіт!AS48</f>
        <v>1308.0785436783815</v>
      </c>
      <c r="AT49" s="308">
        <f>[1]побуд.звіт!AT48+[2]побуд.звіт!AT48</f>
        <v>1344.2652457975717</v>
      </c>
      <c r="AU49" s="298">
        <f t="shared" si="20"/>
        <v>0</v>
      </c>
      <c r="AV49" s="299">
        <f t="shared" si="21"/>
        <v>36.186702119190159</v>
      </c>
      <c r="AW49" s="308">
        <f>[1]побуд.звіт!AW48+[2]побуд.звіт!AW48</f>
        <v>19409.462219683515</v>
      </c>
      <c r="AX49" s="308">
        <f>[1]побуд.звіт!AX48+[2]побуд.звіт!AX48</f>
        <v>19846.193521940946</v>
      </c>
      <c r="AY49" s="298">
        <f t="shared" si="22"/>
        <v>0</v>
      </c>
      <c r="AZ49" s="299">
        <f t="shared" si="23"/>
        <v>436.7313022574308</v>
      </c>
      <c r="BA49" s="300">
        <v>0</v>
      </c>
      <c r="BB49" s="298"/>
      <c r="BC49" s="298">
        <f t="shared" si="24"/>
        <v>0</v>
      </c>
      <c r="BD49" s="299">
        <f t="shared" si="25"/>
        <v>0</v>
      </c>
      <c r="BE49" s="308">
        <f>[1]побуд.звіт!BE48+[2]побуд.звіт!BE48</f>
        <v>9.0620561732189984</v>
      </c>
      <c r="BF49" s="308">
        <f>[1]побуд.звіт!BF48+[2]побуд.звіт!BF48</f>
        <v>0</v>
      </c>
      <c r="BG49" s="301">
        <f t="shared" si="26"/>
        <v>-9.0620561732189984</v>
      </c>
      <c r="BH49" s="302">
        <f t="shared" si="27"/>
        <v>0</v>
      </c>
      <c r="BI49" s="308">
        <f>[1]побуд.звіт!BI48+[2]побуд.звіт!BI48</f>
        <v>8916.1766836546594</v>
      </c>
      <c r="BJ49" s="308">
        <f>[1]побуд.звіт!BJ48+[2]побуд.звіт!BJ48</f>
        <v>16238.192532995505</v>
      </c>
      <c r="BK49" s="298">
        <f t="shared" si="28"/>
        <v>0</v>
      </c>
      <c r="BL49" s="299">
        <f t="shared" si="29"/>
        <v>7322.0158493408453</v>
      </c>
      <c r="BM49" s="308">
        <f>[1]побуд.звіт!BM48+[2]побуд.звіт!BM48</f>
        <v>6016.9956927753219</v>
      </c>
      <c r="BN49" s="308">
        <f>[1]побуд.звіт!BN48+[2]побуд.звіт!BN48</f>
        <v>3828.2494003616703</v>
      </c>
      <c r="BO49" s="298">
        <f t="shared" si="30"/>
        <v>-2188.7462924136516</v>
      </c>
      <c r="BP49" s="299">
        <f t="shared" si="31"/>
        <v>0</v>
      </c>
      <c r="BQ49" s="294">
        <f t="shared" si="32"/>
        <v>97490.158362509392</v>
      </c>
      <c r="BR49" s="298">
        <f t="shared" si="32"/>
        <v>108332.84330207654</v>
      </c>
      <c r="BS49" s="298">
        <f t="shared" si="33"/>
        <v>0</v>
      </c>
      <c r="BT49" s="303">
        <f t="shared" si="34"/>
        <v>10842.684939567145</v>
      </c>
      <c r="BU49" s="224">
        <f t="shared" si="35"/>
        <v>1.111218251377226</v>
      </c>
      <c r="BV49" s="309">
        <v>9941.69</v>
      </c>
      <c r="BW49" s="305">
        <f t="shared" si="37"/>
        <v>1817.5101364575512</v>
      </c>
      <c r="BX49" s="241">
        <f t="shared" si="38"/>
        <v>8124.1798635424493</v>
      </c>
      <c r="CA49" s="144">
        <f>[1]побуд.звіт!AX48+[2]побуд.звіт!AX48</f>
        <v>19846.193521940946</v>
      </c>
      <c r="CB49" s="238">
        <v>1107.483342788222</v>
      </c>
      <c r="CC49" s="238">
        <v>1582.1362941964155</v>
      </c>
      <c r="CD49" s="240">
        <v>882.4956880265006</v>
      </c>
      <c r="CE49" s="240">
        <v>42.118599724084653</v>
      </c>
      <c r="CF49" s="240">
        <v>496.514655</v>
      </c>
      <c r="CG49" s="240">
        <v>0</v>
      </c>
      <c r="CH49" s="240">
        <v>1658.164553352681</v>
      </c>
      <c r="CI49" s="240">
        <v>68.189409666000003</v>
      </c>
      <c r="CJ49" s="240">
        <v>2.2505059080000001</v>
      </c>
      <c r="CK49" s="240">
        <v>85.298778047783458</v>
      </c>
      <c r="CL49" s="240">
        <v>164.35159019018698</v>
      </c>
      <c r="CM49" s="240">
        <v>1.1266499999999995</v>
      </c>
      <c r="CN49" s="240">
        <v>1080.7092009</v>
      </c>
      <c r="CO49" s="240">
        <v>612.76127534999989</v>
      </c>
    </row>
    <row r="50" spans="1:94" ht="15" customHeight="1" x14ac:dyDescent="0.25">
      <c r="A50" s="256">
        <f t="shared" si="36"/>
        <v>41</v>
      </c>
      <c r="B50" s="62" t="s">
        <v>107</v>
      </c>
      <c r="C50" s="294">
        <v>1780.3400000000001</v>
      </c>
      <c r="D50" s="306">
        <v>5</v>
      </c>
      <c r="E50" s="307">
        <f>[1]побуд.звіт!E49+[2]побуд.звіт!E49</f>
        <v>2728.5351156117931</v>
      </c>
      <c r="F50" s="308">
        <f>[1]побуд.звіт!F49+[2]побуд.звіт!F49</f>
        <v>2946.2434765405751</v>
      </c>
      <c r="G50" s="298">
        <f t="shared" si="0"/>
        <v>0</v>
      </c>
      <c r="H50" s="299">
        <f t="shared" si="1"/>
        <v>217.70836092878199</v>
      </c>
      <c r="I50" s="307">
        <f>[1]побуд.звіт!I49+[2]побуд.звіт!I49</f>
        <v>18711.970376996011</v>
      </c>
      <c r="J50" s="308">
        <f>[1]побуд.звіт!J49+[2]побуд.звіт!J49</f>
        <v>20070.418238842918</v>
      </c>
      <c r="K50" s="298">
        <f t="shared" si="2"/>
        <v>0</v>
      </c>
      <c r="L50" s="299">
        <f t="shared" si="3"/>
        <v>1358.4478618469075</v>
      </c>
      <c r="M50" s="308">
        <f>[1]побуд.звіт!M49+[2]побуд.звіт!M49</f>
        <v>6368.3243223299178</v>
      </c>
      <c r="N50" s="308">
        <f>[1]побуд.звіт!N49+[2]побуд.звіт!N49</f>
        <v>6646.1215680584291</v>
      </c>
      <c r="O50" s="298">
        <f t="shared" si="4"/>
        <v>0</v>
      </c>
      <c r="P50" s="299">
        <f t="shared" si="5"/>
        <v>277.79724572851137</v>
      </c>
      <c r="Q50" s="308">
        <f>[1]побуд.звіт!Q49+[2]побуд.звіт!Q49</f>
        <v>117.41108808867871</v>
      </c>
      <c r="R50" s="308">
        <f>[1]побуд.звіт!R49+[2]побуд.звіт!R49</f>
        <v>407.17809833955278</v>
      </c>
      <c r="S50" s="298">
        <f t="shared" si="6"/>
        <v>0</v>
      </c>
      <c r="T50" s="299">
        <f t="shared" si="7"/>
        <v>289.76701025087408</v>
      </c>
      <c r="U50" s="308">
        <f>[1]побуд.звіт!U49+[2]побуд.звіт!U49</f>
        <v>0</v>
      </c>
      <c r="V50" s="308">
        <f>[1]побуд.звіт!V49+[2]побуд.звіт!V49</f>
        <v>0</v>
      </c>
      <c r="W50" s="298">
        <f t="shared" si="8"/>
        <v>0</v>
      </c>
      <c r="X50" s="299">
        <f t="shared" si="9"/>
        <v>0</v>
      </c>
      <c r="Y50" s="308">
        <f>[1]побуд.звіт!Y49+[2]побуд.звіт!Y49</f>
        <v>0</v>
      </c>
      <c r="Z50" s="308">
        <f>[1]побуд.звіт!Z49+[2]побуд.звіт!Z49</f>
        <v>0</v>
      </c>
      <c r="AA50" s="298">
        <f t="shared" si="10"/>
        <v>0</v>
      </c>
      <c r="AB50" s="299">
        <f t="shared" si="11"/>
        <v>0</v>
      </c>
      <c r="AC50" s="308">
        <f>[1]побуд.звіт!AC49+[2]побуд.звіт!AC49</f>
        <v>10226.21870498675</v>
      </c>
      <c r="AD50" s="308">
        <f>[1]побуд.звіт!AD49+[2]побуд.звіт!AD49</f>
        <v>10485.902259153698</v>
      </c>
      <c r="AE50" s="298">
        <f t="shared" si="12"/>
        <v>0</v>
      </c>
      <c r="AF50" s="299">
        <f t="shared" si="13"/>
        <v>259.68355416694794</v>
      </c>
      <c r="AG50" s="308">
        <f>[1]побуд.звіт!AG49+[2]побуд.звіт!AG49</f>
        <v>772.60633680000228</v>
      </c>
      <c r="AH50" s="308">
        <f>[1]побуд.звіт!AH49+[2]побуд.звіт!AH49</f>
        <v>757.29993274390813</v>
      </c>
      <c r="AI50" s="298">
        <f t="shared" si="14"/>
        <v>-15.306404056094152</v>
      </c>
      <c r="AJ50" s="299">
        <f t="shared" si="15"/>
        <v>0</v>
      </c>
      <c r="AK50" s="308">
        <f>[1]побуд.звіт!AK49+[2]побуд.звіт!AK49</f>
        <v>23.230448729965634</v>
      </c>
      <c r="AL50" s="308">
        <f>[1]побуд.звіт!AL49+[2]побуд.звіт!AL49</f>
        <v>0</v>
      </c>
      <c r="AM50" s="298">
        <f t="shared" si="16"/>
        <v>-23.230448729965634</v>
      </c>
      <c r="AN50" s="299">
        <f t="shared" si="17"/>
        <v>0</v>
      </c>
      <c r="AO50" s="308">
        <f>[1]побуд.звіт!AO49+[2]побуд.звіт!AO49</f>
        <v>3234.7689081431627</v>
      </c>
      <c r="AP50" s="308">
        <f>[1]побуд.звіт!AP49+[2]побуд.звіт!AP49</f>
        <v>2067.8536345937187</v>
      </c>
      <c r="AQ50" s="298">
        <f t="shared" si="18"/>
        <v>-1166.915273549444</v>
      </c>
      <c r="AR50" s="299">
        <f t="shared" si="19"/>
        <v>0</v>
      </c>
      <c r="AS50" s="308">
        <f>[1]побуд.звіт!AS49+[2]побуд.звіт!AS49</f>
        <v>1231.3382622948875</v>
      </c>
      <c r="AT50" s="308">
        <f>[1]побуд.звіт!AT49+[2]побуд.звіт!AT49</f>
        <v>1139.4251065867677</v>
      </c>
      <c r="AU50" s="298">
        <f t="shared" si="20"/>
        <v>-91.913155708119803</v>
      </c>
      <c r="AV50" s="299">
        <f t="shared" si="21"/>
        <v>0</v>
      </c>
      <c r="AW50" s="308">
        <f>[1]побуд.звіт!AW49+[2]побуд.звіт!AW49</f>
        <v>10189.520243746872</v>
      </c>
      <c r="AX50" s="308">
        <f>[1]побуд.звіт!AX49+[2]побуд.звіт!AX49</f>
        <v>36365.239237286012</v>
      </c>
      <c r="AY50" s="298">
        <f t="shared" si="22"/>
        <v>0</v>
      </c>
      <c r="AZ50" s="299">
        <f t="shared" si="23"/>
        <v>26175.71899353914</v>
      </c>
      <c r="BA50" s="300">
        <v>0</v>
      </c>
      <c r="BB50" s="298"/>
      <c r="BC50" s="298">
        <f t="shared" si="24"/>
        <v>0</v>
      </c>
      <c r="BD50" s="299">
        <f t="shared" si="25"/>
        <v>0</v>
      </c>
      <c r="BE50" s="308">
        <f>[1]побуд.звіт!BE49+[2]побуд.звіт!BE49</f>
        <v>7.759777293218999</v>
      </c>
      <c r="BF50" s="308">
        <f>[1]побуд.звіт!BF49+[2]побуд.звіт!BF49</f>
        <v>0</v>
      </c>
      <c r="BG50" s="301">
        <f t="shared" si="26"/>
        <v>-7.759777293218999</v>
      </c>
      <c r="BH50" s="302">
        <f t="shared" si="27"/>
        <v>0</v>
      </c>
      <c r="BI50" s="308">
        <f>[1]побуд.звіт!BI49+[2]побуд.звіт!BI49</f>
        <v>3878.8149921257045</v>
      </c>
      <c r="BJ50" s="308">
        <f>[1]побуд.звіт!BJ49+[2]побуд.звіт!BJ49</f>
        <v>6928.5060257213627</v>
      </c>
      <c r="BK50" s="298">
        <f t="shared" si="28"/>
        <v>0</v>
      </c>
      <c r="BL50" s="299">
        <f t="shared" si="29"/>
        <v>3049.6910335956582</v>
      </c>
      <c r="BM50" s="308">
        <f>[1]побуд.звіт!BM49+[2]побуд.звіт!BM49</f>
        <v>0</v>
      </c>
      <c r="BN50" s="308">
        <f>[1]побуд.звіт!BN49+[2]побуд.звіт!BN49</f>
        <v>0</v>
      </c>
      <c r="BO50" s="298">
        <f t="shared" si="30"/>
        <v>0</v>
      </c>
      <c r="BP50" s="299">
        <f t="shared" si="31"/>
        <v>0</v>
      </c>
      <c r="BQ50" s="294">
        <f t="shared" si="32"/>
        <v>57490.498577146958</v>
      </c>
      <c r="BR50" s="298">
        <f t="shared" si="32"/>
        <v>87814.187577866935</v>
      </c>
      <c r="BS50" s="298">
        <f t="shared" si="33"/>
        <v>0</v>
      </c>
      <c r="BT50" s="303">
        <f t="shared" si="34"/>
        <v>30323.689000719976</v>
      </c>
      <c r="BU50" s="224">
        <f t="shared" si="35"/>
        <v>1.5274556622609279</v>
      </c>
      <c r="BV50" s="309">
        <v>2844.63</v>
      </c>
      <c r="BW50" s="305"/>
      <c r="BX50" s="241">
        <f t="shared" si="38"/>
        <v>4790.8748814289129</v>
      </c>
      <c r="CA50" s="144">
        <f>[1]побуд.звіт!AX49+[2]побуд.звіт!AX49</f>
        <v>36365.239237286012</v>
      </c>
      <c r="CB50" s="238">
        <v>287.661435007058</v>
      </c>
      <c r="CC50" s="238">
        <v>1807.1545547226449</v>
      </c>
      <c r="CD50" s="240">
        <v>575.19808237441555</v>
      </c>
      <c r="CE50" s="240">
        <v>10.898206415334744</v>
      </c>
      <c r="CF50" s="240">
        <v>0</v>
      </c>
      <c r="CG50" s="240">
        <v>0</v>
      </c>
      <c r="CH50" s="240">
        <v>1050.7986091194721</v>
      </c>
      <c r="CI50" s="240">
        <v>62.444305854000007</v>
      </c>
      <c r="CJ50" s="240">
        <v>2.1093591960000002</v>
      </c>
      <c r="CK50" s="240">
        <v>330.49001010268944</v>
      </c>
      <c r="CL50" s="240">
        <v>155.05914057604721</v>
      </c>
      <c r="CM50" s="240">
        <v>1.1266499999999995</v>
      </c>
      <c r="CN50" s="240">
        <v>372.86812864799992</v>
      </c>
      <c r="CO50" s="240">
        <v>0</v>
      </c>
      <c r="CP50" s="20"/>
    </row>
    <row r="51" spans="1:94" ht="15" customHeight="1" x14ac:dyDescent="0.25">
      <c r="A51" s="256">
        <f t="shared" si="36"/>
        <v>42</v>
      </c>
      <c r="B51" s="62" t="s">
        <v>204</v>
      </c>
      <c r="C51" s="294">
        <v>8454.2999999999993</v>
      </c>
      <c r="D51" s="306">
        <v>9</v>
      </c>
      <c r="E51" s="307">
        <f>[1]побуд.звіт!E50+[2]побуд.звіт!E50</f>
        <v>39319.343262609655</v>
      </c>
      <c r="F51" s="308">
        <f>[1]побуд.звіт!F50+[2]побуд.звіт!F50</f>
        <v>37327.472117495585</v>
      </c>
      <c r="G51" s="298">
        <f t="shared" si="0"/>
        <v>-1991.8711451140698</v>
      </c>
      <c r="H51" s="299">
        <f t="shared" si="1"/>
        <v>0</v>
      </c>
      <c r="I51" s="307">
        <f>[1]побуд.звіт!I50+[2]побуд.звіт!I50</f>
        <v>68089.028080084085</v>
      </c>
      <c r="J51" s="308">
        <f>[1]побуд.звіт!J50+[2]побуд.звіт!J50</f>
        <v>66537.200595635455</v>
      </c>
      <c r="K51" s="298">
        <f t="shared" si="2"/>
        <v>-1551.8274844486295</v>
      </c>
      <c r="L51" s="299">
        <f t="shared" si="3"/>
        <v>0</v>
      </c>
      <c r="M51" s="308">
        <f>[1]побуд.звіт!M50+[2]побуд.звіт!M50</f>
        <v>28333.192386948551</v>
      </c>
      <c r="N51" s="308">
        <f>[1]побуд.звіт!N50+[2]побуд.звіт!N50</f>
        <v>30119.858266693875</v>
      </c>
      <c r="O51" s="298">
        <f t="shared" si="4"/>
        <v>0</v>
      </c>
      <c r="P51" s="299">
        <f t="shared" si="5"/>
        <v>1786.6658797453238</v>
      </c>
      <c r="Q51" s="308">
        <f>[1]побуд.звіт!Q50+[2]побуд.звіт!Q50</f>
        <v>2266.1740391882986</v>
      </c>
      <c r="R51" s="308">
        <f>[1]побуд.звіт!R50+[2]побуд.звіт!R50</f>
        <v>1230.0002831883523</v>
      </c>
      <c r="S51" s="298">
        <f t="shared" si="6"/>
        <v>-1036.1737559999463</v>
      </c>
      <c r="T51" s="299">
        <f t="shared" si="7"/>
        <v>0</v>
      </c>
      <c r="U51" s="308">
        <f>[1]побуд.звіт!U50+[2]побуд.звіт!U50</f>
        <v>21495.613508460679</v>
      </c>
      <c r="V51" s="308">
        <f>[1]побуд.звіт!V50+[2]побуд.звіт!V50</f>
        <v>25135.95910371665</v>
      </c>
      <c r="W51" s="298">
        <f t="shared" si="8"/>
        <v>0</v>
      </c>
      <c r="X51" s="299">
        <f t="shared" si="9"/>
        <v>3640.3455952559707</v>
      </c>
      <c r="Y51" s="308">
        <f>[1]побуд.звіт!Y50+[2]побуд.звіт!Y50</f>
        <v>2086.6115199999995</v>
      </c>
      <c r="Z51" s="308">
        <f>[1]побуд.звіт!Z50+[2]побуд.звіт!Z50</f>
        <v>0</v>
      </c>
      <c r="AA51" s="298">
        <f t="shared" si="10"/>
        <v>-2086.6115199999995</v>
      </c>
      <c r="AB51" s="299">
        <f t="shared" si="11"/>
        <v>0</v>
      </c>
      <c r="AC51" s="308">
        <f>[1]побуд.звіт!AC50+[2]побуд.звіт!AC50</f>
        <v>43447.238572615555</v>
      </c>
      <c r="AD51" s="308">
        <f>[1]побуд.звіт!AD50+[2]побуд.звіт!AD50</f>
        <v>45836.617587252549</v>
      </c>
      <c r="AE51" s="298">
        <f t="shared" si="12"/>
        <v>0</v>
      </c>
      <c r="AF51" s="299">
        <f t="shared" si="13"/>
        <v>2389.3790146369938</v>
      </c>
      <c r="AG51" s="308">
        <f>[1]побуд.звіт!AG50+[2]побуд.звіт!AG50</f>
        <v>4175.1372311487521</v>
      </c>
      <c r="AH51" s="308">
        <f>[1]побуд.звіт!AH50+[2]побуд.звіт!AH50</f>
        <v>4069.4314229788824</v>
      </c>
      <c r="AI51" s="298">
        <f t="shared" si="14"/>
        <v>-105.70580816986967</v>
      </c>
      <c r="AJ51" s="299">
        <f t="shared" si="15"/>
        <v>0</v>
      </c>
      <c r="AK51" s="308">
        <f>[1]побуд.звіт!AK50+[2]побуд.звіт!AK50</f>
        <v>122.81146817533575</v>
      </c>
      <c r="AL51" s="308">
        <f>[1]побуд.звіт!AL50+[2]побуд.звіт!AL50</f>
        <v>1394.9585286507163</v>
      </c>
      <c r="AM51" s="298">
        <f t="shared" si="16"/>
        <v>0</v>
      </c>
      <c r="AN51" s="299">
        <f t="shared" si="17"/>
        <v>1272.1470604753806</v>
      </c>
      <c r="AO51" s="308">
        <f>[1]побуд.звіт!AO50+[2]побуд.звіт!AO50</f>
        <v>2259.8085057249873</v>
      </c>
      <c r="AP51" s="308">
        <f>[1]побуд.звіт!AP50+[2]побуд.звіт!AP50</f>
        <v>5676.4609577082474</v>
      </c>
      <c r="AQ51" s="298">
        <f t="shared" si="18"/>
        <v>0</v>
      </c>
      <c r="AR51" s="299">
        <f t="shared" si="19"/>
        <v>3416.6524519832601</v>
      </c>
      <c r="AS51" s="308">
        <f>[1]побуд.звіт!AS50+[2]побуд.звіт!AS50</f>
        <v>8238.6176307192836</v>
      </c>
      <c r="AT51" s="308">
        <f>[1]побуд.звіт!AT50+[2]побуд.звіт!AT50</f>
        <v>7832.9132613649144</v>
      </c>
      <c r="AU51" s="298">
        <f t="shared" si="20"/>
        <v>-405.70436935436919</v>
      </c>
      <c r="AV51" s="299">
        <f t="shared" si="21"/>
        <v>0</v>
      </c>
      <c r="AW51" s="308">
        <f>[1]побуд.звіт!AW50+[2]побуд.звіт!AW50</f>
        <v>72476.878902167431</v>
      </c>
      <c r="AX51" s="308">
        <f>[1]побуд.звіт!AX50+[2]побуд.звіт!AX50</f>
        <v>79437.281669197226</v>
      </c>
      <c r="AY51" s="298">
        <f t="shared" si="22"/>
        <v>0</v>
      </c>
      <c r="AZ51" s="299">
        <f t="shared" si="23"/>
        <v>6960.4027670297946</v>
      </c>
      <c r="BA51" s="300">
        <v>0</v>
      </c>
      <c r="BB51" s="298"/>
      <c r="BC51" s="298">
        <f t="shared" si="24"/>
        <v>0</v>
      </c>
      <c r="BD51" s="299">
        <f t="shared" si="25"/>
        <v>0</v>
      </c>
      <c r="BE51" s="308">
        <f>[1]побуд.звіт!BE50+[2]побуд.звіт!BE50</f>
        <v>17.290192173218998</v>
      </c>
      <c r="BF51" s="308">
        <f>[1]побуд.звіт!BF50+[2]побуд.звіт!BF50</f>
        <v>0</v>
      </c>
      <c r="BG51" s="301">
        <f t="shared" si="26"/>
        <v>-17.290192173218998</v>
      </c>
      <c r="BH51" s="302">
        <f t="shared" si="27"/>
        <v>0</v>
      </c>
      <c r="BI51" s="308">
        <f>[1]побуд.звіт!BI50+[2]побуд.звіт!BI50</f>
        <v>24573.379946141613</v>
      </c>
      <c r="BJ51" s="308">
        <f>[1]побуд.звіт!BJ50+[2]побуд.звіт!BJ50</f>
        <v>24657.904874787073</v>
      </c>
      <c r="BK51" s="298">
        <f t="shared" si="28"/>
        <v>0</v>
      </c>
      <c r="BL51" s="299">
        <f t="shared" si="29"/>
        <v>84.524928645460022</v>
      </c>
      <c r="BM51" s="308">
        <f>[1]побуд.звіт!BM50+[2]побуд.звіт!BM50</f>
        <v>20332.005520150422</v>
      </c>
      <c r="BN51" s="308">
        <f>[1]побуд.звіт!BN50+[2]побуд.звіт!BN50</f>
        <v>22908.435124057287</v>
      </c>
      <c r="BO51" s="298">
        <f t="shared" si="30"/>
        <v>0</v>
      </c>
      <c r="BP51" s="299">
        <f t="shared" si="31"/>
        <v>2576.4296039068649</v>
      </c>
      <c r="BQ51" s="294">
        <f t="shared" si="32"/>
        <v>337233.13076630794</v>
      </c>
      <c r="BR51" s="298">
        <f t="shared" si="32"/>
        <v>352164.49379272683</v>
      </c>
      <c r="BS51" s="298">
        <f t="shared" si="33"/>
        <v>0</v>
      </c>
      <c r="BT51" s="303">
        <f t="shared" si="34"/>
        <v>14931.363026418898</v>
      </c>
      <c r="BU51" s="224">
        <f t="shared" si="35"/>
        <v>1.0442760857822295</v>
      </c>
      <c r="BV51" s="309">
        <v>34290.620000000003</v>
      </c>
      <c r="BW51" s="305">
        <f t="shared" si="37"/>
        <v>6187.8591028076735</v>
      </c>
      <c r="BX51" s="241">
        <f t="shared" si="38"/>
        <v>28102.760897192329</v>
      </c>
      <c r="CA51" s="144">
        <f>[1]побуд.звіт!AX50+[2]побуд.звіт!AX50</f>
        <v>79437.281669197226</v>
      </c>
      <c r="CB51" s="238">
        <v>3978.1481622322517</v>
      </c>
      <c r="CC51" s="238">
        <v>6940.0236775805388</v>
      </c>
      <c r="CD51" s="240">
        <v>2513.5368257183363</v>
      </c>
      <c r="CE51" s="240">
        <v>212.82260972372714</v>
      </c>
      <c r="CF51" s="240">
        <v>2153.6365409999999</v>
      </c>
      <c r="CG51" s="240">
        <v>0</v>
      </c>
      <c r="CH51" s="240">
        <v>4494.9880547229814</v>
      </c>
      <c r="CI51" s="240">
        <v>337.87217261699999</v>
      </c>
      <c r="CJ51" s="240">
        <v>11.334865122</v>
      </c>
      <c r="CK51" s="240">
        <v>237.30802336535635</v>
      </c>
      <c r="CL51" s="240">
        <v>1036.9241264561417</v>
      </c>
      <c r="CM51" s="240">
        <v>1.1266499999999995</v>
      </c>
      <c r="CN51" s="240">
        <v>2790.6711213399913</v>
      </c>
      <c r="CO51" s="240">
        <v>2171.5852021500118</v>
      </c>
    </row>
    <row r="52" spans="1:94" ht="15" customHeight="1" x14ac:dyDescent="0.25">
      <c r="A52" s="256">
        <f t="shared" si="36"/>
        <v>43</v>
      </c>
      <c r="B52" s="62" t="s">
        <v>205</v>
      </c>
      <c r="C52" s="294">
        <v>7621.3</v>
      </c>
      <c r="D52" s="306">
        <v>9</v>
      </c>
      <c r="E52" s="307">
        <f>[1]побуд.звіт!E51+[2]побуд.звіт!E51</f>
        <v>25067.915020979744</v>
      </c>
      <c r="F52" s="308">
        <f>[1]побуд.звіт!F51+[2]побуд.звіт!F51</f>
        <v>23432.450508920629</v>
      </c>
      <c r="G52" s="298">
        <f t="shared" si="0"/>
        <v>-1635.4645120591158</v>
      </c>
      <c r="H52" s="299">
        <f t="shared" si="1"/>
        <v>0</v>
      </c>
      <c r="I52" s="307">
        <f>[1]побуд.звіт!I51+[2]побуд.звіт!I51</f>
        <v>46176.283253040987</v>
      </c>
      <c r="J52" s="308">
        <f>[1]побуд.звіт!J51+[2]побуд.звіт!J51</f>
        <v>46923.793237140919</v>
      </c>
      <c r="K52" s="298">
        <f t="shared" si="2"/>
        <v>0</v>
      </c>
      <c r="L52" s="299">
        <f t="shared" si="3"/>
        <v>747.5099840999319</v>
      </c>
      <c r="M52" s="308">
        <f>[1]побуд.звіт!M51+[2]побуд.звіт!M51</f>
        <v>24297.484586927912</v>
      </c>
      <c r="N52" s="308">
        <f>[1]побуд.звіт!N51+[2]побуд.звіт!N51</f>
        <v>25676.783327837111</v>
      </c>
      <c r="O52" s="298">
        <f t="shared" si="4"/>
        <v>0</v>
      </c>
      <c r="P52" s="299">
        <f t="shared" si="5"/>
        <v>1379.2987409091984</v>
      </c>
      <c r="Q52" s="308">
        <f>[1]побуд.звіт!Q51+[2]побуд.звіт!Q51</f>
        <v>1495.6313088857714</v>
      </c>
      <c r="R52" s="308">
        <f>[1]побуд.звіт!R51+[2]побуд.звіт!R51</f>
        <v>1578.1835329647881</v>
      </c>
      <c r="S52" s="298">
        <f t="shared" si="6"/>
        <v>0</v>
      </c>
      <c r="T52" s="299">
        <f t="shared" si="7"/>
        <v>82.552224079016696</v>
      </c>
      <c r="U52" s="308">
        <f>[1]побуд.звіт!U51+[2]побуд.звіт!U51</f>
        <v>15731.735328829946</v>
      </c>
      <c r="V52" s="308">
        <f>[1]побуд.звіт!V51+[2]побуд.звіт!V51</f>
        <v>19907.976757339329</v>
      </c>
      <c r="W52" s="298">
        <f t="shared" si="8"/>
        <v>0</v>
      </c>
      <c r="X52" s="299">
        <f t="shared" si="9"/>
        <v>4176.2414285093837</v>
      </c>
      <c r="Y52" s="308">
        <f>[1]побуд.звіт!Y51+[2]побуд.звіт!Y51</f>
        <v>1683.9361700000002</v>
      </c>
      <c r="Z52" s="308">
        <f>[1]побуд.звіт!Z51+[2]побуд.звіт!Z51</f>
        <v>0</v>
      </c>
      <c r="AA52" s="298">
        <f t="shared" si="10"/>
        <v>-1683.9361700000002</v>
      </c>
      <c r="AB52" s="299">
        <f t="shared" si="11"/>
        <v>0</v>
      </c>
      <c r="AC52" s="308">
        <f>[1]побуд.звіт!AC51+[2]побуд.звіт!AC51</f>
        <v>43832.821595469686</v>
      </c>
      <c r="AD52" s="308">
        <f>[1]побуд.звіт!AD51+[2]побуд.звіт!AD51</f>
        <v>46902.642851447366</v>
      </c>
      <c r="AE52" s="298">
        <f t="shared" si="12"/>
        <v>0</v>
      </c>
      <c r="AF52" s="299">
        <f t="shared" si="13"/>
        <v>3069.8212559776803</v>
      </c>
      <c r="AG52" s="308">
        <f>[1]побуд.звіт!AG51+[2]побуд.звіт!AG51</f>
        <v>2699.846707065336</v>
      </c>
      <c r="AH52" s="308">
        <f>[1]побуд.звіт!AH51+[2]побуд.звіт!AH51</f>
        <v>2625.4941162712594</v>
      </c>
      <c r="AI52" s="298">
        <f t="shared" si="14"/>
        <v>-74.352590794076605</v>
      </c>
      <c r="AJ52" s="299">
        <f t="shared" si="15"/>
        <v>0</v>
      </c>
      <c r="AK52" s="308">
        <f>[1]побуд.звіт!AK51+[2]побуд.звіт!AK51</f>
        <v>74.676343596899443</v>
      </c>
      <c r="AL52" s="308">
        <f>[1]побуд.звіт!AL51+[2]побуд.звіт!AL51</f>
        <v>0</v>
      </c>
      <c r="AM52" s="298">
        <f t="shared" si="16"/>
        <v>-74.676343596899443</v>
      </c>
      <c r="AN52" s="299">
        <f t="shared" si="17"/>
        <v>0</v>
      </c>
      <c r="AO52" s="308">
        <f>[1]побуд.звіт!AO51+[2]побуд.звіт!AO51</f>
        <v>1873.308033408671</v>
      </c>
      <c r="AP52" s="308">
        <f>[1]побуд.звіт!AP51+[2]побуд.звіт!AP51</f>
        <v>4743.8995146561792</v>
      </c>
      <c r="AQ52" s="298">
        <f t="shared" si="18"/>
        <v>0</v>
      </c>
      <c r="AR52" s="299">
        <f t="shared" si="19"/>
        <v>2870.5914812475085</v>
      </c>
      <c r="AS52" s="308">
        <f>[1]побуд.звіт!AS51+[2]побуд.звіт!AS51</f>
        <v>6403.380058454426</v>
      </c>
      <c r="AT52" s="308">
        <f>[1]побуд.звіт!AT51+[2]побуд.звіт!AT51</f>
        <v>5956.348940380949</v>
      </c>
      <c r="AU52" s="298">
        <f t="shared" si="20"/>
        <v>-447.03111807347705</v>
      </c>
      <c r="AV52" s="299">
        <f t="shared" si="21"/>
        <v>0</v>
      </c>
      <c r="AW52" s="308">
        <f>[1]побуд.звіт!AW51+[2]побуд.звіт!AW51</f>
        <v>65774.93539754425</v>
      </c>
      <c r="AX52" s="308">
        <f>[1]побуд.звіт!AX51+[2]побуд.звіт!AX51</f>
        <v>70058.34045369763</v>
      </c>
      <c r="AY52" s="298">
        <f t="shared" si="22"/>
        <v>0</v>
      </c>
      <c r="AZ52" s="299">
        <f t="shared" si="23"/>
        <v>4283.4050561533804</v>
      </c>
      <c r="BA52" s="300">
        <v>0</v>
      </c>
      <c r="BB52" s="298"/>
      <c r="BC52" s="298">
        <f t="shared" si="24"/>
        <v>0</v>
      </c>
      <c r="BD52" s="299">
        <f t="shared" si="25"/>
        <v>0</v>
      </c>
      <c r="BE52" s="308">
        <f>[1]побуд.звіт!BE51+[2]побуд.звіт!BE51</f>
        <v>16.100668173218995</v>
      </c>
      <c r="BF52" s="308">
        <f>[1]побуд.звіт!BF51+[2]побуд.звіт!BF51</f>
        <v>0</v>
      </c>
      <c r="BG52" s="301">
        <f t="shared" si="26"/>
        <v>-16.100668173218995</v>
      </c>
      <c r="BH52" s="302">
        <f t="shared" si="27"/>
        <v>0</v>
      </c>
      <c r="BI52" s="308">
        <f>[1]побуд.звіт!BI51+[2]побуд.звіт!BI51</f>
        <v>23477.584012991836</v>
      </c>
      <c r="BJ52" s="308">
        <f>[1]побуд.звіт!BJ51+[2]побуд.звіт!BJ51</f>
        <v>23139.992833590899</v>
      </c>
      <c r="BK52" s="298">
        <f t="shared" si="28"/>
        <v>-337.59117940093711</v>
      </c>
      <c r="BL52" s="299">
        <f t="shared" si="29"/>
        <v>0</v>
      </c>
      <c r="BM52" s="308">
        <f>[1]побуд.звіт!BM51+[2]побуд.звіт!BM51</f>
        <v>19426.449321202192</v>
      </c>
      <c r="BN52" s="308">
        <f>[1]побуд.звіт!BN51+[2]побуд.звіт!BN51</f>
        <v>34714.076843038332</v>
      </c>
      <c r="BO52" s="298">
        <f t="shared" si="30"/>
        <v>0</v>
      </c>
      <c r="BP52" s="299">
        <f t="shared" si="31"/>
        <v>15287.627521836141</v>
      </c>
      <c r="BQ52" s="294">
        <f t="shared" si="32"/>
        <v>278032.08780657093</v>
      </c>
      <c r="BR52" s="298">
        <f t="shared" si="32"/>
        <v>305659.98291728535</v>
      </c>
      <c r="BS52" s="298">
        <f t="shared" si="33"/>
        <v>0</v>
      </c>
      <c r="BT52" s="303">
        <f t="shared" si="34"/>
        <v>27627.895110714424</v>
      </c>
      <c r="BU52" s="224">
        <f t="shared" si="35"/>
        <v>1.0993694480686538</v>
      </c>
      <c r="BV52" s="309">
        <v>34792.46</v>
      </c>
      <c r="BW52" s="305">
        <f t="shared" si="37"/>
        <v>11623.119349452423</v>
      </c>
      <c r="BX52" s="241">
        <f t="shared" si="38"/>
        <v>23169.340650547576</v>
      </c>
      <c r="CA52" s="144">
        <f>[1]побуд.звіт!AX51+[2]побуд.звіт!AX51</f>
        <v>70058.34045369763</v>
      </c>
      <c r="CB52" s="238">
        <v>2535.5238860733753</v>
      </c>
      <c r="CC52" s="238">
        <v>4742.5390543133999</v>
      </c>
      <c r="CD52" s="240">
        <v>2143.2038137786444</v>
      </c>
      <c r="CE52" s="240">
        <v>140.69290836910753</v>
      </c>
      <c r="CF52" s="240">
        <v>1576.4897988</v>
      </c>
      <c r="CG52" s="240">
        <v>0</v>
      </c>
      <c r="CH52" s="240">
        <v>4515.9349116638996</v>
      </c>
      <c r="CI52" s="240">
        <v>218.16011657160001</v>
      </c>
      <c r="CJ52" s="240">
        <v>7.3129679784000006</v>
      </c>
      <c r="CK52" s="240">
        <v>196.67688802567412</v>
      </c>
      <c r="CL52" s="240">
        <v>805.41240182289141</v>
      </c>
      <c r="CM52" s="240">
        <v>1.1266499999999995</v>
      </c>
      <c r="CN52" s="240">
        <v>2666.2958451800082</v>
      </c>
      <c r="CO52" s="240">
        <v>2074.8014605500061</v>
      </c>
    </row>
    <row r="53" spans="1:94" ht="15" customHeight="1" x14ac:dyDescent="0.25">
      <c r="A53" s="256">
        <f t="shared" si="36"/>
        <v>44</v>
      </c>
      <c r="B53" s="62" t="s">
        <v>108</v>
      </c>
      <c r="C53" s="294">
        <v>2496.5500000000002</v>
      </c>
      <c r="D53" s="306">
        <v>5</v>
      </c>
      <c r="E53" s="307">
        <f>[1]побуд.звіт!E52+[2]побуд.звіт!E52</f>
        <v>8613.3104388385182</v>
      </c>
      <c r="F53" s="308">
        <f>[1]побуд.звіт!F52+[2]побуд.звіт!F52</f>
        <v>6329.0829554934935</v>
      </c>
      <c r="G53" s="298">
        <f t="shared" si="0"/>
        <v>-2284.2274833450247</v>
      </c>
      <c r="H53" s="299">
        <f t="shared" si="1"/>
        <v>0</v>
      </c>
      <c r="I53" s="307">
        <f>[1]побуд.звіт!I52+[2]побуд.звіт!I52</f>
        <v>24224.653303331965</v>
      </c>
      <c r="J53" s="308">
        <f>[1]побуд.звіт!J52+[2]побуд.звіт!J52</f>
        <v>24173.568142371096</v>
      </c>
      <c r="K53" s="298">
        <f t="shared" si="2"/>
        <v>-51.085160960868961</v>
      </c>
      <c r="L53" s="299">
        <f t="shared" si="3"/>
        <v>0</v>
      </c>
      <c r="M53" s="308">
        <f>[1]побуд.звіт!M52+[2]побуд.звіт!M52</f>
        <v>8398.3320553608537</v>
      </c>
      <c r="N53" s="308">
        <f>[1]побуд.звіт!N52+[2]побуд.звіт!N52</f>
        <v>8711.7843052083626</v>
      </c>
      <c r="O53" s="298">
        <f t="shared" si="4"/>
        <v>0</v>
      </c>
      <c r="P53" s="299">
        <f t="shared" si="5"/>
        <v>313.45224984750894</v>
      </c>
      <c r="Q53" s="308">
        <f>[1]побуд.звіт!Q52+[2]побуд.звіт!Q52</f>
        <v>479.78077142148413</v>
      </c>
      <c r="R53" s="308">
        <f>[1]побуд.звіт!R52+[2]побуд.звіт!R52</f>
        <v>368.17511279153854</v>
      </c>
      <c r="S53" s="298">
        <f t="shared" si="6"/>
        <v>-111.60565862994559</v>
      </c>
      <c r="T53" s="299">
        <f t="shared" si="7"/>
        <v>0</v>
      </c>
      <c r="U53" s="308">
        <f>[1]побуд.звіт!U52+[2]побуд.звіт!U52</f>
        <v>0</v>
      </c>
      <c r="V53" s="308">
        <f>[1]побуд.звіт!V52+[2]побуд.звіт!V52</f>
        <v>0</v>
      </c>
      <c r="W53" s="298">
        <f t="shared" si="8"/>
        <v>0</v>
      </c>
      <c r="X53" s="299">
        <f t="shared" si="9"/>
        <v>0</v>
      </c>
      <c r="Y53" s="308">
        <f>[1]побуд.звіт!Y52+[2]побуд.звіт!Y52</f>
        <v>0</v>
      </c>
      <c r="Z53" s="308">
        <f>[1]побуд.звіт!Z52+[2]побуд.звіт!Z52</f>
        <v>0</v>
      </c>
      <c r="AA53" s="298">
        <f t="shared" si="10"/>
        <v>0</v>
      </c>
      <c r="AB53" s="299">
        <f t="shared" si="11"/>
        <v>0</v>
      </c>
      <c r="AC53" s="308">
        <f>[1]побуд.звіт!AC52+[2]побуд.звіт!AC52</f>
        <v>15822.43184566572</v>
      </c>
      <c r="AD53" s="308">
        <f>[1]побуд.звіт!AD52+[2]побуд.звіт!AD52</f>
        <v>16901.543087720187</v>
      </c>
      <c r="AE53" s="298">
        <f t="shared" si="12"/>
        <v>0</v>
      </c>
      <c r="AF53" s="299">
        <f t="shared" si="13"/>
        <v>1079.1112420544669</v>
      </c>
      <c r="AG53" s="308">
        <f>[1]побуд.звіт!AG52+[2]побуд.звіт!AG52</f>
        <v>1472.8494159155741</v>
      </c>
      <c r="AH53" s="308">
        <f>[1]побуд.звіт!AH52+[2]побуд.звіт!AH52</f>
        <v>1423.3860445922676</v>
      </c>
      <c r="AI53" s="298">
        <f t="shared" si="14"/>
        <v>-49.463371323306546</v>
      </c>
      <c r="AJ53" s="299">
        <f t="shared" si="15"/>
        <v>0</v>
      </c>
      <c r="AK53" s="308">
        <f>[1]побуд.звіт!AK52+[2]побуд.звіт!AK52</f>
        <v>41.210185612901945</v>
      </c>
      <c r="AL53" s="308">
        <f>[1]побуд.звіт!AL52+[2]побуд.звіт!AL52</f>
        <v>695.43709642233853</v>
      </c>
      <c r="AM53" s="298">
        <f t="shared" si="16"/>
        <v>0</v>
      </c>
      <c r="AN53" s="299">
        <f t="shared" si="17"/>
        <v>654.22691080943662</v>
      </c>
      <c r="AO53" s="308">
        <f>[1]побуд.звіт!AO52+[2]побуд.звіт!AO52</f>
        <v>1462.8804848722652</v>
      </c>
      <c r="AP53" s="308">
        <f>[1]побуд.звіт!AP52+[2]побуд.звіт!AP52</f>
        <v>1824.5767364062222</v>
      </c>
      <c r="AQ53" s="298">
        <f t="shared" si="18"/>
        <v>0</v>
      </c>
      <c r="AR53" s="299">
        <f t="shared" si="19"/>
        <v>361.69625153395691</v>
      </c>
      <c r="AS53" s="308">
        <f>[1]побуд.звіт!AS52+[2]побуд.звіт!AS52</f>
        <v>1991.8293972152501</v>
      </c>
      <c r="AT53" s="308">
        <f>[1]побуд.звіт!AT52+[2]побуд.звіт!AT52</f>
        <v>1860.0788661986223</v>
      </c>
      <c r="AU53" s="298">
        <f t="shared" si="20"/>
        <v>-131.75053101662775</v>
      </c>
      <c r="AV53" s="299">
        <f t="shared" si="21"/>
        <v>0</v>
      </c>
      <c r="AW53" s="308">
        <f>[1]побуд.звіт!AW52+[2]побуд.звіт!AW52</f>
        <v>22100.92906861554</v>
      </c>
      <c r="AX53" s="308">
        <f>[1]побуд.звіт!AX52+[2]побуд.звіт!AX52</f>
        <v>41461.106151518543</v>
      </c>
      <c r="AY53" s="298">
        <f t="shared" si="22"/>
        <v>0</v>
      </c>
      <c r="AZ53" s="299">
        <f t="shared" si="23"/>
        <v>19360.177082903003</v>
      </c>
      <c r="BA53" s="300">
        <v>0</v>
      </c>
      <c r="BB53" s="298"/>
      <c r="BC53" s="298">
        <f t="shared" si="24"/>
        <v>0</v>
      </c>
      <c r="BD53" s="299">
        <f t="shared" si="25"/>
        <v>0</v>
      </c>
      <c r="BE53" s="308">
        <f>[1]побуд.звіт!BE52+[2]побуд.звіт!BE52</f>
        <v>8.7825251732189979</v>
      </c>
      <c r="BF53" s="308">
        <f>[1]побуд.звіт!BF52+[2]побуд.звіт!BF52</f>
        <v>0</v>
      </c>
      <c r="BG53" s="301">
        <f t="shared" si="26"/>
        <v>-8.7825251732189979</v>
      </c>
      <c r="BH53" s="302">
        <f t="shared" si="27"/>
        <v>0</v>
      </c>
      <c r="BI53" s="308">
        <f>[1]побуд.звіт!BI52+[2]побуд.звіт!BI52</f>
        <v>5562.3189342148407</v>
      </c>
      <c r="BJ53" s="308">
        <f>[1]побуд.звіт!BJ52+[2]побуд.звіт!BJ52</f>
        <v>7269.2192972817375</v>
      </c>
      <c r="BK53" s="298">
        <f t="shared" si="28"/>
        <v>0</v>
      </c>
      <c r="BL53" s="299">
        <f t="shared" si="29"/>
        <v>1706.9003630668967</v>
      </c>
      <c r="BM53" s="308">
        <f>[1]побуд.звіт!BM52+[2]побуд.звіт!BM52</f>
        <v>0</v>
      </c>
      <c r="BN53" s="308">
        <f>[1]побуд.звіт!BN52+[2]побуд.звіт!BN52</f>
        <v>0</v>
      </c>
      <c r="BO53" s="298">
        <f t="shared" si="30"/>
        <v>0</v>
      </c>
      <c r="BP53" s="299">
        <f t="shared" si="31"/>
        <v>0</v>
      </c>
      <c r="BQ53" s="294">
        <f t="shared" si="32"/>
        <v>90179.308426238131</v>
      </c>
      <c r="BR53" s="298">
        <f t="shared" si="32"/>
        <v>111017.95779600441</v>
      </c>
      <c r="BS53" s="298">
        <f t="shared" si="33"/>
        <v>0</v>
      </c>
      <c r="BT53" s="303">
        <f t="shared" si="34"/>
        <v>20838.649369766281</v>
      </c>
      <c r="BU53" s="224">
        <f t="shared" si="35"/>
        <v>1.2310801638805113</v>
      </c>
      <c r="BV53" s="309">
        <v>13424.25</v>
      </c>
      <c r="BW53" s="305">
        <f t="shared" si="37"/>
        <v>5909.3076311468221</v>
      </c>
      <c r="BX53" s="241">
        <f t="shared" si="38"/>
        <v>7514.9423688531779</v>
      </c>
      <c r="CA53" s="144">
        <f>[1]побуд.звіт!AX52+[2]побуд.звіт!AX52</f>
        <v>41461.106151518543</v>
      </c>
      <c r="CB53" s="238">
        <v>874.66939536331734</v>
      </c>
      <c r="CC53" s="238">
        <v>2627.2916385123331</v>
      </c>
      <c r="CD53" s="240">
        <v>748.54544966533558</v>
      </c>
      <c r="CE53" s="240">
        <v>45.476166758577975</v>
      </c>
      <c r="CF53" s="240">
        <v>0</v>
      </c>
      <c r="CG53" s="240">
        <v>0</v>
      </c>
      <c r="CH53" s="240">
        <v>1593.4875109456939</v>
      </c>
      <c r="CI53" s="240">
        <v>119.10824825759998</v>
      </c>
      <c r="CJ53" s="240">
        <v>3.9646543103999994</v>
      </c>
      <c r="CK53" s="240">
        <v>150.72056880044752</v>
      </c>
      <c r="CL53" s="240">
        <v>250.56950571809239</v>
      </c>
      <c r="CM53" s="240">
        <v>1.1266499999999995</v>
      </c>
      <c r="CN53" s="240">
        <v>534.71286624800086</v>
      </c>
      <c r="CO53" s="240">
        <v>0</v>
      </c>
      <c r="CP53" s="20"/>
    </row>
    <row r="54" spans="1:94" ht="15" customHeight="1" x14ac:dyDescent="0.25">
      <c r="A54" s="256">
        <f t="shared" si="36"/>
        <v>45</v>
      </c>
      <c r="B54" s="62" t="s">
        <v>206</v>
      </c>
      <c r="C54" s="294">
        <v>11386.15</v>
      </c>
      <c r="D54" s="306">
        <v>9</v>
      </c>
      <c r="E54" s="307">
        <f>[1]побуд.звіт!E53+[2]побуд.звіт!E53</f>
        <v>42785.261993206281</v>
      </c>
      <c r="F54" s="308">
        <f>[1]побуд.звіт!F53+[2]побуд.звіт!F53</f>
        <v>43181.474255938003</v>
      </c>
      <c r="G54" s="298">
        <f t="shared" si="0"/>
        <v>0</v>
      </c>
      <c r="H54" s="299">
        <f t="shared" si="1"/>
        <v>396.21226273172215</v>
      </c>
      <c r="I54" s="307">
        <f>[1]побуд.звіт!I53+[2]побуд.звіт!I53</f>
        <v>90028.385533877721</v>
      </c>
      <c r="J54" s="308">
        <f>[1]побуд.звіт!J53+[2]побуд.звіт!J53</f>
        <v>96557.835672750341</v>
      </c>
      <c r="K54" s="298">
        <f t="shared" si="2"/>
        <v>0</v>
      </c>
      <c r="L54" s="299">
        <f t="shared" si="3"/>
        <v>6529.4501388726203</v>
      </c>
      <c r="M54" s="308">
        <f>[1]побуд.звіт!M53+[2]побуд.звіт!M53</f>
        <v>37805.453516989815</v>
      </c>
      <c r="N54" s="308">
        <f>[1]побуд.звіт!N53+[2]побуд.звіт!N53</f>
        <v>38712.930540777459</v>
      </c>
      <c r="O54" s="298">
        <f t="shared" si="4"/>
        <v>0</v>
      </c>
      <c r="P54" s="299">
        <f t="shared" si="5"/>
        <v>907.4770237876437</v>
      </c>
      <c r="Q54" s="308">
        <f>[1]побуд.звіт!Q53+[2]побуд.звіт!Q53</f>
        <v>2316.9888798613924</v>
      </c>
      <c r="R54" s="308">
        <f>[1]побуд.звіт!R53+[2]побуд.звіт!R53</f>
        <v>2433.938928304347</v>
      </c>
      <c r="S54" s="298">
        <f t="shared" si="6"/>
        <v>0</v>
      </c>
      <c r="T54" s="299">
        <f t="shared" si="7"/>
        <v>116.95004844295454</v>
      </c>
      <c r="U54" s="308">
        <f>[1]побуд.звіт!U53+[2]побуд.звіт!U53</f>
        <v>26223.268726892726</v>
      </c>
      <c r="V54" s="308">
        <f>[1]побуд.звіт!V53+[2]побуд.звіт!V53</f>
        <v>27647.753792760355</v>
      </c>
      <c r="W54" s="298">
        <f t="shared" si="8"/>
        <v>0</v>
      </c>
      <c r="X54" s="299">
        <f t="shared" si="9"/>
        <v>1424.4850658676296</v>
      </c>
      <c r="Y54" s="308">
        <f>[1]побуд.звіт!Y53+[2]побуд.звіт!Y53</f>
        <v>1993.6518081982304</v>
      </c>
      <c r="Z54" s="308">
        <f>[1]побуд.звіт!Z53+[2]побуд.звіт!Z53</f>
        <v>292.21022872807754</v>
      </c>
      <c r="AA54" s="298">
        <f t="shared" si="10"/>
        <v>-1701.4415794701529</v>
      </c>
      <c r="AB54" s="299">
        <f t="shared" si="11"/>
        <v>0</v>
      </c>
      <c r="AC54" s="308">
        <f>[1]побуд.звіт!AC53+[2]побуд.звіт!AC53</f>
        <v>68398.774296152638</v>
      </c>
      <c r="AD54" s="308">
        <f>[1]побуд.звіт!AD53+[2]побуд.звіт!AD53</f>
        <v>73082.492366424602</v>
      </c>
      <c r="AE54" s="298">
        <f t="shared" si="12"/>
        <v>0</v>
      </c>
      <c r="AF54" s="299">
        <f t="shared" si="13"/>
        <v>4683.7180702719634</v>
      </c>
      <c r="AG54" s="308">
        <f>[1]побуд.звіт!AG53+[2]побуд.звіт!AG53</f>
        <v>3119.5573043543227</v>
      </c>
      <c r="AH54" s="308">
        <f>[1]побуд.звіт!AH53+[2]побуд.звіт!AH53</f>
        <v>3033.7041171926967</v>
      </c>
      <c r="AI54" s="298">
        <f t="shared" si="14"/>
        <v>-85.85318716162601</v>
      </c>
      <c r="AJ54" s="299">
        <f t="shared" si="15"/>
        <v>0</v>
      </c>
      <c r="AK54" s="308">
        <f>[1]побуд.звіт!AK53+[2]побуд.звіт!AK53</f>
        <v>90.958152912308421</v>
      </c>
      <c r="AL54" s="308">
        <f>[1]побуд.звіт!AL53+[2]побуд.звіт!AL53</f>
        <v>0</v>
      </c>
      <c r="AM54" s="298">
        <f t="shared" si="16"/>
        <v>-90.958152912308421</v>
      </c>
      <c r="AN54" s="299">
        <f t="shared" si="17"/>
        <v>0</v>
      </c>
      <c r="AO54" s="308">
        <f>[1]побуд.звіт!AO53+[2]побуд.звіт!AO53</f>
        <v>2927.6532479200841</v>
      </c>
      <c r="AP54" s="308">
        <f>[1]побуд.звіт!AP53+[2]побуд.звіт!AP53</f>
        <v>7379.3992450207215</v>
      </c>
      <c r="AQ54" s="298">
        <f t="shared" si="18"/>
        <v>0</v>
      </c>
      <c r="AR54" s="299">
        <f t="shared" si="19"/>
        <v>4451.7459971006374</v>
      </c>
      <c r="AS54" s="308">
        <f>[1]побуд.звіт!AS53+[2]побуд.звіт!AS53</f>
        <v>12908.892843200836</v>
      </c>
      <c r="AT54" s="308">
        <f>[1]побуд.звіт!AT53+[2]побуд.звіт!AT53</f>
        <v>11943.544691105071</v>
      </c>
      <c r="AU54" s="298">
        <f t="shared" si="20"/>
        <v>-965.34815209576482</v>
      </c>
      <c r="AV54" s="299">
        <f t="shared" si="21"/>
        <v>0</v>
      </c>
      <c r="AW54" s="308">
        <f>[1]побуд.звіт!AW53+[2]побуд.звіт!AW53</f>
        <v>105322.1259657225</v>
      </c>
      <c r="AX54" s="308">
        <f>[1]побуд.звіт!AX53+[2]побуд.звіт!AX53</f>
        <v>116075.17954889643</v>
      </c>
      <c r="AY54" s="298">
        <f t="shared" si="22"/>
        <v>0</v>
      </c>
      <c r="AZ54" s="299">
        <f t="shared" si="23"/>
        <v>10753.053583173925</v>
      </c>
      <c r="BA54" s="300">
        <v>0</v>
      </c>
      <c r="BB54" s="298"/>
      <c r="BC54" s="298">
        <f t="shared" si="24"/>
        <v>0</v>
      </c>
      <c r="BD54" s="299">
        <f t="shared" si="25"/>
        <v>0</v>
      </c>
      <c r="BE54" s="308">
        <f>[1]побуд.звіт!BE53+[2]побуд.звіт!BE53</f>
        <v>21.476873973218989</v>
      </c>
      <c r="BF54" s="308">
        <f>[1]побуд.звіт!BF53+[2]побуд.звіт!BF53</f>
        <v>0</v>
      </c>
      <c r="BG54" s="301">
        <f t="shared" si="26"/>
        <v>-21.476873973218989</v>
      </c>
      <c r="BH54" s="302">
        <f t="shared" si="27"/>
        <v>0</v>
      </c>
      <c r="BI54" s="308">
        <f>[1]побуд.звіт!BI53+[2]побуд.звіт!BI53</f>
        <v>34409.190781436089</v>
      </c>
      <c r="BJ54" s="308">
        <f>[1]побуд.звіт!BJ53+[2]побуд.звіт!BJ53</f>
        <v>44424.330523468132</v>
      </c>
      <c r="BK54" s="298">
        <f t="shared" si="28"/>
        <v>0</v>
      </c>
      <c r="BL54" s="299">
        <f t="shared" si="29"/>
        <v>10015.139742032043</v>
      </c>
      <c r="BM54" s="308">
        <f>[1]побуд.звіт!BM53+[2]побуд.звіт!BM53</f>
        <v>28467.434556909917</v>
      </c>
      <c r="BN54" s="308">
        <f>[1]побуд.звіт!BN53+[2]побуд.звіт!BN53</f>
        <v>31703.007450775593</v>
      </c>
      <c r="BO54" s="298">
        <f t="shared" si="30"/>
        <v>0</v>
      </c>
      <c r="BP54" s="299">
        <f t="shared" si="31"/>
        <v>3235.5728938656757</v>
      </c>
      <c r="BQ54" s="294">
        <f t="shared" si="32"/>
        <v>456819.07448160811</v>
      </c>
      <c r="BR54" s="298">
        <f t="shared" si="32"/>
        <v>496467.80136214185</v>
      </c>
      <c r="BS54" s="298">
        <f t="shared" si="33"/>
        <v>0</v>
      </c>
      <c r="BT54" s="303">
        <f t="shared" si="34"/>
        <v>39648.726880533737</v>
      </c>
      <c r="BU54" s="224">
        <f t="shared" si="35"/>
        <v>1.0867930633709342</v>
      </c>
      <c r="BV54" s="309">
        <v>40546.39</v>
      </c>
      <c r="BW54" s="305">
        <f t="shared" si="37"/>
        <v>2478.1337931993257</v>
      </c>
      <c r="BX54" s="241">
        <f t="shared" si="38"/>
        <v>38068.256206800674</v>
      </c>
      <c r="CA54" s="144">
        <f>[1]побуд.звіт!AX53+[2]побуд.звіт!AX53</f>
        <v>116075.17954889643</v>
      </c>
      <c r="CB54" s="238">
        <v>4332.7282323663867</v>
      </c>
      <c r="CC54" s="238">
        <v>9427.015481490258</v>
      </c>
      <c r="CD54" s="240">
        <v>3254.2028495977211</v>
      </c>
      <c r="CE54" s="240">
        <v>218.4486229991399</v>
      </c>
      <c r="CF54" s="240">
        <v>2292.552486</v>
      </c>
      <c r="CG54" s="240">
        <v>95.449787999999998</v>
      </c>
      <c r="CH54" s="240">
        <v>6964.3257539564074</v>
      </c>
      <c r="CI54" s="240">
        <v>252.8174478816</v>
      </c>
      <c r="CJ54" s="240">
        <v>8.4499831584000002</v>
      </c>
      <c r="CK54" s="240">
        <v>307.24828859222936</v>
      </c>
      <c r="CL54" s="240">
        <v>1624.6628166044093</v>
      </c>
      <c r="CM54" s="240">
        <v>1.1266499999999995</v>
      </c>
      <c r="CN54" s="240">
        <v>3907.238231886</v>
      </c>
      <c r="CO54" s="240">
        <v>3040.4519362350006</v>
      </c>
    </row>
    <row r="55" spans="1:94" ht="15" customHeight="1" x14ac:dyDescent="0.25">
      <c r="A55" s="256">
        <f t="shared" si="36"/>
        <v>46</v>
      </c>
      <c r="B55" s="62" t="s">
        <v>109</v>
      </c>
      <c r="C55" s="294">
        <v>2482.34</v>
      </c>
      <c r="D55" s="306">
        <v>5</v>
      </c>
      <c r="E55" s="307">
        <f>[1]побуд.звіт!E54+[2]побуд.звіт!E54</f>
        <v>7977.1209170363863</v>
      </c>
      <c r="F55" s="308">
        <f>[1]побуд.звіт!F54+[2]побуд.звіт!F54</f>
        <v>5872.8651084746398</v>
      </c>
      <c r="G55" s="298">
        <f t="shared" si="0"/>
        <v>-2104.2558085617466</v>
      </c>
      <c r="H55" s="299">
        <f t="shared" si="1"/>
        <v>0</v>
      </c>
      <c r="I55" s="307">
        <f>[1]побуд.звіт!I54+[2]побуд.звіт!I54</f>
        <v>24302.702274193893</v>
      </c>
      <c r="J55" s="308">
        <f>[1]побуд.звіт!J54+[2]побуд.звіт!J54</f>
        <v>23003.478580062332</v>
      </c>
      <c r="K55" s="298">
        <f t="shared" si="2"/>
        <v>-1299.2236941315605</v>
      </c>
      <c r="L55" s="299">
        <f t="shared" si="3"/>
        <v>0</v>
      </c>
      <c r="M55" s="308">
        <f>[1]побуд.звіт!M54+[2]побуд.звіт!M54</f>
        <v>8562.2646947216745</v>
      </c>
      <c r="N55" s="308">
        <f>[1]побуд.звіт!N54+[2]побуд.звіт!N54</f>
        <v>8741.6458929874425</v>
      </c>
      <c r="O55" s="298">
        <f t="shared" si="4"/>
        <v>0</v>
      </c>
      <c r="P55" s="299">
        <f t="shared" si="5"/>
        <v>179.38119826576803</v>
      </c>
      <c r="Q55" s="308">
        <f>[1]побуд.звіт!Q54+[2]побуд.звіт!Q54</f>
        <v>480.12582942148407</v>
      </c>
      <c r="R55" s="308">
        <f>[1]побуд.звіт!R54+[2]побуд.звіт!R54</f>
        <v>368.20782012773088</v>
      </c>
      <c r="S55" s="298">
        <f t="shared" si="6"/>
        <v>-111.91800929375319</v>
      </c>
      <c r="T55" s="299">
        <f t="shared" si="7"/>
        <v>0</v>
      </c>
      <c r="U55" s="308">
        <f>[1]побуд.звіт!U54+[2]побуд.звіт!U54</f>
        <v>0</v>
      </c>
      <c r="V55" s="308">
        <f>[1]побуд.звіт!V54+[2]побуд.звіт!V54</f>
        <v>0</v>
      </c>
      <c r="W55" s="298">
        <f t="shared" si="8"/>
        <v>0</v>
      </c>
      <c r="X55" s="299">
        <f t="shared" si="9"/>
        <v>0</v>
      </c>
      <c r="Y55" s="308">
        <f>[1]побуд.звіт!Y54+[2]побуд.звіт!Y54</f>
        <v>0</v>
      </c>
      <c r="Z55" s="308">
        <f>[1]побуд.звіт!Z54+[2]побуд.звіт!Z54</f>
        <v>0</v>
      </c>
      <c r="AA55" s="298">
        <f t="shared" si="10"/>
        <v>0</v>
      </c>
      <c r="AB55" s="299">
        <f t="shared" si="11"/>
        <v>0</v>
      </c>
      <c r="AC55" s="308">
        <f>[1]побуд.звіт!AC54+[2]побуд.звіт!AC54</f>
        <v>15549.196929681693</v>
      </c>
      <c r="AD55" s="308">
        <f>[1]побуд.звіт!AD54+[2]побуд.звіт!AD54</f>
        <v>16681.301096497795</v>
      </c>
      <c r="AE55" s="298">
        <f t="shared" si="12"/>
        <v>0</v>
      </c>
      <c r="AF55" s="299">
        <f t="shared" si="13"/>
        <v>1132.1041668161015</v>
      </c>
      <c r="AG55" s="308">
        <f>[1]побуд.звіт!AG54+[2]побуд.звіт!AG54</f>
        <v>1580.2108935392801</v>
      </c>
      <c r="AH55" s="308">
        <f>[1]побуд.звіт!AH54+[2]побуд.звіт!AH54</f>
        <v>1521.074920674846</v>
      </c>
      <c r="AI55" s="298">
        <f t="shared" si="14"/>
        <v>-59.135972864434052</v>
      </c>
      <c r="AJ55" s="299">
        <f t="shared" si="15"/>
        <v>0</v>
      </c>
      <c r="AK55" s="308">
        <f>[1]побуд.звіт!AK54+[2]побуд.звіт!AK54</f>
        <v>44.217500449072233</v>
      </c>
      <c r="AL55" s="308">
        <f>[1]побуд.звіт!AL54+[2]побуд.звіт!AL54</f>
        <v>0</v>
      </c>
      <c r="AM55" s="298">
        <f t="shared" si="16"/>
        <v>-44.217500449072233</v>
      </c>
      <c r="AN55" s="299">
        <f t="shared" si="17"/>
        <v>0</v>
      </c>
      <c r="AO55" s="308">
        <f>[1]побуд.звіт!AO54+[2]побуд.звіт!AO54</f>
        <v>1455.4033781029664</v>
      </c>
      <c r="AP55" s="308">
        <f>[1]побуд.звіт!AP54+[2]побуд.звіт!AP54</f>
        <v>1824.5767364062222</v>
      </c>
      <c r="AQ55" s="298">
        <f t="shared" si="18"/>
        <v>0</v>
      </c>
      <c r="AR55" s="299">
        <f t="shared" si="19"/>
        <v>369.17335830325578</v>
      </c>
      <c r="AS55" s="308">
        <f>[1]побуд.звіт!AS54+[2]побуд.звіт!AS54</f>
        <v>1991.01751621525</v>
      </c>
      <c r="AT55" s="308">
        <f>[1]побуд.звіт!AT54+[2]побуд.звіт!AT54</f>
        <v>1873.1781072202391</v>
      </c>
      <c r="AU55" s="298">
        <f t="shared" si="20"/>
        <v>-117.8394089950109</v>
      </c>
      <c r="AV55" s="299">
        <f t="shared" si="21"/>
        <v>0</v>
      </c>
      <c r="AW55" s="308">
        <f>[1]побуд.звіт!AW54+[2]побуд.звіт!AW54</f>
        <v>21593.228546392795</v>
      </c>
      <c r="AX55" s="308">
        <f>[1]побуд.звіт!AX54+[2]побуд.звіт!AX54</f>
        <v>24029</v>
      </c>
      <c r="AY55" s="298">
        <f t="shared" si="22"/>
        <v>0</v>
      </c>
      <c r="AZ55" s="299">
        <f t="shared" si="23"/>
        <v>2435.7714536072053</v>
      </c>
      <c r="BA55" s="300">
        <v>0</v>
      </c>
      <c r="BB55" s="298"/>
      <c r="BC55" s="298">
        <f t="shared" si="24"/>
        <v>0</v>
      </c>
      <c r="BD55" s="299">
        <f t="shared" si="25"/>
        <v>0</v>
      </c>
      <c r="BE55" s="308">
        <f>[1]побуд.звіт!BE54+[2]побуд.звіт!BE54</f>
        <v>8.7622332932189995</v>
      </c>
      <c r="BF55" s="308">
        <f>[1]побуд.звіт!BF54+[2]побуд.звіт!BF54</f>
        <v>0</v>
      </c>
      <c r="BG55" s="301">
        <f t="shared" si="26"/>
        <v>-8.7622332932189995</v>
      </c>
      <c r="BH55" s="302">
        <f t="shared" si="27"/>
        <v>0</v>
      </c>
      <c r="BI55" s="308">
        <f>[1]побуд.звіт!BI54+[2]побуд.звіт!BI54</f>
        <v>5650.1198819946967</v>
      </c>
      <c r="BJ55" s="308">
        <f>[1]побуд.звіт!BJ54+[2]побуд.звіт!BJ54</f>
        <v>10329.040414651803</v>
      </c>
      <c r="BK55" s="298">
        <f t="shared" si="28"/>
        <v>0</v>
      </c>
      <c r="BL55" s="299">
        <f t="shared" si="29"/>
        <v>4678.9205326571064</v>
      </c>
      <c r="BM55" s="308">
        <f>[1]побуд.звіт!BM54+[2]побуд.звіт!BM54</f>
        <v>0</v>
      </c>
      <c r="BN55" s="308">
        <f>[1]побуд.звіт!BN54+[2]побуд.звіт!BN54</f>
        <v>0</v>
      </c>
      <c r="BO55" s="298">
        <f t="shared" si="30"/>
        <v>0</v>
      </c>
      <c r="BP55" s="299">
        <f t="shared" si="31"/>
        <v>0</v>
      </c>
      <c r="BQ55" s="294">
        <f t="shared" si="32"/>
        <v>89194.370595042419</v>
      </c>
      <c r="BR55" s="298">
        <f t="shared" si="32"/>
        <v>94244.368677103048</v>
      </c>
      <c r="BS55" s="298">
        <f t="shared" si="33"/>
        <v>0</v>
      </c>
      <c r="BT55" s="303">
        <f t="shared" si="34"/>
        <v>5049.9980820606288</v>
      </c>
      <c r="BU55" s="224">
        <f t="shared" si="35"/>
        <v>1.0566179014255113</v>
      </c>
      <c r="BV55" s="309">
        <v>4522.07</v>
      </c>
      <c r="BW55" s="305"/>
      <c r="BX55" s="241">
        <f t="shared" si="38"/>
        <v>7432.8642162535352</v>
      </c>
      <c r="CA55" s="144">
        <f>[1]побуд.звіт!AX54+[2]побуд.звіт!AX54</f>
        <v>24029</v>
      </c>
      <c r="CB55" s="238">
        <v>810.2515900273969</v>
      </c>
      <c r="CC55" s="238">
        <v>2633.0479455970849</v>
      </c>
      <c r="CD55" s="240">
        <v>732.78659809343344</v>
      </c>
      <c r="CE55" s="240">
        <v>45.476166758577975</v>
      </c>
      <c r="CF55" s="240">
        <v>0</v>
      </c>
      <c r="CG55" s="240">
        <v>0</v>
      </c>
      <c r="CH55" s="240">
        <v>1591.5712620765444</v>
      </c>
      <c r="CI55" s="240">
        <v>127.85933088180002</v>
      </c>
      <c r="CJ55" s="240">
        <v>4.2367538052000002</v>
      </c>
      <c r="CK55" s="240">
        <v>150.03748888131764</v>
      </c>
      <c r="CL55" s="240">
        <v>250.56950571809239</v>
      </c>
      <c r="CM55" s="240">
        <v>1.1266499999999995</v>
      </c>
      <c r="CN55" s="240">
        <v>543.20949747200086</v>
      </c>
      <c r="CO55" s="240">
        <v>0</v>
      </c>
      <c r="CP55" s="20"/>
    </row>
    <row r="56" spans="1:94" ht="15" customHeight="1" x14ac:dyDescent="0.25">
      <c r="A56" s="256">
        <f t="shared" si="36"/>
        <v>47</v>
      </c>
      <c r="B56" s="62" t="s">
        <v>207</v>
      </c>
      <c r="C56" s="294">
        <v>11445.45</v>
      </c>
      <c r="D56" s="306">
        <v>9</v>
      </c>
      <c r="E56" s="307">
        <f>[1]побуд.звіт!E55+[2]побуд.звіт!E55</f>
        <v>42736.399029741428</v>
      </c>
      <c r="F56" s="308">
        <f>[1]побуд.звіт!F55+[2]побуд.звіт!F55</f>
        <v>42842.673215331073</v>
      </c>
      <c r="G56" s="298">
        <f t="shared" si="0"/>
        <v>0</v>
      </c>
      <c r="H56" s="299">
        <f t="shared" si="1"/>
        <v>106.27418558964564</v>
      </c>
      <c r="I56" s="307">
        <f>[1]побуд.звіт!I55+[2]побуд.звіт!I55</f>
        <v>80280.236644078759</v>
      </c>
      <c r="J56" s="308">
        <f>[1]побуд.звіт!J55+[2]побуд.звіт!J55</f>
        <v>85311.916630738764</v>
      </c>
      <c r="K56" s="298">
        <f t="shared" si="2"/>
        <v>0</v>
      </c>
      <c r="L56" s="299">
        <f t="shared" si="3"/>
        <v>5031.6799866600049</v>
      </c>
      <c r="M56" s="308">
        <f>[1]побуд.звіт!M55+[2]побуд.звіт!M55</f>
        <v>37905.260863505282</v>
      </c>
      <c r="N56" s="308">
        <f>[1]побуд.звіт!N55+[2]побуд.звіт!N55</f>
        <v>40142.618587000376</v>
      </c>
      <c r="O56" s="298">
        <f t="shared" si="4"/>
        <v>0</v>
      </c>
      <c r="P56" s="299">
        <f t="shared" si="5"/>
        <v>2237.3577234950935</v>
      </c>
      <c r="Q56" s="308">
        <f>[1]побуд.звіт!Q55+[2]побуд.звіт!Q55</f>
        <v>1593.5897719369145</v>
      </c>
      <c r="R56" s="308">
        <f>[1]побуд.звіт!R55+[2]побуд.звіт!R55</f>
        <v>1319.392691026392</v>
      </c>
      <c r="S56" s="298">
        <f t="shared" si="6"/>
        <v>-274.19708091052257</v>
      </c>
      <c r="T56" s="299">
        <f t="shared" si="7"/>
        <v>0</v>
      </c>
      <c r="U56" s="308">
        <f>[1]побуд.звіт!U55+[2]побуд.звіт!U55</f>
        <v>27720.638031113212</v>
      </c>
      <c r="V56" s="308">
        <f>[1]побуд.звіт!V55+[2]побуд.звіт!V55</f>
        <v>35395.04381670968</v>
      </c>
      <c r="W56" s="298">
        <f t="shared" si="8"/>
        <v>0</v>
      </c>
      <c r="X56" s="299">
        <f t="shared" si="9"/>
        <v>7674.4057855964675</v>
      </c>
      <c r="Y56" s="308">
        <f>[1]побуд.звіт!Y55+[2]побуд.звіт!Y55</f>
        <v>2493.4104720000005</v>
      </c>
      <c r="Z56" s="308">
        <f>[1]побуд.звіт!Z55+[2]побуд.звіт!Z55</f>
        <v>0</v>
      </c>
      <c r="AA56" s="298">
        <f t="shared" si="10"/>
        <v>-2493.4104720000005</v>
      </c>
      <c r="AB56" s="299">
        <f t="shared" si="11"/>
        <v>0</v>
      </c>
      <c r="AC56" s="308">
        <f>[1]побуд.звіт!AC55+[2]побуд.звіт!AC55</f>
        <v>67465.829085939666</v>
      </c>
      <c r="AD56" s="308">
        <f>[1]побуд.звіт!AD55+[2]побуд.звіт!AD55</f>
        <v>72233.589497179113</v>
      </c>
      <c r="AE56" s="298">
        <f t="shared" si="12"/>
        <v>0</v>
      </c>
      <c r="AF56" s="299">
        <f t="shared" si="13"/>
        <v>4767.7604112394474</v>
      </c>
      <c r="AG56" s="308">
        <f>[1]побуд.звіт!AG55+[2]побуд.звіт!AG55</f>
        <v>2256.097561923094</v>
      </c>
      <c r="AH56" s="308">
        <f>[1]побуд.звіт!AH55+[2]побуд.звіт!AH55</f>
        <v>2175.055494564846</v>
      </c>
      <c r="AI56" s="298">
        <f t="shared" si="14"/>
        <v>-81.042067358248005</v>
      </c>
      <c r="AJ56" s="299">
        <f t="shared" si="15"/>
        <v>0</v>
      </c>
      <c r="AK56" s="308">
        <f>[1]побуд.звіт!AK55+[2]побуд.звіт!AK55</f>
        <v>62.974434352310205</v>
      </c>
      <c r="AL56" s="308">
        <f>[1]побуд.звіт!AL55+[2]побуд.звіт!AL55</f>
        <v>0</v>
      </c>
      <c r="AM56" s="298">
        <f t="shared" si="16"/>
        <v>-62.974434352310205</v>
      </c>
      <c r="AN56" s="299">
        <f t="shared" si="17"/>
        <v>0</v>
      </c>
      <c r="AO56" s="308">
        <f>[1]побуд.звіт!AO55+[2]побуд.звіт!AO55</f>
        <v>2975.9019436406215</v>
      </c>
      <c r="AP56" s="308">
        <f>[1]побуд.звіт!AP55+[2]побуд.звіт!AP55</f>
        <v>7501.0376941144705</v>
      </c>
      <c r="AQ56" s="298">
        <f t="shared" si="18"/>
        <v>0</v>
      </c>
      <c r="AR56" s="299">
        <f t="shared" si="19"/>
        <v>4525.1357504738489</v>
      </c>
      <c r="AS56" s="308">
        <f>[1]побуд.звіт!AS55+[2]побуд.звіт!AS55</f>
        <v>12902.249703200836</v>
      </c>
      <c r="AT56" s="308">
        <f>[1]побуд.звіт!AT55+[2]побуд.звіт!AT55</f>
        <v>11937.030298158779</v>
      </c>
      <c r="AU56" s="298">
        <f t="shared" si="20"/>
        <v>-965.21940504205668</v>
      </c>
      <c r="AV56" s="299">
        <f t="shared" si="21"/>
        <v>0</v>
      </c>
      <c r="AW56" s="308">
        <f>[1]побуд.звіт!AW55+[2]побуд.звіт!AW55</f>
        <v>107628.85772161248</v>
      </c>
      <c r="AX56" s="308">
        <f>[1]побуд.звіт!AX55+[2]побуд.звіт!AX55</f>
        <v>108013</v>
      </c>
      <c r="AY56" s="298">
        <f t="shared" si="22"/>
        <v>0</v>
      </c>
      <c r="AZ56" s="299">
        <f t="shared" si="23"/>
        <v>384.14227838751685</v>
      </c>
      <c r="BA56" s="300">
        <v>0</v>
      </c>
      <c r="BB56" s="298"/>
      <c r="BC56" s="298">
        <f t="shared" si="24"/>
        <v>0</v>
      </c>
      <c r="BD56" s="299">
        <f t="shared" si="25"/>
        <v>0</v>
      </c>
      <c r="BE56" s="308">
        <f>[1]побуд.звіт!BE55+[2]побуд.звіт!BE55</f>
        <v>21.561554373218993</v>
      </c>
      <c r="BF56" s="308">
        <f>[1]побуд.звіт!BF55+[2]побуд.звіт!BF55</f>
        <v>0</v>
      </c>
      <c r="BG56" s="301">
        <f t="shared" si="26"/>
        <v>-21.561554373218993</v>
      </c>
      <c r="BH56" s="302">
        <f t="shared" si="27"/>
        <v>0</v>
      </c>
      <c r="BI56" s="308">
        <f>[1]побуд.звіт!BI55+[2]побуд.звіт!BI55</f>
        <v>34578.498746362115</v>
      </c>
      <c r="BJ56" s="308">
        <f>[1]побуд.звіт!BJ55+[2]побуд.звіт!BJ55</f>
        <v>53333.331972908723</v>
      </c>
      <c r="BK56" s="298">
        <f t="shared" si="28"/>
        <v>0</v>
      </c>
      <c r="BL56" s="299">
        <f t="shared" si="29"/>
        <v>18754.833226546609</v>
      </c>
      <c r="BM56" s="308">
        <f>[1]побуд.звіт!BM55+[2]побуд.звіт!BM55</f>
        <v>28611.674645803447</v>
      </c>
      <c r="BN56" s="308">
        <f>[1]побуд.звіт!BN55+[2]побуд.звіт!BN55</f>
        <v>24137.350857286889</v>
      </c>
      <c r="BO56" s="298">
        <f t="shared" si="30"/>
        <v>-4474.3237885165581</v>
      </c>
      <c r="BP56" s="299">
        <f t="shared" si="31"/>
        <v>0</v>
      </c>
      <c r="BQ56" s="294">
        <f t="shared" si="32"/>
        <v>449233.18020958337</v>
      </c>
      <c r="BR56" s="298">
        <f t="shared" si="32"/>
        <v>484342.04075501912</v>
      </c>
      <c r="BS56" s="298">
        <f t="shared" si="33"/>
        <v>0</v>
      </c>
      <c r="BT56" s="303">
        <f t="shared" si="34"/>
        <v>35108.860545435746</v>
      </c>
      <c r="BU56" s="224">
        <f t="shared" si="35"/>
        <v>1.078152866021731</v>
      </c>
      <c r="BV56" s="309">
        <v>71443.48</v>
      </c>
      <c r="BW56" s="305">
        <f t="shared" si="37"/>
        <v>34007.381649201379</v>
      </c>
      <c r="BX56" s="241">
        <f t="shared" si="38"/>
        <v>37436.098350798617</v>
      </c>
      <c r="CA56" s="144">
        <f>[1]побуд.звіт!AX55+[2]побуд.звіт!AX55</f>
        <v>108013</v>
      </c>
      <c r="CB56" s="238">
        <v>4331.5542027539268</v>
      </c>
      <c r="CC56" s="238">
        <v>8156.1620937929874</v>
      </c>
      <c r="CD56" s="240">
        <v>3340.8765332431808</v>
      </c>
      <c r="CE56" s="240">
        <v>151.71621003809122</v>
      </c>
      <c r="CF56" s="240">
        <v>2777.4401129999992</v>
      </c>
      <c r="CG56" s="240">
        <v>0</v>
      </c>
      <c r="CH56" s="240">
        <v>6931.8375877083417</v>
      </c>
      <c r="CI56" s="240">
        <v>182.01628325160002</v>
      </c>
      <c r="CJ56" s="240">
        <v>6.0583305384000008</v>
      </c>
      <c r="CK56" s="240">
        <v>312.34233209220957</v>
      </c>
      <c r="CL56" s="240">
        <v>1624.6628166044093</v>
      </c>
      <c r="CM56" s="240">
        <v>1.1266499999999995</v>
      </c>
      <c r="CN56" s="240">
        <v>3927.216292994191</v>
      </c>
      <c r="CO56" s="240">
        <v>3055.9978247294935</v>
      </c>
    </row>
    <row r="57" spans="1:94" ht="15" customHeight="1" x14ac:dyDescent="0.25">
      <c r="A57" s="257">
        <f t="shared" si="36"/>
        <v>48</v>
      </c>
      <c r="B57" s="62" t="s">
        <v>274</v>
      </c>
      <c r="C57" s="310">
        <v>6950.2</v>
      </c>
      <c r="D57" s="306">
        <v>10</v>
      </c>
      <c r="E57" s="311">
        <f>[1]побуд.звіт!E56+[2]побуд.звіт!E56</f>
        <v>34532.67577644821</v>
      </c>
      <c r="F57" s="312">
        <f>[1]побуд.звіт!F56+[2]побуд.звіт!F56</f>
        <v>29950.544848633188</v>
      </c>
      <c r="G57" s="313">
        <f t="shared" si="0"/>
        <v>-4582.130927815022</v>
      </c>
      <c r="H57" s="314">
        <f t="shared" si="1"/>
        <v>0</v>
      </c>
      <c r="I57" s="311">
        <f>[1]побуд.звіт!I56+[2]побуд.звіт!I56</f>
        <v>30882.549475930584</v>
      </c>
      <c r="J57" s="312">
        <f>[1]побуд.звіт!J56+[2]побуд.звіт!J56</f>
        <v>25094.263091624725</v>
      </c>
      <c r="K57" s="313">
        <f t="shared" si="2"/>
        <v>-5788.2863843058585</v>
      </c>
      <c r="L57" s="314">
        <f t="shared" si="3"/>
        <v>0</v>
      </c>
      <c r="M57" s="312">
        <f>[1]побуд.звіт!M56+[2]побуд.звіт!M56</f>
        <v>6738.0519060000297</v>
      </c>
      <c r="N57" s="312">
        <f>[1]побуд.звіт!N56+[2]побуд.звіт!N56</f>
        <v>8890.0123090312882</v>
      </c>
      <c r="O57" s="313">
        <f t="shared" si="4"/>
        <v>0</v>
      </c>
      <c r="P57" s="314">
        <f t="shared" si="5"/>
        <v>2151.9604030312585</v>
      </c>
      <c r="Q57" s="312">
        <f>[1]побуд.звіт!Q56+[2]побуд.звіт!Q56</f>
        <v>1325.469865315886</v>
      </c>
      <c r="R57" s="312">
        <f>[1]побуд.звіт!R56+[2]побуд.звіт!R56</f>
        <v>933.6144114288104</v>
      </c>
      <c r="S57" s="313">
        <f t="shared" si="6"/>
        <v>-391.85545388707556</v>
      </c>
      <c r="T57" s="314">
        <f t="shared" si="7"/>
        <v>0</v>
      </c>
      <c r="U57" s="312">
        <f>[1]побуд.звіт!U56+[2]побуд.звіт!U56</f>
        <v>7918.5638688188283</v>
      </c>
      <c r="V57" s="312">
        <f>[1]побуд.звіт!V56+[2]побуд.звіт!V56</f>
        <v>7810.1992943656724</v>
      </c>
      <c r="W57" s="313">
        <f t="shared" si="8"/>
        <v>-108.36457445315591</v>
      </c>
      <c r="X57" s="314">
        <f t="shared" si="9"/>
        <v>0</v>
      </c>
      <c r="Y57" s="312">
        <f>[1]побуд.звіт!Y56+[2]побуд.звіт!Y56</f>
        <v>1155.5275353452635</v>
      </c>
      <c r="Z57" s="312">
        <f>[1]побуд.звіт!Z56+[2]побуд.звіт!Z56</f>
        <v>1204.8547397181835</v>
      </c>
      <c r="AA57" s="313">
        <f t="shared" si="10"/>
        <v>0</v>
      </c>
      <c r="AB57" s="314">
        <f t="shared" si="11"/>
        <v>49.32720437292005</v>
      </c>
      <c r="AC57" s="312">
        <f>[1]побуд.звіт!AC56+[2]побуд.звіт!AC56</f>
        <v>33320.306332579174</v>
      </c>
      <c r="AD57" s="312">
        <f>[1]побуд.звіт!AD56+[2]побуд.звіт!AD56</f>
        <v>39372.026640804186</v>
      </c>
      <c r="AE57" s="313">
        <f t="shared" si="12"/>
        <v>0</v>
      </c>
      <c r="AF57" s="314">
        <f t="shared" si="13"/>
        <v>6051.7203082250126</v>
      </c>
      <c r="AG57" s="312">
        <f>[1]побуд.звіт!AG56+[2]побуд.звіт!AG56</f>
        <v>1083.8040766365589</v>
      </c>
      <c r="AH57" s="312">
        <f>[1]побуд.звіт!AH56+[2]побуд.звіт!AH56</f>
        <v>1013.486898839431</v>
      </c>
      <c r="AI57" s="313">
        <f t="shared" si="14"/>
        <v>-70.317177797127897</v>
      </c>
      <c r="AJ57" s="314">
        <f t="shared" si="15"/>
        <v>0</v>
      </c>
      <c r="AK57" s="312">
        <f>[1]побуд.звіт!AK56+[2]побуд.звіт!AK56</f>
        <v>33.871358300325745</v>
      </c>
      <c r="AL57" s="312">
        <f>[1]побуд.звіт!AL56+[2]побуд.звіт!AL56</f>
        <v>0</v>
      </c>
      <c r="AM57" s="313">
        <f t="shared" si="16"/>
        <v>-33.871358300325745</v>
      </c>
      <c r="AN57" s="314">
        <f t="shared" si="17"/>
        <v>0</v>
      </c>
      <c r="AO57" s="312">
        <f>[1]побуд.звіт!AO56+[2]побуд.звіт!AO56</f>
        <v>2750.6808377671996</v>
      </c>
      <c r="AP57" s="312">
        <f>[1]побуд.звіт!AP56+[2]побуд.звіт!AP56</f>
        <v>3527.5150237186972</v>
      </c>
      <c r="AQ57" s="313">
        <f t="shared" si="18"/>
        <v>0</v>
      </c>
      <c r="AR57" s="314">
        <f t="shared" si="19"/>
        <v>776.8341859514976</v>
      </c>
      <c r="AS57" s="312">
        <f>[1]побуд.звіт!AS56+[2]побуд.звіт!AS56</f>
        <v>3002.9832973424345</v>
      </c>
      <c r="AT57" s="312">
        <f>[1]побуд.звіт!AT56+[2]побуд.звіт!AT56</f>
        <v>2798.1518421650271</v>
      </c>
      <c r="AU57" s="313">
        <f t="shared" si="20"/>
        <v>-204.83145517740741</v>
      </c>
      <c r="AV57" s="314">
        <f t="shared" si="21"/>
        <v>0</v>
      </c>
      <c r="AW57" s="312">
        <f>[1]побуд.звіт!AW56+[2]побуд.звіт!AW56</f>
        <v>38884.970231283674</v>
      </c>
      <c r="AX57" s="312">
        <f>[1]побуд.звіт!AX56+[2]побуд.звіт!AX56</f>
        <v>7522.2278384029705</v>
      </c>
      <c r="AY57" s="313">
        <f t="shared" si="22"/>
        <v>-31362.742392880704</v>
      </c>
      <c r="AZ57" s="314">
        <f t="shared" si="23"/>
        <v>0</v>
      </c>
      <c r="BA57" s="315">
        <v>0</v>
      </c>
      <c r="BB57" s="313"/>
      <c r="BC57" s="313">
        <f t="shared" si="24"/>
        <v>0</v>
      </c>
      <c r="BD57" s="314">
        <f t="shared" si="25"/>
        <v>0</v>
      </c>
      <c r="BE57" s="312">
        <f>[1]побуд.звіт!BE56+[2]побуд.звіт!BE56</f>
        <v>15.142337373218998</v>
      </c>
      <c r="BF57" s="312">
        <f>[1]побуд.звіт!BF56+[2]побуд.звіт!BF56</f>
        <v>0</v>
      </c>
      <c r="BG57" s="316">
        <f t="shared" si="26"/>
        <v>-15.142337373218998</v>
      </c>
      <c r="BH57" s="317">
        <f t="shared" si="27"/>
        <v>0</v>
      </c>
      <c r="BI57" s="312">
        <f>[1]побуд.звіт!BI56+[2]побуд.звіт!BI56</f>
        <v>15932.398553827979</v>
      </c>
      <c r="BJ57" s="312">
        <f>[1]побуд.звіт!BJ56+[2]побуд.звіт!BJ56</f>
        <v>31657.759625114275</v>
      </c>
      <c r="BK57" s="313">
        <f t="shared" si="28"/>
        <v>0</v>
      </c>
      <c r="BL57" s="314">
        <f t="shared" si="29"/>
        <v>15725.361071286296</v>
      </c>
      <c r="BM57" s="312">
        <f>[1]побуд.звіт!BM56+[2]побуд.звіт!BM56</f>
        <v>6018.8566650674948</v>
      </c>
      <c r="BN57" s="312">
        <f>[1]побуд.звіт!BN56+[2]побуд.звіт!BN56</f>
        <v>11845.477833277189</v>
      </c>
      <c r="BO57" s="313">
        <f t="shared" si="30"/>
        <v>0</v>
      </c>
      <c r="BP57" s="314">
        <f t="shared" si="31"/>
        <v>5826.6211682096946</v>
      </c>
      <c r="BQ57" s="310">
        <f t="shared" si="32"/>
        <v>183595.85211803686</v>
      </c>
      <c r="BR57" s="313">
        <f t="shared" si="32"/>
        <v>171620.13439712365</v>
      </c>
      <c r="BS57" s="313">
        <f t="shared" si="33"/>
        <v>-11975.717720913206</v>
      </c>
      <c r="BT57" s="318">
        <f t="shared" si="34"/>
        <v>0</v>
      </c>
      <c r="BU57" s="224">
        <f t="shared" si="35"/>
        <v>0.9347713056544773</v>
      </c>
      <c r="BV57" s="309">
        <v>42491.360000000001</v>
      </c>
      <c r="BW57" s="305">
        <f t="shared" si="37"/>
        <v>27191.705656830265</v>
      </c>
      <c r="BX57" s="241">
        <f t="shared" si="38"/>
        <v>15299.654343169737</v>
      </c>
      <c r="CA57" s="144">
        <f>[1]побуд.звіт!AX56+[2]побуд.звіт!AX56</f>
        <v>7522.2278384029705</v>
      </c>
      <c r="CB57" s="238">
        <v>3486.5325353745552</v>
      </c>
      <c r="CC57" s="238">
        <v>3137.3967823792964</v>
      </c>
      <c r="CD57" s="240">
        <v>764.30430123723715</v>
      </c>
      <c r="CE57" s="240">
        <v>125.56979308333504</v>
      </c>
      <c r="CF57" s="240">
        <v>510.85916280000004</v>
      </c>
      <c r="CG57" s="240">
        <v>99.316450799999984</v>
      </c>
      <c r="CH57" s="240">
        <v>3286.8462096694093</v>
      </c>
      <c r="CI57" s="240">
        <v>87.746205960000012</v>
      </c>
      <c r="CJ57" s="240">
        <v>2.8229342399999999</v>
      </c>
      <c r="CK57" s="240">
        <v>283.72885055551006</v>
      </c>
      <c r="CL57" s="240">
        <v>377.19147270985752</v>
      </c>
      <c r="CM57" s="240">
        <v>1.1266499999999995</v>
      </c>
      <c r="CN57" s="240">
        <v>1829.3773681720043</v>
      </c>
      <c r="CO57" s="240">
        <v>612.92973205800001</v>
      </c>
    </row>
    <row r="58" spans="1:94" ht="15" customHeight="1" x14ac:dyDescent="0.25">
      <c r="A58" s="256">
        <f t="shared" si="36"/>
        <v>49</v>
      </c>
      <c r="B58" s="293" t="s">
        <v>7</v>
      </c>
      <c r="C58" s="294">
        <v>171.6</v>
      </c>
      <c r="D58" s="295">
        <v>2</v>
      </c>
      <c r="E58" s="296">
        <f>[1]побуд.звіт!E57+[2]побуд.звіт!E57</f>
        <v>0</v>
      </c>
      <c r="F58" s="297">
        <f>[1]побуд.звіт!F57+[2]побуд.звіт!F57</f>
        <v>0</v>
      </c>
      <c r="G58" s="298">
        <f t="shared" si="0"/>
        <v>0</v>
      </c>
      <c r="H58" s="299">
        <f t="shared" si="1"/>
        <v>0</v>
      </c>
      <c r="I58" s="296">
        <f>[1]побуд.звіт!I57+[2]побуд.звіт!I57</f>
        <v>0</v>
      </c>
      <c r="J58" s="297">
        <f>[1]побуд.звіт!J57+[2]побуд.звіт!J57</f>
        <v>18.551558876195074</v>
      </c>
      <c r="K58" s="298">
        <f t="shared" si="2"/>
        <v>0</v>
      </c>
      <c r="L58" s="299">
        <f t="shared" si="3"/>
        <v>18.551558876195074</v>
      </c>
      <c r="M58" s="297">
        <f>[1]побуд.звіт!M57+[2]побуд.звіт!M57</f>
        <v>1200.0190238350551</v>
      </c>
      <c r="N58" s="297">
        <f>[1]побуд.звіт!N57+[2]побуд.звіт!N57</f>
        <v>1121.3663358601784</v>
      </c>
      <c r="O58" s="298">
        <f t="shared" si="4"/>
        <v>-78.652687974876699</v>
      </c>
      <c r="P58" s="299">
        <f t="shared" si="5"/>
        <v>0</v>
      </c>
      <c r="Q58" s="297">
        <f>[1]побуд.звіт!Q57+[2]побуд.звіт!Q57</f>
        <v>0</v>
      </c>
      <c r="R58" s="297">
        <f>[1]побуд.звіт!R57+[2]побуд.звіт!R57</f>
        <v>74.809495446014097</v>
      </c>
      <c r="S58" s="298">
        <f t="shared" si="6"/>
        <v>0</v>
      </c>
      <c r="T58" s="299">
        <f t="shared" si="7"/>
        <v>74.809495446014097</v>
      </c>
      <c r="U58" s="297">
        <f>[1]побуд.звіт!U57+[2]побуд.звіт!U57</f>
        <v>0</v>
      </c>
      <c r="V58" s="297">
        <f>[1]побуд.звіт!V57+[2]побуд.звіт!V57</f>
        <v>0</v>
      </c>
      <c r="W58" s="298">
        <f t="shared" si="8"/>
        <v>0</v>
      </c>
      <c r="X58" s="299">
        <f t="shared" si="9"/>
        <v>0</v>
      </c>
      <c r="Y58" s="297">
        <f>[1]побуд.звіт!Y57+[2]побуд.звіт!Y57</f>
        <v>0</v>
      </c>
      <c r="Z58" s="297">
        <f>[1]побуд.звіт!Z57+[2]побуд.звіт!Z57</f>
        <v>0</v>
      </c>
      <c r="AA58" s="298">
        <f t="shared" si="10"/>
        <v>0</v>
      </c>
      <c r="AB58" s="299">
        <f t="shared" si="11"/>
        <v>0</v>
      </c>
      <c r="AC58" s="297">
        <f>[1]побуд.звіт!AC57+[2]побуд.звіт!AC57</f>
        <v>1137.8943418652727</v>
      </c>
      <c r="AD58" s="297">
        <f>[1]побуд.звіт!AD57+[2]побуд.звіт!AD57</f>
        <v>1346.0360927360884</v>
      </c>
      <c r="AE58" s="298">
        <f t="shared" si="12"/>
        <v>0</v>
      </c>
      <c r="AF58" s="299">
        <f t="shared" si="13"/>
        <v>208.14175087081571</v>
      </c>
      <c r="AG58" s="297">
        <f>[1]побуд.звіт!AG57+[2]побуд.звіт!AG57</f>
        <v>0</v>
      </c>
      <c r="AH58" s="297">
        <f>[1]побуд.звіт!AH57+[2]побуд.звіт!AH57</f>
        <v>0</v>
      </c>
      <c r="AI58" s="298">
        <f t="shared" si="14"/>
        <v>0</v>
      </c>
      <c r="AJ58" s="299">
        <f t="shared" si="15"/>
        <v>0</v>
      </c>
      <c r="AK58" s="297">
        <f>[1]побуд.звіт!AK57+[2]побуд.звіт!AK57</f>
        <v>0</v>
      </c>
      <c r="AL58" s="297">
        <f>[1]побуд.звіт!AL57+[2]побуд.звіт!AL57</f>
        <v>0</v>
      </c>
      <c r="AM58" s="298">
        <f t="shared" si="16"/>
        <v>0</v>
      </c>
      <c r="AN58" s="299">
        <f t="shared" si="17"/>
        <v>0</v>
      </c>
      <c r="AO58" s="297">
        <f>[1]побуд.звіт!AO57+[2]побуд.звіт!AO57</f>
        <v>316.66160865381408</v>
      </c>
      <c r="AP58" s="297">
        <f>[1]побуд.звіт!AP57+[2]побуд.звіт!AP57</f>
        <v>243.27689818749636</v>
      </c>
      <c r="AQ58" s="298">
        <f t="shared" si="18"/>
        <v>-73.384710466317728</v>
      </c>
      <c r="AR58" s="299">
        <f t="shared" si="19"/>
        <v>0</v>
      </c>
      <c r="AS58" s="297">
        <f>[1]побуд.звіт!AS57+[2]побуд.звіт!AS57</f>
        <v>5.8751068573797678</v>
      </c>
      <c r="AT58" s="297">
        <f>[1]побуд.звіт!AT57+[2]побуд.звіт!AT57</f>
        <v>5.0657457461447093</v>
      </c>
      <c r="AU58" s="298">
        <f t="shared" si="20"/>
        <v>-0.80936111123505849</v>
      </c>
      <c r="AV58" s="299">
        <f t="shared" si="21"/>
        <v>0</v>
      </c>
      <c r="AW58" s="297">
        <f>[1]побуд.звіт!AW57+[2]побуд.звіт!AW57</f>
        <v>1958.0803179256109</v>
      </c>
      <c r="AX58" s="297">
        <f>[1]побуд.звіт!AX57+[2]побуд.звіт!AX57</f>
        <v>0</v>
      </c>
      <c r="AY58" s="298">
        <f t="shared" si="22"/>
        <v>-1958.0803179256109</v>
      </c>
      <c r="AZ58" s="299">
        <f t="shared" si="23"/>
        <v>0</v>
      </c>
      <c r="BA58" s="300">
        <v>0</v>
      </c>
      <c r="BB58" s="298"/>
      <c r="BC58" s="298">
        <f t="shared" si="24"/>
        <v>0</v>
      </c>
      <c r="BD58" s="299">
        <f t="shared" si="25"/>
        <v>0</v>
      </c>
      <c r="BE58" s="297">
        <f>[1]побуд.звіт!BE57+[2]побуд.звіт!BE57</f>
        <v>5.4624965732189983</v>
      </c>
      <c r="BF58" s="297">
        <f>[1]побуд.звіт!BF57+[2]побуд.звіт!BF57</f>
        <v>0</v>
      </c>
      <c r="BG58" s="301">
        <f t="shared" si="26"/>
        <v>-5.4624965732189983</v>
      </c>
      <c r="BH58" s="302">
        <f t="shared" si="27"/>
        <v>0</v>
      </c>
      <c r="BI58" s="297">
        <f>[1]побуд.звіт!BI57+[2]побуд.звіт!BI57</f>
        <v>238.20155075060907</v>
      </c>
      <c r="BJ58" s="297">
        <f>[1]побуд.звіт!BJ57+[2]побуд.звіт!BJ57</f>
        <v>0</v>
      </c>
      <c r="BK58" s="298">
        <f t="shared" si="28"/>
        <v>-238.20155075060907</v>
      </c>
      <c r="BL58" s="299">
        <f t="shared" si="29"/>
        <v>0</v>
      </c>
      <c r="BM58" s="297">
        <f>[1]побуд.звіт!BM57+[2]побуд.звіт!BM57</f>
        <v>0</v>
      </c>
      <c r="BN58" s="297">
        <f>[1]побуд.звіт!BN57+[2]побуд.звіт!BN57</f>
        <v>0</v>
      </c>
      <c r="BO58" s="298">
        <f t="shared" si="30"/>
        <v>0</v>
      </c>
      <c r="BP58" s="299">
        <f t="shared" si="31"/>
        <v>0</v>
      </c>
      <c r="BQ58" s="294">
        <f t="shared" si="32"/>
        <v>4862.1944464609614</v>
      </c>
      <c r="BR58" s="298">
        <f t="shared" si="32"/>
        <v>2809.1061268521175</v>
      </c>
      <c r="BS58" s="298">
        <f t="shared" si="33"/>
        <v>-2053.0883196088439</v>
      </c>
      <c r="BT58" s="303">
        <f t="shared" si="34"/>
        <v>0</v>
      </c>
      <c r="BU58" s="223">
        <f t="shared" si="35"/>
        <v>0.57774450565151247</v>
      </c>
      <c r="BV58" s="309">
        <v>700.89</v>
      </c>
      <c r="BW58" s="305">
        <f t="shared" si="37"/>
        <v>295.70712946158653</v>
      </c>
      <c r="BX58" s="241">
        <f t="shared" si="38"/>
        <v>405.18287053841345</v>
      </c>
      <c r="CA58" s="144">
        <f>[1]побуд.звіт!AX57+[2]побуд.звіт!AX57</f>
        <v>0</v>
      </c>
      <c r="CB58" s="238">
        <v>0</v>
      </c>
      <c r="CC58" s="238">
        <v>0</v>
      </c>
      <c r="CD58" s="240">
        <v>94.553109431410761</v>
      </c>
      <c r="CE58" s="240">
        <v>0</v>
      </c>
      <c r="CF58" s="240">
        <v>0</v>
      </c>
      <c r="CG58" s="240">
        <v>0</v>
      </c>
      <c r="CH58" s="240">
        <v>112.53358606041826</v>
      </c>
      <c r="CI58" s="240">
        <v>0</v>
      </c>
      <c r="CJ58" s="240">
        <v>0</v>
      </c>
      <c r="CK58" s="240">
        <v>32.412900540119232</v>
      </c>
      <c r="CL58" s="240">
        <v>1.188518116651635</v>
      </c>
      <c r="CM58" s="240">
        <v>1.1266499999999995</v>
      </c>
      <c r="CN58" s="240">
        <v>46.874379599999997</v>
      </c>
      <c r="CO58" s="240">
        <v>0</v>
      </c>
      <c r="CP58" s="20"/>
    </row>
    <row r="59" spans="1:94" ht="15" customHeight="1" x14ac:dyDescent="0.25">
      <c r="A59" s="256">
        <f t="shared" si="36"/>
        <v>50</v>
      </c>
      <c r="B59" s="62" t="s">
        <v>208</v>
      </c>
      <c r="C59" s="294">
        <v>5048.6000000000004</v>
      </c>
      <c r="D59" s="306">
        <v>9</v>
      </c>
      <c r="E59" s="307">
        <f>[1]побуд.звіт!E58+[2]побуд.звіт!E58</f>
        <v>19212.860543613042</v>
      </c>
      <c r="F59" s="308">
        <f>[1]побуд.звіт!F58+[2]побуд.звіт!F58</f>
        <v>18647.424054694689</v>
      </c>
      <c r="G59" s="298">
        <f t="shared" si="0"/>
        <v>-565.43648891835255</v>
      </c>
      <c r="H59" s="299">
        <f t="shared" si="1"/>
        <v>0</v>
      </c>
      <c r="I59" s="307">
        <f>[1]побуд.звіт!I58+[2]побуд.звіт!I58</f>
        <v>26627.613982284503</v>
      </c>
      <c r="J59" s="308">
        <f>[1]побуд.звіт!J58+[2]побуд.звіт!J58</f>
        <v>26766.828794584377</v>
      </c>
      <c r="K59" s="298">
        <f t="shared" si="2"/>
        <v>0</v>
      </c>
      <c r="L59" s="299">
        <f t="shared" si="3"/>
        <v>139.2148122998733</v>
      </c>
      <c r="M59" s="308">
        <f>[1]побуд.звіт!M58+[2]побуд.звіт!M58</f>
        <v>19414.673424350582</v>
      </c>
      <c r="N59" s="308">
        <f>[1]побуд.звіт!N58+[2]побуд.звіт!N58</f>
        <v>20552.118415700836</v>
      </c>
      <c r="O59" s="298">
        <f t="shared" si="4"/>
        <v>0</v>
      </c>
      <c r="P59" s="299">
        <f t="shared" si="5"/>
        <v>1137.444991350254</v>
      </c>
      <c r="Q59" s="308">
        <f>[1]побуд.звіт!Q58+[2]побуд.звіт!Q58</f>
        <v>1074.0633831389675</v>
      </c>
      <c r="R59" s="308">
        <f>[1]побуд.звіт!R58+[2]побуд.звіт!R58</f>
        <v>607.73639542975366</v>
      </c>
      <c r="S59" s="298">
        <f t="shared" si="6"/>
        <v>-466.32698770921388</v>
      </c>
      <c r="T59" s="299">
        <f t="shared" si="7"/>
        <v>0</v>
      </c>
      <c r="U59" s="308">
        <f>[1]побуд.звіт!U58+[2]побуд.звіт!U58</f>
        <v>11457.435975120598</v>
      </c>
      <c r="V59" s="308">
        <f>[1]побуд.звіт!V58+[2]побуд.звіт!V58</f>
        <v>10769.914445589851</v>
      </c>
      <c r="W59" s="298">
        <f t="shared" si="8"/>
        <v>-687.52152953074619</v>
      </c>
      <c r="X59" s="299">
        <f t="shared" si="9"/>
        <v>0</v>
      </c>
      <c r="Y59" s="308">
        <f>[1]побуд.звіт!Y58+[2]побуд.звіт!Y58</f>
        <v>0</v>
      </c>
      <c r="Z59" s="308">
        <f>[1]побуд.звіт!Z58+[2]побуд.звіт!Z58</f>
        <v>0</v>
      </c>
      <c r="AA59" s="298">
        <f t="shared" si="10"/>
        <v>0</v>
      </c>
      <c r="AB59" s="299">
        <f t="shared" si="11"/>
        <v>0</v>
      </c>
      <c r="AC59" s="308">
        <f>[1]побуд.звіт!AC58+[2]побуд.звіт!AC58</f>
        <v>29518.018514723055</v>
      </c>
      <c r="AD59" s="308">
        <f>[1]побуд.звіт!AD58+[2]побуд.звіт!AD58</f>
        <v>32176.971977942128</v>
      </c>
      <c r="AE59" s="298">
        <f t="shared" si="12"/>
        <v>0</v>
      </c>
      <c r="AF59" s="299">
        <f t="shared" si="13"/>
        <v>2658.9534632190735</v>
      </c>
      <c r="AG59" s="308">
        <f>[1]побуд.звіт!AG58+[2]побуд.звіт!AG58</f>
        <v>1873.904923200914</v>
      </c>
      <c r="AH59" s="308">
        <f>[1]побуд.звіт!AH58+[2]побуд.звіт!AH58</f>
        <v>1825.9655627423751</v>
      </c>
      <c r="AI59" s="298">
        <f t="shared" si="14"/>
        <v>-47.939360458538886</v>
      </c>
      <c r="AJ59" s="299">
        <f t="shared" si="15"/>
        <v>0</v>
      </c>
      <c r="AK59" s="308">
        <f>[1]побуд.звіт!AK58+[2]побуд.звіт!AK58</f>
        <v>54.235614937753553</v>
      </c>
      <c r="AL59" s="308">
        <f>[1]побуд.звіт!AL58+[2]побуд.звіт!AL58</f>
        <v>0</v>
      </c>
      <c r="AM59" s="298">
        <f t="shared" si="16"/>
        <v>-54.235614937753553</v>
      </c>
      <c r="AN59" s="299">
        <f t="shared" si="17"/>
        <v>0</v>
      </c>
      <c r="AO59" s="308">
        <f>[1]побуд.звіт!AO58+[2]побуд.звіт!AO58</f>
        <v>1766.5376219633069</v>
      </c>
      <c r="AP59" s="308">
        <f>[1]побуд.звіт!AP58+[2]побуд.звіт!AP58</f>
        <v>3284.2381255312007</v>
      </c>
      <c r="AQ59" s="298">
        <f t="shared" si="18"/>
        <v>0</v>
      </c>
      <c r="AR59" s="299">
        <f t="shared" si="19"/>
        <v>1517.7005035678937</v>
      </c>
      <c r="AS59" s="308">
        <f>[1]побуд.звіт!AS58+[2]побуд.звіт!AS58</f>
        <v>4084.0432626065976</v>
      </c>
      <c r="AT59" s="308">
        <f>[1]побуд.звіт!AT58+[2]побуд.звіт!AT58</f>
        <v>6281.9794893654407</v>
      </c>
      <c r="AU59" s="298">
        <f t="shared" si="20"/>
        <v>0</v>
      </c>
      <c r="AV59" s="299">
        <f t="shared" si="21"/>
        <v>2197.9362267588431</v>
      </c>
      <c r="AW59" s="308">
        <f>[1]побуд.звіт!AW58+[2]побуд.звіт!AW58</f>
        <v>43099.656092122204</v>
      </c>
      <c r="AX59" s="308">
        <f>[1]побуд.звіт!AX58+[2]побуд.звіт!AX58</f>
        <v>36058</v>
      </c>
      <c r="AY59" s="298">
        <f t="shared" si="22"/>
        <v>-7041.6560921222044</v>
      </c>
      <c r="AZ59" s="299">
        <f t="shared" si="23"/>
        <v>0</v>
      </c>
      <c r="BA59" s="300">
        <v>0</v>
      </c>
      <c r="BB59" s="298"/>
      <c r="BC59" s="298">
        <f t="shared" si="24"/>
        <v>0</v>
      </c>
      <c r="BD59" s="299">
        <f t="shared" si="25"/>
        <v>0</v>
      </c>
      <c r="BE59" s="308">
        <f>[1]побуд.звіт!BE58+[2]побуд.звіт!BE58</f>
        <v>12.426852573218996</v>
      </c>
      <c r="BF59" s="308">
        <f>[1]побуд.звіт!BF58+[2]побуд.звіт!BF58</f>
        <v>0</v>
      </c>
      <c r="BG59" s="301">
        <f t="shared" si="26"/>
        <v>-12.426852573218996</v>
      </c>
      <c r="BH59" s="302">
        <f t="shared" si="27"/>
        <v>0</v>
      </c>
      <c r="BI59" s="308">
        <f>[1]побуд.звіт!BI58+[2]побуд.звіт!BI58</f>
        <v>15016.846915293843</v>
      </c>
      <c r="BJ59" s="308">
        <f>[1]побуд.звіт!BJ58+[2]побуд.звіт!BJ58</f>
        <v>22801.62540431568</v>
      </c>
      <c r="BK59" s="298">
        <f t="shared" si="28"/>
        <v>0</v>
      </c>
      <c r="BL59" s="299">
        <f t="shared" si="29"/>
        <v>7784.7784890218372</v>
      </c>
      <c r="BM59" s="308">
        <f>[1]побуд.звіт!BM58+[2]побуд.звіт!BM58</f>
        <v>12424.585141347507</v>
      </c>
      <c r="BN59" s="308">
        <f>[1]побуд.звіт!BN58+[2]побуд.звіт!BN58</f>
        <v>7729.5338818342543</v>
      </c>
      <c r="BO59" s="298">
        <f t="shared" si="30"/>
        <v>-4695.0512595132523</v>
      </c>
      <c r="BP59" s="299">
        <f t="shared" si="31"/>
        <v>0</v>
      </c>
      <c r="BQ59" s="294">
        <f t="shared" si="32"/>
        <v>185636.9022472761</v>
      </c>
      <c r="BR59" s="298">
        <f t="shared" si="32"/>
        <v>187502.33654773058</v>
      </c>
      <c r="BS59" s="298">
        <f t="shared" si="33"/>
        <v>0</v>
      </c>
      <c r="BT59" s="303">
        <f t="shared" si="34"/>
        <v>1865.4343004544789</v>
      </c>
      <c r="BU59" s="224">
        <f t="shared" si="35"/>
        <v>1.0100488333831903</v>
      </c>
      <c r="BV59" s="309">
        <v>34558.71</v>
      </c>
      <c r="BW59" s="305">
        <f t="shared" si="37"/>
        <v>19088.968146060324</v>
      </c>
      <c r="BX59" s="241">
        <f t="shared" si="38"/>
        <v>15469.741853939675</v>
      </c>
      <c r="CA59" s="144">
        <f>[1]побуд.звіт!AX58+[2]побуд.звіт!AX58</f>
        <v>36058</v>
      </c>
      <c r="CB59" s="238">
        <v>1941.5750292091882</v>
      </c>
      <c r="CC59" s="238">
        <v>2782.1160555126658</v>
      </c>
      <c r="CD59" s="240">
        <v>1709.8353955513451</v>
      </c>
      <c r="CE59" s="240">
        <v>101.11034836494407</v>
      </c>
      <c r="CF59" s="240">
        <v>930.94638840000005</v>
      </c>
      <c r="CG59" s="240">
        <v>0</v>
      </c>
      <c r="CH59" s="240">
        <v>3018.581428475577</v>
      </c>
      <c r="CI59" s="240">
        <v>151.58402463960002</v>
      </c>
      <c r="CJ59" s="240">
        <v>5.0859865223999998</v>
      </c>
      <c r="CK59" s="240">
        <v>183.90357031700071</v>
      </c>
      <c r="CL59" s="240">
        <v>513.76964382550193</v>
      </c>
      <c r="CM59" s="240">
        <v>1.1266499999999995</v>
      </c>
      <c r="CN59" s="240">
        <v>1705.3766250400045</v>
      </c>
      <c r="CO59" s="240">
        <v>1327.0539953999976</v>
      </c>
    </row>
    <row r="60" spans="1:94" ht="15" customHeight="1" x14ac:dyDescent="0.25">
      <c r="A60" s="256">
        <f t="shared" si="36"/>
        <v>51</v>
      </c>
      <c r="B60" s="62" t="s">
        <v>275</v>
      </c>
      <c r="C60" s="294">
        <v>2606.1999999999998</v>
      </c>
      <c r="D60" s="306">
        <v>10</v>
      </c>
      <c r="E60" s="307">
        <f>[1]побуд.звіт!E59+[2]побуд.звіт!E59</f>
        <v>8649.3166976378307</v>
      </c>
      <c r="F60" s="308">
        <f>[1]побуд.звіт!F59+[2]побуд.звіт!F59</f>
        <v>8377.8400523301298</v>
      </c>
      <c r="G60" s="298">
        <f t="shared" si="0"/>
        <v>-271.47664530770089</v>
      </c>
      <c r="H60" s="299">
        <f t="shared" si="1"/>
        <v>0</v>
      </c>
      <c r="I60" s="307">
        <f>[1]побуд.звіт!I59+[2]побуд.звіт!I59</f>
        <v>12520.971928672847</v>
      </c>
      <c r="J60" s="308">
        <f>[1]побуд.звіт!J59+[2]побуд.звіт!J59</f>
        <v>13413.492758271848</v>
      </c>
      <c r="K60" s="298">
        <f t="shared" si="2"/>
        <v>0</v>
      </c>
      <c r="L60" s="299">
        <f t="shared" si="3"/>
        <v>892.52082959900144</v>
      </c>
      <c r="M60" s="308">
        <f>[1]побуд.звіт!M59+[2]побуд.звіт!M59</f>
        <v>7656.174157484561</v>
      </c>
      <c r="N60" s="308">
        <f>[1]побуд.звіт!N59+[2]побуд.звіт!N59</f>
        <v>7885.690347202768</v>
      </c>
      <c r="O60" s="298">
        <f t="shared" si="4"/>
        <v>0</v>
      </c>
      <c r="P60" s="299">
        <f t="shared" si="5"/>
        <v>229.51618971820699</v>
      </c>
      <c r="Q60" s="308">
        <f>[1]побуд.звіт!Q59+[2]побуд.звіт!Q59</f>
        <v>504.70057015277541</v>
      </c>
      <c r="R60" s="308">
        <f>[1]побуд.звіт!R59+[2]побуд.звіт!R59</f>
        <v>283.87987157598786</v>
      </c>
      <c r="S60" s="298">
        <f t="shared" si="6"/>
        <v>-220.82069857678755</v>
      </c>
      <c r="T60" s="299">
        <f t="shared" si="7"/>
        <v>0</v>
      </c>
      <c r="U60" s="308">
        <f>[1]побуд.звіт!U59+[2]побуд.звіт!U59</f>
        <v>5729.2058525602961</v>
      </c>
      <c r="V60" s="308">
        <f>[1]побуд.звіт!V59+[2]побуд.звіт!V59</f>
        <v>5616.2076111614333</v>
      </c>
      <c r="W60" s="298">
        <f t="shared" si="8"/>
        <v>-112.99824139886277</v>
      </c>
      <c r="X60" s="299">
        <f t="shared" si="9"/>
        <v>0</v>
      </c>
      <c r="Y60" s="308">
        <f>[1]побуд.звіт!Y59+[2]побуд.звіт!Y59</f>
        <v>0</v>
      </c>
      <c r="Z60" s="308">
        <f>[1]побуд.звіт!Z59+[2]побуд.звіт!Z59</f>
        <v>0</v>
      </c>
      <c r="AA60" s="298">
        <f t="shared" si="10"/>
        <v>0</v>
      </c>
      <c r="AB60" s="299">
        <f t="shared" si="11"/>
        <v>0</v>
      </c>
      <c r="AC60" s="308">
        <f>[1]побуд.звіт!AC59+[2]побуд.звіт!AC59</f>
        <v>15601.074352294425</v>
      </c>
      <c r="AD60" s="308">
        <f>[1]побуд.звіт!AD59+[2]побуд.звіт!AD59</f>
        <v>17055.332470011352</v>
      </c>
      <c r="AE60" s="298">
        <f t="shared" si="12"/>
        <v>0</v>
      </c>
      <c r="AF60" s="299">
        <f t="shared" si="13"/>
        <v>1454.2581177169268</v>
      </c>
      <c r="AG60" s="308">
        <f>[1]побуд.звіт!AG59+[2]побуд.звіт!AG59</f>
        <v>885.20054068835043</v>
      </c>
      <c r="AH60" s="308">
        <f>[1]побуд.звіт!AH59+[2]побуд.звіт!AH59</f>
        <v>860.61929159781698</v>
      </c>
      <c r="AI60" s="298">
        <f t="shared" si="14"/>
        <v>-24.581249090533447</v>
      </c>
      <c r="AJ60" s="299">
        <f t="shared" si="15"/>
        <v>0</v>
      </c>
      <c r="AK60" s="308">
        <f>[1]побуд.звіт!AK59+[2]побуд.звіт!AK59</f>
        <v>25.007549556693281</v>
      </c>
      <c r="AL60" s="308">
        <f>[1]побуд.звіт!AL59+[2]побуд.звіт!AL59</f>
        <v>0</v>
      </c>
      <c r="AM60" s="298">
        <f t="shared" si="16"/>
        <v>-25.007549556693281</v>
      </c>
      <c r="AN60" s="299">
        <f t="shared" si="17"/>
        <v>0</v>
      </c>
      <c r="AO60" s="308">
        <f>[1]побуд.звіт!AO59+[2]побуд.звіт!AO59</f>
        <v>876.93058352771106</v>
      </c>
      <c r="AP60" s="308">
        <f>[1]побуд.звіт!AP59+[2]побуд.звіт!AP59</f>
        <v>1621.8459879166423</v>
      </c>
      <c r="AQ60" s="298">
        <f t="shared" si="18"/>
        <v>0</v>
      </c>
      <c r="AR60" s="299">
        <f t="shared" si="19"/>
        <v>744.91540438893128</v>
      </c>
      <c r="AS60" s="308">
        <f>[1]побуд.звіт!AS59+[2]побуд.звіт!AS59</f>
        <v>1164.499089418448</v>
      </c>
      <c r="AT60" s="308">
        <f>[1]побуд.звіт!AT59+[2]побуд.звіт!AT59</f>
        <v>1111.9808174418345</v>
      </c>
      <c r="AU60" s="298">
        <f t="shared" si="20"/>
        <v>-52.518271976613505</v>
      </c>
      <c r="AV60" s="299">
        <f t="shared" si="21"/>
        <v>0</v>
      </c>
      <c r="AW60" s="308">
        <f>[1]побуд.звіт!AW59+[2]побуд.звіт!AW59</f>
        <v>19337.523405686581</v>
      </c>
      <c r="AX60" s="308">
        <f>[1]побуд.звіт!AX59+[2]побуд.звіт!AX59</f>
        <v>9246.381342650322</v>
      </c>
      <c r="AY60" s="298">
        <f t="shared" si="22"/>
        <v>-10091.142063036259</v>
      </c>
      <c r="AZ60" s="299">
        <f t="shared" si="23"/>
        <v>0</v>
      </c>
      <c r="BA60" s="300">
        <v>0</v>
      </c>
      <c r="BB60" s="298"/>
      <c r="BC60" s="298">
        <f t="shared" si="24"/>
        <v>0</v>
      </c>
      <c r="BD60" s="299">
        <f t="shared" si="25"/>
        <v>0</v>
      </c>
      <c r="BE60" s="308">
        <f>[1]побуд.звіт!BE59+[2]побуд.звіт!BE59</f>
        <v>8.9391053732189967</v>
      </c>
      <c r="BF60" s="308">
        <f>[1]побуд.звіт!BF59+[2]побуд.звіт!BF59</f>
        <v>0</v>
      </c>
      <c r="BG60" s="301">
        <f t="shared" si="26"/>
        <v>-8.9391053732189967</v>
      </c>
      <c r="BH60" s="302">
        <f t="shared" si="27"/>
        <v>0</v>
      </c>
      <c r="BI60" s="308">
        <f>[1]побуд.звіт!BI59+[2]побуд.звіт!BI59</f>
        <v>9394.4149009299399</v>
      </c>
      <c r="BJ60" s="308">
        <f>[1]побуд.звіт!BJ59+[2]побуд.звіт!BJ59</f>
        <v>3839.2489049819419</v>
      </c>
      <c r="BK60" s="298">
        <f t="shared" si="28"/>
        <v>-5555.1659959479985</v>
      </c>
      <c r="BL60" s="299">
        <f t="shared" si="29"/>
        <v>0</v>
      </c>
      <c r="BM60" s="308">
        <f>[1]побуд.звіт!BM59+[2]побуд.звіт!BM59</f>
        <v>6340.0373266758015</v>
      </c>
      <c r="BN60" s="308">
        <f>[1]побуд.звіт!BN59+[2]побуд.звіт!BN59</f>
        <v>7555.3373306464437</v>
      </c>
      <c r="BO60" s="298">
        <f t="shared" si="30"/>
        <v>0</v>
      </c>
      <c r="BP60" s="299">
        <f t="shared" si="31"/>
        <v>1215.3000039706421</v>
      </c>
      <c r="BQ60" s="294">
        <f t="shared" si="32"/>
        <v>88693.996060659469</v>
      </c>
      <c r="BR60" s="298">
        <f t="shared" si="32"/>
        <v>76867.856785788521</v>
      </c>
      <c r="BS60" s="298">
        <f t="shared" si="33"/>
        <v>-11826.139274870948</v>
      </c>
      <c r="BT60" s="303">
        <f t="shared" si="34"/>
        <v>0</v>
      </c>
      <c r="BU60" s="224">
        <f t="shared" si="35"/>
        <v>0.8666635871634103</v>
      </c>
      <c r="BV60" s="309">
        <v>10656.78</v>
      </c>
      <c r="BW60" s="305">
        <f t="shared" si="37"/>
        <v>3265.6136616117119</v>
      </c>
      <c r="BX60" s="241">
        <f t="shared" si="38"/>
        <v>7391.1663383882888</v>
      </c>
      <c r="CA60" s="144">
        <f>[1]побуд.звіт!AX59+[2]побуд.звіт!AX59</f>
        <v>9246.381342650322</v>
      </c>
      <c r="CB60" s="238">
        <v>874.22985260637824</v>
      </c>
      <c r="CC60" s="238">
        <v>1200.5226577176004</v>
      </c>
      <c r="CD60" s="240">
        <v>677.63061759177731</v>
      </c>
      <c r="CE60" s="240">
        <v>47.511969731492066</v>
      </c>
      <c r="CF60" s="240">
        <v>465.47319420000002</v>
      </c>
      <c r="CG60" s="240">
        <v>0</v>
      </c>
      <c r="CH60" s="240">
        <v>1595.5116569645315</v>
      </c>
      <c r="CI60" s="240">
        <v>71.42779384020001</v>
      </c>
      <c r="CJ60" s="240">
        <v>2.3971416587999999</v>
      </c>
      <c r="CK60" s="240">
        <v>91.112216971785159</v>
      </c>
      <c r="CL60" s="240">
        <v>146.63177207600552</v>
      </c>
      <c r="CM60" s="240">
        <v>1.1266499999999995</v>
      </c>
      <c r="CN60" s="240">
        <v>1138.5697687419993</v>
      </c>
      <c r="CO60" s="240">
        <v>645.56821923299992</v>
      </c>
    </row>
    <row r="61" spans="1:94" ht="15" customHeight="1" x14ac:dyDescent="0.25">
      <c r="A61" s="256">
        <f t="shared" si="36"/>
        <v>52</v>
      </c>
      <c r="B61" s="62" t="s">
        <v>276</v>
      </c>
      <c r="C61" s="294">
        <v>4662</v>
      </c>
      <c r="D61" s="306">
        <v>10</v>
      </c>
      <c r="E61" s="307">
        <f>[1]побуд.звіт!E60+[2]побуд.звіт!E60</f>
        <v>18641.504627133079</v>
      </c>
      <c r="F61" s="308">
        <f>[1]побуд.звіт!F60+[2]побуд.звіт!F60</f>
        <v>17996.589142920067</v>
      </c>
      <c r="G61" s="298">
        <f t="shared" si="0"/>
        <v>-644.91548421301195</v>
      </c>
      <c r="H61" s="299">
        <f t="shared" si="1"/>
        <v>0</v>
      </c>
      <c r="I61" s="307">
        <f>[1]побуд.звіт!I60+[2]побуд.звіт!I60</f>
        <v>25498.725495350223</v>
      </c>
      <c r="J61" s="308">
        <f>[1]побуд.звіт!J60+[2]побуд.звіт!J60</f>
        <v>24079.313926025712</v>
      </c>
      <c r="K61" s="298">
        <f t="shared" si="2"/>
        <v>-1419.4115693245112</v>
      </c>
      <c r="L61" s="299">
        <f t="shared" si="3"/>
        <v>0</v>
      </c>
      <c r="M61" s="308">
        <f>[1]побуд.звіт!M60+[2]побуд.звіт!M60</f>
        <v>18721.403386474289</v>
      </c>
      <c r="N61" s="308">
        <f>[1]побуд.звіт!N60+[2]побуд.звіт!N60</f>
        <v>19400.890492061575</v>
      </c>
      <c r="O61" s="298">
        <f t="shared" si="4"/>
        <v>0</v>
      </c>
      <c r="P61" s="299">
        <f t="shared" si="5"/>
        <v>679.48710558728635</v>
      </c>
      <c r="Q61" s="308">
        <f>[1]побуд.звіт!Q60+[2]побуд.звіт!Q60</f>
        <v>766.19088771614076</v>
      </c>
      <c r="R61" s="308">
        <f>[1]побуд.звіт!R60+[2]побуд.звіт!R60</f>
        <v>418.36011060573878</v>
      </c>
      <c r="S61" s="298">
        <f t="shared" si="6"/>
        <v>-347.83077711040198</v>
      </c>
      <c r="T61" s="299">
        <f t="shared" si="7"/>
        <v>0</v>
      </c>
      <c r="U61" s="308">
        <f>[1]побуд.звіт!U60+[2]побуд.звіт!U60</f>
        <v>10939.543667893822</v>
      </c>
      <c r="V61" s="308">
        <f>[1]побуд.звіт!V60+[2]побуд.звіт!V60</f>
        <v>11094.029626768855</v>
      </c>
      <c r="W61" s="298">
        <f t="shared" si="8"/>
        <v>0</v>
      </c>
      <c r="X61" s="299">
        <f t="shared" si="9"/>
        <v>154.48595887503325</v>
      </c>
      <c r="Y61" s="308">
        <f>[1]побуд.звіт!Y60+[2]побуд.звіт!Y60</f>
        <v>0</v>
      </c>
      <c r="Z61" s="308">
        <f>[1]побуд.звіт!Z60+[2]побуд.звіт!Z60</f>
        <v>0</v>
      </c>
      <c r="AA61" s="298">
        <f t="shared" si="10"/>
        <v>0</v>
      </c>
      <c r="AB61" s="299">
        <f t="shared" si="11"/>
        <v>0</v>
      </c>
      <c r="AC61" s="308">
        <f>[1]побуд.звіт!AC60+[2]побуд.звіт!AC60</f>
        <v>28301.695583480876</v>
      </c>
      <c r="AD61" s="308">
        <f>[1]побуд.звіт!AD60+[2]побуд.звіт!AD60</f>
        <v>30884.06209113968</v>
      </c>
      <c r="AE61" s="298">
        <f t="shared" si="12"/>
        <v>0</v>
      </c>
      <c r="AF61" s="299">
        <f t="shared" si="13"/>
        <v>2582.366507658804</v>
      </c>
      <c r="AG61" s="308">
        <f>[1]побуд.звіт!AG60+[2]побуд.звіт!AG60</f>
        <v>1536.2311458870074</v>
      </c>
      <c r="AH61" s="308">
        <f>[1]побуд.звіт!AH60+[2]побуд.звіт!AH60</f>
        <v>1492.6409826796291</v>
      </c>
      <c r="AI61" s="298">
        <f t="shared" si="14"/>
        <v>-43.590163207378282</v>
      </c>
      <c r="AJ61" s="299">
        <f t="shared" si="15"/>
        <v>0</v>
      </c>
      <c r="AK61" s="308">
        <f>[1]побуд.звіт!AK60+[2]побуд.звіт!AK60</f>
        <v>44.067703496757531</v>
      </c>
      <c r="AL61" s="308">
        <f>[1]побуд.звіт!AL60+[2]побуд.звіт!AL60</f>
        <v>0</v>
      </c>
      <c r="AM61" s="298">
        <f t="shared" si="16"/>
        <v>-44.067703496757531</v>
      </c>
      <c r="AN61" s="299">
        <f t="shared" si="17"/>
        <v>0</v>
      </c>
      <c r="AO61" s="308">
        <f>[1]побуд.звіт!AO60+[2]побуд.звіт!AO60</f>
        <v>1750.2763270554221</v>
      </c>
      <c r="AP61" s="308">
        <f>[1]побуд.звіт!AP60+[2]побуд.звіт!AP60</f>
        <v>3243.6919758332847</v>
      </c>
      <c r="AQ61" s="298">
        <f t="shared" si="18"/>
        <v>0</v>
      </c>
      <c r="AR61" s="299">
        <f t="shared" si="19"/>
        <v>1493.4156487778625</v>
      </c>
      <c r="AS61" s="308">
        <f>[1]побуд.звіт!AS60+[2]побуд.звіт!AS60</f>
        <v>2581.8203151243742</v>
      </c>
      <c r="AT61" s="308">
        <f>[1]побуд.звіт!AT60+[2]побуд.звіт!AT60</f>
        <v>2511.256237774694</v>
      </c>
      <c r="AU61" s="298">
        <f t="shared" si="20"/>
        <v>-70.564077349680247</v>
      </c>
      <c r="AV61" s="299">
        <f t="shared" si="21"/>
        <v>0</v>
      </c>
      <c r="AW61" s="308">
        <f>[1]побуд.звіт!AW60+[2]побуд.звіт!AW60</f>
        <v>34405.651810244439</v>
      </c>
      <c r="AX61" s="308">
        <f>[1]побуд.звіт!AX60+[2]побуд.звіт!AX60</f>
        <v>37441.035154718367</v>
      </c>
      <c r="AY61" s="298">
        <f t="shared" si="22"/>
        <v>0</v>
      </c>
      <c r="AZ61" s="299">
        <f t="shared" si="23"/>
        <v>3035.3833444739284</v>
      </c>
      <c r="BA61" s="300">
        <v>0</v>
      </c>
      <c r="BB61" s="298"/>
      <c r="BC61" s="298">
        <f t="shared" si="24"/>
        <v>0</v>
      </c>
      <c r="BD61" s="299">
        <f t="shared" si="25"/>
        <v>0</v>
      </c>
      <c r="BE61" s="308">
        <f>[1]побуд.звіт!BE60+[2]побуд.звіт!BE60</f>
        <v>11.874787773218998</v>
      </c>
      <c r="BF61" s="308">
        <f>[1]побуд.звіт!BF60+[2]побуд.звіт!BF60</f>
        <v>0</v>
      </c>
      <c r="BG61" s="301">
        <f t="shared" si="26"/>
        <v>-11.874787773218998</v>
      </c>
      <c r="BH61" s="302">
        <f t="shared" si="27"/>
        <v>0</v>
      </c>
      <c r="BI61" s="308">
        <f>[1]побуд.звіт!BI60+[2]побуд.звіт!BI60</f>
        <v>16382.09872916192</v>
      </c>
      <c r="BJ61" s="308">
        <f>[1]побуд.звіт!BJ60+[2]побуд.звіт!BJ60</f>
        <v>7503.7205790041517</v>
      </c>
      <c r="BK61" s="298">
        <f t="shared" si="28"/>
        <v>-8878.3781501577687</v>
      </c>
      <c r="BL61" s="299">
        <f t="shared" si="29"/>
        <v>0</v>
      </c>
      <c r="BM61" s="308">
        <f>[1]побуд.звіт!BM60+[2]побуд.звіт!BM60</f>
        <v>11056.482281657918</v>
      </c>
      <c r="BN61" s="308">
        <f>[1]побуд.звіт!BN60+[2]побуд.звіт!BN60</f>
        <v>10805.978491600146</v>
      </c>
      <c r="BO61" s="298">
        <f t="shared" si="30"/>
        <v>-250.50379005777177</v>
      </c>
      <c r="BP61" s="299">
        <f t="shared" si="31"/>
        <v>0</v>
      </c>
      <c r="BQ61" s="294">
        <f t="shared" si="32"/>
        <v>170637.56674844952</v>
      </c>
      <c r="BR61" s="298">
        <f t="shared" si="32"/>
        <v>166871.56881113187</v>
      </c>
      <c r="BS61" s="298">
        <f t="shared" si="33"/>
        <v>-3765.9979373176466</v>
      </c>
      <c r="BT61" s="303">
        <f t="shared" si="34"/>
        <v>0</v>
      </c>
      <c r="BU61" s="224">
        <f t="shared" si="35"/>
        <v>0.97792984271236472</v>
      </c>
      <c r="BV61" s="309">
        <v>8856.3000000000011</v>
      </c>
      <c r="BW61" s="305"/>
      <c r="BX61" s="241">
        <f t="shared" si="38"/>
        <v>14219.79722903746</v>
      </c>
      <c r="CA61" s="144">
        <f>[1]побуд.звіт!AX60+[2]побуд.звіт!AX60</f>
        <v>37441.035154718367</v>
      </c>
      <c r="CB61" s="238">
        <v>1885.1809449814068</v>
      </c>
      <c r="CC61" s="238">
        <v>2609.6921746497278</v>
      </c>
      <c r="CD61" s="240">
        <v>1638.920563477787</v>
      </c>
      <c r="CE61" s="240">
        <v>71.81978563438264</v>
      </c>
      <c r="CF61" s="240">
        <v>962.2041660000001</v>
      </c>
      <c r="CG61" s="240">
        <v>0</v>
      </c>
      <c r="CH61" s="240">
        <v>2890.5104159394718</v>
      </c>
      <c r="CI61" s="240">
        <v>124.26175266120001</v>
      </c>
      <c r="CJ61" s="240">
        <v>4.1575548167999994</v>
      </c>
      <c r="CK61" s="240">
        <v>182.22443394357032</v>
      </c>
      <c r="CL61" s="240">
        <v>324.90231552545214</v>
      </c>
      <c r="CM61" s="240">
        <v>1.1266499999999995</v>
      </c>
      <c r="CN61" s="240">
        <v>1985.607740334</v>
      </c>
      <c r="CO61" s="240">
        <v>1125.8382937410001</v>
      </c>
    </row>
    <row r="62" spans="1:94" ht="15" customHeight="1" x14ac:dyDescent="0.25">
      <c r="A62" s="256">
        <f t="shared" si="36"/>
        <v>53</v>
      </c>
      <c r="B62" s="62" t="s">
        <v>8</v>
      </c>
      <c r="C62" s="294">
        <v>344.61</v>
      </c>
      <c r="D62" s="306">
        <v>2</v>
      </c>
      <c r="E62" s="307">
        <f>[1]побуд.звіт!E61+[2]побуд.звіт!E61</f>
        <v>466.75681754081825</v>
      </c>
      <c r="F62" s="308">
        <f>[1]побуд.звіт!F61+[2]побуд.звіт!F61</f>
        <v>487.07435325208309</v>
      </c>
      <c r="G62" s="298">
        <f t="shared" si="0"/>
        <v>0</v>
      </c>
      <c r="H62" s="299">
        <f t="shared" si="1"/>
        <v>20.317535711264838</v>
      </c>
      <c r="I62" s="307">
        <f>[1]побуд.звіт!I61+[2]побуд.звіт!I61</f>
        <v>3844.5394798438761</v>
      </c>
      <c r="J62" s="308">
        <f>[1]побуд.звіт!J61+[2]побуд.звіт!J61</f>
        <v>4538.7744877607092</v>
      </c>
      <c r="K62" s="298">
        <f t="shared" si="2"/>
        <v>0</v>
      </c>
      <c r="L62" s="299">
        <f t="shared" si="3"/>
        <v>694.23500791683318</v>
      </c>
      <c r="M62" s="308">
        <f>[1]побуд.звіт!M61+[2]побуд.звіт!M61</f>
        <v>615.35672323711538</v>
      </c>
      <c r="N62" s="308">
        <f>[1]побуд.звіт!N61+[2]побуд.звіт!N61</f>
        <v>654.13036258510408</v>
      </c>
      <c r="O62" s="298">
        <f t="shared" si="4"/>
        <v>0</v>
      </c>
      <c r="P62" s="299">
        <f t="shared" si="5"/>
        <v>38.773639347988706</v>
      </c>
      <c r="Q62" s="308">
        <f>[1]побуд.звіт!Q61+[2]побуд.звіт!Q61</f>
        <v>0</v>
      </c>
      <c r="R62" s="308">
        <f>[1]побуд.звіт!R61+[2]побуд.звіт!R61</f>
        <v>283.02925777075336</v>
      </c>
      <c r="S62" s="298">
        <f t="shared" si="6"/>
        <v>0</v>
      </c>
      <c r="T62" s="299">
        <f t="shared" si="7"/>
        <v>283.02925777075336</v>
      </c>
      <c r="U62" s="308">
        <f>[1]побуд.звіт!U61+[2]побуд.звіт!U61</f>
        <v>0</v>
      </c>
      <c r="V62" s="308">
        <f>[1]побуд.звіт!V61+[2]побуд.звіт!V61</f>
        <v>0</v>
      </c>
      <c r="W62" s="298">
        <f t="shared" si="8"/>
        <v>0</v>
      </c>
      <c r="X62" s="299">
        <f t="shared" si="9"/>
        <v>0</v>
      </c>
      <c r="Y62" s="308">
        <f>[1]побуд.звіт!Y61+[2]побуд.звіт!Y61</f>
        <v>0</v>
      </c>
      <c r="Z62" s="308">
        <f>[1]побуд.звіт!Z61+[2]побуд.звіт!Z61</f>
        <v>0</v>
      </c>
      <c r="AA62" s="298">
        <f t="shared" si="10"/>
        <v>0</v>
      </c>
      <c r="AB62" s="299">
        <f t="shared" si="11"/>
        <v>0</v>
      </c>
      <c r="AC62" s="308">
        <f>[1]побуд.звіт!AC61+[2]побуд.звіт!AC61</f>
        <v>1561.096155981943</v>
      </c>
      <c r="AD62" s="308">
        <f>[1]побуд.звіт!AD61+[2]побуд.звіт!AD61</f>
        <v>1294.0910583612331</v>
      </c>
      <c r="AE62" s="298">
        <f t="shared" si="12"/>
        <v>-267.00509762070988</v>
      </c>
      <c r="AF62" s="299">
        <f t="shared" si="13"/>
        <v>0</v>
      </c>
      <c r="AG62" s="308">
        <f>[1]побуд.звіт!AG61+[2]побуд.звіт!AG61</f>
        <v>0</v>
      </c>
      <c r="AH62" s="308">
        <f>[1]побуд.звіт!AH61+[2]побуд.звіт!AH61</f>
        <v>0</v>
      </c>
      <c r="AI62" s="298">
        <f t="shared" si="14"/>
        <v>0</v>
      </c>
      <c r="AJ62" s="299">
        <f t="shared" si="15"/>
        <v>0</v>
      </c>
      <c r="AK62" s="308">
        <f>[1]побуд.звіт!AK61+[2]побуд.звіт!AK61</f>
        <v>0</v>
      </c>
      <c r="AL62" s="308">
        <f>[1]побуд.звіт!AL61+[2]побуд.звіт!AL61</f>
        <v>0</v>
      </c>
      <c r="AM62" s="298">
        <f t="shared" si="16"/>
        <v>0</v>
      </c>
      <c r="AN62" s="299">
        <f t="shared" si="17"/>
        <v>0</v>
      </c>
      <c r="AO62" s="308">
        <f>[1]побуд.звіт!AO61+[2]побуд.звіт!AO61</f>
        <v>498.54502787087733</v>
      </c>
      <c r="AP62" s="308">
        <f>[1]побуд.звіт!AP61+[2]побуд.звіт!AP61</f>
        <v>283.82304788541234</v>
      </c>
      <c r="AQ62" s="298">
        <f t="shared" si="18"/>
        <v>-214.721979985465</v>
      </c>
      <c r="AR62" s="299">
        <f t="shared" si="19"/>
        <v>0</v>
      </c>
      <c r="AS62" s="308">
        <f>[1]побуд.звіт!AS61+[2]побуд.звіт!AS61</f>
        <v>237.9021395148884</v>
      </c>
      <c r="AT62" s="308">
        <f>[1]побуд.звіт!AT61+[2]побуд.звіт!AT61</f>
        <v>231.36732515000989</v>
      </c>
      <c r="AU62" s="298">
        <f t="shared" si="20"/>
        <v>-6.534814364878514</v>
      </c>
      <c r="AV62" s="299">
        <f t="shared" si="21"/>
        <v>0</v>
      </c>
      <c r="AW62" s="308">
        <f>[1]побуд.звіт!AW61+[2]побуд.звіт!AW61</f>
        <v>3562.4526688723199</v>
      </c>
      <c r="AX62" s="308">
        <f>[1]побуд.звіт!AX61+[2]побуд.звіт!AX61</f>
        <v>113</v>
      </c>
      <c r="AY62" s="298">
        <f t="shared" si="22"/>
        <v>-3449.4526688723199</v>
      </c>
      <c r="AZ62" s="299">
        <f t="shared" si="23"/>
        <v>0</v>
      </c>
      <c r="BA62" s="300">
        <v>0</v>
      </c>
      <c r="BB62" s="298"/>
      <c r="BC62" s="298">
        <f t="shared" si="24"/>
        <v>0</v>
      </c>
      <c r="BD62" s="299">
        <f t="shared" si="25"/>
        <v>0</v>
      </c>
      <c r="BE62" s="308">
        <f>[1]побуд.звіт!BE61+[2]побуд.звіт!BE61</f>
        <v>5.7095548532189984</v>
      </c>
      <c r="BF62" s="308">
        <f>[1]побуд.звіт!BF61+[2]побуд.звіт!BF61</f>
        <v>0</v>
      </c>
      <c r="BG62" s="301">
        <f t="shared" si="26"/>
        <v>-5.7095548532189984</v>
      </c>
      <c r="BH62" s="302">
        <f t="shared" si="27"/>
        <v>0</v>
      </c>
      <c r="BI62" s="308">
        <f>[1]побуд.звіт!BI61+[2]побуд.звіт!BI61</f>
        <v>408.6048143462919</v>
      </c>
      <c r="BJ62" s="308">
        <f>[1]побуд.звіт!BJ61+[2]побуд.звіт!BJ61</f>
        <v>0</v>
      </c>
      <c r="BK62" s="298">
        <f t="shared" si="28"/>
        <v>-408.6048143462919</v>
      </c>
      <c r="BL62" s="299">
        <f t="shared" si="29"/>
        <v>0</v>
      </c>
      <c r="BM62" s="308">
        <f>[1]побуд.звіт!BM61+[2]побуд.звіт!BM61</f>
        <v>0</v>
      </c>
      <c r="BN62" s="308">
        <f>[1]побуд.звіт!BN61+[2]побуд.звіт!BN61</f>
        <v>0</v>
      </c>
      <c r="BO62" s="298">
        <f t="shared" si="30"/>
        <v>0</v>
      </c>
      <c r="BP62" s="299">
        <f t="shared" si="31"/>
        <v>0</v>
      </c>
      <c r="BQ62" s="294">
        <f t="shared" si="32"/>
        <v>11200.963382061351</v>
      </c>
      <c r="BR62" s="298">
        <f t="shared" si="32"/>
        <v>7885.2898927653041</v>
      </c>
      <c r="BS62" s="298">
        <f t="shared" si="33"/>
        <v>-3315.6734892960467</v>
      </c>
      <c r="BT62" s="303">
        <f t="shared" si="34"/>
        <v>0</v>
      </c>
      <c r="BU62" s="224">
        <f t="shared" si="35"/>
        <v>0.70398318642785773</v>
      </c>
      <c r="BV62" s="309">
        <v>12037.99</v>
      </c>
      <c r="BW62" s="305">
        <f t="shared" si="37"/>
        <v>11104.57638482822</v>
      </c>
      <c r="BX62" s="241">
        <f t="shared" si="38"/>
        <v>933.41361517177927</v>
      </c>
      <c r="CA62" s="144">
        <f>[1]побуд.звіт!AX61+[2]побуд.звіт!AX61</f>
        <v>113</v>
      </c>
      <c r="CB62" s="238">
        <v>51.332712598129234</v>
      </c>
      <c r="CC62" s="238">
        <v>371.7597255871882</v>
      </c>
      <c r="CD62" s="240">
        <v>55.155980501656288</v>
      </c>
      <c r="CE62" s="240">
        <v>0</v>
      </c>
      <c r="CF62" s="240">
        <v>0</v>
      </c>
      <c r="CG62" s="240">
        <v>0</v>
      </c>
      <c r="CH62" s="240">
        <v>155.81547256573037</v>
      </c>
      <c r="CI62" s="240">
        <v>0</v>
      </c>
      <c r="CJ62" s="240">
        <v>0</v>
      </c>
      <c r="CK62" s="240">
        <v>50.869197083000294</v>
      </c>
      <c r="CL62" s="240">
        <v>29.875917549619782</v>
      </c>
      <c r="CM62" s="240">
        <v>1.1266499999999995</v>
      </c>
      <c r="CN62" s="240">
        <v>48.74478792</v>
      </c>
      <c r="CO62" s="240">
        <v>0</v>
      </c>
      <c r="CP62" s="20"/>
    </row>
    <row r="63" spans="1:94" ht="15" customHeight="1" x14ac:dyDescent="0.25">
      <c r="A63" s="256">
        <f t="shared" si="36"/>
        <v>54</v>
      </c>
      <c r="B63" s="62" t="s">
        <v>209</v>
      </c>
      <c r="C63" s="294">
        <v>4709.3999999999996</v>
      </c>
      <c r="D63" s="306">
        <v>9</v>
      </c>
      <c r="E63" s="307">
        <f>[1]побуд.звіт!E62+[2]побуд.звіт!E62</f>
        <v>17106.923511766778</v>
      </c>
      <c r="F63" s="308">
        <f>[1]побуд.звіт!F62+[2]побуд.звіт!F62</f>
        <v>14585.224052084806</v>
      </c>
      <c r="G63" s="298">
        <f t="shared" si="0"/>
        <v>-2521.6994596819713</v>
      </c>
      <c r="H63" s="299">
        <f t="shared" si="1"/>
        <v>0</v>
      </c>
      <c r="I63" s="307">
        <f>[1]побуд.звіт!I62+[2]побуд.звіт!I62</f>
        <v>39018.073436299135</v>
      </c>
      <c r="J63" s="308">
        <f>[1]побуд.звіт!J62+[2]побуд.звіт!J62</f>
        <v>35059.008861287228</v>
      </c>
      <c r="K63" s="298">
        <f t="shared" si="2"/>
        <v>-3959.0645750119074</v>
      </c>
      <c r="L63" s="299">
        <f t="shared" si="3"/>
        <v>0</v>
      </c>
      <c r="M63" s="308">
        <f>[1]побуд.звіт!M62+[2]побуд.звіт!M62</f>
        <v>14648.693467732006</v>
      </c>
      <c r="N63" s="308">
        <f>[1]побуд.звіт!N62+[2]побуд.звіт!N62</f>
        <v>15231.892728767425</v>
      </c>
      <c r="O63" s="298">
        <f t="shared" si="4"/>
        <v>0</v>
      </c>
      <c r="P63" s="299">
        <f t="shared" si="5"/>
        <v>583.19926103541911</v>
      </c>
      <c r="Q63" s="308">
        <f>[1]побуд.звіт!Q62+[2]побуд.звіт!Q62</f>
        <v>958.19576817007055</v>
      </c>
      <c r="R63" s="308">
        <f>[1]побуд.звіт!R62+[2]побуд.звіт!R62</f>
        <v>592.43202398336462</v>
      </c>
      <c r="S63" s="298">
        <f t="shared" si="6"/>
        <v>-365.76374418670594</v>
      </c>
      <c r="T63" s="299">
        <f t="shared" si="7"/>
        <v>0</v>
      </c>
      <c r="U63" s="308">
        <f>[1]побуд.звіт!U62+[2]побуд.звіт!U62</f>
        <v>10995.325911691269</v>
      </c>
      <c r="V63" s="308">
        <f>[1]побуд.звіт!V62+[2]побуд.звіт!V62</f>
        <v>12757.956160009719</v>
      </c>
      <c r="W63" s="298">
        <f t="shared" si="8"/>
        <v>0</v>
      </c>
      <c r="X63" s="299">
        <f t="shared" si="9"/>
        <v>1762.63024831845</v>
      </c>
      <c r="Y63" s="308">
        <f>[1]побуд.звіт!Y62+[2]побуд.звіт!Y62</f>
        <v>1286.4633600000002</v>
      </c>
      <c r="Z63" s="308">
        <f>[1]побуд.звіт!Z62+[2]побуд.звіт!Z62</f>
        <v>0</v>
      </c>
      <c r="AA63" s="298">
        <f t="shared" si="10"/>
        <v>-1286.4633600000002</v>
      </c>
      <c r="AB63" s="299">
        <f t="shared" si="11"/>
        <v>0</v>
      </c>
      <c r="AC63" s="308">
        <f>[1]побуд.звіт!AC62+[2]побуд.звіт!AC62</f>
        <v>27616.900492322915</v>
      </c>
      <c r="AD63" s="308">
        <f>[1]побуд.звіт!AD62+[2]побуд.звіт!AD62</f>
        <v>29396.14800448994</v>
      </c>
      <c r="AE63" s="298">
        <f t="shared" si="12"/>
        <v>0</v>
      </c>
      <c r="AF63" s="299">
        <f t="shared" si="13"/>
        <v>1779.247512167025</v>
      </c>
      <c r="AG63" s="308">
        <f>[1]побуд.звіт!AG62+[2]побуд.звіт!AG62</f>
        <v>1948.2653765597288</v>
      </c>
      <c r="AH63" s="308">
        <f>[1]побуд.звіт!AH62+[2]побуд.звіт!AH62</f>
        <v>1895.2205008297365</v>
      </c>
      <c r="AI63" s="298">
        <f t="shared" si="14"/>
        <v>-53.044875729992327</v>
      </c>
      <c r="AJ63" s="299">
        <f t="shared" si="15"/>
        <v>0</v>
      </c>
      <c r="AK63" s="308">
        <f>[1]побуд.звіт!AK62+[2]побуд.звіт!AK62</f>
        <v>53.320832821609152</v>
      </c>
      <c r="AL63" s="308">
        <f>[1]побуд.звіт!AL62+[2]побуд.звіт!AL62</f>
        <v>0</v>
      </c>
      <c r="AM63" s="298">
        <f t="shared" si="16"/>
        <v>-53.320832821609152</v>
      </c>
      <c r="AN63" s="299">
        <f t="shared" si="17"/>
        <v>0</v>
      </c>
      <c r="AO63" s="308">
        <f>[1]побуд.звіт!AO62+[2]побуд.звіт!AO62</f>
        <v>1164.0551480781955</v>
      </c>
      <c r="AP63" s="308">
        <f>[1]побуд.звіт!AP62+[2]побуд.звіт!AP62</f>
        <v>2919.3227782499566</v>
      </c>
      <c r="AQ63" s="298">
        <f t="shared" si="18"/>
        <v>0</v>
      </c>
      <c r="AR63" s="299">
        <f t="shared" si="19"/>
        <v>1755.2676301717611</v>
      </c>
      <c r="AS63" s="308">
        <f>[1]побуд.звіт!AS62+[2]побуд.звіт!AS62</f>
        <v>4124.5909900032002</v>
      </c>
      <c r="AT63" s="308">
        <f>[1]побуд.звіт!AT62+[2]побуд.звіт!AT62</f>
        <v>3839.0452528445749</v>
      </c>
      <c r="AU63" s="298">
        <f t="shared" si="20"/>
        <v>-285.54573715862534</v>
      </c>
      <c r="AV63" s="299">
        <f t="shared" si="21"/>
        <v>0</v>
      </c>
      <c r="AW63" s="308">
        <f>[1]побуд.звіт!AW62+[2]побуд.звіт!AW62</f>
        <v>47697.895038883733</v>
      </c>
      <c r="AX63" s="308">
        <f>[1]побуд.звіт!AX62+[2]побуд.звіт!AX62</f>
        <v>49932.452533929791</v>
      </c>
      <c r="AY63" s="298">
        <f t="shared" si="22"/>
        <v>0</v>
      </c>
      <c r="AZ63" s="299">
        <f t="shared" si="23"/>
        <v>2234.5574950460577</v>
      </c>
      <c r="BA63" s="300">
        <v>0</v>
      </c>
      <c r="BB63" s="298"/>
      <c r="BC63" s="298">
        <f t="shared" si="24"/>
        <v>0</v>
      </c>
      <c r="BD63" s="299">
        <f t="shared" si="25"/>
        <v>0</v>
      </c>
      <c r="BE63" s="308">
        <f>[1]побуд.звіт!BE62+[2]побуд.звіт!BE62</f>
        <v>11.942474973218996</v>
      </c>
      <c r="BF63" s="308">
        <f>[1]побуд.звіт!BF62+[2]побуд.звіт!BF62</f>
        <v>0</v>
      </c>
      <c r="BG63" s="301">
        <f t="shared" si="26"/>
        <v>-11.942474973218996</v>
      </c>
      <c r="BH63" s="302">
        <f t="shared" si="27"/>
        <v>0</v>
      </c>
      <c r="BI63" s="308">
        <f>[1]побуд.звіт!BI62+[2]побуд.звіт!BI62</f>
        <v>14437.229064642495</v>
      </c>
      <c r="BJ63" s="308">
        <f>[1]побуд.звіт!BJ62+[2]побуд.звіт!BJ62</f>
        <v>33247.939686483296</v>
      </c>
      <c r="BK63" s="298">
        <f t="shared" si="28"/>
        <v>0</v>
      </c>
      <c r="BL63" s="299">
        <f t="shared" si="29"/>
        <v>18810.710621840801</v>
      </c>
      <c r="BM63" s="308">
        <f>[1]побуд.звіт!BM62+[2]побуд.звіт!BM62</f>
        <v>11945.559867480675</v>
      </c>
      <c r="BN63" s="308">
        <f>[1]побуд.звіт!BN62+[2]побуд.звіт!BN62</f>
        <v>11946.126233348317</v>
      </c>
      <c r="BO63" s="298">
        <f t="shared" si="30"/>
        <v>0</v>
      </c>
      <c r="BP63" s="299">
        <f t="shared" si="31"/>
        <v>0.5663658676421619</v>
      </c>
      <c r="BQ63" s="294">
        <f t="shared" si="32"/>
        <v>193013.43474142507</v>
      </c>
      <c r="BR63" s="298">
        <f t="shared" si="32"/>
        <v>211402.76881630812</v>
      </c>
      <c r="BS63" s="298">
        <f t="shared" si="33"/>
        <v>0</v>
      </c>
      <c r="BT63" s="303">
        <f t="shared" si="34"/>
        <v>18389.334074883052</v>
      </c>
      <c r="BU63" s="224">
        <f t="shared" si="35"/>
        <v>1.095274891613212</v>
      </c>
      <c r="BV63" s="309">
        <v>16891.64</v>
      </c>
      <c r="BW63" s="305">
        <f t="shared" si="37"/>
        <v>807.18710488124452</v>
      </c>
      <c r="BX63" s="241">
        <f t="shared" si="38"/>
        <v>16084.452895118755</v>
      </c>
      <c r="CA63" s="144">
        <f>[1]побуд.звіт!AX62+[2]побуд.звіт!AX62</f>
        <v>49932.452533929791</v>
      </c>
      <c r="CB63" s="238">
        <v>1730.381478074403</v>
      </c>
      <c r="CC63" s="238">
        <v>4008.1074110128884</v>
      </c>
      <c r="CD63" s="240">
        <v>1300.105254681898</v>
      </c>
      <c r="CE63" s="240">
        <v>90.327130962016454</v>
      </c>
      <c r="CF63" s="240">
        <v>1101.7285019999999</v>
      </c>
      <c r="CG63" s="240">
        <v>0</v>
      </c>
      <c r="CH63" s="240">
        <v>2817.029446023952</v>
      </c>
      <c r="CI63" s="240">
        <v>157.43379874320001</v>
      </c>
      <c r="CJ63" s="240">
        <v>5.2788870287999998</v>
      </c>
      <c r="CK63" s="240">
        <v>122.18880944728902</v>
      </c>
      <c r="CL63" s="240">
        <v>518.95495338985791</v>
      </c>
      <c r="CM63" s="240">
        <v>1.1266499999999995</v>
      </c>
      <c r="CN63" s="240">
        <v>1639.6013828399998</v>
      </c>
      <c r="CO63" s="240">
        <v>1275.8702859</v>
      </c>
    </row>
    <row r="64" spans="1:94" ht="15" customHeight="1" x14ac:dyDescent="0.25">
      <c r="A64" s="256">
        <f t="shared" si="36"/>
        <v>55</v>
      </c>
      <c r="B64" s="62" t="s">
        <v>210</v>
      </c>
      <c r="C64" s="294">
        <v>9753.9499999999989</v>
      </c>
      <c r="D64" s="306">
        <v>9</v>
      </c>
      <c r="E64" s="307">
        <f>[1]побуд.звіт!E63+[2]побуд.звіт!E63</f>
        <v>36845.12660592606</v>
      </c>
      <c r="F64" s="308">
        <f>[1]побуд.звіт!F63+[2]побуд.звіт!F63</f>
        <v>35093.439271996824</v>
      </c>
      <c r="G64" s="298">
        <f t="shared" si="0"/>
        <v>-1751.687333929236</v>
      </c>
      <c r="H64" s="299">
        <f t="shared" si="1"/>
        <v>0</v>
      </c>
      <c r="I64" s="307">
        <f>[1]побуд.звіт!I63+[2]побуд.звіт!I63</f>
        <v>76644.773175974507</v>
      </c>
      <c r="J64" s="308">
        <f>[1]побуд.звіт!J63+[2]побуд.звіт!J63</f>
        <v>78862.592266936452</v>
      </c>
      <c r="K64" s="298">
        <f t="shared" si="2"/>
        <v>0</v>
      </c>
      <c r="L64" s="299">
        <f t="shared" si="3"/>
        <v>2217.8190909619443</v>
      </c>
      <c r="M64" s="308">
        <f>[1]побуд.звіт!M63+[2]побуд.звіт!M63</f>
        <v>31313.096361536187</v>
      </c>
      <c r="N64" s="308">
        <f>[1]побуд.звіт!N63+[2]побуд.звіт!N63</f>
        <v>32793.700915507783</v>
      </c>
      <c r="O64" s="298">
        <f t="shared" si="4"/>
        <v>0</v>
      </c>
      <c r="P64" s="299">
        <f t="shared" si="5"/>
        <v>1480.604553971596</v>
      </c>
      <c r="Q64" s="308">
        <f>[1]побуд.звіт!Q63+[2]побуд.звіт!Q63</f>
        <v>1735.0779472502179</v>
      </c>
      <c r="R64" s="308">
        <f>[1]побуд.звіт!R63+[2]побуд.звіт!R63</f>
        <v>1113.595329336121</v>
      </c>
      <c r="S64" s="298">
        <f t="shared" si="6"/>
        <v>-621.48261791409686</v>
      </c>
      <c r="T64" s="299">
        <f t="shared" si="7"/>
        <v>0</v>
      </c>
      <c r="U64" s="308">
        <f>[1]побуд.звіт!U63+[2]побуд.звіт!U63</f>
        <v>22792.730963457787</v>
      </c>
      <c r="V64" s="308">
        <f>[1]побуд.звіт!V63+[2]побуд.звіт!V63</f>
        <v>23087.74500076699</v>
      </c>
      <c r="W64" s="298">
        <f t="shared" si="8"/>
        <v>0</v>
      </c>
      <c r="X64" s="299">
        <f t="shared" si="9"/>
        <v>295.01403730920356</v>
      </c>
      <c r="Y64" s="308">
        <f>[1]побуд.звіт!Y63+[2]побуд.звіт!Y63</f>
        <v>1908.5057599938909</v>
      </c>
      <c r="Z64" s="308">
        <f>[1]побуд.звіт!Z63+[2]побуд.звіт!Z63</f>
        <v>1071.3349551002691</v>
      </c>
      <c r="AA64" s="298">
        <f t="shared" si="10"/>
        <v>-837.17080489362183</v>
      </c>
      <c r="AB64" s="299">
        <f t="shared" si="11"/>
        <v>0</v>
      </c>
      <c r="AC64" s="308">
        <f>[1]побуд.звіт!AC63+[2]побуд.звіт!AC63</f>
        <v>56655.567127246679</v>
      </c>
      <c r="AD64" s="308">
        <f>[1]побуд.звіт!AD63+[2]побуд.звіт!AD63</f>
        <v>60422.348881266917</v>
      </c>
      <c r="AE64" s="298">
        <f t="shared" si="12"/>
        <v>0</v>
      </c>
      <c r="AF64" s="299">
        <f t="shared" si="13"/>
        <v>3766.7817540202377</v>
      </c>
      <c r="AG64" s="308">
        <f>[1]побуд.звіт!AG63+[2]побуд.звіт!AG63</f>
        <v>2936.9212137911268</v>
      </c>
      <c r="AH64" s="308">
        <f>[1]побуд.звіт!AH63+[2]побуд.звіт!AH63</f>
        <v>2854.6547650643979</v>
      </c>
      <c r="AI64" s="298">
        <f t="shared" si="14"/>
        <v>-82.266448726728868</v>
      </c>
      <c r="AJ64" s="299">
        <f t="shared" si="15"/>
        <v>0</v>
      </c>
      <c r="AK64" s="308">
        <f>[1]побуд.звіт!AK63+[2]побуд.звіт!AK63</f>
        <v>81.557005212584187</v>
      </c>
      <c r="AL64" s="308">
        <f>[1]побуд.звіт!AL63+[2]побуд.звіт!AL63</f>
        <v>0</v>
      </c>
      <c r="AM64" s="298">
        <f t="shared" si="16"/>
        <v>-81.557005212584187</v>
      </c>
      <c r="AN64" s="299">
        <f t="shared" si="17"/>
        <v>0</v>
      </c>
      <c r="AO64" s="308">
        <f>[1]побуд.звіт!AO63+[2]побуд.звіт!AO63</f>
        <v>2422.1311423278758</v>
      </c>
      <c r="AP64" s="308">
        <f>[1]побуд.звіт!AP63+[2]побуд.звіт!AP63</f>
        <v>6122.4686043853244</v>
      </c>
      <c r="AQ64" s="298">
        <f t="shared" si="18"/>
        <v>0</v>
      </c>
      <c r="AR64" s="299">
        <f t="shared" si="19"/>
        <v>3700.3374620574486</v>
      </c>
      <c r="AS64" s="308">
        <f>[1]побуд.звіт!AS63+[2]побуд.звіт!AS63</f>
        <v>9341.480321404104</v>
      </c>
      <c r="AT64" s="308">
        <f>[1]побуд.звіт!AT63+[2]побуд.звіт!AT63</f>
        <v>8665.0917162519581</v>
      </c>
      <c r="AU64" s="298">
        <f t="shared" si="20"/>
        <v>-676.38860515214583</v>
      </c>
      <c r="AV64" s="299">
        <f t="shared" si="21"/>
        <v>0</v>
      </c>
      <c r="AW64" s="308">
        <f>[1]побуд.звіт!AW63+[2]побуд.звіт!AW63</f>
        <v>87074.602316240227</v>
      </c>
      <c r="AX64" s="308">
        <f>[1]побуд.звіт!AX63+[2]побуд.звіт!AX63</f>
        <v>86503.065340130503</v>
      </c>
      <c r="AY64" s="298">
        <f t="shared" si="22"/>
        <v>-571.53697610972449</v>
      </c>
      <c r="AZ64" s="299">
        <f t="shared" si="23"/>
        <v>0</v>
      </c>
      <c r="BA64" s="300">
        <v>0</v>
      </c>
      <c r="BB64" s="298"/>
      <c r="BC64" s="298">
        <f t="shared" si="24"/>
        <v>0</v>
      </c>
      <c r="BD64" s="299">
        <f t="shared" si="25"/>
        <v>0</v>
      </c>
      <c r="BE64" s="308">
        <f>[1]побуд.звіт!BE63+[2]побуд.звіт!BE63</f>
        <v>19.146092373218991</v>
      </c>
      <c r="BF64" s="308">
        <f>[1]побуд.звіт!BF63+[2]побуд.звіт!BF63</f>
        <v>0</v>
      </c>
      <c r="BG64" s="301">
        <f t="shared" si="26"/>
        <v>-19.146092373218991</v>
      </c>
      <c r="BH64" s="302">
        <f t="shared" si="27"/>
        <v>0</v>
      </c>
      <c r="BI64" s="308">
        <f>[1]побуд.звіт!BI63+[2]побуд.звіт!BI63</f>
        <v>29202.23053325107</v>
      </c>
      <c r="BJ64" s="308">
        <f>[1]побуд.звіт!BJ63+[2]побуд.звіт!BJ63</f>
        <v>26418.342908270766</v>
      </c>
      <c r="BK64" s="298">
        <f t="shared" si="28"/>
        <v>-2783.8876249803034</v>
      </c>
      <c r="BL64" s="299">
        <f t="shared" si="29"/>
        <v>0</v>
      </c>
      <c r="BM64" s="308">
        <f>[1]побуд.звіт!BM63+[2]побуд.звіт!BM63</f>
        <v>24158.801904986904</v>
      </c>
      <c r="BN64" s="308">
        <f>[1]побуд.звіт!BN63+[2]побуд.звіт!BN63</f>
        <v>39626.033905806908</v>
      </c>
      <c r="BO64" s="298">
        <f t="shared" si="30"/>
        <v>0</v>
      </c>
      <c r="BP64" s="299">
        <f t="shared" si="31"/>
        <v>15467.232000820004</v>
      </c>
      <c r="BQ64" s="294">
        <f t="shared" si="32"/>
        <v>383131.74847097247</v>
      </c>
      <c r="BR64" s="298">
        <f t="shared" si="32"/>
        <v>402634.41386082122</v>
      </c>
      <c r="BS64" s="298">
        <f t="shared" si="33"/>
        <v>0</v>
      </c>
      <c r="BT64" s="303">
        <f t="shared" si="34"/>
        <v>19502.665389848757</v>
      </c>
      <c r="BU64" s="224">
        <f t="shared" si="35"/>
        <v>1.0509032871007984</v>
      </c>
      <c r="BV64" s="309">
        <v>40225.58</v>
      </c>
      <c r="BW64" s="305">
        <f t="shared" si="37"/>
        <v>8297.9342940856295</v>
      </c>
      <c r="BX64" s="241">
        <f t="shared" si="38"/>
        <v>31927.645705914372</v>
      </c>
      <c r="CA64" s="144">
        <f>[1]побуд.звіт!AX63+[2]побуд.звіт!AX63</f>
        <v>86503.065340130503</v>
      </c>
      <c r="CB64" s="238">
        <v>3731.7531678894634</v>
      </c>
      <c r="CC64" s="238">
        <v>7828.4772909308749</v>
      </c>
      <c r="CD64" s="240">
        <v>2749.9195992968635</v>
      </c>
      <c r="CE64" s="240">
        <v>163.91546314674432</v>
      </c>
      <c r="CF64" s="240">
        <v>1973.8096812000001</v>
      </c>
      <c r="CG64" s="240">
        <v>190.899576</v>
      </c>
      <c r="CH64" s="240">
        <v>5844.6151049122072</v>
      </c>
      <c r="CI64" s="240">
        <v>237.70593478800001</v>
      </c>
      <c r="CJ64" s="240">
        <v>7.9512647759999986</v>
      </c>
      <c r="CK64" s="240">
        <v>253.96888309527503</v>
      </c>
      <c r="CL64" s="240">
        <v>1175.6558452224392</v>
      </c>
      <c r="CM64" s="240">
        <v>1.1266499999999995</v>
      </c>
      <c r="CN64" s="240">
        <v>3315.9774329100001</v>
      </c>
      <c r="CO64" s="240">
        <v>2580.3569184749999</v>
      </c>
    </row>
    <row r="65" spans="1:94" ht="15" customHeight="1" x14ac:dyDescent="0.25">
      <c r="A65" s="256">
        <f t="shared" si="36"/>
        <v>56</v>
      </c>
      <c r="B65" s="62" t="s">
        <v>110</v>
      </c>
      <c r="C65" s="294">
        <v>1870.57</v>
      </c>
      <c r="D65" s="306">
        <v>5</v>
      </c>
      <c r="E65" s="307">
        <f>[1]побуд.звіт!E64+[2]побуд.звіт!E64</f>
        <v>2910.9078108279505</v>
      </c>
      <c r="F65" s="308">
        <f>[1]побуд.звіт!F64+[2]побуд.звіт!F64</f>
        <v>3059.5316136827441</v>
      </c>
      <c r="G65" s="298">
        <f t="shared" si="0"/>
        <v>0</v>
      </c>
      <c r="H65" s="299">
        <f t="shared" si="1"/>
        <v>148.62380285479367</v>
      </c>
      <c r="I65" s="307">
        <f>[1]побуд.звіт!I64+[2]побуд.звіт!I64</f>
        <v>12844.651514129997</v>
      </c>
      <c r="J65" s="308">
        <f>[1]побуд.звіт!J64+[2]побуд.звіт!J64</f>
        <v>12037.689322876877</v>
      </c>
      <c r="K65" s="298">
        <f t="shared" si="2"/>
        <v>-806.96219125312018</v>
      </c>
      <c r="L65" s="299">
        <f t="shared" si="3"/>
        <v>0</v>
      </c>
      <c r="M65" s="308">
        <f>[1]побуд.звіт!M64+[2]побуд.звіт!M64</f>
        <v>5710.4922391752771</v>
      </c>
      <c r="N65" s="308">
        <f>[1]побуд.звіт!N64+[2]побуд.звіт!N64</f>
        <v>5736.404870137425</v>
      </c>
      <c r="O65" s="298">
        <f t="shared" si="4"/>
        <v>0</v>
      </c>
      <c r="P65" s="299">
        <f t="shared" si="5"/>
        <v>25.912630962147887</v>
      </c>
      <c r="Q65" s="308">
        <f>[1]побуд.звіт!Q64+[2]побуд.звіт!Q64</f>
        <v>104.84331496412528</v>
      </c>
      <c r="R65" s="308">
        <f>[1]побуд.звіт!R64+[2]побуд.звіт!R64</f>
        <v>411.40832311889096</v>
      </c>
      <c r="S65" s="298">
        <f t="shared" si="6"/>
        <v>0</v>
      </c>
      <c r="T65" s="299">
        <f t="shared" si="7"/>
        <v>306.56500815476568</v>
      </c>
      <c r="U65" s="308">
        <f>[1]побуд.звіт!U64+[2]побуд.звіт!U64</f>
        <v>0</v>
      </c>
      <c r="V65" s="308">
        <f>[1]побуд.звіт!V64+[2]побуд.звіт!V64</f>
        <v>0</v>
      </c>
      <c r="W65" s="298">
        <f t="shared" si="8"/>
        <v>0</v>
      </c>
      <c r="X65" s="299">
        <f t="shared" si="9"/>
        <v>0</v>
      </c>
      <c r="Y65" s="308">
        <f>[1]побуд.звіт!Y64+[2]побуд.звіт!Y64</f>
        <v>100</v>
      </c>
      <c r="Z65" s="308">
        <f>[1]побуд.звіт!Z64+[2]побуд.звіт!Z64</f>
        <v>100.33715296544359</v>
      </c>
      <c r="AA65" s="298">
        <f t="shared" si="10"/>
        <v>0</v>
      </c>
      <c r="AB65" s="299">
        <f t="shared" si="11"/>
        <v>0.33715296544359319</v>
      </c>
      <c r="AC65" s="308">
        <f>[1]побуд.звіт!AC64+[2]побуд.звіт!AC64</f>
        <v>11166.315446332685</v>
      </c>
      <c r="AD65" s="308">
        <f>[1]побуд.звіт!AD64+[2]побуд.звіт!AD64</f>
        <v>11844.708950570091</v>
      </c>
      <c r="AE65" s="298">
        <f t="shared" si="12"/>
        <v>0</v>
      </c>
      <c r="AF65" s="299">
        <f t="shared" si="13"/>
        <v>678.39350423740689</v>
      </c>
      <c r="AG65" s="308">
        <f>[1]побуд.звіт!AG64+[2]побуд.звіт!AG64</f>
        <v>683.09929633977879</v>
      </c>
      <c r="AH65" s="308">
        <f>[1]побуд.звіт!AH64+[2]побуд.звіт!AH64</f>
        <v>670.02744978829048</v>
      </c>
      <c r="AI65" s="298">
        <f t="shared" si="14"/>
        <v>-13.071846551488306</v>
      </c>
      <c r="AJ65" s="299">
        <f t="shared" si="15"/>
        <v>0</v>
      </c>
      <c r="AK65" s="308">
        <f>[1]побуд.звіт!AK64+[2]побуд.звіт!AK64</f>
        <v>20.002330876326468</v>
      </c>
      <c r="AL65" s="308">
        <f>[1]побуд.звіт!AL64+[2]побуд.звіт!AL64</f>
        <v>0</v>
      </c>
      <c r="AM65" s="298">
        <f t="shared" si="16"/>
        <v>-20.002330876326468</v>
      </c>
      <c r="AN65" s="299">
        <f t="shared" si="17"/>
        <v>0</v>
      </c>
      <c r="AO65" s="308">
        <f>[1]побуд.звіт!AO64+[2]побуд.звіт!AO64</f>
        <v>3463.5394261929127</v>
      </c>
      <c r="AP65" s="308">
        <f>[1]побуд.звіт!AP64+[2]побуд.звіт!AP64</f>
        <v>2432.7689818749632</v>
      </c>
      <c r="AQ65" s="298">
        <f t="shared" si="18"/>
        <v>-1030.7704443179496</v>
      </c>
      <c r="AR65" s="299">
        <f t="shared" si="19"/>
        <v>0</v>
      </c>
      <c r="AS65" s="308">
        <f>[1]побуд.звіт!AS64+[2]побуд.звіт!AS64</f>
        <v>1213.5708196331548</v>
      </c>
      <c r="AT65" s="308">
        <f>[1]побуд.звіт!AT64+[2]побуд.звіт!AT64</f>
        <v>1134.9483706567037</v>
      </c>
      <c r="AU65" s="298">
        <f t="shared" si="20"/>
        <v>-78.622448976451096</v>
      </c>
      <c r="AV65" s="299">
        <f t="shared" si="21"/>
        <v>0</v>
      </c>
      <c r="AW65" s="308">
        <f>[1]побуд.звіт!AW64+[2]побуд.звіт!AW64</f>
        <v>11610.76172912583</v>
      </c>
      <c r="AX65" s="308">
        <f>[1]побуд.звіт!AX64+[2]побуд.звіт!AX64</f>
        <v>10443.525967145182</v>
      </c>
      <c r="AY65" s="298">
        <f t="shared" si="22"/>
        <v>-1167.235761980648</v>
      </c>
      <c r="AZ65" s="299">
        <f t="shared" si="23"/>
        <v>0</v>
      </c>
      <c r="BA65" s="300">
        <v>0</v>
      </c>
      <c r="BB65" s="298"/>
      <c r="BC65" s="298">
        <f t="shared" si="24"/>
        <v>0</v>
      </c>
      <c r="BD65" s="299">
        <f t="shared" si="25"/>
        <v>0</v>
      </c>
      <c r="BE65" s="308">
        <f>[1]побуд.звіт!BE64+[2]побуд.звіт!BE64</f>
        <v>7.8886257332189986</v>
      </c>
      <c r="BF65" s="308">
        <f>[1]побуд.звіт!BF64+[2]побуд.звіт!BF64</f>
        <v>0</v>
      </c>
      <c r="BG65" s="301">
        <f t="shared" si="26"/>
        <v>-7.8886257332189986</v>
      </c>
      <c r="BH65" s="302">
        <f t="shared" si="27"/>
        <v>0</v>
      </c>
      <c r="BI65" s="308">
        <f>[1]побуд.звіт!BI64+[2]побуд.звіт!BI64</f>
        <v>4505.3340346060895</v>
      </c>
      <c r="BJ65" s="308">
        <f>[1]побуд.звіт!BJ64+[2]побуд.звіт!BJ64</f>
        <v>3090.7121691796515</v>
      </c>
      <c r="BK65" s="298">
        <f t="shared" si="28"/>
        <v>-1414.621865426438</v>
      </c>
      <c r="BL65" s="299">
        <f t="shared" si="29"/>
        <v>0</v>
      </c>
      <c r="BM65" s="308">
        <f>[1]побуд.звіт!BM64+[2]побуд.звіт!BM64</f>
        <v>0</v>
      </c>
      <c r="BN65" s="308">
        <f>[1]побуд.звіт!BN64+[2]побуд.звіт!BN64</f>
        <v>0</v>
      </c>
      <c r="BO65" s="298">
        <f t="shared" si="30"/>
        <v>0</v>
      </c>
      <c r="BP65" s="299">
        <f t="shared" si="31"/>
        <v>0</v>
      </c>
      <c r="BQ65" s="294">
        <f t="shared" si="32"/>
        <v>54341.406587937337</v>
      </c>
      <c r="BR65" s="298">
        <f t="shared" si="32"/>
        <v>50962.063171996269</v>
      </c>
      <c r="BS65" s="298">
        <f t="shared" si="33"/>
        <v>-3379.3434159410681</v>
      </c>
      <c r="BT65" s="303">
        <f t="shared" si="34"/>
        <v>0</v>
      </c>
      <c r="BU65" s="224">
        <f t="shared" si="35"/>
        <v>0.93781273566276779</v>
      </c>
      <c r="BV65" s="309">
        <v>2795.82</v>
      </c>
      <c r="BW65" s="305"/>
      <c r="BX65" s="241">
        <f t="shared" si="38"/>
        <v>4528.4505489947778</v>
      </c>
      <c r="CA65" s="144">
        <f>[1]побуд.звіт!AX64+[2]побуд.звіт!AX64</f>
        <v>10443.525967145182</v>
      </c>
      <c r="CB65" s="238">
        <v>304.20106727667354</v>
      </c>
      <c r="CC65" s="238">
        <v>1215.1138447846615</v>
      </c>
      <c r="CD65" s="240">
        <v>472.7655471570539</v>
      </c>
      <c r="CE65" s="240">
        <v>9.6415965059276534</v>
      </c>
      <c r="CF65" s="240">
        <v>0</v>
      </c>
      <c r="CG65" s="240">
        <v>0</v>
      </c>
      <c r="CH65" s="240">
        <v>1126.0918697220718</v>
      </c>
      <c r="CI65" s="240">
        <v>55.248121908000009</v>
      </c>
      <c r="CJ65" s="240">
        <v>1.866273192</v>
      </c>
      <c r="CK65" s="240">
        <v>354.11368730880105</v>
      </c>
      <c r="CL65" s="240">
        <v>152.79132364159076</v>
      </c>
      <c r="CM65" s="240">
        <v>1.1266499999999995</v>
      </c>
      <c r="CN65" s="240">
        <v>433.08177329600079</v>
      </c>
      <c r="CO65" s="240">
        <v>0</v>
      </c>
      <c r="CP65" s="20"/>
    </row>
    <row r="66" spans="1:94" ht="15" customHeight="1" x14ac:dyDescent="0.25">
      <c r="A66" s="256">
        <f t="shared" si="36"/>
        <v>57</v>
      </c>
      <c r="B66" s="62" t="s">
        <v>211</v>
      </c>
      <c r="C66" s="294">
        <v>9282.4000000000015</v>
      </c>
      <c r="D66" s="306">
        <v>9</v>
      </c>
      <c r="E66" s="307">
        <f>[1]побуд.звіт!E65+[2]побуд.звіт!E65</f>
        <v>30489.906152623167</v>
      </c>
      <c r="F66" s="308">
        <f>[1]побуд.звіт!F65+[2]побуд.звіт!F65</f>
        <v>17871.678136162576</v>
      </c>
      <c r="G66" s="298">
        <f t="shared" si="0"/>
        <v>-12618.228016460591</v>
      </c>
      <c r="H66" s="299">
        <f t="shared" si="1"/>
        <v>0</v>
      </c>
      <c r="I66" s="307">
        <f>[1]побуд.звіт!I65+[2]побуд.звіт!I65</f>
        <v>60972.351625784773</v>
      </c>
      <c r="J66" s="308">
        <f>[1]побуд.звіт!J65+[2]побуд.звіт!J65</f>
        <v>40896.079922402307</v>
      </c>
      <c r="K66" s="298">
        <f t="shared" si="2"/>
        <v>-20076.271703382467</v>
      </c>
      <c r="L66" s="299">
        <f t="shared" si="3"/>
        <v>0</v>
      </c>
      <c r="M66" s="308">
        <f>[1]побуд.звіт!M65+[2]побуд.звіт!M65</f>
        <v>31114.140059938247</v>
      </c>
      <c r="N66" s="308">
        <f>[1]побуд.звіт!N65+[2]побуд.звіт!N65</f>
        <v>32539.9851136906</v>
      </c>
      <c r="O66" s="298">
        <f t="shared" si="4"/>
        <v>0</v>
      </c>
      <c r="P66" s="299">
        <f t="shared" si="5"/>
        <v>1425.8450537523531</v>
      </c>
      <c r="Q66" s="308">
        <f>[1]побуд.звіт!Q65+[2]побуд.звіт!Q65</f>
        <v>1431.0541609139684</v>
      </c>
      <c r="R66" s="308">
        <f>[1]побуд.звіт!R65+[2]побуд.звіт!R65</f>
        <v>795.19742971757762</v>
      </c>
      <c r="S66" s="298">
        <f t="shared" si="6"/>
        <v>-635.8567311963908</v>
      </c>
      <c r="T66" s="299">
        <f t="shared" si="7"/>
        <v>0</v>
      </c>
      <c r="U66" s="308">
        <f>[1]побуд.звіт!U65+[2]побуд.звіт!U65</f>
        <v>23400.54428539344</v>
      </c>
      <c r="V66" s="308">
        <f>[1]побуд.звіт!V65+[2]побуд.звіт!V65</f>
        <v>27233.991670174728</v>
      </c>
      <c r="W66" s="298">
        <f t="shared" si="8"/>
        <v>0</v>
      </c>
      <c r="X66" s="299">
        <f t="shared" si="9"/>
        <v>3833.4473847812878</v>
      </c>
      <c r="Y66" s="308">
        <f>[1]побуд.звіт!Y65+[2]побуд.звіт!Y65</f>
        <v>1955.2457481982306</v>
      </c>
      <c r="Z66" s="308">
        <f>[1]побуд.звіт!Z65+[2]побуд.звіт!Z65</f>
        <v>291.29599503863278</v>
      </c>
      <c r="AA66" s="298">
        <f t="shared" si="10"/>
        <v>-1663.9497531595978</v>
      </c>
      <c r="AB66" s="299">
        <f t="shared" si="11"/>
        <v>0</v>
      </c>
      <c r="AC66" s="308">
        <f>[1]побуд.звіт!AC65+[2]побуд.звіт!AC65</f>
        <v>54380.229868193259</v>
      </c>
      <c r="AD66" s="308">
        <f>[1]побуд.звіт!AD65+[2]побуд.звіт!AD65</f>
        <v>58129.93463165882</v>
      </c>
      <c r="AE66" s="298">
        <f t="shared" si="12"/>
        <v>0</v>
      </c>
      <c r="AF66" s="299">
        <f t="shared" si="13"/>
        <v>3749.704763465561</v>
      </c>
      <c r="AG66" s="308">
        <f>[1]побуд.звіт!AG65+[2]побуд.звіт!AG65</f>
        <v>2559.6291909555875</v>
      </c>
      <c r="AH66" s="308">
        <f>[1]побуд.звіт!AH65+[2]побуд.звіт!AH65</f>
        <v>2479.6646124938075</v>
      </c>
      <c r="AI66" s="298">
        <f t="shared" si="14"/>
        <v>-79.964578461780093</v>
      </c>
      <c r="AJ66" s="299">
        <f t="shared" si="15"/>
        <v>0</v>
      </c>
      <c r="AK66" s="308">
        <f>[1]побуд.звіт!AK65+[2]побуд.звіт!AK65</f>
        <v>74.244499841463664</v>
      </c>
      <c r="AL66" s="308">
        <f>[1]побуд.звіт!AL65+[2]побуд.звіт!AL65</f>
        <v>0</v>
      </c>
      <c r="AM66" s="298">
        <f t="shared" si="16"/>
        <v>-74.244499841463664</v>
      </c>
      <c r="AN66" s="299">
        <f t="shared" si="17"/>
        <v>0</v>
      </c>
      <c r="AO66" s="308">
        <f>[1]побуд.звіт!AO65+[2]побуд.звіт!AO65</f>
        <v>2354.6466787095173</v>
      </c>
      <c r="AP66" s="308">
        <f>[1]побуд.звіт!AP65+[2]побуд.звіт!AP65</f>
        <v>5919.7378558957444</v>
      </c>
      <c r="AQ66" s="298">
        <f t="shared" si="18"/>
        <v>0</v>
      </c>
      <c r="AR66" s="299">
        <f t="shared" si="19"/>
        <v>3565.091177186227</v>
      </c>
      <c r="AS66" s="308">
        <f>[1]побуд.звіт!AS65+[2]побуд.звіт!AS65</f>
        <v>9346.2637364041038</v>
      </c>
      <c r="AT66" s="308">
        <f>[1]побуд.звіт!AT65+[2]побуд.звіт!AT65</f>
        <v>8648.1437569811933</v>
      </c>
      <c r="AU66" s="298">
        <f t="shared" si="20"/>
        <v>-698.11997942291055</v>
      </c>
      <c r="AV66" s="299">
        <f t="shared" si="21"/>
        <v>0</v>
      </c>
      <c r="AW66" s="308">
        <f>[1]побуд.звіт!AW65+[2]побуд.звіт!AW65</f>
        <v>81993.792429558467</v>
      </c>
      <c r="AX66" s="308">
        <f>[1]побуд.звіт!AX65+[2]побуд.звіт!AX65</f>
        <v>89351.743338599044</v>
      </c>
      <c r="AY66" s="298">
        <f t="shared" si="22"/>
        <v>0</v>
      </c>
      <c r="AZ66" s="299">
        <f t="shared" si="23"/>
        <v>7357.9509090405772</v>
      </c>
      <c r="BA66" s="300">
        <v>0</v>
      </c>
      <c r="BB66" s="298"/>
      <c r="BC66" s="298">
        <f t="shared" si="24"/>
        <v>0</v>
      </c>
      <c r="BD66" s="299">
        <f t="shared" si="25"/>
        <v>0</v>
      </c>
      <c r="BE66" s="308">
        <f>[1]побуд.звіт!BE65+[2]побуд.звіт!BE65</f>
        <v>18.472718973218996</v>
      </c>
      <c r="BF66" s="308">
        <f>[1]побуд.звіт!BF65+[2]побуд.звіт!BF65</f>
        <v>0</v>
      </c>
      <c r="BG66" s="301">
        <f t="shared" si="26"/>
        <v>-18.472718973218996</v>
      </c>
      <c r="BH66" s="302">
        <f t="shared" si="27"/>
        <v>0</v>
      </c>
      <c r="BI66" s="308">
        <f>[1]побуд.звіт!BI65+[2]побуд.звіт!BI65</f>
        <v>28006.910472883737</v>
      </c>
      <c r="BJ66" s="308">
        <f>[1]побуд.звіт!BJ65+[2]побуд.звіт!BJ65</f>
        <v>57744.739080593456</v>
      </c>
      <c r="BK66" s="298">
        <f t="shared" si="28"/>
        <v>0</v>
      </c>
      <c r="BL66" s="299">
        <f t="shared" si="29"/>
        <v>29737.828607709718</v>
      </c>
      <c r="BM66" s="308">
        <f>[1]побуд.звіт!BM65+[2]побуд.звіт!BM65</f>
        <v>23171.346060941458</v>
      </c>
      <c r="BN66" s="308">
        <f>[1]побуд.звіт!BN65+[2]побуд.звіт!BN65</f>
        <v>20392.117754093306</v>
      </c>
      <c r="BO66" s="298">
        <f t="shared" si="30"/>
        <v>-2779.228306848152</v>
      </c>
      <c r="BP66" s="299">
        <f t="shared" si="31"/>
        <v>0</v>
      </c>
      <c r="BQ66" s="294">
        <f t="shared" si="32"/>
        <v>351268.7776893127</v>
      </c>
      <c r="BR66" s="298">
        <f t="shared" si="32"/>
        <v>362294.30929750175</v>
      </c>
      <c r="BS66" s="298">
        <f t="shared" si="33"/>
        <v>0</v>
      </c>
      <c r="BT66" s="303">
        <f t="shared" si="34"/>
        <v>11025.531608189049</v>
      </c>
      <c r="BU66" s="224">
        <f t="shared" si="35"/>
        <v>1.0313877358549095</v>
      </c>
      <c r="BV66" s="309">
        <v>43877.760000000002</v>
      </c>
      <c r="BW66" s="305">
        <f t="shared" si="37"/>
        <v>14605.361859223944</v>
      </c>
      <c r="BX66" s="241">
        <f t="shared" si="38"/>
        <v>29272.398140776058</v>
      </c>
      <c r="CA66" s="144">
        <f>[1]побуд.звіт!AX65+[2]побуд.звіт!AX65</f>
        <v>89351.743338599044</v>
      </c>
      <c r="CB66" s="238">
        <v>3089.9690828532684</v>
      </c>
      <c r="CC66" s="238">
        <v>6172.4079816324456</v>
      </c>
      <c r="CD66" s="240">
        <v>2710.5224703671092</v>
      </c>
      <c r="CE66" s="240">
        <v>134.77665581839315</v>
      </c>
      <c r="CF66" s="240">
        <v>2469.8781828000001</v>
      </c>
      <c r="CG66" s="240">
        <v>95.449787999999998</v>
      </c>
      <c r="CH66" s="240">
        <v>5602.8103708316812</v>
      </c>
      <c r="CI66" s="240">
        <v>206.78555731680001</v>
      </c>
      <c r="CJ66" s="240">
        <v>6.9067791072000011</v>
      </c>
      <c r="CK66" s="240">
        <v>246.55203010621631</v>
      </c>
      <c r="CL66" s="240">
        <v>1175.6558452224392</v>
      </c>
      <c r="CM66" s="240">
        <v>1.1266499999999995</v>
      </c>
      <c r="CN66" s="240">
        <v>3180.3606571740002</v>
      </c>
      <c r="CO66" s="240">
        <v>2474.8254156149997</v>
      </c>
    </row>
    <row r="67" spans="1:94" ht="15" customHeight="1" x14ac:dyDescent="0.25">
      <c r="A67" s="256">
        <f t="shared" si="36"/>
        <v>58</v>
      </c>
      <c r="B67" s="62" t="s">
        <v>212</v>
      </c>
      <c r="C67" s="294">
        <v>3776.76</v>
      </c>
      <c r="D67" s="306">
        <v>9</v>
      </c>
      <c r="E67" s="307">
        <f>[1]побуд.звіт!E66+[2]побуд.звіт!E66</f>
        <v>16981.599293551433</v>
      </c>
      <c r="F67" s="308">
        <f>[1]побуд.звіт!F66+[2]побуд.звіт!F66</f>
        <v>14073.930402034364</v>
      </c>
      <c r="G67" s="298">
        <f t="shared" si="0"/>
        <v>-2907.6688915170689</v>
      </c>
      <c r="H67" s="299">
        <f t="shared" si="1"/>
        <v>0</v>
      </c>
      <c r="I67" s="307">
        <f>[1]побуд.звіт!I66+[2]побуд.звіт!I66</f>
        <v>22280.901112207517</v>
      </c>
      <c r="J67" s="308">
        <f>[1]побуд.звіт!J66+[2]побуд.звіт!J66</f>
        <v>18624.783792945407</v>
      </c>
      <c r="K67" s="298">
        <f t="shared" si="2"/>
        <v>-3656.11731926211</v>
      </c>
      <c r="L67" s="299">
        <f t="shared" si="3"/>
        <v>0</v>
      </c>
      <c r="M67" s="308">
        <f>[1]побуд.звіт!M66+[2]побуд.звіт!M66</f>
        <v>13235.046845938192</v>
      </c>
      <c r="N67" s="308">
        <f>[1]побуд.звіт!N66+[2]побуд.звіт!N66</f>
        <v>13730.473205884751</v>
      </c>
      <c r="O67" s="298">
        <f t="shared" si="4"/>
        <v>0</v>
      </c>
      <c r="P67" s="299">
        <f t="shared" si="5"/>
        <v>495.42635994655939</v>
      </c>
      <c r="Q67" s="308">
        <f>[1]побуд.звіт!Q66+[2]побуд.звіт!Q66</f>
        <v>665.05093588818102</v>
      </c>
      <c r="R67" s="308">
        <f>[1]побуд.звіт!R66+[2]побуд.звіт!R66</f>
        <v>701.34050143771026</v>
      </c>
      <c r="S67" s="298">
        <f t="shared" si="6"/>
        <v>0</v>
      </c>
      <c r="T67" s="299">
        <f t="shared" si="7"/>
        <v>36.289565549529243</v>
      </c>
      <c r="U67" s="308">
        <f>[1]побуд.звіт!U66+[2]побуд.звіт!U66</f>
        <v>15484.355537873076</v>
      </c>
      <c r="V67" s="308">
        <f>[1]побуд.звіт!V66+[2]побуд.звіт!V66</f>
        <v>17423.78209242324</v>
      </c>
      <c r="W67" s="298">
        <f t="shared" si="8"/>
        <v>0</v>
      </c>
      <c r="X67" s="299">
        <f t="shared" si="9"/>
        <v>1939.4265545501639</v>
      </c>
      <c r="Y67" s="308">
        <f>[1]побуд.звіт!Y66+[2]побуд.звіт!Y66</f>
        <v>1057.775936</v>
      </c>
      <c r="Z67" s="308">
        <f>[1]побуд.звіт!Z66+[2]побуд.звіт!Z66</f>
        <v>0</v>
      </c>
      <c r="AA67" s="298">
        <f t="shared" si="10"/>
        <v>-1057.775936</v>
      </c>
      <c r="AB67" s="299">
        <f t="shared" si="11"/>
        <v>0</v>
      </c>
      <c r="AC67" s="308">
        <f>[1]побуд.звіт!AC66+[2]побуд.звіт!AC66</f>
        <v>22173.908014837016</v>
      </c>
      <c r="AD67" s="308">
        <f>[1]побуд.звіт!AD66+[2]побуд.звіт!AD66</f>
        <v>23371.650174136725</v>
      </c>
      <c r="AE67" s="298">
        <f t="shared" si="12"/>
        <v>0</v>
      </c>
      <c r="AF67" s="299">
        <f t="shared" si="13"/>
        <v>1197.7421592997089</v>
      </c>
      <c r="AG67" s="308">
        <f>[1]побуд.звіт!AG66+[2]побуд.звіт!AG66</f>
        <v>1202.4760493353569</v>
      </c>
      <c r="AH67" s="308">
        <f>[1]побуд.звіт!AH66+[2]побуд.звіт!AH66</f>
        <v>1162.1316440025475</v>
      </c>
      <c r="AI67" s="298">
        <f t="shared" si="14"/>
        <v>-40.344405332809401</v>
      </c>
      <c r="AJ67" s="299">
        <f t="shared" si="15"/>
        <v>0</v>
      </c>
      <c r="AK67" s="308">
        <f>[1]побуд.звіт!AK66+[2]побуд.звіт!AK66</f>
        <v>35.030506051040192</v>
      </c>
      <c r="AL67" s="308">
        <f>[1]побуд.звіт!AL66+[2]побуд.звіт!AL66</f>
        <v>0</v>
      </c>
      <c r="AM67" s="298">
        <f t="shared" si="16"/>
        <v>-35.030506051040192</v>
      </c>
      <c r="AN67" s="299">
        <f t="shared" si="17"/>
        <v>0</v>
      </c>
      <c r="AO67" s="308">
        <f>[1]побуд.звіт!AO66+[2]побуд.звіт!AO66</f>
        <v>1720.4054417609218</v>
      </c>
      <c r="AP67" s="308">
        <f>[1]побуд.звіт!AP66+[2]побуд.звіт!AP66</f>
        <v>2919.3227782499566</v>
      </c>
      <c r="AQ67" s="298">
        <f t="shared" si="18"/>
        <v>0</v>
      </c>
      <c r="AR67" s="299">
        <f t="shared" si="19"/>
        <v>1198.9173364890348</v>
      </c>
      <c r="AS67" s="308">
        <f>[1]побуд.звіт!AS66+[2]побуд.звіт!AS66</f>
        <v>3241.1924025606895</v>
      </c>
      <c r="AT67" s="308">
        <f>[1]побуд.звіт!AT66+[2]побуд.звіт!AT66</f>
        <v>3112.9643216837812</v>
      </c>
      <c r="AU67" s="298">
        <f t="shared" si="20"/>
        <v>-128.22808087690828</v>
      </c>
      <c r="AV67" s="299">
        <f t="shared" si="21"/>
        <v>0</v>
      </c>
      <c r="AW67" s="308">
        <f>[1]побуд.звіт!AW66+[2]побуд.звіт!AW66</f>
        <v>29332.517003922709</v>
      </c>
      <c r="AX67" s="308">
        <f>[1]побуд.звіт!AX66+[2]побуд.звіт!AX66</f>
        <v>28243.990450110919</v>
      </c>
      <c r="AY67" s="298">
        <f t="shared" si="22"/>
        <v>-1088.5265538117892</v>
      </c>
      <c r="AZ67" s="299">
        <f t="shared" si="23"/>
        <v>0</v>
      </c>
      <c r="BA67" s="300">
        <v>0</v>
      </c>
      <c r="BB67" s="298"/>
      <c r="BC67" s="298">
        <f t="shared" si="24"/>
        <v>0</v>
      </c>
      <c r="BD67" s="299">
        <f t="shared" si="25"/>
        <v>0</v>
      </c>
      <c r="BE67" s="308">
        <f>[1]побуд.звіт!BE66+[2]побуд.звіт!BE66</f>
        <v>10.610665053218996</v>
      </c>
      <c r="BF67" s="308">
        <f>[1]побуд.звіт!BF66+[2]побуд.звіт!BF66</f>
        <v>0</v>
      </c>
      <c r="BG67" s="301">
        <f t="shared" si="26"/>
        <v>-10.610665053218996</v>
      </c>
      <c r="BH67" s="302">
        <f t="shared" si="27"/>
        <v>0</v>
      </c>
      <c r="BI67" s="308">
        <f>[1]побуд.звіт!BI66+[2]побуд.звіт!BI66</f>
        <v>11316.417155431896</v>
      </c>
      <c r="BJ67" s="308">
        <f>[1]побуд.звіт!BJ66+[2]побуд.звіт!BJ66</f>
        <v>17493.084522173936</v>
      </c>
      <c r="BK67" s="298">
        <f t="shared" si="28"/>
        <v>0</v>
      </c>
      <c r="BL67" s="299">
        <f t="shared" si="29"/>
        <v>6176.66736674204</v>
      </c>
      <c r="BM67" s="308">
        <f>[1]побуд.звіт!BM66+[2]побуд.звіт!BM66</f>
        <v>9363.7988769580388</v>
      </c>
      <c r="BN67" s="308">
        <f>[1]побуд.звіт!BN66+[2]побуд.звіт!BN66</f>
        <v>12723.818789198278</v>
      </c>
      <c r="BO67" s="298">
        <f t="shared" si="30"/>
        <v>0</v>
      </c>
      <c r="BP67" s="299">
        <f t="shared" si="31"/>
        <v>3360.0199122402391</v>
      </c>
      <c r="BQ67" s="294">
        <f t="shared" si="32"/>
        <v>148101.08577736927</v>
      </c>
      <c r="BR67" s="298">
        <f t="shared" si="32"/>
        <v>153581.27267428164</v>
      </c>
      <c r="BS67" s="298">
        <f t="shared" si="33"/>
        <v>0</v>
      </c>
      <c r="BT67" s="303">
        <f t="shared" si="34"/>
        <v>5480.1868969123752</v>
      </c>
      <c r="BU67" s="224">
        <f t="shared" si="35"/>
        <v>1.0370030163394641</v>
      </c>
      <c r="BV67" s="309">
        <v>19806.919999999998</v>
      </c>
      <c r="BW67" s="305">
        <f t="shared" si="37"/>
        <v>7465.1628518858925</v>
      </c>
      <c r="BX67" s="241">
        <f t="shared" si="38"/>
        <v>12341.757148114106</v>
      </c>
      <c r="CA67" s="144">
        <f>[1]побуд.звіт!AX66+[2]побуд.звіт!AX66</f>
        <v>28243.990450110919</v>
      </c>
      <c r="CB67" s="238">
        <v>1720.3840412990455</v>
      </c>
      <c r="CC67" s="238">
        <v>2264.2263273045128</v>
      </c>
      <c r="CD67" s="240">
        <v>1181.9138678926349</v>
      </c>
      <c r="CE67" s="240">
        <v>62.669195045912048</v>
      </c>
      <c r="CF67" s="240">
        <v>1551.5863272000001</v>
      </c>
      <c r="CG67" s="240">
        <v>0</v>
      </c>
      <c r="CH67" s="240">
        <v>2291.8875881998342</v>
      </c>
      <c r="CI67" s="240">
        <v>97.078599424800004</v>
      </c>
      <c r="CJ67" s="240">
        <v>3.2369645951999995</v>
      </c>
      <c r="CK67" s="240">
        <v>178.31533386511049</v>
      </c>
      <c r="CL67" s="240">
        <v>408.06283602653633</v>
      </c>
      <c r="CM67" s="240">
        <v>1.1266499999999995</v>
      </c>
      <c r="CN67" s="240">
        <v>1285.2513525879992</v>
      </c>
      <c r="CO67" s="240">
        <v>1000.1296836299977</v>
      </c>
    </row>
    <row r="68" spans="1:94" ht="15" customHeight="1" x14ac:dyDescent="0.25">
      <c r="A68" s="256">
        <f t="shared" si="36"/>
        <v>59</v>
      </c>
      <c r="B68" s="62" t="s">
        <v>213</v>
      </c>
      <c r="C68" s="294">
        <v>4580.18</v>
      </c>
      <c r="D68" s="306">
        <v>9</v>
      </c>
      <c r="E68" s="307">
        <f>[1]побуд.звіт!E67+[2]побуд.звіт!E67</f>
        <v>17156.350081443885</v>
      </c>
      <c r="F68" s="308">
        <f>[1]побуд.звіт!F67+[2]побуд.звіт!F67</f>
        <v>14215.591632400841</v>
      </c>
      <c r="G68" s="298">
        <f t="shared" si="0"/>
        <v>-2940.7584490430436</v>
      </c>
      <c r="H68" s="299">
        <f t="shared" si="1"/>
        <v>0</v>
      </c>
      <c r="I68" s="307">
        <f>[1]побуд.звіт!I67+[2]побуд.звіт!I67</f>
        <v>28483.209814049231</v>
      </c>
      <c r="J68" s="308">
        <f>[1]побуд.звіт!J67+[2]побуд.звіт!J67</f>
        <v>24536.652463630609</v>
      </c>
      <c r="K68" s="298">
        <f t="shared" si="2"/>
        <v>-3946.5573504186214</v>
      </c>
      <c r="L68" s="299">
        <f t="shared" si="3"/>
        <v>0</v>
      </c>
      <c r="M68" s="308">
        <f>[1]побуд.звіт!M67+[2]побуд.звіт!M67</f>
        <v>14075.131607814479</v>
      </c>
      <c r="N68" s="308">
        <f>[1]побуд.звіт!N67+[2]побуд.звіт!N67</f>
        <v>14894.229946328884</v>
      </c>
      <c r="O68" s="298">
        <f t="shared" si="4"/>
        <v>0</v>
      </c>
      <c r="P68" s="299">
        <f t="shared" si="5"/>
        <v>819.09833851440453</v>
      </c>
      <c r="Q68" s="308">
        <f>[1]побуд.звіт!Q67+[2]побуд.звіт!Q67</f>
        <v>674.35428430609102</v>
      </c>
      <c r="R68" s="308">
        <f>[1]побуд.звіт!R67+[2]побуд.звіт!R67</f>
        <v>935.85736714389634</v>
      </c>
      <c r="S68" s="298">
        <f t="shared" si="6"/>
        <v>0</v>
      </c>
      <c r="T68" s="299">
        <f t="shared" si="7"/>
        <v>261.50308283780532</v>
      </c>
      <c r="U68" s="308">
        <f>[1]побуд.звіт!U67+[2]побуд.звіт!U67</f>
        <v>10227.668078947963</v>
      </c>
      <c r="V68" s="308">
        <f>[1]побуд.звіт!V67+[2]побуд.звіт!V67</f>
        <v>12925.760741887743</v>
      </c>
      <c r="W68" s="298">
        <f t="shared" si="8"/>
        <v>0</v>
      </c>
      <c r="X68" s="299">
        <f t="shared" si="9"/>
        <v>2698.09266293978</v>
      </c>
      <c r="Y68" s="308">
        <f>[1]побуд.звіт!Y67+[2]побуд.звіт!Y67</f>
        <v>1035.5195340000002</v>
      </c>
      <c r="Z68" s="308">
        <f>[1]побуд.звіт!Z67+[2]побуд.звіт!Z67</f>
        <v>0</v>
      </c>
      <c r="AA68" s="298">
        <f t="shared" si="10"/>
        <v>-1035.5195340000002</v>
      </c>
      <c r="AB68" s="299">
        <f t="shared" si="11"/>
        <v>0</v>
      </c>
      <c r="AC68" s="308">
        <f>[1]побуд.звіт!AC67+[2]побуд.звіт!AC67</f>
        <v>28766.785622175041</v>
      </c>
      <c r="AD68" s="308">
        <f>[1]побуд.звіт!AD67+[2]побуд.звіт!AD67</f>
        <v>30701.766721171211</v>
      </c>
      <c r="AE68" s="298">
        <f t="shared" si="12"/>
        <v>0</v>
      </c>
      <c r="AF68" s="299">
        <f t="shared" si="13"/>
        <v>1934.9810989961697</v>
      </c>
      <c r="AG68" s="308">
        <f>[1]побуд.звіт!AG67+[2]побуд.звіт!AG67</f>
        <v>1077.3858882036968</v>
      </c>
      <c r="AH68" s="308">
        <f>[1]побуд.звіт!AH67+[2]побуд.звіт!AH67</f>
        <v>1004.196602266736</v>
      </c>
      <c r="AI68" s="298">
        <f t="shared" si="14"/>
        <v>-73.1892859369608</v>
      </c>
      <c r="AJ68" s="299">
        <f t="shared" si="15"/>
        <v>0</v>
      </c>
      <c r="AK68" s="308">
        <f>[1]побуд.звіт!AK67+[2]побуд.звіт!AK67</f>
        <v>30.309329315906091</v>
      </c>
      <c r="AL68" s="308">
        <f>[1]побуд.звіт!AL67+[2]побуд.звіт!AL67</f>
        <v>0</v>
      </c>
      <c r="AM68" s="298">
        <f t="shared" si="16"/>
        <v>-30.309329315906091</v>
      </c>
      <c r="AN68" s="299">
        <f t="shared" si="17"/>
        <v>0</v>
      </c>
      <c r="AO68" s="308">
        <f>[1]побуд.звіт!AO67+[2]побуд.звіт!AO67</f>
        <v>1795.9450561986457</v>
      </c>
      <c r="AP68" s="308">
        <f>[1]побуд.звіт!AP67+[2]побуд.звіт!AP67</f>
        <v>2878.7766285520402</v>
      </c>
      <c r="AQ68" s="298">
        <f t="shared" si="18"/>
        <v>0</v>
      </c>
      <c r="AR68" s="299">
        <f t="shared" si="19"/>
        <v>1082.8315723533944</v>
      </c>
      <c r="AS68" s="308">
        <f>[1]побуд.звіт!AS67+[2]побуд.звіт!AS67</f>
        <v>2494.0825439931559</v>
      </c>
      <c r="AT68" s="308">
        <f>[1]побуд.звіт!AT67+[2]побуд.звіт!AT67</f>
        <v>4400.8010199715845</v>
      </c>
      <c r="AU68" s="298">
        <f t="shared" si="20"/>
        <v>0</v>
      </c>
      <c r="AV68" s="299">
        <f t="shared" si="21"/>
        <v>1906.7184759784286</v>
      </c>
      <c r="AW68" s="308">
        <f>[1]побуд.звіт!AW67+[2]побуд.звіт!AW67</f>
        <v>33736.52149713035</v>
      </c>
      <c r="AX68" s="308">
        <f>[1]побуд.звіт!AX67+[2]побуд.звіт!AX67</f>
        <v>44819.74163535871</v>
      </c>
      <c r="AY68" s="298">
        <f t="shared" si="22"/>
        <v>0</v>
      </c>
      <c r="AZ68" s="299">
        <f t="shared" si="23"/>
        <v>11083.22013822836</v>
      </c>
      <c r="BA68" s="300">
        <v>0</v>
      </c>
      <c r="BB68" s="298"/>
      <c r="BC68" s="298">
        <f t="shared" si="24"/>
        <v>0</v>
      </c>
      <c r="BD68" s="299">
        <f t="shared" si="25"/>
        <v>0</v>
      </c>
      <c r="BE68" s="308">
        <f>[1]побуд.звіт!BE67+[2]побуд.звіт!BE67</f>
        <v>11.757948813218999</v>
      </c>
      <c r="BF68" s="308">
        <f>[1]побуд.звіт!BF67+[2]побуд.звіт!BF67</f>
        <v>0</v>
      </c>
      <c r="BG68" s="301">
        <f t="shared" si="26"/>
        <v>-11.757948813218999</v>
      </c>
      <c r="BH68" s="302">
        <f t="shared" si="27"/>
        <v>0</v>
      </c>
      <c r="BI68" s="308">
        <f>[1]побуд.звіт!BI67+[2]побуд.звіт!BI67</f>
        <v>13138.54457513504</v>
      </c>
      <c r="BJ68" s="308">
        <f>[1]побуд.звіт!BJ67+[2]побуд.звіт!BJ67</f>
        <v>11016.21922223772</v>
      </c>
      <c r="BK68" s="298">
        <f t="shared" si="28"/>
        <v>-2122.32535289732</v>
      </c>
      <c r="BL68" s="299">
        <f t="shared" si="29"/>
        <v>0</v>
      </c>
      <c r="BM68" s="308">
        <f>[1]побуд.звіт!BM67+[2]побуд.звіт!BM67</f>
        <v>10870.794973199312</v>
      </c>
      <c r="BN68" s="308">
        <f>[1]побуд.звіт!BN67+[2]побуд.звіт!BN67</f>
        <v>16522.287869753112</v>
      </c>
      <c r="BO68" s="298">
        <f t="shared" si="30"/>
        <v>0</v>
      </c>
      <c r="BP68" s="299">
        <f t="shared" si="31"/>
        <v>5651.4928965538002</v>
      </c>
      <c r="BQ68" s="294">
        <f t="shared" si="32"/>
        <v>163574.36083472605</v>
      </c>
      <c r="BR68" s="298">
        <f t="shared" si="32"/>
        <v>178851.88185070307</v>
      </c>
      <c r="BS68" s="298">
        <f t="shared" si="33"/>
        <v>0</v>
      </c>
      <c r="BT68" s="303">
        <f t="shared" si="34"/>
        <v>15277.521015977021</v>
      </c>
      <c r="BU68" s="224">
        <f t="shared" si="35"/>
        <v>1.0933980175011246</v>
      </c>
      <c r="BV68" s="309">
        <v>16691.43</v>
      </c>
      <c r="BW68" s="305">
        <f t="shared" si="37"/>
        <v>3060.2332637728305</v>
      </c>
      <c r="BX68" s="241">
        <f t="shared" si="38"/>
        <v>13631.19673622717</v>
      </c>
      <c r="CA68" s="144">
        <f>[1]побуд.звіт!AX67+[2]побуд.звіт!AX67</f>
        <v>44819.74163535871</v>
      </c>
      <c r="CB68" s="238">
        <v>1737.9345682567985</v>
      </c>
      <c r="CC68" s="238">
        <v>2871.7284247500779</v>
      </c>
      <c r="CD68" s="240">
        <v>1252.828699966193</v>
      </c>
      <c r="CE68" s="240">
        <v>64.079074084957796</v>
      </c>
      <c r="CF68" s="240">
        <v>1117.1410739999999</v>
      </c>
      <c r="CG68" s="240">
        <v>0</v>
      </c>
      <c r="CH68" s="240">
        <v>2960.3288801579465</v>
      </c>
      <c r="CI68" s="240">
        <v>86.980160572200006</v>
      </c>
      <c r="CJ68" s="240">
        <v>2.7970573427999996</v>
      </c>
      <c r="CK68" s="240">
        <v>186.16880275845759</v>
      </c>
      <c r="CL68" s="240">
        <v>313.86048205667976</v>
      </c>
      <c r="CM68" s="240">
        <v>1.1266499999999995</v>
      </c>
      <c r="CN68" s="240">
        <v>1492.0848751060041</v>
      </c>
      <c r="CO68" s="240">
        <v>1161.0791846849977</v>
      </c>
    </row>
    <row r="69" spans="1:94" ht="15" customHeight="1" x14ac:dyDescent="0.25">
      <c r="A69" s="256">
        <f t="shared" si="36"/>
        <v>60</v>
      </c>
      <c r="B69" s="62" t="s">
        <v>277</v>
      </c>
      <c r="C69" s="294">
        <v>4849.8</v>
      </c>
      <c r="D69" s="306">
        <v>10</v>
      </c>
      <c r="E69" s="307">
        <f>[1]побуд.звіт!E68+[2]побуд.звіт!E68</f>
        <v>18243.907658024025</v>
      </c>
      <c r="F69" s="308">
        <f>[1]побуд.звіт!F68+[2]побуд.звіт!F68</f>
        <v>15143.377710255381</v>
      </c>
      <c r="G69" s="298">
        <f t="shared" si="0"/>
        <v>-3100.529947768644</v>
      </c>
      <c r="H69" s="299">
        <f t="shared" si="1"/>
        <v>0</v>
      </c>
      <c r="I69" s="307">
        <f>[1]побуд.звіт!I68+[2]побуд.звіт!I68</f>
        <v>34094.076927750044</v>
      </c>
      <c r="J69" s="308">
        <f>[1]побуд.звіт!J68+[2]побуд.звіт!J68</f>
        <v>27940.197210793889</v>
      </c>
      <c r="K69" s="298">
        <f t="shared" si="2"/>
        <v>-6153.8797169561549</v>
      </c>
      <c r="L69" s="299">
        <f t="shared" si="3"/>
        <v>0</v>
      </c>
      <c r="M69" s="308">
        <f>[1]побуд.звіт!M68+[2]побуд.звіт!M68</f>
        <v>18135.248489876351</v>
      </c>
      <c r="N69" s="308">
        <f>[1]побуд.звіт!N68+[2]побуд.звіт!N68</f>
        <v>18897.528522604985</v>
      </c>
      <c r="O69" s="298">
        <f t="shared" si="4"/>
        <v>0</v>
      </c>
      <c r="P69" s="299">
        <f t="shared" si="5"/>
        <v>762.28003272863498</v>
      </c>
      <c r="Q69" s="308">
        <f>[1]побуд.звіт!Q68+[2]побуд.звіт!Q68</f>
        <v>652.0053093623651</v>
      </c>
      <c r="R69" s="308">
        <f>[1]побуд.звіт!R68+[2]побуд.звіт!R68</f>
        <v>498.72206195681252</v>
      </c>
      <c r="S69" s="298">
        <f t="shared" si="6"/>
        <v>-153.28324740555257</v>
      </c>
      <c r="T69" s="299">
        <f t="shared" si="7"/>
        <v>0</v>
      </c>
      <c r="U69" s="308">
        <f>[1]побуд.звіт!U68+[2]побуд.звіт!U68</f>
        <v>9292.0758972505155</v>
      </c>
      <c r="V69" s="308">
        <f>[1]побуд.звіт!V68+[2]побуд.звіт!V68</f>
        <v>11289.754910100188</v>
      </c>
      <c r="W69" s="298">
        <f t="shared" si="8"/>
        <v>0</v>
      </c>
      <c r="X69" s="299">
        <f t="shared" si="9"/>
        <v>1997.6790128496723</v>
      </c>
      <c r="Y69" s="308">
        <f>[1]побуд.звіт!Y68+[2]побуд.звіт!Y68</f>
        <v>1062.2502800000002</v>
      </c>
      <c r="Z69" s="308">
        <f>[1]побуд.звіт!Z68+[2]побуд.звіт!Z68</f>
        <v>0</v>
      </c>
      <c r="AA69" s="298">
        <f t="shared" si="10"/>
        <v>-1062.2502800000002</v>
      </c>
      <c r="AB69" s="299">
        <f t="shared" si="11"/>
        <v>0</v>
      </c>
      <c r="AC69" s="308">
        <f>[1]побуд.звіт!AC68+[2]побуд.звіт!AC68</f>
        <v>30889.995347905671</v>
      </c>
      <c r="AD69" s="308">
        <f>[1]побуд.звіт!AD68+[2]побуд.звіт!AD68</f>
        <v>32989.360096927798</v>
      </c>
      <c r="AE69" s="298">
        <f t="shared" si="12"/>
        <v>0</v>
      </c>
      <c r="AF69" s="299">
        <f t="shared" si="13"/>
        <v>2099.3647490221265</v>
      </c>
      <c r="AG69" s="308">
        <f>[1]побуд.звіт!AG68+[2]побуд.звіт!AG68</f>
        <v>837.38011530429526</v>
      </c>
      <c r="AH69" s="308">
        <f>[1]побуд.звіт!AH68+[2]побуд.звіт!AH68</f>
        <v>739.84543615278471</v>
      </c>
      <c r="AI69" s="298">
        <f t="shared" si="14"/>
        <v>-97.534679151510545</v>
      </c>
      <c r="AJ69" s="299">
        <f t="shared" si="15"/>
        <v>0</v>
      </c>
      <c r="AK69" s="308">
        <f>[1]побуд.звіт!AK68+[2]побуд.звіт!AK68</f>
        <v>24.099322759237801</v>
      </c>
      <c r="AL69" s="308">
        <f>[1]побуд.звіт!AL68+[2]побуд.звіт!AL68</f>
        <v>0</v>
      </c>
      <c r="AM69" s="298">
        <f t="shared" si="16"/>
        <v>-24.099322759237801</v>
      </c>
      <c r="AN69" s="299">
        <f t="shared" si="17"/>
        <v>0</v>
      </c>
      <c r="AO69" s="308">
        <f>[1]побуд.звіт!AO68+[2]побуд.звіт!AO68</f>
        <v>1996.3050888435012</v>
      </c>
      <c r="AP69" s="308">
        <f>[1]побуд.звіт!AP68+[2]побуд.звіт!AP68</f>
        <v>3243.6919758332847</v>
      </c>
      <c r="AQ69" s="298">
        <f t="shared" si="18"/>
        <v>0</v>
      </c>
      <c r="AR69" s="299">
        <f t="shared" si="19"/>
        <v>1247.3868869897835</v>
      </c>
      <c r="AS69" s="308">
        <f>[1]побуд.звіт!AS68+[2]побуд.звіт!AS68</f>
        <v>2727.8915924102776</v>
      </c>
      <c r="AT69" s="308">
        <f>[1]побуд.звіт!AT68+[2]побуд.звіт!AT68</f>
        <v>2528.4479888070191</v>
      </c>
      <c r="AU69" s="298">
        <f t="shared" si="20"/>
        <v>-199.44360360325845</v>
      </c>
      <c r="AV69" s="299">
        <f t="shared" si="21"/>
        <v>0</v>
      </c>
      <c r="AW69" s="308">
        <f>[1]побуд.звіт!AW68+[2]побуд.звіт!AW68</f>
        <v>35738.284607729431</v>
      </c>
      <c r="AX69" s="308">
        <f>[1]побуд.звіт!AX68+[2]побуд.звіт!AX68</f>
        <v>20170.439885288033</v>
      </c>
      <c r="AY69" s="298">
        <f t="shared" si="22"/>
        <v>-15567.844722441398</v>
      </c>
      <c r="AZ69" s="299">
        <f t="shared" si="23"/>
        <v>0</v>
      </c>
      <c r="BA69" s="300">
        <v>0</v>
      </c>
      <c r="BB69" s="298"/>
      <c r="BC69" s="298">
        <f t="shared" si="24"/>
        <v>0</v>
      </c>
      <c r="BD69" s="299">
        <f t="shared" si="25"/>
        <v>0</v>
      </c>
      <c r="BE69" s="308">
        <f>[1]побуд.звіт!BE68+[2]побуд.звіт!BE68</f>
        <v>12.142966173218996</v>
      </c>
      <c r="BF69" s="308">
        <f>[1]побуд.звіт!BF68+[2]побуд.звіт!BF68</f>
        <v>0</v>
      </c>
      <c r="BG69" s="301">
        <f t="shared" si="26"/>
        <v>-12.142966173218996</v>
      </c>
      <c r="BH69" s="302">
        <f t="shared" si="27"/>
        <v>0</v>
      </c>
      <c r="BI69" s="308">
        <f>[1]побуд.звіт!BI68+[2]побуд.звіт!BI68</f>
        <v>16624.707122933694</v>
      </c>
      <c r="BJ69" s="308">
        <f>[1]побуд.звіт!BJ68+[2]побуд.звіт!BJ68</f>
        <v>29327.710605152221</v>
      </c>
      <c r="BK69" s="298">
        <f t="shared" si="28"/>
        <v>0</v>
      </c>
      <c r="BL69" s="299">
        <f t="shared" si="29"/>
        <v>12703.003482218526</v>
      </c>
      <c r="BM69" s="308">
        <f>[1]побуд.звіт!BM68+[2]побуд.звіт!BM68</f>
        <v>11218.921792436851</v>
      </c>
      <c r="BN69" s="308">
        <f>[1]побуд.звіт!BN68+[2]побуд.звіт!BN68</f>
        <v>17912.727482716022</v>
      </c>
      <c r="BO69" s="298">
        <f t="shared" si="30"/>
        <v>0</v>
      </c>
      <c r="BP69" s="299">
        <f t="shared" si="31"/>
        <v>6693.8056902791704</v>
      </c>
      <c r="BQ69" s="294">
        <f t="shared" si="32"/>
        <v>181549.2925187595</v>
      </c>
      <c r="BR69" s="298">
        <f t="shared" si="32"/>
        <v>180681.80388658843</v>
      </c>
      <c r="BS69" s="298">
        <f t="shared" si="33"/>
        <v>-867.48863217106555</v>
      </c>
      <c r="BT69" s="303">
        <f t="shared" si="34"/>
        <v>0</v>
      </c>
      <c r="BU69" s="224">
        <f t="shared" si="35"/>
        <v>0.99522174600552948</v>
      </c>
      <c r="BV69" s="309">
        <v>10742.72</v>
      </c>
      <c r="BW69" s="305"/>
      <c r="BX69" s="241">
        <f t="shared" si="38"/>
        <v>15129.107709896625</v>
      </c>
      <c r="CA69" s="144">
        <f>[1]побуд.звіт!AX68+[2]побуд.звіт!AX68</f>
        <v>20170.439885288033</v>
      </c>
      <c r="CB69" s="238">
        <v>1845.0398125050397</v>
      </c>
      <c r="CC69" s="238">
        <v>3431.1883240592601</v>
      </c>
      <c r="CD69" s="240">
        <v>1599.5234345480326</v>
      </c>
      <c r="CE69" s="240">
        <v>61.760038992241135</v>
      </c>
      <c r="CF69" s="240">
        <v>931.1627052</v>
      </c>
      <c r="CG69" s="240">
        <v>0</v>
      </c>
      <c r="CH69" s="240">
        <v>3177.7814533213505</v>
      </c>
      <c r="CI69" s="240">
        <v>67.8285121248</v>
      </c>
      <c r="CJ69" s="240">
        <v>2.0607419951999999</v>
      </c>
      <c r="CK69" s="240">
        <v>206.82297765587978</v>
      </c>
      <c r="CL69" s="240">
        <v>343.06667644806595</v>
      </c>
      <c r="CM69" s="240">
        <v>1.1266499999999995</v>
      </c>
      <c r="CN69" s="240">
        <v>2014.8719479460085</v>
      </c>
      <c r="CO69" s="240">
        <v>1142.4312794790001</v>
      </c>
    </row>
    <row r="70" spans="1:94" ht="15" customHeight="1" x14ac:dyDescent="0.25">
      <c r="A70" s="256">
        <f t="shared" si="36"/>
        <v>61</v>
      </c>
      <c r="B70" s="62" t="s">
        <v>214</v>
      </c>
      <c r="C70" s="294">
        <v>9539.7199999999993</v>
      </c>
      <c r="D70" s="306">
        <v>9</v>
      </c>
      <c r="E70" s="307">
        <f>[1]побуд.звіт!E69+[2]побуд.звіт!E69</f>
        <v>41829.779847544196</v>
      </c>
      <c r="F70" s="308">
        <f>[1]побуд.звіт!F69+[2]побуд.звіт!F69</f>
        <v>40179.174702257929</v>
      </c>
      <c r="G70" s="298">
        <f t="shared" si="0"/>
        <v>-1650.6051452862666</v>
      </c>
      <c r="H70" s="299">
        <f t="shared" si="1"/>
        <v>0</v>
      </c>
      <c r="I70" s="307">
        <f>[1]побуд.звіт!I69+[2]побуд.звіт!I69</f>
        <v>82630.107395440762</v>
      </c>
      <c r="J70" s="308">
        <f>[1]побуд.звіт!J69+[2]побуд.звіт!J69</f>
        <v>81214.420989223552</v>
      </c>
      <c r="K70" s="298">
        <f t="shared" si="2"/>
        <v>-1415.6864062172099</v>
      </c>
      <c r="L70" s="299">
        <f t="shared" si="3"/>
        <v>0</v>
      </c>
      <c r="M70" s="308">
        <f>[1]побуд.звіт!M69+[2]побуд.звіт!M69</f>
        <v>35189.128865360937</v>
      </c>
      <c r="N70" s="308">
        <f>[1]побуд.звіт!N69+[2]побуд.звіт!N69</f>
        <v>36352.840182182183</v>
      </c>
      <c r="O70" s="298">
        <f t="shared" si="4"/>
        <v>0</v>
      </c>
      <c r="P70" s="299">
        <f t="shared" si="5"/>
        <v>1163.7113168212454</v>
      </c>
      <c r="Q70" s="308">
        <f>[1]побуд.звіт!Q69+[2]побуд.звіт!Q69</f>
        <v>1694.887926171263</v>
      </c>
      <c r="R70" s="308">
        <f>[1]побуд.звіт!R69+[2]побуд.звіт!R69</f>
        <v>1900.7298039317584</v>
      </c>
      <c r="S70" s="298">
        <f t="shared" si="6"/>
        <v>0</v>
      </c>
      <c r="T70" s="299">
        <f t="shared" si="7"/>
        <v>205.84187776049544</v>
      </c>
      <c r="U70" s="308">
        <f>[1]побуд.звіт!U69+[2]побуд.звіт!U69</f>
        <v>18579.770690241192</v>
      </c>
      <c r="V70" s="308">
        <f>[1]побуд.звіт!V69+[2]побуд.звіт!V69</f>
        <v>22464.831814665751</v>
      </c>
      <c r="W70" s="298">
        <f t="shared" si="8"/>
        <v>0</v>
      </c>
      <c r="X70" s="299">
        <f t="shared" si="9"/>
        <v>3885.0611244245592</v>
      </c>
      <c r="Y70" s="308">
        <f>[1]побуд.звіт!Y69+[2]побуд.звіт!Y69</f>
        <v>2097.7425699999994</v>
      </c>
      <c r="Z70" s="308">
        <f>[1]побуд.звіт!Z69+[2]побуд.звіт!Z69</f>
        <v>0</v>
      </c>
      <c r="AA70" s="298">
        <f t="shared" si="10"/>
        <v>-2097.7425699999994</v>
      </c>
      <c r="AB70" s="299">
        <f t="shared" si="11"/>
        <v>0</v>
      </c>
      <c r="AC70" s="308">
        <f>[1]побуд.звіт!AC69+[2]побуд.звіт!AC69</f>
        <v>54568.244380252436</v>
      </c>
      <c r="AD70" s="308">
        <f>[1]побуд.звіт!AD69+[2]побуд.звіт!AD69</f>
        <v>58668.531172252959</v>
      </c>
      <c r="AE70" s="298">
        <f t="shared" si="12"/>
        <v>0</v>
      </c>
      <c r="AF70" s="299">
        <f t="shared" si="13"/>
        <v>4100.2867920005228</v>
      </c>
      <c r="AG70" s="308">
        <f>[1]побуд.звіт!AG69+[2]побуд.звіт!AG69</f>
        <v>1916.6094188717693</v>
      </c>
      <c r="AH70" s="308">
        <f>[1]побуд.звіт!AH69+[2]побуд.звіт!AH69</f>
        <v>1852.4288317676269</v>
      </c>
      <c r="AI70" s="298">
        <f t="shared" si="14"/>
        <v>-64.180587104142433</v>
      </c>
      <c r="AJ70" s="299">
        <f t="shared" si="15"/>
        <v>0</v>
      </c>
      <c r="AK70" s="308">
        <f>[1]побуд.звіт!AK69+[2]побуд.звіт!AK69</f>
        <v>59.728756893373173</v>
      </c>
      <c r="AL70" s="308">
        <f>[1]побуд.звіт!AL69+[2]побуд.звіт!AL69</f>
        <v>0</v>
      </c>
      <c r="AM70" s="298">
        <f t="shared" si="16"/>
        <v>-59.728756893373173</v>
      </c>
      <c r="AN70" s="299">
        <f t="shared" si="17"/>
        <v>0</v>
      </c>
      <c r="AO70" s="308">
        <f>[1]побуд.звіт!AO69+[2]побуд.звіт!AO69</f>
        <v>2441.9311516319617</v>
      </c>
      <c r="AP70" s="308">
        <f>[1]побуд.звіт!AP69+[2]побуд.звіт!AP69</f>
        <v>6203.5609037811573</v>
      </c>
      <c r="AQ70" s="298">
        <f t="shared" si="18"/>
        <v>0</v>
      </c>
      <c r="AR70" s="299">
        <f t="shared" si="19"/>
        <v>3761.6297521491956</v>
      </c>
      <c r="AS70" s="308">
        <f>[1]побуд.звіт!AS69+[2]побуд.звіт!AS69</f>
        <v>8080.6561016355554</v>
      </c>
      <c r="AT70" s="308">
        <f>[1]побуд.звіт!AT69+[2]побуд.звіт!AT69</f>
        <v>9499.3649828681864</v>
      </c>
      <c r="AU70" s="298">
        <f t="shared" si="20"/>
        <v>0</v>
      </c>
      <c r="AV70" s="299">
        <f t="shared" si="21"/>
        <v>1418.708881232631</v>
      </c>
      <c r="AW70" s="308">
        <f>[1]побуд.звіт!AW69+[2]побуд.звіт!AW69</f>
        <v>84175.339394070354</v>
      </c>
      <c r="AX70" s="308">
        <f>[1]побуд.звіт!AX69+[2]побуд.звіт!AX69</f>
        <v>77384.419529376944</v>
      </c>
      <c r="AY70" s="298">
        <f t="shared" si="22"/>
        <v>-6790.9198646934092</v>
      </c>
      <c r="AZ70" s="299">
        <f t="shared" si="23"/>
        <v>0</v>
      </c>
      <c r="BA70" s="300">
        <v>0</v>
      </c>
      <c r="BB70" s="298"/>
      <c r="BC70" s="298">
        <f t="shared" si="24"/>
        <v>0</v>
      </c>
      <c r="BD70" s="299">
        <f t="shared" si="25"/>
        <v>0</v>
      </c>
      <c r="BE70" s="308">
        <f>[1]побуд.звіт!BE69+[2]побуд.звіт!BE69</f>
        <v>18.840171933218993</v>
      </c>
      <c r="BF70" s="308">
        <f>[1]побуд.звіт!BF69+[2]побуд.звіт!BF69</f>
        <v>0</v>
      </c>
      <c r="BG70" s="301">
        <f t="shared" si="26"/>
        <v>-18.840171933218993</v>
      </c>
      <c r="BH70" s="302">
        <f t="shared" si="27"/>
        <v>0</v>
      </c>
      <c r="BI70" s="308">
        <f>[1]побуд.звіт!BI69+[2]побуд.звіт!BI69</f>
        <v>29404.5978812721</v>
      </c>
      <c r="BJ70" s="308">
        <f>[1]побуд.звіт!BJ69+[2]побуд.звіт!BJ69</f>
        <v>27898.223038130083</v>
      </c>
      <c r="BK70" s="298">
        <f t="shared" si="28"/>
        <v>-1506.3748431420172</v>
      </c>
      <c r="BL70" s="299">
        <f t="shared" si="29"/>
        <v>0</v>
      </c>
      <c r="BM70" s="308">
        <f>[1]побуд.звіт!BM69+[2]побуд.звіт!BM69</f>
        <v>24330.883540499166</v>
      </c>
      <c r="BN70" s="308">
        <f>[1]побуд.звіт!BN69+[2]побуд.звіт!BN69</f>
        <v>41845.561793983346</v>
      </c>
      <c r="BO70" s="298">
        <f t="shared" si="30"/>
        <v>0</v>
      </c>
      <c r="BP70" s="299">
        <f t="shared" si="31"/>
        <v>17514.67825348418</v>
      </c>
      <c r="BQ70" s="294">
        <f t="shared" si="32"/>
        <v>387018.24809181824</v>
      </c>
      <c r="BR70" s="298">
        <f t="shared" si="32"/>
        <v>405464.0877444215</v>
      </c>
      <c r="BS70" s="298">
        <f t="shared" si="33"/>
        <v>0</v>
      </c>
      <c r="BT70" s="303">
        <f t="shared" si="34"/>
        <v>18445.839652603259</v>
      </c>
      <c r="BU70" s="224">
        <f t="shared" si="35"/>
        <v>1.0476614209886741</v>
      </c>
      <c r="BV70" s="309">
        <v>46941.17</v>
      </c>
      <c r="BW70" s="305">
        <f t="shared" si="37"/>
        <v>14689.64932568181</v>
      </c>
      <c r="BX70" s="241">
        <f t="shared" si="38"/>
        <v>32251.520674318188</v>
      </c>
      <c r="CA70" s="144">
        <f>[1]побуд.звіт!AX69+[2]побуд.звіт!AX69</f>
        <v>77384.419529376944</v>
      </c>
      <c r="CB70" s="238">
        <v>4232.9346935921176</v>
      </c>
      <c r="CC70" s="238">
        <v>8899.25025890488</v>
      </c>
      <c r="CD70" s="240">
        <v>3041.4583533770469</v>
      </c>
      <c r="CE70" s="240">
        <v>159.9126648715544</v>
      </c>
      <c r="CF70" s="240">
        <v>1861.8927768000001</v>
      </c>
      <c r="CG70" s="240">
        <v>0</v>
      </c>
      <c r="CH70" s="240">
        <v>5610.4188066913348</v>
      </c>
      <c r="CI70" s="240">
        <v>154.87985444399999</v>
      </c>
      <c r="CJ70" s="240">
        <v>5.1596964719999994</v>
      </c>
      <c r="CK70" s="240">
        <v>256.54215792223118</v>
      </c>
      <c r="CL70" s="240">
        <v>1017.3327079883958</v>
      </c>
      <c r="CM70" s="240">
        <v>1.1266499999999995</v>
      </c>
      <c r="CN70" s="240">
        <v>3339.5371032980083</v>
      </c>
      <c r="CO70" s="240">
        <v>2598.6899926049887</v>
      </c>
    </row>
    <row r="71" spans="1:94" ht="15" customHeight="1" x14ac:dyDescent="0.25">
      <c r="A71" s="256">
        <f t="shared" si="36"/>
        <v>62</v>
      </c>
      <c r="B71" s="62" t="s">
        <v>215</v>
      </c>
      <c r="C71" s="294">
        <v>7510.22</v>
      </c>
      <c r="D71" s="306">
        <v>9</v>
      </c>
      <c r="E71" s="307">
        <f>[1]побуд.звіт!E70+[2]побуд.звіт!E70</f>
        <v>30934.83127786552</v>
      </c>
      <c r="F71" s="308">
        <f>[1]побуд.звіт!F70+[2]побуд.звіт!F70</f>
        <v>29777.847964591783</v>
      </c>
      <c r="G71" s="298">
        <f t="shared" si="0"/>
        <v>-1156.9833132737367</v>
      </c>
      <c r="H71" s="299">
        <f t="shared" si="1"/>
        <v>0</v>
      </c>
      <c r="I71" s="307">
        <f>[1]побуд.звіт!I70+[2]побуд.звіт!I70</f>
        <v>57897.353624065057</v>
      </c>
      <c r="J71" s="308">
        <f>[1]побуд.звіт!J70+[2]побуд.звіт!J70</f>
        <v>59900.257797369602</v>
      </c>
      <c r="K71" s="298">
        <f t="shared" si="2"/>
        <v>0</v>
      </c>
      <c r="L71" s="299">
        <f t="shared" si="3"/>
        <v>2002.9041733045451</v>
      </c>
      <c r="M71" s="308">
        <f>[1]побуд.звіт!M70+[2]побуд.звіт!M70</f>
        <v>24597.711039608326</v>
      </c>
      <c r="N71" s="308">
        <f>[1]побуд.звіт!N70+[2]побуд.звіт!N70</f>
        <v>25675.949499290557</v>
      </c>
      <c r="O71" s="298">
        <f t="shared" si="4"/>
        <v>0</v>
      </c>
      <c r="P71" s="299">
        <f t="shared" si="5"/>
        <v>1078.2384596822303</v>
      </c>
      <c r="Q71" s="308">
        <f>[1]побуд.звіт!Q70+[2]побуд.звіт!Q70</f>
        <v>1095.0309747249487</v>
      </c>
      <c r="R71" s="308">
        <f>[1]побуд.звіт!R70+[2]побуд.звіт!R70</f>
        <v>1148.1364242697712</v>
      </c>
      <c r="S71" s="298">
        <f t="shared" si="6"/>
        <v>0</v>
      </c>
      <c r="T71" s="299">
        <f t="shared" si="7"/>
        <v>53.105449544822477</v>
      </c>
      <c r="U71" s="308">
        <f>[1]побуд.звіт!U70+[2]побуд.звіт!U70</f>
        <v>24706.273657707785</v>
      </c>
      <c r="V71" s="308">
        <f>[1]побуд.звіт!V70+[2]побуд.звіт!V70</f>
        <v>25072.303948288289</v>
      </c>
      <c r="W71" s="298">
        <f t="shared" si="8"/>
        <v>0</v>
      </c>
      <c r="X71" s="299">
        <f t="shared" si="9"/>
        <v>366.03029058050379</v>
      </c>
      <c r="Y71" s="308">
        <f>[1]побуд.звіт!Y70+[2]побуд.звіт!Y70</f>
        <v>2263.0176963964605</v>
      </c>
      <c r="Z71" s="308">
        <f>[1]побуд.звіт!Z70+[2]побуд.звіт!Z70</f>
        <v>940.74193645163268</v>
      </c>
      <c r="AA71" s="298">
        <f t="shared" si="10"/>
        <v>-1322.2757599448278</v>
      </c>
      <c r="AB71" s="299">
        <f t="shared" si="11"/>
        <v>0</v>
      </c>
      <c r="AC71" s="308">
        <f>[1]побуд.звіт!AC70+[2]побуд.звіт!AC70</f>
        <v>44377.986290227243</v>
      </c>
      <c r="AD71" s="308">
        <f>[1]побуд.звіт!AD70+[2]побуд.звіт!AD70</f>
        <v>47144.103305491175</v>
      </c>
      <c r="AE71" s="298">
        <f t="shared" si="12"/>
        <v>0</v>
      </c>
      <c r="AF71" s="299">
        <f t="shared" si="13"/>
        <v>2766.1170152639315</v>
      </c>
      <c r="AG71" s="308">
        <f>[1]побуд.звіт!AG70+[2]побуд.звіт!AG70</f>
        <v>1974.4597810692337</v>
      </c>
      <c r="AH71" s="308">
        <f>[1]побуд.звіт!AH70+[2]побуд.звіт!AH70</f>
        <v>1903.1031767095983</v>
      </c>
      <c r="AI71" s="298">
        <f t="shared" si="14"/>
        <v>-71.356604359635412</v>
      </c>
      <c r="AJ71" s="299">
        <f t="shared" si="15"/>
        <v>0</v>
      </c>
      <c r="AK71" s="308">
        <f>[1]побуд.звіт!AK70+[2]побуд.звіт!AK70</f>
        <v>58.60320080838946</v>
      </c>
      <c r="AL71" s="308">
        <f>[1]побуд.звіт!AL70+[2]побуд.звіт!AL70</f>
        <v>0</v>
      </c>
      <c r="AM71" s="298">
        <f t="shared" si="16"/>
        <v>-58.60320080838946</v>
      </c>
      <c r="AN71" s="299">
        <f t="shared" si="17"/>
        <v>0</v>
      </c>
      <c r="AO71" s="308">
        <f>[1]побуд.звіт!AO70+[2]побуд.звіт!AO70</f>
        <v>2315.2843315594837</v>
      </c>
      <c r="AP71" s="308">
        <f>[1]побуд.звіт!AP70+[2]побуд.звіт!AP70</f>
        <v>5798.0994068019963</v>
      </c>
      <c r="AQ71" s="298">
        <f t="shared" si="18"/>
        <v>0</v>
      </c>
      <c r="AR71" s="299">
        <f t="shared" si="19"/>
        <v>3482.8150752425126</v>
      </c>
      <c r="AS71" s="308">
        <f>[1]побуд.звіт!AS70+[2]побуд.звіт!AS70</f>
        <v>7693.7808127583939</v>
      </c>
      <c r="AT71" s="308">
        <f>[1]побуд.звіт!AT70+[2]побуд.звіт!AT70</f>
        <v>7114.6493839403174</v>
      </c>
      <c r="AU71" s="298">
        <f t="shared" si="20"/>
        <v>-579.13142881807653</v>
      </c>
      <c r="AV71" s="299">
        <f t="shared" si="21"/>
        <v>0</v>
      </c>
      <c r="AW71" s="308">
        <f>[1]побуд.звіт!AW70+[2]побуд.звіт!AW70</f>
        <v>58038.854548404517</v>
      </c>
      <c r="AX71" s="308">
        <f>[1]побуд.звіт!AX70+[2]побуд.звіт!AX70</f>
        <v>68583.51896525122</v>
      </c>
      <c r="AY71" s="298">
        <f t="shared" si="22"/>
        <v>0</v>
      </c>
      <c r="AZ71" s="299">
        <f t="shared" si="23"/>
        <v>10544.664416846703</v>
      </c>
      <c r="BA71" s="300">
        <v>0</v>
      </c>
      <c r="BB71" s="298"/>
      <c r="BC71" s="298">
        <f t="shared" si="24"/>
        <v>0</v>
      </c>
      <c r="BD71" s="299">
        <f t="shared" si="25"/>
        <v>0</v>
      </c>
      <c r="BE71" s="308">
        <f>[1]побуд.звіт!BE70+[2]побуд.звіт!BE70</f>
        <v>15.942045933218996</v>
      </c>
      <c r="BF71" s="308">
        <f>[1]побуд.звіт!BF70+[2]побуд.звіт!BF70</f>
        <v>0</v>
      </c>
      <c r="BG71" s="301">
        <f t="shared" si="26"/>
        <v>-15.942045933218996</v>
      </c>
      <c r="BH71" s="302">
        <f t="shared" si="27"/>
        <v>0</v>
      </c>
      <c r="BI71" s="308">
        <f>[1]побуд.звіт!BI70+[2]побуд.звіт!BI70</f>
        <v>22772.940355199931</v>
      </c>
      <c r="BJ71" s="308">
        <f>[1]побуд.звіт!BJ70+[2]побуд.звіт!BJ70</f>
        <v>16151.995912773758</v>
      </c>
      <c r="BK71" s="298">
        <f t="shared" si="28"/>
        <v>-6620.9444424261728</v>
      </c>
      <c r="BL71" s="299">
        <f t="shared" si="29"/>
        <v>0</v>
      </c>
      <c r="BM71" s="308">
        <f>[1]побуд.звіт!BM70+[2]побуд.звіт!BM70</f>
        <v>18840.76968602445</v>
      </c>
      <c r="BN71" s="308">
        <f>[1]побуд.звіт!BN70+[2]побуд.звіт!BN70</f>
        <v>19310.251973157603</v>
      </c>
      <c r="BO71" s="298">
        <f t="shared" si="30"/>
        <v>0</v>
      </c>
      <c r="BP71" s="299">
        <f t="shared" si="31"/>
        <v>469.48228713315257</v>
      </c>
      <c r="BQ71" s="294">
        <f t="shared" si="32"/>
        <v>297582.83932235296</v>
      </c>
      <c r="BR71" s="298">
        <f t="shared" si="32"/>
        <v>308520.95969438739</v>
      </c>
      <c r="BS71" s="298">
        <f t="shared" si="33"/>
        <v>0</v>
      </c>
      <c r="BT71" s="303">
        <f t="shared" si="34"/>
        <v>10938.120372034435</v>
      </c>
      <c r="BU71" s="224">
        <f t="shared" si="35"/>
        <v>1.036756556248144</v>
      </c>
      <c r="BV71" s="309">
        <v>41720.119999999995</v>
      </c>
      <c r="BW71" s="305">
        <f t="shared" si="37"/>
        <v>16921.550056470584</v>
      </c>
      <c r="BX71" s="241">
        <f t="shared" si="38"/>
        <v>24798.569943529412</v>
      </c>
      <c r="CA71" s="144">
        <f>[1]побуд.звіт!AX70+[2]побуд.звіт!AX70</f>
        <v>68583.51896525122</v>
      </c>
      <c r="CB71" s="238">
        <v>3133.1446578516907</v>
      </c>
      <c r="CC71" s="238">
        <v>5885.5845064322093</v>
      </c>
      <c r="CD71" s="240">
        <v>2135.3243879926936</v>
      </c>
      <c r="CE71" s="240">
        <v>102.99795751902342</v>
      </c>
      <c r="CF71" s="240">
        <v>1857.6745991999999</v>
      </c>
      <c r="CG71" s="240">
        <v>190.899576</v>
      </c>
      <c r="CH71" s="240">
        <v>4584.9385105562178</v>
      </c>
      <c r="CI71" s="240">
        <v>159.70831581600001</v>
      </c>
      <c r="CJ71" s="240">
        <v>5.3008431839999997</v>
      </c>
      <c r="CK71" s="240">
        <v>242.78178873942463</v>
      </c>
      <c r="CL71" s="240">
        <v>968.31101582193583</v>
      </c>
      <c r="CM71" s="240">
        <v>1.1266499999999995</v>
      </c>
      <c r="CN71" s="240">
        <v>2586.1096380980089</v>
      </c>
      <c r="CO71" s="240">
        <v>2012.4038656049881</v>
      </c>
    </row>
    <row r="72" spans="1:94" ht="15" customHeight="1" x14ac:dyDescent="0.25">
      <c r="A72" s="256">
        <f t="shared" si="36"/>
        <v>63</v>
      </c>
      <c r="B72" s="62" t="s">
        <v>9</v>
      </c>
      <c r="C72" s="294">
        <v>506.90000000000003</v>
      </c>
      <c r="D72" s="306">
        <v>2</v>
      </c>
      <c r="E72" s="307">
        <f>[1]побуд.звіт!E71+[2]побуд.звіт!E71</f>
        <v>1277.8162828295483</v>
      </c>
      <c r="F72" s="308">
        <f>[1]побуд.звіт!F71+[2]побуд.звіт!F71</f>
        <v>1283.8168152407784</v>
      </c>
      <c r="G72" s="298">
        <f t="shared" si="0"/>
        <v>0</v>
      </c>
      <c r="H72" s="299">
        <f t="shared" si="1"/>
        <v>6.0005324112300968</v>
      </c>
      <c r="I72" s="307">
        <f>[1]побуд.звіт!I71+[2]побуд.звіт!I71</f>
        <v>5440.0947353671727</v>
      </c>
      <c r="J72" s="308">
        <f>[1]побуд.звіт!J71+[2]побуд.звіт!J71</f>
        <v>5264.4908833621403</v>
      </c>
      <c r="K72" s="298">
        <f t="shared" si="2"/>
        <v>-175.60385200503242</v>
      </c>
      <c r="L72" s="299">
        <f t="shared" si="3"/>
        <v>0</v>
      </c>
      <c r="M72" s="308">
        <f>[1]побуд.звіт!M71+[2]побуд.звіт!M71</f>
        <v>878.93755319587933</v>
      </c>
      <c r="N72" s="308">
        <f>[1]побуд.звіт!N71+[2]побуд.звіт!N71</f>
        <v>970.5979427316671</v>
      </c>
      <c r="O72" s="298">
        <f t="shared" si="4"/>
        <v>0</v>
      </c>
      <c r="P72" s="299">
        <f t="shared" si="5"/>
        <v>91.660389535787772</v>
      </c>
      <c r="Q72" s="308">
        <f>[1]побуд.звіт!Q71+[2]побуд.звіт!Q71</f>
        <v>0</v>
      </c>
      <c r="R72" s="308">
        <f>[1]побуд.звіт!R71+[2]побуд.звіт!R71</f>
        <v>290.44786606914971</v>
      </c>
      <c r="S72" s="298">
        <f t="shared" si="6"/>
        <v>0</v>
      </c>
      <c r="T72" s="299">
        <f t="shared" si="7"/>
        <v>290.44786606914971</v>
      </c>
      <c r="U72" s="308">
        <f>[1]побуд.звіт!U71+[2]побуд.звіт!U71</f>
        <v>0</v>
      </c>
      <c r="V72" s="308">
        <f>[1]побуд.звіт!V71+[2]побуд.звіт!V71</f>
        <v>0</v>
      </c>
      <c r="W72" s="298">
        <f t="shared" si="8"/>
        <v>0</v>
      </c>
      <c r="X72" s="299">
        <f t="shared" si="9"/>
        <v>0</v>
      </c>
      <c r="Y72" s="308">
        <f>[1]побуд.звіт!Y71+[2]побуд.звіт!Y71</f>
        <v>0</v>
      </c>
      <c r="Z72" s="308">
        <f>[1]побуд.звіт!Z71+[2]побуд.звіт!Z71</f>
        <v>0</v>
      </c>
      <c r="AA72" s="298">
        <f t="shared" si="10"/>
        <v>0</v>
      </c>
      <c r="AB72" s="299">
        <f t="shared" si="11"/>
        <v>0</v>
      </c>
      <c r="AC72" s="308">
        <f>[1]побуд.звіт!AC71+[2]побуд.звіт!AC71</f>
        <v>3075.8723340613319</v>
      </c>
      <c r="AD72" s="308">
        <f>[1]побуд.звіт!AD71+[2]побуд.звіт!AD71</f>
        <v>2768.7497048788655</v>
      </c>
      <c r="AE72" s="298">
        <f t="shared" si="12"/>
        <v>-307.12262918246643</v>
      </c>
      <c r="AF72" s="299">
        <f t="shared" si="13"/>
        <v>0</v>
      </c>
      <c r="AG72" s="308">
        <f>[1]побуд.звіт!AG71+[2]побуд.звіт!AG71</f>
        <v>0</v>
      </c>
      <c r="AH72" s="308">
        <f>[1]побуд.звіт!AH71+[2]побуд.звіт!AH71</f>
        <v>0</v>
      </c>
      <c r="AI72" s="298">
        <f t="shared" si="14"/>
        <v>0</v>
      </c>
      <c r="AJ72" s="299">
        <f t="shared" si="15"/>
        <v>0</v>
      </c>
      <c r="AK72" s="308">
        <f>[1]побуд.звіт!AK71+[2]побуд.звіт!AK71</f>
        <v>0</v>
      </c>
      <c r="AL72" s="308">
        <f>[1]побуд.звіт!AL71+[2]побуд.звіт!AL71</f>
        <v>0</v>
      </c>
      <c r="AM72" s="298">
        <f t="shared" si="16"/>
        <v>0</v>
      </c>
      <c r="AN72" s="299">
        <f t="shared" si="17"/>
        <v>0</v>
      </c>
      <c r="AO72" s="308">
        <f>[1]побуд.звіт!AO71+[2]побуд.звіт!AO71</f>
        <v>474.42823428555749</v>
      </c>
      <c r="AP72" s="308">
        <f>[1]побуд.звіт!AP71+[2]побуд.звіт!AP71</f>
        <v>304.0961227343704</v>
      </c>
      <c r="AQ72" s="298">
        <f t="shared" si="18"/>
        <v>-170.3321115511871</v>
      </c>
      <c r="AR72" s="299">
        <f t="shared" si="19"/>
        <v>0</v>
      </c>
      <c r="AS72" s="308">
        <f>[1]побуд.звіт!AS71+[2]побуд.звіт!AS71</f>
        <v>302.30492126836037</v>
      </c>
      <c r="AT72" s="308">
        <f>[1]побуд.звіт!AT71+[2]побуд.звіт!AT71</f>
        <v>280.10002341993896</v>
      </c>
      <c r="AU72" s="298">
        <f t="shared" si="20"/>
        <v>-22.20489784842141</v>
      </c>
      <c r="AV72" s="299">
        <f t="shared" si="21"/>
        <v>0</v>
      </c>
      <c r="AW72" s="308">
        <f>[1]побуд.звіт!AW71+[2]побуд.звіт!AW71</f>
        <v>4710.4767579598611</v>
      </c>
      <c r="AX72" s="308">
        <f>[1]побуд.звіт!AX71+[2]побуд.звіт!AX71</f>
        <v>0</v>
      </c>
      <c r="AY72" s="298">
        <f t="shared" si="22"/>
        <v>-4710.4767579598611</v>
      </c>
      <c r="AZ72" s="299">
        <f t="shared" si="23"/>
        <v>0</v>
      </c>
      <c r="BA72" s="300">
        <v>0</v>
      </c>
      <c r="BB72" s="298"/>
      <c r="BC72" s="298">
        <f t="shared" si="24"/>
        <v>0</v>
      </c>
      <c r="BD72" s="299">
        <f t="shared" si="25"/>
        <v>0</v>
      </c>
      <c r="BE72" s="308">
        <f>[1]побуд.звіт!BE71+[2]побуд.звіт!BE71</f>
        <v>5.9413049732189984</v>
      </c>
      <c r="BF72" s="308">
        <f>[1]побуд.звіт!BF71+[2]побуд.звіт!BF71</f>
        <v>0</v>
      </c>
      <c r="BG72" s="301">
        <f t="shared" si="26"/>
        <v>-5.9413049732189984</v>
      </c>
      <c r="BH72" s="302">
        <f t="shared" si="27"/>
        <v>0</v>
      </c>
      <c r="BI72" s="308">
        <f>[1]побуд.звіт!BI71+[2]побуд.звіт!BI71</f>
        <v>656.71787286041331</v>
      </c>
      <c r="BJ72" s="308">
        <f>[1]побуд.звіт!BJ71+[2]побуд.звіт!BJ71</f>
        <v>966.92654003627536</v>
      </c>
      <c r="BK72" s="298">
        <f t="shared" si="28"/>
        <v>0</v>
      </c>
      <c r="BL72" s="299">
        <f t="shared" si="29"/>
        <v>310.20866717586205</v>
      </c>
      <c r="BM72" s="308">
        <f>[1]побуд.звіт!BM71+[2]побуд.звіт!BM71</f>
        <v>0</v>
      </c>
      <c r="BN72" s="308">
        <f>[1]побуд.звіт!BN71+[2]побуд.звіт!BN71</f>
        <v>0</v>
      </c>
      <c r="BO72" s="298">
        <f t="shared" si="30"/>
        <v>0</v>
      </c>
      <c r="BP72" s="299">
        <f t="shared" si="31"/>
        <v>0</v>
      </c>
      <c r="BQ72" s="294">
        <f t="shared" si="32"/>
        <v>16822.589996801344</v>
      </c>
      <c r="BR72" s="298">
        <f t="shared" si="32"/>
        <v>12129.225898473183</v>
      </c>
      <c r="BS72" s="298">
        <f t="shared" si="33"/>
        <v>-4693.3640983281603</v>
      </c>
      <c r="BT72" s="303">
        <f t="shared" si="34"/>
        <v>0</v>
      </c>
      <c r="BU72" s="224">
        <f t="shared" si="35"/>
        <v>0.72100823361797683</v>
      </c>
      <c r="BV72" s="309">
        <v>2208.23</v>
      </c>
      <c r="BW72" s="305">
        <f t="shared" si="37"/>
        <v>806.34750026655479</v>
      </c>
      <c r="BX72" s="241">
        <f t="shared" si="38"/>
        <v>1401.8824997334452</v>
      </c>
      <c r="CA72" s="144">
        <f>[1]побуд.звіт!AX71+[2]побуд.звіт!AX71</f>
        <v>0</v>
      </c>
      <c r="CB72" s="238">
        <v>135.14490615781008</v>
      </c>
      <c r="CC72" s="238">
        <v>548.69925740998178</v>
      </c>
      <c r="CD72" s="240">
        <v>78.794257859508988</v>
      </c>
      <c r="CE72" s="240">
        <v>0</v>
      </c>
      <c r="CF72" s="240">
        <v>0</v>
      </c>
      <c r="CG72" s="240">
        <v>0</v>
      </c>
      <c r="CH72" s="240">
        <v>314.2234473982636</v>
      </c>
      <c r="CI72" s="240">
        <v>0</v>
      </c>
      <c r="CJ72" s="240">
        <v>0</v>
      </c>
      <c r="CK72" s="240">
        <v>48.490469231002301</v>
      </c>
      <c r="CL72" s="240">
        <v>37.970153186934326</v>
      </c>
      <c r="CM72" s="240">
        <v>1.1266499999999995</v>
      </c>
      <c r="CN72" s="240">
        <v>78.329451999999918</v>
      </c>
      <c r="CO72" s="240">
        <v>0</v>
      </c>
      <c r="CP72" s="20"/>
    </row>
    <row r="73" spans="1:94" ht="15" customHeight="1" x14ac:dyDescent="0.25">
      <c r="A73" s="256">
        <f t="shared" si="36"/>
        <v>64</v>
      </c>
      <c r="B73" s="62" t="s">
        <v>10</v>
      </c>
      <c r="C73" s="294">
        <v>452.20000000000005</v>
      </c>
      <c r="D73" s="306">
        <v>2</v>
      </c>
      <c r="E73" s="307">
        <f>[1]побуд.звіт!E72+[2]побуд.звіт!E72</f>
        <v>1536.248759215046</v>
      </c>
      <c r="F73" s="308">
        <f>[1]побуд.звіт!F72+[2]побуд.звіт!F72</f>
        <v>1539.6561840328834</v>
      </c>
      <c r="G73" s="298">
        <f t="shared" si="0"/>
        <v>0</v>
      </c>
      <c r="H73" s="299">
        <f t="shared" si="1"/>
        <v>3.4074248178374091</v>
      </c>
      <c r="I73" s="307">
        <f>[1]побуд.звіт!I72+[2]побуд.звіт!I72</f>
        <v>3594.5333255087994</v>
      </c>
      <c r="J73" s="308">
        <f>[1]побуд.звіт!J72+[2]побуд.звіт!J72</f>
        <v>3432.1065398182086</v>
      </c>
      <c r="K73" s="298">
        <f t="shared" si="2"/>
        <v>-162.4267856905908</v>
      </c>
      <c r="L73" s="299">
        <f t="shared" si="3"/>
        <v>0</v>
      </c>
      <c r="M73" s="308">
        <f>[1]побуд.звіт!M72+[2]побуд.звіт!M72</f>
        <v>1815.696151072171</v>
      </c>
      <c r="N73" s="308">
        <f>[1]побуд.звіт!N72+[2]побуд.звіт!N72</f>
        <v>1811.6226946268007</v>
      </c>
      <c r="O73" s="298">
        <f t="shared" si="4"/>
        <v>-4.0734564453703115</v>
      </c>
      <c r="P73" s="299">
        <f t="shared" si="5"/>
        <v>0</v>
      </c>
      <c r="Q73" s="308">
        <f>[1]побуд.звіт!Q72+[2]побуд.звіт!Q72</f>
        <v>0</v>
      </c>
      <c r="R73" s="308">
        <f>[1]побуд.звіт!R72+[2]побуд.звіт!R72</f>
        <v>252.6690708689126</v>
      </c>
      <c r="S73" s="298">
        <f t="shared" si="6"/>
        <v>0</v>
      </c>
      <c r="T73" s="299">
        <f t="shared" si="7"/>
        <v>252.6690708689126</v>
      </c>
      <c r="U73" s="308">
        <f>[1]побуд.звіт!U72+[2]побуд.звіт!U72</f>
        <v>0</v>
      </c>
      <c r="V73" s="308">
        <f>[1]побуд.звіт!V72+[2]побуд.звіт!V72</f>
        <v>0</v>
      </c>
      <c r="W73" s="298">
        <f t="shared" si="8"/>
        <v>0</v>
      </c>
      <c r="X73" s="299">
        <f t="shared" si="9"/>
        <v>0</v>
      </c>
      <c r="Y73" s="308">
        <f>[1]побуд.звіт!Y72+[2]побуд.звіт!Y72</f>
        <v>0</v>
      </c>
      <c r="Z73" s="308">
        <f>[1]побуд.звіт!Z72+[2]побуд.звіт!Z72</f>
        <v>0</v>
      </c>
      <c r="AA73" s="298">
        <f t="shared" si="10"/>
        <v>0</v>
      </c>
      <c r="AB73" s="299">
        <f t="shared" si="11"/>
        <v>0</v>
      </c>
      <c r="AC73" s="308">
        <f>[1]побуд.звіт!AC72+[2]побуд.звіт!AC72</f>
        <v>2904.457945114541</v>
      </c>
      <c r="AD73" s="308">
        <f>[1]побуд.звіт!AD72+[2]побуд.звіт!AD72</f>
        <v>2984.7414716473854</v>
      </c>
      <c r="AE73" s="298">
        <f t="shared" si="12"/>
        <v>0</v>
      </c>
      <c r="AF73" s="299">
        <f t="shared" si="13"/>
        <v>80.283526532844462</v>
      </c>
      <c r="AG73" s="308">
        <f>[1]побуд.звіт!AG72+[2]побуд.звіт!AG72</f>
        <v>0</v>
      </c>
      <c r="AH73" s="308">
        <f>[1]побуд.звіт!AH72+[2]побуд.звіт!AH72</f>
        <v>0</v>
      </c>
      <c r="AI73" s="298">
        <f t="shared" si="14"/>
        <v>0</v>
      </c>
      <c r="AJ73" s="299">
        <f t="shared" si="15"/>
        <v>0</v>
      </c>
      <c r="AK73" s="308">
        <f>[1]побуд.звіт!AK72+[2]побуд.звіт!AK72</f>
        <v>0</v>
      </c>
      <c r="AL73" s="308">
        <f>[1]побуд.звіт!AL72+[2]побуд.звіт!AL72</f>
        <v>0</v>
      </c>
      <c r="AM73" s="298">
        <f t="shared" si="16"/>
        <v>0</v>
      </c>
      <c r="AN73" s="299">
        <f t="shared" si="17"/>
        <v>0</v>
      </c>
      <c r="AO73" s="308">
        <f>[1]побуд.звіт!AO72+[2]побуд.звіт!AO72</f>
        <v>545.01975780548435</v>
      </c>
      <c r="AP73" s="308">
        <f>[1]побуд.звіт!AP72+[2]побуд.звіт!AP72</f>
        <v>425.73457182811865</v>
      </c>
      <c r="AQ73" s="298">
        <f t="shared" si="18"/>
        <v>-119.2851859773657</v>
      </c>
      <c r="AR73" s="299">
        <f t="shared" si="19"/>
        <v>0</v>
      </c>
      <c r="AS73" s="308">
        <f>[1]побуд.звіт!AS72+[2]побуд.звіт!AS72</f>
        <v>301.0051599702245</v>
      </c>
      <c r="AT73" s="308">
        <f>[1]побуд.звіт!AT72+[2]побуд.звіт!AT72</f>
        <v>279.19746937530965</v>
      </c>
      <c r="AU73" s="298">
        <f t="shared" si="20"/>
        <v>-21.807690594914845</v>
      </c>
      <c r="AV73" s="299">
        <f t="shared" si="21"/>
        <v>0</v>
      </c>
      <c r="AW73" s="308">
        <f>[1]побуд.звіт!AW72+[2]побуд.звіт!AW72</f>
        <v>4503.8380217429922</v>
      </c>
      <c r="AX73" s="308">
        <f>[1]побуд.звіт!AX72+[2]побуд.звіт!AX72</f>
        <v>2437.8028651768536</v>
      </c>
      <c r="AY73" s="298">
        <f t="shared" si="22"/>
        <v>-2066.0351565661385</v>
      </c>
      <c r="AZ73" s="299">
        <f t="shared" si="23"/>
        <v>0</v>
      </c>
      <c r="BA73" s="300">
        <v>0</v>
      </c>
      <c r="BB73" s="298"/>
      <c r="BC73" s="298">
        <f t="shared" si="24"/>
        <v>0</v>
      </c>
      <c r="BD73" s="299">
        <f t="shared" si="25"/>
        <v>0</v>
      </c>
      <c r="BE73" s="308">
        <f>[1]побуд.звіт!BE72+[2]побуд.звіт!BE72</f>
        <v>5.8631933732189978</v>
      </c>
      <c r="BF73" s="308">
        <f>[1]побуд.звіт!BF72+[2]побуд.звіт!BF72</f>
        <v>0</v>
      </c>
      <c r="BG73" s="301">
        <f t="shared" si="26"/>
        <v>-5.8631933732189978</v>
      </c>
      <c r="BH73" s="302">
        <f t="shared" si="27"/>
        <v>0</v>
      </c>
      <c r="BI73" s="308">
        <f>[1]побуд.звіт!BI72+[2]побуд.звіт!BI72</f>
        <v>834.56704994143206</v>
      </c>
      <c r="BJ73" s="308">
        <f>[1]побуд.звіт!BJ72+[2]побуд.звіт!BJ72</f>
        <v>732.39092437665852</v>
      </c>
      <c r="BK73" s="298">
        <f t="shared" si="28"/>
        <v>-102.17612556477354</v>
      </c>
      <c r="BL73" s="299">
        <f t="shared" si="29"/>
        <v>0</v>
      </c>
      <c r="BM73" s="308">
        <f>[1]побуд.звіт!BM72+[2]побуд.звіт!BM72</f>
        <v>0</v>
      </c>
      <c r="BN73" s="308">
        <f>[1]побуд.звіт!BN72+[2]побуд.звіт!BN72</f>
        <v>0</v>
      </c>
      <c r="BO73" s="298">
        <f t="shared" si="30"/>
        <v>0</v>
      </c>
      <c r="BP73" s="299">
        <f t="shared" si="31"/>
        <v>0</v>
      </c>
      <c r="BQ73" s="294">
        <f t="shared" si="32"/>
        <v>16041.229363743911</v>
      </c>
      <c r="BR73" s="298">
        <f t="shared" si="32"/>
        <v>13895.921791751132</v>
      </c>
      <c r="BS73" s="298">
        <f t="shared" si="33"/>
        <v>-2145.3075719927783</v>
      </c>
      <c r="BT73" s="303">
        <f t="shared" si="34"/>
        <v>0</v>
      </c>
      <c r="BU73" s="224">
        <f t="shared" si="35"/>
        <v>0.86626289523410449</v>
      </c>
      <c r="BV73" s="309">
        <v>1805.82</v>
      </c>
      <c r="BW73" s="305">
        <f t="shared" si="37"/>
        <v>469.05088635467405</v>
      </c>
      <c r="BX73" s="241">
        <f t="shared" si="38"/>
        <v>1336.7691136453259</v>
      </c>
      <c r="CA73" s="144">
        <f>[1]побуд.звіт!AX72+[2]побуд.звіт!AX72</f>
        <v>2437.8028651768536</v>
      </c>
      <c r="CB73" s="238">
        <v>162.17028600295038</v>
      </c>
      <c r="CC73" s="238">
        <v>382.10984618005722</v>
      </c>
      <c r="CD73" s="240">
        <v>149.70908993306708</v>
      </c>
      <c r="CE73" s="240">
        <v>0</v>
      </c>
      <c r="CF73" s="240">
        <v>0</v>
      </c>
      <c r="CG73" s="240">
        <v>0</v>
      </c>
      <c r="CH73" s="240">
        <v>295.00748219881393</v>
      </c>
      <c r="CI73" s="240">
        <v>0</v>
      </c>
      <c r="CJ73" s="240">
        <v>0</v>
      </c>
      <c r="CK73" s="240">
        <v>55.813608281196416</v>
      </c>
      <c r="CL73" s="240">
        <v>37.839859317421414</v>
      </c>
      <c r="CM73" s="240">
        <v>1.1266499999999995</v>
      </c>
      <c r="CN73" s="240">
        <v>99.572681600000081</v>
      </c>
      <c r="CO73" s="240">
        <v>0</v>
      </c>
      <c r="CP73" s="20"/>
    </row>
    <row r="74" spans="1:94" ht="15" customHeight="1" x14ac:dyDescent="0.25">
      <c r="A74" s="256">
        <f t="shared" si="36"/>
        <v>65</v>
      </c>
      <c r="B74" s="62" t="s">
        <v>11</v>
      </c>
      <c r="C74" s="294">
        <v>377.79999999999995</v>
      </c>
      <c r="D74" s="306">
        <v>2</v>
      </c>
      <c r="E74" s="307">
        <f>[1]побуд.звіт!E73+[2]побуд.звіт!E73</f>
        <v>1307.0172643469193</v>
      </c>
      <c r="F74" s="308">
        <f>[1]побуд.звіт!F73+[2]побуд.звіт!F73</f>
        <v>1307.6687834133552</v>
      </c>
      <c r="G74" s="298">
        <f t="shared" si="0"/>
        <v>0</v>
      </c>
      <c r="H74" s="299">
        <f t="shared" si="1"/>
        <v>0.65151906643586699</v>
      </c>
      <c r="I74" s="307">
        <f>[1]побуд.звіт!I73+[2]побуд.звіт!I73</f>
        <v>2846.6155157977473</v>
      </c>
      <c r="J74" s="308">
        <f>[1]побуд.звіт!J73+[2]побуд.звіт!J73</f>
        <v>3310.7914857045375</v>
      </c>
      <c r="K74" s="298">
        <f t="shared" si="2"/>
        <v>0</v>
      </c>
      <c r="L74" s="299">
        <f t="shared" si="3"/>
        <v>464.17596990679021</v>
      </c>
      <c r="M74" s="308">
        <f>[1]побуд.звіт!M73+[2]побуд.звіт!M73</f>
        <v>1006.6067838350551</v>
      </c>
      <c r="N74" s="308">
        <f>[1]побуд.звіт!N73+[2]побуд.звіт!N73</f>
        <v>1121.3663358601784</v>
      </c>
      <c r="O74" s="298">
        <f t="shared" si="4"/>
        <v>0</v>
      </c>
      <c r="P74" s="299">
        <f t="shared" si="5"/>
        <v>114.7595520251233</v>
      </c>
      <c r="Q74" s="308">
        <f>[1]побуд.звіт!Q73+[2]побуд.звіт!Q73</f>
        <v>45.613695155685186</v>
      </c>
      <c r="R74" s="308">
        <f>[1]побуд.звіт!R73+[2]побуд.звіт!R73</f>
        <v>159.66860094937175</v>
      </c>
      <c r="S74" s="298">
        <f t="shared" si="6"/>
        <v>0</v>
      </c>
      <c r="T74" s="299">
        <f t="shared" si="7"/>
        <v>114.05490579368657</v>
      </c>
      <c r="U74" s="308">
        <f>[1]побуд.звіт!U73+[2]побуд.звіт!U73</f>
        <v>0</v>
      </c>
      <c r="V74" s="308">
        <f>[1]побуд.звіт!V73+[2]побуд.звіт!V73</f>
        <v>0</v>
      </c>
      <c r="W74" s="298">
        <f t="shared" si="8"/>
        <v>0</v>
      </c>
      <c r="X74" s="299">
        <f t="shared" si="9"/>
        <v>0</v>
      </c>
      <c r="Y74" s="308">
        <f>[1]побуд.звіт!Y73+[2]побуд.звіт!Y73</f>
        <v>0</v>
      </c>
      <c r="Z74" s="308">
        <f>[1]побуд.звіт!Z73+[2]побуд.звіт!Z73</f>
        <v>0</v>
      </c>
      <c r="AA74" s="298">
        <f t="shared" si="10"/>
        <v>0</v>
      </c>
      <c r="AB74" s="299">
        <f t="shared" si="11"/>
        <v>0</v>
      </c>
      <c r="AC74" s="308">
        <f>[1]побуд.звіт!AC73+[2]побуд.звіт!AC73</f>
        <v>2707.272658347757</v>
      </c>
      <c r="AD74" s="308">
        <f>[1]побуд.звіт!AD73+[2]побуд.звіт!AD73</f>
        <v>2813.1914414037406</v>
      </c>
      <c r="AE74" s="298">
        <f t="shared" si="12"/>
        <v>0</v>
      </c>
      <c r="AF74" s="299">
        <f t="shared" si="13"/>
        <v>105.91878305598357</v>
      </c>
      <c r="AG74" s="308">
        <f>[1]побуд.звіт!AG73+[2]побуд.звіт!AG73</f>
        <v>298.70554515687815</v>
      </c>
      <c r="AH74" s="308">
        <f>[1]побуд.звіт!AH73+[2]побуд.звіт!AH73</f>
        <v>292.78510410916897</v>
      </c>
      <c r="AI74" s="298">
        <f t="shared" si="14"/>
        <v>-5.9204410477091756</v>
      </c>
      <c r="AJ74" s="299">
        <f t="shared" si="15"/>
        <v>0</v>
      </c>
      <c r="AK74" s="308">
        <f>[1]побуд.звіт!AK73+[2]побуд.звіт!AK73</f>
        <v>8.6589395089829928</v>
      </c>
      <c r="AL74" s="308">
        <f>[1]побуд.звіт!AL73+[2]побуд.звіт!AL73</f>
        <v>0</v>
      </c>
      <c r="AM74" s="298">
        <f t="shared" si="16"/>
        <v>-8.6589395089829928</v>
      </c>
      <c r="AN74" s="299">
        <f t="shared" si="17"/>
        <v>0</v>
      </c>
      <c r="AO74" s="308">
        <f>[1]побуд.звіт!AO73+[2]побуд.звіт!AO73</f>
        <v>570.0729460489797</v>
      </c>
      <c r="AP74" s="308">
        <f>[1]побуд.звіт!AP73+[2]побуд.звіт!AP73</f>
        <v>486.55379637499271</v>
      </c>
      <c r="AQ74" s="298">
        <f t="shared" si="18"/>
        <v>-83.519149673986988</v>
      </c>
      <c r="AR74" s="299">
        <f t="shared" si="19"/>
        <v>0</v>
      </c>
      <c r="AS74" s="308">
        <f>[1]побуд.звіт!AS73+[2]побуд.звіт!AS73</f>
        <v>234.94517525806876</v>
      </c>
      <c r="AT74" s="308">
        <f>[1]побуд.звіт!AT73+[2]побуд.звіт!AT73</f>
        <v>218.5281997406197</v>
      </c>
      <c r="AU74" s="298">
        <f t="shared" si="20"/>
        <v>-16.41697551744906</v>
      </c>
      <c r="AV74" s="299">
        <f t="shared" si="21"/>
        <v>0</v>
      </c>
      <c r="AW74" s="308">
        <f>[1]побуд.звіт!AW73+[2]побуд.звіт!AW73</f>
        <v>4070.7300249608656</v>
      </c>
      <c r="AX74" s="308">
        <f>[1]побуд.звіт!AX73+[2]побуд.звіт!AX73</f>
        <v>851.1879179990317</v>
      </c>
      <c r="AY74" s="298">
        <f t="shared" si="22"/>
        <v>-3219.5421069618342</v>
      </c>
      <c r="AZ74" s="299">
        <f t="shared" si="23"/>
        <v>0</v>
      </c>
      <c r="BA74" s="300">
        <v>0</v>
      </c>
      <c r="BB74" s="298"/>
      <c r="BC74" s="298">
        <f t="shared" si="24"/>
        <v>0</v>
      </c>
      <c r="BD74" s="299">
        <f t="shared" si="25"/>
        <v>0</v>
      </c>
      <c r="BE74" s="308">
        <f>[1]побуд.звіт!BE73+[2]побуд.звіт!BE73</f>
        <v>5.756950173218998</v>
      </c>
      <c r="BF74" s="308">
        <f>[1]побуд.звіт!BF73+[2]побуд.звіт!BF73</f>
        <v>0</v>
      </c>
      <c r="BG74" s="301">
        <f t="shared" si="26"/>
        <v>-5.756950173218998</v>
      </c>
      <c r="BH74" s="302">
        <f t="shared" si="27"/>
        <v>0</v>
      </c>
      <c r="BI74" s="308">
        <f>[1]побуд.звіт!BI73+[2]побуд.звіт!BI73</f>
        <v>589.92806385714744</v>
      </c>
      <c r="BJ74" s="308">
        <f>[1]побуд.звіт!BJ73+[2]побуд.звіт!BJ73</f>
        <v>915.92949309330595</v>
      </c>
      <c r="BK74" s="298">
        <f t="shared" si="28"/>
        <v>0</v>
      </c>
      <c r="BL74" s="299">
        <f t="shared" si="29"/>
        <v>326.00142923615851</v>
      </c>
      <c r="BM74" s="308">
        <f>[1]побуд.звіт!BM73+[2]побуд.звіт!BM73</f>
        <v>0</v>
      </c>
      <c r="BN74" s="308">
        <f>[1]побуд.звіт!BN73+[2]побуд.звіт!BN73</f>
        <v>0</v>
      </c>
      <c r="BO74" s="298">
        <f t="shared" si="30"/>
        <v>0</v>
      </c>
      <c r="BP74" s="299">
        <f t="shared" si="31"/>
        <v>0</v>
      </c>
      <c r="BQ74" s="294">
        <f t="shared" si="32"/>
        <v>13691.923562447306</v>
      </c>
      <c r="BR74" s="298">
        <f t="shared" si="32"/>
        <v>11477.671158648302</v>
      </c>
      <c r="BS74" s="298">
        <f t="shared" si="33"/>
        <v>-2214.2524037990042</v>
      </c>
      <c r="BT74" s="303">
        <f t="shared" si="34"/>
        <v>0</v>
      </c>
      <c r="BU74" s="224">
        <f t="shared" si="35"/>
        <v>0.83828039985031677</v>
      </c>
      <c r="BV74" s="309">
        <v>8833.0399999999991</v>
      </c>
      <c r="BW74" s="305">
        <f t="shared" si="37"/>
        <v>7692.0463697960568</v>
      </c>
      <c r="BX74" s="241">
        <f t="shared" si="38"/>
        <v>1140.9936302039421</v>
      </c>
      <c r="CA74" s="144">
        <f>[1]побуд.звіт!AX73+[2]побуд.звіт!AX73</f>
        <v>851.1879179990317</v>
      </c>
      <c r="CB74" s="238">
        <v>138.1209657487199</v>
      </c>
      <c r="CC74" s="238">
        <v>305.2641003164814</v>
      </c>
      <c r="CD74" s="240">
        <v>94.553109431410761</v>
      </c>
      <c r="CE74" s="240">
        <v>4.2188853914200237</v>
      </c>
      <c r="CF74" s="240">
        <v>0</v>
      </c>
      <c r="CG74" s="240">
        <v>0</v>
      </c>
      <c r="CH74" s="240">
        <v>273.41161186893169</v>
      </c>
      <c r="CI74" s="240">
        <v>24.142036464</v>
      </c>
      <c r="CJ74" s="240">
        <v>0.81551433600000001</v>
      </c>
      <c r="CK74" s="240">
        <v>58.430174694980664</v>
      </c>
      <c r="CL74" s="240">
        <v>29.552924406206877</v>
      </c>
      <c r="CM74" s="240">
        <v>1.1266499999999995</v>
      </c>
      <c r="CN74" s="240">
        <v>70.187992206000004</v>
      </c>
      <c r="CO74" s="240">
        <v>0</v>
      </c>
      <c r="CP74" s="20"/>
    </row>
    <row r="75" spans="1:94" ht="15" customHeight="1" x14ac:dyDescent="0.25">
      <c r="A75" s="256">
        <f t="shared" si="36"/>
        <v>66</v>
      </c>
      <c r="B75" s="62" t="s">
        <v>12</v>
      </c>
      <c r="C75" s="294">
        <v>766.3</v>
      </c>
      <c r="D75" s="306">
        <v>2</v>
      </c>
      <c r="E75" s="307">
        <f>[1]побуд.звіт!E74+[2]побуд.звіт!E74</f>
        <v>2589.3763518100177</v>
      </c>
      <c r="F75" s="308">
        <f>[1]побуд.звіт!F74+[2]побуд.звіт!F74</f>
        <v>2565.8287504798991</v>
      </c>
      <c r="G75" s="298">
        <f t="shared" ref="G75:G138" si="39">IF((F75-E75)&lt;0,F75-E75,0)</f>
        <v>-23.547601330118596</v>
      </c>
      <c r="H75" s="299">
        <f t="shared" ref="H75:H138" si="40">IF((F75-E75)&gt;0,F75-E75,0)</f>
        <v>0</v>
      </c>
      <c r="I75" s="307">
        <f>[1]побуд.звіт!I74+[2]побуд.звіт!I74</f>
        <v>6543.464222365863</v>
      </c>
      <c r="J75" s="308">
        <f>[1]побуд.звіт!J74+[2]побуд.звіт!J74</f>
        <v>6649.7933838410972</v>
      </c>
      <c r="K75" s="298">
        <f t="shared" ref="K75:K138" si="41">IF((J75-I75)&lt;0,J75-I75,0)</f>
        <v>0</v>
      </c>
      <c r="L75" s="299">
        <f t="shared" ref="L75:L138" si="42">IF((J75-I75)&gt;0,J75-I75,0)</f>
        <v>106.32916147523429</v>
      </c>
      <c r="M75" s="308">
        <f>[1]побуд.звіт!M74+[2]побуд.звіт!M74</f>
        <v>2773.2382549072263</v>
      </c>
      <c r="N75" s="308">
        <f>[1]побуд.звіт!N74+[2]побуд.звіт!N74</f>
        <v>2896.8630343054615</v>
      </c>
      <c r="O75" s="298">
        <f t="shared" ref="O75:O138" si="43">IF((N75-M75)&lt;0,N75-M75,0)</f>
        <v>0</v>
      </c>
      <c r="P75" s="299">
        <f t="shared" ref="P75:P138" si="44">IF((N75-M75)&gt;0,N75-M75,0)</f>
        <v>123.62477939823521</v>
      </c>
      <c r="Q75" s="308">
        <f>[1]побуд.звіт!Q74+[2]побуд.звіт!Q74</f>
        <v>45.414335155685194</v>
      </c>
      <c r="R75" s="308">
        <f>[1]побуд.звіт!R74+[2]побуд.звіт!R74</f>
        <v>456.10106412471174</v>
      </c>
      <c r="S75" s="298">
        <f t="shared" ref="S75:S138" si="45">IF((R75-Q75)&lt;0,R75-Q75,0)</f>
        <v>0</v>
      </c>
      <c r="T75" s="299">
        <f t="shared" ref="T75:T138" si="46">IF((R75-Q75)&gt;0,R75-Q75,0)</f>
        <v>410.68672896902655</v>
      </c>
      <c r="U75" s="308">
        <f>[1]побуд.звіт!U74+[2]побуд.звіт!U74</f>
        <v>0</v>
      </c>
      <c r="V75" s="308">
        <f>[1]побуд.звіт!V74+[2]побуд.звіт!V74</f>
        <v>0</v>
      </c>
      <c r="W75" s="298">
        <f t="shared" ref="W75:W138" si="47">IF((V75-U75)&lt;0,V75-U75,0)</f>
        <v>0</v>
      </c>
      <c r="X75" s="299">
        <f t="shared" ref="X75:X138" si="48">IF((V75-U75)&gt;0,V75-U75,0)</f>
        <v>0</v>
      </c>
      <c r="Y75" s="308">
        <f>[1]побуд.звіт!Y74+[2]побуд.звіт!Y74</f>
        <v>0</v>
      </c>
      <c r="Z75" s="308">
        <f>[1]побуд.звіт!Z74+[2]побуд.звіт!Z74</f>
        <v>0</v>
      </c>
      <c r="AA75" s="298">
        <f t="shared" ref="AA75:AA138" si="49">IF((Z75-Y75)&lt;0,Z75-Y75,0)</f>
        <v>0</v>
      </c>
      <c r="AB75" s="299">
        <f t="shared" ref="AB75:AB138" si="50">IF((Z75-Y75)&gt;0,Z75-Y75,0)</f>
        <v>0</v>
      </c>
      <c r="AC75" s="308">
        <f>[1]побуд.звіт!AC74+[2]побуд.звіт!AC74</f>
        <v>5374.6440435580862</v>
      </c>
      <c r="AD75" s="308">
        <f>[1]побуд.звіт!AD74+[2]побуд.звіт!AD74</f>
        <v>5681.2422101517441</v>
      </c>
      <c r="AE75" s="298">
        <f t="shared" ref="AE75:AE138" si="51">IF((AD75-AC75)&lt;0,AD75-AC75,0)</f>
        <v>0</v>
      </c>
      <c r="AF75" s="299">
        <f t="shared" ref="AF75:AF138" si="52">IF((AD75-AC75)&gt;0,AD75-AC75,0)</f>
        <v>306.59816659365788</v>
      </c>
      <c r="AG75" s="308">
        <f>[1]побуд.звіт!AG74+[2]побуд.звіт!AG74</f>
        <v>0</v>
      </c>
      <c r="AH75" s="308">
        <f>[1]побуд.звіт!AH74+[2]побуд.звіт!AH74</f>
        <v>0</v>
      </c>
      <c r="AI75" s="298">
        <f t="shared" ref="AI75:AI138" si="53">IF((AH75-AG75)&lt;0,AH75-AG75,0)</f>
        <v>0</v>
      </c>
      <c r="AJ75" s="299">
        <f t="shared" ref="AJ75:AJ138" si="54">IF((AH75-AG75)&gt;0,AH75-AG75,0)</f>
        <v>0</v>
      </c>
      <c r="AK75" s="308">
        <f>[1]побуд.звіт!AK74+[2]побуд.звіт!AK74</f>
        <v>0</v>
      </c>
      <c r="AL75" s="308">
        <f>[1]побуд.звіт!AL74+[2]побуд.звіт!AL74</f>
        <v>0</v>
      </c>
      <c r="AM75" s="298">
        <f t="shared" ref="AM75:AM138" si="55">IF((AL75-AK75)&lt;0,AL75-AK75,0)</f>
        <v>0</v>
      </c>
      <c r="AN75" s="299">
        <f t="shared" ref="AN75:AN138" si="56">IF((AL75-AK75)&gt;0,AL75-AK75,0)</f>
        <v>0</v>
      </c>
      <c r="AO75" s="308">
        <f>[1]побуд.звіт!AO74+[2]побуд.звіт!AO74</f>
        <v>1026.7883023346258</v>
      </c>
      <c r="AP75" s="308">
        <f>[1]побуд.звіт!AP74+[2]побуд.звіт!AP74</f>
        <v>851.46914365623729</v>
      </c>
      <c r="AQ75" s="298">
        <f t="shared" ref="AQ75:AQ138" si="57">IF((AP75-AO75)&lt;0,AP75-AO75,0)</f>
        <v>-175.31915867838848</v>
      </c>
      <c r="AR75" s="299">
        <f t="shared" ref="AR75:AR138" si="58">IF((AP75-AO75)&gt;0,AP75-AO75,0)</f>
        <v>0</v>
      </c>
      <c r="AS75" s="308">
        <f>[1]побуд.звіт!AS74+[2]побуд.звіт!AS74</f>
        <v>486.59645465673037</v>
      </c>
      <c r="AT75" s="308">
        <f>[1]побуд.звіт!AT74+[2]побуд.звіт!AT74</f>
        <v>452.63093015130153</v>
      </c>
      <c r="AU75" s="298">
        <f t="shared" ref="AU75:AU138" si="59">IF((AT75-AS75)&lt;0,AT75-AS75,0)</f>
        <v>-33.965524505428846</v>
      </c>
      <c r="AV75" s="299">
        <f t="shared" ref="AV75:AV138" si="60">IF((AT75-AS75)&gt;0,AT75-AS75,0)</f>
        <v>0</v>
      </c>
      <c r="AW75" s="308">
        <f>[1]побуд.звіт!AW74+[2]побуд.звіт!AW74</f>
        <v>7559.474470267749</v>
      </c>
      <c r="AX75" s="308">
        <f>[1]побуд.звіт!AX74+[2]побуд.звіт!AX74</f>
        <v>21519.075118782224</v>
      </c>
      <c r="AY75" s="298">
        <f t="shared" ref="AY75:AY138" si="61">IF((AX75-AW75)&lt;0,AX75-AW75,0)</f>
        <v>0</v>
      </c>
      <c r="AZ75" s="299">
        <f t="shared" ref="AZ75:AZ138" si="62">IF((AX75-AW75)&gt;0,AX75-AW75,0)</f>
        <v>13959.600648514475</v>
      </c>
      <c r="BA75" s="300">
        <v>0</v>
      </c>
      <c r="BB75" s="298"/>
      <c r="BC75" s="298">
        <f t="shared" ref="BC75:BC138" si="63">IF((BB75-BA75)&lt;0,BB75-BA75,0)</f>
        <v>0</v>
      </c>
      <c r="BD75" s="299">
        <f t="shared" ref="BD75:BD138" si="64">IF((BB75-BA75)&gt;0,BB75-BA75,0)</f>
        <v>0</v>
      </c>
      <c r="BE75" s="308">
        <f>[1]побуд.звіт!BE74+[2]побуд.звіт!BE74</f>
        <v>6.3117281732189978</v>
      </c>
      <c r="BF75" s="308">
        <f>[1]побуд.звіт!BF74+[2]побуд.звіт!BF74</f>
        <v>0</v>
      </c>
      <c r="BG75" s="301">
        <f t="shared" ref="BG75:BG138" si="65">IF((BF75-BE75)&lt;0,BF75-BE75,0)</f>
        <v>-6.3117281732189978</v>
      </c>
      <c r="BH75" s="302">
        <f t="shared" ref="BH75:BH138" si="66">IF((BF75-BE75)&gt;0,BF75-BE75,0)</f>
        <v>0</v>
      </c>
      <c r="BI75" s="308">
        <f>[1]побуд.звіт!BI74+[2]побуд.звіт!BI74</f>
        <v>1577.3274086490953</v>
      </c>
      <c r="BJ75" s="308">
        <f>[1]побуд.звіт!BJ74+[2]побуд.звіт!BJ74</f>
        <v>2486.4002899580619</v>
      </c>
      <c r="BK75" s="298">
        <f t="shared" ref="BK75:BK138" si="67">IF((BJ75-BI75)&lt;0,BJ75-BI75,0)</f>
        <v>0</v>
      </c>
      <c r="BL75" s="299">
        <f t="shared" ref="BL75:BL138" si="68">IF((BJ75-BI75)&gt;0,BJ75-BI75,0)</f>
        <v>909.07288130896654</v>
      </c>
      <c r="BM75" s="308">
        <f>[1]побуд.звіт!BM74+[2]побуд.звіт!BM74</f>
        <v>0</v>
      </c>
      <c r="BN75" s="308">
        <f>[1]побуд.звіт!BN74+[2]побуд.звіт!BN74</f>
        <v>0</v>
      </c>
      <c r="BO75" s="298">
        <f t="shared" ref="BO75:BO138" si="69">IF((BN75-BM75)&lt;0,BN75-BM75,0)</f>
        <v>0</v>
      </c>
      <c r="BP75" s="299">
        <f t="shared" ref="BP75:BP138" si="70">IF((BN75-BM75)&gt;0,BN75-BM75,0)</f>
        <v>0</v>
      </c>
      <c r="BQ75" s="294">
        <f t="shared" ref="BQ75:BR138" si="71">E75+I75+M75+Q75+U75+Y75+AC75+AG75+AK75+AO75+AS75+AW75+BA75+BE75+BI75+BM75</f>
        <v>27982.635571878298</v>
      </c>
      <c r="BR75" s="298">
        <f t="shared" si="71"/>
        <v>43559.403925450744</v>
      </c>
      <c r="BS75" s="298">
        <f t="shared" ref="BS75:BS138" si="72">IF((BR75-BQ75)&lt;0,BR75-BQ75,0)</f>
        <v>0</v>
      </c>
      <c r="BT75" s="303">
        <f t="shared" ref="BT75:BT138" si="73">IF((BR75-BQ75)&gt;0,BR75-BQ75,0)</f>
        <v>15576.768353572446</v>
      </c>
      <c r="BU75" s="224">
        <f t="shared" ref="BU75:BU138" si="74">BR75/BQ75</f>
        <v>1.5566583717091547</v>
      </c>
      <c r="BV75" s="309">
        <v>1755.09</v>
      </c>
      <c r="BW75" s="305"/>
      <c r="BX75" s="241">
        <f t="shared" si="38"/>
        <v>2331.8862976565247</v>
      </c>
      <c r="CA75" s="144">
        <f>[1]побуд.звіт!AX74+[2]побуд.звіт!AX74</f>
        <v>21519.075118782224</v>
      </c>
      <c r="CB75" s="238">
        <v>272.24354352884961</v>
      </c>
      <c r="CC75" s="238">
        <v>690.4499506028717</v>
      </c>
      <c r="CD75" s="240">
        <v>244.26219936447788</v>
      </c>
      <c r="CE75" s="240">
        <v>4.2188853914200237</v>
      </c>
      <c r="CF75" s="240">
        <v>0</v>
      </c>
      <c r="CG75" s="240">
        <v>0</v>
      </c>
      <c r="CH75" s="240">
        <v>543.37379781121933</v>
      </c>
      <c r="CI75" s="240">
        <v>0</v>
      </c>
      <c r="CJ75" s="240">
        <v>0</v>
      </c>
      <c r="CK75" s="240">
        <v>105.2214997416407</v>
      </c>
      <c r="CL75" s="240">
        <v>61.216738788895412</v>
      </c>
      <c r="CM75" s="240">
        <v>1.1266499999999995</v>
      </c>
      <c r="CN75" s="240">
        <v>187.63061866199999</v>
      </c>
      <c r="CO75" s="240">
        <v>0</v>
      </c>
      <c r="CP75" s="20"/>
    </row>
    <row r="76" spans="1:94" ht="15" customHeight="1" x14ac:dyDescent="0.25">
      <c r="A76" s="256">
        <f t="shared" ref="A76:A139" si="75">A75+1</f>
        <v>67</v>
      </c>
      <c r="B76" s="62" t="s">
        <v>13</v>
      </c>
      <c r="C76" s="294">
        <v>993.3</v>
      </c>
      <c r="D76" s="306">
        <v>2</v>
      </c>
      <c r="E76" s="307">
        <f>[1]побуд.звіт!E75+[2]побуд.звіт!E75</f>
        <v>2579.8795553046543</v>
      </c>
      <c r="F76" s="308">
        <f>[1]побуд.звіт!F75+[2]побуд.звіт!F75</f>
        <v>2602.5219517070436</v>
      </c>
      <c r="G76" s="298">
        <f t="shared" si="39"/>
        <v>0</v>
      </c>
      <c r="H76" s="299">
        <f t="shared" si="40"/>
        <v>22.642396402389295</v>
      </c>
      <c r="I76" s="307">
        <f>[1]побуд.звіт!I75+[2]побуд.звіт!I75</f>
        <v>7944.8909339399952</v>
      </c>
      <c r="J76" s="308">
        <f>[1]побуд.звіт!J75+[2]побуд.звіт!J75</f>
        <v>8365.5536767273079</v>
      </c>
      <c r="K76" s="298">
        <f t="shared" si="41"/>
        <v>0</v>
      </c>
      <c r="L76" s="299">
        <f t="shared" si="42"/>
        <v>420.66274278731271</v>
      </c>
      <c r="M76" s="308">
        <f>[1]побуд.звіт!M75+[2]побуд.звіт!M75</f>
        <v>2548.9940142680503</v>
      </c>
      <c r="N76" s="308">
        <f>[1]побуд.звіт!N75+[2]побуд.звіт!N75</f>
        <v>2746.0946411769496</v>
      </c>
      <c r="O76" s="298">
        <f t="shared" si="43"/>
        <v>0</v>
      </c>
      <c r="P76" s="299">
        <f t="shared" si="44"/>
        <v>197.10062690889936</v>
      </c>
      <c r="Q76" s="308">
        <f>[1]побуд.звіт!Q75+[2]побуд.звіт!Q75</f>
        <v>85.250008592418467</v>
      </c>
      <c r="R76" s="308">
        <f>[1]побуд.звіт!R75+[2]побуд.звіт!R75</f>
        <v>574.39491909831702</v>
      </c>
      <c r="S76" s="298">
        <f t="shared" si="45"/>
        <v>0</v>
      </c>
      <c r="T76" s="299">
        <f t="shared" si="46"/>
        <v>489.14491050589857</v>
      </c>
      <c r="U76" s="308">
        <f>[1]побуд.звіт!U75+[2]побуд.звіт!U75</f>
        <v>0</v>
      </c>
      <c r="V76" s="308">
        <f>[1]побуд.звіт!V75+[2]побуд.звіт!V75</f>
        <v>0</v>
      </c>
      <c r="W76" s="298">
        <f t="shared" si="47"/>
        <v>0</v>
      </c>
      <c r="X76" s="299">
        <f t="shared" si="48"/>
        <v>0</v>
      </c>
      <c r="Y76" s="308">
        <f>[1]побуд.звіт!Y75+[2]побуд.звіт!Y75</f>
        <v>0</v>
      </c>
      <c r="Z76" s="308">
        <f>[1]побуд.звіт!Z75+[2]побуд.звіт!Z75</f>
        <v>0</v>
      </c>
      <c r="AA76" s="298">
        <f t="shared" si="49"/>
        <v>0</v>
      </c>
      <c r="AB76" s="299">
        <f t="shared" si="50"/>
        <v>0</v>
      </c>
      <c r="AC76" s="308">
        <f>[1]побуд.звіт!AC75+[2]побуд.звіт!AC75</f>
        <v>6355.4237644432869</v>
      </c>
      <c r="AD76" s="308">
        <f>[1]побуд.звіт!AD75+[2]побуд.звіт!AD75</f>
        <v>6242.8520709700733</v>
      </c>
      <c r="AE76" s="298">
        <f t="shared" si="51"/>
        <v>-112.5716934732136</v>
      </c>
      <c r="AF76" s="299">
        <f t="shared" si="52"/>
        <v>0</v>
      </c>
      <c r="AG76" s="308">
        <f>[1]побуд.звіт!AG75+[2]побуд.звіт!AG75</f>
        <v>559.90127466914657</v>
      </c>
      <c r="AH76" s="308">
        <f>[1]побуд.звіт!AH75+[2]побуд.звіт!AH75</f>
        <v>548.97207020469182</v>
      </c>
      <c r="AI76" s="298">
        <f t="shared" si="53"/>
        <v>-10.929204464454756</v>
      </c>
      <c r="AJ76" s="299">
        <f t="shared" si="54"/>
        <v>0</v>
      </c>
      <c r="AK76" s="308">
        <f>[1]побуд.звіт!AK75+[2]побуд.звіт!AK75</f>
        <v>16.149569079343113</v>
      </c>
      <c r="AL76" s="308">
        <f>[1]побуд.звіт!AL75+[2]побуд.звіт!AL75</f>
        <v>0</v>
      </c>
      <c r="AM76" s="298">
        <f t="shared" si="55"/>
        <v>-16.149569079343113</v>
      </c>
      <c r="AN76" s="299">
        <f t="shared" si="56"/>
        <v>0</v>
      </c>
      <c r="AO76" s="308">
        <f>[1]побуд.звіт!AO75+[2]побуд.звіт!AO75</f>
        <v>1220.7443034571472</v>
      </c>
      <c r="AP76" s="308">
        <f>[1]побуд.звіт!AP75+[2]побуд.звіт!AP75</f>
        <v>851.46914365623729</v>
      </c>
      <c r="AQ76" s="298">
        <f t="shared" si="57"/>
        <v>-369.27515980090993</v>
      </c>
      <c r="AR76" s="299">
        <f t="shared" si="58"/>
        <v>0</v>
      </c>
      <c r="AS76" s="308">
        <f>[1]побуд.звіт!AS75+[2]побуд.звіт!AS75</f>
        <v>486.8649746567304</v>
      </c>
      <c r="AT76" s="308">
        <f>[1]побуд.звіт!AT75+[2]побуд.звіт!AT75</f>
        <v>452.75599315695524</v>
      </c>
      <c r="AU76" s="298">
        <f t="shared" si="59"/>
        <v>-34.108981499775155</v>
      </c>
      <c r="AV76" s="299">
        <f t="shared" si="60"/>
        <v>0</v>
      </c>
      <c r="AW76" s="308">
        <f>[1]побуд.звіт!AW75+[2]побуд.звіт!AW75</f>
        <v>10242.688848786687</v>
      </c>
      <c r="AX76" s="308">
        <f>[1]побуд.звіт!AX75+[2]побуд.звіт!AX75</f>
        <v>14453.504555276009</v>
      </c>
      <c r="AY76" s="298">
        <f t="shared" si="61"/>
        <v>0</v>
      </c>
      <c r="AZ76" s="299">
        <f t="shared" si="62"/>
        <v>4210.8157064893221</v>
      </c>
      <c r="BA76" s="300">
        <v>0</v>
      </c>
      <c r="BB76" s="298"/>
      <c r="BC76" s="298">
        <f t="shared" si="63"/>
        <v>0</v>
      </c>
      <c r="BD76" s="299">
        <f t="shared" si="64"/>
        <v>0</v>
      </c>
      <c r="BE76" s="308">
        <f>[1]побуд.звіт!BE75+[2]побуд.звіт!BE75</f>
        <v>6.6358841732189981</v>
      </c>
      <c r="BF76" s="308">
        <f>[1]побуд.звіт!BF75+[2]побуд.звіт!BF75</f>
        <v>0</v>
      </c>
      <c r="BG76" s="301">
        <f t="shared" si="65"/>
        <v>-6.6358841732189981</v>
      </c>
      <c r="BH76" s="302">
        <f t="shared" si="66"/>
        <v>0</v>
      </c>
      <c r="BI76" s="308">
        <f>[1]побуд.звіт!BI75+[2]побуд.звіт!BI75</f>
        <v>1653.1791002966984</v>
      </c>
      <c r="BJ76" s="308">
        <f>[1]побуд.звіт!BJ75+[2]побуд.звіт!BJ75</f>
        <v>1155.4604707364692</v>
      </c>
      <c r="BK76" s="298">
        <f t="shared" si="67"/>
        <v>-497.71862956022915</v>
      </c>
      <c r="BL76" s="299">
        <f t="shared" si="68"/>
        <v>0</v>
      </c>
      <c r="BM76" s="308">
        <f>[1]побуд.звіт!BM75+[2]побуд.звіт!BM75</f>
        <v>0</v>
      </c>
      <c r="BN76" s="308">
        <f>[1]побуд.звіт!BN75+[2]побуд.звіт!BN75</f>
        <v>0</v>
      </c>
      <c r="BO76" s="298">
        <f t="shared" si="69"/>
        <v>0</v>
      </c>
      <c r="BP76" s="299">
        <f t="shared" si="70"/>
        <v>0</v>
      </c>
      <c r="BQ76" s="294">
        <f t="shared" si="71"/>
        <v>33700.602231667377</v>
      </c>
      <c r="BR76" s="298">
        <f t="shared" si="71"/>
        <v>37993.579492710058</v>
      </c>
      <c r="BS76" s="298">
        <f t="shared" si="72"/>
        <v>0</v>
      </c>
      <c r="BT76" s="303">
        <f t="shared" si="73"/>
        <v>4292.9772610426808</v>
      </c>
      <c r="BU76" s="224">
        <f t="shared" si="74"/>
        <v>1.1273857728574568</v>
      </c>
      <c r="BV76" s="309">
        <v>5822.27</v>
      </c>
      <c r="BW76" s="305">
        <f t="shared" ref="BW76:BW81" si="76">BV76-BX76</f>
        <v>3013.8864806943857</v>
      </c>
      <c r="BX76" s="241">
        <f t="shared" ref="BX76:BX81" si="77">BQ76/12</f>
        <v>2808.3835193056148</v>
      </c>
      <c r="CA76" s="144">
        <f>[1]побуд.звіт!AX75+[2]побуд.звіт!AX75</f>
        <v>14453.504555276009</v>
      </c>
      <c r="CB76" s="238">
        <v>275.24625784440383</v>
      </c>
      <c r="CC76" s="238">
        <v>877.33152087020085</v>
      </c>
      <c r="CD76" s="240">
        <v>228.50334779257608</v>
      </c>
      <c r="CE76" s="240">
        <v>7.8818065565946513</v>
      </c>
      <c r="CF76" s="240">
        <v>0</v>
      </c>
      <c r="CG76" s="240">
        <v>0</v>
      </c>
      <c r="CH76" s="240">
        <v>647.00700252046386</v>
      </c>
      <c r="CI76" s="240">
        <v>45.26631837</v>
      </c>
      <c r="CJ76" s="240">
        <v>1.5290893799999998</v>
      </c>
      <c r="CK76" s="240">
        <v>124.87209329259227</v>
      </c>
      <c r="CL76" s="240">
        <v>61.216738788895412</v>
      </c>
      <c r="CM76" s="240">
        <v>1.1266499999999995</v>
      </c>
      <c r="CN76" s="240">
        <v>196.70339323799999</v>
      </c>
      <c r="CO76" s="240">
        <v>0</v>
      </c>
      <c r="CP76" s="20"/>
    </row>
    <row r="77" spans="1:94" ht="15" customHeight="1" x14ac:dyDescent="0.25">
      <c r="A77" s="256">
        <f t="shared" si="75"/>
        <v>68</v>
      </c>
      <c r="B77" s="62" t="s">
        <v>14</v>
      </c>
      <c r="C77" s="294">
        <v>598.30999999999995</v>
      </c>
      <c r="D77" s="306">
        <v>2</v>
      </c>
      <c r="E77" s="307">
        <f>[1]побуд.звіт!E76+[2]побуд.звіт!E76</f>
        <v>1832.1583657229301</v>
      </c>
      <c r="F77" s="308">
        <f>[1]побуд.звіт!F76+[2]побуд.звіт!F76</f>
        <v>1808.6035213237924</v>
      </c>
      <c r="G77" s="298">
        <f t="shared" si="39"/>
        <v>-23.554844399137664</v>
      </c>
      <c r="H77" s="299">
        <f t="shared" si="40"/>
        <v>0</v>
      </c>
      <c r="I77" s="307">
        <f>[1]побуд.звіт!I76+[2]побуд.звіт!I76</f>
        <v>3186.4949054909616</v>
      </c>
      <c r="J77" s="308">
        <f>[1]побуд.звіт!J76+[2]побуд.звіт!J76</f>
        <v>2707.1551975132202</v>
      </c>
      <c r="K77" s="298">
        <f t="shared" si="41"/>
        <v>-479.33970797774145</v>
      </c>
      <c r="L77" s="299">
        <f t="shared" si="42"/>
        <v>0</v>
      </c>
      <c r="M77" s="308">
        <f>[1]побуд.звіт!M76+[2]побуд.звіт!M76</f>
        <v>1142.785153154643</v>
      </c>
      <c r="N77" s="308">
        <f>[1]побуд.звіт!N76+[2]побуд.звіт!N76</f>
        <v>1214.8135305151934</v>
      </c>
      <c r="O77" s="298">
        <f t="shared" si="43"/>
        <v>0</v>
      </c>
      <c r="P77" s="299">
        <f t="shared" si="44"/>
        <v>72.028377360550394</v>
      </c>
      <c r="Q77" s="308">
        <f>[1]побуд.звіт!Q76+[2]побуд.звіт!Q76</f>
        <v>69.955307683335775</v>
      </c>
      <c r="R77" s="308">
        <f>[1]побуд.звіт!R76+[2]побуд.звіт!R76</f>
        <v>317.60275735786803</v>
      </c>
      <c r="S77" s="298">
        <f t="shared" si="45"/>
        <v>0</v>
      </c>
      <c r="T77" s="299">
        <f t="shared" si="46"/>
        <v>247.64744967453225</v>
      </c>
      <c r="U77" s="308">
        <f>[1]побуд.звіт!U76+[2]побуд.звіт!U76</f>
        <v>0</v>
      </c>
      <c r="V77" s="308">
        <f>[1]побуд.звіт!V76+[2]побуд.звіт!V76</f>
        <v>0</v>
      </c>
      <c r="W77" s="298">
        <f t="shared" si="47"/>
        <v>0</v>
      </c>
      <c r="X77" s="299">
        <f t="shared" si="48"/>
        <v>0</v>
      </c>
      <c r="Y77" s="308">
        <f>[1]побуд.звіт!Y76+[2]побуд.звіт!Y76</f>
        <v>0</v>
      </c>
      <c r="Z77" s="308">
        <f>[1]побуд.звіт!Z76+[2]побуд.звіт!Z76</f>
        <v>0</v>
      </c>
      <c r="AA77" s="298">
        <f t="shared" si="49"/>
        <v>0</v>
      </c>
      <c r="AB77" s="299">
        <f t="shared" si="50"/>
        <v>0</v>
      </c>
      <c r="AC77" s="308">
        <f>[1]побуд.звіт!AC76+[2]побуд.звіт!AC76</f>
        <v>4310.7555065676306</v>
      </c>
      <c r="AD77" s="308">
        <f>[1]побуд.звіт!AD76+[2]побуд.звіт!AD76</f>
        <v>4360.6502485231886</v>
      </c>
      <c r="AE77" s="298">
        <f t="shared" si="51"/>
        <v>0</v>
      </c>
      <c r="AF77" s="299">
        <f t="shared" si="52"/>
        <v>49.894741955557947</v>
      </c>
      <c r="AG77" s="308">
        <f>[1]побуд.звіт!AG76+[2]побуд.звіт!AG76</f>
        <v>459.53985147212018</v>
      </c>
      <c r="AH77" s="308">
        <f>[1]побуд.звіт!AH76+[2]побуд.звіт!AH76</f>
        <v>450.43862170641387</v>
      </c>
      <c r="AI77" s="298">
        <f t="shared" si="53"/>
        <v>-9.1012297657063073</v>
      </c>
      <c r="AJ77" s="299">
        <f t="shared" si="54"/>
        <v>0</v>
      </c>
      <c r="AK77" s="308">
        <f>[1]побуд.звіт!AK76+[2]побуд.звіт!AK76</f>
        <v>13.524688244589223</v>
      </c>
      <c r="AL77" s="308">
        <f>[1]побуд.звіт!AL76+[2]побуд.звіт!AL76</f>
        <v>0</v>
      </c>
      <c r="AM77" s="298">
        <f t="shared" si="55"/>
        <v>-13.524688244589223</v>
      </c>
      <c r="AN77" s="299">
        <f t="shared" si="56"/>
        <v>0</v>
      </c>
      <c r="AO77" s="308">
        <f>[1]побуд.звіт!AO76+[2]побуд.звіт!AO76</f>
        <v>761.02592747512392</v>
      </c>
      <c r="AP77" s="308">
        <f>[1]побуд.звіт!AP76+[2]побуд.звіт!AP76</f>
        <v>547.37302092186678</v>
      </c>
      <c r="AQ77" s="298">
        <f t="shared" si="57"/>
        <v>-213.65290655325714</v>
      </c>
      <c r="AR77" s="299">
        <f t="shared" si="58"/>
        <v>0</v>
      </c>
      <c r="AS77" s="308">
        <f>[1]побуд.звіт!AS76+[2]побуд.звіт!AS76</f>
        <v>357.19279584894429</v>
      </c>
      <c r="AT77" s="308">
        <f>[1]побуд.звіт!AT76+[2]побуд.звіт!AT76</f>
        <v>332.00828748493331</v>
      </c>
      <c r="AU77" s="298">
        <f t="shared" si="59"/>
        <v>-25.184508364010981</v>
      </c>
      <c r="AV77" s="299">
        <f t="shared" si="60"/>
        <v>0</v>
      </c>
      <c r="AW77" s="308">
        <f>[1]побуд.звіт!AW76+[2]побуд.звіт!AW76</f>
        <v>7214.6567877476755</v>
      </c>
      <c r="AX77" s="308">
        <f>[1]побуд.звіт!AX76+[2]побуд.звіт!AX76</f>
        <v>20822.51094864585</v>
      </c>
      <c r="AY77" s="298">
        <f t="shared" si="61"/>
        <v>0</v>
      </c>
      <c r="AZ77" s="299">
        <f t="shared" si="62"/>
        <v>13607.854160898174</v>
      </c>
      <c r="BA77" s="300">
        <v>0</v>
      </c>
      <c r="BB77" s="298"/>
      <c r="BC77" s="298">
        <f t="shared" si="63"/>
        <v>0</v>
      </c>
      <c r="BD77" s="299">
        <f t="shared" si="64"/>
        <v>0</v>
      </c>
      <c r="BE77" s="308">
        <f>[1]побуд.звіт!BE76+[2]побуд.звіт!BE76</f>
        <v>6.071838453218998</v>
      </c>
      <c r="BF77" s="308">
        <f>[1]побуд.звіт!BF76+[2]побуд.звіт!BF76</f>
        <v>0</v>
      </c>
      <c r="BG77" s="301">
        <f t="shared" si="65"/>
        <v>-6.071838453218998</v>
      </c>
      <c r="BH77" s="302">
        <f t="shared" si="66"/>
        <v>0</v>
      </c>
      <c r="BI77" s="308">
        <f>[1]побуд.звіт!BI76+[2]побуд.звіт!BI76</f>
        <v>1057.8973615834996</v>
      </c>
      <c r="BJ77" s="308">
        <f>[1]побуд.звіт!BJ76+[2]побуд.звіт!BJ76</f>
        <v>2822.2651041214394</v>
      </c>
      <c r="BK77" s="298">
        <f t="shared" si="67"/>
        <v>0</v>
      </c>
      <c r="BL77" s="299">
        <f t="shared" si="68"/>
        <v>1764.3677425379399</v>
      </c>
      <c r="BM77" s="308">
        <f>[1]побуд.звіт!BM76+[2]побуд.звіт!BM76</f>
        <v>0</v>
      </c>
      <c r="BN77" s="308">
        <f>[1]побуд.звіт!BN76+[2]побуд.звіт!BN76</f>
        <v>0</v>
      </c>
      <c r="BO77" s="298">
        <f t="shared" si="69"/>
        <v>0</v>
      </c>
      <c r="BP77" s="299">
        <f t="shared" si="70"/>
        <v>0</v>
      </c>
      <c r="BQ77" s="294">
        <f t="shared" si="71"/>
        <v>20412.058489444673</v>
      </c>
      <c r="BR77" s="298">
        <f t="shared" si="71"/>
        <v>35383.42123811377</v>
      </c>
      <c r="BS77" s="298">
        <f t="shared" si="72"/>
        <v>0</v>
      </c>
      <c r="BT77" s="303">
        <f t="shared" si="73"/>
        <v>14971.362748669097</v>
      </c>
      <c r="BU77" s="224">
        <f t="shared" si="74"/>
        <v>1.7334567827351157</v>
      </c>
      <c r="BV77" s="309">
        <v>1343.96</v>
      </c>
      <c r="BW77" s="305"/>
      <c r="BX77" s="241">
        <f t="shared" si="77"/>
        <v>1701.0048741203893</v>
      </c>
      <c r="CA77" s="144">
        <f>[1]побуд.звіт!AX76+[2]побуд.звіт!AX76</f>
        <v>20822.51094864585</v>
      </c>
      <c r="CB77" s="238">
        <v>194.91429389371615</v>
      </c>
      <c r="CC77" s="238">
        <v>338.86144190831482</v>
      </c>
      <c r="CD77" s="240">
        <v>102.43253521736169</v>
      </c>
      <c r="CE77" s="240">
        <v>6.4830208984928221</v>
      </c>
      <c r="CF77" s="240">
        <v>0</v>
      </c>
      <c r="CG77" s="240">
        <v>0</v>
      </c>
      <c r="CH77" s="240">
        <v>436.2361288166378</v>
      </c>
      <c r="CI77" s="240">
        <v>37.141594560000001</v>
      </c>
      <c r="CJ77" s="240">
        <v>1.25463744</v>
      </c>
      <c r="CK77" s="240">
        <v>77.836426830059011</v>
      </c>
      <c r="CL77" s="240">
        <v>44.892780875414324</v>
      </c>
      <c r="CM77" s="240">
        <v>1.1266499999999995</v>
      </c>
      <c r="CN77" s="240">
        <v>125.84354365599991</v>
      </c>
      <c r="CO77" s="240">
        <v>0</v>
      </c>
      <c r="CP77" s="20"/>
    </row>
    <row r="78" spans="1:94" ht="15" customHeight="1" x14ac:dyDescent="0.25">
      <c r="A78" s="256">
        <f t="shared" si="75"/>
        <v>69</v>
      </c>
      <c r="B78" s="62" t="s">
        <v>15</v>
      </c>
      <c r="C78" s="294">
        <v>464.95</v>
      </c>
      <c r="D78" s="306">
        <v>2</v>
      </c>
      <c r="E78" s="307">
        <f>[1]побуд.звіт!E77+[2]побуд.звіт!E77</f>
        <v>699.78269018590538</v>
      </c>
      <c r="F78" s="308">
        <f>[1]побуд.звіт!F77+[2]побуд.звіт!F77</f>
        <v>712.63605921170392</v>
      </c>
      <c r="G78" s="298">
        <f t="shared" si="39"/>
        <v>0</v>
      </c>
      <c r="H78" s="299">
        <f t="shared" si="40"/>
        <v>12.853369025798543</v>
      </c>
      <c r="I78" s="307">
        <f>[1]побуд.звіт!I77+[2]побуд.звіт!I77</f>
        <v>3642.8190699019679</v>
      </c>
      <c r="J78" s="308">
        <f>[1]побуд.звіт!J77+[2]побуд.звіт!J77</f>
        <v>4047.7485058123066</v>
      </c>
      <c r="K78" s="298">
        <f t="shared" si="41"/>
        <v>0</v>
      </c>
      <c r="L78" s="299">
        <f t="shared" si="42"/>
        <v>404.92943591033873</v>
      </c>
      <c r="M78" s="308">
        <f>[1]побуд.звіт!M77+[2]побуд.звіт!M77</f>
        <v>703.26179755670353</v>
      </c>
      <c r="N78" s="308">
        <f>[1]побуд.звіт!N77+[2]побуд.звіт!N77</f>
        <v>747.57755724011906</v>
      </c>
      <c r="O78" s="298">
        <f t="shared" si="43"/>
        <v>0</v>
      </c>
      <c r="P78" s="299">
        <f t="shared" si="44"/>
        <v>44.315759683415536</v>
      </c>
      <c r="Q78" s="308">
        <f>[1]побуд.звіт!Q77+[2]побуд.звіт!Q77</f>
        <v>27.321790573471191</v>
      </c>
      <c r="R78" s="308">
        <f>[1]побуд.звіт!R77+[2]побуд.звіт!R77</f>
        <v>275.35049110729534</v>
      </c>
      <c r="S78" s="298">
        <f t="shared" si="45"/>
        <v>0</v>
      </c>
      <c r="T78" s="299">
        <f t="shared" si="46"/>
        <v>248.02870053382415</v>
      </c>
      <c r="U78" s="308">
        <f>[1]побуд.звіт!U77+[2]побуд.звіт!U77</f>
        <v>0</v>
      </c>
      <c r="V78" s="308">
        <f>[1]побуд.звіт!V77+[2]побуд.звіт!V77</f>
        <v>0</v>
      </c>
      <c r="W78" s="298">
        <f t="shared" si="47"/>
        <v>0</v>
      </c>
      <c r="X78" s="299">
        <f t="shared" si="48"/>
        <v>0</v>
      </c>
      <c r="Y78" s="308">
        <f>[1]побуд.звіт!Y77+[2]побуд.звіт!Y77</f>
        <v>0</v>
      </c>
      <c r="Z78" s="308">
        <f>[1]побуд.звіт!Z77+[2]побуд.звіт!Z77</f>
        <v>0</v>
      </c>
      <c r="AA78" s="298">
        <f t="shared" si="49"/>
        <v>0</v>
      </c>
      <c r="AB78" s="299">
        <f t="shared" si="50"/>
        <v>0</v>
      </c>
      <c r="AC78" s="308">
        <f>[1]побуд.звіт!AC77+[2]побуд.звіт!AC77</f>
        <v>3168.9500044252541</v>
      </c>
      <c r="AD78" s="308">
        <f>[1]побуд.звіт!AD77+[2]побуд.звіт!AD77</f>
        <v>3127.1383035422614</v>
      </c>
      <c r="AE78" s="298">
        <f t="shared" si="51"/>
        <v>-41.811700882992682</v>
      </c>
      <c r="AF78" s="299">
        <f t="shared" si="52"/>
        <v>0</v>
      </c>
      <c r="AG78" s="308">
        <f>[1]побуд.звіт!AG77+[2]побуд.звіт!AG77</f>
        <v>178.03105692044659</v>
      </c>
      <c r="AH78" s="308">
        <f>[1]побуд.звіт!AH77+[2]побуд.звіт!AH77</f>
        <v>174.54496591123529</v>
      </c>
      <c r="AI78" s="298">
        <f t="shared" si="53"/>
        <v>-3.4860910092112931</v>
      </c>
      <c r="AJ78" s="299">
        <f t="shared" si="54"/>
        <v>0</v>
      </c>
      <c r="AK78" s="308">
        <f>[1]побуд.звіт!AK77+[2]побуд.звіт!AK77</f>
        <v>5.085579707278324</v>
      </c>
      <c r="AL78" s="308">
        <f>[1]побуд.звіт!AL77+[2]побуд.звіт!AL77</f>
        <v>0</v>
      </c>
      <c r="AM78" s="298">
        <f t="shared" si="55"/>
        <v>-5.085579707278324</v>
      </c>
      <c r="AN78" s="299">
        <f t="shared" si="56"/>
        <v>0</v>
      </c>
      <c r="AO78" s="308">
        <f>[1]побуд.звіт!AO77+[2]побуд.звіт!AO77</f>
        <v>603.26477869351322</v>
      </c>
      <c r="AP78" s="308">
        <f>[1]побуд.звіт!AP77+[2]побуд.звіт!AP77</f>
        <v>364.91534728124458</v>
      </c>
      <c r="AQ78" s="298">
        <f t="shared" si="57"/>
        <v>-238.34943141226864</v>
      </c>
      <c r="AR78" s="299">
        <f t="shared" si="58"/>
        <v>0</v>
      </c>
      <c r="AS78" s="308">
        <f>[1]побуд.звіт!AS77+[2]побуд.звіт!AS77</f>
        <v>356.98287984894426</v>
      </c>
      <c r="AT78" s="308">
        <f>[1]побуд.звіт!AT77+[2]побуд.звіт!AT77</f>
        <v>331.93946754698521</v>
      </c>
      <c r="AU78" s="298">
        <f t="shared" si="59"/>
        <v>-25.043412301959052</v>
      </c>
      <c r="AV78" s="299">
        <f t="shared" si="60"/>
        <v>0</v>
      </c>
      <c r="AW78" s="308">
        <f>[1]побуд.звіт!AW77+[2]побуд.звіт!AW77</f>
        <v>5846.1672131963696</v>
      </c>
      <c r="AX78" s="308">
        <f>[1]побуд.звіт!AX77+[2]побуд.звіт!AX77</f>
        <v>6433.1909072073404</v>
      </c>
      <c r="AY78" s="298">
        <f t="shared" si="61"/>
        <v>0</v>
      </c>
      <c r="AZ78" s="299">
        <f t="shared" si="62"/>
        <v>587.02369401097076</v>
      </c>
      <c r="BA78" s="300">
        <v>0</v>
      </c>
      <c r="BB78" s="298"/>
      <c r="BC78" s="298">
        <f t="shared" si="63"/>
        <v>0</v>
      </c>
      <c r="BD78" s="299">
        <f t="shared" si="64"/>
        <v>0</v>
      </c>
      <c r="BE78" s="308">
        <f>[1]побуд.звіт!BE77+[2]побуд.звіт!BE77</f>
        <v>5.8814003732189981</v>
      </c>
      <c r="BF78" s="308">
        <f>[1]побуд.звіт!BF77+[2]побуд.звіт!BF77</f>
        <v>0</v>
      </c>
      <c r="BG78" s="301">
        <f t="shared" si="65"/>
        <v>-5.8814003732189981</v>
      </c>
      <c r="BH78" s="302">
        <f t="shared" si="66"/>
        <v>0</v>
      </c>
      <c r="BI78" s="308">
        <f>[1]побуд.звіт!BI77+[2]побуд.звіт!BI77</f>
        <v>841.49018156175521</v>
      </c>
      <c r="BJ78" s="308">
        <f>[1]побуд.звіт!BJ77+[2]побуд.звіт!BJ77</f>
        <v>2310.6351435664319</v>
      </c>
      <c r="BK78" s="298">
        <f t="shared" si="67"/>
        <v>0</v>
      </c>
      <c r="BL78" s="299">
        <f t="shared" si="68"/>
        <v>1469.1449620046767</v>
      </c>
      <c r="BM78" s="308">
        <f>[1]побуд.звіт!BM77+[2]побуд.звіт!BM77</f>
        <v>0</v>
      </c>
      <c r="BN78" s="308">
        <f>[1]побуд.звіт!BN77+[2]побуд.звіт!BN77</f>
        <v>0</v>
      </c>
      <c r="BO78" s="298">
        <f t="shared" si="69"/>
        <v>0</v>
      </c>
      <c r="BP78" s="299">
        <f t="shared" si="70"/>
        <v>0</v>
      </c>
      <c r="BQ78" s="294">
        <f t="shared" si="71"/>
        <v>16079.038442944828</v>
      </c>
      <c r="BR78" s="298">
        <f t="shared" si="71"/>
        <v>18525.676748426926</v>
      </c>
      <c r="BS78" s="298">
        <f t="shared" si="72"/>
        <v>0</v>
      </c>
      <c r="BT78" s="303">
        <f t="shared" si="73"/>
        <v>2446.6383054820981</v>
      </c>
      <c r="BU78" s="224">
        <f t="shared" si="74"/>
        <v>1.1521632225809892</v>
      </c>
      <c r="BV78" s="309">
        <v>3913.95</v>
      </c>
      <c r="BW78" s="305">
        <f t="shared" si="76"/>
        <v>2574.0301297545975</v>
      </c>
      <c r="BX78" s="241">
        <f t="shared" si="77"/>
        <v>1339.9198702454023</v>
      </c>
      <c r="CA78" s="144">
        <f>[1]побуд.звіт!AX77+[2]побуд.звіт!AX77</f>
        <v>6433.1909072073404</v>
      </c>
      <c r="CB78" s="238">
        <v>74.607131279809593</v>
      </c>
      <c r="CC78" s="238">
        <v>361.98804657123128</v>
      </c>
      <c r="CD78" s="240">
        <v>63.035406287607181</v>
      </c>
      <c r="CE78" s="240">
        <v>2.5146883092283674</v>
      </c>
      <c r="CF78" s="240">
        <v>0</v>
      </c>
      <c r="CG78" s="240">
        <v>0</v>
      </c>
      <c r="CH78" s="240">
        <v>322.14090124392925</v>
      </c>
      <c r="CI78" s="240">
        <v>14.392367891999999</v>
      </c>
      <c r="CJ78" s="240">
        <v>0.48617200800000004</v>
      </c>
      <c r="CK78" s="240">
        <v>61.589761263476092</v>
      </c>
      <c r="CL78" s="240">
        <v>44.892780875414324</v>
      </c>
      <c r="CM78" s="240">
        <v>1.1266499999999995</v>
      </c>
      <c r="CN78" s="240">
        <v>100.13674902399991</v>
      </c>
      <c r="CO78" s="240">
        <v>0</v>
      </c>
      <c r="CP78" s="20"/>
    </row>
    <row r="79" spans="1:94" ht="15" customHeight="1" x14ac:dyDescent="0.25">
      <c r="A79" s="256">
        <f t="shared" si="75"/>
        <v>70</v>
      </c>
      <c r="B79" s="62" t="s">
        <v>16</v>
      </c>
      <c r="C79" s="294">
        <v>475.2</v>
      </c>
      <c r="D79" s="306">
        <v>2</v>
      </c>
      <c r="E79" s="307">
        <f>[1]побуд.звіт!E78+[2]побуд.звіт!E78</f>
        <v>1002.622129605586</v>
      </c>
      <c r="F79" s="308">
        <f>[1]побуд.звіт!F78+[2]побуд.звіт!F78</f>
        <v>963.52915046220664</v>
      </c>
      <c r="G79" s="298">
        <f t="shared" si="39"/>
        <v>-39.092979143379353</v>
      </c>
      <c r="H79" s="299">
        <f t="shared" si="40"/>
        <v>0</v>
      </c>
      <c r="I79" s="307">
        <f>[1]побуд.звіт!I78+[2]побуд.звіт!I78</f>
        <v>3031.6565820266587</v>
      </c>
      <c r="J79" s="308">
        <f>[1]побуд.звіт!J78+[2]побуд.звіт!J78</f>
        <v>2282.0020650905094</v>
      </c>
      <c r="K79" s="298">
        <f t="shared" si="41"/>
        <v>-749.65451693614932</v>
      </c>
      <c r="L79" s="299">
        <f t="shared" si="42"/>
        <v>0</v>
      </c>
      <c r="M79" s="308">
        <f>[1]побуд.звіт!M78+[2]побуд.звіт!M78</f>
        <v>2149.0220429896981</v>
      </c>
      <c r="N79" s="308">
        <f>[1]побуд.звіт!N78+[2]побуд.звіт!N78</f>
        <v>2263.9278740123355</v>
      </c>
      <c r="O79" s="298">
        <f t="shared" si="43"/>
        <v>0</v>
      </c>
      <c r="P79" s="299">
        <f t="shared" si="44"/>
        <v>114.90583102263736</v>
      </c>
      <c r="Q79" s="308">
        <f>[1]побуд.звіт!Q78+[2]побуд.звіт!Q78</f>
        <v>0</v>
      </c>
      <c r="R79" s="308">
        <f>[1]побуд.звіт!R78+[2]побуд.звіт!R78</f>
        <v>311.70623102505874</v>
      </c>
      <c r="S79" s="298">
        <f t="shared" si="45"/>
        <v>0</v>
      </c>
      <c r="T79" s="299">
        <f t="shared" si="46"/>
        <v>311.70623102505874</v>
      </c>
      <c r="U79" s="308">
        <f>[1]побуд.звіт!U78+[2]побуд.звіт!U78</f>
        <v>0</v>
      </c>
      <c r="V79" s="308">
        <f>[1]побуд.звіт!V78+[2]побуд.звіт!V78</f>
        <v>0</v>
      </c>
      <c r="W79" s="298">
        <f t="shared" si="47"/>
        <v>0</v>
      </c>
      <c r="X79" s="299">
        <f t="shared" si="48"/>
        <v>0</v>
      </c>
      <c r="Y79" s="308">
        <f>[1]побуд.звіт!Y78+[2]побуд.звіт!Y78</f>
        <v>0</v>
      </c>
      <c r="Z79" s="308">
        <f>[1]побуд.звіт!Z78+[2]побуд.звіт!Z78</f>
        <v>0</v>
      </c>
      <c r="AA79" s="298">
        <f t="shared" si="49"/>
        <v>0</v>
      </c>
      <c r="AB79" s="299">
        <f t="shared" si="50"/>
        <v>0</v>
      </c>
      <c r="AC79" s="308">
        <f>[1]побуд.звіт!AC78+[2]побуд.звіт!AC78</f>
        <v>3730.3046059789485</v>
      </c>
      <c r="AD79" s="308">
        <f>[1]побуд.звіт!AD78+[2]побуд.звіт!AD78</f>
        <v>4129.1548360538536</v>
      </c>
      <c r="AE79" s="298">
        <f t="shared" si="51"/>
        <v>0</v>
      </c>
      <c r="AF79" s="299">
        <f t="shared" si="52"/>
        <v>398.85023007490508</v>
      </c>
      <c r="AG79" s="308">
        <f>[1]побуд.звіт!AG78+[2]побуд.звіт!AG78</f>
        <v>0</v>
      </c>
      <c r="AH79" s="308">
        <f>[1]побуд.звіт!AH78+[2]побуд.звіт!AH78</f>
        <v>0</v>
      </c>
      <c r="AI79" s="298">
        <f t="shared" si="53"/>
        <v>0</v>
      </c>
      <c r="AJ79" s="299">
        <f t="shared" si="54"/>
        <v>0</v>
      </c>
      <c r="AK79" s="308">
        <f>[1]побуд.звіт!AK78+[2]побуд.звіт!AK78</f>
        <v>0</v>
      </c>
      <c r="AL79" s="308">
        <f>[1]побуд.звіт!AL78+[2]побуд.звіт!AL78</f>
        <v>0</v>
      </c>
      <c r="AM79" s="298">
        <f t="shared" si="55"/>
        <v>0</v>
      </c>
      <c r="AN79" s="299">
        <f t="shared" si="56"/>
        <v>0</v>
      </c>
      <c r="AO79" s="308">
        <f>[1]побуд.звіт!AO78+[2]побуд.звіт!AO78</f>
        <v>772.13303601856308</v>
      </c>
      <c r="AP79" s="308">
        <f>[1]побуд.звіт!AP78+[2]побуд.звіт!AP78</f>
        <v>486.55379637499271</v>
      </c>
      <c r="AQ79" s="298">
        <f t="shared" si="57"/>
        <v>-285.57923964357036</v>
      </c>
      <c r="AR79" s="299">
        <f t="shared" si="58"/>
        <v>0</v>
      </c>
      <c r="AS79" s="308">
        <f>[1]побуд.звіт!AS78+[2]побуд.звіт!AS78</f>
        <v>352.10610395726559</v>
      </c>
      <c r="AT79" s="308">
        <f>[1]побуд.звіт!AT78+[2]побуд.звіт!AT78</f>
        <v>327.07476781683403</v>
      </c>
      <c r="AU79" s="298">
        <f t="shared" si="59"/>
        <v>-25.031336140431563</v>
      </c>
      <c r="AV79" s="299">
        <f t="shared" si="60"/>
        <v>0</v>
      </c>
      <c r="AW79" s="308">
        <f>[1]побуд.звіт!AW78+[2]побуд.звіт!AW78</f>
        <v>5579.4207385272548</v>
      </c>
      <c r="AX79" s="308">
        <f>[1]побуд.звіт!AX78+[2]побуд.звіт!AX78</f>
        <v>0</v>
      </c>
      <c r="AY79" s="298">
        <f t="shared" si="61"/>
        <v>-5579.4207385272548</v>
      </c>
      <c r="AZ79" s="299">
        <f t="shared" si="62"/>
        <v>0</v>
      </c>
      <c r="BA79" s="300">
        <v>0</v>
      </c>
      <c r="BB79" s="298"/>
      <c r="BC79" s="298">
        <f t="shared" si="63"/>
        <v>0</v>
      </c>
      <c r="BD79" s="299">
        <f t="shared" si="64"/>
        <v>0</v>
      </c>
      <c r="BE79" s="308">
        <f>[1]побуд.звіт!BE78+[2]побуд.звіт!BE78</f>
        <v>5.8960373732189977</v>
      </c>
      <c r="BF79" s="308">
        <f>[1]побуд.звіт!BF78+[2]побуд.звіт!BF78</f>
        <v>0</v>
      </c>
      <c r="BG79" s="301">
        <f t="shared" si="65"/>
        <v>-5.8960373732189977</v>
      </c>
      <c r="BH79" s="302">
        <f t="shared" si="66"/>
        <v>0</v>
      </c>
      <c r="BI79" s="308">
        <f>[1]побуд.звіт!BI78+[2]побуд.звіт!BI78</f>
        <v>1144.9115191480471</v>
      </c>
      <c r="BJ79" s="308">
        <f>[1]побуд.звіт!BJ78+[2]побуд.звіт!BJ78</f>
        <v>3141.059414413241</v>
      </c>
      <c r="BK79" s="298">
        <f t="shared" si="67"/>
        <v>0</v>
      </c>
      <c r="BL79" s="299">
        <f t="shared" si="68"/>
        <v>1996.1478952651939</v>
      </c>
      <c r="BM79" s="308">
        <f>[1]побуд.звіт!BM78+[2]побуд.звіт!BM78</f>
        <v>0</v>
      </c>
      <c r="BN79" s="308">
        <f>[1]побуд.звіт!BN78+[2]побуд.звіт!BN78</f>
        <v>0</v>
      </c>
      <c r="BO79" s="298">
        <f t="shared" si="69"/>
        <v>0</v>
      </c>
      <c r="BP79" s="299">
        <f t="shared" si="70"/>
        <v>0</v>
      </c>
      <c r="BQ79" s="294">
        <f t="shared" si="71"/>
        <v>17768.072795625241</v>
      </c>
      <c r="BR79" s="298">
        <f t="shared" si="71"/>
        <v>13905.008135249031</v>
      </c>
      <c r="BS79" s="298">
        <f t="shared" si="72"/>
        <v>-3863.0646603762107</v>
      </c>
      <c r="BT79" s="303">
        <f t="shared" si="73"/>
        <v>0</v>
      </c>
      <c r="BU79" s="224">
        <f t="shared" si="74"/>
        <v>0.78258392427751911</v>
      </c>
      <c r="BV79" s="309">
        <v>1613.31</v>
      </c>
      <c r="BW79" s="305">
        <f t="shared" si="76"/>
        <v>132.63726703122984</v>
      </c>
      <c r="BX79" s="241">
        <f t="shared" si="77"/>
        <v>1480.6727329687701</v>
      </c>
      <c r="CA79" s="144">
        <f>[1]побуд.звіт!AX78+[2]побуд.звіт!AX78</f>
        <v>0</v>
      </c>
      <c r="CB79" s="238">
        <v>104.21602041038994</v>
      </c>
      <c r="CC79" s="238">
        <v>313.59437683537487</v>
      </c>
      <c r="CD79" s="240">
        <v>196.98564464877248</v>
      </c>
      <c r="CE79" s="240">
        <v>0</v>
      </c>
      <c r="CF79" s="240">
        <v>0</v>
      </c>
      <c r="CG79" s="240">
        <v>0</v>
      </c>
      <c r="CH79" s="240">
        <v>376.71639142729492</v>
      </c>
      <c r="CI79" s="240">
        <v>0</v>
      </c>
      <c r="CJ79" s="240">
        <v>0</v>
      </c>
      <c r="CK79" s="240">
        <v>78.875615889149643</v>
      </c>
      <c r="CL79" s="240">
        <v>44.245947291118021</v>
      </c>
      <c r="CM79" s="240">
        <v>1.1266499999999995</v>
      </c>
      <c r="CN79" s="240">
        <v>136.60473319999957</v>
      </c>
      <c r="CO79" s="240">
        <v>0</v>
      </c>
      <c r="CP79" s="20"/>
    </row>
    <row r="80" spans="1:94" ht="15" customHeight="1" x14ac:dyDescent="0.25">
      <c r="A80" s="256">
        <f t="shared" si="75"/>
        <v>71</v>
      </c>
      <c r="B80" s="62" t="s">
        <v>50</v>
      </c>
      <c r="C80" s="294">
        <v>1108.9000000000001</v>
      </c>
      <c r="D80" s="306">
        <v>3</v>
      </c>
      <c r="E80" s="307">
        <f>[1]побуд.звіт!E79+[2]побуд.звіт!E79</f>
        <v>2755.7690676096117</v>
      </c>
      <c r="F80" s="308">
        <f>[1]побуд.звіт!F79+[2]побуд.звіт!F79</f>
        <v>2778.0488191806207</v>
      </c>
      <c r="G80" s="298">
        <f t="shared" si="39"/>
        <v>0</v>
      </c>
      <c r="H80" s="299">
        <f t="shared" si="40"/>
        <v>22.279751571009001</v>
      </c>
      <c r="I80" s="307">
        <f>[1]побуд.звіт!I79+[2]побуд.звіт!I79</f>
        <v>9266.1203814256933</v>
      </c>
      <c r="J80" s="308">
        <f>[1]побуд.звіт!J79+[2]побуд.звіт!J79</f>
        <v>9079.5052933383886</v>
      </c>
      <c r="K80" s="298">
        <f t="shared" si="41"/>
        <v>-186.61508808730468</v>
      </c>
      <c r="L80" s="299">
        <f t="shared" si="42"/>
        <v>0</v>
      </c>
      <c r="M80" s="308">
        <f>[1]побуд.звіт!M79+[2]побуд.звіт!M79</f>
        <v>3182.4592508659898</v>
      </c>
      <c r="N80" s="308">
        <f>[1]побуд.звіт!N79+[2]побуд.звіт!N79</f>
        <v>3213.3306144520243</v>
      </c>
      <c r="O80" s="298">
        <f t="shared" si="43"/>
        <v>0</v>
      </c>
      <c r="P80" s="299">
        <f t="shared" si="44"/>
        <v>30.871363586034477</v>
      </c>
      <c r="Q80" s="308">
        <f>[1]побуд.звіт!Q79+[2]побуд.звіт!Q79</f>
        <v>38.536750202349033</v>
      </c>
      <c r="R80" s="308">
        <f>[1]побуд.звіт!R79+[2]побуд.звіт!R79</f>
        <v>409.11188244635116</v>
      </c>
      <c r="S80" s="298">
        <f t="shared" si="45"/>
        <v>0</v>
      </c>
      <c r="T80" s="299">
        <f t="shared" si="46"/>
        <v>370.57513224400213</v>
      </c>
      <c r="U80" s="308">
        <f>[1]побуд.звіт!U79+[2]побуд.звіт!U79</f>
        <v>0</v>
      </c>
      <c r="V80" s="308">
        <f>[1]побуд.звіт!V79+[2]побуд.звіт!V79</f>
        <v>0</v>
      </c>
      <c r="W80" s="298">
        <f t="shared" si="47"/>
        <v>0</v>
      </c>
      <c r="X80" s="299">
        <f t="shared" si="48"/>
        <v>0</v>
      </c>
      <c r="Y80" s="308">
        <f>[1]побуд.звіт!Y79+[2]побуд.звіт!Y79</f>
        <v>0</v>
      </c>
      <c r="Z80" s="308">
        <f>[1]побуд.звіт!Z79+[2]побуд.звіт!Z79</f>
        <v>0</v>
      </c>
      <c r="AA80" s="298">
        <f t="shared" si="49"/>
        <v>0</v>
      </c>
      <c r="AB80" s="299">
        <f t="shared" si="50"/>
        <v>0</v>
      </c>
      <c r="AC80" s="308">
        <f>[1]побуд.звіт!AC79+[2]побуд.звіт!AC79</f>
        <v>6954.2883153272151</v>
      </c>
      <c r="AD80" s="308">
        <f>[1]побуд.звіт!AD79+[2]побуд.звіт!AD79</f>
        <v>7725.7377313215493</v>
      </c>
      <c r="AE80" s="298">
        <f t="shared" si="51"/>
        <v>0</v>
      </c>
      <c r="AF80" s="299">
        <f t="shared" si="52"/>
        <v>771.44941599433423</v>
      </c>
      <c r="AG80" s="308">
        <f>[1]побуд.звіт!AG79+[2]побуд.звіт!AG79</f>
        <v>252.97739820966609</v>
      </c>
      <c r="AH80" s="308">
        <f>[1]побуд.звіт!AH79+[2]побуд.звіт!AH79</f>
        <v>247.74124193852759</v>
      </c>
      <c r="AI80" s="298">
        <f t="shared" si="53"/>
        <v>-5.2361562711384977</v>
      </c>
      <c r="AJ80" s="299">
        <f t="shared" si="54"/>
        <v>0</v>
      </c>
      <c r="AK80" s="308">
        <f>[1]побуд.звіт!AK79+[2]побуд.звіт!AK79</f>
        <v>7.4037895845240733</v>
      </c>
      <c r="AL80" s="308">
        <f>[1]побуд.звіт!AL79+[2]побуд.звіт!AL79</f>
        <v>0</v>
      </c>
      <c r="AM80" s="298">
        <f t="shared" si="55"/>
        <v>-7.4037895845240733</v>
      </c>
      <c r="AN80" s="299">
        <f t="shared" si="56"/>
        <v>0</v>
      </c>
      <c r="AO80" s="308">
        <f>[1]побуд.звіт!AO79+[2]побуд.звіт!AO79</f>
        <v>1815.1980635787208</v>
      </c>
      <c r="AP80" s="308">
        <f>[1]побуд.звіт!AP79+[2]побуд.звіт!AP79</f>
        <v>1459.6613891249783</v>
      </c>
      <c r="AQ80" s="298">
        <f t="shared" si="57"/>
        <v>-355.53667445374253</v>
      </c>
      <c r="AR80" s="299">
        <f t="shared" si="58"/>
        <v>0</v>
      </c>
      <c r="AS80" s="308">
        <f>[1]побуд.звіт!AS79+[2]побуд.звіт!AS79</f>
        <v>654.50288996996915</v>
      </c>
      <c r="AT80" s="308">
        <f>[1]побуд.звіт!AT79+[2]побуд.звіт!AT79</f>
        <v>606.51648260235356</v>
      </c>
      <c r="AU80" s="298">
        <f t="shared" si="59"/>
        <v>-47.986407367615584</v>
      </c>
      <c r="AV80" s="299">
        <f t="shared" si="60"/>
        <v>0</v>
      </c>
      <c r="AW80" s="308">
        <f>[1]побуд.звіт!AW79+[2]побуд.звіт!AW79</f>
        <v>8869.7480588278886</v>
      </c>
      <c r="AX80" s="308">
        <f>[1]побуд.звіт!AX79+[2]побуд.звіт!AX79</f>
        <v>11324</v>
      </c>
      <c r="AY80" s="298">
        <f t="shared" si="61"/>
        <v>0</v>
      </c>
      <c r="AZ80" s="299">
        <f t="shared" si="62"/>
        <v>2454.2519411721114</v>
      </c>
      <c r="BA80" s="300">
        <v>0</v>
      </c>
      <c r="BB80" s="298"/>
      <c r="BC80" s="298">
        <f t="shared" si="63"/>
        <v>0</v>
      </c>
      <c r="BD80" s="299">
        <f t="shared" si="64"/>
        <v>0</v>
      </c>
      <c r="BE80" s="308">
        <f>[1]побуд.звіт!BE79+[2]побуд.звіт!BE79</f>
        <v>6.8009609732189986</v>
      </c>
      <c r="BF80" s="308">
        <f>[1]побуд.звіт!BF79+[2]побуд.звіт!BF79</f>
        <v>0</v>
      </c>
      <c r="BG80" s="301">
        <f t="shared" si="65"/>
        <v>-6.8009609732189986</v>
      </c>
      <c r="BH80" s="302">
        <f t="shared" si="66"/>
        <v>0</v>
      </c>
      <c r="BI80" s="308">
        <f>[1]побуд.звіт!BI79+[2]побуд.звіт!BI79</f>
        <v>3077.7482646075186</v>
      </c>
      <c r="BJ80" s="308">
        <f>[1]побуд.звіт!BJ79+[2]побуд.звіт!BJ79</f>
        <v>2612.9376846243567</v>
      </c>
      <c r="BK80" s="298">
        <f t="shared" si="67"/>
        <v>-464.81057998316192</v>
      </c>
      <c r="BL80" s="299">
        <f t="shared" si="68"/>
        <v>0</v>
      </c>
      <c r="BM80" s="308">
        <f>[1]побуд.звіт!BM79+[2]побуд.звіт!BM79</f>
        <v>0</v>
      </c>
      <c r="BN80" s="308">
        <f>[1]побуд.звіт!BN79+[2]побуд.звіт!BN79</f>
        <v>0</v>
      </c>
      <c r="BO80" s="298">
        <f t="shared" si="69"/>
        <v>0</v>
      </c>
      <c r="BP80" s="299">
        <f t="shared" si="70"/>
        <v>0</v>
      </c>
      <c r="BQ80" s="294">
        <f t="shared" si="71"/>
        <v>36881.553191182364</v>
      </c>
      <c r="BR80" s="298">
        <f t="shared" si="71"/>
        <v>39456.591139029151</v>
      </c>
      <c r="BS80" s="298">
        <f t="shared" si="72"/>
        <v>0</v>
      </c>
      <c r="BT80" s="303">
        <f t="shared" si="73"/>
        <v>2575.0379478467876</v>
      </c>
      <c r="BU80" s="224">
        <f t="shared" si="74"/>
        <v>1.0698191297556967</v>
      </c>
      <c r="BV80" s="309">
        <v>2645.12</v>
      </c>
      <c r="BW80" s="305"/>
      <c r="BX80" s="241">
        <f t="shared" si="77"/>
        <v>3073.4627659318635</v>
      </c>
      <c r="CA80" s="144">
        <f>[1]побуд.звіт!AX79+[2]побуд.звіт!AX79</f>
        <v>11324</v>
      </c>
      <c r="CB80" s="238">
        <v>286.55213466309476</v>
      </c>
      <c r="CC80" s="238">
        <v>978.02049241965904</v>
      </c>
      <c r="CD80" s="240">
        <v>267.90047672233055</v>
      </c>
      <c r="CE80" s="240">
        <v>3.5501386404712512</v>
      </c>
      <c r="CF80" s="240">
        <v>0</v>
      </c>
      <c r="CG80" s="240">
        <v>0</v>
      </c>
      <c r="CH80" s="240">
        <v>703.15320948268732</v>
      </c>
      <c r="CI80" s="240">
        <v>20.427877007999999</v>
      </c>
      <c r="CJ80" s="240">
        <v>0.69005059200000007</v>
      </c>
      <c r="CK80" s="240">
        <v>185.857188314154</v>
      </c>
      <c r="CL80" s="240">
        <v>82.311832555026086</v>
      </c>
      <c r="CM80" s="240">
        <v>1.1266499999999995</v>
      </c>
      <c r="CN80" s="240">
        <v>406.77266786799913</v>
      </c>
      <c r="CO80" s="240">
        <v>0</v>
      </c>
      <c r="CP80" s="20"/>
    </row>
    <row r="81" spans="1:94" ht="15" customHeight="1" x14ac:dyDescent="0.25">
      <c r="A81" s="256">
        <f t="shared" si="75"/>
        <v>72</v>
      </c>
      <c r="B81" s="62" t="s">
        <v>64</v>
      </c>
      <c r="C81" s="294">
        <v>1472.3000000000002</v>
      </c>
      <c r="D81" s="306">
        <v>4</v>
      </c>
      <c r="E81" s="307">
        <f>[1]побуд.звіт!E80+[2]побуд.звіт!E80</f>
        <v>3296.0253563679112</v>
      </c>
      <c r="F81" s="308">
        <f>[1]побуд.звіт!F80+[2]побуд.звіт!F80</f>
        <v>3436.3990848716739</v>
      </c>
      <c r="G81" s="298">
        <f t="shared" si="39"/>
        <v>0</v>
      </c>
      <c r="H81" s="299">
        <f t="shared" si="40"/>
        <v>140.37372850376278</v>
      </c>
      <c r="I81" s="307">
        <f>[1]побуд.звіт!I80+[2]побуд.звіт!I80</f>
        <v>14057.553363400504</v>
      </c>
      <c r="J81" s="308">
        <f>[1]побуд.звіт!J80+[2]побуд.звіт!J80</f>
        <v>14363.953671661324</v>
      </c>
      <c r="K81" s="298">
        <f t="shared" si="41"/>
        <v>0</v>
      </c>
      <c r="L81" s="299">
        <f t="shared" si="42"/>
        <v>306.40030826081966</v>
      </c>
      <c r="M81" s="308">
        <f>[1]побуд.звіт!M80+[2]побуд.звіт!M80</f>
        <v>5428.8634738556893</v>
      </c>
      <c r="N81" s="308">
        <f>[1]побуд.звіт!N80+[2]побуд.звіт!N80</f>
        <v>5657.888469371951</v>
      </c>
      <c r="O81" s="298">
        <f t="shared" si="43"/>
        <v>0</v>
      </c>
      <c r="P81" s="299">
        <f t="shared" si="44"/>
        <v>229.0249955162617</v>
      </c>
      <c r="Q81" s="308">
        <f>[1]побуд.звіт!Q80+[2]побуд.звіт!Q80</f>
        <v>55.009478950479163</v>
      </c>
      <c r="R81" s="308">
        <f>[1]побуд.звіт!R80+[2]побуд.звіт!R80</f>
        <v>354.84138410077622</v>
      </c>
      <c r="S81" s="298">
        <f t="shared" si="45"/>
        <v>0</v>
      </c>
      <c r="T81" s="299">
        <f t="shared" si="46"/>
        <v>299.83190515029708</v>
      </c>
      <c r="U81" s="308">
        <f>[1]побуд.звіт!U80+[2]побуд.звіт!U80</f>
        <v>0</v>
      </c>
      <c r="V81" s="308">
        <f>[1]побуд.звіт!V80+[2]побуд.звіт!V80</f>
        <v>0</v>
      </c>
      <c r="W81" s="298">
        <f t="shared" si="47"/>
        <v>0</v>
      </c>
      <c r="X81" s="299">
        <f t="shared" si="48"/>
        <v>0</v>
      </c>
      <c r="Y81" s="308">
        <f>[1]побуд.звіт!Y80+[2]побуд.звіт!Y80</f>
        <v>0</v>
      </c>
      <c r="Z81" s="308">
        <f>[1]побуд.звіт!Z80+[2]побуд.звіт!Z80</f>
        <v>0</v>
      </c>
      <c r="AA81" s="298">
        <f t="shared" si="49"/>
        <v>0</v>
      </c>
      <c r="AB81" s="299">
        <f t="shared" si="50"/>
        <v>0</v>
      </c>
      <c r="AC81" s="308">
        <f>[1]побуд.звіт!AC80+[2]побуд.звіт!AC80</f>
        <v>8841.2489404870175</v>
      </c>
      <c r="AD81" s="308">
        <f>[1]побуд.звіт!AD80+[2]побуд.звіт!AD80</f>
        <v>9523.5296604900941</v>
      </c>
      <c r="AE81" s="298">
        <f t="shared" si="51"/>
        <v>0</v>
      </c>
      <c r="AF81" s="299">
        <f t="shared" si="52"/>
        <v>682.28072000307657</v>
      </c>
      <c r="AG81" s="308">
        <f>[1]побуд.звіт!AG80+[2]побуд.звіт!AG80</f>
        <v>358.91885427509396</v>
      </c>
      <c r="AH81" s="308">
        <f>[1]побуд.звіт!AH80+[2]побуд.звіт!AH80</f>
        <v>351.90517320813569</v>
      </c>
      <c r="AI81" s="298">
        <f t="shared" si="53"/>
        <v>-7.0136810669582701</v>
      </c>
      <c r="AJ81" s="299">
        <f t="shared" si="54"/>
        <v>0</v>
      </c>
      <c r="AK81" s="308">
        <f>[1]побуд.звіт!AK80+[2]побуд.звіт!AK80</f>
        <v>10.15679940983533</v>
      </c>
      <c r="AL81" s="308">
        <f>[1]побуд.звіт!AL80+[2]побуд.звіт!AL80</f>
        <v>0</v>
      </c>
      <c r="AM81" s="298">
        <f t="shared" si="55"/>
        <v>-10.15679940983533</v>
      </c>
      <c r="AN81" s="299">
        <f t="shared" si="56"/>
        <v>0</v>
      </c>
      <c r="AO81" s="308">
        <f>[1]побуд.звіт!AO80+[2]побуд.звіт!AO80</f>
        <v>2582.618171469856</v>
      </c>
      <c r="AP81" s="308">
        <f>[1]побуд.звіт!AP80+[2]побуд.звіт!AP80</f>
        <v>1885.3959609530966</v>
      </c>
      <c r="AQ81" s="298">
        <f t="shared" si="57"/>
        <v>-697.22221051675933</v>
      </c>
      <c r="AR81" s="299">
        <f t="shared" si="58"/>
        <v>0</v>
      </c>
      <c r="AS81" s="308">
        <f>[1]побуд.звіт!AS80+[2]побуд.звіт!AS80</f>
        <v>1085.4403916868996</v>
      </c>
      <c r="AT81" s="308">
        <f>[1]побуд.звіт!AT80+[2]побуд.звіт!AT80</f>
        <v>1025.2585366299484</v>
      </c>
      <c r="AU81" s="298">
        <f t="shared" si="59"/>
        <v>-60.181855056951235</v>
      </c>
      <c r="AV81" s="299">
        <f t="shared" si="60"/>
        <v>0</v>
      </c>
      <c r="AW81" s="308">
        <f>[1]побуд.звіт!AW80+[2]побуд.звіт!AW80</f>
        <v>9527.7776473778176</v>
      </c>
      <c r="AX81" s="308">
        <f>[1]побуд.звіт!AX80+[2]побуд.звіт!AX80</f>
        <v>12643.76871119293</v>
      </c>
      <c r="AY81" s="298">
        <f t="shared" si="61"/>
        <v>0</v>
      </c>
      <c r="AZ81" s="299">
        <f t="shared" si="62"/>
        <v>3115.9910638151123</v>
      </c>
      <c r="BA81" s="300">
        <v>0</v>
      </c>
      <c r="BB81" s="298"/>
      <c r="BC81" s="298">
        <f t="shared" si="63"/>
        <v>0</v>
      </c>
      <c r="BD81" s="299">
        <f t="shared" si="64"/>
        <v>0</v>
      </c>
      <c r="BE81" s="308">
        <f>[1]побуд.звіт!BE80+[2]побуд.звіт!BE80</f>
        <v>7.3198961732189991</v>
      </c>
      <c r="BF81" s="308">
        <f>[1]побуд.звіт!BF80+[2]побуд.звіт!BF80</f>
        <v>0</v>
      </c>
      <c r="BG81" s="301">
        <f t="shared" si="65"/>
        <v>-7.3198961732189991</v>
      </c>
      <c r="BH81" s="302">
        <f t="shared" si="66"/>
        <v>0</v>
      </c>
      <c r="BI81" s="308">
        <f>[1]побуд.звіт!BI80+[2]побуд.звіт!BI80</f>
        <v>3390.2148283219585</v>
      </c>
      <c r="BJ81" s="308">
        <f>[1]побуд.звіт!BJ80+[2]побуд.звіт!BJ80</f>
        <v>3846.2023737292816</v>
      </c>
      <c r="BK81" s="298">
        <f t="shared" si="67"/>
        <v>0</v>
      </c>
      <c r="BL81" s="299">
        <f t="shared" si="68"/>
        <v>455.98754540732307</v>
      </c>
      <c r="BM81" s="308">
        <f>[1]побуд.звіт!BM80+[2]побуд.звіт!BM80</f>
        <v>0</v>
      </c>
      <c r="BN81" s="308">
        <f>[1]побуд.звіт!BN80+[2]побуд.звіт!BN80</f>
        <v>0</v>
      </c>
      <c r="BO81" s="298">
        <f t="shared" si="69"/>
        <v>0</v>
      </c>
      <c r="BP81" s="299">
        <f t="shared" si="70"/>
        <v>0</v>
      </c>
      <c r="BQ81" s="294">
        <f t="shared" si="71"/>
        <v>48641.147201776279</v>
      </c>
      <c r="BR81" s="298">
        <f t="shared" si="71"/>
        <v>53089.143026209211</v>
      </c>
      <c r="BS81" s="298">
        <f t="shared" si="72"/>
        <v>0</v>
      </c>
      <c r="BT81" s="303">
        <f t="shared" si="73"/>
        <v>4447.9958244329318</v>
      </c>
      <c r="BU81" s="224">
        <f t="shared" si="74"/>
        <v>1.09144512578993</v>
      </c>
      <c r="BV81" s="309">
        <v>5706.17</v>
      </c>
      <c r="BW81" s="305">
        <f t="shared" si="76"/>
        <v>1652.7410665186435</v>
      </c>
      <c r="BX81" s="241">
        <f t="shared" si="77"/>
        <v>4053.4289334813566</v>
      </c>
      <c r="CA81" s="144">
        <f>[1]побуд.звіт!AX80+[2]побуд.звіт!AX80</f>
        <v>12643.76871119293</v>
      </c>
      <c r="CB81" s="238">
        <v>344.08026533591266</v>
      </c>
      <c r="CC81" s="238">
        <v>1522.5099792867582</v>
      </c>
      <c r="CD81" s="240">
        <v>464.88612137110306</v>
      </c>
      <c r="CE81" s="240">
        <v>5.0583385698412977</v>
      </c>
      <c r="CF81" s="240">
        <v>0</v>
      </c>
      <c r="CG81" s="240">
        <v>0</v>
      </c>
      <c r="CH81" s="240">
        <v>904.23179270266883</v>
      </c>
      <c r="CI81" s="240">
        <v>29.016870749999999</v>
      </c>
      <c r="CJ81" s="240">
        <v>0.98018550000000004</v>
      </c>
      <c r="CK81" s="240">
        <v>264.24813788395181</v>
      </c>
      <c r="CL81" s="240">
        <v>136.60277580971967</v>
      </c>
      <c r="CM81" s="240">
        <v>1.1266499999999995</v>
      </c>
      <c r="CN81" s="240">
        <v>342.64885999199998</v>
      </c>
      <c r="CO81" s="240">
        <v>0</v>
      </c>
      <c r="CP81" s="20"/>
    </row>
    <row r="82" spans="1:94" ht="15" customHeight="1" x14ac:dyDescent="0.25">
      <c r="A82" s="256">
        <f t="shared" si="75"/>
        <v>73</v>
      </c>
      <c r="B82" s="62" t="s">
        <v>17</v>
      </c>
      <c r="C82" s="294">
        <v>498.78</v>
      </c>
      <c r="D82" s="306">
        <v>2</v>
      </c>
      <c r="E82" s="307">
        <f>[1]побуд.звіт!E81+[2]побуд.звіт!E81</f>
        <v>1004.658895861161</v>
      </c>
      <c r="F82" s="308">
        <f>[1]побуд.звіт!F81+[2]побуд.звіт!F81</f>
        <v>986.74234177354413</v>
      </c>
      <c r="G82" s="298">
        <f t="shared" si="39"/>
        <v>-17.916554087616873</v>
      </c>
      <c r="H82" s="299">
        <f t="shared" si="40"/>
        <v>0</v>
      </c>
      <c r="I82" s="307">
        <f>[1]побуд.звіт!I81+[2]побуд.звіт!I81</f>
        <v>4205.5100402671869</v>
      </c>
      <c r="J82" s="308">
        <f>[1]побуд.звіт!J81+[2]побуд.звіт!J81</f>
        <v>4827.9475880908731</v>
      </c>
      <c r="K82" s="298">
        <f t="shared" si="41"/>
        <v>0</v>
      </c>
      <c r="L82" s="299">
        <f t="shared" si="42"/>
        <v>622.43754782368615</v>
      </c>
      <c r="M82" s="308">
        <f>[1]побуд.звіт!M81+[2]побуд.звіт!M81</f>
        <v>927.50794919587941</v>
      </c>
      <c r="N82" s="308">
        <f>[1]побуд.звіт!N81+[2]побуд.звіт!N81</f>
        <v>991.79314502364537</v>
      </c>
      <c r="O82" s="298">
        <f t="shared" si="43"/>
        <v>0</v>
      </c>
      <c r="P82" s="299">
        <f t="shared" si="44"/>
        <v>64.285195827765961</v>
      </c>
      <c r="Q82" s="308">
        <f>[1]побуд.звіт!Q81+[2]побуд.звіт!Q81</f>
        <v>55.5633159657527</v>
      </c>
      <c r="R82" s="308">
        <f>[1]побуд.звіт!R81+[2]побуд.звіт!R81</f>
        <v>248.30391788055431</v>
      </c>
      <c r="S82" s="298">
        <f t="shared" si="45"/>
        <v>0</v>
      </c>
      <c r="T82" s="299">
        <f t="shared" si="46"/>
        <v>192.7406019148016</v>
      </c>
      <c r="U82" s="308">
        <f>[1]побуд.звіт!U81+[2]побуд.звіт!U81</f>
        <v>0</v>
      </c>
      <c r="V82" s="308">
        <f>[1]побуд.звіт!V81+[2]побуд.звіт!V81</f>
        <v>0</v>
      </c>
      <c r="W82" s="298">
        <f t="shared" si="47"/>
        <v>0</v>
      </c>
      <c r="X82" s="299">
        <f t="shared" si="48"/>
        <v>0</v>
      </c>
      <c r="Y82" s="308">
        <f>[1]побуд.звіт!Y81+[2]побуд.звіт!Y81</f>
        <v>0</v>
      </c>
      <c r="Z82" s="308">
        <f>[1]побуд.звіт!Z81+[2]побуд.звіт!Z81</f>
        <v>0</v>
      </c>
      <c r="AA82" s="298">
        <f t="shared" si="49"/>
        <v>0</v>
      </c>
      <c r="AB82" s="299">
        <f t="shared" si="50"/>
        <v>0</v>
      </c>
      <c r="AC82" s="308">
        <f>[1]побуд.звіт!AC81+[2]побуд.звіт!AC81</f>
        <v>3132.9342836513056</v>
      </c>
      <c r="AD82" s="308">
        <f>[1]побуд.звіт!AD81+[2]побуд.звіт!AD81</f>
        <v>3421.8289250067646</v>
      </c>
      <c r="AE82" s="298">
        <f t="shared" si="51"/>
        <v>0</v>
      </c>
      <c r="AF82" s="299">
        <f t="shared" si="52"/>
        <v>288.89464135545904</v>
      </c>
      <c r="AG82" s="308">
        <f>[1]побуд.звіт!AG81+[2]побуд.звіт!AG81</f>
        <v>364.38174914349543</v>
      </c>
      <c r="AH82" s="308">
        <f>[1]побуд.звіт!AH81+[2]побуд.звіт!AH81</f>
        <v>357.53565597946596</v>
      </c>
      <c r="AI82" s="298">
        <f t="shared" si="53"/>
        <v>-6.8460931640294689</v>
      </c>
      <c r="AJ82" s="299">
        <f t="shared" si="54"/>
        <v>0</v>
      </c>
      <c r="AK82" s="308">
        <f>[1]побуд.звіт!AK81+[2]побуд.звіт!AK81</f>
        <v>10.670145400392695</v>
      </c>
      <c r="AL82" s="308">
        <f>[1]побуд.звіт!AL81+[2]побуд.звіт!AL81</f>
        <v>0</v>
      </c>
      <c r="AM82" s="298">
        <f t="shared" si="55"/>
        <v>-10.670145400392695</v>
      </c>
      <c r="AN82" s="299">
        <f t="shared" si="56"/>
        <v>0</v>
      </c>
      <c r="AO82" s="308">
        <f>[1]побуд.звіт!AO81+[2]побуд.звіт!AO81</f>
        <v>772.22552001856309</v>
      </c>
      <c r="AP82" s="308">
        <f>[1]побуд.звіт!AP81+[2]побуд.звіт!AP81</f>
        <v>486.55379637499271</v>
      </c>
      <c r="AQ82" s="298">
        <f t="shared" si="57"/>
        <v>-285.67172364357037</v>
      </c>
      <c r="AR82" s="299">
        <f t="shared" si="58"/>
        <v>0</v>
      </c>
      <c r="AS82" s="308">
        <f>[1]побуд.звіт!AS81+[2]побуд.звіт!AS81</f>
        <v>357.3835528489443</v>
      </c>
      <c r="AT82" s="308">
        <f>[1]побуд.звіт!AT81+[2]побуд.звіт!AT81</f>
        <v>331.93946754698521</v>
      </c>
      <c r="AU82" s="298">
        <f t="shared" si="59"/>
        <v>-25.444085301959092</v>
      </c>
      <c r="AV82" s="299">
        <f t="shared" si="60"/>
        <v>0</v>
      </c>
      <c r="AW82" s="308">
        <f>[1]побуд.звіт!AW81+[2]побуд.звіт!AW81</f>
        <v>5756.5049792276877</v>
      </c>
      <c r="AX82" s="308">
        <f>[1]побуд.звіт!AX81+[2]побуд.звіт!AX81</f>
        <v>0</v>
      </c>
      <c r="AY82" s="298">
        <f t="shared" si="61"/>
        <v>-5756.5049792276877</v>
      </c>
      <c r="AZ82" s="299">
        <f t="shared" si="62"/>
        <v>0</v>
      </c>
      <c r="BA82" s="300">
        <v>0</v>
      </c>
      <c r="BB82" s="298"/>
      <c r="BC82" s="298">
        <f t="shared" si="63"/>
        <v>0</v>
      </c>
      <c r="BD82" s="299">
        <f t="shared" si="64"/>
        <v>0</v>
      </c>
      <c r="BE82" s="308">
        <f>[1]побуд.звіт!BE81+[2]побуд.звіт!BE81</f>
        <v>5.9297096132189981</v>
      </c>
      <c r="BF82" s="308">
        <f>[1]побуд.звіт!BF81+[2]побуд.звіт!BF81</f>
        <v>0</v>
      </c>
      <c r="BG82" s="301">
        <f t="shared" si="65"/>
        <v>-5.9297096132189981</v>
      </c>
      <c r="BH82" s="302">
        <f t="shared" si="66"/>
        <v>0</v>
      </c>
      <c r="BI82" s="308">
        <f>[1]побуд.звіт!BI81+[2]побуд.звіт!BI81</f>
        <v>1203.3254107934886</v>
      </c>
      <c r="BJ82" s="308">
        <f>[1]побуд.звіт!BJ81+[2]побуд.звіт!BJ81</f>
        <v>1316.0770839325839</v>
      </c>
      <c r="BK82" s="298">
        <f t="shared" si="67"/>
        <v>0</v>
      </c>
      <c r="BL82" s="299">
        <f t="shared" si="68"/>
        <v>112.75167313909537</v>
      </c>
      <c r="BM82" s="308">
        <f>[1]побуд.звіт!BM81+[2]побуд.звіт!BM81</f>
        <v>0</v>
      </c>
      <c r="BN82" s="308">
        <f>[1]побуд.звіт!BN81+[2]побуд.звіт!BN81</f>
        <v>0</v>
      </c>
      <c r="BO82" s="298">
        <f t="shared" si="69"/>
        <v>0</v>
      </c>
      <c r="BP82" s="299">
        <f t="shared" si="70"/>
        <v>0</v>
      </c>
      <c r="BQ82" s="294">
        <f t="shared" si="71"/>
        <v>17796.595551987073</v>
      </c>
      <c r="BR82" s="298">
        <f t="shared" si="71"/>
        <v>12968.721921609407</v>
      </c>
      <c r="BS82" s="298">
        <f t="shared" si="72"/>
        <v>-4827.8736303776659</v>
      </c>
      <c r="BT82" s="303">
        <f t="shared" si="73"/>
        <v>0</v>
      </c>
      <c r="BU82" s="224">
        <f t="shared" si="74"/>
        <v>0.72871925890125588</v>
      </c>
      <c r="BV82" s="309">
        <v>-287.95999999999998</v>
      </c>
      <c r="BW82" s="305"/>
      <c r="CA82" s="144">
        <f>[1]побуд.звіт!AX81+[2]побуд.звіт!AX81</f>
        <v>0</v>
      </c>
      <c r="CB82" s="238">
        <v>104.42517212441857</v>
      </c>
      <c r="CC82" s="238">
        <v>423.11534039608495</v>
      </c>
      <c r="CD82" s="240">
        <v>78.794257859508988</v>
      </c>
      <c r="CE82" s="240">
        <v>5.141856170559822</v>
      </c>
      <c r="CF82" s="240">
        <v>0</v>
      </c>
      <c r="CG82" s="240">
        <v>0</v>
      </c>
      <c r="CH82" s="240">
        <v>315.0946258842655</v>
      </c>
      <c r="CI82" s="240">
        <v>29.481140681999999</v>
      </c>
      <c r="CJ82" s="240">
        <v>0.99586846800000006</v>
      </c>
      <c r="CK82" s="240">
        <v>78.875615889149643</v>
      </c>
      <c r="CL82" s="240">
        <v>44.892780875414324</v>
      </c>
      <c r="CM82" s="240">
        <v>1.1266499999999995</v>
      </c>
      <c r="CN82" s="240">
        <v>143.14882108800001</v>
      </c>
      <c r="CO82" s="240">
        <v>0</v>
      </c>
      <c r="CP82" s="20"/>
    </row>
    <row r="83" spans="1:94" ht="15" customHeight="1" x14ac:dyDescent="0.25">
      <c r="A83" s="256">
        <f t="shared" si="75"/>
        <v>74</v>
      </c>
      <c r="B83" s="62" t="s">
        <v>65</v>
      </c>
      <c r="C83" s="294">
        <v>1482.58</v>
      </c>
      <c r="D83" s="306">
        <v>4</v>
      </c>
      <c r="E83" s="307">
        <f>[1]побуд.звіт!E82+[2]побуд.звіт!E82</f>
        <v>3488.7025060968303</v>
      </c>
      <c r="F83" s="308">
        <f>[1]побуд.звіт!F82+[2]побуд.звіт!F82</f>
        <v>3612.0152454425988</v>
      </c>
      <c r="G83" s="298">
        <f t="shared" si="39"/>
        <v>0</v>
      </c>
      <c r="H83" s="299">
        <f t="shared" si="40"/>
        <v>123.31273934576848</v>
      </c>
      <c r="I83" s="307">
        <f>[1]побуд.звіт!I82+[2]побуд.звіт!I82</f>
        <v>14660.920147285695</v>
      </c>
      <c r="J83" s="308">
        <f>[1]побуд.звіт!J82+[2]побуд.звіт!J82</f>
        <v>15277.908581661484</v>
      </c>
      <c r="K83" s="298">
        <f t="shared" si="41"/>
        <v>0</v>
      </c>
      <c r="L83" s="299">
        <f t="shared" si="42"/>
        <v>616.98843437578944</v>
      </c>
      <c r="M83" s="308">
        <f>[1]побуд.звіт!M82+[2]побуд.звіт!M82</f>
        <v>4201.530101979396</v>
      </c>
      <c r="N83" s="308">
        <f>[1]побуд.звіт!N82+[2]побуд.звіт!N82</f>
        <v>4636.2337365692256</v>
      </c>
      <c r="O83" s="298">
        <f t="shared" si="43"/>
        <v>0</v>
      </c>
      <c r="P83" s="299">
        <f t="shared" si="44"/>
        <v>434.70363458982956</v>
      </c>
      <c r="Q83" s="308">
        <f>[1]побуд.звіт!Q82+[2]побуд.звіт!Q82</f>
        <v>49.637511851463962</v>
      </c>
      <c r="R83" s="308">
        <f>[1]побуд.звіт!R82+[2]побуд.звіт!R82</f>
        <v>405.95157611272549</v>
      </c>
      <c r="S83" s="298">
        <f t="shared" si="45"/>
        <v>0</v>
      </c>
      <c r="T83" s="299">
        <f t="shared" si="46"/>
        <v>356.31406426126154</v>
      </c>
      <c r="U83" s="308">
        <f>[1]побуд.звіт!U82+[2]побуд.звіт!U82</f>
        <v>0</v>
      </c>
      <c r="V83" s="308">
        <f>[1]побуд.звіт!V82+[2]побуд.звіт!V82</f>
        <v>0</v>
      </c>
      <c r="W83" s="298">
        <f t="shared" si="47"/>
        <v>0</v>
      </c>
      <c r="X83" s="299">
        <f t="shared" si="48"/>
        <v>0</v>
      </c>
      <c r="Y83" s="308">
        <f>[1]побуд.звіт!Y82+[2]побуд.звіт!Y82</f>
        <v>0</v>
      </c>
      <c r="Z83" s="308">
        <f>[1]побуд.звіт!Z82+[2]побуд.звіт!Z82</f>
        <v>0</v>
      </c>
      <c r="AA83" s="298">
        <f t="shared" si="49"/>
        <v>0</v>
      </c>
      <c r="AB83" s="299">
        <f t="shared" si="50"/>
        <v>0</v>
      </c>
      <c r="AC83" s="308">
        <f>[1]побуд.звіт!AC82+[2]побуд.звіт!AC82</f>
        <v>8753.2317078309497</v>
      </c>
      <c r="AD83" s="308">
        <f>[1]побуд.звіт!AD82+[2]побуд.звіт!AD82</f>
        <v>8924.0286841494635</v>
      </c>
      <c r="AE83" s="298">
        <f t="shared" si="51"/>
        <v>0</v>
      </c>
      <c r="AF83" s="299">
        <f t="shared" si="52"/>
        <v>170.79697631851377</v>
      </c>
      <c r="AG83" s="308">
        <f>[1]побуд.звіт!AG82+[2]побуд.звіт!AG82</f>
        <v>324.42630306468487</v>
      </c>
      <c r="AH83" s="308">
        <f>[1]побуд.звіт!AH82+[2]побуд.звіт!AH82</f>
        <v>318.12227658015473</v>
      </c>
      <c r="AI83" s="298">
        <f t="shared" si="53"/>
        <v>-6.3040264845301408</v>
      </c>
      <c r="AJ83" s="299">
        <f t="shared" si="54"/>
        <v>0</v>
      </c>
      <c r="AK83" s="308">
        <f>[1]побуд.звіт!AK82+[2]побуд.звіт!AK82</f>
        <v>9.7124194664911379</v>
      </c>
      <c r="AL83" s="308">
        <f>[1]побуд.звіт!AL82+[2]побуд.звіт!AL82</f>
        <v>0</v>
      </c>
      <c r="AM83" s="298">
        <f t="shared" si="55"/>
        <v>-9.7124194664911379</v>
      </c>
      <c r="AN83" s="299">
        <f t="shared" si="56"/>
        <v>0</v>
      </c>
      <c r="AO83" s="308">
        <f>[1]побуд.звіт!AO82+[2]побуд.звіт!AO82</f>
        <v>2482.5584999769617</v>
      </c>
      <c r="AP83" s="308">
        <f>[1]побуд.звіт!AP82+[2]побуд.звіт!AP82</f>
        <v>1702.9382873124746</v>
      </c>
      <c r="AQ83" s="298">
        <f t="shared" si="57"/>
        <v>-779.6202126644871</v>
      </c>
      <c r="AR83" s="299">
        <f t="shared" si="58"/>
        <v>0</v>
      </c>
      <c r="AS83" s="308">
        <f>[1]побуд.звіт!AS82+[2]побуд.звіт!AS82</f>
        <v>1087.9680753693467</v>
      </c>
      <c r="AT83" s="308">
        <f>[1]побуд.звіт!AT82+[2]побуд.звіт!AT82</f>
        <v>1089.9256222342387</v>
      </c>
      <c r="AU83" s="298">
        <f t="shared" si="59"/>
        <v>0</v>
      </c>
      <c r="AV83" s="299">
        <f t="shared" si="60"/>
        <v>1.9575468648920378</v>
      </c>
      <c r="AW83" s="308">
        <f>[1]побуд.звіт!AW82+[2]побуд.звіт!AW82</f>
        <v>10079.327887505537</v>
      </c>
      <c r="AX83" s="308">
        <f>[1]побуд.звіт!AX82+[2]побуд.звіт!AX82</f>
        <v>31900</v>
      </c>
      <c r="AY83" s="298">
        <f t="shared" si="61"/>
        <v>0</v>
      </c>
      <c r="AZ83" s="299">
        <f t="shared" si="62"/>
        <v>21820.672112494463</v>
      </c>
      <c r="BA83" s="300">
        <v>0</v>
      </c>
      <c r="BB83" s="298"/>
      <c r="BC83" s="298">
        <f t="shared" si="63"/>
        <v>0</v>
      </c>
      <c r="BD83" s="299">
        <f t="shared" si="64"/>
        <v>0</v>
      </c>
      <c r="BE83" s="308">
        <f>[1]побуд.звіт!BE82+[2]побуд.звіт!BE82</f>
        <v>7.3345760132189985</v>
      </c>
      <c r="BF83" s="308">
        <f>[1]побуд.звіт!BF82+[2]побуд.звіт!BF82</f>
        <v>0</v>
      </c>
      <c r="BG83" s="301">
        <f t="shared" si="65"/>
        <v>-7.3345760132189985</v>
      </c>
      <c r="BH83" s="302">
        <f t="shared" si="66"/>
        <v>0</v>
      </c>
      <c r="BI83" s="308">
        <f>[1]побуд.звіт!BI82+[2]побуд.звіт!BI82</f>
        <v>3105.2018192266946</v>
      </c>
      <c r="BJ83" s="308">
        <f>[1]побуд.звіт!BJ82+[2]побуд.звіт!BJ82</f>
        <v>2760.1471592058001</v>
      </c>
      <c r="BK83" s="298">
        <f t="shared" si="67"/>
        <v>-345.05466002089452</v>
      </c>
      <c r="BL83" s="299">
        <f t="shared" si="68"/>
        <v>0</v>
      </c>
      <c r="BM83" s="308">
        <f>[1]побуд.звіт!BM82+[2]побуд.звіт!BM82</f>
        <v>0</v>
      </c>
      <c r="BN83" s="308">
        <f>[1]побуд.звіт!BN82+[2]побуд.звіт!BN82</f>
        <v>0</v>
      </c>
      <c r="BO83" s="298">
        <f t="shared" si="69"/>
        <v>0</v>
      </c>
      <c r="BP83" s="299">
        <f t="shared" si="70"/>
        <v>0</v>
      </c>
      <c r="BQ83" s="294">
        <f t="shared" si="71"/>
        <v>48250.551555667269</v>
      </c>
      <c r="BR83" s="298">
        <f t="shared" si="71"/>
        <v>70627.271169268162</v>
      </c>
      <c r="BS83" s="298">
        <f t="shared" si="72"/>
        <v>0</v>
      </c>
      <c r="BT83" s="303">
        <f t="shared" si="73"/>
        <v>22376.719613600893</v>
      </c>
      <c r="BU83" s="224">
        <f t="shared" si="74"/>
        <v>1.4637609082620453</v>
      </c>
      <c r="BV83" s="309">
        <v>2323.3000000000002</v>
      </c>
      <c r="BW83" s="305"/>
      <c r="BX83" s="241">
        <f t="shared" ref="BX83:BX146" si="78">BQ83/12</f>
        <v>4020.8792963056057</v>
      </c>
      <c r="CA83" s="144">
        <f>[1]побуд.звіт!AX82+[2]побуд.звіт!AX82</f>
        <v>31900</v>
      </c>
      <c r="CB83" s="238">
        <v>368.29166301685717</v>
      </c>
      <c r="CC83" s="238">
        <v>1562.52781365345</v>
      </c>
      <c r="CD83" s="240">
        <v>393.97128929754496</v>
      </c>
      <c r="CE83" s="240">
        <v>4.5825236908792633</v>
      </c>
      <c r="CF83" s="240">
        <v>0</v>
      </c>
      <c r="CG83" s="240">
        <v>0</v>
      </c>
      <c r="CH83" s="240">
        <v>896.99219085385857</v>
      </c>
      <c r="CI83" s="240">
        <v>26.231251158000003</v>
      </c>
      <c r="CJ83" s="240">
        <v>0.88608769200000004</v>
      </c>
      <c r="CK83" s="240">
        <v>253.75075172543501</v>
      </c>
      <c r="CL83" s="240">
        <v>136.95462897100489</v>
      </c>
      <c r="CM83" s="240">
        <v>1.1266499999999995</v>
      </c>
      <c r="CN83" s="240">
        <v>313.90951502399997</v>
      </c>
      <c r="CO83" s="240">
        <v>0</v>
      </c>
      <c r="CP83" s="20"/>
    </row>
    <row r="84" spans="1:94" ht="15" customHeight="1" x14ac:dyDescent="0.25">
      <c r="A84" s="256">
        <f t="shared" si="75"/>
        <v>75</v>
      </c>
      <c r="B84" s="62" t="s">
        <v>18</v>
      </c>
      <c r="C84" s="294">
        <v>626.29999999999995</v>
      </c>
      <c r="D84" s="306">
        <v>2</v>
      </c>
      <c r="E84" s="307">
        <f>[1]побуд.звіт!E83+[2]побуд.звіт!E83</f>
        <v>2494.845061082463</v>
      </c>
      <c r="F84" s="308">
        <f>[1]побуд.звіт!F83+[2]побуд.звіт!F83</f>
        <v>2468.1152991563881</v>
      </c>
      <c r="G84" s="298">
        <f t="shared" si="39"/>
        <v>-26.729761926074843</v>
      </c>
      <c r="H84" s="299">
        <f t="shared" si="40"/>
        <v>0</v>
      </c>
      <c r="I84" s="307">
        <f>[1]побуд.звіт!I83+[2]побуд.звіт!I83</f>
        <v>2367.2321796643887</v>
      </c>
      <c r="J84" s="308">
        <f>[1]побуд.звіт!J83+[2]побуд.звіт!J83</f>
        <v>2261.1597114431197</v>
      </c>
      <c r="K84" s="298">
        <f t="shared" si="41"/>
        <v>-106.07246822126899</v>
      </c>
      <c r="L84" s="299">
        <f t="shared" si="42"/>
        <v>0</v>
      </c>
      <c r="M84" s="308">
        <f>[1]побуд.звіт!M83+[2]побуд.звіт!M83</f>
        <v>1182.152374474231</v>
      </c>
      <c r="N84" s="308">
        <f>[1]побуд.звіт!N83+[2]побуд.звіт!N83</f>
        <v>1272.1347289886901</v>
      </c>
      <c r="O84" s="298">
        <f t="shared" si="43"/>
        <v>0</v>
      </c>
      <c r="P84" s="299">
        <f t="shared" si="44"/>
        <v>89.982354514459075</v>
      </c>
      <c r="Q84" s="308">
        <f>[1]побуд.звіт!Q83+[2]побуд.звіт!Q83</f>
        <v>0</v>
      </c>
      <c r="R84" s="308">
        <f>[1]побуд.звіт!R83+[2]побуд.звіт!R83</f>
        <v>357.21534075471737</v>
      </c>
      <c r="S84" s="298">
        <f t="shared" si="45"/>
        <v>0</v>
      </c>
      <c r="T84" s="299">
        <f t="shared" si="46"/>
        <v>357.21534075471737</v>
      </c>
      <c r="U84" s="308">
        <f>[1]побуд.звіт!U83+[2]побуд.звіт!U83</f>
        <v>0</v>
      </c>
      <c r="V84" s="308">
        <f>[1]побуд.звіт!V83+[2]побуд.звіт!V83</f>
        <v>0</v>
      </c>
      <c r="W84" s="298">
        <f t="shared" si="47"/>
        <v>0</v>
      </c>
      <c r="X84" s="299">
        <f t="shared" si="48"/>
        <v>0</v>
      </c>
      <c r="Y84" s="308">
        <f>[1]побуд.звіт!Y83+[2]побуд.звіт!Y83</f>
        <v>0</v>
      </c>
      <c r="Z84" s="308">
        <f>[1]побуд.звіт!Z83+[2]побуд.звіт!Z83</f>
        <v>0</v>
      </c>
      <c r="AA84" s="298">
        <f t="shared" si="49"/>
        <v>0</v>
      </c>
      <c r="AB84" s="299">
        <f t="shared" si="50"/>
        <v>0</v>
      </c>
      <c r="AC84" s="308">
        <f>[1]побуд.звіт!AC83+[2]побуд.звіт!AC83</f>
        <v>4264.0745031128799</v>
      </c>
      <c r="AD84" s="308">
        <f>[1]побуд.звіт!AD83+[2]побуд.звіт!AD83</f>
        <v>4701.5929630418705</v>
      </c>
      <c r="AE84" s="298">
        <f t="shared" si="51"/>
        <v>0</v>
      </c>
      <c r="AF84" s="299">
        <f t="shared" si="52"/>
        <v>437.51845992899052</v>
      </c>
      <c r="AG84" s="308">
        <f>[1]побуд.звіт!AG83+[2]побуд.звіт!AG83</f>
        <v>0</v>
      </c>
      <c r="AH84" s="308">
        <f>[1]побуд.звіт!AH83+[2]побуд.звіт!AH83</f>
        <v>0</v>
      </c>
      <c r="AI84" s="298">
        <f t="shared" si="53"/>
        <v>0</v>
      </c>
      <c r="AJ84" s="299">
        <f t="shared" si="54"/>
        <v>0</v>
      </c>
      <c r="AK84" s="308">
        <f>[1]побуд.звіт!AK83+[2]побуд.звіт!AK83</f>
        <v>0</v>
      </c>
      <c r="AL84" s="308">
        <f>[1]побуд.звіт!AL83+[2]побуд.звіт!AL83</f>
        <v>0</v>
      </c>
      <c r="AM84" s="298">
        <f t="shared" si="55"/>
        <v>0</v>
      </c>
      <c r="AN84" s="299">
        <f t="shared" si="56"/>
        <v>0</v>
      </c>
      <c r="AO84" s="308">
        <f>[1]побуд.звіт!AO83+[2]побуд.звіт!AO83</f>
        <v>852.91685947422661</v>
      </c>
      <c r="AP84" s="308">
        <f>[1]побуд.звіт!AP83+[2]побуд.звіт!AP83</f>
        <v>729.83069456248916</v>
      </c>
      <c r="AQ84" s="298">
        <f t="shared" si="57"/>
        <v>-123.08616491173746</v>
      </c>
      <c r="AR84" s="299">
        <f t="shared" si="58"/>
        <v>0</v>
      </c>
      <c r="AS84" s="308">
        <f>[1]побуд.звіт!AS83+[2]побуд.звіт!AS83</f>
        <v>666.46269016660074</v>
      </c>
      <c r="AT84" s="308">
        <f>[1]побуд.звіт!AT83+[2]побуд.звіт!AT83</f>
        <v>616.29934184235401</v>
      </c>
      <c r="AU84" s="298">
        <f t="shared" si="59"/>
        <v>-50.163348324246726</v>
      </c>
      <c r="AV84" s="299">
        <f t="shared" si="60"/>
        <v>0</v>
      </c>
      <c r="AW84" s="308">
        <f>[1]побуд.звіт!AW83+[2]побуд.звіт!AW83</f>
        <v>6758.6557410548603</v>
      </c>
      <c r="AX84" s="308">
        <f>[1]побуд.звіт!AX83+[2]побуд.звіт!AX83</f>
        <v>23861</v>
      </c>
      <c r="AY84" s="298">
        <f t="shared" si="61"/>
        <v>0</v>
      </c>
      <c r="AZ84" s="299">
        <f t="shared" si="62"/>
        <v>17102.344258945141</v>
      </c>
      <c r="BA84" s="300">
        <v>0</v>
      </c>
      <c r="BB84" s="298"/>
      <c r="BC84" s="298">
        <f t="shared" si="63"/>
        <v>0</v>
      </c>
      <c r="BD84" s="299">
        <f t="shared" si="64"/>
        <v>0</v>
      </c>
      <c r="BE84" s="308">
        <f>[1]побуд.звіт!BE83+[2]побуд.звіт!BE83</f>
        <v>6.1118081732189982</v>
      </c>
      <c r="BF84" s="308">
        <f>[1]побуд.звіт!BF83+[2]побуд.звіт!BF83</f>
        <v>0</v>
      </c>
      <c r="BG84" s="301">
        <f t="shared" si="65"/>
        <v>-6.1118081732189982</v>
      </c>
      <c r="BH84" s="302">
        <f t="shared" si="66"/>
        <v>0</v>
      </c>
      <c r="BI84" s="308">
        <f>[1]побуд.звіт!BI83+[2]побуд.звіт!BI83</f>
        <v>1407.5508410760513</v>
      </c>
      <c r="BJ84" s="308">
        <f>[1]побуд.звіт!BJ83+[2]побуд.звіт!BJ83</f>
        <v>2136.0505621516327</v>
      </c>
      <c r="BK84" s="298">
        <f t="shared" si="67"/>
        <v>0</v>
      </c>
      <c r="BL84" s="299">
        <f t="shared" si="68"/>
        <v>728.49972107558142</v>
      </c>
      <c r="BM84" s="308">
        <f>[1]побуд.звіт!BM83+[2]побуд.звіт!BM83</f>
        <v>0</v>
      </c>
      <c r="BN84" s="308">
        <f>[1]побуд.звіт!BN83+[2]побуд.звіт!BN83</f>
        <v>0</v>
      </c>
      <c r="BO84" s="298">
        <f t="shared" si="69"/>
        <v>0</v>
      </c>
      <c r="BP84" s="299">
        <f t="shared" si="70"/>
        <v>0</v>
      </c>
      <c r="BQ84" s="294">
        <f t="shared" si="71"/>
        <v>20000.002058278922</v>
      </c>
      <c r="BR84" s="298">
        <f t="shared" si="71"/>
        <v>38403.398641941269</v>
      </c>
      <c r="BS84" s="298">
        <f t="shared" si="72"/>
        <v>0</v>
      </c>
      <c r="BT84" s="303">
        <f t="shared" si="73"/>
        <v>18403.396583662347</v>
      </c>
      <c r="BU84" s="224">
        <f t="shared" si="74"/>
        <v>1.9201697344848188</v>
      </c>
      <c r="BV84" s="309">
        <v>862.14</v>
      </c>
      <c r="BW84" s="305"/>
      <c r="BX84" s="241">
        <f t="shared" si="78"/>
        <v>1666.6668381899101</v>
      </c>
      <c r="CA84" s="144">
        <f>[1]побуд.звіт!AX83+[2]побуд.звіт!AX83</f>
        <v>23861</v>
      </c>
      <c r="CB84" s="238">
        <v>259.45631514708475</v>
      </c>
      <c r="CC84" s="238">
        <v>276.44710649964389</v>
      </c>
      <c r="CD84" s="240">
        <v>110.31196100331258</v>
      </c>
      <c r="CE84" s="240">
        <v>0</v>
      </c>
      <c r="CF84" s="240">
        <v>0</v>
      </c>
      <c r="CG84" s="240">
        <v>0</v>
      </c>
      <c r="CH84" s="240">
        <v>430.29696074188371</v>
      </c>
      <c r="CI84" s="240">
        <v>0</v>
      </c>
      <c r="CJ84" s="240">
        <v>0</v>
      </c>
      <c r="CK84" s="240">
        <v>87.377618317912678</v>
      </c>
      <c r="CL84" s="240">
        <v>83.827326458249772</v>
      </c>
      <c r="CM84" s="240">
        <v>1.1266499999999995</v>
      </c>
      <c r="CN84" s="240">
        <v>167.93603399999998</v>
      </c>
      <c r="CO84" s="240">
        <v>0</v>
      </c>
      <c r="CP84" s="20"/>
    </row>
    <row r="85" spans="1:94" ht="15" customHeight="1" x14ac:dyDescent="0.25">
      <c r="A85" s="256">
        <f t="shared" si="75"/>
        <v>76</v>
      </c>
      <c r="B85" s="62" t="s">
        <v>111</v>
      </c>
      <c r="C85" s="294">
        <v>2637.84</v>
      </c>
      <c r="D85" s="306">
        <v>5</v>
      </c>
      <c r="E85" s="307">
        <f>[1]побуд.звіт!E84+[2]побуд.звіт!E84</f>
        <v>4700.4976301754414</v>
      </c>
      <c r="F85" s="308">
        <f>[1]побуд.звіт!F84+[2]побуд.звіт!F84</f>
        <v>4913.5934793862443</v>
      </c>
      <c r="G85" s="298">
        <f t="shared" si="39"/>
        <v>0</v>
      </c>
      <c r="H85" s="299">
        <f t="shared" si="40"/>
        <v>213.09584921080295</v>
      </c>
      <c r="I85" s="307">
        <f>[1]побуд.звіт!I84+[2]побуд.звіт!I84</f>
        <v>37925.293184381029</v>
      </c>
      <c r="J85" s="308">
        <f>[1]побуд.звіт!J84+[2]побуд.звіт!J84</f>
        <v>41778.195025560701</v>
      </c>
      <c r="K85" s="298">
        <f t="shared" si="41"/>
        <v>0</v>
      </c>
      <c r="L85" s="299">
        <f t="shared" si="42"/>
        <v>3852.9018411796715</v>
      </c>
      <c r="M85" s="308">
        <f>[1]побуд.звіт!M84+[2]побуд.звіт!M84</f>
        <v>8165.1349600412659</v>
      </c>
      <c r="N85" s="308">
        <f>[1]побуд.звіт!N84+[2]побуд.звіт!N84</f>
        <v>8805.2314998633774</v>
      </c>
      <c r="O85" s="298">
        <f t="shared" si="43"/>
        <v>0</v>
      </c>
      <c r="P85" s="299">
        <f t="shared" si="44"/>
        <v>640.09653982211148</v>
      </c>
      <c r="Q85" s="308">
        <f>[1]побуд.звіт!Q84+[2]побуд.звіт!Q84</f>
        <v>113.70427961201064</v>
      </c>
      <c r="R85" s="308">
        <f>[1]побуд.звіт!R84+[2]побуд.звіт!R84</f>
        <v>559.69563616431151</v>
      </c>
      <c r="S85" s="298">
        <f t="shared" si="45"/>
        <v>0</v>
      </c>
      <c r="T85" s="299">
        <f t="shared" si="46"/>
        <v>445.99135655230089</v>
      </c>
      <c r="U85" s="308">
        <f>[1]побуд.звіт!U84+[2]побуд.звіт!U84</f>
        <v>0</v>
      </c>
      <c r="V85" s="308">
        <f>[1]побуд.звіт!V84+[2]побуд.звіт!V84</f>
        <v>0</v>
      </c>
      <c r="W85" s="298">
        <f t="shared" si="47"/>
        <v>0</v>
      </c>
      <c r="X85" s="299">
        <f t="shared" si="48"/>
        <v>0</v>
      </c>
      <c r="Y85" s="308">
        <f>[1]побуд.звіт!Y84+[2]побуд.звіт!Y84</f>
        <v>0</v>
      </c>
      <c r="Z85" s="308">
        <f>[1]побуд.звіт!Z84+[2]побуд.звіт!Z84</f>
        <v>0</v>
      </c>
      <c r="AA85" s="298">
        <f t="shared" si="49"/>
        <v>0</v>
      </c>
      <c r="AB85" s="299">
        <f t="shared" si="50"/>
        <v>0</v>
      </c>
      <c r="AC85" s="308">
        <f>[1]побуд.звіт!AC84+[2]побуд.звіт!AC84</f>
        <v>15552.913423934731</v>
      </c>
      <c r="AD85" s="308">
        <f>[1]побуд.звіт!AD84+[2]побуд.звіт!AD84</f>
        <v>16689.065567200811</v>
      </c>
      <c r="AE85" s="298">
        <f t="shared" si="51"/>
        <v>0</v>
      </c>
      <c r="AF85" s="299">
        <f t="shared" si="52"/>
        <v>1136.1521432660793</v>
      </c>
      <c r="AG85" s="308">
        <f>[1]побуд.звіт!AG84+[2]побуд.звіт!AG84</f>
        <v>749.59089532639609</v>
      </c>
      <c r="AH85" s="308">
        <f>[1]побуд.звіт!AH84+[2]побуд.звіт!AH84</f>
        <v>734.77800165858741</v>
      </c>
      <c r="AI85" s="298">
        <f t="shared" si="53"/>
        <v>-14.81289366780868</v>
      </c>
      <c r="AJ85" s="299">
        <f t="shared" si="54"/>
        <v>0</v>
      </c>
      <c r="AK85" s="308">
        <f>[1]побуд.звіт!AK84+[2]побуд.звіт!AK84</f>
        <v>21.526756767736167</v>
      </c>
      <c r="AL85" s="308">
        <f>[1]побуд.звіт!AL84+[2]побуд.звіт!AL84</f>
        <v>0</v>
      </c>
      <c r="AM85" s="298">
        <f t="shared" si="55"/>
        <v>-21.526756767736167</v>
      </c>
      <c r="AN85" s="299">
        <f t="shared" si="56"/>
        <v>0</v>
      </c>
      <c r="AO85" s="308">
        <f>[1]побуд.звіт!AO84+[2]побуд.звіт!AO84</f>
        <v>5174.2306076923769</v>
      </c>
      <c r="AP85" s="308">
        <f>[1]побуд.звіт!AP84+[2]побуд.звіт!AP84</f>
        <v>3588.3342482655712</v>
      </c>
      <c r="AQ85" s="298">
        <f t="shared" si="57"/>
        <v>-1585.8963594268057</v>
      </c>
      <c r="AR85" s="299">
        <f t="shared" si="58"/>
        <v>0</v>
      </c>
      <c r="AS85" s="308">
        <f>[1]побуд.звіт!AS84+[2]побуд.звіт!AS84</f>
        <v>2013.7279976892564</v>
      </c>
      <c r="AT85" s="308">
        <f>[1]побуд.звіт!AT84+[2]побуд.звіт!AT84</f>
        <v>1860.1818064109139</v>
      </c>
      <c r="AU85" s="298">
        <f t="shared" si="59"/>
        <v>-153.54619127834258</v>
      </c>
      <c r="AV85" s="299">
        <f t="shared" si="60"/>
        <v>0</v>
      </c>
      <c r="AW85" s="308">
        <f>[1]побуд.звіт!AW84+[2]побуд.звіт!AW84</f>
        <v>16013.424865793966</v>
      </c>
      <c r="AX85" s="308">
        <f>[1]побуд.звіт!AX84+[2]побуд.звіт!AX84</f>
        <v>14130</v>
      </c>
      <c r="AY85" s="298">
        <f t="shared" si="61"/>
        <v>-1883.4248657939661</v>
      </c>
      <c r="AZ85" s="299">
        <f t="shared" si="62"/>
        <v>0</v>
      </c>
      <c r="BA85" s="300">
        <v>0</v>
      </c>
      <c r="BB85" s="298"/>
      <c r="BC85" s="298">
        <f t="shared" si="63"/>
        <v>0</v>
      </c>
      <c r="BD85" s="299">
        <f t="shared" si="64"/>
        <v>0</v>
      </c>
      <c r="BE85" s="308">
        <f>[1]побуд.звіт!BE84+[2]побуд.звіт!BE84</f>
        <v>8.9842872932189977</v>
      </c>
      <c r="BF85" s="308">
        <f>[1]побуд.звіт!BF84+[2]побуд.звіт!BF84</f>
        <v>0</v>
      </c>
      <c r="BG85" s="301">
        <f t="shared" si="65"/>
        <v>-8.9842872932189977</v>
      </c>
      <c r="BH85" s="302">
        <f t="shared" si="66"/>
        <v>0</v>
      </c>
      <c r="BI85" s="308">
        <f>[1]побуд.звіт!BI84+[2]побуд.звіт!BI84</f>
        <v>5975.0587825010871</v>
      </c>
      <c r="BJ85" s="308">
        <f>[1]побуд.звіт!BJ84+[2]побуд.звіт!BJ84</f>
        <v>3662.6052921134296</v>
      </c>
      <c r="BK85" s="298">
        <f t="shared" si="67"/>
        <v>-2312.4534903876574</v>
      </c>
      <c r="BL85" s="299">
        <f t="shared" si="68"/>
        <v>0</v>
      </c>
      <c r="BM85" s="308">
        <f>[1]побуд.звіт!BM84+[2]побуд.звіт!BM84</f>
        <v>0</v>
      </c>
      <c r="BN85" s="308">
        <f>[1]побуд.звіт!BN84+[2]побуд.звіт!BN84</f>
        <v>0</v>
      </c>
      <c r="BO85" s="298">
        <f t="shared" si="69"/>
        <v>0</v>
      </c>
      <c r="BP85" s="299">
        <f t="shared" si="70"/>
        <v>0</v>
      </c>
      <c r="BQ85" s="294">
        <f t="shared" si="71"/>
        <v>96414.087671208516</v>
      </c>
      <c r="BR85" s="298">
        <f t="shared" si="71"/>
        <v>96721.680556623949</v>
      </c>
      <c r="BS85" s="298">
        <f t="shared" si="72"/>
        <v>0</v>
      </c>
      <c r="BT85" s="303">
        <f t="shared" si="73"/>
        <v>307.59288541543356</v>
      </c>
      <c r="BU85" s="224">
        <f t="shared" si="74"/>
        <v>1.0031903313389676</v>
      </c>
      <c r="BV85" s="309">
        <v>5964.25</v>
      </c>
      <c r="BW85" s="305"/>
      <c r="BX85" s="241">
        <f t="shared" si="78"/>
        <v>8034.507305934043</v>
      </c>
      <c r="CA85" s="144">
        <f>[1]побуд.звіт!AX84+[2]побуд.звіт!AX84</f>
        <v>14130</v>
      </c>
      <c r="CB85" s="238">
        <v>489.54796451841264</v>
      </c>
      <c r="CC85" s="238">
        <v>3757.5388977245548</v>
      </c>
      <c r="CD85" s="240">
        <v>740.66602387938462</v>
      </c>
      <c r="CE85" s="240">
        <v>10.563833039860359</v>
      </c>
      <c r="CF85" s="240">
        <v>0</v>
      </c>
      <c r="CG85" s="240">
        <v>0</v>
      </c>
      <c r="CH85" s="240">
        <v>1592.4802573950776</v>
      </c>
      <c r="CI85" s="240">
        <v>60.587226126000004</v>
      </c>
      <c r="CJ85" s="240">
        <v>2.0466273240000001</v>
      </c>
      <c r="CK85" s="240">
        <v>529.02791771187333</v>
      </c>
      <c r="CL85" s="240">
        <v>253.47341828134284</v>
      </c>
      <c r="CM85" s="240">
        <v>1.1266499999999995</v>
      </c>
      <c r="CN85" s="240">
        <v>574.43787456800089</v>
      </c>
      <c r="CO85" s="240">
        <v>0</v>
      </c>
      <c r="CP85" s="20"/>
    </row>
    <row r="86" spans="1:94" ht="15" customHeight="1" x14ac:dyDescent="0.25">
      <c r="A86" s="256">
        <f t="shared" si="75"/>
        <v>77</v>
      </c>
      <c r="B86" s="62" t="s">
        <v>112</v>
      </c>
      <c r="C86" s="294">
        <v>1892.76</v>
      </c>
      <c r="D86" s="306">
        <v>5</v>
      </c>
      <c r="E86" s="307">
        <f>[1]побуд.звіт!E85+[2]побуд.звіт!E85</f>
        <v>2998.7493050704888</v>
      </c>
      <c r="F86" s="308">
        <f>[1]побуд.звіт!F85+[2]побуд.звіт!F85</f>
        <v>3129.9791876995323</v>
      </c>
      <c r="G86" s="298">
        <f t="shared" si="39"/>
        <v>0</v>
      </c>
      <c r="H86" s="299">
        <f t="shared" si="40"/>
        <v>131.22988262904346</v>
      </c>
      <c r="I86" s="307">
        <f>[1]побуд.звіт!I85+[2]побуд.звіт!I85</f>
        <v>15621.419945962536</v>
      </c>
      <c r="J86" s="308">
        <f>[1]побуд.звіт!J85+[2]побуд.звіт!J85</f>
        <v>17064.067391590859</v>
      </c>
      <c r="K86" s="298">
        <f t="shared" si="41"/>
        <v>0</v>
      </c>
      <c r="L86" s="299">
        <f t="shared" si="42"/>
        <v>1442.6474456283231</v>
      </c>
      <c r="M86" s="308">
        <f>[1]побуд.звіт!M85+[2]побуд.звіт!M85</f>
        <v>5701.5950904948641</v>
      </c>
      <c r="N86" s="308">
        <f>[1]побуд.звіт!N85+[2]побуд.звіт!N85</f>
        <v>6209.9052518149392</v>
      </c>
      <c r="O86" s="298">
        <f t="shared" si="43"/>
        <v>0</v>
      </c>
      <c r="P86" s="299">
        <f t="shared" si="44"/>
        <v>508.31016132007517</v>
      </c>
      <c r="Q86" s="308">
        <f>[1]побуд.звіт!Q85+[2]побуд.звіт!Q85</f>
        <v>91.768011102068385</v>
      </c>
      <c r="R86" s="308">
        <f>[1]побуд.звіт!R85+[2]побуд.звіт!R85</f>
        <v>412.69880340696329</v>
      </c>
      <c r="S86" s="298">
        <f t="shared" si="45"/>
        <v>0</v>
      </c>
      <c r="T86" s="299">
        <f t="shared" si="46"/>
        <v>320.93079230489491</v>
      </c>
      <c r="U86" s="308">
        <f>[1]побуд.звіт!U85+[2]побуд.звіт!U85</f>
        <v>0</v>
      </c>
      <c r="V86" s="308">
        <f>[1]побуд.звіт!V85+[2]побуд.звіт!V85</f>
        <v>0</v>
      </c>
      <c r="W86" s="298">
        <f t="shared" si="47"/>
        <v>0</v>
      </c>
      <c r="X86" s="299">
        <f t="shared" si="48"/>
        <v>0</v>
      </c>
      <c r="Y86" s="308">
        <f>[1]побуд.звіт!Y85+[2]побуд.звіт!Y85</f>
        <v>0</v>
      </c>
      <c r="Z86" s="308">
        <f>[1]побуд.звіт!Z85+[2]побуд.звіт!Z85</f>
        <v>0</v>
      </c>
      <c r="AA86" s="298">
        <f t="shared" si="49"/>
        <v>0</v>
      </c>
      <c r="AB86" s="299">
        <f t="shared" si="50"/>
        <v>0</v>
      </c>
      <c r="AC86" s="308">
        <f>[1]побуд.звіт!AC85+[2]побуд.звіт!AC85</f>
        <v>10788.994624981209</v>
      </c>
      <c r="AD86" s="308">
        <f>[1]побуд.звіт!AD85+[2]побуд.звіт!AD85</f>
        <v>11602.070892195396</v>
      </c>
      <c r="AE86" s="298">
        <f t="shared" si="51"/>
        <v>0</v>
      </c>
      <c r="AF86" s="299">
        <f t="shared" si="52"/>
        <v>813.07626721418637</v>
      </c>
      <c r="AG86" s="308">
        <f>[1]побуд.звіт!AG85+[2]побуд.звіт!AG85</f>
        <v>603.12336718215784</v>
      </c>
      <c r="AH86" s="308">
        <f>[1]побуд.звіт!AH85+[2]побуд.звіт!AH85</f>
        <v>591.20069098966826</v>
      </c>
      <c r="AI86" s="298">
        <f t="shared" si="53"/>
        <v>-11.922676192489575</v>
      </c>
      <c r="AJ86" s="299">
        <f t="shared" si="54"/>
        <v>0</v>
      </c>
      <c r="AK86" s="308">
        <f>[1]побуд.звіт!AK85+[2]побуд.звіт!AK85</f>
        <v>17.680823008523355</v>
      </c>
      <c r="AL86" s="308">
        <f>[1]побуд.звіт!AL85+[2]побуд.звіт!AL85</f>
        <v>0</v>
      </c>
      <c r="AM86" s="298">
        <f t="shared" si="55"/>
        <v>-17.680823008523355</v>
      </c>
      <c r="AN86" s="299">
        <f t="shared" si="56"/>
        <v>0</v>
      </c>
      <c r="AO86" s="308">
        <f>[1]побуд.звіт!AO85+[2]побуд.звіт!AO85</f>
        <v>3422.3147410134975</v>
      </c>
      <c r="AP86" s="308">
        <f>[1]побуд.звіт!AP85+[2]побуд.звіт!AP85</f>
        <v>2311.1305327812156</v>
      </c>
      <c r="AQ86" s="298">
        <f t="shared" si="57"/>
        <v>-1111.1842082322819</v>
      </c>
      <c r="AR86" s="299">
        <f t="shared" si="58"/>
        <v>0</v>
      </c>
      <c r="AS86" s="308">
        <f>[1]побуд.звіт!AS85+[2]побуд.звіт!AS85</f>
        <v>1220.0156541913934</v>
      </c>
      <c r="AT86" s="308">
        <f>[1]побуд.звіт!AT85+[2]побуд.звіт!AT85</f>
        <v>2825.4655086361818</v>
      </c>
      <c r="AU86" s="298">
        <f t="shared" si="59"/>
        <v>0</v>
      </c>
      <c r="AV86" s="299">
        <f t="shared" si="60"/>
        <v>1605.4498544447883</v>
      </c>
      <c r="AW86" s="308">
        <f>[1]побуд.звіт!AW85+[2]побуд.звіт!AW85</f>
        <v>10782.708426656231</v>
      </c>
      <c r="AX86" s="308">
        <f>[1]побуд.звіт!AX85+[2]побуд.звіт!AX85</f>
        <v>28152</v>
      </c>
      <c r="AY86" s="298">
        <f t="shared" si="61"/>
        <v>0</v>
      </c>
      <c r="AZ86" s="299">
        <f t="shared" si="62"/>
        <v>17369.291573343769</v>
      </c>
      <c r="BA86" s="300">
        <v>0</v>
      </c>
      <c r="BB86" s="298"/>
      <c r="BC86" s="298">
        <f t="shared" si="63"/>
        <v>0</v>
      </c>
      <c r="BD86" s="299">
        <f t="shared" si="64"/>
        <v>0</v>
      </c>
      <c r="BE86" s="308">
        <f>[1]побуд.звіт!BE85+[2]побуд.звіт!BE85</f>
        <v>7.9203130532189983</v>
      </c>
      <c r="BF86" s="308">
        <f>[1]побуд.звіт!BF85+[2]побуд.звіт!BF85</f>
        <v>0</v>
      </c>
      <c r="BG86" s="301">
        <f t="shared" si="65"/>
        <v>-7.9203130532189983</v>
      </c>
      <c r="BH86" s="302">
        <f t="shared" si="66"/>
        <v>0</v>
      </c>
      <c r="BI86" s="308">
        <f>[1]побуд.звіт!BI85+[2]побуд.звіт!BI85</f>
        <v>4408.9084608452449</v>
      </c>
      <c r="BJ86" s="308">
        <f>[1]побуд.звіт!BJ85+[2]побуд.звіт!BJ85</f>
        <v>6242.2219738274116</v>
      </c>
      <c r="BK86" s="298">
        <f t="shared" si="67"/>
        <v>0</v>
      </c>
      <c r="BL86" s="299">
        <f t="shared" si="68"/>
        <v>1833.3135129821667</v>
      </c>
      <c r="BM86" s="308">
        <f>[1]побуд.звіт!BM85+[2]побуд.звіт!BM85</f>
        <v>0</v>
      </c>
      <c r="BN86" s="308">
        <f>[1]побуд.звіт!BN85+[2]побуд.звіт!BN85</f>
        <v>0</v>
      </c>
      <c r="BO86" s="298">
        <f t="shared" si="69"/>
        <v>0</v>
      </c>
      <c r="BP86" s="299">
        <f t="shared" si="70"/>
        <v>0</v>
      </c>
      <c r="BQ86" s="294">
        <f t="shared" si="71"/>
        <v>55665.198763561442</v>
      </c>
      <c r="BR86" s="298">
        <f t="shared" si="71"/>
        <v>78540.740232942175</v>
      </c>
      <c r="BS86" s="298">
        <f t="shared" si="72"/>
        <v>0</v>
      </c>
      <c r="BT86" s="303">
        <f t="shared" si="73"/>
        <v>22875.541469380732</v>
      </c>
      <c r="BU86" s="224">
        <f t="shared" si="74"/>
        <v>1.4109487072263023</v>
      </c>
      <c r="BV86" s="309">
        <v>5308.2</v>
      </c>
      <c r="BW86" s="305">
        <f t="shared" ref="BW86:BW145" si="79">BV86-BX86</f>
        <v>669.43343636987993</v>
      </c>
      <c r="BX86" s="241">
        <f t="shared" si="78"/>
        <v>4638.7665636301199</v>
      </c>
      <c r="CA86" s="144">
        <f>[1]побуд.звіт!AX85+[2]побуд.звіт!AX85</f>
        <v>28152</v>
      </c>
      <c r="CB86" s="238">
        <v>311.83416096247237</v>
      </c>
      <c r="CC86" s="238">
        <v>1419.7105284039339</v>
      </c>
      <c r="CD86" s="240">
        <v>480.64497294300469</v>
      </c>
      <c r="CE86" s="240">
        <v>8.5240097280835343</v>
      </c>
      <c r="CF86" s="240">
        <v>0</v>
      </c>
      <c r="CG86" s="240">
        <v>0</v>
      </c>
      <c r="CH86" s="240">
        <v>1100.8234807679157</v>
      </c>
      <c r="CI86" s="240">
        <v>48.748342860000001</v>
      </c>
      <c r="CJ86" s="240">
        <v>1.6467116400000001</v>
      </c>
      <c r="CK86" s="240">
        <v>349.82780227222912</v>
      </c>
      <c r="CL86" s="240">
        <v>153.53135713211501</v>
      </c>
      <c r="CM86" s="240">
        <v>1.1266499999999995</v>
      </c>
      <c r="CN86" s="240">
        <v>423.84911599199995</v>
      </c>
      <c r="CO86" s="240">
        <v>0</v>
      </c>
      <c r="CP86" s="20"/>
    </row>
    <row r="87" spans="1:94" ht="15" customHeight="1" x14ac:dyDescent="0.25">
      <c r="A87" s="256">
        <f t="shared" si="75"/>
        <v>78</v>
      </c>
      <c r="B87" s="62" t="s">
        <v>216</v>
      </c>
      <c r="C87" s="294">
        <v>5781.8</v>
      </c>
      <c r="D87" s="306">
        <v>9</v>
      </c>
      <c r="E87" s="307">
        <f>[1]побуд.звіт!E86+[2]побуд.звіт!E86</f>
        <v>28103.73191914778</v>
      </c>
      <c r="F87" s="308">
        <f>[1]побуд.звіт!F86+[2]побуд.звіт!F86</f>
        <v>27668.17492271075</v>
      </c>
      <c r="G87" s="298">
        <f t="shared" si="39"/>
        <v>-435.55699643702974</v>
      </c>
      <c r="H87" s="299">
        <f t="shared" si="40"/>
        <v>0</v>
      </c>
      <c r="I87" s="307">
        <f>[1]побуд.звіт!I86+[2]побуд.звіт!I86</f>
        <v>28891.21667639563</v>
      </c>
      <c r="J87" s="308">
        <f>[1]побуд.звіт!J86+[2]побуд.звіт!J86</f>
        <v>31253.208373041525</v>
      </c>
      <c r="K87" s="298">
        <f t="shared" si="41"/>
        <v>0</v>
      </c>
      <c r="L87" s="299">
        <f t="shared" si="42"/>
        <v>2361.991696645895</v>
      </c>
      <c r="M87" s="308">
        <f>[1]побуд.звіт!M86+[2]побуд.звіт!M86</f>
        <v>14559.688392412421</v>
      </c>
      <c r="N87" s="308">
        <f>[1]побуд.звіт!N86+[2]побуд.звіт!N86</f>
        <v>15038.733931054958</v>
      </c>
      <c r="O87" s="298">
        <f t="shared" si="43"/>
        <v>0</v>
      </c>
      <c r="P87" s="299">
        <f t="shared" si="44"/>
        <v>479.04553864253648</v>
      </c>
      <c r="Q87" s="308">
        <f>[1]побуд.звіт!Q86+[2]побуд.звіт!Q86</f>
        <v>1029.5415941481442</v>
      </c>
      <c r="R87" s="308">
        <f>[1]побуд.звіт!R86+[2]побуд.звіт!R86</f>
        <v>691.3149730501849</v>
      </c>
      <c r="S87" s="298">
        <f t="shared" si="45"/>
        <v>-338.22662109795931</v>
      </c>
      <c r="T87" s="299">
        <f t="shared" si="46"/>
        <v>0</v>
      </c>
      <c r="U87" s="308">
        <f>[1]побуд.звіт!U86+[2]побуд.звіт!U86</f>
        <v>8401.6418120228536</v>
      </c>
      <c r="V87" s="308">
        <f>[1]побуд.звіт!V86+[2]побуд.звіт!V86</f>
        <v>9251.3063740427351</v>
      </c>
      <c r="W87" s="298">
        <f t="shared" si="47"/>
        <v>0</v>
      </c>
      <c r="X87" s="299">
        <f t="shared" si="48"/>
        <v>849.66456201988149</v>
      </c>
      <c r="Y87" s="308">
        <f>[1]побуд.звіт!Y86+[2]побуд.звіт!Y86</f>
        <v>0</v>
      </c>
      <c r="Z87" s="308">
        <f>[1]побуд.звіт!Z86+[2]побуд.звіт!Z86</f>
        <v>0</v>
      </c>
      <c r="AA87" s="298">
        <f t="shared" si="49"/>
        <v>0</v>
      </c>
      <c r="AB87" s="299">
        <f t="shared" si="50"/>
        <v>0</v>
      </c>
      <c r="AC87" s="308">
        <f>[1]побуд.звіт!AC86+[2]побуд.звіт!AC86</f>
        <v>32808.666698281348</v>
      </c>
      <c r="AD87" s="308">
        <f>[1]побуд.звіт!AD86+[2]побуд.звіт!AD86</f>
        <v>35221.05096410025</v>
      </c>
      <c r="AE87" s="298">
        <f t="shared" si="51"/>
        <v>0</v>
      </c>
      <c r="AF87" s="299">
        <f t="shared" si="52"/>
        <v>2412.3842658189023</v>
      </c>
      <c r="AG87" s="308">
        <f>[1]побуд.звіт!AG86+[2]побуд.звіт!AG86</f>
        <v>2153.5398646245781</v>
      </c>
      <c r="AH87" s="308">
        <f>[1]побуд.звіт!AH86+[2]побуд.звіт!AH86</f>
        <v>2094.539590934824</v>
      </c>
      <c r="AI87" s="298">
        <f t="shared" si="53"/>
        <v>-59.000273689754067</v>
      </c>
      <c r="AJ87" s="299">
        <f t="shared" si="54"/>
        <v>0</v>
      </c>
      <c r="AK87" s="308">
        <f>[1]побуд.звіт!AK86+[2]побуд.звіт!AK86</f>
        <v>62.160396487339888</v>
      </c>
      <c r="AL87" s="308">
        <f>[1]побуд.звіт!AL86+[2]побуд.звіт!AL86</f>
        <v>0</v>
      </c>
      <c r="AM87" s="298">
        <f t="shared" si="55"/>
        <v>-62.160396487339888</v>
      </c>
      <c r="AN87" s="299">
        <f t="shared" si="56"/>
        <v>0</v>
      </c>
      <c r="AO87" s="308">
        <f>[1]побуд.звіт!AO86+[2]побуд.звіт!AO86</f>
        <v>1733.2502267662746</v>
      </c>
      <c r="AP87" s="308">
        <f>[1]побуд.звіт!AP86+[2]побуд.звіт!AP86</f>
        <v>2919.3227782499566</v>
      </c>
      <c r="AQ87" s="298">
        <f t="shared" si="57"/>
        <v>0</v>
      </c>
      <c r="AR87" s="299">
        <f t="shared" si="58"/>
        <v>1186.072551483682</v>
      </c>
      <c r="AS87" s="308">
        <f>[1]побуд.звіт!AS86+[2]побуд.звіт!AS86</f>
        <v>2437.8769111385727</v>
      </c>
      <c r="AT87" s="308">
        <f>[1]побуд.звіт!AT86+[2]побуд.звіт!AT86</f>
        <v>3685.4166866969772</v>
      </c>
      <c r="AU87" s="298">
        <f t="shared" si="59"/>
        <v>0</v>
      </c>
      <c r="AV87" s="299">
        <f t="shared" si="60"/>
        <v>1247.5397755584045</v>
      </c>
      <c r="AW87" s="308">
        <f>[1]побуд.звіт!AW86+[2]побуд.звіт!AW86</f>
        <v>38589.031015547167</v>
      </c>
      <c r="AX87" s="308">
        <f>[1]побуд.звіт!AX86+[2]побуд.звіт!AX86</f>
        <v>105603</v>
      </c>
      <c r="AY87" s="298">
        <f t="shared" si="61"/>
        <v>0</v>
      </c>
      <c r="AZ87" s="299">
        <f t="shared" si="62"/>
        <v>67013.968984452833</v>
      </c>
      <c r="BA87" s="300">
        <v>0</v>
      </c>
      <c r="BB87" s="298"/>
      <c r="BC87" s="298">
        <f t="shared" si="63"/>
        <v>0</v>
      </c>
      <c r="BD87" s="299">
        <f t="shared" si="64"/>
        <v>0</v>
      </c>
      <c r="BE87" s="308">
        <f>[1]побуд.звіт!BE86+[2]побуд.звіт!BE86</f>
        <v>13.473862173218999</v>
      </c>
      <c r="BF87" s="308">
        <f>[1]побуд.звіт!BF86+[2]побуд.звіт!BF86</f>
        <v>0</v>
      </c>
      <c r="BG87" s="301">
        <f t="shared" si="65"/>
        <v>-13.473862173218999</v>
      </c>
      <c r="BH87" s="302">
        <f t="shared" si="66"/>
        <v>0</v>
      </c>
      <c r="BI87" s="308">
        <f>[1]побуд.звіт!BI86+[2]побуд.звіт!BI86</f>
        <v>15235.556271325131</v>
      </c>
      <c r="BJ87" s="308">
        <f>[1]побуд.звіт!BJ86+[2]побуд.звіт!BJ86</f>
        <v>7665.9643224436095</v>
      </c>
      <c r="BK87" s="298">
        <f t="shared" si="67"/>
        <v>-7569.5919488815216</v>
      </c>
      <c r="BL87" s="299">
        <f t="shared" si="68"/>
        <v>0</v>
      </c>
      <c r="BM87" s="308">
        <f>[1]побуд.звіт!BM86+[2]побуд.звіт!BM86</f>
        <v>12606.040603397279</v>
      </c>
      <c r="BN87" s="308">
        <f>[1]побуд.звіт!BN86+[2]побуд.звіт!BN86</f>
        <v>7750.4547845194129</v>
      </c>
      <c r="BO87" s="298">
        <f t="shared" si="69"/>
        <v>-4855.5858188778666</v>
      </c>
      <c r="BP87" s="299">
        <f t="shared" si="70"/>
        <v>0</v>
      </c>
      <c r="BQ87" s="294">
        <f t="shared" si="71"/>
        <v>186625.41624386772</v>
      </c>
      <c r="BR87" s="298">
        <f t="shared" si="71"/>
        <v>248842.48770084517</v>
      </c>
      <c r="BS87" s="298">
        <f t="shared" si="72"/>
        <v>0</v>
      </c>
      <c r="BT87" s="303">
        <f t="shared" si="73"/>
        <v>62217.071456977457</v>
      </c>
      <c r="BU87" s="224">
        <f t="shared" si="74"/>
        <v>1.3333794115999558</v>
      </c>
      <c r="BV87" s="309">
        <v>34725</v>
      </c>
      <c r="BW87" s="305">
        <f t="shared" si="79"/>
        <v>19172.881979677688</v>
      </c>
      <c r="BX87" s="241">
        <f t="shared" si="78"/>
        <v>15552.11802032231</v>
      </c>
      <c r="CA87" s="144">
        <f>[1]побуд.звіт!AX86+[2]побуд.звіт!AX86</f>
        <v>105603</v>
      </c>
      <c r="CB87" s="238">
        <v>2841.7038371624312</v>
      </c>
      <c r="CC87" s="238">
        <v>2773.353714806547</v>
      </c>
      <c r="CD87" s="240">
        <v>1292.2258288959476</v>
      </c>
      <c r="CE87" s="240">
        <v>97.366076547479935</v>
      </c>
      <c r="CF87" s="240">
        <v>682.69582079999998</v>
      </c>
      <c r="CG87" s="240">
        <v>0</v>
      </c>
      <c r="CH87" s="240">
        <v>3371.8524095213238</v>
      </c>
      <c r="CI87" s="240">
        <v>174.27508912800002</v>
      </c>
      <c r="CJ87" s="240">
        <v>5.8340640959999996</v>
      </c>
      <c r="CK87" s="240">
        <v>180.116247316179</v>
      </c>
      <c r="CL87" s="240">
        <v>306.5009336663777</v>
      </c>
      <c r="CM87" s="240">
        <v>1.1266499999999995</v>
      </c>
      <c r="CN87" s="240">
        <v>1730.1922118699999</v>
      </c>
      <c r="CO87" s="240">
        <v>1346.3642130750002</v>
      </c>
    </row>
    <row r="88" spans="1:94" ht="15" customHeight="1" x14ac:dyDescent="0.25">
      <c r="A88" s="256">
        <f t="shared" si="75"/>
        <v>79</v>
      </c>
      <c r="B88" s="62" t="s">
        <v>278</v>
      </c>
      <c r="C88" s="294">
        <v>2744.1</v>
      </c>
      <c r="D88" s="306">
        <v>10</v>
      </c>
      <c r="E88" s="307">
        <f>[1]побуд.звіт!E87+[2]побуд.звіт!E87</f>
        <v>12388.302066417446</v>
      </c>
      <c r="F88" s="308">
        <f>[1]побуд.звіт!F87+[2]побуд.звіт!F87</f>
        <v>12864.731019132105</v>
      </c>
      <c r="G88" s="298">
        <f t="shared" si="39"/>
        <v>0</v>
      </c>
      <c r="H88" s="299">
        <f t="shared" si="40"/>
        <v>476.42895271465932</v>
      </c>
      <c r="I88" s="307">
        <f>[1]побуд.звіт!I87+[2]побуд.звіт!I87</f>
        <v>19361.334800414937</v>
      </c>
      <c r="J88" s="308">
        <f>[1]побуд.звіт!J87+[2]побуд.звіт!J87</f>
        <v>20720.613269785459</v>
      </c>
      <c r="K88" s="298">
        <f t="shared" si="41"/>
        <v>0</v>
      </c>
      <c r="L88" s="299">
        <f t="shared" si="42"/>
        <v>1359.2784693705216</v>
      </c>
      <c r="M88" s="308">
        <f>[1]побуд.звіт!M87+[2]побуд.звіт!M87</f>
        <v>7648.37581280415</v>
      </c>
      <c r="N88" s="308">
        <f>[1]побуд.звіт!N87+[2]побуд.звіт!N87</f>
        <v>8223.3531296413094</v>
      </c>
      <c r="O88" s="298">
        <f t="shared" si="43"/>
        <v>0</v>
      </c>
      <c r="P88" s="299">
        <f t="shared" si="44"/>
        <v>574.97731683715938</v>
      </c>
      <c r="Q88" s="308">
        <f>[1]побуд.звіт!Q87+[2]побуд.звіт!Q87</f>
        <v>410.07332801862299</v>
      </c>
      <c r="R88" s="308">
        <f>[1]побуд.звіт!R87+[2]побуд.звіт!R87</f>
        <v>285.07689389024637</v>
      </c>
      <c r="S88" s="298">
        <f t="shared" si="45"/>
        <v>-124.99643412837662</v>
      </c>
      <c r="T88" s="299">
        <f t="shared" si="46"/>
        <v>0</v>
      </c>
      <c r="U88" s="308">
        <f>[1]побуд.звіт!U87+[2]побуд.звіт!U87</f>
        <v>5348.312138925111</v>
      </c>
      <c r="V88" s="308">
        <f>[1]побуд.звіт!V87+[2]побуд.звіт!V87</f>
        <v>5361.7107707339592</v>
      </c>
      <c r="W88" s="298">
        <f t="shared" si="47"/>
        <v>0</v>
      </c>
      <c r="X88" s="299">
        <f t="shared" si="48"/>
        <v>13.398631808848222</v>
      </c>
      <c r="Y88" s="308">
        <f>[1]побуд.звіт!Y87+[2]побуд.звіт!Y87</f>
        <v>0</v>
      </c>
      <c r="Z88" s="308">
        <f>[1]побуд.звіт!Z87+[2]побуд.звіт!Z87</f>
        <v>0</v>
      </c>
      <c r="AA88" s="298">
        <f t="shared" si="49"/>
        <v>0</v>
      </c>
      <c r="AB88" s="299">
        <f t="shared" si="50"/>
        <v>0</v>
      </c>
      <c r="AC88" s="308">
        <f>[1]побуд.звіт!AC87+[2]побуд.звіт!AC87</f>
        <v>16246.414915595051</v>
      </c>
      <c r="AD88" s="308">
        <f>[1]побуд.звіт!AD87+[2]побуд.звіт!AD87</f>
        <v>17472.477492229289</v>
      </c>
      <c r="AE88" s="298">
        <f t="shared" si="51"/>
        <v>0</v>
      </c>
      <c r="AF88" s="299">
        <f t="shared" si="52"/>
        <v>1226.0625766342382</v>
      </c>
      <c r="AG88" s="308">
        <f>[1]побуд.звіт!AG87+[2]побуд.звіт!AG87</f>
        <v>639.59057536658088</v>
      </c>
      <c r="AH88" s="308">
        <f>[1]побуд.звіт!AH87+[2]побуд.звіт!AH87</f>
        <v>608.09213930365866</v>
      </c>
      <c r="AI88" s="298">
        <f t="shared" si="53"/>
        <v>-31.498436062922224</v>
      </c>
      <c r="AJ88" s="299">
        <f t="shared" si="54"/>
        <v>0</v>
      </c>
      <c r="AK88" s="308">
        <f>[1]побуд.звіт!AK87+[2]побуд.звіт!AK87</f>
        <v>18.25082898019545</v>
      </c>
      <c r="AL88" s="308">
        <f>[1]побуд.звіт!AL87+[2]побуд.звіт!AL87</f>
        <v>0</v>
      </c>
      <c r="AM88" s="298">
        <f t="shared" si="55"/>
        <v>-18.25082898019545</v>
      </c>
      <c r="AN88" s="299">
        <f t="shared" si="56"/>
        <v>0</v>
      </c>
      <c r="AO88" s="308">
        <f>[1]побуд.звіт!AO87+[2]побуд.звіт!AO87</f>
        <v>835.08166748461178</v>
      </c>
      <c r="AP88" s="308">
        <f>[1]побуд.звіт!AP87+[2]побуд.звіт!AP87</f>
        <v>1621.8459879166423</v>
      </c>
      <c r="AQ88" s="298">
        <f t="shared" si="57"/>
        <v>0</v>
      </c>
      <c r="AR88" s="299">
        <f t="shared" si="58"/>
        <v>786.76432043203056</v>
      </c>
      <c r="AS88" s="308">
        <f>[1]побуд.звіт!AS87+[2]побуд.звіт!AS87</f>
        <v>1298.0992323095061</v>
      </c>
      <c r="AT88" s="308">
        <f>[1]побуд.звіт!AT87+[2]побуд.звіт!AT87</f>
        <v>1285.3738001625386</v>
      </c>
      <c r="AU88" s="298">
        <f t="shared" si="59"/>
        <v>-12.725432146967478</v>
      </c>
      <c r="AV88" s="299">
        <f t="shared" si="60"/>
        <v>0</v>
      </c>
      <c r="AW88" s="308">
        <f>[1]побуд.звіт!AW87+[2]побуд.звіт!AW87</f>
        <v>18962.207906171901</v>
      </c>
      <c r="AX88" s="308">
        <f>[1]побуд.звіт!AX87+[2]побуд.звіт!AX87</f>
        <v>2420.0247859791752</v>
      </c>
      <c r="AY88" s="298">
        <f t="shared" si="61"/>
        <v>-16542.183120192727</v>
      </c>
      <c r="AZ88" s="299">
        <f t="shared" si="62"/>
        <v>0</v>
      </c>
      <c r="BA88" s="300">
        <v>0</v>
      </c>
      <c r="BB88" s="298"/>
      <c r="BC88" s="298">
        <f t="shared" si="63"/>
        <v>0</v>
      </c>
      <c r="BD88" s="299">
        <f t="shared" si="64"/>
        <v>0</v>
      </c>
      <c r="BE88" s="308">
        <f>[1]побуд.звіт!BE87+[2]побуд.звіт!BE87</f>
        <v>9.1360265732189969</v>
      </c>
      <c r="BF88" s="308">
        <f>[1]побуд.звіт!BF87+[2]побуд.звіт!BF87</f>
        <v>0</v>
      </c>
      <c r="BG88" s="301">
        <f t="shared" si="65"/>
        <v>-9.1360265732189969</v>
      </c>
      <c r="BH88" s="302">
        <f t="shared" si="66"/>
        <v>0</v>
      </c>
      <c r="BI88" s="308">
        <f>[1]побуд.звіт!BI87+[2]побуд.звіт!BI87</f>
        <v>9457.1119590170656</v>
      </c>
      <c r="BJ88" s="308">
        <f>[1]побуд.звіт!BJ87+[2]побуд.звіт!BJ87</f>
        <v>11672.339916477929</v>
      </c>
      <c r="BK88" s="298">
        <f t="shared" si="67"/>
        <v>0</v>
      </c>
      <c r="BL88" s="299">
        <f t="shared" si="68"/>
        <v>2215.2279574608638</v>
      </c>
      <c r="BM88" s="308">
        <f>[1]побуд.звіт!BM87+[2]побуд.звіт!BM87</f>
        <v>6382.8083431992291</v>
      </c>
      <c r="BN88" s="308">
        <f>[1]побуд.звіт!BN87+[2]побуд.звіт!BN87</f>
        <v>5373.0195609437433</v>
      </c>
      <c r="BO88" s="298">
        <f t="shared" si="69"/>
        <v>-1009.7887822554858</v>
      </c>
      <c r="BP88" s="299">
        <f t="shared" si="70"/>
        <v>0</v>
      </c>
      <c r="BQ88" s="294">
        <f t="shared" si="71"/>
        <v>99005.099601277645</v>
      </c>
      <c r="BR88" s="298">
        <f t="shared" si="71"/>
        <v>87908.658766196051</v>
      </c>
      <c r="BS88" s="298">
        <f t="shared" si="72"/>
        <v>-11096.440835081594</v>
      </c>
      <c r="BT88" s="303">
        <f t="shared" si="73"/>
        <v>0</v>
      </c>
      <c r="BU88" s="224">
        <f t="shared" si="74"/>
        <v>0.88792051237996639</v>
      </c>
      <c r="BV88" s="309">
        <v>8825.9500000000007</v>
      </c>
      <c r="BW88" s="305">
        <f t="shared" si="79"/>
        <v>575.52503322686425</v>
      </c>
      <c r="BX88" s="241">
        <f t="shared" si="78"/>
        <v>8250.4249667731365</v>
      </c>
      <c r="CA88" s="144">
        <f>[1]побуд.звіт!AX87+[2]побуд.звіт!AX87</f>
        <v>2420.0247859791752</v>
      </c>
      <c r="CB88" s="238">
        <v>1251.4074567601597</v>
      </c>
      <c r="CC88" s="238">
        <v>1905.7357420635592</v>
      </c>
      <c r="CD88" s="240">
        <v>685.51004337772827</v>
      </c>
      <c r="CE88" s="240">
        <v>38.818655044195019</v>
      </c>
      <c r="CF88" s="240">
        <v>434.44525319999997</v>
      </c>
      <c r="CG88" s="240">
        <v>0</v>
      </c>
      <c r="CH88" s="240">
        <v>1670.7959579079352</v>
      </c>
      <c r="CI88" s="240">
        <v>51.707827080000001</v>
      </c>
      <c r="CJ88" s="240">
        <v>1.6937605440000001</v>
      </c>
      <c r="CK88" s="240">
        <v>86.864027027764976</v>
      </c>
      <c r="CL88" s="240">
        <v>163.1237263635571</v>
      </c>
      <c r="CM88" s="240">
        <v>1.1266499999999995</v>
      </c>
      <c r="CN88" s="240">
        <v>1146.220044336</v>
      </c>
      <c r="CO88" s="240">
        <v>649.90597946399998</v>
      </c>
    </row>
    <row r="89" spans="1:94" ht="15" customHeight="1" x14ac:dyDescent="0.25">
      <c r="A89" s="256">
        <f t="shared" si="75"/>
        <v>80</v>
      </c>
      <c r="B89" s="62" t="s">
        <v>217</v>
      </c>
      <c r="C89" s="294">
        <v>4255.3</v>
      </c>
      <c r="D89" s="306">
        <v>9</v>
      </c>
      <c r="E89" s="307">
        <f>[1]побуд.звіт!E88+[2]побуд.звіт!E88</f>
        <v>15756.672101659893</v>
      </c>
      <c r="F89" s="308">
        <f>[1]побуд.звіт!F88+[2]побуд.звіт!F88</f>
        <v>16198.199825411572</v>
      </c>
      <c r="G89" s="298">
        <f t="shared" si="39"/>
        <v>0</v>
      </c>
      <c r="H89" s="299">
        <f t="shared" si="40"/>
        <v>441.52772375167842</v>
      </c>
      <c r="I89" s="307">
        <f>[1]побуд.звіт!I88+[2]побуд.звіт!I88</f>
        <v>23896.796347345073</v>
      </c>
      <c r="J89" s="308">
        <f>[1]побуд.звіт!J88+[2]побуд.звіт!J88</f>
        <v>23535.079261001185</v>
      </c>
      <c r="K89" s="298">
        <f t="shared" si="41"/>
        <v>-361.71708634388779</v>
      </c>
      <c r="L89" s="299">
        <f t="shared" si="42"/>
        <v>0</v>
      </c>
      <c r="M89" s="308">
        <f>[1]побуд.звіт!M88+[2]побуд.звіт!M88</f>
        <v>15472.693707732007</v>
      </c>
      <c r="N89" s="308">
        <f>[1]побуд.звіт!N88+[2]побуд.звіт!N88</f>
        <v>15614.347892874586</v>
      </c>
      <c r="O89" s="298">
        <f t="shared" si="43"/>
        <v>0</v>
      </c>
      <c r="P89" s="299">
        <f t="shared" si="44"/>
        <v>141.65418514257908</v>
      </c>
      <c r="Q89" s="308">
        <f>[1]побуд.звіт!Q88+[2]побуд.звіт!Q88</f>
        <v>658.4693944506347</v>
      </c>
      <c r="R89" s="308">
        <f>[1]побуд.звіт!R88+[2]побуд.звіт!R88</f>
        <v>423.64982063112905</v>
      </c>
      <c r="S89" s="298">
        <f t="shared" si="45"/>
        <v>-234.81957381950565</v>
      </c>
      <c r="T89" s="299">
        <f t="shared" si="46"/>
        <v>0</v>
      </c>
      <c r="U89" s="308">
        <f>[1]побуд.звіт!U88+[2]побуд.звіт!U88</f>
        <v>11918.538298130083</v>
      </c>
      <c r="V89" s="308">
        <f>[1]побуд.звіт!V88+[2]побуд.звіт!V88</f>
        <v>9841.7867398544913</v>
      </c>
      <c r="W89" s="298">
        <f t="shared" si="47"/>
        <v>-2076.7515582755914</v>
      </c>
      <c r="X89" s="299">
        <f t="shared" si="48"/>
        <v>0</v>
      </c>
      <c r="Y89" s="308">
        <f>[1]побуд.звіт!Y88+[2]побуд.звіт!Y88</f>
        <v>244.34752999847274</v>
      </c>
      <c r="Z89" s="308">
        <f>[1]побуд.звіт!Z88+[2]побуд.звіт!Z88</f>
        <v>195.81657400203818</v>
      </c>
      <c r="AA89" s="298">
        <f t="shared" si="49"/>
        <v>-48.530955996434557</v>
      </c>
      <c r="AB89" s="299">
        <f t="shared" si="50"/>
        <v>0</v>
      </c>
      <c r="AC89" s="308">
        <f>[1]побуд.звіт!AC88+[2]побуд.звіт!AC88</f>
        <v>27110.824522185008</v>
      </c>
      <c r="AD89" s="308">
        <f>[1]побуд.звіт!AD88+[2]побуд.звіт!AD88</f>
        <v>29351.580251184565</v>
      </c>
      <c r="AE89" s="298">
        <f t="shared" si="51"/>
        <v>0</v>
      </c>
      <c r="AF89" s="299">
        <f t="shared" si="52"/>
        <v>2240.7557289995566</v>
      </c>
      <c r="AG89" s="308">
        <f>[1]побуд.звіт!AG88+[2]побуд.звіт!AG88</f>
        <v>824.22341315542906</v>
      </c>
      <c r="AH89" s="308">
        <f>[1]побуд.звіт!AH88+[2]побуд.звіт!AH88</f>
        <v>788.26758798622427</v>
      </c>
      <c r="AI89" s="298">
        <f t="shared" si="53"/>
        <v>-35.955825169204786</v>
      </c>
      <c r="AJ89" s="299">
        <f t="shared" si="54"/>
        <v>0</v>
      </c>
      <c r="AK89" s="308">
        <f>[1]побуд.звіт!AK88+[2]побуд.звіт!AK88</f>
        <v>23.123238678031143</v>
      </c>
      <c r="AL89" s="308">
        <f>[1]побуд.звіт!AL88+[2]побуд.звіт!AL88</f>
        <v>0</v>
      </c>
      <c r="AM89" s="298">
        <f t="shared" si="55"/>
        <v>-23.123238678031143</v>
      </c>
      <c r="AN89" s="299">
        <f t="shared" si="56"/>
        <v>0</v>
      </c>
      <c r="AO89" s="308">
        <f>[1]побуд.звіт!AO88+[2]побуд.звіт!AO88</f>
        <v>1545.8083776480553</v>
      </c>
      <c r="AP89" s="308">
        <f>[1]побуд.звіт!AP88+[2]побуд.звіт!AP88</f>
        <v>2919.3227782499566</v>
      </c>
      <c r="AQ89" s="298">
        <f t="shared" si="57"/>
        <v>0</v>
      </c>
      <c r="AR89" s="299">
        <f t="shared" si="58"/>
        <v>1373.5144006019013</v>
      </c>
      <c r="AS89" s="308">
        <f>[1]побуд.звіт!AS88+[2]побуд.звіт!AS88</f>
        <v>2601.7034046397944</v>
      </c>
      <c r="AT89" s="308">
        <f>[1]побуд.звіт!AT88+[2]побуд.звіт!AT88</f>
        <v>2407.4748278419638</v>
      </c>
      <c r="AU89" s="298">
        <f t="shared" si="59"/>
        <v>-194.22857679783056</v>
      </c>
      <c r="AV89" s="299">
        <f t="shared" si="60"/>
        <v>0</v>
      </c>
      <c r="AW89" s="308">
        <f>[1]побуд.звіт!AW88+[2]побуд.звіт!AW88</f>
        <v>32484.474572202231</v>
      </c>
      <c r="AX89" s="308">
        <f>[1]побуд.звіт!AX88+[2]побуд.звіт!AX88</f>
        <v>19564.32954418486</v>
      </c>
      <c r="AY89" s="298">
        <f t="shared" si="61"/>
        <v>-12920.14502801737</v>
      </c>
      <c r="AZ89" s="299">
        <f t="shared" si="62"/>
        <v>0</v>
      </c>
      <c r="BA89" s="300">
        <v>0</v>
      </c>
      <c r="BB89" s="298"/>
      <c r="BC89" s="298">
        <f t="shared" si="63"/>
        <v>0</v>
      </c>
      <c r="BD89" s="299">
        <f t="shared" si="64"/>
        <v>0</v>
      </c>
      <c r="BE89" s="308">
        <f>[1]побуд.звіт!BE88+[2]побуд.звіт!BE88</f>
        <v>11.294020173218996</v>
      </c>
      <c r="BF89" s="308">
        <f>[1]побуд.звіт!BF88+[2]побуд.звіт!BF88</f>
        <v>0</v>
      </c>
      <c r="BG89" s="301">
        <f t="shared" si="65"/>
        <v>-11.294020173218996</v>
      </c>
      <c r="BH89" s="302">
        <f t="shared" si="66"/>
        <v>0</v>
      </c>
      <c r="BI89" s="308">
        <f>[1]побуд.звіт!BI88+[2]побуд.звіт!BI88</f>
        <v>12929.208751851507</v>
      </c>
      <c r="BJ89" s="308">
        <f>[1]побуд.звіт!BJ88+[2]побуд.звіт!BJ88</f>
        <v>23180.20280001573</v>
      </c>
      <c r="BK89" s="298">
        <f t="shared" si="67"/>
        <v>0</v>
      </c>
      <c r="BL89" s="299">
        <f t="shared" si="68"/>
        <v>10250.994048164222</v>
      </c>
      <c r="BM89" s="308">
        <f>[1]побуд.звіт!BM88+[2]побуд.звіт!BM88</f>
        <v>10703.576166565566</v>
      </c>
      <c r="BN89" s="308">
        <f>[1]побуд.звіт!BN88+[2]побуд.звіт!BN88</f>
        <v>9314.7508629596323</v>
      </c>
      <c r="BO89" s="298">
        <f t="shared" si="69"/>
        <v>-1388.8253036059341</v>
      </c>
      <c r="BP89" s="299">
        <f t="shared" si="70"/>
        <v>0</v>
      </c>
      <c r="BQ89" s="294">
        <f t="shared" si="71"/>
        <v>156181.753846415</v>
      </c>
      <c r="BR89" s="298">
        <f t="shared" si="71"/>
        <v>153334.80876619791</v>
      </c>
      <c r="BS89" s="298">
        <f t="shared" si="72"/>
        <v>-2846.9450802170904</v>
      </c>
      <c r="BT89" s="303">
        <f t="shared" si="73"/>
        <v>0</v>
      </c>
      <c r="BU89" s="224">
        <f t="shared" si="74"/>
        <v>0.98177158976575007</v>
      </c>
      <c r="BV89" s="309">
        <v>8426.93</v>
      </c>
      <c r="BW89" s="305"/>
      <c r="BX89" s="241">
        <f t="shared" si="78"/>
        <v>13015.146153867916</v>
      </c>
      <c r="CA89" s="144">
        <f>[1]побуд.звіт!AX88+[2]побуд.звіт!AX88</f>
        <v>19564.32954418486</v>
      </c>
      <c r="CB89" s="238">
        <v>1594.1724441562235</v>
      </c>
      <c r="CC89" s="238">
        <v>2423.3539281639264</v>
      </c>
      <c r="CD89" s="240">
        <v>1300.105254681898</v>
      </c>
      <c r="CE89" s="240">
        <v>62.256375107218417</v>
      </c>
      <c r="CF89" s="240">
        <v>842.71617359999993</v>
      </c>
      <c r="CG89" s="240">
        <v>47.724893999999999</v>
      </c>
      <c r="CH89" s="240">
        <v>2778.9972672597087</v>
      </c>
      <c r="CI89" s="240">
        <v>66.564464904000005</v>
      </c>
      <c r="CJ89" s="240">
        <v>2.19561552</v>
      </c>
      <c r="CK89" s="240">
        <v>160.57597557408698</v>
      </c>
      <c r="CL89" s="240">
        <v>327.4644893307879</v>
      </c>
      <c r="CM89" s="240">
        <v>1.1266499999999995</v>
      </c>
      <c r="CN89" s="240">
        <v>1469.2433855419954</v>
      </c>
      <c r="CO89" s="240">
        <v>1143.3044782950008</v>
      </c>
    </row>
    <row r="90" spans="1:94" ht="15" customHeight="1" x14ac:dyDescent="0.25">
      <c r="A90" s="256">
        <f t="shared" si="75"/>
        <v>81</v>
      </c>
      <c r="B90" s="62" t="s">
        <v>218</v>
      </c>
      <c r="C90" s="294">
        <v>3842.2</v>
      </c>
      <c r="D90" s="306">
        <v>9</v>
      </c>
      <c r="E90" s="307">
        <f>[1]побуд.звіт!E89+[2]побуд.звіт!E89</f>
        <v>23871.411286483904</v>
      </c>
      <c r="F90" s="308">
        <f>[1]побуд.звіт!F89+[2]побуд.звіт!F89</f>
        <v>24256.621291373143</v>
      </c>
      <c r="G90" s="298">
        <f t="shared" si="39"/>
        <v>0</v>
      </c>
      <c r="H90" s="299">
        <f t="shared" si="40"/>
        <v>385.21000488923892</v>
      </c>
      <c r="I90" s="307">
        <f>[1]побуд.звіт!I89+[2]побуд.звіт!I89</f>
        <v>42703.18327131019</v>
      </c>
      <c r="J90" s="308">
        <f>[1]побуд.звіт!J89+[2]побуд.звіт!J89</f>
        <v>47148.406443595028</v>
      </c>
      <c r="K90" s="298">
        <f t="shared" si="41"/>
        <v>0</v>
      </c>
      <c r="L90" s="299">
        <f t="shared" si="42"/>
        <v>4445.2231722848373</v>
      </c>
      <c r="M90" s="308">
        <f>[1]побуд.звіт!M89+[2]побуд.звіт!M89</f>
        <v>7336.4359868453857</v>
      </c>
      <c r="N90" s="308">
        <f>[1]побуд.звіт!N89+[2]побуд.звіт!N89</f>
        <v>7957.942339565805</v>
      </c>
      <c r="O90" s="298">
        <f t="shared" si="43"/>
        <v>0</v>
      </c>
      <c r="P90" s="299">
        <f t="shared" si="44"/>
        <v>621.50635272041927</v>
      </c>
      <c r="Q90" s="308">
        <f>[1]побуд.звіт!Q89+[2]побуд.звіт!Q89</f>
        <v>466.01058461099313</v>
      </c>
      <c r="R90" s="308">
        <f>[1]побуд.звіт!R89+[2]побуд.звіт!R89</f>
        <v>349.70671304930642</v>
      </c>
      <c r="S90" s="298">
        <f t="shared" si="45"/>
        <v>-116.30387156168672</v>
      </c>
      <c r="T90" s="299">
        <f t="shared" si="46"/>
        <v>0</v>
      </c>
      <c r="U90" s="308">
        <f>[1]побуд.звіт!U89+[2]побуд.звіт!U89</f>
        <v>8782.4825888188279</v>
      </c>
      <c r="V90" s="308">
        <f>[1]побуд.звіт!V89+[2]побуд.звіт!V89</f>
        <v>5534.8493586610939</v>
      </c>
      <c r="W90" s="298">
        <f t="shared" si="47"/>
        <v>-3247.633230157734</v>
      </c>
      <c r="X90" s="299">
        <f t="shared" si="48"/>
        <v>0</v>
      </c>
      <c r="Y90" s="308">
        <f>[1]побуд.звіт!Y89+[2]побуд.звіт!Y89</f>
        <v>244.34752999847274</v>
      </c>
      <c r="Z90" s="308">
        <f>[1]побуд.звіт!Z89+[2]побуд.звіт!Z89</f>
        <v>195.81657400203818</v>
      </c>
      <c r="AA90" s="298">
        <f t="shared" si="49"/>
        <v>-48.530955996434557</v>
      </c>
      <c r="AB90" s="299">
        <f t="shared" si="50"/>
        <v>0</v>
      </c>
      <c r="AC90" s="308">
        <f>[1]побуд.звіт!AC89+[2]побуд.звіт!AC89</f>
        <v>19985.62623627828</v>
      </c>
      <c r="AD90" s="308">
        <f>[1]побуд.звіт!AD89+[2]побуд.звіт!AD89</f>
        <v>21228.435509295603</v>
      </c>
      <c r="AE90" s="298">
        <f t="shared" si="51"/>
        <v>0</v>
      </c>
      <c r="AF90" s="299">
        <f t="shared" si="52"/>
        <v>1242.809273017323</v>
      </c>
      <c r="AG90" s="308">
        <f>[1]побуд.звіт!AG89+[2]побуд.звіт!AG89</f>
        <v>877.82096120454639</v>
      </c>
      <c r="AH90" s="308">
        <f>[1]побуд.звіт!AH89+[2]побуд.звіт!AH89</f>
        <v>819.23524322854018</v>
      </c>
      <c r="AI90" s="298">
        <f t="shared" si="53"/>
        <v>-58.585717976006208</v>
      </c>
      <c r="AJ90" s="299">
        <f t="shared" si="54"/>
        <v>0</v>
      </c>
      <c r="AK90" s="308">
        <f>[1]побуд.звіт!AK89+[2]побуд.звіт!AK89</f>
        <v>25.096428626096646</v>
      </c>
      <c r="AL90" s="308">
        <f>[1]побуд.звіт!AL89+[2]побуд.звіт!AL89</f>
        <v>0</v>
      </c>
      <c r="AM90" s="298">
        <f t="shared" si="55"/>
        <v>-25.096428626096646</v>
      </c>
      <c r="AN90" s="299">
        <f t="shared" si="56"/>
        <v>0</v>
      </c>
      <c r="AO90" s="308">
        <f>[1]побуд.звіт!AO89+[2]побуд.звіт!AO89</f>
        <v>904.43959666381613</v>
      </c>
      <c r="AP90" s="308">
        <f>[1]побуд.звіт!AP89+[2]побуд.звіт!AP89</f>
        <v>1784.0305867083061</v>
      </c>
      <c r="AQ90" s="298">
        <f t="shared" si="57"/>
        <v>0</v>
      </c>
      <c r="AR90" s="299">
        <f t="shared" si="58"/>
        <v>879.59099004449001</v>
      </c>
      <c r="AS90" s="308">
        <f>[1]побуд.звіт!AS89+[2]побуд.звіт!AS89</f>
        <v>1522.0433462253836</v>
      </c>
      <c r="AT90" s="308">
        <f>[1]побуд.звіт!AT89+[2]побуд.звіт!AT89</f>
        <v>4539.146540887913</v>
      </c>
      <c r="AU90" s="298">
        <f t="shared" si="59"/>
        <v>0</v>
      </c>
      <c r="AV90" s="299">
        <f t="shared" si="60"/>
        <v>3017.1031946625294</v>
      </c>
      <c r="AW90" s="308">
        <f>[1]побуд.звіт!AW89+[2]побуд.звіт!AW89</f>
        <v>20017.509082254965</v>
      </c>
      <c r="AX90" s="308">
        <f>[1]побуд.звіт!AX89+[2]побуд.звіт!AX89</f>
        <v>8470</v>
      </c>
      <c r="AY90" s="298">
        <f t="shared" si="61"/>
        <v>-11547.509082254965</v>
      </c>
      <c r="AZ90" s="299">
        <f t="shared" si="62"/>
        <v>0</v>
      </c>
      <c r="BA90" s="300">
        <v>0</v>
      </c>
      <c r="BB90" s="298"/>
      <c r="BC90" s="298">
        <f t="shared" si="63"/>
        <v>0</v>
      </c>
      <c r="BD90" s="299">
        <f t="shared" si="64"/>
        <v>0</v>
      </c>
      <c r="BE90" s="308">
        <f>[1]побуд.звіт!BE89+[2]побуд.звіт!BE89</f>
        <v>10.704113373218997</v>
      </c>
      <c r="BF90" s="308">
        <f>[1]побуд.звіт!BF89+[2]побуд.звіт!BF89</f>
        <v>0</v>
      </c>
      <c r="BG90" s="301">
        <f t="shared" si="65"/>
        <v>-10.704113373218997</v>
      </c>
      <c r="BH90" s="302">
        <f t="shared" si="66"/>
        <v>0</v>
      </c>
      <c r="BI90" s="308">
        <f>[1]побуд.звіт!BI89+[2]побуд.звіт!BI89</f>
        <v>11752.373552837907</v>
      </c>
      <c r="BJ90" s="308">
        <f>[1]побуд.звіт!BJ89+[2]побуд.звіт!BJ89</f>
        <v>8451.975347720645</v>
      </c>
      <c r="BK90" s="298">
        <f t="shared" si="67"/>
        <v>-3300.3982051172625</v>
      </c>
      <c r="BL90" s="299">
        <f t="shared" si="68"/>
        <v>0</v>
      </c>
      <c r="BM90" s="308">
        <f>[1]побуд.звіт!BM89+[2]побуд.звіт!BM89</f>
        <v>9723.8084612281109</v>
      </c>
      <c r="BN90" s="308">
        <f>[1]побуд.звіт!BN89+[2]побуд.звіт!BN89</f>
        <v>14901.030756660792</v>
      </c>
      <c r="BO90" s="298">
        <f t="shared" si="69"/>
        <v>0</v>
      </c>
      <c r="BP90" s="299">
        <f t="shared" si="70"/>
        <v>5177.2222954326808</v>
      </c>
      <c r="BQ90" s="294">
        <f t="shared" si="71"/>
        <v>148223.29302676013</v>
      </c>
      <c r="BR90" s="298">
        <f t="shared" si="71"/>
        <v>145637.1967047482</v>
      </c>
      <c r="BS90" s="298">
        <f t="shared" si="72"/>
        <v>-2586.0963220119302</v>
      </c>
      <c r="BT90" s="303">
        <f t="shared" si="73"/>
        <v>0</v>
      </c>
      <c r="BU90" s="224">
        <f t="shared" si="74"/>
        <v>0.98255269958450431</v>
      </c>
      <c r="BV90" s="309">
        <v>13445.930000000002</v>
      </c>
      <c r="BW90" s="305">
        <f t="shared" si="79"/>
        <v>1093.9889144366571</v>
      </c>
      <c r="BX90" s="241">
        <f t="shared" si="78"/>
        <v>12351.941085563345</v>
      </c>
      <c r="CA90" s="144">
        <f>[1]побуд.звіт!AX89+[2]побуд.звіт!AX89</f>
        <v>8470</v>
      </c>
      <c r="CB90" s="238">
        <v>2410.7206908193621</v>
      </c>
      <c r="CC90" s="238">
        <v>4155.758814494955</v>
      </c>
      <c r="CD90" s="240">
        <v>661.87176601987551</v>
      </c>
      <c r="CE90" s="240">
        <v>43.836497280354372</v>
      </c>
      <c r="CF90" s="240">
        <v>510.85916280000004</v>
      </c>
      <c r="CG90" s="240">
        <v>47.724893999999999</v>
      </c>
      <c r="CH90" s="240">
        <v>2059.1461747594753</v>
      </c>
      <c r="CI90" s="240">
        <v>71.032758803999997</v>
      </c>
      <c r="CJ90" s="240">
        <v>2.2818718439999999</v>
      </c>
      <c r="CK90" s="240">
        <v>94.248147760762549</v>
      </c>
      <c r="CL90" s="240">
        <v>191.47068765169084</v>
      </c>
      <c r="CM90" s="240">
        <v>1.1266499999999995</v>
      </c>
      <c r="CN90" s="240">
        <v>1334.6130584390007</v>
      </c>
      <c r="CO90" s="240">
        <v>1038.5407310774985</v>
      </c>
    </row>
    <row r="91" spans="1:94" ht="15" customHeight="1" x14ac:dyDescent="0.25">
      <c r="A91" s="256">
        <f t="shared" si="75"/>
        <v>82</v>
      </c>
      <c r="B91" s="62" t="s">
        <v>19</v>
      </c>
      <c r="C91" s="294">
        <v>373.7</v>
      </c>
      <c r="D91" s="306">
        <v>2</v>
      </c>
      <c r="E91" s="307">
        <f>[1]побуд.звіт!E90+[2]побуд.звіт!E90</f>
        <v>0</v>
      </c>
      <c r="F91" s="308">
        <f>[1]побуд.звіт!F90+[2]побуд.звіт!F90</f>
        <v>0</v>
      </c>
      <c r="G91" s="298">
        <f t="shared" si="39"/>
        <v>0</v>
      </c>
      <c r="H91" s="299">
        <f t="shared" si="40"/>
        <v>0</v>
      </c>
      <c r="I91" s="307">
        <f>[1]побуд.звіт!I90+[2]побуд.звіт!I90</f>
        <v>0</v>
      </c>
      <c r="J91" s="308">
        <f>[1]побуд.звіт!J90+[2]побуд.звіт!J90</f>
        <v>29.373301553975534</v>
      </c>
      <c r="K91" s="298">
        <f t="shared" si="41"/>
        <v>0</v>
      </c>
      <c r="L91" s="299">
        <f t="shared" si="42"/>
        <v>29.373301553975534</v>
      </c>
      <c r="M91" s="308">
        <f>[1]побуд.звіт!M90+[2]побуд.звіт!M90</f>
        <v>1621.5690710721708</v>
      </c>
      <c r="N91" s="308">
        <f>[1]побуд.звіт!N90+[2]побуд.звіт!N90</f>
        <v>1739.3707022637641</v>
      </c>
      <c r="O91" s="298">
        <f t="shared" si="43"/>
        <v>0</v>
      </c>
      <c r="P91" s="299">
        <f t="shared" si="44"/>
        <v>117.80163119159329</v>
      </c>
      <c r="Q91" s="308">
        <f>[1]побуд.звіт!Q90+[2]побуд.звіт!Q90</f>
        <v>45.475954549816812</v>
      </c>
      <c r="R91" s="308">
        <f>[1]побуд.звіт!R90+[2]побуд.звіт!R90</f>
        <v>186.08861992196006</v>
      </c>
      <c r="S91" s="298">
        <f t="shared" si="45"/>
        <v>0</v>
      </c>
      <c r="T91" s="299">
        <f t="shared" si="46"/>
        <v>140.61266537214325</v>
      </c>
      <c r="U91" s="308">
        <f>[1]побуд.звіт!U90+[2]побуд.звіт!U90</f>
        <v>0</v>
      </c>
      <c r="V91" s="308">
        <f>[1]побуд.звіт!V90+[2]побуд.звіт!V90</f>
        <v>0</v>
      </c>
      <c r="W91" s="298">
        <f t="shared" si="47"/>
        <v>0</v>
      </c>
      <c r="X91" s="299">
        <f t="shared" si="48"/>
        <v>0</v>
      </c>
      <c r="Y91" s="308">
        <f>[1]побуд.звіт!Y90+[2]побуд.звіт!Y90</f>
        <v>0</v>
      </c>
      <c r="Z91" s="308">
        <f>[1]побуд.звіт!Z90+[2]побуд.звіт!Z90</f>
        <v>0</v>
      </c>
      <c r="AA91" s="298">
        <f t="shared" si="49"/>
        <v>0</v>
      </c>
      <c r="AB91" s="299">
        <f t="shared" si="50"/>
        <v>0</v>
      </c>
      <c r="AC91" s="308">
        <f>[1]побуд.звіт!AC90+[2]побуд.звіт!AC90</f>
        <v>2336.2808756904642</v>
      </c>
      <c r="AD91" s="308">
        <f>[1]побуд.звіт!AD90+[2]побуд.звіт!AD90</f>
        <v>2742.5210887711155</v>
      </c>
      <c r="AE91" s="298">
        <f t="shared" si="51"/>
        <v>0</v>
      </c>
      <c r="AF91" s="299">
        <f t="shared" si="52"/>
        <v>406.2402130806513</v>
      </c>
      <c r="AG91" s="308">
        <f>[1]побуд.звіт!AG90+[2]побуд.звіт!AG90</f>
        <v>296.99118993977771</v>
      </c>
      <c r="AH91" s="308">
        <f>[1]побуд.звіт!AH90+[2]побуд.звіт!AH90</f>
        <v>291.37748341633647</v>
      </c>
      <c r="AI91" s="298">
        <f t="shared" si="53"/>
        <v>-5.6137065234412376</v>
      </c>
      <c r="AJ91" s="299">
        <f t="shared" si="54"/>
        <v>0</v>
      </c>
      <c r="AK91" s="308">
        <f>[1]побуд.звіт!AK90+[2]побуд.звіт!AK90</f>
        <v>8.5901345113436509</v>
      </c>
      <c r="AL91" s="308">
        <f>[1]побуд.звіт!AL90+[2]побуд.звіт!AL90</f>
        <v>0</v>
      </c>
      <c r="AM91" s="298">
        <f t="shared" si="55"/>
        <v>-8.5901345113436509</v>
      </c>
      <c r="AN91" s="299">
        <f t="shared" si="56"/>
        <v>0</v>
      </c>
      <c r="AO91" s="308">
        <f>[1]побуд.звіт!AO90+[2]побуд.звіт!AO90</f>
        <v>478.44564990866871</v>
      </c>
      <c r="AP91" s="308">
        <f>[1]побуд.звіт!AP90+[2]побуд.звіт!AP90</f>
        <v>324.3691975833284</v>
      </c>
      <c r="AQ91" s="298">
        <f t="shared" si="57"/>
        <v>-154.07645232534031</v>
      </c>
      <c r="AR91" s="299">
        <f t="shared" si="58"/>
        <v>0</v>
      </c>
      <c r="AS91" s="308">
        <f>[1]побуд.звіт!AS90+[2]побуд.звіт!AS90</f>
        <v>253.45436571771017</v>
      </c>
      <c r="AT91" s="308">
        <f>[1]побуд.звіт!AT90+[2]побуд.звіт!AT90</f>
        <v>234.76699922904248</v>
      </c>
      <c r="AU91" s="298">
        <f t="shared" si="59"/>
        <v>-18.687366488667692</v>
      </c>
      <c r="AV91" s="299">
        <f t="shared" si="60"/>
        <v>0</v>
      </c>
      <c r="AW91" s="308">
        <f>[1]побуд.звіт!AW90+[2]побуд.звіт!AW90</f>
        <v>3845.2433288574221</v>
      </c>
      <c r="AX91" s="308">
        <f>[1]побуд.звіт!AX90+[2]побуд.звіт!AX90</f>
        <v>11878.532111883971</v>
      </c>
      <c r="AY91" s="298">
        <f t="shared" si="61"/>
        <v>0</v>
      </c>
      <c r="AZ91" s="299">
        <f t="shared" si="62"/>
        <v>8033.288783026549</v>
      </c>
      <c r="BA91" s="300">
        <v>0</v>
      </c>
      <c r="BB91" s="298"/>
      <c r="BC91" s="298">
        <f t="shared" si="63"/>
        <v>0</v>
      </c>
      <c r="BD91" s="299">
        <f t="shared" si="64"/>
        <v>0</v>
      </c>
      <c r="BE91" s="308">
        <f>[1]побуд.звіт!BE90+[2]побуд.звіт!BE90</f>
        <v>5.7510953732189982</v>
      </c>
      <c r="BF91" s="308">
        <f>[1]побуд.звіт!BF90+[2]побуд.звіт!BF90</f>
        <v>137</v>
      </c>
      <c r="BG91" s="301">
        <f t="shared" si="65"/>
        <v>0</v>
      </c>
      <c r="BH91" s="302">
        <f t="shared" si="66"/>
        <v>131.24890462678101</v>
      </c>
      <c r="BI91" s="308">
        <f>[1]побуд.звіт!BI90+[2]побуд.звіт!BI90</f>
        <v>962.00415420660397</v>
      </c>
      <c r="BJ91" s="308">
        <f>[1]побуд.звіт!BJ90+[2]побуд.звіт!BJ90</f>
        <v>312.81198340155322</v>
      </c>
      <c r="BK91" s="298">
        <f t="shared" si="67"/>
        <v>-649.19217080505075</v>
      </c>
      <c r="BL91" s="299">
        <f t="shared" si="68"/>
        <v>0</v>
      </c>
      <c r="BM91" s="308">
        <f>[1]побуд.звіт!BM90+[2]побуд.звіт!BM90</f>
        <v>0</v>
      </c>
      <c r="BN91" s="308">
        <f>[1]побуд.звіт!BN90+[2]побуд.звіт!BN90</f>
        <v>0</v>
      </c>
      <c r="BO91" s="298">
        <f t="shared" si="69"/>
        <v>0</v>
      </c>
      <c r="BP91" s="299">
        <f t="shared" si="70"/>
        <v>0</v>
      </c>
      <c r="BQ91" s="294">
        <f t="shared" si="71"/>
        <v>9853.8058198271992</v>
      </c>
      <c r="BR91" s="298">
        <f t="shared" si="71"/>
        <v>17876.211488025045</v>
      </c>
      <c r="BS91" s="298">
        <f t="shared" si="72"/>
        <v>0</v>
      </c>
      <c r="BT91" s="303">
        <f t="shared" si="73"/>
        <v>8022.4056681978454</v>
      </c>
      <c r="BU91" s="224">
        <f t="shared" si="74"/>
        <v>1.8141428616398827</v>
      </c>
      <c r="BV91" s="309">
        <v>917.13</v>
      </c>
      <c r="BW91" s="305">
        <f t="shared" si="79"/>
        <v>95.979515014400022</v>
      </c>
      <c r="BX91" s="241">
        <f t="shared" si="78"/>
        <v>821.15048498559997</v>
      </c>
      <c r="CA91" s="144">
        <f>[1]побуд.звіт!AX90+[2]побуд.звіт!AX90</f>
        <v>11878.532111883971</v>
      </c>
      <c r="CB91" s="238">
        <v>0</v>
      </c>
      <c r="CC91" s="238">
        <v>0</v>
      </c>
      <c r="CD91" s="240">
        <v>149.70908993306708</v>
      </c>
      <c r="CE91" s="240">
        <v>4.1916075667530439</v>
      </c>
      <c r="CF91" s="240">
        <v>0</v>
      </c>
      <c r="CG91" s="240">
        <v>0</v>
      </c>
      <c r="CH91" s="240">
        <v>231.26129570558913</v>
      </c>
      <c r="CI91" s="240">
        <v>24.025968980999998</v>
      </c>
      <c r="CJ91" s="240">
        <v>0.81159359399999997</v>
      </c>
      <c r="CK91" s="240">
        <v>48.933994999257678</v>
      </c>
      <c r="CL91" s="240">
        <v>31.904794199806563</v>
      </c>
      <c r="CM91" s="240">
        <v>1.1266499999999995</v>
      </c>
      <c r="CN91" s="240">
        <v>114.46017185000009</v>
      </c>
      <c r="CO91" s="240">
        <v>0</v>
      </c>
      <c r="CP91" s="20"/>
    </row>
    <row r="92" spans="1:94" ht="15" customHeight="1" x14ac:dyDescent="0.25">
      <c r="A92" s="256">
        <f t="shared" si="75"/>
        <v>83</v>
      </c>
      <c r="B92" s="62" t="s">
        <v>113</v>
      </c>
      <c r="C92" s="294">
        <v>3176.55</v>
      </c>
      <c r="D92" s="306">
        <v>5</v>
      </c>
      <c r="E92" s="307">
        <f>[1]побуд.звіт!E91+[2]побуд.звіт!E91</f>
        <v>6722.1617930409811</v>
      </c>
      <c r="F92" s="308">
        <f>[1]побуд.звіт!F91+[2]побуд.звіт!F91</f>
        <v>6519.123443834299</v>
      </c>
      <c r="G92" s="298">
        <f t="shared" si="39"/>
        <v>-203.03834920668214</v>
      </c>
      <c r="H92" s="299">
        <f t="shared" si="40"/>
        <v>0</v>
      </c>
      <c r="I92" s="307">
        <f>[1]побуд.звіт!I91+[2]побуд.звіт!I91</f>
        <v>20243.189158845587</v>
      </c>
      <c r="J92" s="308">
        <f>[1]побуд.звіт!J91+[2]побуд.звіт!J91</f>
        <v>20970.27649574745</v>
      </c>
      <c r="K92" s="298">
        <f t="shared" si="41"/>
        <v>0</v>
      </c>
      <c r="L92" s="299">
        <f t="shared" si="42"/>
        <v>727.08733690186273</v>
      </c>
      <c r="M92" s="308">
        <f>[1]побуд.звіт!M91+[2]побуд.звіт!M91</f>
        <v>12311.210882824782</v>
      </c>
      <c r="N92" s="308">
        <f>[1]побуд.звіт!N91+[2]побуд.звіт!N91</f>
        <v>12702.554064679585</v>
      </c>
      <c r="O92" s="298">
        <f t="shared" si="43"/>
        <v>0</v>
      </c>
      <c r="P92" s="299">
        <f t="shared" si="44"/>
        <v>391.34318185480333</v>
      </c>
      <c r="Q92" s="308">
        <f>[1]побуд.звіт!Q91+[2]побуд.звіт!Q91</f>
        <v>639.0325369540576</v>
      </c>
      <c r="R92" s="308">
        <f>[1]побуд.звіт!R91+[2]побуд.звіт!R91</f>
        <v>558.68491161633938</v>
      </c>
      <c r="S92" s="298">
        <f t="shared" si="45"/>
        <v>-80.347625337718227</v>
      </c>
      <c r="T92" s="299">
        <f t="shared" si="46"/>
        <v>0</v>
      </c>
      <c r="U92" s="308">
        <f>[1]побуд.звіт!U91+[2]побуд.звіт!U91</f>
        <v>0</v>
      </c>
      <c r="V92" s="308">
        <f>[1]побуд.звіт!V91+[2]побуд.звіт!V91</f>
        <v>0</v>
      </c>
      <c r="W92" s="298">
        <f t="shared" si="47"/>
        <v>0</v>
      </c>
      <c r="X92" s="299">
        <f t="shared" si="48"/>
        <v>0</v>
      </c>
      <c r="Y92" s="308">
        <f>[1]побуд.звіт!Y91+[2]побуд.звіт!Y91</f>
        <v>0</v>
      </c>
      <c r="Z92" s="308">
        <f>[1]побуд.звіт!Z91+[2]побуд.звіт!Z91</f>
        <v>0</v>
      </c>
      <c r="AA92" s="298">
        <f t="shared" si="49"/>
        <v>0</v>
      </c>
      <c r="AB92" s="299">
        <f t="shared" si="50"/>
        <v>0</v>
      </c>
      <c r="AC92" s="308">
        <f>[1]побуд.звіт!AC91+[2]побуд.звіт!AC91</f>
        <v>19333.744608325174</v>
      </c>
      <c r="AD92" s="308">
        <f>[1]побуд.звіт!AD91+[2]побуд.звіт!AD91</f>
        <v>21194.278431789382</v>
      </c>
      <c r="AE92" s="298">
        <f t="shared" si="51"/>
        <v>0</v>
      </c>
      <c r="AF92" s="299">
        <f t="shared" si="52"/>
        <v>1860.5338234642077</v>
      </c>
      <c r="AG92" s="308">
        <f>[1]побуд.звіт!AG91+[2]побуд.звіт!AG91</f>
        <v>1809.9306788069937</v>
      </c>
      <c r="AH92" s="308">
        <f>[1]побуд.звіт!AH91+[2]побуд.звіт!AH91</f>
        <v>1775.2912178004033</v>
      </c>
      <c r="AI92" s="298">
        <f t="shared" si="53"/>
        <v>-34.639461006590409</v>
      </c>
      <c r="AJ92" s="299">
        <f t="shared" si="54"/>
        <v>0</v>
      </c>
      <c r="AK92" s="308">
        <f>[1]побуд.звіт!AK91+[2]побуд.звіт!AK91</f>
        <v>51.925935022737271</v>
      </c>
      <c r="AL92" s="308">
        <f>[1]побуд.звіт!AL91+[2]побуд.звіт!AL91</f>
        <v>0</v>
      </c>
      <c r="AM92" s="298">
        <f t="shared" si="55"/>
        <v>-51.925935022737271</v>
      </c>
      <c r="AN92" s="299">
        <f t="shared" si="56"/>
        <v>0</v>
      </c>
      <c r="AO92" s="308">
        <f>[1]побуд.звіт!AO91+[2]побуд.звіт!AO91</f>
        <v>5687.1661077673316</v>
      </c>
      <c r="AP92" s="308">
        <f>[1]побуд.звіт!AP91+[2]побуд.звіт!AP91</f>
        <v>4257.3457182811862</v>
      </c>
      <c r="AQ92" s="298">
        <f t="shared" si="57"/>
        <v>-1429.8203894861454</v>
      </c>
      <c r="AR92" s="299">
        <f t="shared" si="58"/>
        <v>0</v>
      </c>
      <c r="AS92" s="308">
        <f>[1]побуд.звіт!AS91+[2]побуд.звіт!AS91</f>
        <v>2875.076329352195</v>
      </c>
      <c r="AT92" s="308">
        <f>[1]побуд.звіт!AT91+[2]побуд.звіт!AT91</f>
        <v>2657.9197506685791</v>
      </c>
      <c r="AU92" s="298">
        <f t="shared" si="59"/>
        <v>-217.15657868361586</v>
      </c>
      <c r="AV92" s="299">
        <f t="shared" si="60"/>
        <v>0</v>
      </c>
      <c r="AW92" s="308">
        <f>[1]побуд.звіт!AW91+[2]побуд.звіт!AW91</f>
        <v>26070.366190965706</v>
      </c>
      <c r="AX92" s="308">
        <f>[1]побуд.звіт!AX91+[2]побуд.звіт!AX91</f>
        <v>8818.4432203640681</v>
      </c>
      <c r="AY92" s="298">
        <f t="shared" si="61"/>
        <v>-17251.922970601638</v>
      </c>
      <c r="AZ92" s="299">
        <f t="shared" si="62"/>
        <v>0</v>
      </c>
      <c r="BA92" s="300">
        <v>0</v>
      </c>
      <c r="BB92" s="298"/>
      <c r="BC92" s="298">
        <f t="shared" si="63"/>
        <v>0</v>
      </c>
      <c r="BD92" s="299">
        <f t="shared" si="64"/>
        <v>0</v>
      </c>
      <c r="BE92" s="308">
        <f>[1]побуд.звіт!BE91+[2]побуд.звіт!BE91</f>
        <v>9.7535651732189965</v>
      </c>
      <c r="BF92" s="308">
        <f>[1]побуд.звіт!BF91+[2]побуд.звіт!BF91</f>
        <v>0</v>
      </c>
      <c r="BG92" s="301">
        <f t="shared" si="65"/>
        <v>-9.7535651732189965</v>
      </c>
      <c r="BH92" s="302">
        <f t="shared" si="66"/>
        <v>0</v>
      </c>
      <c r="BI92" s="308">
        <f>[1]побуд.звіт!BI91+[2]побуд.звіт!BI91</f>
        <v>8099.8120568798404</v>
      </c>
      <c r="BJ92" s="308">
        <f>[1]побуд.звіт!BJ91+[2]побуд.звіт!BJ91</f>
        <v>11018.249716729444</v>
      </c>
      <c r="BK92" s="298">
        <f t="shared" si="67"/>
        <v>0</v>
      </c>
      <c r="BL92" s="299">
        <f t="shared" si="68"/>
        <v>2918.4376598496037</v>
      </c>
      <c r="BM92" s="308">
        <f>[1]побуд.звіт!BM91+[2]побуд.звіт!BM91</f>
        <v>0</v>
      </c>
      <c r="BN92" s="308">
        <f>[1]побуд.звіт!BN91+[2]побуд.звіт!BN91</f>
        <v>0</v>
      </c>
      <c r="BO92" s="298">
        <f t="shared" si="69"/>
        <v>0</v>
      </c>
      <c r="BP92" s="299">
        <f t="shared" si="70"/>
        <v>0</v>
      </c>
      <c r="BQ92" s="294">
        <f t="shared" si="71"/>
        <v>103853.36984395862</v>
      </c>
      <c r="BR92" s="298">
        <f t="shared" si="71"/>
        <v>90472.166971510742</v>
      </c>
      <c r="BS92" s="298">
        <f t="shared" si="72"/>
        <v>-13381.202872447873</v>
      </c>
      <c r="BT92" s="303">
        <f t="shared" si="73"/>
        <v>0</v>
      </c>
      <c r="BU92" s="224">
        <f t="shared" si="74"/>
        <v>0.87115292558582014</v>
      </c>
      <c r="BV92" s="309">
        <v>8945.9599999999991</v>
      </c>
      <c r="BW92" s="305">
        <f t="shared" si="79"/>
        <v>291.51251300344848</v>
      </c>
      <c r="BX92" s="241">
        <f t="shared" si="78"/>
        <v>8654.4474869965507</v>
      </c>
      <c r="CA92" s="144">
        <f>[1]побуд.звіт!AX91+[2]побуд.звіт!AX91</f>
        <v>8818.4432203640681</v>
      </c>
      <c r="CB92" s="238">
        <v>698.91584965786421</v>
      </c>
      <c r="CC92" s="238">
        <v>2078.7987837135979</v>
      </c>
      <c r="CD92" s="240">
        <v>1055.8430553174203</v>
      </c>
      <c r="CE92" s="240">
        <v>60.808442461501393</v>
      </c>
      <c r="CF92" s="240">
        <v>0</v>
      </c>
      <c r="CG92" s="240">
        <v>0</v>
      </c>
      <c r="CH92" s="240">
        <v>1976.8009861465785</v>
      </c>
      <c r="CI92" s="240">
        <v>146.38430955959998</v>
      </c>
      <c r="CJ92" s="240">
        <v>4.9448398104000004</v>
      </c>
      <c r="CK92" s="240">
        <v>581.90704687413302</v>
      </c>
      <c r="CL92" s="240">
        <v>362.10541872760615</v>
      </c>
      <c r="CM92" s="240">
        <v>1.1266499999999995</v>
      </c>
      <c r="CN92" s="240">
        <v>778.73013698400007</v>
      </c>
      <c r="CO92" s="240">
        <v>0</v>
      </c>
      <c r="CP92" s="20"/>
    </row>
    <row r="93" spans="1:94" ht="15" customHeight="1" x14ac:dyDescent="0.25">
      <c r="A93" s="256">
        <f t="shared" si="75"/>
        <v>84</v>
      </c>
      <c r="B93" s="62" t="s">
        <v>114</v>
      </c>
      <c r="C93" s="294">
        <v>3067.3</v>
      </c>
      <c r="D93" s="306">
        <v>5</v>
      </c>
      <c r="E93" s="307">
        <f>[1]побуд.звіт!E92+[2]побуд.звіт!E92</f>
        <v>6446.9441734467155</v>
      </c>
      <c r="F93" s="308">
        <f>[1]побуд.звіт!F92+[2]побуд.звіт!F92</f>
        <v>7227.8243855715973</v>
      </c>
      <c r="G93" s="298">
        <f t="shared" si="39"/>
        <v>0</v>
      </c>
      <c r="H93" s="299">
        <f t="shared" si="40"/>
        <v>780.88021212488184</v>
      </c>
      <c r="I93" s="307">
        <f>[1]побуд.звіт!I92+[2]побуд.звіт!I92</f>
        <v>14379.999959146175</v>
      </c>
      <c r="J93" s="308">
        <f>[1]побуд.звіт!J92+[2]побуд.звіт!J92</f>
        <v>17442.526972138105</v>
      </c>
      <c r="K93" s="298">
        <f t="shared" si="41"/>
        <v>0</v>
      </c>
      <c r="L93" s="299">
        <f t="shared" si="42"/>
        <v>3062.52701299193</v>
      </c>
      <c r="M93" s="308">
        <f>[1]побуд.звіт!M92+[2]побуд.звіт!M92</f>
        <v>11523.191461546434</v>
      </c>
      <c r="N93" s="308">
        <f>[1]побуд.звіт!N92+[2]побуд.звіт!N92</f>
        <v>12205.45650362543</v>
      </c>
      <c r="O93" s="298">
        <f t="shared" si="43"/>
        <v>0</v>
      </c>
      <c r="P93" s="299">
        <f t="shared" si="44"/>
        <v>682.26504207899598</v>
      </c>
      <c r="Q93" s="308">
        <f>[1]побуд.звіт!Q92+[2]побуд.звіт!Q92</f>
        <v>254.78108176077666</v>
      </c>
      <c r="R93" s="308">
        <f>[1]побуд.звіт!R92+[2]побуд.звіт!R92</f>
        <v>558.46560785044016</v>
      </c>
      <c r="S93" s="298">
        <f t="shared" si="45"/>
        <v>0</v>
      </c>
      <c r="T93" s="299">
        <f t="shared" si="46"/>
        <v>303.68452608966351</v>
      </c>
      <c r="U93" s="308">
        <f>[1]побуд.звіт!U92+[2]побуд.звіт!U92</f>
        <v>0</v>
      </c>
      <c r="V93" s="308">
        <f>[1]побуд.звіт!V92+[2]побуд.звіт!V92</f>
        <v>0</v>
      </c>
      <c r="W93" s="298">
        <f t="shared" si="47"/>
        <v>0</v>
      </c>
      <c r="X93" s="299">
        <f t="shared" si="48"/>
        <v>0</v>
      </c>
      <c r="Y93" s="308">
        <f>[1]побуд.звіт!Y92+[2]побуд.звіт!Y92</f>
        <v>0</v>
      </c>
      <c r="Z93" s="308">
        <f>[1]побуд.звіт!Z92+[2]побуд.звіт!Z92</f>
        <v>0</v>
      </c>
      <c r="AA93" s="298">
        <f t="shared" si="49"/>
        <v>0</v>
      </c>
      <c r="AB93" s="299">
        <f t="shared" si="50"/>
        <v>0</v>
      </c>
      <c r="AC93" s="308">
        <f>[1]побуд.звіт!AC92+[2]побуд.звіт!AC92</f>
        <v>18793.38841303216</v>
      </c>
      <c r="AD93" s="308">
        <f>[1]побуд.звіт!AD92+[2]побуд.звіт!AD92</f>
        <v>20611.744428846705</v>
      </c>
      <c r="AE93" s="298">
        <f t="shared" si="51"/>
        <v>0</v>
      </c>
      <c r="AF93" s="299">
        <f t="shared" si="52"/>
        <v>1818.3560158145447</v>
      </c>
      <c r="AG93" s="308">
        <f>[1]побуд.звіт!AG92+[2]побуд.звіт!AG92</f>
        <v>1668.0682474877369</v>
      </c>
      <c r="AH93" s="308">
        <f>[1]побуд.звіт!AH92+[2]побуд.звіт!AH92</f>
        <v>1637.0628657642476</v>
      </c>
      <c r="AI93" s="298">
        <f t="shared" si="53"/>
        <v>-31.005381723489336</v>
      </c>
      <c r="AJ93" s="299">
        <f t="shared" si="54"/>
        <v>0</v>
      </c>
      <c r="AK93" s="308">
        <f>[1]побуд.звіт!AK92+[2]побуд.звіт!AK92</f>
        <v>49.042762254553949</v>
      </c>
      <c r="AL93" s="308">
        <f>[1]побуд.звіт!AL92+[2]побуд.звіт!AL92</f>
        <v>1914.5874541169128</v>
      </c>
      <c r="AM93" s="298">
        <f t="shared" si="55"/>
        <v>0</v>
      </c>
      <c r="AN93" s="299">
        <f t="shared" si="56"/>
        <v>1865.5446918623588</v>
      </c>
      <c r="AO93" s="308">
        <f>[1]побуд.звіт!AO92+[2]побуд.звіт!AO92</f>
        <v>5462.6064105230444</v>
      </c>
      <c r="AP93" s="308">
        <f>[1]побуд.звіт!AP92+[2]побуд.звіт!AP92</f>
        <v>4135.7072691874373</v>
      </c>
      <c r="AQ93" s="298">
        <f t="shared" si="57"/>
        <v>-1326.8991413356071</v>
      </c>
      <c r="AR93" s="299">
        <f t="shared" si="58"/>
        <v>0</v>
      </c>
      <c r="AS93" s="308">
        <f>[1]побуд.звіт!AS92+[2]побуд.звіт!AS92</f>
        <v>3181.4234736203025</v>
      </c>
      <c r="AT93" s="308">
        <f>[1]побуд.звіт!AT92+[2]побуд.звіт!AT92</f>
        <v>2938.2905035912954</v>
      </c>
      <c r="AU93" s="298">
        <f t="shared" si="59"/>
        <v>-243.13297002900708</v>
      </c>
      <c r="AV93" s="299">
        <f t="shared" si="60"/>
        <v>0</v>
      </c>
      <c r="AW93" s="308">
        <f>[1]побуд.звіт!AW92+[2]побуд.звіт!AW92</f>
        <v>25012.570239109547</v>
      </c>
      <c r="AX93" s="308">
        <f>[1]побуд.звіт!AX92+[2]побуд.звіт!AX92</f>
        <v>37309.185398698581</v>
      </c>
      <c r="AY93" s="298">
        <f t="shared" si="61"/>
        <v>0</v>
      </c>
      <c r="AZ93" s="299">
        <f t="shared" si="62"/>
        <v>12296.615159589033</v>
      </c>
      <c r="BA93" s="300">
        <v>0</v>
      </c>
      <c r="BB93" s="298"/>
      <c r="BC93" s="298">
        <f t="shared" si="63"/>
        <v>0</v>
      </c>
      <c r="BD93" s="299">
        <f t="shared" si="64"/>
        <v>0</v>
      </c>
      <c r="BE93" s="308">
        <f>[1]побуд.звіт!BE92+[2]побуд.звіт!BE92</f>
        <v>9.5975561732189973</v>
      </c>
      <c r="BF93" s="308">
        <f>[1]побуд.звіт!BF92+[2]побуд.звіт!BF92</f>
        <v>0</v>
      </c>
      <c r="BG93" s="301">
        <f t="shared" si="65"/>
        <v>-9.5975561732189973</v>
      </c>
      <c r="BH93" s="302">
        <f t="shared" si="66"/>
        <v>0</v>
      </c>
      <c r="BI93" s="308">
        <f>[1]побуд.звіт!BI92+[2]побуд.звіт!BI92</f>
        <v>7779.0433848538323</v>
      </c>
      <c r="BJ93" s="308">
        <f>[1]побуд.звіт!BJ92+[2]побуд.звіт!BJ92</f>
        <v>3437.5547240335441</v>
      </c>
      <c r="BK93" s="298">
        <f t="shared" si="67"/>
        <v>-4341.4886608202887</v>
      </c>
      <c r="BL93" s="299">
        <f t="shared" si="68"/>
        <v>0</v>
      </c>
      <c r="BM93" s="308">
        <f>[1]побуд.звіт!BM92+[2]побуд.звіт!BM92</f>
        <v>0</v>
      </c>
      <c r="BN93" s="308">
        <f>[1]побуд.звіт!BN92+[2]побуд.звіт!BN92</f>
        <v>0</v>
      </c>
      <c r="BO93" s="298">
        <f t="shared" si="69"/>
        <v>0</v>
      </c>
      <c r="BP93" s="299">
        <f t="shared" si="70"/>
        <v>0</v>
      </c>
      <c r="BQ93" s="294">
        <f t="shared" si="71"/>
        <v>94560.657162954507</v>
      </c>
      <c r="BR93" s="298">
        <f t="shared" si="71"/>
        <v>109418.40611342429</v>
      </c>
      <c r="BS93" s="298">
        <f t="shared" si="72"/>
        <v>0</v>
      </c>
      <c r="BT93" s="303">
        <f t="shared" si="73"/>
        <v>14857.748950469788</v>
      </c>
      <c r="BU93" s="224">
        <f t="shared" si="74"/>
        <v>1.1571240026903125</v>
      </c>
      <c r="BV93" s="309">
        <v>3695.92</v>
      </c>
      <c r="BW93" s="305"/>
      <c r="BX93" s="241">
        <f t="shared" si="78"/>
        <v>7880.0547635795419</v>
      </c>
      <c r="CA93" s="144">
        <f>[1]побуд.звіт!AX92+[2]побуд.звіт!AX92</f>
        <v>37309.185398698581</v>
      </c>
      <c r="CB93" s="238">
        <v>670.67511521939116</v>
      </c>
      <c r="CC93" s="238">
        <v>1577.4713470402394</v>
      </c>
      <c r="CD93" s="240">
        <v>1024.3253521736169</v>
      </c>
      <c r="CE93" s="240">
        <v>23.531255990963292</v>
      </c>
      <c r="CF93" s="240">
        <v>0</v>
      </c>
      <c r="CG93" s="240">
        <v>0</v>
      </c>
      <c r="CH93" s="240">
        <v>1919.9891388607678</v>
      </c>
      <c r="CI93" s="240">
        <v>134.98648272900002</v>
      </c>
      <c r="CJ93" s="240">
        <v>4.5598229460000006</v>
      </c>
      <c r="CK93" s="240">
        <v>559.02637172046343</v>
      </c>
      <c r="CL93" s="240">
        <v>400.35478119949425</v>
      </c>
      <c r="CM93" s="240">
        <v>1.1266499999999995</v>
      </c>
      <c r="CN93" s="240">
        <v>747.86947292799903</v>
      </c>
      <c r="CO93" s="240">
        <v>0</v>
      </c>
      <c r="CP93" s="20"/>
    </row>
    <row r="94" spans="1:94" ht="15" customHeight="1" x14ac:dyDescent="0.25">
      <c r="A94" s="256">
        <f t="shared" si="75"/>
        <v>85</v>
      </c>
      <c r="B94" s="62" t="s">
        <v>279</v>
      </c>
      <c r="C94" s="294">
        <v>7115.7</v>
      </c>
      <c r="D94" s="306">
        <v>10</v>
      </c>
      <c r="E94" s="307">
        <f>[1]побуд.звіт!E93+[2]побуд.звіт!E93</f>
        <v>31791.228063355629</v>
      </c>
      <c r="F94" s="308">
        <f>[1]побуд.звіт!F93+[2]побуд.звіт!F93</f>
        <v>30704.587908090125</v>
      </c>
      <c r="G94" s="298">
        <f t="shared" si="39"/>
        <v>-1086.6401552655043</v>
      </c>
      <c r="H94" s="299">
        <f t="shared" si="40"/>
        <v>0</v>
      </c>
      <c r="I94" s="307">
        <f>[1]побуд.звіт!I93+[2]побуд.звіт!I93</f>
        <v>48184.772712879254</v>
      </c>
      <c r="J94" s="308">
        <f>[1]побуд.звіт!J93+[2]побуд.звіт!J93</f>
        <v>49537.636429566184</v>
      </c>
      <c r="K94" s="298">
        <f t="shared" si="41"/>
        <v>0</v>
      </c>
      <c r="L94" s="299">
        <f t="shared" si="42"/>
        <v>1352.8637166869303</v>
      </c>
      <c r="M94" s="308">
        <f>[1]побуд.звіт!M93+[2]побуд.звіт!M93</f>
        <v>23976.368396288744</v>
      </c>
      <c r="N94" s="308">
        <f>[1]побуд.звіт!N93+[2]побуд.звіт!N93</f>
        <v>25598.26692707164</v>
      </c>
      <c r="O94" s="298">
        <f t="shared" si="43"/>
        <v>0</v>
      </c>
      <c r="P94" s="299">
        <f t="shared" si="44"/>
        <v>1621.8985307828953</v>
      </c>
      <c r="Q94" s="308">
        <f>[1]побуд.звіт!Q93+[2]побуд.звіт!Q93</f>
        <v>1173.6923480840574</v>
      </c>
      <c r="R94" s="308">
        <f>[1]побуд.звіт!R93+[2]побуд.звіт!R93</f>
        <v>717.77855575317369</v>
      </c>
      <c r="S94" s="298">
        <f t="shared" si="45"/>
        <v>-455.91379233088367</v>
      </c>
      <c r="T94" s="299">
        <f t="shared" si="46"/>
        <v>0</v>
      </c>
      <c r="U94" s="308">
        <f>[1]побуд.звіт!U93+[2]побуд.звіт!U93</f>
        <v>17768.088777840734</v>
      </c>
      <c r="V94" s="308">
        <f>[1]побуд.звіт!V93+[2]побуд.звіт!V93</f>
        <v>16802.951760253807</v>
      </c>
      <c r="W94" s="298">
        <f t="shared" si="47"/>
        <v>-965.13701758692696</v>
      </c>
      <c r="X94" s="299">
        <f t="shared" si="48"/>
        <v>0</v>
      </c>
      <c r="Y94" s="308">
        <f>[1]побуд.звіт!Y93+[2]побуд.звіт!Y93</f>
        <v>0</v>
      </c>
      <c r="Z94" s="308">
        <f>[1]побуд.звіт!Z93+[2]побуд.звіт!Z93</f>
        <v>0</v>
      </c>
      <c r="AA94" s="298">
        <f t="shared" si="49"/>
        <v>0</v>
      </c>
      <c r="AB94" s="299">
        <f t="shared" si="50"/>
        <v>0</v>
      </c>
      <c r="AC94" s="308">
        <f>[1]побуд.звіт!AC93+[2]побуд.звіт!AC93</f>
        <v>44959.828214037378</v>
      </c>
      <c r="AD94" s="308">
        <f>[1]побуд.звіт!AD93+[2]побуд.звіт!AD93</f>
        <v>48573.701107038054</v>
      </c>
      <c r="AE94" s="298">
        <f t="shared" si="51"/>
        <v>0</v>
      </c>
      <c r="AF94" s="299">
        <f t="shared" si="52"/>
        <v>3613.8728930006764</v>
      </c>
      <c r="AG94" s="308">
        <f>[1]побуд.звіт!AG93+[2]побуд.звіт!AG93</f>
        <v>1787.6679443620733</v>
      </c>
      <c r="AH94" s="308">
        <f>[1]побуд.звіт!AH93+[2]побуд.звіт!AH93</f>
        <v>1703.7840866045105</v>
      </c>
      <c r="AI94" s="298">
        <f t="shared" si="53"/>
        <v>-83.883857757562737</v>
      </c>
      <c r="AJ94" s="299">
        <f t="shared" si="54"/>
        <v>0</v>
      </c>
      <c r="AK94" s="308">
        <f>[1]побуд.звіт!AK93+[2]побуд.звіт!AK93</f>
        <v>49.131103142658745</v>
      </c>
      <c r="AL94" s="308">
        <f>[1]побуд.звіт!AL93+[2]побуд.звіт!AL93</f>
        <v>0</v>
      </c>
      <c r="AM94" s="298">
        <f t="shared" si="55"/>
        <v>-49.131103142658745</v>
      </c>
      <c r="AN94" s="299">
        <f t="shared" si="56"/>
        <v>0</v>
      </c>
      <c r="AO94" s="308">
        <f>[1]побуд.звіт!AO93+[2]побуд.звіт!AO93</f>
        <v>3177.3740656507589</v>
      </c>
      <c r="AP94" s="308">
        <f>[1]побуд.звіт!AP93+[2]побуд.звіт!AP93</f>
        <v>4865.5379637499263</v>
      </c>
      <c r="AQ94" s="298">
        <f t="shared" si="57"/>
        <v>0</v>
      </c>
      <c r="AR94" s="299">
        <f t="shared" si="58"/>
        <v>1688.1638980991675</v>
      </c>
      <c r="AS94" s="308">
        <f>[1]побуд.звіт!AS93+[2]побуд.звіт!AS93</f>
        <v>4423.9793237777631</v>
      </c>
      <c r="AT94" s="308">
        <f>[1]побуд.звіт!AT93+[2]побуд.звіт!AT93</f>
        <v>4896.3108639311777</v>
      </c>
      <c r="AU94" s="298">
        <f t="shared" si="59"/>
        <v>0</v>
      </c>
      <c r="AV94" s="299">
        <f t="shared" si="60"/>
        <v>472.33154015341461</v>
      </c>
      <c r="AW94" s="308">
        <f>[1]побуд.звіт!AW93+[2]побуд.звіт!AW93</f>
        <v>52024.845483654775</v>
      </c>
      <c r="AX94" s="308">
        <f>[1]побуд.звіт!AX93+[2]побуд.звіт!AX93</f>
        <v>60501.295295532298</v>
      </c>
      <c r="AY94" s="298">
        <f t="shared" si="61"/>
        <v>0</v>
      </c>
      <c r="AZ94" s="299">
        <f t="shared" si="62"/>
        <v>8476.4498118775227</v>
      </c>
      <c r="BA94" s="300">
        <v>0</v>
      </c>
      <c r="BB94" s="298"/>
      <c r="BC94" s="298">
        <f t="shared" si="63"/>
        <v>0</v>
      </c>
      <c r="BD94" s="299">
        <f t="shared" si="64"/>
        <v>0</v>
      </c>
      <c r="BE94" s="308">
        <f>[1]побуд.звіт!BE93+[2]побуд.звіт!BE93</f>
        <v>15.378671373218996</v>
      </c>
      <c r="BF94" s="308">
        <f>[1]побуд.звіт!BF93+[2]побуд.звіт!BF93</f>
        <v>0</v>
      </c>
      <c r="BG94" s="301">
        <f t="shared" si="65"/>
        <v>-15.378671373218996</v>
      </c>
      <c r="BH94" s="302">
        <f t="shared" si="66"/>
        <v>0</v>
      </c>
      <c r="BI94" s="308">
        <f>[1]побуд.звіт!BI93+[2]побуд.звіт!BI93</f>
        <v>25507.664244379281</v>
      </c>
      <c r="BJ94" s="308">
        <f>[1]побуд.звіт!BJ93+[2]побуд.звіт!BJ93</f>
        <v>31774.105857828494</v>
      </c>
      <c r="BK94" s="298">
        <f t="shared" si="67"/>
        <v>0</v>
      </c>
      <c r="BL94" s="299">
        <f t="shared" si="68"/>
        <v>6266.441613449213</v>
      </c>
      <c r="BM94" s="308">
        <f>[1]побуд.звіт!BM93+[2]побуд.звіт!BM93</f>
        <v>17213.96651419481</v>
      </c>
      <c r="BN94" s="308">
        <f>[1]побуд.звіт!BN93+[2]побуд.звіт!BN93</f>
        <v>23442.645665644024</v>
      </c>
      <c r="BO94" s="298">
        <f t="shared" si="69"/>
        <v>0</v>
      </c>
      <c r="BP94" s="299">
        <f t="shared" si="70"/>
        <v>6228.6791514492143</v>
      </c>
      <c r="BQ94" s="294">
        <f t="shared" si="71"/>
        <v>272053.98586302111</v>
      </c>
      <c r="BR94" s="298">
        <f t="shared" si="71"/>
        <v>299118.60242106346</v>
      </c>
      <c r="BS94" s="298">
        <f t="shared" si="72"/>
        <v>0</v>
      </c>
      <c r="BT94" s="303">
        <f t="shared" si="73"/>
        <v>27064.616558042355</v>
      </c>
      <c r="BU94" s="224">
        <f t="shared" si="74"/>
        <v>1.0994825217215136</v>
      </c>
      <c r="BV94" s="309">
        <v>33377.06</v>
      </c>
      <c r="BW94" s="305">
        <f t="shared" si="79"/>
        <v>10705.894511414906</v>
      </c>
      <c r="BX94" s="241">
        <f t="shared" si="78"/>
        <v>22671.165488585091</v>
      </c>
      <c r="CA94" s="144">
        <f>[1]побуд.звіт!AX93+[2]побуд.звіт!AX93</f>
        <v>60501.295295532298</v>
      </c>
      <c r="CB94" s="238">
        <v>3215.7501505842074</v>
      </c>
      <c r="CC94" s="238">
        <v>4813.8038130408104</v>
      </c>
      <c r="CD94" s="240">
        <v>2127.4449622067427</v>
      </c>
      <c r="CE94" s="240">
        <v>110.44010475360297</v>
      </c>
      <c r="CF94" s="240">
        <v>1443.306249</v>
      </c>
      <c r="CG94" s="240">
        <v>0</v>
      </c>
      <c r="CH94" s="240">
        <v>4612.9109874554861</v>
      </c>
      <c r="CI94" s="240">
        <v>144.78169950720002</v>
      </c>
      <c r="CJ94" s="240">
        <v>4.7456661167999998</v>
      </c>
      <c r="CK94" s="240">
        <v>328.9392366530596</v>
      </c>
      <c r="CL94" s="240">
        <v>556.39168962499946</v>
      </c>
      <c r="CM94" s="240">
        <v>1.1266499999999995</v>
      </c>
      <c r="CN94" s="240">
        <v>3091.4961259559996</v>
      </c>
      <c r="CO94" s="240">
        <v>1752.8762750940002</v>
      </c>
    </row>
    <row r="95" spans="1:94" ht="15" customHeight="1" x14ac:dyDescent="0.25">
      <c r="A95" s="256">
        <f t="shared" si="75"/>
        <v>86</v>
      </c>
      <c r="B95" s="62" t="s">
        <v>280</v>
      </c>
      <c r="C95" s="294">
        <v>9464.7999999999993</v>
      </c>
      <c r="D95" s="306">
        <v>10</v>
      </c>
      <c r="E95" s="307">
        <f>[1]побуд.звіт!E94+[2]побуд.звіт!E94</f>
        <v>34230.9657391363</v>
      </c>
      <c r="F95" s="308">
        <f>[1]побуд.звіт!F94+[2]побуд.звіт!F94</f>
        <v>33134.055647330431</v>
      </c>
      <c r="G95" s="298">
        <f t="shared" si="39"/>
        <v>-1096.9100918058684</v>
      </c>
      <c r="H95" s="299">
        <f t="shared" si="40"/>
        <v>0</v>
      </c>
      <c r="I95" s="307">
        <f>[1]побуд.звіт!I94+[2]побуд.звіт!I94</f>
        <v>49918.023602629517</v>
      </c>
      <c r="J95" s="308">
        <f>[1]побуд.звіт!J94+[2]побуд.звіт!J94</f>
        <v>50982.284443952471</v>
      </c>
      <c r="K95" s="298">
        <f t="shared" si="41"/>
        <v>0</v>
      </c>
      <c r="L95" s="299">
        <f t="shared" si="42"/>
        <v>1064.2608413229536</v>
      </c>
      <c r="M95" s="308">
        <f>[1]побуд.звіт!M94+[2]побуд.звіт!M94</f>
        <v>24996.608821402151</v>
      </c>
      <c r="N95" s="308">
        <f>[1]побуд.звіт!N94+[2]побуд.звіт!N94</f>
        <v>26834.275659878811</v>
      </c>
      <c r="O95" s="298">
        <f t="shared" si="43"/>
        <v>0</v>
      </c>
      <c r="P95" s="299">
        <f t="shared" si="44"/>
        <v>1837.6668384766599</v>
      </c>
      <c r="Q95" s="308">
        <f>[1]побуд.звіт!Q94+[2]побуд.звіт!Q94</f>
        <v>1009.3378995478571</v>
      </c>
      <c r="R95" s="308">
        <f>[1]побуд.звіт!R94+[2]побуд.звіт!R94</f>
        <v>980.3832038280417</v>
      </c>
      <c r="S95" s="298">
        <f t="shared" si="45"/>
        <v>-28.95469571981539</v>
      </c>
      <c r="T95" s="299">
        <f t="shared" si="46"/>
        <v>0</v>
      </c>
      <c r="U95" s="308">
        <f>[1]побуд.звіт!U94+[2]побуд.звіт!U94</f>
        <v>14725.868035619944</v>
      </c>
      <c r="V95" s="308">
        <f>[1]побуд.звіт!V94+[2]побуд.звіт!V94</f>
        <v>15913.632890760498</v>
      </c>
      <c r="W95" s="298">
        <f t="shared" si="47"/>
        <v>0</v>
      </c>
      <c r="X95" s="299">
        <f t="shared" si="48"/>
        <v>1187.7648551405546</v>
      </c>
      <c r="Y95" s="308">
        <f>[1]побуд.звіт!Y94+[2]побуд.звіт!Y94</f>
        <v>0</v>
      </c>
      <c r="Z95" s="308">
        <f>[1]побуд.звіт!Z94+[2]побуд.звіт!Z94</f>
        <v>0</v>
      </c>
      <c r="AA95" s="298">
        <f t="shared" si="49"/>
        <v>0</v>
      </c>
      <c r="AB95" s="299">
        <f t="shared" si="50"/>
        <v>0</v>
      </c>
      <c r="AC95" s="308">
        <f>[1]побуд.звіт!AC94+[2]побуд.звіт!AC94</f>
        <v>56613.811950918796</v>
      </c>
      <c r="AD95" s="308">
        <f>[1]побуд.звіт!AD94+[2]побуд.звіт!AD94</f>
        <v>60724.14579523955</v>
      </c>
      <c r="AE95" s="298">
        <f t="shared" si="51"/>
        <v>0</v>
      </c>
      <c r="AF95" s="299">
        <f t="shared" si="52"/>
        <v>4110.333844320754</v>
      </c>
      <c r="AG95" s="308">
        <f>[1]побуд.звіт!AG94+[2]побуд.звіт!AG94</f>
        <v>1293.4303806481455</v>
      </c>
      <c r="AH95" s="308">
        <f>[1]побуд.звіт!AH94+[2]побуд.звіт!AH94</f>
        <v>1229.6974372585096</v>
      </c>
      <c r="AI95" s="298">
        <f t="shared" si="53"/>
        <v>-63.732943389635921</v>
      </c>
      <c r="AJ95" s="299">
        <f t="shared" si="54"/>
        <v>0</v>
      </c>
      <c r="AK95" s="308">
        <f>[1]побуд.звіт!AK94+[2]побуд.звіт!AK94</f>
        <v>30.735821937728577</v>
      </c>
      <c r="AL95" s="308">
        <f>[1]побуд.звіт!AL94+[2]побуд.звіт!AL94</f>
        <v>0</v>
      </c>
      <c r="AM95" s="298">
        <f t="shared" si="55"/>
        <v>-30.735821937728577</v>
      </c>
      <c r="AN95" s="299">
        <f t="shared" si="56"/>
        <v>0</v>
      </c>
      <c r="AO95" s="308">
        <f>[1]побуд.звіт!AO94+[2]побуд.звіт!AO94</f>
        <v>3468.3653722640165</v>
      </c>
      <c r="AP95" s="308">
        <f>[1]побуд.звіт!AP94+[2]побуд.звіт!AP94</f>
        <v>5068.2687122395073</v>
      </c>
      <c r="AQ95" s="298">
        <f t="shared" si="57"/>
        <v>0</v>
      </c>
      <c r="AR95" s="299">
        <f t="shared" si="58"/>
        <v>1599.9033399754908</v>
      </c>
      <c r="AS95" s="308">
        <f>[1]побуд.звіт!AS94+[2]побуд.звіт!AS94</f>
        <v>4594.5586347312346</v>
      </c>
      <c r="AT95" s="308">
        <f>[1]побуд.звіт!AT94+[2]побуд.звіт!AT94</f>
        <v>4275.5211364174875</v>
      </c>
      <c r="AU95" s="298">
        <f t="shared" si="59"/>
        <v>-319.03749831374716</v>
      </c>
      <c r="AV95" s="299">
        <f t="shared" si="60"/>
        <v>0</v>
      </c>
      <c r="AW95" s="308">
        <f>[1]побуд.звіт!AW94+[2]побуд.звіт!AW94</f>
        <v>65028.290554149367</v>
      </c>
      <c r="AX95" s="308">
        <f>[1]побуд.звіт!AX94+[2]побуд.звіт!AX94</f>
        <v>64577.087808458316</v>
      </c>
      <c r="AY95" s="298">
        <f t="shared" si="61"/>
        <v>-451.20274569105095</v>
      </c>
      <c r="AZ95" s="299">
        <f t="shared" si="62"/>
        <v>0</v>
      </c>
      <c r="BA95" s="300">
        <v>0</v>
      </c>
      <c r="BB95" s="298"/>
      <c r="BC95" s="298">
        <f t="shared" si="63"/>
        <v>0</v>
      </c>
      <c r="BD95" s="299">
        <f t="shared" si="64"/>
        <v>0</v>
      </c>
      <c r="BE95" s="308">
        <f>[1]побуд.звіт!BE94+[2]побуд.звіт!BE94</f>
        <v>18.733186173218993</v>
      </c>
      <c r="BF95" s="308">
        <f>[1]побуд.звіт!BF94+[2]побуд.звіт!BF94</f>
        <v>0</v>
      </c>
      <c r="BG95" s="301">
        <f t="shared" si="65"/>
        <v>-18.733186173218993</v>
      </c>
      <c r="BH95" s="302">
        <f t="shared" si="66"/>
        <v>0</v>
      </c>
      <c r="BI95" s="308">
        <f>[1]побуд.звіт!BI94+[2]побуд.звіт!BI94</f>
        <v>31217.490506506798</v>
      </c>
      <c r="BJ95" s="308">
        <f>[1]побуд.звіт!BJ94+[2]побуд.звіт!BJ94</f>
        <v>35996.936023922448</v>
      </c>
      <c r="BK95" s="298">
        <f t="shared" si="67"/>
        <v>0</v>
      </c>
      <c r="BL95" s="299">
        <f t="shared" si="68"/>
        <v>4779.4455174156501</v>
      </c>
      <c r="BM95" s="308">
        <f>[1]побуд.звіт!BM94+[2]побуд.звіт!BM94</f>
        <v>21066.293548517104</v>
      </c>
      <c r="BN95" s="308">
        <f>[1]побуд.звіт!BN94+[2]побуд.звіт!BN94</f>
        <v>28850.834551590528</v>
      </c>
      <c r="BO95" s="298">
        <f t="shared" si="69"/>
        <v>0</v>
      </c>
      <c r="BP95" s="299">
        <f t="shared" si="70"/>
        <v>7784.5410030734238</v>
      </c>
      <c r="BQ95" s="294">
        <f t="shared" si="71"/>
        <v>308212.51405418222</v>
      </c>
      <c r="BR95" s="298">
        <f t="shared" si="71"/>
        <v>328567.12331087666</v>
      </c>
      <c r="BS95" s="298">
        <f t="shared" si="72"/>
        <v>0</v>
      </c>
      <c r="BT95" s="303">
        <f t="shared" si="73"/>
        <v>20354.609256694443</v>
      </c>
      <c r="BU95" s="224">
        <f t="shared" si="74"/>
        <v>1.0660408267949697</v>
      </c>
      <c r="BV95" s="309">
        <v>30770.29</v>
      </c>
      <c r="BW95" s="305">
        <f t="shared" si="79"/>
        <v>5085.9138288181493</v>
      </c>
      <c r="BX95" s="241">
        <f t="shared" si="78"/>
        <v>25684.376171181852</v>
      </c>
      <c r="CA95" s="144">
        <f>[1]побуд.звіт!AX94+[2]побуд.звіт!AX94</f>
        <v>64577.087808458316</v>
      </c>
      <c r="CB95" s="238">
        <v>3461.8048963779643</v>
      </c>
      <c r="CC95" s="238">
        <v>4713.0819207965014</v>
      </c>
      <c r="CD95" s="240">
        <v>2253.5157747819571</v>
      </c>
      <c r="CE95" s="240">
        <v>96.551282044197151</v>
      </c>
      <c r="CF95" s="240">
        <v>1196.5158197999999</v>
      </c>
      <c r="CG95" s="240">
        <v>0</v>
      </c>
      <c r="CH95" s="240">
        <v>5833.2821582793895</v>
      </c>
      <c r="CI95" s="240">
        <v>104.4600046308</v>
      </c>
      <c r="CJ95" s="240">
        <v>3.4251602112000001</v>
      </c>
      <c r="CK95" s="240">
        <v>359.26723565902654</v>
      </c>
      <c r="CL95" s="240">
        <v>578.31012028685768</v>
      </c>
      <c r="CM95" s="240">
        <v>1.1266499999999995</v>
      </c>
      <c r="CN95" s="240">
        <v>3783.2984277279907</v>
      </c>
      <c r="CO95" s="240">
        <v>2145.1277196719998</v>
      </c>
    </row>
    <row r="96" spans="1:94" ht="15" customHeight="1" x14ac:dyDescent="0.25">
      <c r="A96" s="256">
        <f t="shared" si="75"/>
        <v>87</v>
      </c>
      <c r="B96" s="62" t="s">
        <v>219</v>
      </c>
      <c r="C96" s="294">
        <v>3814</v>
      </c>
      <c r="D96" s="306">
        <v>9</v>
      </c>
      <c r="E96" s="307">
        <f>[1]побуд.звіт!E95+[2]побуд.звіт!E95</f>
        <v>12655.548123350058</v>
      </c>
      <c r="F96" s="308">
        <f>[1]побуд.звіт!F95+[2]побуд.звіт!F95</f>
        <v>11425.391241491616</v>
      </c>
      <c r="G96" s="298">
        <f t="shared" si="39"/>
        <v>-1230.1568818584419</v>
      </c>
      <c r="H96" s="299">
        <f t="shared" si="40"/>
        <v>0</v>
      </c>
      <c r="I96" s="307">
        <f>[1]побуд.звіт!I95+[2]побуд.звіт!I95</f>
        <v>17724.095928181283</v>
      </c>
      <c r="J96" s="308">
        <f>[1]побуд.звіт!J95+[2]побуд.звіт!J95</f>
        <v>18975.597911957851</v>
      </c>
      <c r="K96" s="298">
        <f t="shared" si="41"/>
        <v>0</v>
      </c>
      <c r="L96" s="299">
        <f t="shared" si="42"/>
        <v>1251.5019837765685</v>
      </c>
      <c r="M96" s="308">
        <f>[1]побуд.звіт!M95+[2]побуд.звіт!M95</f>
        <v>6563.0456183299184</v>
      </c>
      <c r="N96" s="308">
        <f>[1]побуд.звіт!N95+[2]побуд.звіт!N95</f>
        <v>6857.7712059976038</v>
      </c>
      <c r="O96" s="298">
        <f t="shared" si="43"/>
        <v>0</v>
      </c>
      <c r="P96" s="299">
        <f t="shared" si="44"/>
        <v>294.72558766768543</v>
      </c>
      <c r="Q96" s="308">
        <f>[1]побуд.звіт!Q95+[2]побуд.звіт!Q95</f>
        <v>582.59513829559614</v>
      </c>
      <c r="R96" s="308">
        <f>[1]побуд.звіт!R95+[2]побуд.звіт!R95</f>
        <v>353.58877018831731</v>
      </c>
      <c r="S96" s="298">
        <f t="shared" si="45"/>
        <v>-229.00636810727883</v>
      </c>
      <c r="T96" s="299">
        <f t="shared" si="46"/>
        <v>0</v>
      </c>
      <c r="U96" s="308">
        <f>[1]побуд.звіт!U95+[2]побуд.звіт!U95</f>
        <v>3818.5641173762388</v>
      </c>
      <c r="V96" s="308">
        <f>[1]побуд.звіт!V95+[2]побуд.звіт!V95</f>
        <v>4205.1694569226293</v>
      </c>
      <c r="W96" s="298">
        <f t="shared" si="47"/>
        <v>0</v>
      </c>
      <c r="X96" s="299">
        <f t="shared" si="48"/>
        <v>386.6053395463905</v>
      </c>
      <c r="Y96" s="308">
        <f>[1]побуд.звіт!Y95+[2]побуд.звіт!Y95</f>
        <v>0</v>
      </c>
      <c r="Z96" s="308">
        <f>[1]побуд.звіт!Z95+[2]побуд.звіт!Z95</f>
        <v>0</v>
      </c>
      <c r="AA96" s="298">
        <f t="shared" si="49"/>
        <v>0</v>
      </c>
      <c r="AB96" s="299">
        <f t="shared" si="50"/>
        <v>0</v>
      </c>
      <c r="AC96" s="308">
        <f>[1]побуд.звіт!AC95+[2]побуд.звіт!AC95</f>
        <v>20089.739327885174</v>
      </c>
      <c r="AD96" s="308">
        <f>[1]побуд.звіт!AD95+[2]побуд.звіт!AD95</f>
        <v>21565.696765939127</v>
      </c>
      <c r="AE96" s="298">
        <f t="shared" si="51"/>
        <v>0</v>
      </c>
      <c r="AF96" s="299">
        <f t="shared" si="52"/>
        <v>1475.9574380539525</v>
      </c>
      <c r="AG96" s="308">
        <f>[1]побуд.звіт!AG95+[2]побуд.звіт!AG95</f>
        <v>1333.4465673530415</v>
      </c>
      <c r="AH96" s="308">
        <f>[1]побуд.звіт!AH95+[2]побуд.звіт!AH95</f>
        <v>1290.7881753274419</v>
      </c>
      <c r="AI96" s="298">
        <f t="shared" si="53"/>
        <v>-42.658392025599596</v>
      </c>
      <c r="AJ96" s="299">
        <f t="shared" si="54"/>
        <v>0</v>
      </c>
      <c r="AK96" s="308">
        <f>[1]побуд.звіт!AK95+[2]побуд.звіт!AK95</f>
        <v>37.042352835275992</v>
      </c>
      <c r="AL96" s="308">
        <f>[1]побуд.звіт!AL95+[2]побуд.звіт!AL95</f>
        <v>0</v>
      </c>
      <c r="AM96" s="298">
        <f t="shared" si="55"/>
        <v>-37.042352835275992</v>
      </c>
      <c r="AN96" s="299">
        <f t="shared" si="56"/>
        <v>0</v>
      </c>
      <c r="AO96" s="308">
        <f>[1]побуд.звіт!AO95+[2]побуд.звіт!AO95</f>
        <v>958.79564621728025</v>
      </c>
      <c r="AP96" s="308">
        <f>[1]побуд.звіт!AP95+[2]побуд.звіт!AP95</f>
        <v>1824.5767364062222</v>
      </c>
      <c r="AQ96" s="298">
        <f t="shared" si="57"/>
        <v>0</v>
      </c>
      <c r="AR96" s="299">
        <f t="shared" si="58"/>
        <v>865.7810901889419</v>
      </c>
      <c r="AS96" s="308">
        <f>[1]побуд.звіт!AS95+[2]побуд.звіт!AS95</f>
        <v>1314.8243423732888</v>
      </c>
      <c r="AT96" s="308">
        <f>[1]побуд.звіт!AT95+[2]побуд.звіт!AT95</f>
        <v>1343.520135561439</v>
      </c>
      <c r="AU96" s="298">
        <f t="shared" si="59"/>
        <v>0</v>
      </c>
      <c r="AV96" s="299">
        <f t="shared" si="60"/>
        <v>28.695793188150219</v>
      </c>
      <c r="AW96" s="308">
        <f>[1]побуд.звіт!AW95+[2]побуд.звіт!AW95</f>
        <v>21578.174208979486</v>
      </c>
      <c r="AX96" s="308">
        <f>[1]побуд.звіт!AX95+[2]побуд.звіт!AX95</f>
        <v>5521</v>
      </c>
      <c r="AY96" s="298">
        <f t="shared" si="61"/>
        <v>-16057.174208979486</v>
      </c>
      <c r="AZ96" s="299">
        <f t="shared" si="62"/>
        <v>0</v>
      </c>
      <c r="BA96" s="300">
        <v>0</v>
      </c>
      <c r="BB96" s="298"/>
      <c r="BC96" s="298">
        <f t="shared" si="63"/>
        <v>0</v>
      </c>
      <c r="BD96" s="299">
        <f t="shared" si="64"/>
        <v>0</v>
      </c>
      <c r="BE96" s="308">
        <f>[1]побуд.звіт!BE95+[2]побуд.звіт!BE95</f>
        <v>10.663843773218998</v>
      </c>
      <c r="BF96" s="308">
        <f>[1]побуд.звіт!BF95+[2]побуд.звіт!BF95</f>
        <v>0</v>
      </c>
      <c r="BG96" s="301">
        <f t="shared" si="65"/>
        <v>-10.663843773218998</v>
      </c>
      <c r="BH96" s="302">
        <f t="shared" si="66"/>
        <v>0</v>
      </c>
      <c r="BI96" s="308">
        <f>[1]побуд.звіт!BI95+[2]побуд.звіт!BI95</f>
        <v>10976.836283943585</v>
      </c>
      <c r="BJ96" s="308">
        <f>[1]побуд.звіт!BJ95+[2]побуд.звіт!BJ95</f>
        <v>7321.1010395495441</v>
      </c>
      <c r="BK96" s="298">
        <f t="shared" si="67"/>
        <v>-3655.7352443940408</v>
      </c>
      <c r="BL96" s="299">
        <f t="shared" si="68"/>
        <v>0</v>
      </c>
      <c r="BM96" s="308">
        <f>[1]побуд.звіт!BM95+[2]побуд.звіт!BM95</f>
        <v>9080.2866877766064</v>
      </c>
      <c r="BN96" s="308">
        <f>[1]побуд.звіт!BN95+[2]побуд.звіт!BN95</f>
        <v>5228.6324185605854</v>
      </c>
      <c r="BO96" s="298">
        <f t="shared" si="69"/>
        <v>-3851.654269216021</v>
      </c>
      <c r="BP96" s="299">
        <f t="shared" si="70"/>
        <v>0</v>
      </c>
      <c r="BQ96" s="294">
        <f t="shared" si="71"/>
        <v>106723.65818667006</v>
      </c>
      <c r="BR96" s="298">
        <f t="shared" si="71"/>
        <v>85912.833857902384</v>
      </c>
      <c r="BS96" s="298">
        <f t="shared" si="72"/>
        <v>-20810.824328767674</v>
      </c>
      <c r="BT96" s="303">
        <f t="shared" si="73"/>
        <v>0</v>
      </c>
      <c r="BU96" s="224">
        <f t="shared" si="74"/>
        <v>0.80500270809338714</v>
      </c>
      <c r="BV96" s="309">
        <v>14270.509999999998</v>
      </c>
      <c r="BW96" s="305">
        <f t="shared" si="79"/>
        <v>5376.8718177774936</v>
      </c>
      <c r="BX96" s="241">
        <f t="shared" si="78"/>
        <v>8893.6381822225048</v>
      </c>
      <c r="CA96" s="144">
        <f>[1]побуд.звіт!AX95+[2]побуд.звіт!AX95</f>
        <v>5521</v>
      </c>
      <c r="CB96" s="238">
        <v>1278.3384487613625</v>
      </c>
      <c r="CC96" s="238">
        <v>1542.3656504756595</v>
      </c>
      <c r="CD96" s="240">
        <v>575.19808237441555</v>
      </c>
      <c r="CE96" s="240">
        <v>54.848933828878444</v>
      </c>
      <c r="CF96" s="240">
        <v>310.31996939999993</v>
      </c>
      <c r="CG96" s="240">
        <v>0</v>
      </c>
      <c r="CH96" s="240">
        <v>2057.8840936739016</v>
      </c>
      <c r="CI96" s="240">
        <v>107.80330245300001</v>
      </c>
      <c r="CJ96" s="240">
        <v>3.5953204139999997</v>
      </c>
      <c r="CK96" s="240">
        <v>99.515473690680693</v>
      </c>
      <c r="CL96" s="240">
        <v>165.52803557710135</v>
      </c>
      <c r="CM96" s="240">
        <v>1.1266499999999995</v>
      </c>
      <c r="CN96" s="240">
        <v>1246.4438396900009</v>
      </c>
      <c r="CO96" s="240">
        <v>969.9312950249988</v>
      </c>
    </row>
    <row r="97" spans="1:94" ht="15" customHeight="1" x14ac:dyDescent="0.25">
      <c r="A97" s="256">
        <f t="shared" si="75"/>
        <v>88</v>
      </c>
      <c r="B97" s="62" t="s">
        <v>66</v>
      </c>
      <c r="C97" s="294">
        <v>1484.7</v>
      </c>
      <c r="D97" s="306">
        <v>4</v>
      </c>
      <c r="E97" s="307">
        <f>[1]побуд.звіт!E96+[2]побуд.звіт!E96</f>
        <v>3536.7734416096309</v>
      </c>
      <c r="F97" s="308">
        <f>[1]побуд.звіт!F96+[2]побуд.звіт!F96</f>
        <v>3676.6672571917798</v>
      </c>
      <c r="G97" s="298">
        <f t="shared" si="39"/>
        <v>0</v>
      </c>
      <c r="H97" s="299">
        <f t="shared" si="40"/>
        <v>139.89381558214882</v>
      </c>
      <c r="I97" s="307">
        <f>[1]побуд.звіт!I96+[2]побуд.звіт!I96</f>
        <v>17635.026938117178</v>
      </c>
      <c r="J97" s="308">
        <f>[1]побуд.звіт!J96+[2]побуд.звіт!J96</f>
        <v>24654.775436081687</v>
      </c>
      <c r="K97" s="298">
        <f t="shared" si="41"/>
        <v>0</v>
      </c>
      <c r="L97" s="299">
        <f t="shared" si="42"/>
        <v>7019.7484979645087</v>
      </c>
      <c r="M97" s="308">
        <f>[1]побуд.звіт!M96+[2]побуд.звіт!M96</f>
        <v>4883.947262577336</v>
      </c>
      <c r="N97" s="308">
        <f>[1]побуд.звіт!N96+[2]побуд.звіт!N96</f>
        <v>5175.7217022073364</v>
      </c>
      <c r="O97" s="298">
        <f t="shared" si="43"/>
        <v>0</v>
      </c>
      <c r="P97" s="299">
        <f t="shared" si="44"/>
        <v>291.77443963000042</v>
      </c>
      <c r="Q97" s="308">
        <f>[1]побуд.звіт!Q96+[2]побуд.звіт!Q96</f>
        <v>87.77589205381301</v>
      </c>
      <c r="R97" s="308">
        <f>[1]побуд.звіт!R96+[2]побуд.звіт!R96</f>
        <v>521.91577933336305</v>
      </c>
      <c r="S97" s="298">
        <f t="shared" si="45"/>
        <v>0</v>
      </c>
      <c r="T97" s="299">
        <f t="shared" si="46"/>
        <v>434.13988727955007</v>
      </c>
      <c r="U97" s="308">
        <f>[1]побуд.звіт!U96+[2]побуд.звіт!U96</f>
        <v>0</v>
      </c>
      <c r="V97" s="308">
        <f>[1]побуд.звіт!V96+[2]побуд.звіт!V96</f>
        <v>0</v>
      </c>
      <c r="W97" s="298">
        <f t="shared" si="47"/>
        <v>0</v>
      </c>
      <c r="X97" s="299">
        <f t="shared" si="48"/>
        <v>0</v>
      </c>
      <c r="Y97" s="308">
        <f>[1]побуд.звіт!Y96+[2]побуд.звіт!Y96</f>
        <v>0</v>
      </c>
      <c r="Z97" s="308">
        <f>[1]побуд.звіт!Z96+[2]побуд.звіт!Z96</f>
        <v>0</v>
      </c>
      <c r="AA97" s="298">
        <f t="shared" si="49"/>
        <v>0</v>
      </c>
      <c r="AB97" s="299">
        <f t="shared" si="50"/>
        <v>0</v>
      </c>
      <c r="AC97" s="308">
        <f>[1]побуд.звіт!AC96+[2]побуд.звіт!AC96</f>
        <v>8792.1700777568149</v>
      </c>
      <c r="AD97" s="308">
        <f>[1]побуд.звіт!AD96+[2]побуд.звіт!AD96</f>
        <v>9488.6654382771412</v>
      </c>
      <c r="AE97" s="298">
        <f t="shared" si="51"/>
        <v>0</v>
      </c>
      <c r="AF97" s="299">
        <f t="shared" si="52"/>
        <v>696.49536052032636</v>
      </c>
      <c r="AG97" s="308">
        <f>[1]побуд.звіт!AG96+[2]побуд.звіт!AG96</f>
        <v>576.21977727435103</v>
      </c>
      <c r="AH97" s="308">
        <f>[1]побуд.звіт!AH96+[2]побуд.звіт!AH96</f>
        <v>565.86351851868244</v>
      </c>
      <c r="AI97" s="298">
        <f t="shared" si="53"/>
        <v>-10.356258755668591</v>
      </c>
      <c r="AJ97" s="299">
        <f t="shared" si="54"/>
        <v>0</v>
      </c>
      <c r="AK97" s="308">
        <f>[1]побуд.звіт!AK96+[2]побуд.звіт!AK96</f>
        <v>16.360349051015213</v>
      </c>
      <c r="AL97" s="308">
        <f>[1]побуд.звіт!AL96+[2]побуд.звіт!AL96</f>
        <v>0</v>
      </c>
      <c r="AM97" s="298">
        <f t="shared" si="55"/>
        <v>-16.360349051015213</v>
      </c>
      <c r="AN97" s="299">
        <f t="shared" si="56"/>
        <v>0</v>
      </c>
      <c r="AO97" s="308">
        <f>[1]побуд.звіт!AO96+[2]побуд.звіт!AO96</f>
        <v>2579.0915039620031</v>
      </c>
      <c r="AP97" s="308">
        <f>[1]побуд.звіт!AP96+[2]побуд.звіт!AP96</f>
        <v>1885.3959609530966</v>
      </c>
      <c r="AQ97" s="298">
        <f t="shared" si="57"/>
        <v>-693.6955430089065</v>
      </c>
      <c r="AR97" s="299">
        <f t="shared" si="58"/>
        <v>0</v>
      </c>
      <c r="AS97" s="308">
        <f>[1]побуд.звіт!AS96+[2]побуд.звіт!AS96</f>
        <v>1062.2088035616853</v>
      </c>
      <c r="AT97" s="308">
        <f>[1]побуд.звіт!AT96+[2]побуд.звіт!AT96</f>
        <v>982.78706765903985</v>
      </c>
      <c r="AU97" s="298">
        <f t="shared" si="59"/>
        <v>-79.421735902645423</v>
      </c>
      <c r="AV97" s="299">
        <f t="shared" si="60"/>
        <v>0</v>
      </c>
      <c r="AW97" s="308">
        <f>[1]побуд.звіт!AW96+[2]побуд.звіт!AW96</f>
        <v>9498.8481949055713</v>
      </c>
      <c r="AX97" s="308">
        <f>[1]побуд.звіт!AX96+[2]побуд.звіт!AX96</f>
        <v>11420.385085847756</v>
      </c>
      <c r="AY97" s="298">
        <f t="shared" si="61"/>
        <v>0</v>
      </c>
      <c r="AZ97" s="299">
        <f t="shared" si="62"/>
        <v>1921.536890942185</v>
      </c>
      <c r="BA97" s="300">
        <v>0</v>
      </c>
      <c r="BB97" s="298"/>
      <c r="BC97" s="298">
        <f t="shared" si="63"/>
        <v>0</v>
      </c>
      <c r="BD97" s="299">
        <f t="shared" si="64"/>
        <v>0</v>
      </c>
      <c r="BE97" s="308">
        <f>[1]побуд.звіт!BE96+[2]побуд.звіт!BE96</f>
        <v>7.3376033732189985</v>
      </c>
      <c r="BF97" s="308">
        <f>[1]побуд.звіт!BF96+[2]побуд.звіт!BF96</f>
        <v>0</v>
      </c>
      <c r="BG97" s="301">
        <f t="shared" si="65"/>
        <v>-7.3376033732189985</v>
      </c>
      <c r="BH97" s="302">
        <f t="shared" si="66"/>
        <v>0</v>
      </c>
      <c r="BI97" s="308">
        <f>[1]побуд.звіт!BI96+[2]побуд.звіт!BI96</f>
        <v>3545.6223280820846</v>
      </c>
      <c r="BJ97" s="308">
        <f>[1]побуд.звіт!BJ96+[2]побуд.звіт!BJ96</f>
        <v>2321.0134541493771</v>
      </c>
      <c r="BK97" s="298">
        <f t="shared" si="67"/>
        <v>-1224.6088739327074</v>
      </c>
      <c r="BL97" s="299">
        <f t="shared" si="68"/>
        <v>0</v>
      </c>
      <c r="BM97" s="308">
        <f>[1]побуд.звіт!BM96+[2]побуд.звіт!BM96</f>
        <v>0</v>
      </c>
      <c r="BN97" s="308">
        <f>[1]побуд.звіт!BN96+[2]побуд.звіт!BN96</f>
        <v>0</v>
      </c>
      <c r="BO97" s="298">
        <f t="shared" si="69"/>
        <v>0</v>
      </c>
      <c r="BP97" s="299">
        <f t="shared" si="70"/>
        <v>0</v>
      </c>
      <c r="BQ97" s="294">
        <f t="shared" si="71"/>
        <v>52221.382172324702</v>
      </c>
      <c r="BR97" s="298">
        <f t="shared" si="71"/>
        <v>60693.190700219246</v>
      </c>
      <c r="BS97" s="298">
        <f t="shared" si="72"/>
        <v>0</v>
      </c>
      <c r="BT97" s="303">
        <f t="shared" si="73"/>
        <v>8471.8085278945437</v>
      </c>
      <c r="BU97" s="224">
        <f t="shared" si="74"/>
        <v>1.1622287303683101</v>
      </c>
      <c r="BV97" s="309">
        <v>4716.0200000000004</v>
      </c>
      <c r="BW97" s="305">
        <f t="shared" si="79"/>
        <v>364.23815230627497</v>
      </c>
      <c r="BX97" s="241">
        <f t="shared" si="78"/>
        <v>4351.7818476937255</v>
      </c>
      <c r="CA97" s="144">
        <f>[1]побуд.звіт!AX96+[2]побуд.звіт!AX96</f>
        <v>11420.385085847756</v>
      </c>
      <c r="CB97" s="238">
        <v>368.96540739896</v>
      </c>
      <c r="CC97" s="238">
        <v>1761.5371991773338</v>
      </c>
      <c r="CD97" s="240">
        <v>433.36841822729951</v>
      </c>
      <c r="CE97" s="240">
        <v>8.1326623313505149</v>
      </c>
      <c r="CF97" s="240">
        <v>0</v>
      </c>
      <c r="CG97" s="240">
        <v>0</v>
      </c>
      <c r="CH97" s="240">
        <v>899.19421906892876</v>
      </c>
      <c r="CI97" s="240">
        <v>46.659128166000009</v>
      </c>
      <c r="CJ97" s="240">
        <v>1.5761382839999998</v>
      </c>
      <c r="CK97" s="240">
        <v>263.83820122626065</v>
      </c>
      <c r="CL97" s="240">
        <v>133.72717097723296</v>
      </c>
      <c r="CM97" s="240">
        <v>1.1266499999999995</v>
      </c>
      <c r="CN97" s="240">
        <v>358.43125257600002</v>
      </c>
      <c r="CO97" s="240">
        <v>0</v>
      </c>
      <c r="CP97" s="20"/>
    </row>
    <row r="98" spans="1:94" ht="15" customHeight="1" x14ac:dyDescent="0.25">
      <c r="A98" s="256">
        <f t="shared" si="75"/>
        <v>89</v>
      </c>
      <c r="B98" s="62" t="s">
        <v>220</v>
      </c>
      <c r="C98" s="294">
        <v>4024.2</v>
      </c>
      <c r="D98" s="306">
        <v>9</v>
      </c>
      <c r="E98" s="307">
        <f>[1]побуд.звіт!E97+[2]побуд.звіт!E97</f>
        <v>20198.589931811322</v>
      </c>
      <c r="F98" s="308">
        <f>[1]побуд.звіт!F97+[2]побуд.звіт!F97</f>
        <v>19313.943354098086</v>
      </c>
      <c r="G98" s="298">
        <f t="shared" si="39"/>
        <v>-884.64657771323618</v>
      </c>
      <c r="H98" s="299">
        <f t="shared" si="40"/>
        <v>0</v>
      </c>
      <c r="I98" s="307">
        <f>[1]побуд.звіт!I97+[2]побуд.звіт!I97</f>
        <v>30118.208033875952</v>
      </c>
      <c r="J98" s="308">
        <f>[1]побуд.звіт!J97+[2]побуд.звіт!J97</f>
        <v>28905.618709744565</v>
      </c>
      <c r="K98" s="298">
        <f t="shared" si="41"/>
        <v>-1212.5893241313861</v>
      </c>
      <c r="L98" s="299">
        <f t="shared" si="42"/>
        <v>0</v>
      </c>
      <c r="M98" s="308">
        <f>[1]побуд.звіт!M97+[2]побуд.звіт!M97</f>
        <v>14682.097714969124</v>
      </c>
      <c r="N98" s="308">
        <f>[1]побуд.звіт!N97+[2]побуд.звіт!N97</f>
        <v>15964.539492118003</v>
      </c>
      <c r="O98" s="298">
        <f t="shared" si="43"/>
        <v>0</v>
      </c>
      <c r="P98" s="299">
        <f t="shared" si="44"/>
        <v>1282.4417771488788</v>
      </c>
      <c r="Q98" s="308">
        <f>[1]побуд.звіт!Q97+[2]побуд.звіт!Q97</f>
        <v>689.68936338326887</v>
      </c>
      <c r="R98" s="308">
        <f>[1]побуд.звіт!R97+[2]побуд.звіт!R97</f>
        <v>462.29878584978178</v>
      </c>
      <c r="S98" s="298">
        <f t="shared" si="45"/>
        <v>-227.39057753348709</v>
      </c>
      <c r="T98" s="299">
        <f t="shared" si="46"/>
        <v>0</v>
      </c>
      <c r="U98" s="308">
        <f>[1]побуд.звіт!U97+[2]побуд.звіт!U97</f>
        <v>9291.796345120596</v>
      </c>
      <c r="V98" s="308">
        <f>[1]побуд.звіт!V97+[2]побуд.звіт!V97</f>
        <v>12550.224953412378</v>
      </c>
      <c r="W98" s="298">
        <f t="shared" si="47"/>
        <v>0</v>
      </c>
      <c r="X98" s="299">
        <f t="shared" si="48"/>
        <v>3258.4286082917824</v>
      </c>
      <c r="Y98" s="308">
        <f>[1]побуд.звіт!Y97+[2]побуд.звіт!Y97</f>
        <v>1157.6851999999999</v>
      </c>
      <c r="Z98" s="308">
        <f>[1]побуд.звіт!Z97+[2]побуд.звіт!Z97</f>
        <v>0</v>
      </c>
      <c r="AA98" s="298">
        <f t="shared" si="49"/>
        <v>-1157.6851999999999</v>
      </c>
      <c r="AB98" s="299">
        <f t="shared" si="50"/>
        <v>0</v>
      </c>
      <c r="AC98" s="308">
        <f>[1]побуд.звіт!AC97+[2]побуд.звіт!AC97</f>
        <v>23450.382495615966</v>
      </c>
      <c r="AD98" s="308">
        <f>[1]побуд.звіт!AD97+[2]побуд.звіт!AD97</f>
        <v>25218.364658473343</v>
      </c>
      <c r="AE98" s="298">
        <f t="shared" si="51"/>
        <v>0</v>
      </c>
      <c r="AF98" s="299">
        <f t="shared" si="52"/>
        <v>1767.9821628573773</v>
      </c>
      <c r="AG98" s="308">
        <f>[1]побуд.звіт!AG97+[2]побуд.звіт!AG97</f>
        <v>1114.5137600129856</v>
      </c>
      <c r="AH98" s="308">
        <f>[1]побуд.звіт!AH97+[2]побуд.звіт!AH97</f>
        <v>1079.0820231254277</v>
      </c>
      <c r="AI98" s="298">
        <f t="shared" si="53"/>
        <v>-35.431736887557918</v>
      </c>
      <c r="AJ98" s="299">
        <f t="shared" si="54"/>
        <v>0</v>
      </c>
      <c r="AK98" s="308">
        <f>[1]побуд.звіт!AK97+[2]побуд.звіт!AK97</f>
        <v>32.245137190319056</v>
      </c>
      <c r="AL98" s="308">
        <f>[1]побуд.звіт!AL97+[2]побуд.звіт!AL97</f>
        <v>0</v>
      </c>
      <c r="AM98" s="298">
        <f t="shared" si="55"/>
        <v>-32.245137190319056</v>
      </c>
      <c r="AN98" s="299">
        <f t="shared" si="56"/>
        <v>0</v>
      </c>
      <c r="AO98" s="308">
        <f>[1]побуд.звіт!AO97+[2]побуд.звіт!AO97</f>
        <v>1150.5540792336888</v>
      </c>
      <c r="AP98" s="308">
        <f>[1]побуд.звіт!AP97+[2]побуд.звіт!AP97</f>
        <v>2919.3227782499566</v>
      </c>
      <c r="AQ98" s="298">
        <f t="shared" si="57"/>
        <v>0</v>
      </c>
      <c r="AR98" s="299">
        <f t="shared" si="58"/>
        <v>1768.7686990162679</v>
      </c>
      <c r="AS98" s="308">
        <f>[1]побуд.звіт!AS97+[2]побуд.звіт!AS97</f>
        <v>3653.0345820124771</v>
      </c>
      <c r="AT98" s="308">
        <f>[1]побуд.звіт!AT97+[2]побуд.звіт!AT97</f>
        <v>3392.7479065434604</v>
      </c>
      <c r="AU98" s="298">
        <f t="shared" si="59"/>
        <v>-260.2866754690167</v>
      </c>
      <c r="AV98" s="299">
        <f t="shared" si="60"/>
        <v>0</v>
      </c>
      <c r="AW98" s="308">
        <f>[1]побуд.звіт!AW97+[2]побуд.звіт!AW97</f>
        <v>35487.614991652961</v>
      </c>
      <c r="AX98" s="308">
        <f>[1]побуд.звіт!AX97+[2]побуд.звіт!AX97</f>
        <v>14442</v>
      </c>
      <c r="AY98" s="298">
        <f t="shared" si="61"/>
        <v>-21045.614991652961</v>
      </c>
      <c r="AZ98" s="299">
        <f t="shared" si="62"/>
        <v>0</v>
      </c>
      <c r="BA98" s="300">
        <v>0</v>
      </c>
      <c r="BB98" s="298"/>
      <c r="BC98" s="298">
        <f t="shared" si="63"/>
        <v>0</v>
      </c>
      <c r="BD98" s="299">
        <f t="shared" si="64"/>
        <v>0</v>
      </c>
      <c r="BE98" s="308">
        <f>[1]побуд.звіт!BE97+[2]побуд.звіт!BE97</f>
        <v>10.964009373218998</v>
      </c>
      <c r="BF98" s="308">
        <f>[1]побуд.звіт!BF97+[2]побуд.звіт!BF97</f>
        <v>0</v>
      </c>
      <c r="BG98" s="301">
        <f t="shared" si="65"/>
        <v>-10.964009373218998</v>
      </c>
      <c r="BH98" s="302">
        <f t="shared" si="66"/>
        <v>0</v>
      </c>
      <c r="BI98" s="308">
        <f>[1]побуд.звіт!BI97+[2]побуд.звіт!BI97</f>
        <v>11448.940681235863</v>
      </c>
      <c r="BJ98" s="308">
        <f>[1]побуд.звіт!BJ97+[2]побуд.звіт!BJ97</f>
        <v>10622.897028832391</v>
      </c>
      <c r="BK98" s="298">
        <f t="shared" si="67"/>
        <v>-826.04365240347215</v>
      </c>
      <c r="BL98" s="299">
        <f t="shared" si="68"/>
        <v>0</v>
      </c>
      <c r="BM98" s="308">
        <f>[1]побуд.звіт!BM97+[2]побуд.звіт!BM97</f>
        <v>9471.9175404480357</v>
      </c>
      <c r="BN98" s="308">
        <f>[1]побуд.звіт!BN97+[2]побуд.звіт!BN97</f>
        <v>16459.032982534729</v>
      </c>
      <c r="BO98" s="298">
        <f t="shared" si="69"/>
        <v>0</v>
      </c>
      <c r="BP98" s="299">
        <f t="shared" si="70"/>
        <v>6987.1154420866933</v>
      </c>
      <c r="BQ98" s="294">
        <f t="shared" si="71"/>
        <v>161958.23386593579</v>
      </c>
      <c r="BR98" s="298">
        <f t="shared" si="71"/>
        <v>151330.07267298212</v>
      </c>
      <c r="BS98" s="298">
        <f t="shared" si="72"/>
        <v>-10628.161192953674</v>
      </c>
      <c r="BT98" s="303">
        <f t="shared" si="73"/>
        <v>0</v>
      </c>
      <c r="BU98" s="224">
        <f t="shared" si="74"/>
        <v>0.93437714811244887</v>
      </c>
      <c r="BV98" s="309">
        <v>21080.06</v>
      </c>
      <c r="BW98" s="305">
        <f t="shared" si="79"/>
        <v>7583.5405111720193</v>
      </c>
      <c r="BX98" s="241">
        <f t="shared" si="78"/>
        <v>13496.519488827982</v>
      </c>
      <c r="CA98" s="144">
        <f>[1]побуд.звіт!AX97+[2]побуд.звіт!AX97</f>
        <v>14442</v>
      </c>
      <c r="CB98" s="238">
        <v>2041.8917408687025</v>
      </c>
      <c r="CC98" s="238">
        <v>3000.0160465820873</v>
      </c>
      <c r="CD98" s="240">
        <v>1355.2612351835546</v>
      </c>
      <c r="CE98" s="240">
        <v>65.292395541920285</v>
      </c>
      <c r="CF98" s="240">
        <v>930.94638840000005</v>
      </c>
      <c r="CG98" s="240">
        <v>0</v>
      </c>
      <c r="CH98" s="240">
        <v>2411.2931824926823</v>
      </c>
      <c r="CI98" s="240">
        <v>90.044855875799996</v>
      </c>
      <c r="CJ98" s="240">
        <v>3.0056408172000002</v>
      </c>
      <c r="CK98" s="240">
        <v>120.83454292852093</v>
      </c>
      <c r="CL98" s="240">
        <v>459.76789486963287</v>
      </c>
      <c r="CM98" s="240">
        <v>1.1266499999999995</v>
      </c>
      <c r="CN98" s="240">
        <v>1300.0807562840009</v>
      </c>
      <c r="CO98" s="240">
        <v>1011.6692835900025</v>
      </c>
    </row>
    <row r="99" spans="1:94" ht="15" customHeight="1" x14ac:dyDescent="0.25">
      <c r="A99" s="256">
        <f t="shared" si="75"/>
        <v>90</v>
      </c>
      <c r="B99" s="62" t="s">
        <v>67</v>
      </c>
      <c r="C99" s="294">
        <v>1483.5</v>
      </c>
      <c r="D99" s="306">
        <v>4</v>
      </c>
      <c r="E99" s="307">
        <f>[1]побуд.звіт!E98+[2]побуд.звіт!E98</f>
        <v>2937.2183510184959</v>
      </c>
      <c r="F99" s="308">
        <f>[1]побуд.звіт!F98+[2]побуд.звіт!F98</f>
        <v>3068.8300385679586</v>
      </c>
      <c r="G99" s="298">
        <f t="shared" si="39"/>
        <v>0</v>
      </c>
      <c r="H99" s="299">
        <f t="shared" si="40"/>
        <v>131.61168754946266</v>
      </c>
      <c r="I99" s="307">
        <f>[1]побуд.звіт!I98+[2]побуд.звіт!I98</f>
        <v>9317.0436993262156</v>
      </c>
      <c r="J99" s="308">
        <f>[1]побуд.звіт!J98+[2]побуд.звіт!J98</f>
        <v>7883.7528468518121</v>
      </c>
      <c r="K99" s="298">
        <f t="shared" si="41"/>
        <v>-1433.2908524744034</v>
      </c>
      <c r="L99" s="299">
        <f t="shared" si="42"/>
        <v>0</v>
      </c>
      <c r="M99" s="308">
        <f>[1]побуд.звіт!M98+[2]побуд.звіт!M98</f>
        <v>4677.0758912989841</v>
      </c>
      <c r="N99" s="308">
        <f>[1]побуд.звіт!N98+[2]побуд.звіт!N98</f>
        <v>4946.4369083133488</v>
      </c>
      <c r="O99" s="298">
        <f t="shared" si="43"/>
        <v>0</v>
      </c>
      <c r="P99" s="299">
        <f t="shared" si="44"/>
        <v>269.36101701436473</v>
      </c>
      <c r="Q99" s="308">
        <f>[1]побуд.звіт!Q98+[2]побуд.звіт!Q98</f>
        <v>91.694332334017872</v>
      </c>
      <c r="R99" s="308">
        <f>[1]побуд.звіт!R98+[2]побуд.звіт!R98</f>
        <v>408.30528226259969</v>
      </c>
      <c r="S99" s="298">
        <f t="shared" si="45"/>
        <v>0</v>
      </c>
      <c r="T99" s="299">
        <f t="shared" si="46"/>
        <v>316.61094992858182</v>
      </c>
      <c r="U99" s="308">
        <f>[1]побуд.звіт!U98+[2]побуд.звіт!U98</f>
        <v>0</v>
      </c>
      <c r="V99" s="308">
        <f>[1]побуд.звіт!V98+[2]побуд.звіт!V98</f>
        <v>0</v>
      </c>
      <c r="W99" s="298">
        <f t="shared" si="47"/>
        <v>0</v>
      </c>
      <c r="X99" s="299">
        <f t="shared" si="48"/>
        <v>0</v>
      </c>
      <c r="Y99" s="308">
        <f>[1]побуд.звіт!Y98+[2]побуд.звіт!Y98</f>
        <v>0</v>
      </c>
      <c r="Z99" s="308">
        <f>[1]побуд.звіт!Z98+[2]побуд.звіт!Z98</f>
        <v>0</v>
      </c>
      <c r="AA99" s="298">
        <f t="shared" si="49"/>
        <v>0</v>
      </c>
      <c r="AB99" s="299">
        <f t="shared" si="50"/>
        <v>0</v>
      </c>
      <c r="AC99" s="308">
        <f>[1]побуд.звіт!AC98+[2]побуд.звіт!AC98</f>
        <v>8746.6764603781921</v>
      </c>
      <c r="AD99" s="308">
        <f>[1]побуд.звіт!AD98+[2]побуд.звіт!AD98</f>
        <v>9319.6799818577401</v>
      </c>
      <c r="AE99" s="298">
        <f t="shared" si="51"/>
        <v>0</v>
      </c>
      <c r="AF99" s="299">
        <f t="shared" si="52"/>
        <v>573.003521479548</v>
      </c>
      <c r="AG99" s="308">
        <f>[1]побуд.звіт!AG98+[2]побуд.звіт!AG98</f>
        <v>603.19149118215773</v>
      </c>
      <c r="AH99" s="308">
        <f>[1]побуд.звіт!AH98+[2]побуд.звіт!AH98</f>
        <v>591.20069098966826</v>
      </c>
      <c r="AI99" s="298">
        <f t="shared" si="53"/>
        <v>-11.990800192489473</v>
      </c>
      <c r="AJ99" s="299">
        <f t="shared" si="54"/>
        <v>0</v>
      </c>
      <c r="AK99" s="308">
        <f>[1]побуд.звіт!AK98+[2]побуд.звіт!AK98</f>
        <v>16.713899008523352</v>
      </c>
      <c r="AL99" s="308">
        <f>[1]побуд.звіт!AL98+[2]побуд.звіт!AL98</f>
        <v>0</v>
      </c>
      <c r="AM99" s="298">
        <f t="shared" si="55"/>
        <v>-16.713899008523352</v>
      </c>
      <c r="AN99" s="299">
        <f t="shared" si="56"/>
        <v>0</v>
      </c>
      <c r="AO99" s="308">
        <f>[1]побуд.звіт!AO98+[2]побуд.звіт!AO98</f>
        <v>2551.1459522958153</v>
      </c>
      <c r="AP99" s="308">
        <f>[1]побуд.звіт!AP98+[2]побуд.звіт!AP98</f>
        <v>1824.5767364062222</v>
      </c>
      <c r="AQ99" s="298">
        <f t="shared" si="57"/>
        <v>-726.56921588959312</v>
      </c>
      <c r="AR99" s="299">
        <f t="shared" si="58"/>
        <v>0</v>
      </c>
      <c r="AS99" s="308">
        <f>[1]побуд.звіт!AS98+[2]побуд.звіт!AS98</f>
        <v>1061.8845635616854</v>
      </c>
      <c r="AT99" s="308">
        <f>[1]побуд.звіт!AT98+[2]побуд.звіт!AT98</f>
        <v>982.78706765903985</v>
      </c>
      <c r="AU99" s="298">
        <f t="shared" si="59"/>
        <v>-79.097495902645505</v>
      </c>
      <c r="AV99" s="299">
        <f t="shared" si="60"/>
        <v>0</v>
      </c>
      <c r="AW99" s="308">
        <f>[1]побуд.звіт!AW98+[2]побуд.звіт!AW98</f>
        <v>9914.9895078365862</v>
      </c>
      <c r="AX99" s="308">
        <f>[1]побуд.звіт!AX98+[2]побуд.звіт!AX98</f>
        <v>56689.31542599322</v>
      </c>
      <c r="AY99" s="298">
        <f t="shared" si="61"/>
        <v>0</v>
      </c>
      <c r="AZ99" s="299">
        <f t="shared" si="62"/>
        <v>46774.325918156632</v>
      </c>
      <c r="BA99" s="300">
        <v>0</v>
      </c>
      <c r="BB99" s="298"/>
      <c r="BC99" s="298">
        <f t="shared" si="63"/>
        <v>0</v>
      </c>
      <c r="BD99" s="299">
        <f t="shared" si="64"/>
        <v>0</v>
      </c>
      <c r="BE99" s="308">
        <f>[1]побуд.звіт!BE98+[2]побуд.звіт!BE98</f>
        <v>7.3358897732189989</v>
      </c>
      <c r="BF99" s="308">
        <f>[1]побуд.звіт!BF98+[2]побуд.звіт!BF98</f>
        <v>0</v>
      </c>
      <c r="BG99" s="301">
        <f t="shared" si="65"/>
        <v>-7.3358897732189989</v>
      </c>
      <c r="BH99" s="302">
        <f t="shared" si="66"/>
        <v>0</v>
      </c>
      <c r="BI99" s="308">
        <f>[1]побуд.звіт!BI98+[2]побуд.звіт!BI98</f>
        <v>3497.9199781103061</v>
      </c>
      <c r="BJ99" s="308">
        <f>[1]побуд.звіт!BJ98+[2]побуд.звіт!BJ98</f>
        <v>3423.8419675066957</v>
      </c>
      <c r="BK99" s="298">
        <f t="shared" si="67"/>
        <v>-74.078010603610437</v>
      </c>
      <c r="BL99" s="299">
        <f t="shared" si="68"/>
        <v>0</v>
      </c>
      <c r="BM99" s="308">
        <f>[1]побуд.звіт!BM98+[2]побуд.звіт!BM98</f>
        <v>0</v>
      </c>
      <c r="BN99" s="308">
        <f>[1]побуд.звіт!BN98+[2]побуд.звіт!BN98</f>
        <v>0</v>
      </c>
      <c r="BO99" s="298">
        <f t="shared" si="69"/>
        <v>0</v>
      </c>
      <c r="BP99" s="299">
        <f t="shared" si="70"/>
        <v>0</v>
      </c>
      <c r="BQ99" s="294">
        <f t="shared" si="71"/>
        <v>43422.890016124198</v>
      </c>
      <c r="BR99" s="298">
        <f t="shared" si="71"/>
        <v>89138.726946408307</v>
      </c>
      <c r="BS99" s="298">
        <f t="shared" si="72"/>
        <v>0</v>
      </c>
      <c r="BT99" s="303">
        <f t="shared" si="73"/>
        <v>45715.836930284109</v>
      </c>
      <c r="BU99" s="224">
        <f t="shared" si="74"/>
        <v>2.0528050277931404</v>
      </c>
      <c r="BV99" s="309">
        <v>4557.28</v>
      </c>
      <c r="BW99" s="305">
        <f t="shared" si="79"/>
        <v>938.70583198965005</v>
      </c>
      <c r="BX99" s="241">
        <f t="shared" si="78"/>
        <v>3618.5741680103497</v>
      </c>
      <c r="CA99" s="144">
        <f>[1]побуд.звіт!AX98+[2]побуд.звіт!AX98</f>
        <v>56689.31542599322</v>
      </c>
      <c r="CB99" s="238">
        <v>307.24302557596582</v>
      </c>
      <c r="CC99" s="238">
        <v>959.60054404224229</v>
      </c>
      <c r="CD99" s="240">
        <v>401.85071508349586</v>
      </c>
      <c r="CE99" s="240">
        <v>8.4959976582094647</v>
      </c>
      <c r="CF99" s="240">
        <v>0</v>
      </c>
      <c r="CG99" s="240">
        <v>0</v>
      </c>
      <c r="CH99" s="240">
        <v>895.15129447667289</v>
      </c>
      <c r="CI99" s="240">
        <v>48.748342860000001</v>
      </c>
      <c r="CJ99" s="240">
        <v>1.6467116400000001</v>
      </c>
      <c r="CK99" s="240">
        <v>260.86741121834075</v>
      </c>
      <c r="CL99" s="240">
        <v>133.72717097723296</v>
      </c>
      <c r="CM99" s="240">
        <v>1.1266499999999995</v>
      </c>
      <c r="CN99" s="240">
        <v>353.60976796799997</v>
      </c>
      <c r="CO99" s="240">
        <v>0</v>
      </c>
      <c r="CP99" s="20"/>
    </row>
    <row r="100" spans="1:94" ht="15" customHeight="1" x14ac:dyDescent="0.25">
      <c r="A100" s="256">
        <f t="shared" si="75"/>
        <v>91</v>
      </c>
      <c r="B100" s="62" t="s">
        <v>20</v>
      </c>
      <c r="C100" s="294">
        <v>732.3</v>
      </c>
      <c r="D100" s="306">
        <v>2</v>
      </c>
      <c r="E100" s="307">
        <f>[1]побуд.звіт!E99+[2]побуд.звіт!E99</f>
        <v>1808.0522710685732</v>
      </c>
      <c r="F100" s="308">
        <f>[1]побуд.звіт!F99+[2]побуд.звіт!F99</f>
        <v>1810.2100837311432</v>
      </c>
      <c r="G100" s="298">
        <f t="shared" si="39"/>
        <v>0</v>
      </c>
      <c r="H100" s="299">
        <f t="shared" si="40"/>
        <v>2.1578126625699952</v>
      </c>
      <c r="I100" s="307">
        <f>[1]побуд.звіт!I99+[2]побуд.звіт!I99</f>
        <v>6246.3818110436023</v>
      </c>
      <c r="J100" s="308">
        <f>[1]побуд.звіт!J99+[2]побуд.звіт!J99</f>
        <v>6335.2103757026143</v>
      </c>
      <c r="K100" s="298">
        <f t="shared" si="41"/>
        <v>0</v>
      </c>
      <c r="L100" s="299">
        <f t="shared" si="42"/>
        <v>88.828564659012045</v>
      </c>
      <c r="M100" s="308">
        <f>[1]побуд.звіт!M99+[2]побуд.звіт!M99</f>
        <v>1712.0452663917588</v>
      </c>
      <c r="N100" s="308">
        <f>[1]побуд.звіт!N99+[2]побуд.звіт!N99</f>
        <v>1832.8178969187795</v>
      </c>
      <c r="O100" s="298">
        <f t="shared" si="43"/>
        <v>0</v>
      </c>
      <c r="P100" s="299">
        <f t="shared" si="44"/>
        <v>120.77263052702074</v>
      </c>
      <c r="Q100" s="308">
        <f>[1]побуд.звіт!Q99+[2]побуд.звіт!Q99</f>
        <v>0</v>
      </c>
      <c r="R100" s="308">
        <f>[1]побуд.звіт!R99+[2]побуд.звіт!R99</f>
        <v>333.52566719681283</v>
      </c>
      <c r="S100" s="298">
        <f t="shared" si="45"/>
        <v>0</v>
      </c>
      <c r="T100" s="299">
        <f t="shared" si="46"/>
        <v>333.52566719681283</v>
      </c>
      <c r="U100" s="308">
        <f>[1]побуд.звіт!U99+[2]побуд.звіт!U99</f>
        <v>0</v>
      </c>
      <c r="V100" s="308">
        <f>[1]побуд.звіт!V99+[2]побуд.звіт!V99</f>
        <v>0</v>
      </c>
      <c r="W100" s="298">
        <f t="shared" si="47"/>
        <v>0</v>
      </c>
      <c r="X100" s="299">
        <f t="shared" si="48"/>
        <v>0</v>
      </c>
      <c r="Y100" s="308">
        <f>[1]побуд.звіт!Y99+[2]побуд.звіт!Y99</f>
        <v>0</v>
      </c>
      <c r="Z100" s="308">
        <f>[1]побуд.звіт!Z99+[2]побуд.звіт!Z99</f>
        <v>0</v>
      </c>
      <c r="AA100" s="298">
        <f t="shared" si="49"/>
        <v>0</v>
      </c>
      <c r="AB100" s="299">
        <f t="shared" si="50"/>
        <v>0</v>
      </c>
      <c r="AC100" s="308">
        <f>[1]побуд.звіт!AC99+[2]побуд.звіт!AC99</f>
        <v>4762.3897401575141</v>
      </c>
      <c r="AD100" s="308">
        <f>[1]побуд.звіт!AD99+[2]побуд.звіт!AD99</f>
        <v>4548.6577911984123</v>
      </c>
      <c r="AE100" s="298">
        <f t="shared" si="51"/>
        <v>-213.73194895910183</v>
      </c>
      <c r="AF100" s="299">
        <f t="shared" si="52"/>
        <v>0</v>
      </c>
      <c r="AG100" s="308">
        <f>[1]побуд.звіт!AG99+[2]побуд.звіт!AG99</f>
        <v>124.02079559107888</v>
      </c>
      <c r="AH100" s="308">
        <f>[1]побуд.звіт!AH99+[2]побуд.звіт!AH99</f>
        <v>295.60034549483413</v>
      </c>
      <c r="AI100" s="298">
        <f t="shared" si="53"/>
        <v>0</v>
      </c>
      <c r="AJ100" s="299">
        <f t="shared" si="54"/>
        <v>171.57954990375526</v>
      </c>
      <c r="AK100" s="308">
        <f>[1]побуд.звіт!AK99+[2]побуд.звіт!AK99</f>
        <v>4.2031495042616775</v>
      </c>
      <c r="AL100" s="308">
        <f>[1]побуд.звіт!AL99+[2]побуд.звіт!AL99</f>
        <v>0</v>
      </c>
      <c r="AM100" s="298">
        <f t="shared" si="55"/>
        <v>-4.2031495042616775</v>
      </c>
      <c r="AN100" s="299">
        <f t="shared" si="56"/>
        <v>0</v>
      </c>
      <c r="AO100" s="308">
        <f>[1]побуд.звіт!AO99+[2]побуд.звіт!AO99</f>
        <v>857.02362501647315</v>
      </c>
      <c r="AP100" s="308">
        <f>[1]побуд.звіт!AP99+[2]побуд.звіт!AP99</f>
        <v>669.01147001561492</v>
      </c>
      <c r="AQ100" s="298">
        <f t="shared" si="57"/>
        <v>-188.01215500085823</v>
      </c>
      <c r="AR100" s="299">
        <f t="shared" si="58"/>
        <v>0</v>
      </c>
      <c r="AS100" s="308">
        <f>[1]побуд.звіт!AS99+[2]побуд.звіт!AS99</f>
        <v>791.23230451303584</v>
      </c>
      <c r="AT100" s="308">
        <f>[1]побуд.звіт!AT99+[2]побуд.звіт!AT99</f>
        <v>752.50302988397357</v>
      </c>
      <c r="AU100" s="298">
        <f t="shared" si="59"/>
        <v>-38.729274629062274</v>
      </c>
      <c r="AV100" s="299">
        <f t="shared" si="60"/>
        <v>0</v>
      </c>
      <c r="AW100" s="308">
        <f>[1]побуд.звіт!AW99+[2]побуд.звіт!AW99</f>
        <v>6849.1580426199262</v>
      </c>
      <c r="AX100" s="308">
        <f>[1]побуд.звіт!AX99+[2]побуд.звіт!AX99</f>
        <v>0</v>
      </c>
      <c r="AY100" s="298">
        <f t="shared" si="61"/>
        <v>-6849.1580426199262</v>
      </c>
      <c r="AZ100" s="299">
        <f t="shared" si="62"/>
        <v>0</v>
      </c>
      <c r="BA100" s="300">
        <v>0</v>
      </c>
      <c r="BB100" s="298"/>
      <c r="BC100" s="298">
        <f t="shared" si="63"/>
        <v>0</v>
      </c>
      <c r="BD100" s="299">
        <f t="shared" si="64"/>
        <v>0</v>
      </c>
      <c r="BE100" s="308">
        <f>[1]побуд.звіт!BE99+[2]побуд.звіт!BE99</f>
        <v>6.2631761732189988</v>
      </c>
      <c r="BF100" s="308">
        <f>[1]побуд.звіт!BF99+[2]побуд.звіт!BF99</f>
        <v>0</v>
      </c>
      <c r="BG100" s="301">
        <f t="shared" si="65"/>
        <v>-6.2631761732189988</v>
      </c>
      <c r="BH100" s="302">
        <f t="shared" si="66"/>
        <v>0</v>
      </c>
      <c r="BI100" s="308">
        <f>[1]побуд.звіт!BI99+[2]побуд.звіт!BI99</f>
        <v>1085.037970199596</v>
      </c>
      <c r="BJ100" s="308">
        <f>[1]побуд.звіт!BJ99+[2]побуд.звіт!BJ99</f>
        <v>1305.5305466829025</v>
      </c>
      <c r="BK100" s="298">
        <f t="shared" si="67"/>
        <v>0</v>
      </c>
      <c r="BL100" s="299">
        <f t="shared" si="68"/>
        <v>220.49257648330649</v>
      </c>
      <c r="BM100" s="308">
        <f>[1]побуд.звіт!BM99+[2]побуд.звіт!BM99</f>
        <v>0</v>
      </c>
      <c r="BN100" s="308">
        <f>[1]побуд.звіт!BN99+[2]побуд.звіт!BN99</f>
        <v>0</v>
      </c>
      <c r="BO100" s="298">
        <f t="shared" si="69"/>
        <v>0</v>
      </c>
      <c r="BP100" s="299">
        <f t="shared" si="70"/>
        <v>0</v>
      </c>
      <c r="BQ100" s="294">
        <f t="shared" si="71"/>
        <v>24245.808152279038</v>
      </c>
      <c r="BR100" s="298">
        <f t="shared" si="71"/>
        <v>17883.067206825086</v>
      </c>
      <c r="BS100" s="298">
        <f t="shared" si="72"/>
        <v>-6362.740945453952</v>
      </c>
      <c r="BT100" s="303">
        <f t="shared" si="73"/>
        <v>0</v>
      </c>
      <c r="BU100" s="224">
        <f t="shared" si="74"/>
        <v>0.73757356712995881</v>
      </c>
      <c r="BV100" s="309">
        <v>243.12</v>
      </c>
      <c r="BW100" s="305"/>
      <c r="BX100" s="241">
        <f t="shared" si="78"/>
        <v>2020.4840126899198</v>
      </c>
      <c r="CA100" s="144">
        <f>[1]побуд.звіт!AX99+[2]побуд.звіт!AX99</f>
        <v>0</v>
      </c>
      <c r="CB100" s="238">
        <v>190.90870253540777</v>
      </c>
      <c r="CC100" s="238">
        <v>650.51925356422407</v>
      </c>
      <c r="CD100" s="240">
        <v>157.58851571901798</v>
      </c>
      <c r="CE100" s="240">
        <v>0</v>
      </c>
      <c r="CF100" s="240">
        <v>0</v>
      </c>
      <c r="CG100" s="240">
        <v>0</v>
      </c>
      <c r="CH100" s="240">
        <v>485.51463028652836</v>
      </c>
      <c r="CI100" s="240">
        <v>24.374171430000001</v>
      </c>
      <c r="CJ100" s="240">
        <v>0.82335582000000007</v>
      </c>
      <c r="CK100" s="240">
        <v>87.650978131148378</v>
      </c>
      <c r="CL100" s="240">
        <v>99.503569869849272</v>
      </c>
      <c r="CM100" s="240">
        <v>1.1266499999999995</v>
      </c>
      <c r="CN100" s="240">
        <v>129.59175200000007</v>
      </c>
      <c r="CO100" s="240">
        <v>0</v>
      </c>
      <c r="CP100" s="20"/>
    </row>
    <row r="101" spans="1:94" ht="15" customHeight="1" x14ac:dyDescent="0.25">
      <c r="A101" s="256">
        <f t="shared" si="75"/>
        <v>92</v>
      </c>
      <c r="B101" s="62" t="s">
        <v>21</v>
      </c>
      <c r="C101" s="294">
        <v>422.9</v>
      </c>
      <c r="D101" s="306">
        <v>2</v>
      </c>
      <c r="E101" s="307">
        <f>[1]побуд.звіт!E100+[2]побуд.звіт!E100</f>
        <v>1204.1844864355598</v>
      </c>
      <c r="F101" s="308">
        <f>[1]побуд.звіт!F100+[2]побуд.звіт!F100</f>
        <v>1066.4260635282967</v>
      </c>
      <c r="G101" s="298">
        <f t="shared" si="39"/>
        <v>-137.75842290726314</v>
      </c>
      <c r="H101" s="299">
        <f t="shared" si="40"/>
        <v>0</v>
      </c>
      <c r="I101" s="307">
        <f>[1]побуд.звіт!I100+[2]побуд.звіт!I100</f>
        <v>3314.4775211864517</v>
      </c>
      <c r="J101" s="308">
        <f>[1]побуд.звіт!J100+[2]побуд.звіт!J100</f>
        <v>5633.1681931494732</v>
      </c>
      <c r="K101" s="298">
        <f t="shared" si="41"/>
        <v>0</v>
      </c>
      <c r="L101" s="299">
        <f t="shared" si="42"/>
        <v>2318.6906719630215</v>
      </c>
      <c r="M101" s="308">
        <f>[1]побуд.звіт!M100+[2]побуд.звіт!M100</f>
        <v>1191.3292291546429</v>
      </c>
      <c r="N101" s="308">
        <f>[1]побуд.звіт!N100+[2]побуд.звіт!N100</f>
        <v>1250.9395266967117</v>
      </c>
      <c r="O101" s="298">
        <f t="shared" si="43"/>
        <v>0</v>
      </c>
      <c r="P101" s="299">
        <f t="shared" si="44"/>
        <v>59.610297542068793</v>
      </c>
      <c r="Q101" s="308">
        <f>[1]побуд.звіт!Q100+[2]побуд.звіт!Q100</f>
        <v>0</v>
      </c>
      <c r="R101" s="308">
        <f>[1]побуд.звіт!R100+[2]побуд.звіт!R100</f>
        <v>229.36009466534972</v>
      </c>
      <c r="S101" s="298">
        <f t="shared" si="45"/>
        <v>0</v>
      </c>
      <c r="T101" s="299">
        <f t="shared" si="46"/>
        <v>229.36009466534972</v>
      </c>
      <c r="U101" s="308">
        <f>[1]побуд.звіт!U100+[2]побуд.звіт!U100</f>
        <v>0</v>
      </c>
      <c r="V101" s="308">
        <f>[1]побуд.звіт!V100+[2]побуд.звіт!V100</f>
        <v>0</v>
      </c>
      <c r="W101" s="298">
        <f t="shared" si="47"/>
        <v>0</v>
      </c>
      <c r="X101" s="299">
        <f t="shared" si="48"/>
        <v>0</v>
      </c>
      <c r="Y101" s="308">
        <f>[1]побуд.звіт!Y100+[2]побуд.звіт!Y100</f>
        <v>0</v>
      </c>
      <c r="Z101" s="308">
        <f>[1]побуд.звіт!Z100+[2]побуд.звіт!Z100</f>
        <v>0</v>
      </c>
      <c r="AA101" s="298">
        <f t="shared" si="49"/>
        <v>0</v>
      </c>
      <c r="AB101" s="299">
        <f t="shared" si="50"/>
        <v>0</v>
      </c>
      <c r="AC101" s="308">
        <f>[1]побуд.звіт!AC100+[2]побуд.звіт!AC100</f>
        <v>2863.1501600840666</v>
      </c>
      <c r="AD101" s="308">
        <f>[1]побуд.звіт!AD100+[2]побуд.звіт!AD100</f>
        <v>3157.6555552534869</v>
      </c>
      <c r="AE101" s="298">
        <f t="shared" si="51"/>
        <v>0</v>
      </c>
      <c r="AF101" s="299">
        <f t="shared" si="52"/>
        <v>294.50539516942035</v>
      </c>
      <c r="AG101" s="308">
        <f>[1]побуд.звіт!AG100+[2]побуд.звіт!AG100</f>
        <v>0</v>
      </c>
      <c r="AH101" s="308">
        <f>[1]побуд.звіт!AH100+[2]побуд.звіт!AH100</f>
        <v>0</v>
      </c>
      <c r="AI101" s="298">
        <f t="shared" si="53"/>
        <v>0</v>
      </c>
      <c r="AJ101" s="299">
        <f t="shared" si="54"/>
        <v>0</v>
      </c>
      <c r="AK101" s="308">
        <f>[1]побуд.звіт!AK100+[2]побуд.звіт!AK100</f>
        <v>0</v>
      </c>
      <c r="AL101" s="308">
        <f>[1]побуд.звіт!AL100+[2]побуд.звіт!AL100</f>
        <v>0</v>
      </c>
      <c r="AM101" s="298">
        <f t="shared" si="55"/>
        <v>0</v>
      </c>
      <c r="AN101" s="299">
        <f t="shared" si="56"/>
        <v>0</v>
      </c>
      <c r="AO101" s="308">
        <f>[1]побуд.звіт!AO100+[2]побуд.звіт!AO100</f>
        <v>568.93270999869719</v>
      </c>
      <c r="AP101" s="308">
        <f>[1]побуд.звіт!AP100+[2]побуд.звіт!AP100</f>
        <v>486.55379637499271</v>
      </c>
      <c r="AQ101" s="298">
        <f t="shared" si="57"/>
        <v>-82.378913623704477</v>
      </c>
      <c r="AR101" s="299">
        <f t="shared" si="58"/>
        <v>0</v>
      </c>
      <c r="AS101" s="308">
        <f>[1]побуд.звіт!AS100+[2]побуд.звіт!AS100</f>
        <v>299.39513794744005</v>
      </c>
      <c r="AT101" s="308">
        <f>[1]побуд.звіт!AT100+[2]побуд.звіт!AT100</f>
        <v>277.59839903977434</v>
      </c>
      <c r="AU101" s="298">
        <f t="shared" si="59"/>
        <v>-21.796738907665713</v>
      </c>
      <c r="AV101" s="299">
        <f t="shared" si="60"/>
        <v>0</v>
      </c>
      <c r="AW101" s="308">
        <f>[1]побуд.звіт!AW100+[2]побуд.звіт!AW100</f>
        <v>3948.5794647156636</v>
      </c>
      <c r="AX101" s="308">
        <f>[1]побуд.звіт!AX100+[2]побуд.звіт!AX100</f>
        <v>3696.1770430664492</v>
      </c>
      <c r="AY101" s="298">
        <f t="shared" si="61"/>
        <v>-252.40242164921438</v>
      </c>
      <c r="AZ101" s="299">
        <f t="shared" si="62"/>
        <v>0</v>
      </c>
      <c r="BA101" s="300">
        <v>0</v>
      </c>
      <c r="BB101" s="298"/>
      <c r="BC101" s="298">
        <f t="shared" si="63"/>
        <v>0</v>
      </c>
      <c r="BD101" s="299">
        <f t="shared" si="64"/>
        <v>0</v>
      </c>
      <c r="BE101" s="308">
        <f>[1]побуд.звіт!BE100+[2]побуд.звіт!BE100</f>
        <v>5.8213529732189979</v>
      </c>
      <c r="BF101" s="308">
        <f>[1]побуд.звіт!BF100+[2]побуд.звіт!BF100</f>
        <v>0</v>
      </c>
      <c r="BG101" s="301">
        <f t="shared" si="65"/>
        <v>-5.8213529732189979</v>
      </c>
      <c r="BH101" s="302">
        <f t="shared" si="66"/>
        <v>0</v>
      </c>
      <c r="BI101" s="308">
        <f>[1]побуд.звіт!BI100+[2]побуд.звіт!BI100</f>
        <v>962.4396833735068</v>
      </c>
      <c r="BJ101" s="308">
        <f>[1]побуд.звіт!BJ100+[2]побуд.звіт!BJ100</f>
        <v>907.85244738196661</v>
      </c>
      <c r="BK101" s="298">
        <f t="shared" si="67"/>
        <v>-54.587235991540183</v>
      </c>
      <c r="BL101" s="299">
        <f t="shared" si="68"/>
        <v>0</v>
      </c>
      <c r="BM101" s="308">
        <f>[1]побуд.звіт!BM100+[2]побуд.звіт!BM100</f>
        <v>0</v>
      </c>
      <c r="BN101" s="308">
        <f>[1]побуд.звіт!BN100+[2]побуд.звіт!BN100</f>
        <v>0</v>
      </c>
      <c r="BO101" s="298">
        <f t="shared" si="69"/>
        <v>0</v>
      </c>
      <c r="BP101" s="299">
        <f t="shared" si="70"/>
        <v>0</v>
      </c>
      <c r="BQ101" s="294">
        <f t="shared" si="71"/>
        <v>14358.309745869246</v>
      </c>
      <c r="BR101" s="298">
        <f t="shared" si="71"/>
        <v>16705.731119156499</v>
      </c>
      <c r="BS101" s="298">
        <f t="shared" si="72"/>
        <v>0</v>
      </c>
      <c r="BT101" s="303">
        <f t="shared" si="73"/>
        <v>2347.4213732872522</v>
      </c>
      <c r="BU101" s="224">
        <f t="shared" si="74"/>
        <v>1.1634886985191681</v>
      </c>
      <c r="BV101" s="309">
        <v>2431.54</v>
      </c>
      <c r="BW101" s="305">
        <f t="shared" si="79"/>
        <v>1235.0141878442294</v>
      </c>
      <c r="BX101" s="241">
        <f t="shared" si="78"/>
        <v>1196.5258121557706</v>
      </c>
      <c r="CA101" s="144">
        <f>[1]побуд.звіт!AX100+[2]побуд.звіт!AX100</f>
        <v>3696.1770430664492</v>
      </c>
      <c r="CB101" s="238">
        <v>125.18632838154853</v>
      </c>
      <c r="CC101" s="238">
        <v>333.64123708662851</v>
      </c>
      <c r="CD101" s="240">
        <v>102.43253521736169</v>
      </c>
      <c r="CE101" s="240">
        <v>0</v>
      </c>
      <c r="CF101" s="240">
        <v>0</v>
      </c>
      <c r="CG101" s="240">
        <v>0</v>
      </c>
      <c r="CH101" s="240">
        <v>289.04781377897757</v>
      </c>
      <c r="CI101" s="240">
        <v>0</v>
      </c>
      <c r="CJ101" s="240">
        <v>0</v>
      </c>
      <c r="CK101" s="240">
        <v>58.293638168485302</v>
      </c>
      <c r="CL101" s="240">
        <v>37.630458974294385</v>
      </c>
      <c r="CM101" s="240">
        <v>1.1266499999999995</v>
      </c>
      <c r="CN101" s="240">
        <v>114.82796000000008</v>
      </c>
      <c r="CO101" s="240">
        <v>0</v>
      </c>
      <c r="CP101" s="20"/>
    </row>
    <row r="102" spans="1:94" ht="15" customHeight="1" x14ac:dyDescent="0.25">
      <c r="A102" s="256">
        <f t="shared" si="75"/>
        <v>93</v>
      </c>
      <c r="B102" s="62" t="s">
        <v>115</v>
      </c>
      <c r="C102" s="294">
        <v>3487.38</v>
      </c>
      <c r="D102" s="306">
        <v>5</v>
      </c>
      <c r="E102" s="307">
        <f>[1]побуд.звіт!E101+[2]побуд.звіт!E101</f>
        <v>7684.8129682775034</v>
      </c>
      <c r="F102" s="308">
        <f>[1]побуд.звіт!F101+[2]побуд.звіт!F101</f>
        <v>7518.817976576036</v>
      </c>
      <c r="G102" s="298">
        <f t="shared" si="39"/>
        <v>-165.99499170146737</v>
      </c>
      <c r="H102" s="299">
        <f t="shared" si="40"/>
        <v>0</v>
      </c>
      <c r="I102" s="307">
        <f>[1]побуд.звіт!I101+[2]побуд.звіт!I101</f>
        <v>24869.077893968217</v>
      </c>
      <c r="J102" s="308">
        <f>[1]побуд.звіт!J101+[2]побуд.звіт!J101</f>
        <v>24357.508017136228</v>
      </c>
      <c r="K102" s="298">
        <f t="shared" si="41"/>
        <v>-511.56987683198895</v>
      </c>
      <c r="L102" s="299">
        <f t="shared" si="42"/>
        <v>0</v>
      </c>
      <c r="M102" s="308">
        <f>[1]побуд.звіт!M101+[2]побуд.звіт!M101</f>
        <v>8896.8036166392048</v>
      </c>
      <c r="N102" s="308">
        <f>[1]побуд.звіт!N101+[2]побуд.звіт!N101</f>
        <v>9287.3982670279893</v>
      </c>
      <c r="O102" s="298">
        <f t="shared" si="43"/>
        <v>0</v>
      </c>
      <c r="P102" s="299">
        <f t="shared" si="44"/>
        <v>390.59465038878443</v>
      </c>
      <c r="Q102" s="308">
        <f>[1]побуд.звіт!Q101+[2]побуд.звіт!Q101</f>
        <v>99.230746521738254</v>
      </c>
      <c r="R102" s="308">
        <f>[1]побуд.звіт!R101+[2]побуд.звіт!R101</f>
        <v>808.75725800653754</v>
      </c>
      <c r="S102" s="298">
        <f t="shared" si="45"/>
        <v>0</v>
      </c>
      <c r="T102" s="299">
        <f t="shared" si="46"/>
        <v>709.52651148479924</v>
      </c>
      <c r="U102" s="308">
        <f>[1]побуд.звіт!U101+[2]побуд.звіт!U101</f>
        <v>0</v>
      </c>
      <c r="V102" s="308">
        <f>[1]побуд.звіт!V101+[2]побуд.звіт!V101</f>
        <v>0</v>
      </c>
      <c r="W102" s="298">
        <f t="shared" si="47"/>
        <v>0</v>
      </c>
      <c r="X102" s="299">
        <f t="shared" si="48"/>
        <v>0</v>
      </c>
      <c r="Y102" s="308">
        <f>[1]побуд.звіт!Y101+[2]побуд.звіт!Y101</f>
        <v>0</v>
      </c>
      <c r="Z102" s="308">
        <f>[1]побуд.звіт!Z101+[2]побуд.звіт!Z101</f>
        <v>0</v>
      </c>
      <c r="AA102" s="298">
        <f t="shared" si="49"/>
        <v>0</v>
      </c>
      <c r="AB102" s="299">
        <f t="shared" si="50"/>
        <v>0</v>
      </c>
      <c r="AC102" s="308">
        <f>[1]побуд.звіт!AC101+[2]побуд.звіт!AC101</f>
        <v>19989.235628404214</v>
      </c>
      <c r="AD102" s="308">
        <f>[1]побуд.звіт!AD101+[2]побуд.звіт!AD101</f>
        <v>19482.540076621499</v>
      </c>
      <c r="AE102" s="298">
        <f t="shared" si="51"/>
        <v>-506.69555178271548</v>
      </c>
      <c r="AF102" s="299">
        <f t="shared" si="52"/>
        <v>0</v>
      </c>
      <c r="AG102" s="308">
        <f>[1]побуд.звіт!AG101+[2]побуд.звіт!AG101</f>
        <v>856.04417582602434</v>
      </c>
      <c r="AH102" s="308">
        <f>[1]побуд.звіт!AH101+[2]побуд.звіт!AH101</f>
        <v>841.7571743138609</v>
      </c>
      <c r="AI102" s="298">
        <f t="shared" si="53"/>
        <v>-14.287001512163442</v>
      </c>
      <c r="AJ102" s="299">
        <f t="shared" si="54"/>
        <v>0</v>
      </c>
      <c r="AK102" s="308">
        <f>[1]побуд.звіт!AK101+[2]побуд.звіт!AK101</f>
        <v>24.174798588326112</v>
      </c>
      <c r="AL102" s="308">
        <f>[1]побуд.звіт!AL101+[2]побуд.звіт!AL101</f>
        <v>0</v>
      </c>
      <c r="AM102" s="298">
        <f t="shared" si="55"/>
        <v>-24.174798588326112</v>
      </c>
      <c r="AN102" s="299">
        <f t="shared" si="56"/>
        <v>0</v>
      </c>
      <c r="AO102" s="308">
        <f>[1]побуд.звіт!AO101+[2]побуд.звіт!AO101</f>
        <v>6330.1321971806501</v>
      </c>
      <c r="AP102" s="308">
        <f>[1]побуд.звіт!AP101+[2]побуд.звіт!AP101</f>
        <v>3953.2495955468157</v>
      </c>
      <c r="AQ102" s="298">
        <f t="shared" si="57"/>
        <v>-2376.8826016338344</v>
      </c>
      <c r="AR102" s="299">
        <f t="shared" si="58"/>
        <v>0</v>
      </c>
      <c r="AS102" s="308">
        <f>[1]побуд.звіт!AS101+[2]побуд.звіт!AS101</f>
        <v>3057.3024157450727</v>
      </c>
      <c r="AT102" s="308">
        <f>[1]побуд.звіт!AT101+[2]побуд.звіт!AT101</f>
        <v>2823.3176774575104</v>
      </c>
      <c r="AU102" s="298">
        <f t="shared" si="59"/>
        <v>-233.98473828756232</v>
      </c>
      <c r="AV102" s="299">
        <f t="shared" si="60"/>
        <v>0</v>
      </c>
      <c r="AW102" s="308">
        <f>[1]побуд.звіт!AW101+[2]побуд.звіт!AW101</f>
        <v>20794.112020191755</v>
      </c>
      <c r="AX102" s="308">
        <f>[1]побуд.звіт!AX101+[2]побуд.звіт!AX101</f>
        <v>6201.9084504957818</v>
      </c>
      <c r="AY102" s="298">
        <f t="shared" si="61"/>
        <v>-14592.203569695972</v>
      </c>
      <c r="AZ102" s="299">
        <f t="shared" si="62"/>
        <v>0</v>
      </c>
      <c r="BA102" s="300">
        <v>0</v>
      </c>
      <c r="BB102" s="298"/>
      <c r="BC102" s="298">
        <f t="shared" si="63"/>
        <v>0</v>
      </c>
      <c r="BD102" s="299">
        <f t="shared" si="64"/>
        <v>0</v>
      </c>
      <c r="BE102" s="308">
        <f>[1]побуд.звіт!BE101+[2]побуд.звіт!BE101</f>
        <v>10.197430413218997</v>
      </c>
      <c r="BF102" s="308">
        <f>[1]побуд.звіт!BF101+[2]побуд.звіт!BF101</f>
        <v>0</v>
      </c>
      <c r="BG102" s="301">
        <f t="shared" si="65"/>
        <v>-10.197430413218997</v>
      </c>
      <c r="BH102" s="302">
        <f t="shared" si="66"/>
        <v>0</v>
      </c>
      <c r="BI102" s="308">
        <f>[1]побуд.звіт!BI101+[2]побуд.звіт!BI101</f>
        <v>6285.355589085907</v>
      </c>
      <c r="BJ102" s="308">
        <f>[1]побуд.звіт!BJ101+[2]побуд.звіт!BJ101</f>
        <v>5197.147296735061</v>
      </c>
      <c r="BK102" s="298">
        <f t="shared" si="67"/>
        <v>-1088.208292350846</v>
      </c>
      <c r="BL102" s="299">
        <f t="shared" si="68"/>
        <v>0</v>
      </c>
      <c r="BM102" s="308">
        <f>[1]побуд.звіт!BM101+[2]побуд.звіт!BM101</f>
        <v>0</v>
      </c>
      <c r="BN102" s="308">
        <f>[1]побуд.звіт!BN101+[2]побуд.звіт!BN101</f>
        <v>0</v>
      </c>
      <c r="BO102" s="298">
        <f t="shared" si="69"/>
        <v>0</v>
      </c>
      <c r="BP102" s="299">
        <f t="shared" si="70"/>
        <v>0</v>
      </c>
      <c r="BQ102" s="294">
        <f t="shared" si="71"/>
        <v>98896.479480841823</v>
      </c>
      <c r="BR102" s="298">
        <f t="shared" si="71"/>
        <v>80472.40178991732</v>
      </c>
      <c r="BS102" s="298">
        <f t="shared" si="72"/>
        <v>-18424.077690924503</v>
      </c>
      <c r="BT102" s="303">
        <f t="shared" si="73"/>
        <v>0</v>
      </c>
      <c r="BU102" s="224">
        <f t="shared" si="74"/>
        <v>0.81370340190427504</v>
      </c>
      <c r="BV102" s="309">
        <v>13201.619999999999</v>
      </c>
      <c r="BW102" s="305">
        <f t="shared" si="79"/>
        <v>4960.2467099298465</v>
      </c>
      <c r="BX102" s="241">
        <f t="shared" si="78"/>
        <v>8241.3732900701525</v>
      </c>
      <c r="CA102" s="144">
        <f>[1]побуд.звіт!AX101+[2]побуд.звіт!AX101</f>
        <v>6201.9084504957818</v>
      </c>
      <c r="CB102" s="238">
        <v>813.10260230047584</v>
      </c>
      <c r="CC102" s="238">
        <v>2084.6292287332726</v>
      </c>
      <c r="CD102" s="240">
        <v>780.06315280913896</v>
      </c>
      <c r="CE102" s="240">
        <v>9.2775269338616138</v>
      </c>
      <c r="CF102" s="240">
        <v>0</v>
      </c>
      <c r="CG102" s="240">
        <v>0</v>
      </c>
      <c r="CH102" s="240">
        <v>2055.7587373998099</v>
      </c>
      <c r="CI102" s="240">
        <v>69.408354833999994</v>
      </c>
      <c r="CJ102" s="240">
        <v>2.3446037159999999</v>
      </c>
      <c r="CK102" s="240">
        <v>646.59463466035857</v>
      </c>
      <c r="CL102" s="240">
        <v>384.89704888188243</v>
      </c>
      <c r="CM102" s="240">
        <v>1.1266499999999995</v>
      </c>
      <c r="CN102" s="240">
        <v>604.19539950399906</v>
      </c>
      <c r="CO102" s="240">
        <v>0</v>
      </c>
      <c r="CP102" s="20"/>
    </row>
    <row r="103" spans="1:94" ht="15" customHeight="1" x14ac:dyDescent="0.25">
      <c r="A103" s="256">
        <f t="shared" si="75"/>
        <v>94</v>
      </c>
      <c r="B103" s="62" t="s">
        <v>22</v>
      </c>
      <c r="C103" s="294">
        <v>339.3</v>
      </c>
      <c r="D103" s="306">
        <v>2</v>
      </c>
      <c r="E103" s="307">
        <f>[1]побуд.звіт!E102+[2]побуд.звіт!E102</f>
        <v>1076.5803290386136</v>
      </c>
      <c r="F103" s="308">
        <f>[1]побуд.звіт!F102+[2]побуд.звіт!F102</f>
        <v>1053.1448435952232</v>
      </c>
      <c r="G103" s="298">
        <f t="shared" si="39"/>
        <v>-23.435485443390462</v>
      </c>
      <c r="H103" s="299">
        <f t="shared" si="40"/>
        <v>0</v>
      </c>
      <c r="I103" s="307">
        <f>[1]побуд.звіт!I102+[2]побуд.звіт!I102</f>
        <v>1161.7351084422173</v>
      </c>
      <c r="J103" s="308">
        <f>[1]побуд.звіт!J102+[2]побуд.звіт!J102</f>
        <v>1510.1788118966806</v>
      </c>
      <c r="K103" s="298">
        <f t="shared" si="41"/>
        <v>0</v>
      </c>
      <c r="L103" s="299">
        <f t="shared" si="42"/>
        <v>348.44370345446328</v>
      </c>
      <c r="M103" s="308">
        <f>[1]побуд.звіт!M102+[2]побуд.звіт!M102</f>
        <v>263.76946595876376</v>
      </c>
      <c r="N103" s="308">
        <f>[1]побуд.звіт!N102+[2]побуд.звіт!N102</f>
        <v>223.02038549154801</v>
      </c>
      <c r="O103" s="298">
        <f t="shared" si="43"/>
        <v>-40.749080467215748</v>
      </c>
      <c r="P103" s="299">
        <f t="shared" si="44"/>
        <v>0</v>
      </c>
      <c r="Q103" s="308">
        <f>[1]побуд.звіт!Q102+[2]побуд.звіт!Q102</f>
        <v>0</v>
      </c>
      <c r="R103" s="308">
        <f>[1]побуд.звіт!R102+[2]побуд.звіт!R102</f>
        <v>238.76697296519501</v>
      </c>
      <c r="S103" s="298">
        <f t="shared" si="45"/>
        <v>0</v>
      </c>
      <c r="T103" s="299">
        <f t="shared" si="46"/>
        <v>238.76697296519501</v>
      </c>
      <c r="U103" s="308">
        <f>[1]побуд.звіт!U102+[2]побуд.звіт!U102</f>
        <v>0</v>
      </c>
      <c r="V103" s="308">
        <f>[1]побуд.звіт!V102+[2]побуд.звіт!V102</f>
        <v>0</v>
      </c>
      <c r="W103" s="298">
        <f t="shared" si="47"/>
        <v>0</v>
      </c>
      <c r="X103" s="299">
        <f t="shared" si="48"/>
        <v>0</v>
      </c>
      <c r="Y103" s="308">
        <f>[1]побуд.звіт!Y102+[2]побуд.звіт!Y102</f>
        <v>0</v>
      </c>
      <c r="Z103" s="308">
        <f>[1]побуд.звіт!Z102+[2]побуд.звіт!Z102</f>
        <v>0</v>
      </c>
      <c r="AA103" s="298">
        <f t="shared" si="49"/>
        <v>0</v>
      </c>
      <c r="AB103" s="299">
        <f t="shared" si="50"/>
        <v>0</v>
      </c>
      <c r="AC103" s="308">
        <f>[1]побуд.звіт!AC102+[2]побуд.звіт!AC102</f>
        <v>2300.3043994308755</v>
      </c>
      <c r="AD103" s="308">
        <f>[1]побуд.звіт!AD102+[2]побуд.звіт!AD102</f>
        <v>2529.5289279674498</v>
      </c>
      <c r="AE103" s="298">
        <f t="shared" si="51"/>
        <v>0</v>
      </c>
      <c r="AF103" s="299">
        <f t="shared" si="52"/>
        <v>229.22452853657433</v>
      </c>
      <c r="AG103" s="308">
        <f>[1]побуд.звіт!AG102+[2]побуд.звіт!AG102</f>
        <v>0</v>
      </c>
      <c r="AH103" s="308">
        <f>[1]побуд.звіт!AH102+[2]побуд.звіт!AH102</f>
        <v>0</v>
      </c>
      <c r="AI103" s="298">
        <f t="shared" si="53"/>
        <v>0</v>
      </c>
      <c r="AJ103" s="299">
        <f t="shared" si="54"/>
        <v>0</v>
      </c>
      <c r="AK103" s="308">
        <f>[1]побуд.звіт!AK102+[2]побуд.звіт!AK102</f>
        <v>0</v>
      </c>
      <c r="AL103" s="308">
        <f>[1]побуд.звіт!AL102+[2]побуд.звіт!AL102</f>
        <v>0</v>
      </c>
      <c r="AM103" s="298">
        <f t="shared" si="55"/>
        <v>0</v>
      </c>
      <c r="AN103" s="299">
        <f t="shared" si="56"/>
        <v>0</v>
      </c>
      <c r="AO103" s="308">
        <f>[1]побуд.звіт!AO102+[2]побуд.звіт!AO102</f>
        <v>429.78440175969399</v>
      </c>
      <c r="AP103" s="308">
        <f>[1]побуд.звіт!AP102+[2]побуд.звіт!AP102</f>
        <v>364.91534728124458</v>
      </c>
      <c r="AQ103" s="298">
        <f t="shared" si="57"/>
        <v>-64.869054478449414</v>
      </c>
      <c r="AR103" s="299">
        <f t="shared" si="58"/>
        <v>0</v>
      </c>
      <c r="AS103" s="308">
        <f>[1]побуд.звіт!AS102+[2]побуд.звіт!AS102</f>
        <v>293.58623474039365</v>
      </c>
      <c r="AT103" s="308">
        <f>[1]побуд.звіт!AT102+[2]побуд.звіт!AT102</f>
        <v>272.15853989559798</v>
      </c>
      <c r="AU103" s="298">
        <f t="shared" si="59"/>
        <v>-21.427694844795667</v>
      </c>
      <c r="AV103" s="299">
        <f t="shared" si="60"/>
        <v>0</v>
      </c>
      <c r="AW103" s="308">
        <f>[1]побуд.звіт!AW102+[2]побуд.звіт!AW102</f>
        <v>3707.8796254053436</v>
      </c>
      <c r="AX103" s="308">
        <f>[1]побуд.звіт!AX102+[2]побуд.звіт!AX102</f>
        <v>20342.809968921116</v>
      </c>
      <c r="AY103" s="298">
        <f t="shared" si="61"/>
        <v>0</v>
      </c>
      <c r="AZ103" s="299">
        <f t="shared" si="62"/>
        <v>16634.930343515771</v>
      </c>
      <c r="BA103" s="300">
        <v>0</v>
      </c>
      <c r="BB103" s="298"/>
      <c r="BC103" s="298">
        <f t="shared" si="63"/>
        <v>0</v>
      </c>
      <c r="BD103" s="299">
        <f t="shared" si="64"/>
        <v>0</v>
      </c>
      <c r="BE103" s="308">
        <f>[1]побуд.звіт!BE102+[2]побуд.звіт!BE102</f>
        <v>5.7019721732189979</v>
      </c>
      <c r="BF103" s="308">
        <f>[1]побуд.звіт!BF102+[2]побуд.звіт!BF102</f>
        <v>0</v>
      </c>
      <c r="BG103" s="301">
        <f t="shared" si="65"/>
        <v>-5.7019721732189979</v>
      </c>
      <c r="BH103" s="302">
        <f t="shared" si="66"/>
        <v>0</v>
      </c>
      <c r="BI103" s="308">
        <f>[1]побуд.звіт!BI102+[2]побуд.звіт!BI102</f>
        <v>770.53437420519094</v>
      </c>
      <c r="BJ103" s="308">
        <f>[1]побуд.звіт!BJ102+[2]побуд.звіт!BJ102</f>
        <v>363.46805321227674</v>
      </c>
      <c r="BK103" s="298">
        <f t="shared" si="67"/>
        <v>-407.0663209929142</v>
      </c>
      <c r="BL103" s="299">
        <f t="shared" si="68"/>
        <v>0</v>
      </c>
      <c r="BM103" s="308">
        <f>[1]побуд.звіт!BM102+[2]побуд.звіт!BM102</f>
        <v>0</v>
      </c>
      <c r="BN103" s="308">
        <f>[1]побуд.звіт!BN102+[2]побуд.звіт!BN102</f>
        <v>0</v>
      </c>
      <c r="BO103" s="298">
        <f t="shared" si="69"/>
        <v>0</v>
      </c>
      <c r="BP103" s="299">
        <f t="shared" si="70"/>
        <v>0</v>
      </c>
      <c r="BQ103" s="294">
        <f t="shared" si="71"/>
        <v>10009.875911154311</v>
      </c>
      <c r="BR103" s="298">
        <f t="shared" si="71"/>
        <v>26897.991851226332</v>
      </c>
      <c r="BS103" s="298">
        <f t="shared" si="72"/>
        <v>0</v>
      </c>
      <c r="BT103" s="303">
        <f t="shared" si="73"/>
        <v>16888.115940072021</v>
      </c>
      <c r="BU103" s="224">
        <f t="shared" si="74"/>
        <v>2.6871453842153104</v>
      </c>
      <c r="BV103" s="309">
        <v>3093.33</v>
      </c>
      <c r="BW103" s="305">
        <f t="shared" si="79"/>
        <v>2259.1736740704741</v>
      </c>
      <c r="BX103" s="241">
        <f t="shared" si="78"/>
        <v>834.15632592952591</v>
      </c>
      <c r="CA103" s="144">
        <f>[1]побуд.звіт!AX102+[2]побуд.звіт!AX102</f>
        <v>20342.809968921116</v>
      </c>
      <c r="CB103" s="238">
        <v>111.95671045642108</v>
      </c>
      <c r="CC103" s="238">
        <v>116.12755165107815</v>
      </c>
      <c r="CD103" s="240">
        <v>23.63827735785269</v>
      </c>
      <c r="CE103" s="240">
        <v>0</v>
      </c>
      <c r="CF103" s="240">
        <v>0</v>
      </c>
      <c r="CG103" s="240">
        <v>0</v>
      </c>
      <c r="CH103" s="240">
        <v>231.68290363525378</v>
      </c>
      <c r="CI103" s="240">
        <v>0</v>
      </c>
      <c r="CJ103" s="240">
        <v>0</v>
      </c>
      <c r="CK103" s="240">
        <v>44.065446386179069</v>
      </c>
      <c r="CL103" s="240">
        <v>36.905406679629841</v>
      </c>
      <c r="CM103" s="240">
        <v>1.1266499999999995</v>
      </c>
      <c r="CN103" s="240">
        <v>91.944442400000099</v>
      </c>
      <c r="CO103" s="240">
        <v>0</v>
      </c>
      <c r="CP103" s="20"/>
    </row>
    <row r="104" spans="1:94" ht="15" customHeight="1" x14ac:dyDescent="0.25">
      <c r="A104" s="256">
        <f t="shared" si="75"/>
        <v>95</v>
      </c>
      <c r="B104" s="62" t="s">
        <v>116</v>
      </c>
      <c r="C104" s="294">
        <v>3128.35</v>
      </c>
      <c r="D104" s="306">
        <v>5</v>
      </c>
      <c r="E104" s="307">
        <f>[1]побуд.звіт!E103+[2]побуд.звіт!E103</f>
        <v>5730.305983010101</v>
      </c>
      <c r="F104" s="308">
        <f>[1]побуд.звіт!F103+[2]побуд.звіт!F103</f>
        <v>5933.0689744404317</v>
      </c>
      <c r="G104" s="298">
        <f t="shared" si="39"/>
        <v>0</v>
      </c>
      <c r="H104" s="299">
        <f t="shared" si="40"/>
        <v>202.76299143033066</v>
      </c>
      <c r="I104" s="307">
        <f>[1]побуд.звіт!I103+[2]побуд.звіт!I103</f>
        <v>28398.928391213696</v>
      </c>
      <c r="J104" s="308">
        <f>[1]побуд.звіт!J103+[2]побуд.звіт!J103</f>
        <v>43121.93979753711</v>
      </c>
      <c r="K104" s="298">
        <f t="shared" si="41"/>
        <v>0</v>
      </c>
      <c r="L104" s="299">
        <f t="shared" si="42"/>
        <v>14723.011406323414</v>
      </c>
      <c r="M104" s="308">
        <f>[1]побуд.звіт!M103+[2]побуд.звіт!M103</f>
        <v>9576.6206647526124</v>
      </c>
      <c r="N104" s="308">
        <f>[1]побуд.звіт!N103+[2]побуд.звіт!N103</f>
        <v>10565.79740441912</v>
      </c>
      <c r="O104" s="298">
        <f t="shared" si="43"/>
        <v>0</v>
      </c>
      <c r="P104" s="299">
        <f t="shared" si="44"/>
        <v>989.17673966650727</v>
      </c>
      <c r="Q104" s="308">
        <f>[1]побуд.звіт!Q103+[2]побуд.звіт!Q103</f>
        <v>21.356628650682119</v>
      </c>
      <c r="R104" s="308">
        <f>[1]побуд.звіт!R103+[2]побуд.звіт!R103</f>
        <v>856.37587455218386</v>
      </c>
      <c r="S104" s="298">
        <f t="shared" si="45"/>
        <v>0</v>
      </c>
      <c r="T104" s="299">
        <f t="shared" si="46"/>
        <v>835.01924590150179</v>
      </c>
      <c r="U104" s="308">
        <f>[1]побуд.звіт!U103+[2]побуд.звіт!U103</f>
        <v>0</v>
      </c>
      <c r="V104" s="308">
        <f>[1]побуд.звіт!V103+[2]побуд.звіт!V103</f>
        <v>0</v>
      </c>
      <c r="W104" s="298">
        <f t="shared" si="47"/>
        <v>0</v>
      </c>
      <c r="X104" s="299">
        <f t="shared" si="48"/>
        <v>0</v>
      </c>
      <c r="Y104" s="308">
        <f>[1]побуд.звіт!Y103+[2]побуд.звіт!Y103</f>
        <v>0</v>
      </c>
      <c r="Z104" s="308">
        <f>[1]побуд.звіт!Z103+[2]побуд.звіт!Z103</f>
        <v>0</v>
      </c>
      <c r="AA104" s="298">
        <f t="shared" si="49"/>
        <v>0</v>
      </c>
      <c r="AB104" s="299">
        <f t="shared" si="50"/>
        <v>0</v>
      </c>
      <c r="AC104" s="308">
        <f>[1]побуд.звіт!AC103+[2]побуд.звіт!AC103</f>
        <v>15881.702048928575</v>
      </c>
      <c r="AD104" s="308">
        <f>[1]побуд.звіт!AD103+[2]побуд.звіт!AD103</f>
        <v>13828.770828696237</v>
      </c>
      <c r="AE104" s="298">
        <f t="shared" si="51"/>
        <v>-2052.9312202323381</v>
      </c>
      <c r="AF104" s="299">
        <f t="shared" si="52"/>
        <v>0</v>
      </c>
      <c r="AG104" s="308">
        <f>[1]побуд.звіт!AG103+[2]побуд.звіт!AG103</f>
        <v>0</v>
      </c>
      <c r="AH104" s="308">
        <f>[1]побуд.звіт!AH103+[2]побуд.звіт!AH103</f>
        <v>0</v>
      </c>
      <c r="AI104" s="298">
        <f t="shared" si="53"/>
        <v>0</v>
      </c>
      <c r="AJ104" s="299">
        <f t="shared" si="54"/>
        <v>0</v>
      </c>
      <c r="AK104" s="308">
        <f>[1]побуд.звіт!AK103+[2]побуд.звіт!AK103</f>
        <v>0</v>
      </c>
      <c r="AL104" s="308">
        <f>[1]побуд.звіт!AL103+[2]побуд.звіт!AL103</f>
        <v>0</v>
      </c>
      <c r="AM104" s="298">
        <f t="shared" si="55"/>
        <v>0</v>
      </c>
      <c r="AN104" s="299">
        <f t="shared" si="56"/>
        <v>0</v>
      </c>
      <c r="AO104" s="308">
        <f>[1]побуд.звіт!AO103+[2]побуд.звіт!AO103</f>
        <v>1204.641593672631</v>
      </c>
      <c r="AP104" s="308">
        <f>[1]побуд.звіт!AP103+[2]побуд.звіт!AP103</f>
        <v>1459.6613891249783</v>
      </c>
      <c r="AQ104" s="298">
        <f t="shared" si="57"/>
        <v>0</v>
      </c>
      <c r="AR104" s="299">
        <f t="shared" si="58"/>
        <v>255.01979545234735</v>
      </c>
      <c r="AS104" s="308">
        <f>[1]побуд.звіт!AS103+[2]побуд.звіт!AS103</f>
        <v>2119.1266984919785</v>
      </c>
      <c r="AT104" s="308">
        <f>[1]побуд.звіт!AT103+[2]побуд.звіт!AT103</f>
        <v>1956.6611605900423</v>
      </c>
      <c r="AU104" s="298">
        <f t="shared" si="59"/>
        <v>-162.46553790193616</v>
      </c>
      <c r="AV104" s="299">
        <f t="shared" si="60"/>
        <v>0</v>
      </c>
      <c r="AW104" s="308">
        <f>[1]побуд.звіт!AW103+[2]побуд.звіт!AW103</f>
        <v>26055.261797578532</v>
      </c>
      <c r="AX104" s="308">
        <f>[1]побуд.звіт!AX103+[2]побуд.звіт!AX103</f>
        <v>122604.38605331868</v>
      </c>
      <c r="AY104" s="298">
        <f t="shared" si="61"/>
        <v>0</v>
      </c>
      <c r="AZ104" s="299">
        <f t="shared" si="62"/>
        <v>96549.124255740142</v>
      </c>
      <c r="BA104" s="300">
        <v>0</v>
      </c>
      <c r="BB104" s="298"/>
      <c r="BC104" s="298">
        <f t="shared" si="63"/>
        <v>0</v>
      </c>
      <c r="BD104" s="299">
        <f t="shared" si="64"/>
        <v>0</v>
      </c>
      <c r="BE104" s="308">
        <f>[1]побуд.звіт!BE103+[2]побуд.звіт!BE103</f>
        <v>9.6847355732189975</v>
      </c>
      <c r="BF104" s="308">
        <f>[1]побуд.звіт!BF103+[2]побуд.звіт!BF103</f>
        <v>0</v>
      </c>
      <c r="BG104" s="301">
        <f t="shared" si="65"/>
        <v>-9.6847355732189975</v>
      </c>
      <c r="BH104" s="302">
        <f t="shared" si="66"/>
        <v>0</v>
      </c>
      <c r="BI104" s="308">
        <f>[1]побуд.звіт!BI103+[2]побуд.звіт!BI103</f>
        <v>4885.2392778667463</v>
      </c>
      <c r="BJ104" s="308">
        <f>[1]побуд.звіт!BJ103+[2]побуд.звіт!BJ103</f>
        <v>4667.7036389582572</v>
      </c>
      <c r="BK104" s="298">
        <f t="shared" si="67"/>
        <v>-217.53563890848909</v>
      </c>
      <c r="BL104" s="299">
        <f t="shared" si="68"/>
        <v>0</v>
      </c>
      <c r="BM104" s="308">
        <f>[1]побуд.звіт!BM103+[2]побуд.звіт!BM103</f>
        <v>0</v>
      </c>
      <c r="BN104" s="308">
        <f>[1]побуд.звіт!BN103+[2]побуд.звіт!BN103</f>
        <v>0</v>
      </c>
      <c r="BO104" s="298">
        <f t="shared" si="69"/>
        <v>0</v>
      </c>
      <c r="BP104" s="299">
        <f t="shared" si="70"/>
        <v>0</v>
      </c>
      <c r="BQ104" s="294">
        <f t="shared" si="71"/>
        <v>93882.867819738778</v>
      </c>
      <c r="BR104" s="298">
        <f t="shared" si="71"/>
        <v>204994.36512163703</v>
      </c>
      <c r="BS104" s="298">
        <f t="shared" si="72"/>
        <v>0</v>
      </c>
      <c r="BT104" s="303">
        <f t="shared" si="73"/>
        <v>111111.49730189826</v>
      </c>
      <c r="BU104" s="224">
        <f t="shared" si="74"/>
        <v>2.1835119642407981</v>
      </c>
      <c r="BV104" s="309">
        <v>23327.77</v>
      </c>
      <c r="BW104" s="305">
        <f t="shared" si="79"/>
        <v>15504.197681688434</v>
      </c>
      <c r="BX104" s="241">
        <f t="shared" si="78"/>
        <v>7823.5723183115651</v>
      </c>
      <c r="CA104" s="144">
        <f>[1]побуд.звіт!AX103+[2]побуд.звіт!AX103</f>
        <v>122604.38605331868</v>
      </c>
      <c r="CB104" s="238">
        <v>609.48702943064018</v>
      </c>
      <c r="CC104" s="238">
        <v>2505.9599088640439</v>
      </c>
      <c r="CD104" s="240">
        <v>906.13396538435336</v>
      </c>
      <c r="CE104" s="240">
        <v>2.0129767597166426</v>
      </c>
      <c r="CF104" s="240">
        <v>0</v>
      </c>
      <c r="CG104" s="240">
        <v>0</v>
      </c>
      <c r="CH104" s="240">
        <v>1641.3415257839702</v>
      </c>
      <c r="CI104" s="240">
        <v>0</v>
      </c>
      <c r="CJ104" s="240">
        <v>0</v>
      </c>
      <c r="CK104" s="240">
        <v>123.97661587129255</v>
      </c>
      <c r="CL104" s="240">
        <v>266.55567703974111</v>
      </c>
      <c r="CM104" s="240">
        <v>1.1266499999999995</v>
      </c>
      <c r="CN104" s="240">
        <v>469.65109573280085</v>
      </c>
      <c r="CO104" s="240">
        <v>0</v>
      </c>
      <c r="CP104" s="20"/>
    </row>
    <row r="105" spans="1:94" ht="15" customHeight="1" x14ac:dyDescent="0.25">
      <c r="A105" s="256">
        <f t="shared" si="75"/>
        <v>96</v>
      </c>
      <c r="B105" s="62" t="s">
        <v>68</v>
      </c>
      <c r="C105" s="294">
        <v>2047.5</v>
      </c>
      <c r="D105" s="306">
        <v>4</v>
      </c>
      <c r="E105" s="307">
        <f>[1]побуд.звіт!E104+[2]побуд.звіт!E104</f>
        <v>3912.7133804350447</v>
      </c>
      <c r="F105" s="308">
        <f>[1]побуд.звіт!F104+[2]побуд.звіт!F104</f>
        <v>3619.7403563682051</v>
      </c>
      <c r="G105" s="298">
        <f t="shared" si="39"/>
        <v>-292.97302406683957</v>
      </c>
      <c r="H105" s="299">
        <f t="shared" si="40"/>
        <v>0</v>
      </c>
      <c r="I105" s="307">
        <f>[1]побуд.звіт!I104+[2]побуд.звіт!I104</f>
        <v>10407.494340180237</v>
      </c>
      <c r="J105" s="308">
        <f>[1]побуд.звіт!J104+[2]побуд.звіт!J104</f>
        <v>9986.5974584086089</v>
      </c>
      <c r="K105" s="298">
        <f t="shared" si="41"/>
        <v>-420.89688177162861</v>
      </c>
      <c r="L105" s="299">
        <f t="shared" si="42"/>
        <v>0</v>
      </c>
      <c r="M105" s="308">
        <f>[1]побуд.звіт!M104+[2]побуд.звіт!M104</f>
        <v>6074.4074417319789</v>
      </c>
      <c r="N105" s="308">
        <f>[1]побуд.звіт!N104+[2]побуд.звіт!N104</f>
        <v>5938.2300533369971</v>
      </c>
      <c r="O105" s="298">
        <f t="shared" si="43"/>
        <v>-136.17738839498179</v>
      </c>
      <c r="P105" s="299">
        <f t="shared" si="44"/>
        <v>0</v>
      </c>
      <c r="Q105" s="308">
        <f>[1]побуд.звіт!Q104+[2]побуд.звіт!Q104</f>
        <v>299.11638497095572</v>
      </c>
      <c r="R105" s="308">
        <f>[1]побуд.звіт!R104+[2]побуд.звіт!R104</f>
        <v>578.02346960815601</v>
      </c>
      <c r="S105" s="298">
        <f t="shared" si="45"/>
        <v>0</v>
      </c>
      <c r="T105" s="299">
        <f t="shared" si="46"/>
        <v>278.90708463720028</v>
      </c>
      <c r="U105" s="308">
        <f>[1]побуд.звіт!U104+[2]побуд.звіт!U104</f>
        <v>0</v>
      </c>
      <c r="V105" s="308">
        <f>[1]побуд.звіт!V104+[2]побуд.звіт!V104</f>
        <v>0</v>
      </c>
      <c r="W105" s="298">
        <f t="shared" si="47"/>
        <v>0</v>
      </c>
      <c r="X105" s="299">
        <f t="shared" si="48"/>
        <v>0</v>
      </c>
      <c r="Y105" s="308">
        <f>[1]побуд.звіт!Y104+[2]побуд.звіт!Y104</f>
        <v>0</v>
      </c>
      <c r="Z105" s="308">
        <f>[1]побуд.звіт!Z104+[2]побуд.звіт!Z104</f>
        <v>0</v>
      </c>
      <c r="AA105" s="298">
        <f t="shared" si="49"/>
        <v>0</v>
      </c>
      <c r="AB105" s="299">
        <f t="shared" si="50"/>
        <v>0</v>
      </c>
      <c r="AC105" s="308">
        <f>[1]побуд.звіт!AC104+[2]побуд.звіт!AC104</f>
        <v>12606.20700416215</v>
      </c>
      <c r="AD105" s="308">
        <f>[1]побуд.звіт!AD104+[2]побуд.звіт!AD104</f>
        <v>13745.116551859566</v>
      </c>
      <c r="AE105" s="298">
        <f t="shared" si="51"/>
        <v>0</v>
      </c>
      <c r="AF105" s="299">
        <f t="shared" si="52"/>
        <v>1138.9095476974162</v>
      </c>
      <c r="AG105" s="308">
        <f>[1]побуд.звіт!AG104+[2]побуд.звіт!AG104</f>
        <v>1960.0195363854332</v>
      </c>
      <c r="AH105" s="308">
        <f>[1]побуд.звіт!AH104+[2]побуд.звіт!AH104</f>
        <v>1921.683769854988</v>
      </c>
      <c r="AI105" s="298">
        <f t="shared" si="53"/>
        <v>-38.335766530445198</v>
      </c>
      <c r="AJ105" s="299">
        <f t="shared" si="54"/>
        <v>0</v>
      </c>
      <c r="AK105" s="308">
        <f>[1]побуд.звіт!AK104+[2]побуд.звіт!AK104</f>
        <v>55.989474777228764</v>
      </c>
      <c r="AL105" s="308">
        <f>[1]побуд.звіт!AL104+[2]побуд.звіт!AL104</f>
        <v>0</v>
      </c>
      <c r="AM105" s="298">
        <f t="shared" si="55"/>
        <v>-55.989474777228764</v>
      </c>
      <c r="AN105" s="299">
        <f t="shared" si="56"/>
        <v>0</v>
      </c>
      <c r="AO105" s="308">
        <f>[1]побуд.звіт!AO104+[2]побуд.звіт!AO104</f>
        <v>3918.9771010917466</v>
      </c>
      <c r="AP105" s="308">
        <f>[1]побуд.звіт!AP104+[2]побуд.звіт!AP104</f>
        <v>2919.3227782499566</v>
      </c>
      <c r="AQ105" s="298">
        <f t="shared" si="57"/>
        <v>-999.65432284178996</v>
      </c>
      <c r="AR105" s="299">
        <f t="shared" si="58"/>
        <v>0</v>
      </c>
      <c r="AS105" s="308">
        <f>[1]побуд.звіт!AS104+[2]побуд.звіт!AS104</f>
        <v>1497.7091421537034</v>
      </c>
      <c r="AT105" s="308">
        <f>[1]побуд.звіт!AT104+[2]побуд.звіт!AT104</f>
        <v>1384.6415951020576</v>
      </c>
      <c r="AU105" s="298">
        <f t="shared" si="59"/>
        <v>-113.06754705164576</v>
      </c>
      <c r="AV105" s="299">
        <f t="shared" si="60"/>
        <v>0</v>
      </c>
      <c r="AW105" s="308">
        <f>[1]побуд.звіт!AW104+[2]побуд.звіт!AW104</f>
        <v>13912.775049503718</v>
      </c>
      <c r="AX105" s="308">
        <f>[1]побуд.звіт!AX104+[2]побуд.звіт!AX104</f>
        <v>14489.194037583979</v>
      </c>
      <c r="AY105" s="298">
        <f t="shared" si="61"/>
        <v>0</v>
      </c>
      <c r="AZ105" s="299">
        <f t="shared" si="62"/>
        <v>576.41898808026053</v>
      </c>
      <c r="BA105" s="300">
        <v>0</v>
      </c>
      <c r="BB105" s="298"/>
      <c r="BC105" s="298">
        <f t="shared" si="63"/>
        <v>0</v>
      </c>
      <c r="BD105" s="299">
        <f t="shared" si="64"/>
        <v>0</v>
      </c>
      <c r="BE105" s="308">
        <f>[1]побуд.звіт!BE104+[2]побуд.звіт!BE104</f>
        <v>8.1412817732189975</v>
      </c>
      <c r="BF105" s="308">
        <f>[1]побуд.звіт!BF104+[2]побуд.звіт!BF104</f>
        <v>0</v>
      </c>
      <c r="BG105" s="301">
        <f t="shared" si="65"/>
        <v>-8.1412817732189975</v>
      </c>
      <c r="BH105" s="302">
        <f t="shared" si="66"/>
        <v>0</v>
      </c>
      <c r="BI105" s="308">
        <f>[1]побуд.звіт!BI104+[2]побуд.звіт!BI104</f>
        <v>4659.3352299671442</v>
      </c>
      <c r="BJ105" s="308">
        <f>[1]побуд.звіт!BJ104+[2]побуд.звіт!BJ104</f>
        <v>3973.3760072088744</v>
      </c>
      <c r="BK105" s="298">
        <f t="shared" si="67"/>
        <v>-685.95922275826979</v>
      </c>
      <c r="BL105" s="299">
        <f t="shared" si="68"/>
        <v>0</v>
      </c>
      <c r="BM105" s="308">
        <f>[1]побуд.звіт!BM104+[2]побуд.звіт!BM104</f>
        <v>0</v>
      </c>
      <c r="BN105" s="308">
        <f>[1]побуд.звіт!BN104+[2]побуд.звіт!BN104</f>
        <v>0</v>
      </c>
      <c r="BO105" s="298">
        <f t="shared" si="69"/>
        <v>0</v>
      </c>
      <c r="BP105" s="299">
        <f t="shared" si="70"/>
        <v>0</v>
      </c>
      <c r="BQ105" s="294">
        <f t="shared" si="71"/>
        <v>59312.885367132563</v>
      </c>
      <c r="BR105" s="298">
        <f t="shared" si="71"/>
        <v>58555.926077581396</v>
      </c>
      <c r="BS105" s="298">
        <f t="shared" si="72"/>
        <v>-756.95928955116688</v>
      </c>
      <c r="BT105" s="303">
        <f t="shared" si="73"/>
        <v>0</v>
      </c>
      <c r="BU105" s="224">
        <f t="shared" si="74"/>
        <v>0.98723786096620036</v>
      </c>
      <c r="BV105" s="309">
        <v>2748.32</v>
      </c>
      <c r="BW105" s="305"/>
      <c r="BX105" s="241">
        <f t="shared" si="78"/>
        <v>4942.7404472610469</v>
      </c>
      <c r="CA105" s="144">
        <f>[1]побуд.звіт!AX104+[2]побуд.звіт!AX104</f>
        <v>14489.194037583979</v>
      </c>
      <c r="CB105" s="238">
        <v>407.87480105911465</v>
      </c>
      <c r="CC105" s="238">
        <v>1079.832964015138</v>
      </c>
      <c r="CD105" s="240">
        <v>535.8009534446611</v>
      </c>
      <c r="CE105" s="240">
        <v>27.637877466583635</v>
      </c>
      <c r="CF105" s="240">
        <v>0</v>
      </c>
      <c r="CG105" s="240">
        <v>0</v>
      </c>
      <c r="CH105" s="240">
        <v>1286.9911592682713</v>
      </c>
      <c r="CI105" s="240">
        <v>158.45532779159998</v>
      </c>
      <c r="CJ105" s="240">
        <v>5.3525969784000003</v>
      </c>
      <c r="CK105" s="240">
        <v>400.93751271886805</v>
      </c>
      <c r="CL105" s="240">
        <v>188.45516472790149</v>
      </c>
      <c r="CM105" s="240">
        <v>1.1266499999999995</v>
      </c>
      <c r="CN105" s="240">
        <v>470.97759014399998</v>
      </c>
      <c r="CO105" s="240">
        <v>0</v>
      </c>
      <c r="CP105" s="20"/>
    </row>
    <row r="106" spans="1:94" ht="15" customHeight="1" x14ac:dyDescent="0.25">
      <c r="A106" s="256">
        <f t="shared" si="75"/>
        <v>97</v>
      </c>
      <c r="B106" s="62" t="s">
        <v>117</v>
      </c>
      <c r="C106" s="294">
        <v>2805.46</v>
      </c>
      <c r="D106" s="306">
        <v>5</v>
      </c>
      <c r="E106" s="307">
        <f>[1]побуд.звіт!E105+[2]побуд.звіт!E105</f>
        <v>7739.28816871657</v>
      </c>
      <c r="F106" s="308">
        <f>[1]побуд.звіт!F105+[2]побуд.звіт!F105</f>
        <v>8363.7296988205962</v>
      </c>
      <c r="G106" s="298">
        <f t="shared" si="39"/>
        <v>0</v>
      </c>
      <c r="H106" s="299">
        <f t="shared" si="40"/>
        <v>624.44153010402624</v>
      </c>
      <c r="I106" s="307">
        <f>[1]побуд.звіт!I105+[2]побуд.звіт!I105</f>
        <v>28971.488092859225</v>
      </c>
      <c r="J106" s="308">
        <f>[1]побуд.звіт!J105+[2]побуд.звіт!J105</f>
        <v>33227.832935799524</v>
      </c>
      <c r="K106" s="298">
        <f t="shared" si="41"/>
        <v>0</v>
      </c>
      <c r="L106" s="299">
        <f t="shared" si="42"/>
        <v>4256.3448429402997</v>
      </c>
      <c r="M106" s="308">
        <f>[1]побуд.звіт!M105+[2]побуд.звіт!M105</f>
        <v>5722.6495244536281</v>
      </c>
      <c r="N106" s="308">
        <f>[1]побуд.звіт!N105+[2]побуд.звіт!N105</f>
        <v>5887.1732632659368</v>
      </c>
      <c r="O106" s="298">
        <f t="shared" si="43"/>
        <v>0</v>
      </c>
      <c r="P106" s="299">
        <f t="shared" si="44"/>
        <v>164.52373881230869</v>
      </c>
      <c r="Q106" s="308">
        <f>[1]побуд.звіт!Q105+[2]побуд.звіт!Q105</f>
        <v>255.7729873819186</v>
      </c>
      <c r="R106" s="308">
        <f>[1]побуд.звіт!R105+[2]побуд.звіт!R105</f>
        <v>650.05558156955931</v>
      </c>
      <c r="S106" s="298">
        <f t="shared" si="45"/>
        <v>0</v>
      </c>
      <c r="T106" s="299">
        <f t="shared" si="46"/>
        <v>394.28259418764071</v>
      </c>
      <c r="U106" s="308">
        <f>[1]побуд.звіт!U105+[2]побуд.звіт!U105</f>
        <v>0</v>
      </c>
      <c r="V106" s="308">
        <f>[1]побуд.звіт!V105+[2]побуд.звіт!V105</f>
        <v>0</v>
      </c>
      <c r="W106" s="298">
        <f t="shared" si="47"/>
        <v>0</v>
      </c>
      <c r="X106" s="299">
        <f t="shared" si="48"/>
        <v>0</v>
      </c>
      <c r="Y106" s="308">
        <f>[1]побуд.звіт!Y105+[2]побуд.звіт!Y105</f>
        <v>0</v>
      </c>
      <c r="Z106" s="308">
        <f>[1]побуд.звіт!Z105+[2]побуд.звіт!Z105</f>
        <v>0</v>
      </c>
      <c r="AA106" s="298">
        <f t="shared" si="49"/>
        <v>0</v>
      </c>
      <c r="AB106" s="299">
        <f t="shared" si="50"/>
        <v>0</v>
      </c>
      <c r="AC106" s="308">
        <f>[1]побуд.звіт!AC105+[2]побуд.звіт!AC105</f>
        <v>14986.49522024718</v>
      </c>
      <c r="AD106" s="308">
        <f>[1]побуд.звіт!AD105+[2]побуд.звіт!AD105</f>
        <v>14769.512406992068</v>
      </c>
      <c r="AE106" s="298">
        <f t="shared" si="51"/>
        <v>-216.98281325511198</v>
      </c>
      <c r="AF106" s="299">
        <f t="shared" si="52"/>
        <v>0</v>
      </c>
      <c r="AG106" s="308">
        <f>[1]побуд.звіт!AG105+[2]побуд.звіт!AG105</f>
        <v>1677.5943195732386</v>
      </c>
      <c r="AH106" s="308">
        <f>[1]побуд.звіт!AH105+[2]побуд.звіт!AH105</f>
        <v>1644.1009692284103</v>
      </c>
      <c r="AI106" s="298">
        <f t="shared" si="53"/>
        <v>-33.493350344828286</v>
      </c>
      <c r="AJ106" s="299">
        <f t="shared" si="54"/>
        <v>0</v>
      </c>
      <c r="AK106" s="308">
        <f>[1]побуд.звіт!AK105+[2]побуд.звіт!AK105</f>
        <v>48.907203242750661</v>
      </c>
      <c r="AL106" s="308">
        <f>[1]побуд.звіт!AL105+[2]побуд.звіт!AL105</f>
        <v>0</v>
      </c>
      <c r="AM106" s="298">
        <f t="shared" si="55"/>
        <v>-48.907203242750661</v>
      </c>
      <c r="AN106" s="299">
        <f t="shared" si="56"/>
        <v>0</v>
      </c>
      <c r="AO106" s="308">
        <f>[1]побуд.звіт!AO105+[2]побуд.звіт!AO105</f>
        <v>1128.290503712851</v>
      </c>
      <c r="AP106" s="308">
        <f>[1]побуд.звіт!AP105+[2]побуд.звіт!AP105</f>
        <v>1378.5690897291458</v>
      </c>
      <c r="AQ106" s="298">
        <f t="shared" si="57"/>
        <v>0</v>
      </c>
      <c r="AR106" s="299">
        <f t="shared" si="58"/>
        <v>250.27858601629487</v>
      </c>
      <c r="AS106" s="308">
        <f>[1]побуд.звіт!AS105+[2]побуд.звіт!AS105</f>
        <v>2064.0883031753096</v>
      </c>
      <c r="AT106" s="308">
        <f>[1]побуд.звіт!AT105+[2]побуд.звіт!AT105</f>
        <v>1907.4013354992594</v>
      </c>
      <c r="AU106" s="298">
        <f t="shared" si="59"/>
        <v>-156.68696767605024</v>
      </c>
      <c r="AV106" s="299">
        <f t="shared" si="60"/>
        <v>0</v>
      </c>
      <c r="AW106" s="308">
        <f>[1]побуд.звіт!AW105+[2]побуд.звіт!AW105</f>
        <v>19080.45308002377</v>
      </c>
      <c r="AX106" s="308">
        <f>[1]побуд.звіт!AX105+[2]побуд.звіт!AX105</f>
        <v>819</v>
      </c>
      <c r="AY106" s="298">
        <f t="shared" si="61"/>
        <v>-18261.45308002377</v>
      </c>
      <c r="AZ106" s="299">
        <f t="shared" si="62"/>
        <v>0</v>
      </c>
      <c r="BA106" s="300">
        <v>0</v>
      </c>
      <c r="BB106" s="298"/>
      <c r="BC106" s="298">
        <f t="shared" si="63"/>
        <v>0</v>
      </c>
      <c r="BD106" s="299">
        <f t="shared" si="64"/>
        <v>0</v>
      </c>
      <c r="BE106" s="308">
        <f>[1]побуд.звіт!BE105+[2]побуд.звіт!BE105</f>
        <v>9.2236486532189979</v>
      </c>
      <c r="BF106" s="308">
        <f>[1]побуд.звіт!BF105+[2]побуд.звіт!BF105</f>
        <v>0</v>
      </c>
      <c r="BG106" s="301">
        <f t="shared" si="65"/>
        <v>-9.2236486532189979</v>
      </c>
      <c r="BH106" s="302">
        <f t="shared" si="66"/>
        <v>0</v>
      </c>
      <c r="BI106" s="308">
        <f>[1]побуд.звіт!BI105+[2]побуд.звіт!BI105</f>
        <v>5248.3334648494965</v>
      </c>
      <c r="BJ106" s="308">
        <f>[1]побуд.звіт!BJ105+[2]побуд.звіт!BJ105</f>
        <v>1512.6848597534652</v>
      </c>
      <c r="BK106" s="298">
        <f t="shared" si="67"/>
        <v>-3735.6486050960311</v>
      </c>
      <c r="BL106" s="299">
        <f t="shared" si="68"/>
        <v>0</v>
      </c>
      <c r="BM106" s="308">
        <f>[1]побуд.звіт!BM105+[2]побуд.звіт!BM105</f>
        <v>0</v>
      </c>
      <c r="BN106" s="308">
        <f>[1]побуд.звіт!BN105+[2]побуд.звіт!BN105</f>
        <v>0</v>
      </c>
      <c r="BO106" s="298">
        <f t="shared" si="69"/>
        <v>0</v>
      </c>
      <c r="BP106" s="299">
        <f t="shared" si="70"/>
        <v>0</v>
      </c>
      <c r="BQ106" s="294">
        <f t="shared" si="71"/>
        <v>86932.584516889168</v>
      </c>
      <c r="BR106" s="298">
        <f t="shared" si="71"/>
        <v>70160.060140657981</v>
      </c>
      <c r="BS106" s="298">
        <f t="shared" si="72"/>
        <v>-16772.524376231187</v>
      </c>
      <c r="BT106" s="303">
        <f t="shared" si="73"/>
        <v>0</v>
      </c>
      <c r="BU106" s="224">
        <f t="shared" si="74"/>
        <v>0.80706285831209079</v>
      </c>
      <c r="BV106" s="309">
        <v>4800.24</v>
      </c>
      <c r="BW106" s="305"/>
      <c r="BX106" s="241">
        <f t="shared" si="78"/>
        <v>7244.3820430740971</v>
      </c>
      <c r="CA106" s="144">
        <f>[1]побуд.звіт!AX105+[2]побуд.звіт!AX105</f>
        <v>819</v>
      </c>
      <c r="CB106" s="238">
        <v>817.38661754884583</v>
      </c>
      <c r="CC106" s="238">
        <v>2702.7132257431103</v>
      </c>
      <c r="CD106" s="240">
        <v>504.28325030085745</v>
      </c>
      <c r="CE106" s="240">
        <v>23.642051416348796</v>
      </c>
      <c r="CF106" s="240">
        <v>0</v>
      </c>
      <c r="CG106" s="240">
        <v>0</v>
      </c>
      <c r="CH106" s="240">
        <v>1539.0421483269681</v>
      </c>
      <c r="CI106" s="240">
        <v>135.56682014399999</v>
      </c>
      <c r="CJ106" s="240">
        <v>4.5794266559999999</v>
      </c>
      <c r="CK106" s="240">
        <v>116.20575085980659</v>
      </c>
      <c r="CL106" s="240">
        <v>259.84093291818857</v>
      </c>
      <c r="CM106" s="240">
        <v>1.1266499999999995</v>
      </c>
      <c r="CN106" s="240">
        <v>504.5139656639999</v>
      </c>
      <c r="CO106" s="240">
        <v>0</v>
      </c>
      <c r="CP106" s="20"/>
    </row>
    <row r="107" spans="1:94" ht="15" customHeight="1" x14ac:dyDescent="0.25">
      <c r="A107" s="256">
        <f t="shared" si="75"/>
        <v>98</v>
      </c>
      <c r="B107" s="62" t="s">
        <v>281</v>
      </c>
      <c r="C107" s="294">
        <v>6922.1</v>
      </c>
      <c r="D107" s="306">
        <v>10</v>
      </c>
      <c r="E107" s="307">
        <f>[1]побуд.звіт!E106+[2]побуд.звіт!E106</f>
        <v>29508.61310032224</v>
      </c>
      <c r="F107" s="308">
        <f>[1]побуд.звіт!F106+[2]побуд.звіт!F106</f>
        <v>27864.799530654327</v>
      </c>
      <c r="G107" s="298">
        <f t="shared" si="39"/>
        <v>-1643.8135696679128</v>
      </c>
      <c r="H107" s="299">
        <f t="shared" si="40"/>
        <v>0</v>
      </c>
      <c r="I107" s="307">
        <f>[1]побуд.звіт!I106+[2]побуд.звіт!I106</f>
        <v>50328.15553135013</v>
      </c>
      <c r="J107" s="308">
        <f>[1]побуд.звіт!J106+[2]побуд.звіт!J106</f>
        <v>49219.817286491299</v>
      </c>
      <c r="K107" s="298">
        <f t="shared" si="41"/>
        <v>-1108.3382448588309</v>
      </c>
      <c r="L107" s="299">
        <f t="shared" si="42"/>
        <v>0</v>
      </c>
      <c r="M107" s="308">
        <f>[1]побуд.звіт!M106+[2]побуд.звіт!M106</f>
        <v>23116.107182453681</v>
      </c>
      <c r="N107" s="308">
        <f>[1]побуд.звіт!N106+[2]побуд.звіт!N106</f>
        <v>24253.359690016638</v>
      </c>
      <c r="O107" s="298">
        <f t="shared" si="43"/>
        <v>0</v>
      </c>
      <c r="P107" s="299">
        <f t="shared" si="44"/>
        <v>1137.2525075629565</v>
      </c>
      <c r="Q107" s="308">
        <f>[1]побуд.звіт!Q106+[2]побуд.звіт!Q106</f>
        <v>886.27931990731679</v>
      </c>
      <c r="R107" s="308">
        <f>[1]побуд.звіт!R106+[2]побуд.звіт!R106</f>
        <v>581.37046299867302</v>
      </c>
      <c r="S107" s="298">
        <f t="shared" si="45"/>
        <v>-304.90885690864377</v>
      </c>
      <c r="T107" s="299">
        <f t="shared" si="46"/>
        <v>0</v>
      </c>
      <c r="U107" s="308">
        <f>[1]побуд.звіт!U106+[2]побуд.звіт!U106</f>
        <v>16094.672177562241</v>
      </c>
      <c r="V107" s="308">
        <f>[1]побуд.звіт!V106+[2]побуд.звіт!V106</f>
        <v>16560.602710929579</v>
      </c>
      <c r="W107" s="298">
        <f t="shared" si="47"/>
        <v>0</v>
      </c>
      <c r="X107" s="299">
        <f t="shared" si="48"/>
        <v>465.93053336733828</v>
      </c>
      <c r="Y107" s="308">
        <f>[1]побуд.звіт!Y106+[2]побуд.звіт!Y106</f>
        <v>0</v>
      </c>
      <c r="Z107" s="308">
        <f>[1]побуд.звіт!Z106+[2]побуд.звіт!Z106</f>
        <v>0</v>
      </c>
      <c r="AA107" s="298">
        <f t="shared" si="49"/>
        <v>0</v>
      </c>
      <c r="AB107" s="299">
        <f t="shared" si="50"/>
        <v>0</v>
      </c>
      <c r="AC107" s="308">
        <f>[1]побуд.звіт!AC106+[2]побуд.звіт!AC106</f>
        <v>44056.597473284965</v>
      </c>
      <c r="AD107" s="308">
        <f>[1]побуд.звіт!AD106+[2]побуд.звіт!AD106</f>
        <v>47637.894362431573</v>
      </c>
      <c r="AE107" s="298">
        <f t="shared" si="51"/>
        <v>0</v>
      </c>
      <c r="AF107" s="299">
        <f t="shared" si="52"/>
        <v>3581.296889146608</v>
      </c>
      <c r="AG107" s="308">
        <f>[1]побуд.звіт!AG106+[2]побуд.звіт!AG106</f>
        <v>1597.6818894377413</v>
      </c>
      <c r="AH107" s="308">
        <f>[1]побуд.звіт!AH106+[2]побуд.звіт!AH106</f>
        <v>1506.1541413308212</v>
      </c>
      <c r="AI107" s="298">
        <f t="shared" si="53"/>
        <v>-91.527748106920171</v>
      </c>
      <c r="AJ107" s="299">
        <f t="shared" si="54"/>
        <v>0</v>
      </c>
      <c r="AK107" s="308">
        <f>[1]побуд.звіт!AK106+[2]побуд.звіт!AK106</f>
        <v>45.643397474095217</v>
      </c>
      <c r="AL107" s="308">
        <f>[1]побуд.звіт!AL106+[2]побуд.звіт!AL106</f>
        <v>0</v>
      </c>
      <c r="AM107" s="298">
        <f t="shared" si="55"/>
        <v>-45.643397474095217</v>
      </c>
      <c r="AN107" s="299">
        <f t="shared" si="56"/>
        <v>0</v>
      </c>
      <c r="AO107" s="308">
        <f>[1]побуд.звіт!AO106+[2]побуд.звіт!AO106</f>
        <v>2937.0335498571376</v>
      </c>
      <c r="AP107" s="308">
        <f>[1]побуд.звіт!AP106+[2]побуд.звіт!AP106</f>
        <v>4824.9918140520103</v>
      </c>
      <c r="AQ107" s="298">
        <f t="shared" si="57"/>
        <v>0</v>
      </c>
      <c r="AR107" s="299">
        <f t="shared" si="58"/>
        <v>1887.9582641948728</v>
      </c>
      <c r="AS107" s="308">
        <f>[1]побуд.звіт!AS106+[2]побуд.звіт!AS106</f>
        <v>4509.2190545670919</v>
      </c>
      <c r="AT107" s="308">
        <f>[1]побуд.звіт!AT106+[2]побуд.звіт!AT106</f>
        <v>6151.5840442615117</v>
      </c>
      <c r="AU107" s="298">
        <f t="shared" si="59"/>
        <v>0</v>
      </c>
      <c r="AV107" s="299">
        <f t="shared" si="60"/>
        <v>1642.3649896944198</v>
      </c>
      <c r="AW107" s="308">
        <f>[1]побуд.звіт!AW106+[2]побуд.звіт!AW106</f>
        <v>52449.262834444824</v>
      </c>
      <c r="AX107" s="308">
        <f>[1]побуд.звіт!AX106+[2]побуд.звіт!AX106</f>
        <v>54066.107992061676</v>
      </c>
      <c r="AY107" s="298">
        <f t="shared" si="61"/>
        <v>0</v>
      </c>
      <c r="AZ107" s="299">
        <f t="shared" si="62"/>
        <v>1616.8451576168518</v>
      </c>
      <c r="BA107" s="300">
        <v>0</v>
      </c>
      <c r="BB107" s="298"/>
      <c r="BC107" s="298">
        <f t="shared" si="63"/>
        <v>0</v>
      </c>
      <c r="BD107" s="299">
        <f t="shared" si="64"/>
        <v>0</v>
      </c>
      <c r="BE107" s="308">
        <f>[1]побуд.звіт!BE106+[2]побуд.звіт!BE106</f>
        <v>15.102210573218997</v>
      </c>
      <c r="BF107" s="308">
        <f>[1]побуд.звіт!BF106+[2]побуд.звіт!BF106</f>
        <v>0</v>
      </c>
      <c r="BG107" s="301">
        <f t="shared" si="65"/>
        <v>-15.102210573218997</v>
      </c>
      <c r="BH107" s="302">
        <f t="shared" si="66"/>
        <v>0</v>
      </c>
      <c r="BI107" s="308">
        <f>[1]побуд.звіт!BI106+[2]побуд.звіт!BI106</f>
        <v>24261.30144737861</v>
      </c>
      <c r="BJ107" s="308">
        <f>[1]побуд.звіт!BJ106+[2]побуд.звіт!BJ106</f>
        <v>16330.67235972024</v>
      </c>
      <c r="BK107" s="298">
        <f t="shared" si="67"/>
        <v>-7930.6290876583698</v>
      </c>
      <c r="BL107" s="299">
        <f t="shared" si="68"/>
        <v>0</v>
      </c>
      <c r="BM107" s="308">
        <f>[1]побуд.звіт!BM106+[2]побуд.звіт!BM106</f>
        <v>16374.209974844523</v>
      </c>
      <c r="BN107" s="308">
        <f>[1]побуд.звіт!BN106+[2]побуд.звіт!BN106</f>
        <v>24497.613077716338</v>
      </c>
      <c r="BO107" s="298">
        <f t="shared" si="69"/>
        <v>0</v>
      </c>
      <c r="BP107" s="299">
        <f t="shared" si="70"/>
        <v>8123.4031028718146</v>
      </c>
      <c r="BQ107" s="294">
        <f t="shared" si="71"/>
        <v>266179.87914345786</v>
      </c>
      <c r="BR107" s="298">
        <f t="shared" si="71"/>
        <v>273494.96747266472</v>
      </c>
      <c r="BS107" s="298">
        <f t="shared" si="72"/>
        <v>0</v>
      </c>
      <c r="BT107" s="303">
        <f t="shared" si="73"/>
        <v>7315.0883292068611</v>
      </c>
      <c r="BU107" s="224">
        <f t="shared" si="74"/>
        <v>1.0274817478794647</v>
      </c>
      <c r="BV107" s="309">
        <v>33771.040000000001</v>
      </c>
      <c r="BW107" s="305">
        <f t="shared" si="79"/>
        <v>11589.383404711847</v>
      </c>
      <c r="BX107" s="241">
        <f t="shared" si="78"/>
        <v>22181.656595288154</v>
      </c>
      <c r="CA107" s="144">
        <f>[1]побуд.звіт!AX106+[2]побуд.звіт!AX106</f>
        <v>54066.107992061676</v>
      </c>
      <c r="CB107" s="238">
        <v>2985.4298755139562</v>
      </c>
      <c r="CC107" s="238">
        <v>5083.2305639157748</v>
      </c>
      <c r="CD107" s="240">
        <v>2032.8918527753317</v>
      </c>
      <c r="CE107" s="240">
        <v>83.325367565912359</v>
      </c>
      <c r="CF107" s="240">
        <v>1381.2368472000001</v>
      </c>
      <c r="CG107" s="240">
        <v>0</v>
      </c>
      <c r="CH107" s="240">
        <v>4524.2749382298889</v>
      </c>
      <c r="CI107" s="240">
        <v>129.25199196</v>
      </c>
      <c r="CJ107" s="240">
        <v>4.1951939400000002</v>
      </c>
      <c r="CK107" s="240">
        <v>304.27432188522431</v>
      </c>
      <c r="CL107" s="240">
        <v>567.16339870799595</v>
      </c>
      <c r="CM107" s="240">
        <v>1.1266499999999995</v>
      </c>
      <c r="CN107" s="240">
        <v>2940.6422334180002</v>
      </c>
      <c r="CO107" s="240">
        <v>1667.3423816069999</v>
      </c>
    </row>
    <row r="108" spans="1:94" ht="15" customHeight="1" x14ac:dyDescent="0.25">
      <c r="A108" s="256">
        <f t="shared" si="75"/>
        <v>99</v>
      </c>
      <c r="B108" s="62" t="s">
        <v>221</v>
      </c>
      <c r="C108" s="294">
        <v>11575.16</v>
      </c>
      <c r="D108" s="306">
        <v>9</v>
      </c>
      <c r="E108" s="307">
        <f>[1]побуд.звіт!E107+[2]побуд.звіт!E107</f>
        <v>41141.7130128961</v>
      </c>
      <c r="F108" s="308">
        <f>[1]побуд.звіт!F107+[2]побуд.звіт!F107</f>
        <v>38920.035747303256</v>
      </c>
      <c r="G108" s="298">
        <f t="shared" si="39"/>
        <v>-2221.6772655928435</v>
      </c>
      <c r="H108" s="299">
        <f t="shared" si="40"/>
        <v>0</v>
      </c>
      <c r="I108" s="307">
        <f>[1]побуд.звіт!I107+[2]побуд.звіт!I107</f>
        <v>78489.474355418075</v>
      </c>
      <c r="J108" s="308">
        <f>[1]побуд.звіт!J107+[2]побуд.звіт!J107</f>
        <v>76100.678085984109</v>
      </c>
      <c r="K108" s="298">
        <f t="shared" si="41"/>
        <v>-2388.7962694339658</v>
      </c>
      <c r="L108" s="299">
        <f t="shared" si="42"/>
        <v>0</v>
      </c>
      <c r="M108" s="308">
        <f>[1]побуд.звіт!M107+[2]побуд.звіт!M107</f>
        <v>43894.842887958905</v>
      </c>
      <c r="N108" s="308">
        <f>[1]побуд.звіт!N107+[2]побуд.звіт!N107</f>
        <v>45891.2389610994</v>
      </c>
      <c r="O108" s="298">
        <f t="shared" si="43"/>
        <v>0</v>
      </c>
      <c r="P108" s="299">
        <f t="shared" si="44"/>
        <v>1996.396073140495</v>
      </c>
      <c r="Q108" s="308">
        <f>[1]побуд.звіт!Q107+[2]побуд.звіт!Q107</f>
        <v>1572.1996408164778</v>
      </c>
      <c r="R108" s="308">
        <f>[1]побуд.звіт!R107+[2]побуд.звіт!R107</f>
        <v>1084.2165110592121</v>
      </c>
      <c r="S108" s="298">
        <f t="shared" si="45"/>
        <v>-487.98312975726571</v>
      </c>
      <c r="T108" s="299">
        <f t="shared" si="46"/>
        <v>0</v>
      </c>
      <c r="U108" s="308">
        <f>[1]побуд.звіт!U107+[2]побуд.звіт!U107</f>
        <v>54164.04814060004</v>
      </c>
      <c r="V108" s="308">
        <f>[1]побуд.звіт!V107+[2]побуд.звіт!V107</f>
        <v>42501.268111134275</v>
      </c>
      <c r="W108" s="298">
        <f t="shared" si="47"/>
        <v>-11662.780029465765</v>
      </c>
      <c r="X108" s="299">
        <f t="shared" si="48"/>
        <v>0</v>
      </c>
      <c r="Y108" s="308">
        <f>[1]побуд.звіт!Y107+[2]побуд.звіт!Y107</f>
        <v>488.69505999694547</v>
      </c>
      <c r="Z108" s="308">
        <f>[1]побуд.звіт!Z107+[2]побуд.звіт!Z107</f>
        <v>846.95609411330759</v>
      </c>
      <c r="AA108" s="298">
        <f t="shared" si="49"/>
        <v>0</v>
      </c>
      <c r="AB108" s="299">
        <f t="shared" si="50"/>
        <v>358.26103411636211</v>
      </c>
      <c r="AC108" s="308">
        <f>[1]побуд.звіт!AC107+[2]побуд.звіт!AC107</f>
        <v>68334.486612747714</v>
      </c>
      <c r="AD108" s="308">
        <f>[1]побуд.звіт!AD107+[2]побуд.звіт!AD107</f>
        <v>73290.766532608817</v>
      </c>
      <c r="AE108" s="298">
        <f t="shared" si="51"/>
        <v>0</v>
      </c>
      <c r="AF108" s="299">
        <f t="shared" si="52"/>
        <v>4956.2799198611028</v>
      </c>
      <c r="AG108" s="308">
        <f>[1]побуд.звіт!AG107+[2]побуд.звіт!AG107</f>
        <v>1748.348210936932</v>
      </c>
      <c r="AH108" s="308">
        <f>[1]побуд.звіт!AH107+[2]побуд.звіт!AH107</f>
        <v>1646.9162106140755</v>
      </c>
      <c r="AI108" s="298">
        <f t="shared" si="53"/>
        <v>-101.43200032285654</v>
      </c>
      <c r="AJ108" s="299">
        <f t="shared" si="54"/>
        <v>0</v>
      </c>
      <c r="AK108" s="308">
        <f>[1]побуд.звіт!AK107+[2]побуд.звіт!AK107</f>
        <v>55.827995238029345</v>
      </c>
      <c r="AL108" s="308">
        <f>[1]побуд.звіт!AL107+[2]побуд.звіт!AL107</f>
        <v>1406.9633813048792</v>
      </c>
      <c r="AM108" s="298">
        <f t="shared" si="55"/>
        <v>0</v>
      </c>
      <c r="AN108" s="299">
        <f t="shared" si="56"/>
        <v>1351.1353860668498</v>
      </c>
      <c r="AO108" s="308">
        <f>[1]побуд.звіт!AO107+[2]побуд.звіт!AO107</f>
        <v>3457.5927915849697</v>
      </c>
      <c r="AP108" s="308">
        <f>[1]побуд.звіт!AP107+[2]побуд.звіт!AP107</f>
        <v>8676.8760353540347</v>
      </c>
      <c r="AQ108" s="298">
        <f t="shared" si="57"/>
        <v>0</v>
      </c>
      <c r="AR108" s="299">
        <f t="shared" si="58"/>
        <v>5219.2832437690649</v>
      </c>
      <c r="AS108" s="308">
        <f>[1]побуд.звіт!AS107+[2]побуд.звіт!AS107</f>
        <v>9043.6123932434857</v>
      </c>
      <c r="AT108" s="308">
        <f>[1]побуд.звіт!AT107+[2]побуд.звіт!AT107</f>
        <v>10394.239830902594</v>
      </c>
      <c r="AU108" s="298">
        <f t="shared" si="59"/>
        <v>0</v>
      </c>
      <c r="AV108" s="299">
        <f t="shared" si="60"/>
        <v>1350.6274376591082</v>
      </c>
      <c r="AW108" s="308">
        <f>[1]побуд.звіт!AW107+[2]побуд.звіт!AW107</f>
        <v>92459.029023037365</v>
      </c>
      <c r="AX108" s="308">
        <f>[1]побуд.звіт!AX107+[2]побуд.звіт!AX107</f>
        <v>149093.92939158116</v>
      </c>
      <c r="AY108" s="298">
        <f t="shared" si="61"/>
        <v>0</v>
      </c>
      <c r="AZ108" s="299">
        <f t="shared" si="62"/>
        <v>56634.900368543793</v>
      </c>
      <c r="BA108" s="300">
        <v>0</v>
      </c>
      <c r="BB108" s="298"/>
      <c r="BC108" s="298">
        <f t="shared" si="63"/>
        <v>0</v>
      </c>
      <c r="BD108" s="299">
        <f t="shared" si="64"/>
        <v>0</v>
      </c>
      <c r="BE108" s="308">
        <f>[1]побуд.звіт!BE107+[2]побуд.звіт!BE107</f>
        <v>21.746780253218994</v>
      </c>
      <c r="BF108" s="308">
        <f>[1]побуд.звіт!BF107+[2]побуд.звіт!BF107</f>
        <v>0</v>
      </c>
      <c r="BG108" s="301">
        <f t="shared" si="65"/>
        <v>-21.746780253218994</v>
      </c>
      <c r="BH108" s="302">
        <f t="shared" si="66"/>
        <v>0</v>
      </c>
      <c r="BI108" s="308">
        <f>[1]побуд.звіт!BI107+[2]побуд.звіт!BI107</f>
        <v>35579.9768352912</v>
      </c>
      <c r="BJ108" s="308">
        <f>[1]побуд.звіт!BJ107+[2]побуд.звіт!BJ107</f>
        <v>10871.600972331047</v>
      </c>
      <c r="BK108" s="298">
        <f t="shared" si="67"/>
        <v>-24708.375862960151</v>
      </c>
      <c r="BL108" s="299">
        <f t="shared" si="68"/>
        <v>0</v>
      </c>
      <c r="BM108" s="308">
        <f>[1]побуд.звіт!BM107+[2]побуд.звіт!BM107</f>
        <v>29438.972081901786</v>
      </c>
      <c r="BN108" s="308">
        <f>[1]побуд.звіт!BN107+[2]побуд.звіт!BN107</f>
        <v>43136.796228330961</v>
      </c>
      <c r="BO108" s="298">
        <f t="shared" si="69"/>
        <v>0</v>
      </c>
      <c r="BP108" s="299">
        <f t="shared" si="70"/>
        <v>13697.824146429175</v>
      </c>
      <c r="BQ108" s="294">
        <f t="shared" si="71"/>
        <v>459890.56582192116</v>
      </c>
      <c r="BR108" s="298">
        <f t="shared" si="71"/>
        <v>503862.48209372116</v>
      </c>
      <c r="BS108" s="298">
        <f t="shared" si="72"/>
        <v>0</v>
      </c>
      <c r="BT108" s="303">
        <f t="shared" si="73"/>
        <v>43971.916271800001</v>
      </c>
      <c r="BU108" s="224">
        <f t="shared" si="74"/>
        <v>1.0956138689064276</v>
      </c>
      <c r="BV108" s="309">
        <v>27072.739999999998</v>
      </c>
      <c r="BW108" s="305"/>
      <c r="BX108" s="241">
        <f t="shared" si="78"/>
        <v>38324.21381849343</v>
      </c>
      <c r="CA108" s="144">
        <f>[1]побуд.звіт!AX107+[2]побуд.звіт!AX107</f>
        <v>149093.92939158116</v>
      </c>
      <c r="CB108" s="238">
        <v>4175.7517770599652</v>
      </c>
      <c r="CC108" s="238">
        <v>8223.6708620406989</v>
      </c>
      <c r="CD108" s="240">
        <v>3845.1597835440375</v>
      </c>
      <c r="CE108" s="240">
        <v>148.93961984896316</v>
      </c>
      <c r="CF108" s="240">
        <v>4032.0099540000001</v>
      </c>
      <c r="CG108" s="240">
        <v>95.449787999999998</v>
      </c>
      <c r="CH108" s="240">
        <v>7021.487719692579</v>
      </c>
      <c r="CI108" s="240">
        <v>141.36938310600002</v>
      </c>
      <c r="CJ108" s="240">
        <v>4.5872681399999999</v>
      </c>
      <c r="CK108" s="240">
        <v>363.0487009995071</v>
      </c>
      <c r="CL108" s="240">
        <v>1137.7826215835735</v>
      </c>
      <c r="CM108" s="240">
        <v>1.1266499999999995</v>
      </c>
      <c r="CN108" s="240">
        <v>4040.6606012685907</v>
      </c>
      <c r="CO108" s="240">
        <v>3144.2757644234939</v>
      </c>
    </row>
    <row r="109" spans="1:94" ht="15" customHeight="1" x14ac:dyDescent="0.25">
      <c r="A109" s="256">
        <f t="shared" si="75"/>
        <v>100</v>
      </c>
      <c r="B109" s="62" t="s">
        <v>118</v>
      </c>
      <c r="C109" s="294">
        <v>2850.36</v>
      </c>
      <c r="D109" s="306">
        <v>5</v>
      </c>
      <c r="E109" s="307">
        <f>[1]побуд.звіт!E108+[2]побуд.звіт!E108</f>
        <v>6575.2680214021711</v>
      </c>
      <c r="F109" s="308">
        <f>[1]побуд.звіт!F108+[2]побуд.звіт!F108</f>
        <v>6780.5890552460578</v>
      </c>
      <c r="G109" s="298">
        <f t="shared" si="39"/>
        <v>0</v>
      </c>
      <c r="H109" s="299">
        <f t="shared" si="40"/>
        <v>205.32103384388665</v>
      </c>
      <c r="I109" s="307">
        <f>[1]побуд.звіт!I108+[2]побуд.звіт!I108</f>
        <v>16899.007115546265</v>
      </c>
      <c r="J109" s="308">
        <f>[1]побуд.звіт!J108+[2]побуд.звіт!J108</f>
        <v>27490.8388996471</v>
      </c>
      <c r="K109" s="298">
        <f t="shared" si="41"/>
        <v>0</v>
      </c>
      <c r="L109" s="299">
        <f t="shared" si="42"/>
        <v>10591.831784100836</v>
      </c>
      <c r="M109" s="308">
        <f>[1]побуд.звіт!M108+[2]побуд.звіт!M108</f>
        <v>11212.023357587665</v>
      </c>
      <c r="N109" s="308">
        <f>[1]побуд.звіт!N108+[2]побуд.звіт!N108</f>
        <v>11942.24048777459</v>
      </c>
      <c r="O109" s="298">
        <f t="shared" si="43"/>
        <v>0</v>
      </c>
      <c r="P109" s="299">
        <f t="shared" si="44"/>
        <v>730.21713018692571</v>
      </c>
      <c r="Q109" s="308">
        <f>[1]побуд.звіт!Q108+[2]побуд.звіт!Q108</f>
        <v>591.90363417372703</v>
      </c>
      <c r="R109" s="308">
        <f>[1]побуд.звіт!R108+[2]побуд.звіт!R108</f>
        <v>463.98611106363518</v>
      </c>
      <c r="S109" s="298">
        <f t="shared" si="45"/>
        <v>-127.91752311009185</v>
      </c>
      <c r="T109" s="299">
        <f t="shared" si="46"/>
        <v>0</v>
      </c>
      <c r="U109" s="308">
        <f>[1]побуд.звіт!U108+[2]побуд.звіт!U108</f>
        <v>0</v>
      </c>
      <c r="V109" s="308">
        <f>[1]побуд.звіт!V108+[2]побуд.звіт!V108</f>
        <v>0</v>
      </c>
      <c r="W109" s="298">
        <f t="shared" si="47"/>
        <v>0</v>
      </c>
      <c r="X109" s="299">
        <f t="shared" si="48"/>
        <v>0</v>
      </c>
      <c r="Y109" s="308">
        <f>[1]побуд.звіт!Y108+[2]побуд.звіт!Y108</f>
        <v>0</v>
      </c>
      <c r="Z109" s="308">
        <f>[1]побуд.звіт!Z108+[2]побуд.звіт!Z108</f>
        <v>0</v>
      </c>
      <c r="AA109" s="298">
        <f t="shared" si="49"/>
        <v>0</v>
      </c>
      <c r="AB109" s="299">
        <f t="shared" si="50"/>
        <v>0</v>
      </c>
      <c r="AC109" s="308">
        <f>[1]побуд.звіт!AC108+[2]побуд.звіт!AC108</f>
        <v>18558.051183749169</v>
      </c>
      <c r="AD109" s="308">
        <f>[1]побуд.звіт!AD108+[2]побуд.звіт!AD108</f>
        <v>19774.221549064529</v>
      </c>
      <c r="AE109" s="298">
        <f t="shared" si="51"/>
        <v>0</v>
      </c>
      <c r="AF109" s="299">
        <f t="shared" si="52"/>
        <v>1216.17036531536</v>
      </c>
      <c r="AG109" s="308">
        <f>[1]побуд.звіт!AG108+[2]побуд.звіт!AG108</f>
        <v>1630.6096586260264</v>
      </c>
      <c r="AH109" s="308">
        <f>[1]побуд.звіт!AH108+[2]побуд.звіт!AH108</f>
        <v>1599.0571070577687</v>
      </c>
      <c r="AI109" s="298">
        <f t="shared" si="53"/>
        <v>-31.552551568257741</v>
      </c>
      <c r="AJ109" s="299">
        <f t="shared" si="54"/>
        <v>0</v>
      </c>
      <c r="AK109" s="308">
        <f>[1]побуд.звіт!AK108+[2]побуд.звіт!AK108</f>
        <v>46.680061318291735</v>
      </c>
      <c r="AL109" s="308">
        <f>[1]побуд.звіт!AL108+[2]побуд.звіт!AL108</f>
        <v>0</v>
      </c>
      <c r="AM109" s="298">
        <f t="shared" si="55"/>
        <v>-46.680061318291735</v>
      </c>
      <c r="AN109" s="299">
        <f t="shared" si="56"/>
        <v>0</v>
      </c>
      <c r="AO109" s="308">
        <f>[1]побуд.звіт!AO108+[2]побуд.звіт!AO108</f>
        <v>1099.3510780190122</v>
      </c>
      <c r="AP109" s="308">
        <f>[1]побуд.звіт!AP108+[2]побуд.звіт!AP108</f>
        <v>2432.7689818749632</v>
      </c>
      <c r="AQ109" s="298">
        <f t="shared" si="57"/>
        <v>0</v>
      </c>
      <c r="AR109" s="299">
        <f t="shared" si="58"/>
        <v>1333.417903855951</v>
      </c>
      <c r="AS109" s="308">
        <f>[1]побуд.звіт!AS108+[2]побуд.звіт!AS108</f>
        <v>2888.2207976516952</v>
      </c>
      <c r="AT109" s="308">
        <f>[1]побуд.звіт!AT108+[2]побуд.звіт!AT108</f>
        <v>2754.9335576160652</v>
      </c>
      <c r="AU109" s="298">
        <f t="shared" si="59"/>
        <v>-133.28724003563002</v>
      </c>
      <c r="AV109" s="299">
        <f t="shared" si="60"/>
        <v>0</v>
      </c>
      <c r="AW109" s="308">
        <f>[1]побуд.звіт!AW108+[2]побуд.звіт!AW108</f>
        <v>38580.700572769543</v>
      </c>
      <c r="AX109" s="308">
        <f>[1]побуд.звіт!AX108+[2]побуд.звіт!AX108</f>
        <v>43404</v>
      </c>
      <c r="AY109" s="298">
        <f t="shared" si="61"/>
        <v>0</v>
      </c>
      <c r="AZ109" s="299">
        <f t="shared" si="62"/>
        <v>4823.2994272304568</v>
      </c>
      <c r="BA109" s="300">
        <v>0</v>
      </c>
      <c r="BB109" s="298"/>
      <c r="BC109" s="298">
        <f t="shared" si="63"/>
        <v>0</v>
      </c>
      <c r="BD109" s="299">
        <f t="shared" si="64"/>
        <v>0</v>
      </c>
      <c r="BE109" s="308">
        <f>[1]побуд.звіт!BE108+[2]побуд.звіт!BE108</f>
        <v>9.2877658532189979</v>
      </c>
      <c r="BF109" s="308">
        <f>[1]побуд.звіт!BF108+[2]побуд.звіт!BF108</f>
        <v>0</v>
      </c>
      <c r="BG109" s="301">
        <f t="shared" si="65"/>
        <v>-9.2877658532189979</v>
      </c>
      <c r="BH109" s="302">
        <f t="shared" si="66"/>
        <v>0</v>
      </c>
      <c r="BI109" s="308">
        <f>[1]побуд.звіт!BI108+[2]побуд.звіт!BI108</f>
        <v>7041.2728703029052</v>
      </c>
      <c r="BJ109" s="308">
        <f>[1]побуд.звіт!BJ108+[2]побуд.звіт!BJ108</f>
        <v>7646.3342260646295</v>
      </c>
      <c r="BK109" s="298">
        <f t="shared" si="67"/>
        <v>0</v>
      </c>
      <c r="BL109" s="299">
        <f t="shared" si="68"/>
        <v>605.06135576172437</v>
      </c>
      <c r="BM109" s="308">
        <f>[1]побуд.звіт!BM108+[2]побуд.звіт!BM108</f>
        <v>0</v>
      </c>
      <c r="BN109" s="308">
        <f>[1]побуд.звіт!BN108+[2]побуд.звіт!BN108</f>
        <v>0</v>
      </c>
      <c r="BO109" s="298">
        <f t="shared" si="69"/>
        <v>0</v>
      </c>
      <c r="BP109" s="299">
        <f t="shared" si="70"/>
        <v>0</v>
      </c>
      <c r="BQ109" s="294">
        <f t="shared" si="71"/>
        <v>105132.37611699969</v>
      </c>
      <c r="BR109" s="298">
        <f t="shared" si="71"/>
        <v>124288.96997540935</v>
      </c>
      <c r="BS109" s="298">
        <f t="shared" si="72"/>
        <v>0</v>
      </c>
      <c r="BT109" s="303">
        <f t="shared" si="73"/>
        <v>19156.593858409658</v>
      </c>
      <c r="BU109" s="224">
        <f t="shared" si="74"/>
        <v>1.1822140292643122</v>
      </c>
      <c r="BV109" s="309">
        <v>6903.58</v>
      </c>
      <c r="BW109" s="305"/>
      <c r="BX109" s="241">
        <f t="shared" si="78"/>
        <v>8761.0313430833066</v>
      </c>
      <c r="CA109" s="144">
        <f>[1]побуд.звіт!AX108+[2]побуд.звіт!AX108</f>
        <v>43404</v>
      </c>
      <c r="CB109" s="238">
        <v>685.81651401942793</v>
      </c>
      <c r="CC109" s="238">
        <v>1813.4756820413832</v>
      </c>
      <c r="CD109" s="240">
        <v>1000.687074815764</v>
      </c>
      <c r="CE109" s="240">
        <v>56.211183638744615</v>
      </c>
      <c r="CF109" s="240">
        <v>0</v>
      </c>
      <c r="CG109" s="240">
        <v>0</v>
      </c>
      <c r="CH109" s="240">
        <v>1906.0029343372548</v>
      </c>
      <c r="CI109" s="240">
        <v>131.85266068800001</v>
      </c>
      <c r="CJ109" s="240">
        <v>4.4539629119999997</v>
      </c>
      <c r="CK109" s="240">
        <v>114.96362600562027</v>
      </c>
      <c r="CL109" s="240">
        <v>363.49137846871258</v>
      </c>
      <c r="CM109" s="240">
        <v>1.1266499999999995</v>
      </c>
      <c r="CN109" s="240">
        <v>676.90788125120082</v>
      </c>
      <c r="CO109" s="240">
        <v>0</v>
      </c>
      <c r="CP109" s="20"/>
    </row>
    <row r="110" spans="1:94" ht="15" customHeight="1" x14ac:dyDescent="0.25">
      <c r="A110" s="256">
        <f t="shared" si="75"/>
        <v>101</v>
      </c>
      <c r="B110" s="62" t="s">
        <v>222</v>
      </c>
      <c r="C110" s="294">
        <v>3771.47</v>
      </c>
      <c r="D110" s="306">
        <v>9</v>
      </c>
      <c r="E110" s="307">
        <f>[1]побуд.звіт!E109+[2]побуд.звіт!E109</f>
        <v>15544.290506117661</v>
      </c>
      <c r="F110" s="308">
        <f>[1]побуд.звіт!F109+[2]побуд.звіт!F109</f>
        <v>15109.748775631997</v>
      </c>
      <c r="G110" s="298">
        <f t="shared" si="39"/>
        <v>-434.54173048566372</v>
      </c>
      <c r="H110" s="299">
        <f t="shared" si="40"/>
        <v>0</v>
      </c>
      <c r="I110" s="307">
        <f>[1]побуд.звіт!I109+[2]побуд.звіт!I109</f>
        <v>28649.982458510483</v>
      </c>
      <c r="J110" s="308">
        <f>[1]побуд.звіт!J109+[2]побуд.звіт!J109</f>
        <v>27085.319554608646</v>
      </c>
      <c r="K110" s="298">
        <f t="shared" si="41"/>
        <v>-1564.6629039018371</v>
      </c>
      <c r="L110" s="299">
        <f t="shared" si="42"/>
        <v>0</v>
      </c>
      <c r="M110" s="308">
        <f>[1]побуд.звіт!M109+[2]побуд.звіт!M109</f>
        <v>14609.832290412422</v>
      </c>
      <c r="N110" s="308">
        <f>[1]побуд.звіт!N109+[2]побуд.звіт!N109</f>
        <v>15297.880312728023</v>
      </c>
      <c r="O110" s="298">
        <f t="shared" si="43"/>
        <v>0</v>
      </c>
      <c r="P110" s="299">
        <f t="shared" si="44"/>
        <v>688.04802231560097</v>
      </c>
      <c r="Q110" s="308">
        <f>[1]побуд.звіт!Q109+[2]побуд.звіт!Q109</f>
        <v>614.22788671052331</v>
      </c>
      <c r="R110" s="308">
        <f>[1]побуд.звіт!R109+[2]побуд.звіт!R109</f>
        <v>464.0051579088319</v>
      </c>
      <c r="S110" s="298">
        <f t="shared" si="45"/>
        <v>-150.2227288016914</v>
      </c>
      <c r="T110" s="299">
        <f t="shared" si="46"/>
        <v>0</v>
      </c>
      <c r="U110" s="308">
        <f>[1]побуд.звіт!U109+[2]побуд.звіт!U109</f>
        <v>13700.375539853891</v>
      </c>
      <c r="V110" s="308">
        <f>[1]побуд.звіт!V109+[2]побуд.звіт!V109</f>
        <v>9575.258971066929</v>
      </c>
      <c r="W110" s="298">
        <f t="shared" si="47"/>
        <v>-4125.1165687869616</v>
      </c>
      <c r="X110" s="299">
        <f t="shared" si="48"/>
        <v>0</v>
      </c>
      <c r="Y110" s="308">
        <f>[1]побуд.звіт!Y109+[2]побуд.звіт!Y109</f>
        <v>804.46994599694551</v>
      </c>
      <c r="Z110" s="308">
        <f>[1]побуд.звіт!Z109+[2]побуд.звіт!Z109</f>
        <v>583.67892073215387</v>
      </c>
      <c r="AA110" s="298">
        <f t="shared" si="49"/>
        <v>-220.79102526479164</v>
      </c>
      <c r="AB110" s="299">
        <f t="shared" si="50"/>
        <v>0</v>
      </c>
      <c r="AC110" s="308">
        <f>[1]побуд.звіт!AC109+[2]побуд.звіт!AC109</f>
        <v>21791.531378828524</v>
      </c>
      <c r="AD110" s="308">
        <f>[1]побуд.звіт!AD109+[2]побуд.звіт!AD109</f>
        <v>23369.678076382272</v>
      </c>
      <c r="AE110" s="298">
        <f t="shared" si="51"/>
        <v>0</v>
      </c>
      <c r="AF110" s="299">
        <f t="shared" si="52"/>
        <v>1578.1466975537478</v>
      </c>
      <c r="AG110" s="308">
        <f>[1]побуд.звіт!AG109+[2]побуд.звіт!AG109</f>
        <v>936.81972671900326</v>
      </c>
      <c r="AH110" s="308">
        <f>[1]побуд.звіт!AH109+[2]побуд.звіт!AH109</f>
        <v>900.87724341282774</v>
      </c>
      <c r="AI110" s="298">
        <f t="shared" si="53"/>
        <v>-35.942483306175518</v>
      </c>
      <c r="AJ110" s="299">
        <f t="shared" si="54"/>
        <v>0</v>
      </c>
      <c r="AK110" s="308">
        <f>[1]побуд.звіт!AK109+[2]побуд.звіт!AK109</f>
        <v>26.009743489178444</v>
      </c>
      <c r="AL110" s="308">
        <f>[1]побуд.звіт!AL109+[2]побуд.звіт!AL109</f>
        <v>0</v>
      </c>
      <c r="AM110" s="298">
        <f t="shared" si="55"/>
        <v>-26.009743489178444</v>
      </c>
      <c r="AN110" s="299">
        <f t="shared" si="56"/>
        <v>0</v>
      </c>
      <c r="AO110" s="308">
        <f>[1]побуд.звіт!AO109+[2]побуд.звіт!AO109</f>
        <v>1157.3711210274073</v>
      </c>
      <c r="AP110" s="308">
        <f>[1]побуд.звіт!AP109+[2]побуд.звіт!AP109</f>
        <v>2919.3227782499566</v>
      </c>
      <c r="AQ110" s="298">
        <f t="shared" si="57"/>
        <v>0</v>
      </c>
      <c r="AR110" s="299">
        <f t="shared" si="58"/>
        <v>1761.9516572225493</v>
      </c>
      <c r="AS110" s="308">
        <f>[1]побуд.звіт!AS109+[2]побуд.звіт!AS109</f>
        <v>2625.3582697881643</v>
      </c>
      <c r="AT110" s="308">
        <f>[1]побуд.звіт!AT109+[2]побуд.звіт!AT109</f>
        <v>4490.5320884359262</v>
      </c>
      <c r="AU110" s="298">
        <f t="shared" si="59"/>
        <v>0</v>
      </c>
      <c r="AV110" s="299">
        <f t="shared" si="60"/>
        <v>1865.1738186477619</v>
      </c>
      <c r="AW110" s="308">
        <f>[1]побуд.звіт!AW109+[2]побуд.звіт!AW109</f>
        <v>28846.556598742249</v>
      </c>
      <c r="AX110" s="308">
        <f>[1]побуд.звіт!AX109+[2]побуд.звіт!AX109</f>
        <v>37817</v>
      </c>
      <c r="AY110" s="298">
        <f t="shared" si="61"/>
        <v>0</v>
      </c>
      <c r="AZ110" s="299">
        <f t="shared" si="62"/>
        <v>8970.4434012577512</v>
      </c>
      <c r="BA110" s="300">
        <v>0</v>
      </c>
      <c r="BB110" s="298"/>
      <c r="BC110" s="298">
        <f t="shared" si="63"/>
        <v>0</v>
      </c>
      <c r="BD110" s="299">
        <f t="shared" si="64"/>
        <v>0</v>
      </c>
      <c r="BE110" s="308">
        <f>[1]побуд.звіт!BE109+[2]побуд.звіт!BE109</f>
        <v>10.603110933218996</v>
      </c>
      <c r="BF110" s="308">
        <f>[1]побуд.звіт!BF109+[2]побуд.звіт!BF109</f>
        <v>0</v>
      </c>
      <c r="BG110" s="301">
        <f t="shared" si="65"/>
        <v>-10.603110933218996</v>
      </c>
      <c r="BH110" s="302">
        <f t="shared" si="66"/>
        <v>0</v>
      </c>
      <c r="BI110" s="308">
        <f>[1]побуд.звіт!BI109+[2]побуд.звіт!BI109</f>
        <v>11522.352573789507</v>
      </c>
      <c r="BJ110" s="308">
        <f>[1]побуд.звіт!BJ109+[2]побуд.звіт!BJ109</f>
        <v>8593.7299100634227</v>
      </c>
      <c r="BK110" s="298">
        <f t="shared" si="67"/>
        <v>-2928.6226637260843</v>
      </c>
      <c r="BL110" s="299">
        <f t="shared" si="68"/>
        <v>0</v>
      </c>
      <c r="BM110" s="308">
        <f>[1]побуд.звіт!BM109+[2]побуд.звіт!BM109</f>
        <v>9531.5934912911907</v>
      </c>
      <c r="BN110" s="308">
        <f>[1]побуд.звіт!BN109+[2]побуд.звіт!BN109</f>
        <v>12321.241733296782</v>
      </c>
      <c r="BO110" s="298">
        <f t="shared" si="69"/>
        <v>0</v>
      </c>
      <c r="BP110" s="299">
        <f t="shared" si="70"/>
        <v>2789.6482420055909</v>
      </c>
      <c r="BQ110" s="294">
        <f t="shared" si="71"/>
        <v>150371.37464221037</v>
      </c>
      <c r="BR110" s="298">
        <f t="shared" si="71"/>
        <v>158528.27352251776</v>
      </c>
      <c r="BS110" s="298">
        <f t="shared" si="72"/>
        <v>0</v>
      </c>
      <c r="BT110" s="303">
        <f t="shared" si="73"/>
        <v>8156.898880307388</v>
      </c>
      <c r="BU110" s="224">
        <f t="shared" si="74"/>
        <v>1.0542450243586301</v>
      </c>
      <c r="BV110" s="309">
        <v>7238.1</v>
      </c>
      <c r="BW110" s="305"/>
      <c r="BX110" s="241">
        <f t="shared" si="78"/>
        <v>12530.947886850865</v>
      </c>
      <c r="CA110" s="144">
        <f>[1]побуд.звіт!AX109+[2]побуд.звіт!AX109</f>
        <v>37817</v>
      </c>
      <c r="CB110" s="238">
        <v>1572.8091979882524</v>
      </c>
      <c r="CC110" s="238">
        <v>3071.3977918189294</v>
      </c>
      <c r="CD110" s="240">
        <v>1292.2258288959476</v>
      </c>
      <c r="CE110" s="240">
        <v>58.037792688398675</v>
      </c>
      <c r="CF110" s="240">
        <v>928.83729959999994</v>
      </c>
      <c r="CG110" s="240">
        <v>95.449787999999998</v>
      </c>
      <c r="CH110" s="240">
        <v>2223.162512250321</v>
      </c>
      <c r="CI110" s="240">
        <v>75.675728520000021</v>
      </c>
      <c r="CJ110" s="240">
        <v>2.50927488</v>
      </c>
      <c r="CK110" s="240">
        <v>121.36935861727517</v>
      </c>
      <c r="CL110" s="240">
        <v>330.29225349192092</v>
      </c>
      <c r="CM110" s="240">
        <v>1.1266499999999995</v>
      </c>
      <c r="CN110" s="240">
        <v>1308.3925841619991</v>
      </c>
      <c r="CO110" s="240">
        <v>1018.1370432449976</v>
      </c>
    </row>
    <row r="111" spans="1:94" ht="15" customHeight="1" x14ac:dyDescent="0.25">
      <c r="A111" s="256">
        <f t="shared" si="75"/>
        <v>102</v>
      </c>
      <c r="B111" s="62" t="s">
        <v>223</v>
      </c>
      <c r="C111" s="294">
        <v>3766.74</v>
      </c>
      <c r="D111" s="306">
        <v>9</v>
      </c>
      <c r="E111" s="307">
        <f>[1]побуд.звіт!E110+[2]побуд.звіт!E110</f>
        <v>15540.12480239158</v>
      </c>
      <c r="F111" s="308">
        <f>[1]побуд.звіт!F110+[2]побуд.звіт!F110</f>
        <v>14819.556919894512</v>
      </c>
      <c r="G111" s="298">
        <f t="shared" si="39"/>
        <v>-720.56788249706733</v>
      </c>
      <c r="H111" s="299">
        <f t="shared" si="40"/>
        <v>0</v>
      </c>
      <c r="I111" s="307">
        <f>[1]побуд.звіт!I110+[2]побуд.звіт!I110</f>
        <v>27584.743571030944</v>
      </c>
      <c r="J111" s="308">
        <f>[1]побуд.звіт!J110+[2]побуд.звіт!J110</f>
        <v>28287.707408665909</v>
      </c>
      <c r="K111" s="298">
        <f t="shared" si="41"/>
        <v>0</v>
      </c>
      <c r="L111" s="299">
        <f t="shared" si="42"/>
        <v>702.96383763496488</v>
      </c>
      <c r="M111" s="308">
        <f>[1]побуд.звіт!M110+[2]побуд.звіт!M110</f>
        <v>10737.226078268081</v>
      </c>
      <c r="N111" s="308">
        <f>[1]побуд.звіт!N110+[2]побуд.звіт!N110</f>
        <v>11774.346526531874</v>
      </c>
      <c r="O111" s="298">
        <f t="shared" si="43"/>
        <v>0</v>
      </c>
      <c r="P111" s="299">
        <f t="shared" si="44"/>
        <v>1037.1204482637932</v>
      </c>
      <c r="Q111" s="308">
        <f>[1]побуд.звіт!Q110+[2]побуд.звіт!Q110</f>
        <v>613.83387771052332</v>
      </c>
      <c r="R111" s="308">
        <f>[1]побуд.звіт!R110+[2]побуд.звіт!R110</f>
        <v>416.63901817746557</v>
      </c>
      <c r="S111" s="298">
        <f t="shared" si="45"/>
        <v>-197.19485953305775</v>
      </c>
      <c r="T111" s="299">
        <f t="shared" si="46"/>
        <v>0</v>
      </c>
      <c r="U111" s="308">
        <f>[1]побуд.звіт!U110+[2]побуд.звіт!U110</f>
        <v>19096.659393873077</v>
      </c>
      <c r="V111" s="308">
        <f>[1]побуд.звіт!V110+[2]побуд.звіт!V110</f>
        <v>10722.35271340319</v>
      </c>
      <c r="W111" s="298">
        <f t="shared" si="47"/>
        <v>-8374.3066804698865</v>
      </c>
      <c r="X111" s="299">
        <f t="shared" si="48"/>
        <v>0</v>
      </c>
      <c r="Y111" s="308">
        <f>[1]побуд.звіт!Y110+[2]побуд.звіт!Y110</f>
        <v>0</v>
      </c>
      <c r="Z111" s="308">
        <f>[1]побуд.звіт!Z110+[2]побуд.звіт!Z110</f>
        <v>0</v>
      </c>
      <c r="AA111" s="298">
        <f t="shared" si="49"/>
        <v>0</v>
      </c>
      <c r="AB111" s="299">
        <f t="shared" si="50"/>
        <v>0</v>
      </c>
      <c r="AC111" s="308">
        <f>[1]побуд.звіт!AC110+[2]побуд.звіт!AC110</f>
        <v>21333.421821546766</v>
      </c>
      <c r="AD111" s="308">
        <f>[1]побуд.звіт!AD110+[2]побуд.звіт!AD110</f>
        <v>23115.44022253191</v>
      </c>
      <c r="AE111" s="298">
        <f t="shared" si="51"/>
        <v>0</v>
      </c>
      <c r="AF111" s="299">
        <f t="shared" si="52"/>
        <v>1782.0184009851437</v>
      </c>
      <c r="AG111" s="308">
        <f>[1]побуд.звіт!AG110+[2]побуд.звіт!AG110</f>
        <v>936.12772771900336</v>
      </c>
      <c r="AH111" s="308">
        <f>[1]побуд.звіт!AH110+[2]побуд.звіт!AH110</f>
        <v>900.87724341282774</v>
      </c>
      <c r="AI111" s="298">
        <f t="shared" si="53"/>
        <v>-35.250484306175622</v>
      </c>
      <c r="AJ111" s="299">
        <f t="shared" si="54"/>
        <v>0</v>
      </c>
      <c r="AK111" s="308">
        <f>[1]побуд.звіт!AK110+[2]побуд.звіт!AK110</f>
        <v>25.993188489178443</v>
      </c>
      <c r="AL111" s="308">
        <f>[1]побуд.звіт!AL110+[2]побуд.звіт!AL110</f>
        <v>0</v>
      </c>
      <c r="AM111" s="298">
        <f t="shared" si="55"/>
        <v>-25.993188489178443</v>
      </c>
      <c r="AN111" s="299">
        <f t="shared" si="56"/>
        <v>0</v>
      </c>
      <c r="AO111" s="308">
        <f>[1]побуд.звіт!AO110+[2]побуд.звіт!AO110</f>
        <v>1155.9957261628595</v>
      </c>
      <c r="AP111" s="308">
        <f>[1]побуд.звіт!AP110+[2]побуд.звіт!AP110</f>
        <v>2919.3227782499566</v>
      </c>
      <c r="AQ111" s="298">
        <f t="shared" si="57"/>
        <v>0</v>
      </c>
      <c r="AR111" s="299">
        <f t="shared" si="58"/>
        <v>1763.3270520870972</v>
      </c>
      <c r="AS111" s="308">
        <f>[1]побуд.звіт!AS110+[2]побуд.звіт!AS110</f>
        <v>2861.111618259426</v>
      </c>
      <c r="AT111" s="308">
        <f>[1]побуд.звіт!AT110+[2]побуд.звіт!AT110</f>
        <v>4624.7610989111099</v>
      </c>
      <c r="AU111" s="298">
        <f t="shared" si="59"/>
        <v>0</v>
      </c>
      <c r="AV111" s="299">
        <f t="shared" si="60"/>
        <v>1763.6494806516839</v>
      </c>
      <c r="AW111" s="308">
        <f>[1]побуд.звіт!AW110+[2]побуд.звіт!AW110</f>
        <v>29838.731804830099</v>
      </c>
      <c r="AX111" s="308">
        <f>[1]побуд.звіт!AX110+[2]побуд.звіт!AX110</f>
        <v>34283.682541540526</v>
      </c>
      <c r="AY111" s="298">
        <f t="shared" si="61"/>
        <v>0</v>
      </c>
      <c r="AZ111" s="299">
        <f t="shared" si="62"/>
        <v>4444.950736710427</v>
      </c>
      <c r="BA111" s="300">
        <v>0</v>
      </c>
      <c r="BB111" s="298"/>
      <c r="BC111" s="298">
        <f t="shared" si="63"/>
        <v>0</v>
      </c>
      <c r="BD111" s="299">
        <f t="shared" si="64"/>
        <v>0</v>
      </c>
      <c r="BE111" s="308">
        <f>[1]побуд.звіт!BE110+[2]побуд.звіт!BE110</f>
        <v>10.596356493218998</v>
      </c>
      <c r="BF111" s="308">
        <f>[1]побуд.звіт!BF110+[2]побуд.звіт!BF110</f>
        <v>0</v>
      </c>
      <c r="BG111" s="301">
        <f t="shared" si="65"/>
        <v>-10.596356493218998</v>
      </c>
      <c r="BH111" s="302">
        <f t="shared" si="66"/>
        <v>0</v>
      </c>
      <c r="BI111" s="308">
        <f>[1]побуд.звіт!BI110+[2]побуд.звіт!BI110</f>
        <v>11470.702611404642</v>
      </c>
      <c r="BJ111" s="308">
        <f>[1]побуд.звіт!BJ110+[2]побуд.звіт!BJ110</f>
        <v>8896.1293763171416</v>
      </c>
      <c r="BK111" s="298">
        <f t="shared" si="67"/>
        <v>-2574.5732350875005</v>
      </c>
      <c r="BL111" s="299">
        <f t="shared" si="68"/>
        <v>0</v>
      </c>
      <c r="BM111" s="308">
        <f>[1]побуд.звіт!BM110+[2]побуд.звіт!BM110</f>
        <v>9489.9875433310299</v>
      </c>
      <c r="BN111" s="308">
        <f>[1]побуд.звіт!BN110+[2]побуд.звіт!BN110</f>
        <v>10433.727432084126</v>
      </c>
      <c r="BO111" s="298">
        <f t="shared" si="69"/>
        <v>0</v>
      </c>
      <c r="BP111" s="299">
        <f t="shared" si="70"/>
        <v>943.73988875309624</v>
      </c>
      <c r="BQ111" s="294">
        <f t="shared" si="71"/>
        <v>150695.25612151044</v>
      </c>
      <c r="BR111" s="298">
        <f t="shared" si="71"/>
        <v>151194.54327972056</v>
      </c>
      <c r="BS111" s="298">
        <f t="shared" si="72"/>
        <v>0</v>
      </c>
      <c r="BT111" s="303">
        <f t="shared" si="73"/>
        <v>499.28715821012156</v>
      </c>
      <c r="BU111" s="224">
        <f t="shared" si="74"/>
        <v>1.0033132241256986</v>
      </c>
      <c r="BV111" s="309">
        <v>17938.3</v>
      </c>
      <c r="BW111" s="305">
        <f t="shared" si="79"/>
        <v>5380.361989874129</v>
      </c>
      <c r="BX111" s="241">
        <f t="shared" si="78"/>
        <v>12557.93801012587</v>
      </c>
      <c r="CA111" s="144">
        <f>[1]побуд.звіт!AX110+[2]побуд.звіт!AX110</f>
        <v>34283.682541540526</v>
      </c>
      <c r="CB111" s="238">
        <v>1572.3501912710456</v>
      </c>
      <c r="CC111" s="238">
        <v>2874.8682492661737</v>
      </c>
      <c r="CD111" s="240">
        <v>992.80764902981309</v>
      </c>
      <c r="CE111" s="240">
        <v>58.037792688398675</v>
      </c>
      <c r="CF111" s="240">
        <v>1551.5863272000001</v>
      </c>
      <c r="CG111" s="240">
        <v>0</v>
      </c>
      <c r="CH111" s="240">
        <v>2175.8763063349838</v>
      </c>
      <c r="CI111" s="240">
        <v>75.675728520000021</v>
      </c>
      <c r="CJ111" s="240">
        <v>2.50927488</v>
      </c>
      <c r="CK111" s="240">
        <v>121.23280895826436</v>
      </c>
      <c r="CL111" s="240">
        <v>360.10073139193099</v>
      </c>
      <c r="CM111" s="240">
        <v>1.1266499999999995</v>
      </c>
      <c r="CN111" s="240">
        <v>1302.544630446399</v>
      </c>
      <c r="CO111" s="240">
        <v>1013.5863461639976</v>
      </c>
    </row>
    <row r="112" spans="1:94" ht="15" customHeight="1" x14ac:dyDescent="0.25">
      <c r="A112" s="256">
        <f t="shared" si="75"/>
        <v>103</v>
      </c>
      <c r="B112" s="62" t="s">
        <v>224</v>
      </c>
      <c r="C112" s="294">
        <v>4293.8200000000006</v>
      </c>
      <c r="D112" s="306">
        <v>9</v>
      </c>
      <c r="E112" s="307">
        <f>[1]побуд.звіт!E111+[2]побуд.звіт!E111</f>
        <v>17250.384696547648</v>
      </c>
      <c r="F112" s="308">
        <f>[1]побуд.звіт!F111+[2]побуд.звіт!F111</f>
        <v>16462.637681170909</v>
      </c>
      <c r="G112" s="298">
        <f t="shared" si="39"/>
        <v>-787.747015376739</v>
      </c>
      <c r="H112" s="299">
        <f t="shared" si="40"/>
        <v>0</v>
      </c>
      <c r="I112" s="307">
        <f>[1]побуд.звіт!I111+[2]побуд.звіт!I111</f>
        <v>30190.267339567927</v>
      </c>
      <c r="J112" s="308">
        <f>[1]побуд.звіт!J111+[2]побуд.звіт!J111</f>
        <v>30247.540897963063</v>
      </c>
      <c r="K112" s="298">
        <f t="shared" si="41"/>
        <v>0</v>
      </c>
      <c r="L112" s="299">
        <f t="shared" si="42"/>
        <v>57.273558395136206</v>
      </c>
      <c r="M112" s="308">
        <f>[1]побуд.звіт!M111+[2]побуд.звіт!M111</f>
        <v>14580.032145773246</v>
      </c>
      <c r="N112" s="308">
        <f>[1]побуд.звіт!N111+[2]побуд.звіт!N111</f>
        <v>15189.502324183466</v>
      </c>
      <c r="O112" s="298">
        <f t="shared" si="43"/>
        <v>0</v>
      </c>
      <c r="P112" s="299">
        <f t="shared" si="44"/>
        <v>609.47017841021989</v>
      </c>
      <c r="Q112" s="308">
        <f>[1]побуд.звіт!Q111+[2]побуд.звіт!Q111</f>
        <v>724.49982654715757</v>
      </c>
      <c r="R112" s="308">
        <f>[1]побуд.звіт!R111+[2]побуд.звіт!R111</f>
        <v>534.69557752334413</v>
      </c>
      <c r="S112" s="298">
        <f t="shared" si="45"/>
        <v>-189.80424902381344</v>
      </c>
      <c r="T112" s="299">
        <f t="shared" si="46"/>
        <v>0</v>
      </c>
      <c r="U112" s="308">
        <f>[1]побуд.звіт!U111+[2]побуд.звіт!U111</f>
        <v>11457.903547120595</v>
      </c>
      <c r="V112" s="308">
        <f>[1]побуд.звіт!V111+[2]побуд.звіт!V111</f>
        <v>11232.416592342885</v>
      </c>
      <c r="W112" s="298">
        <f t="shared" si="47"/>
        <v>-225.48695477771071</v>
      </c>
      <c r="X112" s="299">
        <f t="shared" si="48"/>
        <v>0</v>
      </c>
      <c r="Y112" s="308">
        <f>[1]побуд.звіт!Y111+[2]побуд.звіт!Y111</f>
        <v>0</v>
      </c>
      <c r="Z112" s="308">
        <f>[1]побуд.звіт!Z111+[2]побуд.звіт!Z111</f>
        <v>0</v>
      </c>
      <c r="AA112" s="298">
        <f t="shared" si="49"/>
        <v>0</v>
      </c>
      <c r="AB112" s="299">
        <f t="shared" si="50"/>
        <v>0</v>
      </c>
      <c r="AC112" s="308">
        <f>[1]побуд.звіт!AC111+[2]побуд.звіт!AC111</f>
        <v>27079.61236767107</v>
      </c>
      <c r="AD112" s="308">
        <f>[1]побуд.звіт!AD111+[2]побуд.звіт!AD111</f>
        <v>29154.468988813795</v>
      </c>
      <c r="AE112" s="298">
        <f t="shared" si="51"/>
        <v>0</v>
      </c>
      <c r="AF112" s="299">
        <f t="shared" si="52"/>
        <v>2074.8566211427242</v>
      </c>
      <c r="AG112" s="308">
        <f>[1]побуд.звіт!AG111+[2]побуд.звіт!AG111</f>
        <v>735.77904675399884</v>
      </c>
      <c r="AH112" s="308">
        <f>[1]побуд.звіт!AH111+[2]побуд.звіт!AH111</f>
        <v>675.65793255962069</v>
      </c>
      <c r="AI112" s="298">
        <f t="shared" si="53"/>
        <v>-60.121114194378151</v>
      </c>
      <c r="AJ112" s="299">
        <f t="shared" si="54"/>
        <v>0</v>
      </c>
      <c r="AK112" s="308">
        <f>[1]побуд.звіт!AK111+[2]побуд.звіт!AK111</f>
        <v>21.629894866883831</v>
      </c>
      <c r="AL112" s="308">
        <f>[1]побуд.звіт!AL111+[2]побуд.звіт!AL111</f>
        <v>0</v>
      </c>
      <c r="AM112" s="298">
        <f t="shared" si="55"/>
        <v>-21.629894866883831</v>
      </c>
      <c r="AN112" s="299">
        <f t="shared" si="56"/>
        <v>0</v>
      </c>
      <c r="AO112" s="308">
        <f>[1]побуд.звіт!AO111+[2]побуд.звіт!AO111</f>
        <v>1800.9973087807664</v>
      </c>
      <c r="AP112" s="308">
        <f>[1]побуд.звіт!AP111+[2]побуд.звіт!AP111</f>
        <v>2878.7766285520402</v>
      </c>
      <c r="AQ112" s="298">
        <f t="shared" si="57"/>
        <v>0</v>
      </c>
      <c r="AR112" s="299">
        <f t="shared" si="58"/>
        <v>1077.7793197712738</v>
      </c>
      <c r="AS112" s="308">
        <f>[1]побуд.звіт!AS111+[2]побуд.звіт!AS111</f>
        <v>2578.9339159666661</v>
      </c>
      <c r="AT112" s="308">
        <f>[1]побуд.звіт!AT111+[2]побуд.звіт!AT111</f>
        <v>4450.2244534757156</v>
      </c>
      <c r="AU112" s="298">
        <f t="shared" si="59"/>
        <v>0</v>
      </c>
      <c r="AV112" s="299">
        <f t="shared" si="60"/>
        <v>1871.2905375090495</v>
      </c>
      <c r="AW112" s="308">
        <f>[1]побуд.звіт!AW111+[2]побуд.звіт!AW111</f>
        <v>34062.404526405247</v>
      </c>
      <c r="AX112" s="308">
        <f>[1]побуд.звіт!AX111+[2]побуд.звіт!AX111</f>
        <v>11429.123655885373</v>
      </c>
      <c r="AY112" s="298">
        <f t="shared" si="61"/>
        <v>-22633.280870519877</v>
      </c>
      <c r="AZ112" s="299">
        <f t="shared" si="62"/>
        <v>0</v>
      </c>
      <c r="BA112" s="300">
        <v>0</v>
      </c>
      <c r="BB112" s="298"/>
      <c r="BC112" s="298">
        <f t="shared" si="63"/>
        <v>0</v>
      </c>
      <c r="BD112" s="299">
        <f t="shared" si="64"/>
        <v>0</v>
      </c>
      <c r="BE112" s="308">
        <f>[1]побуд.звіт!BE111+[2]побуд.звіт!BE111</f>
        <v>11.349026733218997</v>
      </c>
      <c r="BF112" s="308">
        <f>[1]побуд.звіт!BF111+[2]побуд.звіт!BF111</f>
        <v>0</v>
      </c>
      <c r="BG112" s="301">
        <f t="shared" si="65"/>
        <v>-11.349026733218997</v>
      </c>
      <c r="BH112" s="302">
        <f t="shared" si="66"/>
        <v>0</v>
      </c>
      <c r="BI112" s="308">
        <f>[1]побуд.звіт!BI111+[2]побуд.звіт!BI111</f>
        <v>12501.389993566727</v>
      </c>
      <c r="BJ112" s="308">
        <f>[1]побуд.звіт!BJ111+[2]побуд.звіт!BJ111</f>
        <v>17548.237229462295</v>
      </c>
      <c r="BK112" s="298">
        <f t="shared" si="67"/>
        <v>0</v>
      </c>
      <c r="BL112" s="299">
        <f t="shared" si="68"/>
        <v>5046.8472358955678</v>
      </c>
      <c r="BM112" s="308">
        <f>[1]побуд.звіт!BM111+[2]побуд.звіт!BM111</f>
        <v>10343.564120753881</v>
      </c>
      <c r="BN112" s="308">
        <f>[1]побуд.звіт!BN111+[2]побуд.звіт!BN111</f>
        <v>10029.135618514691</v>
      </c>
      <c r="BO112" s="298">
        <f t="shared" si="69"/>
        <v>-314.42850223919049</v>
      </c>
      <c r="BP112" s="299">
        <f t="shared" si="70"/>
        <v>0</v>
      </c>
      <c r="BQ112" s="294">
        <f t="shared" si="71"/>
        <v>163338.74775705504</v>
      </c>
      <c r="BR112" s="298">
        <f t="shared" si="71"/>
        <v>149832.41758044722</v>
      </c>
      <c r="BS112" s="298">
        <f t="shared" si="72"/>
        <v>-13506.330176607822</v>
      </c>
      <c r="BT112" s="303">
        <f t="shared" si="73"/>
        <v>0</v>
      </c>
      <c r="BU112" s="224">
        <f t="shared" si="74"/>
        <v>0.91731092369645983</v>
      </c>
      <c r="BV112" s="309">
        <v>14995.099999999999</v>
      </c>
      <c r="BW112" s="305">
        <f t="shared" si="79"/>
        <v>1383.5376869120792</v>
      </c>
      <c r="BX112" s="241">
        <f t="shared" si="78"/>
        <v>13611.562313087919</v>
      </c>
      <c r="CA112" s="144">
        <f>[1]побуд.звіт!AX111+[2]побуд.звіт!AX111</f>
        <v>11429.123655885373</v>
      </c>
      <c r="CB112" s="238">
        <v>1748.0969316923315</v>
      </c>
      <c r="CC112" s="238">
        <v>3004.9396573184313</v>
      </c>
      <c r="CD112" s="240">
        <v>1276.4669773240455</v>
      </c>
      <c r="CE112" s="240">
        <v>68.624995473232715</v>
      </c>
      <c r="CF112" s="240">
        <v>930.94638840000005</v>
      </c>
      <c r="CG112" s="240">
        <v>0</v>
      </c>
      <c r="CH112" s="240">
        <v>2774.6755620344502</v>
      </c>
      <c r="CI112" s="240">
        <v>59.542010388000001</v>
      </c>
      <c r="CJ112" s="240">
        <v>1.8819561600000001</v>
      </c>
      <c r="CK112" s="240">
        <v>186.30553736706091</v>
      </c>
      <c r="CL112" s="240">
        <v>324.70645632783049</v>
      </c>
      <c r="CM112" s="240">
        <v>1.1266499999999995</v>
      </c>
      <c r="CN112" s="240">
        <v>1419.6841499644045</v>
      </c>
      <c r="CO112" s="240">
        <v>1104.7398797189976</v>
      </c>
    </row>
    <row r="113" spans="1:94" ht="15" customHeight="1" x14ac:dyDescent="0.25">
      <c r="A113" s="256">
        <f t="shared" si="75"/>
        <v>104</v>
      </c>
      <c r="B113" s="62" t="s">
        <v>282</v>
      </c>
      <c r="C113" s="294">
        <v>5261.05</v>
      </c>
      <c r="D113" s="306">
        <v>10</v>
      </c>
      <c r="E113" s="307">
        <f>[1]побуд.звіт!E112+[2]побуд.звіт!E112</f>
        <v>19002.012109701463</v>
      </c>
      <c r="F113" s="308">
        <f>[1]побуд.звіт!F112+[2]побуд.звіт!F112</f>
        <v>18277.174471434613</v>
      </c>
      <c r="G113" s="298">
        <f t="shared" si="39"/>
        <v>-724.83763826685026</v>
      </c>
      <c r="H113" s="299">
        <f t="shared" si="40"/>
        <v>0</v>
      </c>
      <c r="I113" s="307">
        <f>[1]побуд.звіт!I112+[2]побуд.звіт!I112</f>
        <v>39164.153316234282</v>
      </c>
      <c r="J113" s="308">
        <f>[1]побуд.звіт!J112+[2]побуд.звіт!J112</f>
        <v>42823.275422895967</v>
      </c>
      <c r="K113" s="298">
        <f t="shared" si="41"/>
        <v>0</v>
      </c>
      <c r="L113" s="299">
        <f t="shared" si="42"/>
        <v>3659.1221066616854</v>
      </c>
      <c r="M113" s="308">
        <f>[1]побуд.звіт!M112+[2]побуд.звіт!M112</f>
        <v>18680.245271154701</v>
      </c>
      <c r="N113" s="308">
        <f>[1]побуд.звіт!N112+[2]побуд.звіт!N112</f>
        <v>19373.43088136716</v>
      </c>
      <c r="O113" s="298">
        <f t="shared" si="43"/>
        <v>0</v>
      </c>
      <c r="P113" s="299">
        <f t="shared" si="44"/>
        <v>693.18561021245841</v>
      </c>
      <c r="Q113" s="308">
        <f>[1]побуд.звіт!Q112+[2]побуд.звіт!Q112</f>
        <v>758.66544703798468</v>
      </c>
      <c r="R113" s="308">
        <f>[1]побуд.звіт!R112+[2]побуд.звіт!R112</f>
        <v>558.44919336328689</v>
      </c>
      <c r="S113" s="298">
        <f t="shared" si="45"/>
        <v>-200.21625367469778</v>
      </c>
      <c r="T113" s="299">
        <f t="shared" si="46"/>
        <v>0</v>
      </c>
      <c r="U113" s="308">
        <f>[1]побуд.звіт!U112+[2]побуд.звіт!U112</f>
        <v>11843.993647893823</v>
      </c>
      <c r="V113" s="308">
        <f>[1]побуд.звіт!V112+[2]побуд.звіт!V112</f>
        <v>11368.209735338201</v>
      </c>
      <c r="W113" s="298">
        <f t="shared" si="47"/>
        <v>-475.78391255562201</v>
      </c>
      <c r="X113" s="299">
        <f t="shared" si="48"/>
        <v>0</v>
      </c>
      <c r="Y113" s="308">
        <f>[1]побуд.звіт!Y112+[2]побуд.звіт!Y112</f>
        <v>0</v>
      </c>
      <c r="Z113" s="308">
        <f>[1]побуд.звіт!Z112+[2]побуд.звіт!Z112</f>
        <v>0</v>
      </c>
      <c r="AA113" s="298">
        <f t="shared" si="49"/>
        <v>0</v>
      </c>
      <c r="AB113" s="299">
        <f t="shared" si="50"/>
        <v>0</v>
      </c>
      <c r="AC113" s="308">
        <f>[1]побуд.звіт!AC112+[2]побуд.звіт!AC112</f>
        <v>32849.175195471027</v>
      </c>
      <c r="AD113" s="308">
        <f>[1]побуд.звіт!AD112+[2]побуд.звіт!AD112</f>
        <v>34928.853278625757</v>
      </c>
      <c r="AE113" s="298">
        <f t="shared" si="51"/>
        <v>0</v>
      </c>
      <c r="AF113" s="299">
        <f t="shared" si="52"/>
        <v>2079.6780831547294</v>
      </c>
      <c r="AG113" s="308">
        <f>[1]побуд.звіт!AG112+[2]побуд.звіт!AG112</f>
        <v>594.82918680583828</v>
      </c>
      <c r="AH113" s="308">
        <f>[1]побуд.звіт!AH112+[2]побуд.звіт!AH112</f>
        <v>563.04827713301734</v>
      </c>
      <c r="AI113" s="298">
        <f t="shared" si="53"/>
        <v>-31.78090967282094</v>
      </c>
      <c r="AJ113" s="299">
        <f t="shared" si="54"/>
        <v>0</v>
      </c>
      <c r="AK113" s="308">
        <f>[1]побуд.звіт!AK112+[2]побуд.звіт!AK112</f>
        <v>15.371469055736529</v>
      </c>
      <c r="AL113" s="308">
        <f>[1]побуд.звіт!AL112+[2]побуд.звіт!AL112</f>
        <v>0</v>
      </c>
      <c r="AM113" s="298">
        <f t="shared" si="55"/>
        <v>-15.371469055736529</v>
      </c>
      <c r="AN113" s="299">
        <f t="shared" si="56"/>
        <v>0</v>
      </c>
      <c r="AO113" s="308">
        <f>[1]побуд.звіт!AO112+[2]побуд.звіт!AO112</f>
        <v>1792.8289096281446</v>
      </c>
      <c r="AP113" s="308">
        <f>[1]побуд.звіт!AP112+[2]побуд.звіт!AP112</f>
        <v>3243.6919758332847</v>
      </c>
      <c r="AQ113" s="298">
        <f t="shared" si="57"/>
        <v>0</v>
      </c>
      <c r="AR113" s="299">
        <f t="shared" si="58"/>
        <v>1450.8630662051401</v>
      </c>
      <c r="AS113" s="308">
        <f>[1]побуд.звіт!AS112+[2]побуд.звіт!AS112</f>
        <v>2748.9524340541648</v>
      </c>
      <c r="AT113" s="308">
        <f>[1]побуд.звіт!AT112+[2]побуд.звіт!AT112</f>
        <v>4523.8320605264907</v>
      </c>
      <c r="AU113" s="298">
        <f t="shared" si="59"/>
        <v>0</v>
      </c>
      <c r="AV113" s="299">
        <f t="shared" si="60"/>
        <v>1774.879626472326</v>
      </c>
      <c r="AW113" s="308">
        <f>[1]побуд.звіт!AW112+[2]побуд.звіт!AW112</f>
        <v>40258.266864730838</v>
      </c>
      <c r="AX113" s="308">
        <f>[1]побуд.звіт!AX112+[2]побуд.звіт!AX112</f>
        <v>7135.1236558853734</v>
      </c>
      <c r="AY113" s="298">
        <f t="shared" si="61"/>
        <v>-33123.143208845468</v>
      </c>
      <c r="AZ113" s="299">
        <f t="shared" si="62"/>
        <v>0</v>
      </c>
      <c r="BA113" s="300">
        <v>0</v>
      </c>
      <c r="BB113" s="298"/>
      <c r="BC113" s="298">
        <f t="shared" si="63"/>
        <v>0</v>
      </c>
      <c r="BD113" s="299">
        <f t="shared" si="64"/>
        <v>0</v>
      </c>
      <c r="BE113" s="308">
        <f>[1]побуд.звіт!BE112+[2]побуд.звіт!BE112</f>
        <v>12.730231173218996</v>
      </c>
      <c r="BF113" s="308">
        <f>[1]побуд.звіт!BF112+[2]побуд.звіт!BF112</f>
        <v>0</v>
      </c>
      <c r="BG113" s="301">
        <f t="shared" si="65"/>
        <v>-12.730231173218996</v>
      </c>
      <c r="BH113" s="302">
        <f t="shared" si="66"/>
        <v>0</v>
      </c>
      <c r="BI113" s="308">
        <f>[1]побуд.звіт!BI112+[2]побуд.звіт!BI112</f>
        <v>17240.623689895077</v>
      </c>
      <c r="BJ113" s="308">
        <f>[1]побуд.звіт!BJ112+[2]побуд.звіт!BJ112</f>
        <v>15919.720715599822</v>
      </c>
      <c r="BK113" s="298">
        <f t="shared" si="67"/>
        <v>-1320.9029742952553</v>
      </c>
      <c r="BL113" s="299">
        <f t="shared" si="68"/>
        <v>0</v>
      </c>
      <c r="BM113" s="308">
        <f>[1]побуд.звіт!BM112+[2]побуд.звіт!BM112</f>
        <v>11635.441976991129</v>
      </c>
      <c r="BN113" s="308">
        <f>[1]побуд.звіт!BN112+[2]побуд.звіт!BN112</f>
        <v>13697.184208599636</v>
      </c>
      <c r="BO113" s="298">
        <f t="shared" si="69"/>
        <v>0</v>
      </c>
      <c r="BP113" s="299">
        <f t="shared" si="70"/>
        <v>2061.7422316085067</v>
      </c>
      <c r="BQ113" s="294">
        <f t="shared" si="71"/>
        <v>196597.28974982744</v>
      </c>
      <c r="BR113" s="298">
        <f t="shared" si="71"/>
        <v>172411.99387660262</v>
      </c>
      <c r="BS113" s="298">
        <f t="shared" si="72"/>
        <v>-24185.295873224823</v>
      </c>
      <c r="BT113" s="303">
        <f t="shared" si="73"/>
        <v>0</v>
      </c>
      <c r="BU113" s="224">
        <f t="shared" si="74"/>
        <v>0.87698052244768521</v>
      </c>
      <c r="BV113" s="309">
        <v>13854.750000000002</v>
      </c>
      <c r="BW113" s="305"/>
      <c r="BX113" s="241">
        <f t="shared" si="78"/>
        <v>16383.107479152286</v>
      </c>
      <c r="CA113" s="144">
        <f>[1]побуд.звіт!AX112+[2]побуд.звіт!AX112</f>
        <v>7135.1236558853734</v>
      </c>
      <c r="CB113" s="238">
        <v>1929.1991330726873</v>
      </c>
      <c r="CC113" s="238">
        <v>3961.1184614680083</v>
      </c>
      <c r="CD113" s="240">
        <v>1631.0411376918357</v>
      </c>
      <c r="CE113" s="240">
        <v>71.947206225919956</v>
      </c>
      <c r="CF113" s="240">
        <v>962.2041660000001</v>
      </c>
      <c r="CG113" s="240">
        <v>0</v>
      </c>
      <c r="CH113" s="240">
        <v>3375.6002902527889</v>
      </c>
      <c r="CI113" s="240">
        <v>48.144548592</v>
      </c>
      <c r="CJ113" s="240">
        <v>1.5682968000000002</v>
      </c>
      <c r="CK113" s="240">
        <v>186.30210430040671</v>
      </c>
      <c r="CL113" s="240">
        <v>346.01354323100583</v>
      </c>
      <c r="CM113" s="240">
        <v>1.1266499999999995</v>
      </c>
      <c r="CN113" s="240">
        <v>2089.6679161320003</v>
      </c>
      <c r="CO113" s="240">
        <v>1184.840255718</v>
      </c>
    </row>
    <row r="114" spans="1:94" ht="15" customHeight="1" x14ac:dyDescent="0.25">
      <c r="A114" s="256">
        <f t="shared" si="75"/>
        <v>105</v>
      </c>
      <c r="B114" s="62" t="s">
        <v>191</v>
      </c>
      <c r="C114" s="294">
        <v>7083.84</v>
      </c>
      <c r="D114" s="306">
        <v>8</v>
      </c>
      <c r="E114" s="307">
        <f>[1]побуд.звіт!E113+[2]побуд.звіт!E113</f>
        <v>34990.59677157754</v>
      </c>
      <c r="F114" s="308">
        <f>[1]побуд.звіт!F113+[2]побуд.звіт!F113</f>
        <v>36087.427703392597</v>
      </c>
      <c r="G114" s="298">
        <f t="shared" si="39"/>
        <v>0</v>
      </c>
      <c r="H114" s="299">
        <f t="shared" si="40"/>
        <v>1096.8309318150568</v>
      </c>
      <c r="I114" s="307">
        <f>[1]побуд.звіт!I113+[2]побуд.звіт!I113</f>
        <v>49544.464853860016</v>
      </c>
      <c r="J114" s="308">
        <f>[1]побуд.звіт!J113+[2]побуд.звіт!J113</f>
        <v>55567.48796479743</v>
      </c>
      <c r="K114" s="298">
        <f t="shared" si="41"/>
        <v>0</v>
      </c>
      <c r="L114" s="299">
        <f t="shared" si="42"/>
        <v>6023.0231109374145</v>
      </c>
      <c r="M114" s="308">
        <f>[1]побуд.звіт!M113+[2]побуд.звіт!M113</f>
        <v>23095.57452709286</v>
      </c>
      <c r="N114" s="308">
        <f>[1]побуд.звіт!N113+[2]побуд.звіт!N113</f>
        <v>24498.095793503442</v>
      </c>
      <c r="O114" s="298">
        <f t="shared" si="43"/>
        <v>0</v>
      </c>
      <c r="P114" s="299">
        <f t="shared" si="44"/>
        <v>1402.521266410582</v>
      </c>
      <c r="Q114" s="308">
        <f>[1]побуд.звіт!Q113+[2]побуд.звіт!Q113</f>
        <v>1281.2512812227069</v>
      </c>
      <c r="R114" s="308">
        <f>[1]побуд.звіт!R113+[2]побуд.звіт!R113</f>
        <v>480.19347327839699</v>
      </c>
      <c r="S114" s="298">
        <f t="shared" si="45"/>
        <v>-801.05780794430984</v>
      </c>
      <c r="T114" s="299">
        <f t="shared" si="46"/>
        <v>0</v>
      </c>
      <c r="U114" s="308">
        <f>[1]побуд.звіт!U113+[2]побуд.звіт!U113</f>
        <v>27867.300026805682</v>
      </c>
      <c r="V114" s="308">
        <f>[1]побуд.звіт!V113+[2]побуд.звіт!V113</f>
        <v>23187.449596721402</v>
      </c>
      <c r="W114" s="298">
        <f t="shared" si="47"/>
        <v>-4679.8504300842797</v>
      </c>
      <c r="X114" s="299">
        <f t="shared" si="48"/>
        <v>0</v>
      </c>
      <c r="Y114" s="308">
        <f>[1]побуд.звіт!Y113+[2]побуд.звіт!Y113</f>
        <v>1274.4643099999998</v>
      </c>
      <c r="Z114" s="308">
        <f>[1]побуд.звіт!Z113+[2]побуд.звіт!Z113</f>
        <v>0</v>
      </c>
      <c r="AA114" s="298">
        <f t="shared" si="49"/>
        <v>-1274.4643099999998</v>
      </c>
      <c r="AB114" s="299">
        <f t="shared" si="50"/>
        <v>0</v>
      </c>
      <c r="AC114" s="308">
        <f>[1]побуд.звіт!AC113+[2]побуд.звіт!AC113</f>
        <v>37260.985545982658</v>
      </c>
      <c r="AD114" s="308">
        <f>[1]побуд.звіт!AD113+[2]побуд.звіт!AD113</f>
        <v>39650.209355257561</v>
      </c>
      <c r="AE114" s="298">
        <f t="shared" si="51"/>
        <v>0</v>
      </c>
      <c r="AF114" s="299">
        <f t="shared" si="52"/>
        <v>2389.223809274903</v>
      </c>
      <c r="AG114" s="308">
        <f>[1]побуд.звіт!AG113+[2]побуд.звіт!AG113</f>
        <v>2939.4882055740277</v>
      </c>
      <c r="AH114" s="308">
        <f>[1]побуд.звіт!AH113+[2]побуд.звіт!AH113</f>
        <v>2853.2471443715644</v>
      </c>
      <c r="AI114" s="298">
        <f t="shared" si="53"/>
        <v>-86.241061202463243</v>
      </c>
      <c r="AJ114" s="299">
        <f t="shared" si="54"/>
        <v>0</v>
      </c>
      <c r="AK114" s="308">
        <f>[1]побуд.звіт!AK113+[2]побуд.звіт!AK113</f>
        <v>80.239904214944858</v>
      </c>
      <c r="AL114" s="308">
        <f>[1]побуд.звіт!AL113+[2]побуд.звіт!AL113</f>
        <v>0</v>
      </c>
      <c r="AM114" s="298">
        <f t="shared" si="55"/>
        <v>-80.239904214944858</v>
      </c>
      <c r="AN114" s="299">
        <f t="shared" si="56"/>
        <v>0</v>
      </c>
      <c r="AO114" s="308">
        <f>[1]побуд.звіт!AO113+[2]побуд.звіт!AO113</f>
        <v>2027.6271223618678</v>
      </c>
      <c r="AP114" s="308">
        <f>[1]побуд.звіт!AP113+[2]побуд.звіт!AP113</f>
        <v>5189.9071613332544</v>
      </c>
      <c r="AQ114" s="298">
        <f t="shared" si="57"/>
        <v>0</v>
      </c>
      <c r="AR114" s="299">
        <f t="shared" si="58"/>
        <v>3162.2800389713866</v>
      </c>
      <c r="AS114" s="308">
        <f>[1]побуд.звіт!AS113+[2]побуд.звіт!AS113</f>
        <v>7405.8160352285986</v>
      </c>
      <c r="AT114" s="308">
        <f>[1]побуд.звіт!AT113+[2]побуд.звіт!AT113</f>
        <v>8823.8234626133217</v>
      </c>
      <c r="AU114" s="298">
        <f t="shared" si="59"/>
        <v>0</v>
      </c>
      <c r="AV114" s="299">
        <f t="shared" si="60"/>
        <v>1418.0074273847231</v>
      </c>
      <c r="AW114" s="308">
        <f>[1]побуд.звіт!AW113+[2]побуд.звіт!AW113</f>
        <v>56615.640189835569</v>
      </c>
      <c r="AX114" s="308">
        <f>[1]побуд.звіт!AX113+[2]побуд.звіт!AX113</f>
        <v>177285.21029047488</v>
      </c>
      <c r="AY114" s="298">
        <f t="shared" si="61"/>
        <v>0</v>
      </c>
      <c r="AZ114" s="299">
        <f t="shared" si="62"/>
        <v>120669.57010063931</v>
      </c>
      <c r="BA114" s="300">
        <v>0</v>
      </c>
      <c r="BB114" s="298"/>
      <c r="BC114" s="298">
        <f t="shared" si="63"/>
        <v>0</v>
      </c>
      <c r="BD114" s="299">
        <f t="shared" si="64"/>
        <v>0</v>
      </c>
      <c r="BE114" s="308">
        <f>[1]побуд.звіт!BE113+[2]побуд.звіт!BE113</f>
        <v>15.333175293218996</v>
      </c>
      <c r="BF114" s="308">
        <f>[1]побуд.звіт!BF113+[2]побуд.звіт!BF113</f>
        <v>0</v>
      </c>
      <c r="BG114" s="301">
        <f t="shared" si="65"/>
        <v>-15.333175293218996</v>
      </c>
      <c r="BH114" s="302">
        <f t="shared" si="66"/>
        <v>0</v>
      </c>
      <c r="BI114" s="308">
        <f>[1]побуд.звіт!BI113+[2]побуд.звіт!BI113</f>
        <v>20249.489973088825</v>
      </c>
      <c r="BJ114" s="308">
        <f>[1]побуд.звіт!BJ113+[2]побуд.звіт!BJ113</f>
        <v>36288.816618367156</v>
      </c>
      <c r="BK114" s="298">
        <f t="shared" si="67"/>
        <v>0</v>
      </c>
      <c r="BL114" s="299">
        <f t="shared" si="68"/>
        <v>16039.326645278332</v>
      </c>
      <c r="BM114" s="308">
        <f>[1]побуд.звіт!BM113+[2]побуд.звіт!BM113</f>
        <v>16754.524219620514</v>
      </c>
      <c r="BN114" s="308">
        <f>[1]побуд.звіт!BN113+[2]побуд.звіт!BN113</f>
        <v>31302.743940435892</v>
      </c>
      <c r="BO114" s="298">
        <f t="shared" si="69"/>
        <v>0</v>
      </c>
      <c r="BP114" s="299">
        <f t="shared" si="70"/>
        <v>14548.219720815378</v>
      </c>
      <c r="BQ114" s="294">
        <f t="shared" si="71"/>
        <v>281402.79614175909</v>
      </c>
      <c r="BR114" s="298">
        <f t="shared" si="71"/>
        <v>441214.61250454688</v>
      </c>
      <c r="BS114" s="298">
        <f t="shared" si="72"/>
        <v>0</v>
      </c>
      <c r="BT114" s="303">
        <f t="shared" si="73"/>
        <v>159811.81636278779</v>
      </c>
      <c r="BU114" s="224">
        <f t="shared" si="74"/>
        <v>1.5679112594257281</v>
      </c>
      <c r="BV114" s="309">
        <v>20226.63</v>
      </c>
      <c r="BW114" s="305"/>
      <c r="BX114" s="241">
        <f t="shared" si="78"/>
        <v>23450.233011813256</v>
      </c>
      <c r="CA114" s="144">
        <f>[1]побуд.звіт!AX113+[2]побуд.звіт!AX113</f>
        <v>177285.21029047488</v>
      </c>
      <c r="CB114" s="238">
        <v>3543.7948801673842</v>
      </c>
      <c r="CC114" s="238">
        <v>5037.273185643845</v>
      </c>
      <c r="CD114" s="240">
        <v>2048.6507043472338</v>
      </c>
      <c r="CE114" s="240">
        <v>119.29758064271961</v>
      </c>
      <c r="CF114" s="240">
        <v>2948.4250236000003</v>
      </c>
      <c r="CG114" s="240">
        <v>0</v>
      </c>
      <c r="CH114" s="240">
        <v>3833.5392038061309</v>
      </c>
      <c r="CI114" s="240">
        <v>237.58986730499998</v>
      </c>
      <c r="CJ114" s="240">
        <v>7.9473440340000003</v>
      </c>
      <c r="CK114" s="240">
        <v>213.17859015698133</v>
      </c>
      <c r="CL114" s="240">
        <v>932.41161472751503</v>
      </c>
      <c r="CM114" s="240">
        <v>1.1266499999999995</v>
      </c>
      <c r="CN114" s="240">
        <v>2299.5916750748088</v>
      </c>
      <c r="CO114" s="240">
        <v>1789.4476270229916</v>
      </c>
    </row>
    <row r="115" spans="1:94" ht="15" customHeight="1" x14ac:dyDescent="0.25">
      <c r="A115" s="256">
        <f t="shared" si="75"/>
        <v>106</v>
      </c>
      <c r="B115" s="62" t="s">
        <v>225</v>
      </c>
      <c r="C115" s="294">
        <v>10395.74</v>
      </c>
      <c r="D115" s="306">
        <v>9</v>
      </c>
      <c r="E115" s="307">
        <f>[1]побуд.звіт!E114+[2]побуд.звіт!E114</f>
        <v>36003.20936176696</v>
      </c>
      <c r="F115" s="308">
        <f>[1]побуд.звіт!F114+[2]побуд.звіт!F114</f>
        <v>34591.732635533721</v>
      </c>
      <c r="G115" s="298">
        <f t="shared" si="39"/>
        <v>-1411.4767262332389</v>
      </c>
      <c r="H115" s="299">
        <f t="shared" si="40"/>
        <v>0</v>
      </c>
      <c r="I115" s="307">
        <f>[1]побуд.звіт!I114+[2]побуд.звіт!I114</f>
        <v>63501.780112857792</v>
      </c>
      <c r="J115" s="308">
        <f>[1]побуд.звіт!J114+[2]побуд.звіт!J114</f>
        <v>65603.92038854229</v>
      </c>
      <c r="K115" s="298">
        <f t="shared" si="41"/>
        <v>0</v>
      </c>
      <c r="L115" s="299">
        <f t="shared" si="42"/>
        <v>2102.1402756844982</v>
      </c>
      <c r="M115" s="308">
        <f>[1]побуд.звіт!M114+[2]побуд.звіт!M114</f>
        <v>34649.65776368053</v>
      </c>
      <c r="N115" s="308">
        <f>[1]побуд.звіт!N114+[2]побуд.звіт!N114</f>
        <v>36380.820308579867</v>
      </c>
      <c r="O115" s="298">
        <f t="shared" si="43"/>
        <v>0</v>
      </c>
      <c r="P115" s="299">
        <f t="shared" si="44"/>
        <v>1731.1625448993364</v>
      </c>
      <c r="Q115" s="308">
        <f>[1]побуд.звіт!Q114+[2]побуд.звіт!Q114</f>
        <v>1858.177514562723</v>
      </c>
      <c r="R115" s="308">
        <f>[1]побуд.звіт!R114+[2]побуд.звіт!R114</f>
        <v>1045.9913872941299</v>
      </c>
      <c r="S115" s="298">
        <f t="shared" si="45"/>
        <v>-812.18612726859305</v>
      </c>
      <c r="T115" s="299">
        <f t="shared" si="46"/>
        <v>0</v>
      </c>
      <c r="U115" s="308">
        <f>[1]побуд.звіт!U114+[2]побуд.звіт!U114</f>
        <v>23121.193981803215</v>
      </c>
      <c r="V115" s="308">
        <f>[1]побуд.звіт!V114+[2]побуд.звіт!V114</f>
        <v>27063.480498100733</v>
      </c>
      <c r="W115" s="298">
        <f t="shared" si="47"/>
        <v>0</v>
      </c>
      <c r="X115" s="299">
        <f t="shared" si="48"/>
        <v>3942.2865162975177</v>
      </c>
      <c r="Y115" s="308">
        <f>[1]побуд.звіт!Y114+[2]побуд.звіт!Y114</f>
        <v>2092.4489039969458</v>
      </c>
      <c r="Z115" s="308">
        <f>[1]побуд.звіт!Z114+[2]побуд.звіт!Z114</f>
        <v>583.67892073215387</v>
      </c>
      <c r="AA115" s="298">
        <f t="shared" si="49"/>
        <v>-1508.7699832647918</v>
      </c>
      <c r="AB115" s="299">
        <f t="shared" si="50"/>
        <v>0</v>
      </c>
      <c r="AC115" s="308">
        <f>[1]побуд.звіт!AC114+[2]побуд.звіт!AC114</f>
        <v>60143.952814842945</v>
      </c>
      <c r="AD115" s="308">
        <f>[1]побуд.звіт!AD114+[2]побуд.звіт!AD114</f>
        <v>64003.450427712851</v>
      </c>
      <c r="AE115" s="298">
        <f t="shared" si="51"/>
        <v>0</v>
      </c>
      <c r="AF115" s="299">
        <f t="shared" si="52"/>
        <v>3859.4976128699054</v>
      </c>
      <c r="AG115" s="308">
        <f>[1]побуд.звіт!AG114+[2]побуд.звіт!AG114</f>
        <v>2163.8279714700848</v>
      </c>
      <c r="AH115" s="308">
        <f>[1]побуд.звіт!AH114+[2]побуд.звіт!AH114</f>
        <v>2093.9765426576905</v>
      </c>
      <c r="AI115" s="298">
        <f t="shared" si="53"/>
        <v>-69.851428812394261</v>
      </c>
      <c r="AJ115" s="299">
        <f t="shared" si="54"/>
        <v>0</v>
      </c>
      <c r="AK115" s="308">
        <f>[1]побуд.звіт!AK114+[2]побуд.звіт!AK114</f>
        <v>66.159400488284163</v>
      </c>
      <c r="AL115" s="308">
        <f>[1]побуд.звіт!AL114+[2]побуд.звіт!AL114</f>
        <v>0</v>
      </c>
      <c r="AM115" s="298">
        <f t="shared" si="55"/>
        <v>-66.159400488284163</v>
      </c>
      <c r="AN115" s="299">
        <f t="shared" si="56"/>
        <v>0</v>
      </c>
      <c r="AO115" s="308">
        <f>[1]побуд.звіт!AO114+[2]побуд.звіт!AO114</f>
        <v>2569.640022089452</v>
      </c>
      <c r="AP115" s="308">
        <f>[1]побуд.звіт!AP114+[2]побуд.звіт!AP114</f>
        <v>6527.9301013644854</v>
      </c>
      <c r="AQ115" s="298">
        <f t="shared" si="57"/>
        <v>0</v>
      </c>
      <c r="AR115" s="299">
        <f t="shared" si="58"/>
        <v>3958.2900792750333</v>
      </c>
      <c r="AS115" s="308">
        <f>[1]побуд.звіт!AS114+[2]побуд.звіт!AS114</f>
        <v>10261.675773980291</v>
      </c>
      <c r="AT115" s="308">
        <f>[1]побуд.звіт!AT114+[2]побуд.звіт!AT114</f>
        <v>11479.419227082086</v>
      </c>
      <c r="AU115" s="298">
        <f t="shared" si="59"/>
        <v>0</v>
      </c>
      <c r="AV115" s="299">
        <f t="shared" si="60"/>
        <v>1217.7434531017952</v>
      </c>
      <c r="AW115" s="308">
        <f>[1]побуд.звіт!AW114+[2]побуд.звіт!AW114</f>
        <v>88111.579136475586</v>
      </c>
      <c r="AX115" s="308">
        <f>[1]побуд.звіт!AX114+[2]побуд.звіт!AX114</f>
        <v>112079.02807280452</v>
      </c>
      <c r="AY115" s="298">
        <f t="shared" si="61"/>
        <v>0</v>
      </c>
      <c r="AZ115" s="299">
        <f t="shared" si="62"/>
        <v>23967.448936328932</v>
      </c>
      <c r="BA115" s="300">
        <v>0</v>
      </c>
      <c r="BB115" s="298"/>
      <c r="BC115" s="298">
        <f t="shared" si="63"/>
        <v>0</v>
      </c>
      <c r="BD115" s="299">
        <f t="shared" si="64"/>
        <v>0</v>
      </c>
      <c r="BE115" s="308">
        <f>[1]побуд.звіт!BE114+[2]побуд.звіт!BE114</f>
        <v>20.062568493218993</v>
      </c>
      <c r="BF115" s="308">
        <f>[1]побуд.звіт!BF114+[2]побуд.звіт!BF114</f>
        <v>0</v>
      </c>
      <c r="BG115" s="301">
        <f t="shared" si="65"/>
        <v>-20.062568493218993</v>
      </c>
      <c r="BH115" s="302">
        <f t="shared" si="66"/>
        <v>0</v>
      </c>
      <c r="BI115" s="308">
        <f>[1]побуд.звіт!BI114+[2]побуд.звіт!BI114</f>
        <v>31347.169625105398</v>
      </c>
      <c r="BJ115" s="308">
        <f>[1]побуд.звіт!BJ114+[2]побуд.звіт!BJ114</f>
        <v>48640.505701467599</v>
      </c>
      <c r="BK115" s="298">
        <f t="shared" si="67"/>
        <v>0</v>
      </c>
      <c r="BL115" s="299">
        <f t="shared" si="68"/>
        <v>17293.3360763622</v>
      </c>
      <c r="BM115" s="308">
        <f>[1]побуд.звіт!BM114+[2]побуд.звіт!BM114</f>
        <v>25932.707935513827</v>
      </c>
      <c r="BN115" s="308">
        <f>[1]побуд.звіт!BN114+[2]побуд.звіт!BN114</f>
        <v>26259.415873923717</v>
      </c>
      <c r="BO115" s="298">
        <f t="shared" si="69"/>
        <v>0</v>
      </c>
      <c r="BP115" s="299">
        <f t="shared" si="70"/>
        <v>326.70793840989063</v>
      </c>
      <c r="BQ115" s="294">
        <f t="shared" si="71"/>
        <v>381843.24288712727</v>
      </c>
      <c r="BR115" s="298">
        <f t="shared" si="71"/>
        <v>436353.35008579574</v>
      </c>
      <c r="BS115" s="298">
        <f t="shared" si="72"/>
        <v>0</v>
      </c>
      <c r="BT115" s="303">
        <f t="shared" si="73"/>
        <v>54510.107198668469</v>
      </c>
      <c r="BU115" s="224">
        <f t="shared" si="74"/>
        <v>1.1427551965736411</v>
      </c>
      <c r="BV115" s="309">
        <v>51433.89</v>
      </c>
      <c r="BW115" s="305">
        <f t="shared" si="79"/>
        <v>19613.619759406061</v>
      </c>
      <c r="BX115" s="241">
        <f t="shared" si="78"/>
        <v>31820.270240593938</v>
      </c>
      <c r="CA115" s="144">
        <f>[1]побуд.звіт!AX114+[2]побуд.звіт!AX114</f>
        <v>112079.02807280452</v>
      </c>
      <c r="CB115" s="238">
        <v>3650.3854669913953</v>
      </c>
      <c r="CC115" s="238">
        <v>6479.0291939206936</v>
      </c>
      <c r="CD115" s="240">
        <v>3049.3377791629982</v>
      </c>
      <c r="CE115" s="240">
        <v>175.02144535195504</v>
      </c>
      <c r="CF115" s="240">
        <v>2443.9201668000001</v>
      </c>
      <c r="CG115" s="240">
        <v>95.449787999999998</v>
      </c>
      <c r="CH115" s="240">
        <v>6197.2996901050228</v>
      </c>
      <c r="CI115" s="240">
        <v>174.98306697480001</v>
      </c>
      <c r="CJ115" s="240">
        <v>5.8324957992000011</v>
      </c>
      <c r="CK115" s="240">
        <v>269.73587757288664</v>
      </c>
      <c r="CL115" s="240">
        <v>1291.2686100204073</v>
      </c>
      <c r="CM115" s="240">
        <v>1.1266499999999995</v>
      </c>
      <c r="CN115" s="240">
        <v>3559.5256742559909</v>
      </c>
      <c r="CO115" s="240">
        <v>2769.8762355599938</v>
      </c>
    </row>
    <row r="116" spans="1:94" ht="15" customHeight="1" x14ac:dyDescent="0.25">
      <c r="A116" s="256">
        <f t="shared" si="75"/>
        <v>107</v>
      </c>
      <c r="B116" s="62" t="s">
        <v>226</v>
      </c>
      <c r="C116" s="294">
        <v>7430.7</v>
      </c>
      <c r="D116" s="306">
        <v>9</v>
      </c>
      <c r="E116" s="307">
        <f>[1]побуд.звіт!E115+[2]побуд.звіт!E115</f>
        <v>25296.670818322295</v>
      </c>
      <c r="F116" s="308">
        <f>[1]побуд.звіт!F115+[2]побуд.звіт!F115</f>
        <v>25031.543072247405</v>
      </c>
      <c r="G116" s="298">
        <f t="shared" si="39"/>
        <v>-265.12774607488973</v>
      </c>
      <c r="H116" s="299">
        <f t="shared" si="40"/>
        <v>0</v>
      </c>
      <c r="I116" s="307">
        <f>[1]побуд.звіт!I115+[2]побуд.звіт!I115</f>
        <v>63280.931479868457</v>
      </c>
      <c r="J116" s="308">
        <f>[1]побуд.звіт!J115+[2]побуд.звіт!J115</f>
        <v>66392.208745014665</v>
      </c>
      <c r="K116" s="298">
        <f t="shared" si="41"/>
        <v>0</v>
      </c>
      <c r="L116" s="299">
        <f t="shared" si="42"/>
        <v>3111.2772651462074</v>
      </c>
      <c r="M116" s="308">
        <f>[1]побуд.звіт!M115+[2]побуд.звіт!M115</f>
        <v>24678.896208845454</v>
      </c>
      <c r="N116" s="308">
        <f>[1]побуд.звіт!N115+[2]побуд.звіт!N115</f>
        <v>26014.446110275654</v>
      </c>
      <c r="O116" s="298">
        <f t="shared" si="43"/>
        <v>0</v>
      </c>
      <c r="P116" s="299">
        <f t="shared" si="44"/>
        <v>1335.5499014302004</v>
      </c>
      <c r="Q116" s="308">
        <f>[1]побуд.звіт!Q115+[2]побуд.звіт!Q115</f>
        <v>1216.1481194317118</v>
      </c>
      <c r="R116" s="308">
        <f>[1]побуд.звіт!R115+[2]побуд.звіт!R115</f>
        <v>700.61991517027684</v>
      </c>
      <c r="S116" s="298">
        <f t="shared" si="45"/>
        <v>-515.52820426143501</v>
      </c>
      <c r="T116" s="299">
        <f t="shared" si="46"/>
        <v>0</v>
      </c>
      <c r="U116" s="308">
        <f>[1]побуд.звіт!U115+[2]побуд.звіт!U115</f>
        <v>16261.296763651862</v>
      </c>
      <c r="V116" s="308">
        <f>[1]побуд.звіт!V115+[2]побуд.звіт!V115</f>
        <v>18048.565634706803</v>
      </c>
      <c r="W116" s="298">
        <f t="shared" si="47"/>
        <v>0</v>
      </c>
      <c r="X116" s="299">
        <f t="shared" si="48"/>
        <v>1787.268871054941</v>
      </c>
      <c r="Y116" s="308">
        <f>[1]побуд.звіт!Y115+[2]побуд.звіт!Y115</f>
        <v>1675.5978399999999</v>
      </c>
      <c r="Z116" s="308">
        <f>[1]побуд.звіт!Z115+[2]побуд.звіт!Z115</f>
        <v>0</v>
      </c>
      <c r="AA116" s="298">
        <f t="shared" si="49"/>
        <v>-1675.5978399999999</v>
      </c>
      <c r="AB116" s="299">
        <f t="shared" si="50"/>
        <v>0</v>
      </c>
      <c r="AC116" s="308">
        <f>[1]побуд.звіт!AC115+[2]побуд.звіт!AC115</f>
        <v>44960.747659415683</v>
      </c>
      <c r="AD116" s="308">
        <f>[1]побуд.звіт!AD115+[2]побуд.звіт!AD115</f>
        <v>47899.433610174259</v>
      </c>
      <c r="AE116" s="298">
        <f t="shared" si="51"/>
        <v>0</v>
      </c>
      <c r="AF116" s="299">
        <f t="shared" si="52"/>
        <v>2938.6859507585759</v>
      </c>
      <c r="AG116" s="308">
        <f>[1]побуд.звіт!AG115+[2]побуд.звіт!AG115</f>
        <v>2174.7594222079183</v>
      </c>
      <c r="AH116" s="308">
        <f>[1]побуд.звіт!AH115+[2]побуд.звіт!AH115</f>
        <v>2112.5571358030811</v>
      </c>
      <c r="AI116" s="298">
        <f t="shared" si="53"/>
        <v>-62.202286404837196</v>
      </c>
      <c r="AJ116" s="299">
        <f t="shared" si="54"/>
        <v>0</v>
      </c>
      <c r="AK116" s="308">
        <f>[1]побуд.звіт!AK115+[2]побуд.звіт!AK115</f>
        <v>61.247448457123468</v>
      </c>
      <c r="AL116" s="308">
        <f>[1]побуд.звіт!AL115+[2]побуд.звіт!AL115</f>
        <v>0</v>
      </c>
      <c r="AM116" s="298">
        <f t="shared" si="55"/>
        <v>-61.247448457123468</v>
      </c>
      <c r="AN116" s="299">
        <f t="shared" si="56"/>
        <v>0</v>
      </c>
      <c r="AO116" s="308">
        <f>[1]побуд.звіт!AO115+[2]побуд.звіт!AO115</f>
        <v>1920.6542734557531</v>
      </c>
      <c r="AP116" s="308">
        <f>[1]побуд.звіт!AP115+[2]побуд.звіт!AP115</f>
        <v>4865.5379637499263</v>
      </c>
      <c r="AQ116" s="298">
        <f t="shared" si="57"/>
        <v>0</v>
      </c>
      <c r="AR116" s="299">
        <f t="shared" si="58"/>
        <v>2944.883690294173</v>
      </c>
      <c r="AS116" s="308">
        <f>[1]побуд.звіт!AS115+[2]побуд.звіт!AS115</f>
        <v>6223.6141128558284</v>
      </c>
      <c r="AT116" s="308">
        <f>[1]побуд.звіт!AT115+[2]побуд.звіт!AT115</f>
        <v>5773.9855560269625</v>
      </c>
      <c r="AU116" s="298">
        <f t="shared" si="59"/>
        <v>-449.62855682886584</v>
      </c>
      <c r="AV116" s="299">
        <f t="shared" si="60"/>
        <v>0</v>
      </c>
      <c r="AW116" s="308">
        <f>[1]побуд.звіт!AW115+[2]побуд.звіт!AW115</f>
        <v>64321.066541507658</v>
      </c>
      <c r="AX116" s="308">
        <f>[1]побуд.звіт!AX115+[2]побуд.звіт!AX115</f>
        <v>66980.405571353389</v>
      </c>
      <c r="AY116" s="298">
        <f t="shared" si="61"/>
        <v>0</v>
      </c>
      <c r="AZ116" s="299">
        <f t="shared" si="62"/>
        <v>2659.3390298457307</v>
      </c>
      <c r="BA116" s="300">
        <v>0</v>
      </c>
      <c r="BB116" s="298"/>
      <c r="BC116" s="298">
        <f t="shared" si="63"/>
        <v>0</v>
      </c>
      <c r="BD116" s="299">
        <f t="shared" si="64"/>
        <v>0</v>
      </c>
      <c r="BE116" s="308">
        <f>[1]побуд.звіт!BE115+[2]побуд.звіт!BE115</f>
        <v>15.828491373218995</v>
      </c>
      <c r="BF116" s="308">
        <f>[1]побуд.звіт!BF115+[2]побуд.звіт!BF115</f>
        <v>0</v>
      </c>
      <c r="BG116" s="301">
        <f t="shared" si="65"/>
        <v>-15.828491373218995</v>
      </c>
      <c r="BH116" s="302">
        <f t="shared" si="66"/>
        <v>0</v>
      </c>
      <c r="BI116" s="308">
        <f>[1]побуд.звіт!BI115+[2]побуд.звіт!BI115</f>
        <v>22473.575611527318</v>
      </c>
      <c r="BJ116" s="308">
        <f>[1]побуд.звіт!BJ115+[2]побуд.звіт!BJ115</f>
        <v>36960.565595481748</v>
      </c>
      <c r="BK116" s="298">
        <f t="shared" si="67"/>
        <v>0</v>
      </c>
      <c r="BL116" s="299">
        <f t="shared" si="68"/>
        <v>14486.98998395443</v>
      </c>
      <c r="BM116" s="308">
        <f>[1]побуд.звіт!BM115+[2]побуд.звіт!BM115</f>
        <v>18595.8030917328</v>
      </c>
      <c r="BN116" s="308">
        <f>[1]побуд.звіт!BN115+[2]побуд.звіт!BN115</f>
        <v>14818.666257595027</v>
      </c>
      <c r="BO116" s="298">
        <f t="shared" si="69"/>
        <v>-3777.1368341377729</v>
      </c>
      <c r="BP116" s="299">
        <f t="shared" si="70"/>
        <v>0</v>
      </c>
      <c r="BQ116" s="294">
        <f t="shared" si="71"/>
        <v>293156.83788265311</v>
      </c>
      <c r="BR116" s="298">
        <f t="shared" si="71"/>
        <v>315598.53516759916</v>
      </c>
      <c r="BS116" s="298">
        <f t="shared" si="72"/>
        <v>0</v>
      </c>
      <c r="BT116" s="303">
        <f t="shared" si="73"/>
        <v>22441.697284946044</v>
      </c>
      <c r="BU116" s="224">
        <f t="shared" si="74"/>
        <v>1.0765518466054991</v>
      </c>
      <c r="BV116" s="309">
        <v>41837.020000000004</v>
      </c>
      <c r="BW116" s="305">
        <f t="shared" si="79"/>
        <v>17407.28350977891</v>
      </c>
      <c r="BX116" s="241">
        <f t="shared" si="78"/>
        <v>24429.736490221094</v>
      </c>
      <c r="CA116" s="144">
        <f>[1]побуд.звіт!AX115+[2]побуд.звіт!AX115</f>
        <v>66980.405571353389</v>
      </c>
      <c r="CB116" s="238">
        <v>2559.5283284454799</v>
      </c>
      <c r="CC116" s="238">
        <v>6307.4320360750917</v>
      </c>
      <c r="CD116" s="240">
        <v>2190.4803684943499</v>
      </c>
      <c r="CE116" s="240">
        <v>114.49738306279808</v>
      </c>
      <c r="CF116" s="240">
        <v>1629.4738949999999</v>
      </c>
      <c r="CG116" s="240">
        <v>0</v>
      </c>
      <c r="CH116" s="240">
        <v>4647.0582540898231</v>
      </c>
      <c r="CI116" s="240">
        <v>175.9348879344</v>
      </c>
      <c r="CJ116" s="240">
        <v>5.8842495935999999</v>
      </c>
      <c r="CK116" s="240">
        <v>201.50912283446061</v>
      </c>
      <c r="CL116" s="240">
        <v>783.40442333187468</v>
      </c>
      <c r="CM116" s="240">
        <v>1.1266499999999995</v>
      </c>
      <c r="CN116" s="240">
        <v>2552.384539370009</v>
      </c>
      <c r="CO116" s="240">
        <v>1986.1605818250059</v>
      </c>
    </row>
    <row r="117" spans="1:94" ht="15" customHeight="1" x14ac:dyDescent="0.25">
      <c r="A117" s="256">
        <f t="shared" si="75"/>
        <v>108</v>
      </c>
      <c r="B117" s="62" t="s">
        <v>192</v>
      </c>
      <c r="C117" s="294">
        <v>6130.3</v>
      </c>
      <c r="D117" s="306">
        <v>8</v>
      </c>
      <c r="E117" s="307">
        <f>[1]побуд.звіт!E116+[2]побуд.звіт!E116</f>
        <v>24068.973876802673</v>
      </c>
      <c r="F117" s="308">
        <f>[1]побуд.звіт!F116+[2]побуд.звіт!F116</f>
        <v>22973.665237837216</v>
      </c>
      <c r="G117" s="298">
        <f t="shared" si="39"/>
        <v>-1095.3086389654563</v>
      </c>
      <c r="H117" s="299">
        <f t="shared" si="40"/>
        <v>0</v>
      </c>
      <c r="I117" s="307">
        <f>[1]побуд.звіт!I116+[2]побуд.звіт!I116</f>
        <v>44963.218627921437</v>
      </c>
      <c r="J117" s="308">
        <f>[1]побуд.звіт!J116+[2]побуд.звіт!J116</f>
        <v>44899.520344028104</v>
      </c>
      <c r="K117" s="298">
        <f t="shared" si="41"/>
        <v>-63.6982838933327</v>
      </c>
      <c r="L117" s="299">
        <f t="shared" si="42"/>
        <v>0</v>
      </c>
      <c r="M117" s="308">
        <f>[1]побуд.звіт!M116+[2]побуд.звіт!M116</f>
        <v>18794.626439030992</v>
      </c>
      <c r="N117" s="308">
        <f>[1]побуд.звіт!N116+[2]побуд.звіт!N116</f>
        <v>20091.146850828198</v>
      </c>
      <c r="O117" s="298">
        <f t="shared" si="43"/>
        <v>0</v>
      </c>
      <c r="P117" s="299">
        <f t="shared" si="44"/>
        <v>1296.5204117972062</v>
      </c>
      <c r="Q117" s="308">
        <f>[1]побуд.звіт!Q116+[2]побуд.звіт!Q116</f>
        <v>1071.2707070854453</v>
      </c>
      <c r="R117" s="308">
        <f>[1]побуд.звіт!R116+[2]побуд.звіт!R116</f>
        <v>1250.5117936505703</v>
      </c>
      <c r="S117" s="298">
        <f t="shared" si="45"/>
        <v>0</v>
      </c>
      <c r="T117" s="299">
        <f t="shared" si="46"/>
        <v>179.24108656512499</v>
      </c>
      <c r="U117" s="308">
        <f>[1]побуд.звіт!U116+[2]побуд.звіт!U116</f>
        <v>16802.133398617741</v>
      </c>
      <c r="V117" s="308">
        <f>[1]побуд.звіт!V116+[2]побуд.звіт!V116</f>
        <v>18019.036284446196</v>
      </c>
      <c r="W117" s="298">
        <f t="shared" si="47"/>
        <v>0</v>
      </c>
      <c r="X117" s="299">
        <f t="shared" si="48"/>
        <v>1216.9028858284546</v>
      </c>
      <c r="Y117" s="308">
        <f>[1]побуд.звіт!Y116+[2]побуд.звіт!Y116</f>
        <v>1536.9438349984728</v>
      </c>
      <c r="Z117" s="308">
        <f>[1]побуд.звіт!Z116+[2]побуд.звіт!Z116</f>
        <v>291.83946036607693</v>
      </c>
      <c r="AA117" s="298">
        <f t="shared" si="49"/>
        <v>-1245.1043746323958</v>
      </c>
      <c r="AB117" s="299">
        <f t="shared" si="50"/>
        <v>0</v>
      </c>
      <c r="AC117" s="308">
        <f>[1]побуд.звіт!AC116+[2]побуд.звіт!AC116</f>
        <v>32026.249733622841</v>
      </c>
      <c r="AD117" s="308">
        <f>[1]побуд.звіт!AD116+[2]побуд.звіт!AD116</f>
        <v>33755.548838355971</v>
      </c>
      <c r="AE117" s="298">
        <f t="shared" si="51"/>
        <v>0</v>
      </c>
      <c r="AF117" s="299">
        <f t="shared" si="52"/>
        <v>1729.2991047331307</v>
      </c>
      <c r="AG117" s="308">
        <f>[1]побуд.звіт!AG116+[2]побуд.звіт!AG116</f>
        <v>2434.2881011123054</v>
      </c>
      <c r="AH117" s="308">
        <f>[1]побуд.звіт!AH116+[2]побуд.звіт!AH116</f>
        <v>2364.802763958673</v>
      </c>
      <c r="AI117" s="298">
        <f t="shared" si="53"/>
        <v>-69.485337153632372</v>
      </c>
      <c r="AJ117" s="299">
        <f t="shared" si="54"/>
        <v>0</v>
      </c>
      <c r="AK117" s="308">
        <f>[1]побуд.звіт!AK116+[2]побуд.звіт!AK116</f>
        <v>67.954876034093417</v>
      </c>
      <c r="AL117" s="308">
        <f>[1]побуд.звіт!AL116+[2]побуд.звіт!AL116</f>
        <v>0</v>
      </c>
      <c r="AM117" s="298">
        <f t="shared" si="55"/>
        <v>-67.954876034093417</v>
      </c>
      <c r="AN117" s="299">
        <f t="shared" si="56"/>
        <v>0</v>
      </c>
      <c r="AO117" s="308">
        <f>[1]побуд.звіт!AO116+[2]побуд.звіт!AO116</f>
        <v>1637.5411677897798</v>
      </c>
      <c r="AP117" s="308">
        <f>[1]побуд.звіт!AP116+[2]побуд.звіт!AP116</f>
        <v>4135.7072691874373</v>
      </c>
      <c r="AQ117" s="298">
        <f t="shared" si="57"/>
        <v>0</v>
      </c>
      <c r="AR117" s="299">
        <f t="shared" si="58"/>
        <v>2498.1661013976573</v>
      </c>
      <c r="AS117" s="308">
        <f>[1]побуд.звіт!AS116+[2]побуд.звіт!AS116</f>
        <v>4766.9678535877483</v>
      </c>
      <c r="AT117" s="308">
        <f>[1]побуд.звіт!AT116+[2]побуд.звіт!AT116</f>
        <v>4433.8500528770419</v>
      </c>
      <c r="AU117" s="298">
        <f t="shared" si="59"/>
        <v>-333.11780071070643</v>
      </c>
      <c r="AV117" s="299">
        <f t="shared" si="60"/>
        <v>0</v>
      </c>
      <c r="AW117" s="308">
        <f>[1]побуд.звіт!AW116+[2]побуд.звіт!AW116</f>
        <v>48321.51165545173</v>
      </c>
      <c r="AX117" s="308">
        <f>[1]побуд.звіт!AX116+[2]побуд.звіт!AX116</f>
        <v>36002.985267102755</v>
      </c>
      <c r="AY117" s="298">
        <f t="shared" si="61"/>
        <v>-12318.526388348975</v>
      </c>
      <c r="AZ117" s="299">
        <f t="shared" si="62"/>
        <v>0</v>
      </c>
      <c r="BA117" s="300">
        <v>0</v>
      </c>
      <c r="BB117" s="298"/>
      <c r="BC117" s="298">
        <f t="shared" si="63"/>
        <v>0</v>
      </c>
      <c r="BD117" s="299">
        <f t="shared" si="64"/>
        <v>0</v>
      </c>
      <c r="BE117" s="308">
        <f>[1]побуд.звіт!BE116+[2]побуд.звіт!BE116</f>
        <v>13.971520173218998</v>
      </c>
      <c r="BF117" s="308">
        <f>[1]побуд.звіт!BF116+[2]побуд.звіт!BF116</f>
        <v>0</v>
      </c>
      <c r="BG117" s="301">
        <f t="shared" si="65"/>
        <v>-13.971520173218998</v>
      </c>
      <c r="BH117" s="302">
        <f t="shared" si="66"/>
        <v>0</v>
      </c>
      <c r="BI117" s="308">
        <f>[1]побуд.звіт!BI116+[2]побуд.звіт!BI116</f>
        <v>18396.683675688109</v>
      </c>
      <c r="BJ117" s="308">
        <f>[1]побуд.звіт!BJ116+[2]побуд.звіт!BJ116</f>
        <v>19475.3669269151</v>
      </c>
      <c r="BK117" s="298">
        <f t="shared" si="67"/>
        <v>0</v>
      </c>
      <c r="BL117" s="299">
        <f t="shared" si="68"/>
        <v>1078.6832512269903</v>
      </c>
      <c r="BM117" s="308">
        <f>[1]побуд.звіт!BM116+[2]побуд.звіт!BM116</f>
        <v>15220.768808630433</v>
      </c>
      <c r="BN117" s="308">
        <f>[1]побуд.звіт!BN116+[2]побуд.звіт!BN116</f>
        <v>13968.701480351214</v>
      </c>
      <c r="BO117" s="298">
        <f t="shared" si="69"/>
        <v>-1252.0673282792195</v>
      </c>
      <c r="BP117" s="299">
        <f t="shared" si="70"/>
        <v>0</v>
      </c>
      <c r="BQ117" s="294">
        <f t="shared" si="71"/>
        <v>230123.104276547</v>
      </c>
      <c r="BR117" s="298">
        <f t="shared" si="71"/>
        <v>221662.68256990451</v>
      </c>
      <c r="BS117" s="298">
        <f t="shared" si="72"/>
        <v>-8460.4217066424899</v>
      </c>
      <c r="BT117" s="303">
        <f t="shared" si="73"/>
        <v>0</v>
      </c>
      <c r="BU117" s="224">
        <f t="shared" si="74"/>
        <v>0.96323523562208124</v>
      </c>
      <c r="BV117" s="309">
        <v>14526.640000000001</v>
      </c>
      <c r="BW117" s="305"/>
      <c r="BX117" s="241">
        <f t="shared" si="78"/>
        <v>19176.925356378917</v>
      </c>
      <c r="CA117" s="144">
        <f>[1]побуд.звіт!AX116+[2]побуд.звіт!AX116</f>
        <v>36002.985267102755</v>
      </c>
      <c r="CB117" s="238">
        <v>2434.8599051775077</v>
      </c>
      <c r="CC117" s="238">
        <v>4602.1717192319247</v>
      </c>
      <c r="CD117" s="240">
        <v>1701.9559697653942</v>
      </c>
      <c r="CE117" s="240">
        <v>100.96326652259712</v>
      </c>
      <c r="CF117" s="240">
        <v>1447.9300206</v>
      </c>
      <c r="CG117" s="240">
        <v>47.724893999999999</v>
      </c>
      <c r="CH117" s="240">
        <v>3309.737333928224</v>
      </c>
      <c r="CI117" s="240">
        <v>196.734180888</v>
      </c>
      <c r="CJ117" s="240">
        <v>6.5868465600000006</v>
      </c>
      <c r="CK117" s="240">
        <v>171.8544471482968</v>
      </c>
      <c r="CL117" s="240">
        <v>599.7425738000386</v>
      </c>
      <c r="CM117" s="240">
        <v>1.1266499999999995</v>
      </c>
      <c r="CN117" s="240">
        <v>2089.2062174780085</v>
      </c>
      <c r="CO117" s="240">
        <v>1625.7342056549919</v>
      </c>
    </row>
    <row r="118" spans="1:94" ht="15" customHeight="1" x14ac:dyDescent="0.25">
      <c r="A118" s="256">
        <f t="shared" si="75"/>
        <v>109</v>
      </c>
      <c r="B118" s="62" t="s">
        <v>227</v>
      </c>
      <c r="C118" s="294">
        <v>6027.5</v>
      </c>
      <c r="D118" s="306">
        <v>9</v>
      </c>
      <c r="E118" s="307">
        <f>[1]побуд.звіт!E117+[2]побуд.звіт!E117</f>
        <v>29441.826316942315</v>
      </c>
      <c r="F118" s="308">
        <f>[1]побуд.звіт!F117+[2]побуд.звіт!F117</f>
        <v>27153.124167864025</v>
      </c>
      <c r="G118" s="298">
        <f t="shared" si="39"/>
        <v>-2288.7021490782899</v>
      </c>
      <c r="H118" s="299">
        <f t="shared" si="40"/>
        <v>0</v>
      </c>
      <c r="I118" s="307">
        <f>[1]побуд.звіт!I117+[2]побуд.звіт!I117</f>
        <v>54678.169220758216</v>
      </c>
      <c r="J118" s="308">
        <f>[1]побуд.звіт!J117+[2]побуд.звіт!J117</f>
        <v>55668.175604529417</v>
      </c>
      <c r="K118" s="298">
        <f t="shared" si="41"/>
        <v>0</v>
      </c>
      <c r="L118" s="299">
        <f t="shared" si="42"/>
        <v>990.00638377120049</v>
      </c>
      <c r="M118" s="308">
        <f>[1]побуд.звіт!M117+[2]побуд.звіт!M117</f>
        <v>19427.353735628931</v>
      </c>
      <c r="N118" s="308">
        <f>[1]побуд.звіт!N117+[2]побуд.звіт!N117</f>
        <v>20558.382824103275</v>
      </c>
      <c r="O118" s="298">
        <f t="shared" si="43"/>
        <v>0</v>
      </c>
      <c r="P118" s="299">
        <f t="shared" si="44"/>
        <v>1131.0290884743445</v>
      </c>
      <c r="Q118" s="308">
        <f>[1]побуд.звіт!Q117+[2]побуд.звіт!Q117</f>
        <v>1271.6631292367683</v>
      </c>
      <c r="R118" s="308">
        <f>[1]побуд.звіт!R117+[2]побуд.звіт!R117</f>
        <v>1104.9739467241184</v>
      </c>
      <c r="S118" s="298">
        <f t="shared" si="45"/>
        <v>-166.68918251264995</v>
      </c>
      <c r="T118" s="299">
        <f t="shared" si="46"/>
        <v>0</v>
      </c>
      <c r="U118" s="308">
        <f>[1]побуд.звіт!U117+[2]побуд.звіт!U117</f>
        <v>16570.752082165247</v>
      </c>
      <c r="V118" s="308">
        <f>[1]побуд.звіт!V117+[2]побуд.звіт!V117</f>
        <v>21197.548387547824</v>
      </c>
      <c r="W118" s="298">
        <f t="shared" si="47"/>
        <v>0</v>
      </c>
      <c r="X118" s="299">
        <f t="shared" si="48"/>
        <v>4626.796305382577</v>
      </c>
      <c r="Y118" s="308">
        <f>[1]побуд.звіт!Y117+[2]побуд.звіт!Y117</f>
        <v>1681.6069199999999</v>
      </c>
      <c r="Z118" s="308">
        <f>[1]побуд.звіт!Z117+[2]побуд.звіт!Z117</f>
        <v>0</v>
      </c>
      <c r="AA118" s="298">
        <f t="shared" si="49"/>
        <v>-1681.6069199999999</v>
      </c>
      <c r="AB118" s="299">
        <f t="shared" si="50"/>
        <v>0</v>
      </c>
      <c r="AC118" s="308">
        <f>[1]побуд.звіт!AC117+[2]побуд.звіт!AC117</f>
        <v>33424.002316388367</v>
      </c>
      <c r="AD118" s="308">
        <f>[1]побуд.звіт!AD117+[2]побуд.звіт!AD117</f>
        <v>35688.457779724922</v>
      </c>
      <c r="AE118" s="298">
        <f t="shared" si="51"/>
        <v>0</v>
      </c>
      <c r="AF118" s="299">
        <f t="shared" si="52"/>
        <v>2264.4554633365551</v>
      </c>
      <c r="AG118" s="308">
        <f>[1]побуд.звіт!AG117+[2]побуд.звіт!AG117</f>
        <v>2658.7310559431053</v>
      </c>
      <c r="AH118" s="308">
        <f>[1]побуд.звіт!AH117+[2]побуд.звіт!AH117</f>
        <v>2585.7992127333823</v>
      </c>
      <c r="AI118" s="298">
        <f t="shared" si="53"/>
        <v>-72.931843209722956</v>
      </c>
      <c r="AJ118" s="299">
        <f t="shared" si="54"/>
        <v>0</v>
      </c>
      <c r="AK118" s="308">
        <f>[1]побуд.звіт!AK117+[2]побуд.звіт!AK117</f>
        <v>78.96005066347</v>
      </c>
      <c r="AL118" s="308">
        <f>[1]побуд.звіт!AL117+[2]побуд.звіт!AL117</f>
        <v>0</v>
      </c>
      <c r="AM118" s="298">
        <f t="shared" si="55"/>
        <v>-78.96005066347</v>
      </c>
      <c r="AN118" s="299">
        <f t="shared" si="56"/>
        <v>0</v>
      </c>
      <c r="AO118" s="308">
        <f>[1]побуд.звіт!AO117+[2]побуд.звіт!AO117</f>
        <v>1716.0635493239295</v>
      </c>
      <c r="AP118" s="308">
        <f>[1]побуд.звіт!AP117+[2]побуд.звіт!AP117</f>
        <v>4338.4380176770173</v>
      </c>
      <c r="AQ118" s="298">
        <f t="shared" si="57"/>
        <v>0</v>
      </c>
      <c r="AR118" s="299">
        <f t="shared" si="58"/>
        <v>2622.3744683530877</v>
      </c>
      <c r="AS118" s="308">
        <f>[1]побуд.звіт!AS117+[2]побуд.звіт!AS117</f>
        <v>6232.1721292976108</v>
      </c>
      <c r="AT118" s="308">
        <f>[1]побуд.звіт!AT117+[2]побуд.звіт!AT117</f>
        <v>5774.1747946666919</v>
      </c>
      <c r="AU118" s="298">
        <f t="shared" si="59"/>
        <v>-457.99733463091889</v>
      </c>
      <c r="AV118" s="299">
        <f t="shared" si="60"/>
        <v>0</v>
      </c>
      <c r="AW118" s="308">
        <f>[1]побуд.звіт!AW117+[2]побуд.звіт!AW117</f>
        <v>49095.053629996131</v>
      </c>
      <c r="AX118" s="308">
        <f>[1]побуд.звіт!AX117+[2]побуд.звіт!AX117</f>
        <v>52417.225891066191</v>
      </c>
      <c r="AY118" s="298">
        <f t="shared" si="61"/>
        <v>0</v>
      </c>
      <c r="AZ118" s="299">
        <f t="shared" si="62"/>
        <v>3322.1722610700599</v>
      </c>
      <c r="BA118" s="300">
        <v>0</v>
      </c>
      <c r="BB118" s="298"/>
      <c r="BC118" s="298">
        <f t="shared" si="63"/>
        <v>0</v>
      </c>
      <c r="BD118" s="299">
        <f t="shared" si="64"/>
        <v>0</v>
      </c>
      <c r="BE118" s="308">
        <f>[1]побуд.звіт!BE117+[2]побуд.звіт!BE117</f>
        <v>13.824721773218997</v>
      </c>
      <c r="BF118" s="308">
        <f>[1]побуд.звіт!BF117+[2]побуд.звіт!BF117</f>
        <v>0</v>
      </c>
      <c r="BG118" s="301">
        <f t="shared" si="65"/>
        <v>-13.824721773218997</v>
      </c>
      <c r="BH118" s="302">
        <f t="shared" si="66"/>
        <v>0</v>
      </c>
      <c r="BI118" s="308">
        <f>[1]побуд.звіт!BI117+[2]побуд.звіт!BI117</f>
        <v>17211.839931516224</v>
      </c>
      <c r="BJ118" s="308">
        <f>[1]побуд.звіт!BJ117+[2]побуд.звіт!BJ117</f>
        <v>31776.262420494902</v>
      </c>
      <c r="BK118" s="298">
        <f t="shared" si="67"/>
        <v>0</v>
      </c>
      <c r="BL118" s="299">
        <f t="shared" si="68"/>
        <v>14564.422488978678</v>
      </c>
      <c r="BM118" s="308">
        <f>[1]побуд.звіт!BM117+[2]побуд.звіт!BM117</f>
        <v>14241.8618543826</v>
      </c>
      <c r="BN118" s="308">
        <f>[1]побуд.звіт!BN117+[2]побуд.звіт!BN117</f>
        <v>15172.699708868004</v>
      </c>
      <c r="BO118" s="298">
        <f t="shared" si="69"/>
        <v>0</v>
      </c>
      <c r="BP118" s="299">
        <f t="shared" si="70"/>
        <v>930.83785448540402</v>
      </c>
      <c r="BQ118" s="294">
        <f t="shared" si="71"/>
        <v>247743.88064401611</v>
      </c>
      <c r="BR118" s="298">
        <f t="shared" si="71"/>
        <v>273435.26275599975</v>
      </c>
      <c r="BS118" s="298">
        <f t="shared" si="72"/>
        <v>0</v>
      </c>
      <c r="BT118" s="303">
        <f t="shared" si="73"/>
        <v>25691.382111983636</v>
      </c>
      <c r="BU118" s="224">
        <f t="shared" si="74"/>
        <v>1.1037013792033865</v>
      </c>
      <c r="BV118" s="309">
        <v>13642.189999999999</v>
      </c>
      <c r="BW118" s="305"/>
      <c r="BX118" s="241">
        <f t="shared" si="78"/>
        <v>20645.323387001343</v>
      </c>
      <c r="CA118" s="144">
        <f>[1]побуд.звіт!AX117+[2]побуд.звіт!AX117</f>
        <v>52417.225891066191</v>
      </c>
      <c r="CB118" s="238">
        <v>2977.2140138783475</v>
      </c>
      <c r="CC118" s="238">
        <v>5607.0241301920551</v>
      </c>
      <c r="CD118" s="240">
        <v>1741.3530986951489</v>
      </c>
      <c r="CE118" s="240">
        <v>119.47016538349835</v>
      </c>
      <c r="CF118" s="240">
        <v>1660.299039</v>
      </c>
      <c r="CG118" s="240">
        <v>0</v>
      </c>
      <c r="CH118" s="240">
        <v>3445.4334118522852</v>
      </c>
      <c r="CI118" s="240">
        <v>214.887013551</v>
      </c>
      <c r="CJ118" s="240">
        <v>7.2024030539999995</v>
      </c>
      <c r="CK118" s="240">
        <v>180.36354697479402</v>
      </c>
      <c r="CL118" s="240">
        <v>784.47457520497358</v>
      </c>
      <c r="CM118" s="240">
        <v>1.1266499999999995</v>
      </c>
      <c r="CN118" s="240">
        <v>1954.785409782</v>
      </c>
      <c r="CO118" s="240">
        <v>1521.133315695</v>
      </c>
    </row>
    <row r="119" spans="1:94" ht="15" customHeight="1" x14ac:dyDescent="0.25">
      <c r="A119" s="256">
        <f t="shared" si="75"/>
        <v>110</v>
      </c>
      <c r="B119" s="319" t="s">
        <v>119</v>
      </c>
      <c r="C119" s="294">
        <v>4527.8900000000003</v>
      </c>
      <c r="D119" s="306">
        <v>5</v>
      </c>
      <c r="E119" s="307">
        <f>[1]побуд.звіт!E118+[2]побуд.звіт!E118</f>
        <v>9403.7483643683026</v>
      </c>
      <c r="F119" s="308">
        <f>[1]побуд.звіт!F118+[2]побуд.звіт!F118</f>
        <v>10260.400034546647</v>
      </c>
      <c r="G119" s="298">
        <f t="shared" si="39"/>
        <v>0</v>
      </c>
      <c r="H119" s="299">
        <f t="shared" si="40"/>
        <v>856.65167017834392</v>
      </c>
      <c r="I119" s="307">
        <f>[1]побуд.звіт!I118+[2]побуд.звіт!I118</f>
        <v>38008.901314705923</v>
      </c>
      <c r="J119" s="308">
        <f>[1]побуд.звіт!J118+[2]побуд.звіт!J118</f>
        <v>34526.098187392061</v>
      </c>
      <c r="K119" s="298">
        <f t="shared" si="41"/>
        <v>-3482.8031273138622</v>
      </c>
      <c r="L119" s="299">
        <f t="shared" si="42"/>
        <v>0</v>
      </c>
      <c r="M119" s="308">
        <f>[1]побуд.звіт!M118+[2]побуд.звіт!M118</f>
        <v>17384.957423319644</v>
      </c>
      <c r="N119" s="308">
        <f>[1]побуд.звіт!N118+[2]побуд.звіт!N118</f>
        <v>18035.308568417873</v>
      </c>
      <c r="O119" s="298">
        <f t="shared" si="43"/>
        <v>0</v>
      </c>
      <c r="P119" s="299">
        <f t="shared" si="44"/>
        <v>650.35114509822961</v>
      </c>
      <c r="Q119" s="308">
        <f>[1]побуд.звіт!Q118+[2]побуд.звіт!Q118</f>
        <v>394.85897447992488</v>
      </c>
      <c r="R119" s="308">
        <f>[1]побуд.звіт!R118+[2]побуд.звіт!R118</f>
        <v>834.69735299952913</v>
      </c>
      <c r="S119" s="298">
        <f t="shared" si="45"/>
        <v>0</v>
      </c>
      <c r="T119" s="299">
        <f t="shared" si="46"/>
        <v>439.83837851960425</v>
      </c>
      <c r="U119" s="308">
        <f>[1]побуд.звіт!U118+[2]побуд.звіт!U118</f>
        <v>0</v>
      </c>
      <c r="V119" s="308">
        <f>[1]побуд.звіт!V118+[2]побуд.звіт!V118</f>
        <v>0</v>
      </c>
      <c r="W119" s="298">
        <f t="shared" si="47"/>
        <v>0</v>
      </c>
      <c r="X119" s="299">
        <f t="shared" si="48"/>
        <v>0</v>
      </c>
      <c r="Y119" s="308">
        <f>[1]побуд.звіт!Y118+[2]побуд.звіт!Y118</f>
        <v>0</v>
      </c>
      <c r="Z119" s="308">
        <f>[1]побуд.звіт!Z118+[2]побуд.звіт!Z118</f>
        <v>0</v>
      </c>
      <c r="AA119" s="298">
        <f t="shared" si="49"/>
        <v>0</v>
      </c>
      <c r="AB119" s="299">
        <f t="shared" si="50"/>
        <v>0</v>
      </c>
      <c r="AC119" s="308">
        <f>[1]побуд.звіт!AC118+[2]побуд.звіт!AC118</f>
        <v>27257.020974570889</v>
      </c>
      <c r="AD119" s="308">
        <f>[1]побуд.звіт!AD118+[2]побуд.звіт!AD118</f>
        <v>30102.923053034574</v>
      </c>
      <c r="AE119" s="298">
        <f t="shared" si="51"/>
        <v>0</v>
      </c>
      <c r="AF119" s="299">
        <f t="shared" si="52"/>
        <v>2845.902078463685</v>
      </c>
      <c r="AG119" s="308">
        <f>[1]побуд.звіт!AG118+[2]побуд.звіт!AG118</f>
        <v>2590.1744847359178</v>
      </c>
      <c r="AH119" s="308">
        <f>[1]побуд.звіт!AH118+[2]побуд.звіт!AH118</f>
        <v>2539.9107781470407</v>
      </c>
      <c r="AI119" s="298">
        <f t="shared" si="53"/>
        <v>-50.263706588877085</v>
      </c>
      <c r="AJ119" s="299">
        <f t="shared" si="54"/>
        <v>0</v>
      </c>
      <c r="AK119" s="308">
        <f>[1]побуд.звіт!AK118+[2]побуд.звіт!AK118</f>
        <v>74.14933774042747</v>
      </c>
      <c r="AL119" s="308">
        <f>[1]побуд.звіт!AL118+[2]побуд.звіт!AL118</f>
        <v>0</v>
      </c>
      <c r="AM119" s="298">
        <f t="shared" si="55"/>
        <v>-74.14933774042747</v>
      </c>
      <c r="AN119" s="299">
        <f t="shared" si="56"/>
        <v>0</v>
      </c>
      <c r="AO119" s="308">
        <f>[1]побуд.звіт!AO118+[2]побуд.звіт!AO118</f>
        <v>9540.3738285379277</v>
      </c>
      <c r="AP119" s="308">
        <f>[1]побуд.звіт!AP118+[2]побуд.звіт!AP118</f>
        <v>6021.103230140533</v>
      </c>
      <c r="AQ119" s="298">
        <f t="shared" si="57"/>
        <v>-3519.2705983973947</v>
      </c>
      <c r="AR119" s="299">
        <f t="shared" si="58"/>
        <v>0</v>
      </c>
      <c r="AS119" s="308">
        <f>[1]побуд.звіт!AS118+[2]побуд.звіт!AS118</f>
        <v>5705.482360784059</v>
      </c>
      <c r="AT119" s="308">
        <f>[1]побуд.звіт!AT118+[2]побуд.звіт!AT118</f>
        <v>5372.296439996031</v>
      </c>
      <c r="AU119" s="298">
        <f t="shared" si="59"/>
        <v>-333.18592078802794</v>
      </c>
      <c r="AV119" s="299">
        <f t="shared" si="60"/>
        <v>0</v>
      </c>
      <c r="AW119" s="308">
        <f>[1]побуд.звіт!AW118+[2]побуд.звіт!AW118</f>
        <v>31833.510368490668</v>
      </c>
      <c r="AX119" s="308">
        <f>[1]побуд.звіт!AX118+[2]побуд.звіт!AX118</f>
        <v>55754.300863532131</v>
      </c>
      <c r="AY119" s="298">
        <f t="shared" si="61"/>
        <v>0</v>
      </c>
      <c r="AZ119" s="299">
        <f t="shared" si="62"/>
        <v>23920.790495041463</v>
      </c>
      <c r="BA119" s="300">
        <v>0</v>
      </c>
      <c r="BB119" s="298"/>
      <c r="BC119" s="298">
        <f t="shared" si="63"/>
        <v>0</v>
      </c>
      <c r="BD119" s="299">
        <f t="shared" si="64"/>
        <v>0</v>
      </c>
      <c r="BE119" s="308">
        <f>[1]побуд.звіт!BE118+[2]побуд.звіт!BE118</f>
        <v>11.683278693218996</v>
      </c>
      <c r="BF119" s="308">
        <f>[1]побуд.звіт!BF118+[2]побуд.звіт!BF118</f>
        <v>0</v>
      </c>
      <c r="BG119" s="301">
        <f t="shared" si="65"/>
        <v>-11.683278693218996</v>
      </c>
      <c r="BH119" s="302">
        <f t="shared" si="66"/>
        <v>0</v>
      </c>
      <c r="BI119" s="308">
        <f>[1]побуд.звіт!BI118+[2]побуд.звіт!BI118</f>
        <v>11186.516935056687</v>
      </c>
      <c r="BJ119" s="308">
        <f>[1]побуд.звіт!BJ118+[2]побуд.звіт!BJ118</f>
        <v>11289.414324142985</v>
      </c>
      <c r="BK119" s="298">
        <f t="shared" si="67"/>
        <v>0</v>
      </c>
      <c r="BL119" s="299">
        <f t="shared" si="68"/>
        <v>102.89738908629806</v>
      </c>
      <c r="BM119" s="308">
        <f>[1]побуд.звіт!BM118+[2]побуд.звіт!BM118</f>
        <v>0</v>
      </c>
      <c r="BN119" s="308">
        <f>[1]побуд.звіт!BN118+[2]побуд.звіт!BN118</f>
        <v>0</v>
      </c>
      <c r="BO119" s="298">
        <f t="shared" si="69"/>
        <v>0</v>
      </c>
      <c r="BP119" s="299">
        <f t="shared" si="70"/>
        <v>0</v>
      </c>
      <c r="BQ119" s="294">
        <f t="shared" si="71"/>
        <v>153391.37764548359</v>
      </c>
      <c r="BR119" s="298">
        <f t="shared" si="71"/>
        <v>174736.4528323494</v>
      </c>
      <c r="BS119" s="298">
        <f t="shared" si="72"/>
        <v>0</v>
      </c>
      <c r="BT119" s="303">
        <f t="shared" si="73"/>
        <v>21345.075186865812</v>
      </c>
      <c r="BU119" s="224">
        <f t="shared" si="74"/>
        <v>1.1391543352338767</v>
      </c>
      <c r="BV119" s="309">
        <v>13972.2</v>
      </c>
      <c r="BW119" s="305">
        <f t="shared" si="79"/>
        <v>1189.5851962097022</v>
      </c>
      <c r="BX119" s="241">
        <f t="shared" si="78"/>
        <v>12782.614803790299</v>
      </c>
      <c r="CA119" s="144">
        <f>[1]побуд.звіт!AX118+[2]побуд.звіт!AX118</f>
        <v>55754.300863532131</v>
      </c>
      <c r="CB119" s="238">
        <v>978.04903059572575</v>
      </c>
      <c r="CC119" s="238">
        <v>3768.2602148367714</v>
      </c>
      <c r="CD119" s="240">
        <v>1536.4880282604254</v>
      </c>
      <c r="CE119" s="240">
        <v>36.525006885222723</v>
      </c>
      <c r="CF119" s="240">
        <v>0</v>
      </c>
      <c r="CG119" s="240">
        <v>0</v>
      </c>
      <c r="CH119" s="240">
        <v>2779.002018375581</v>
      </c>
      <c r="CI119" s="240">
        <v>209.4321663252</v>
      </c>
      <c r="CJ119" s="240">
        <v>7.0745868647999997</v>
      </c>
      <c r="CK119" s="240">
        <v>974.50641455246205</v>
      </c>
      <c r="CL119" s="240">
        <v>718.1971507820524</v>
      </c>
      <c r="CM119" s="240">
        <v>1.1266499999999995</v>
      </c>
      <c r="CN119" s="240">
        <v>1075.5313289600008</v>
      </c>
      <c r="CO119" s="240">
        <v>0</v>
      </c>
      <c r="CP119" s="20"/>
    </row>
    <row r="120" spans="1:94" ht="15" customHeight="1" x14ac:dyDescent="0.25">
      <c r="A120" s="256">
        <f t="shared" si="75"/>
        <v>111</v>
      </c>
      <c r="B120" s="62" t="s">
        <v>69</v>
      </c>
      <c r="C120" s="294">
        <v>2058.5500000000002</v>
      </c>
      <c r="D120" s="306">
        <v>4</v>
      </c>
      <c r="E120" s="307">
        <f>[1]побуд.звіт!E119+[2]побуд.звіт!E119</f>
        <v>3985.3248266157138</v>
      </c>
      <c r="F120" s="308">
        <f>[1]побуд.звіт!F119+[2]побуд.звіт!F119</f>
        <v>3787.5549241428839</v>
      </c>
      <c r="G120" s="298">
        <f t="shared" si="39"/>
        <v>-197.76990247282993</v>
      </c>
      <c r="H120" s="299">
        <f t="shared" si="40"/>
        <v>0</v>
      </c>
      <c r="I120" s="307">
        <f>[1]побуд.звіт!I119+[2]побуд.звіт!I119</f>
        <v>17379.169748870663</v>
      </c>
      <c r="J120" s="308">
        <f>[1]побуд.звіт!J119+[2]побуд.звіт!J119</f>
        <v>18831.304193407268</v>
      </c>
      <c r="K120" s="298">
        <f t="shared" si="41"/>
        <v>0</v>
      </c>
      <c r="L120" s="299">
        <f t="shared" si="42"/>
        <v>1452.1344445366049</v>
      </c>
      <c r="M120" s="308">
        <f>[1]побуд.звіт!M119+[2]побуд.звіт!M119</f>
        <v>8412.1595266392051</v>
      </c>
      <c r="N120" s="308">
        <f>[1]побуд.звіт!N119+[2]побуд.звіт!N119</f>
        <v>9331.4629301333371</v>
      </c>
      <c r="O120" s="298">
        <f t="shared" si="43"/>
        <v>0</v>
      </c>
      <c r="P120" s="299">
        <f t="shared" si="44"/>
        <v>919.303403494132</v>
      </c>
      <c r="Q120" s="308">
        <f>[1]побуд.звіт!Q119+[2]побуд.звіт!Q119</f>
        <v>229.11557702018422</v>
      </c>
      <c r="R120" s="308">
        <f>[1]побуд.звіт!R119+[2]побуд.звіт!R119</f>
        <v>388.92601662631108</v>
      </c>
      <c r="S120" s="298">
        <f t="shared" si="45"/>
        <v>0</v>
      </c>
      <c r="T120" s="299">
        <f t="shared" si="46"/>
        <v>159.81043960612686</v>
      </c>
      <c r="U120" s="308">
        <f>[1]побуд.звіт!U119+[2]побуд.звіт!U119</f>
        <v>0</v>
      </c>
      <c r="V120" s="308">
        <f>[1]побуд.звіт!V119+[2]побуд.звіт!V119</f>
        <v>0</v>
      </c>
      <c r="W120" s="298">
        <f t="shared" si="47"/>
        <v>0</v>
      </c>
      <c r="X120" s="299">
        <f t="shared" si="48"/>
        <v>0</v>
      </c>
      <c r="Y120" s="308">
        <f>[1]побуд.звіт!Y119+[2]побуд.звіт!Y119</f>
        <v>0</v>
      </c>
      <c r="Z120" s="308">
        <f>[1]побуд.звіт!Z119+[2]побуд.звіт!Z119</f>
        <v>0</v>
      </c>
      <c r="AA120" s="298">
        <f t="shared" si="49"/>
        <v>0</v>
      </c>
      <c r="AB120" s="299">
        <f t="shared" si="50"/>
        <v>0</v>
      </c>
      <c r="AC120" s="308">
        <f>[1]побуд.звіт!AC119+[2]побуд.звіт!AC119</f>
        <v>12928.769553175316</v>
      </c>
      <c r="AD120" s="308">
        <f>[1]побуд.звіт!AD119+[2]побуд.звіт!AD119</f>
        <v>13947.671810839696</v>
      </c>
      <c r="AE120" s="298">
        <f t="shared" si="51"/>
        <v>0</v>
      </c>
      <c r="AF120" s="299">
        <f t="shared" si="52"/>
        <v>1018.9022576643802</v>
      </c>
      <c r="AG120" s="308">
        <f>[1]побуд.звіт!AG119+[2]побуд.звіт!AG119</f>
        <v>1500.5103413829188</v>
      </c>
      <c r="AH120" s="308">
        <f>[1]побуд.звіт!AH119+[2]побуд.звіт!AH119</f>
        <v>1471.0480812515773</v>
      </c>
      <c r="AI120" s="298">
        <f t="shared" si="53"/>
        <v>-29.462260131341509</v>
      </c>
      <c r="AJ120" s="299">
        <f t="shared" si="54"/>
        <v>0</v>
      </c>
      <c r="AK120" s="308">
        <f>[1]побуд.звіт!AK119+[2]побуд.звіт!AK119</f>
        <v>43.972633432970042</v>
      </c>
      <c r="AL120" s="308">
        <f>[1]побуд.звіт!AL119+[2]побуд.звіт!AL119</f>
        <v>0</v>
      </c>
      <c r="AM120" s="298">
        <f t="shared" si="55"/>
        <v>-43.972633432970042</v>
      </c>
      <c r="AN120" s="299">
        <f t="shared" si="56"/>
        <v>0</v>
      </c>
      <c r="AO120" s="308">
        <f>[1]побуд.звіт!AO119+[2]побуд.звіт!AO119</f>
        <v>1388.806041996005</v>
      </c>
      <c r="AP120" s="308">
        <f>[1]побуд.звіт!AP119+[2]побуд.звіт!AP119</f>
        <v>1946.2151854999709</v>
      </c>
      <c r="AQ120" s="298">
        <f t="shared" si="57"/>
        <v>0</v>
      </c>
      <c r="AR120" s="299">
        <f t="shared" si="58"/>
        <v>557.40914350396588</v>
      </c>
      <c r="AS120" s="308">
        <f>[1]побуд.звіт!AS119+[2]побуд.звіт!AS119</f>
        <v>2066.8725057147849</v>
      </c>
      <c r="AT120" s="308">
        <f>[1]побуд.звіт!AT119+[2]побуд.звіт!AT119</f>
        <v>1910.75204602336</v>
      </c>
      <c r="AU120" s="298">
        <f t="shared" si="59"/>
        <v>-156.12045969142491</v>
      </c>
      <c r="AV120" s="299">
        <f t="shared" si="60"/>
        <v>0</v>
      </c>
      <c r="AW120" s="308">
        <f>[1]побуд.звіт!AW119+[2]побуд.звіт!AW119</f>
        <v>15515.101650030068</v>
      </c>
      <c r="AX120" s="308">
        <f>[1]побуд.звіт!AX119+[2]побуд.звіт!AX119</f>
        <v>4465.2635785111743</v>
      </c>
      <c r="AY120" s="298">
        <f t="shared" si="61"/>
        <v>-11049.838071518894</v>
      </c>
      <c r="AZ120" s="299">
        <f t="shared" si="62"/>
        <v>0</v>
      </c>
      <c r="BA120" s="300">
        <v>0</v>
      </c>
      <c r="BB120" s="298"/>
      <c r="BC120" s="298">
        <f t="shared" si="63"/>
        <v>0</v>
      </c>
      <c r="BD120" s="299">
        <f t="shared" si="64"/>
        <v>0</v>
      </c>
      <c r="BE120" s="308">
        <f>[1]побуд.звіт!BE119+[2]побуд.звіт!BE119</f>
        <v>8.1570611732189988</v>
      </c>
      <c r="BF120" s="308">
        <f>[1]побуд.звіт!BF119+[2]побуд.звіт!BF119</f>
        <v>0</v>
      </c>
      <c r="BG120" s="301">
        <f t="shared" si="65"/>
        <v>-8.1570611732189988</v>
      </c>
      <c r="BH120" s="302">
        <f t="shared" si="66"/>
        <v>0</v>
      </c>
      <c r="BI120" s="308">
        <f>[1]побуд.звіт!BI119+[2]побуд.звіт!BI119</f>
        <v>4898.0072273246287</v>
      </c>
      <c r="BJ120" s="308">
        <f>[1]побуд.звіт!BJ119+[2]побуд.звіт!BJ119</f>
        <v>2890.2143525953466</v>
      </c>
      <c r="BK120" s="298">
        <f t="shared" si="67"/>
        <v>-2007.7928747292822</v>
      </c>
      <c r="BL120" s="299">
        <f t="shared" si="68"/>
        <v>0</v>
      </c>
      <c r="BM120" s="308">
        <f>[1]побуд.звіт!BM119+[2]побуд.звіт!BM119</f>
        <v>0</v>
      </c>
      <c r="BN120" s="308">
        <f>[1]побуд.звіт!BN119+[2]побуд.звіт!BN119</f>
        <v>0</v>
      </c>
      <c r="BO120" s="298">
        <f t="shared" si="69"/>
        <v>0</v>
      </c>
      <c r="BP120" s="299">
        <f t="shared" si="70"/>
        <v>0</v>
      </c>
      <c r="BQ120" s="294">
        <f t="shared" si="71"/>
        <v>68355.966693375667</v>
      </c>
      <c r="BR120" s="298">
        <f t="shared" si="71"/>
        <v>58970.413119030913</v>
      </c>
      <c r="BS120" s="298">
        <f t="shared" si="72"/>
        <v>-9385.5535743447545</v>
      </c>
      <c r="BT120" s="303">
        <f t="shared" si="73"/>
        <v>0</v>
      </c>
      <c r="BU120" s="224">
        <f t="shared" si="74"/>
        <v>0.86269591334366569</v>
      </c>
      <c r="BV120" s="309">
        <v>9966.8700000000008</v>
      </c>
      <c r="BW120" s="305">
        <f t="shared" si="79"/>
        <v>4270.5394422186955</v>
      </c>
      <c r="BX120" s="241">
        <f t="shared" si="78"/>
        <v>5696.3305577813053</v>
      </c>
      <c r="CA120" s="144">
        <f>[1]побуд.звіт!AX119+[2]побуд.звіт!AX119</f>
        <v>4465.2635785111743</v>
      </c>
      <c r="CB120" s="238">
        <v>414.30363783637335</v>
      </c>
      <c r="CC120" s="238">
        <v>1761.7680877503019</v>
      </c>
      <c r="CD120" s="240">
        <v>780.06315280913896</v>
      </c>
      <c r="CE120" s="240">
        <v>21.181918756454397</v>
      </c>
      <c r="CF120" s="240">
        <v>0</v>
      </c>
      <c r="CG120" s="240">
        <v>0</v>
      </c>
      <c r="CH120" s="240">
        <v>1318.9061604805656</v>
      </c>
      <c r="CI120" s="240">
        <v>121.29748378398</v>
      </c>
      <c r="CJ120" s="240">
        <v>4.0974106345200001</v>
      </c>
      <c r="CK120" s="240">
        <v>143.46499165415693</v>
      </c>
      <c r="CL120" s="240">
        <v>260.12570002540639</v>
      </c>
      <c r="CM120" s="240">
        <v>1.1266499999999995</v>
      </c>
      <c r="CN120" s="240">
        <v>495.12148571999995</v>
      </c>
      <c r="CO120" s="240">
        <v>0</v>
      </c>
      <c r="CP120" s="20"/>
    </row>
    <row r="121" spans="1:94" ht="15" customHeight="1" x14ac:dyDescent="0.25">
      <c r="A121" s="256">
        <f t="shared" si="75"/>
        <v>112</v>
      </c>
      <c r="B121" s="62" t="s">
        <v>23</v>
      </c>
      <c r="C121" s="294">
        <v>383.4</v>
      </c>
      <c r="D121" s="306">
        <v>2</v>
      </c>
      <c r="E121" s="307">
        <f>[1]побуд.звіт!E120+[2]побуд.звіт!E120</f>
        <v>0</v>
      </c>
      <c r="F121" s="308">
        <f>[1]побуд.звіт!F120+[2]побуд.звіт!F120</f>
        <v>0</v>
      </c>
      <c r="G121" s="298">
        <f t="shared" si="39"/>
        <v>0</v>
      </c>
      <c r="H121" s="299">
        <f t="shared" si="40"/>
        <v>0</v>
      </c>
      <c r="I121" s="307">
        <f>[1]побуд.звіт!I120+[2]побуд.звіт!I120</f>
        <v>0</v>
      </c>
      <c r="J121" s="308">
        <f>[1]побуд.звіт!J120+[2]побуд.звіт!J120</f>
        <v>44.832933950804758</v>
      </c>
      <c r="K121" s="298">
        <f t="shared" si="41"/>
        <v>0</v>
      </c>
      <c r="L121" s="299">
        <f t="shared" si="42"/>
        <v>44.832933950804758</v>
      </c>
      <c r="M121" s="308">
        <f>[1]побуд.звіт!M120+[2]побуд.звіт!M120</f>
        <v>2724.9222949072264</v>
      </c>
      <c r="N121" s="308">
        <f>[1]побуд.звіт!N120+[2]побуд.звіт!N120</f>
        <v>2632.7074866494454</v>
      </c>
      <c r="O121" s="298">
        <f t="shared" si="43"/>
        <v>-92.214808257780987</v>
      </c>
      <c r="P121" s="299">
        <f t="shared" si="44"/>
        <v>0</v>
      </c>
      <c r="Q121" s="308">
        <f>[1]побуд.звіт!Q120+[2]побуд.звіт!Q120</f>
        <v>0</v>
      </c>
      <c r="R121" s="308">
        <f>[1]побуд.звіт!R120+[2]побуд.звіт!R120</f>
        <v>166.70049235220139</v>
      </c>
      <c r="S121" s="298">
        <f t="shared" si="45"/>
        <v>0</v>
      </c>
      <c r="T121" s="299">
        <f t="shared" si="46"/>
        <v>166.70049235220139</v>
      </c>
      <c r="U121" s="308">
        <f>[1]побуд.звіт!U120+[2]побуд.звіт!U120</f>
        <v>0</v>
      </c>
      <c r="V121" s="308">
        <f>[1]побуд.звіт!V120+[2]побуд.звіт!V120</f>
        <v>0</v>
      </c>
      <c r="W121" s="298">
        <f t="shared" si="47"/>
        <v>0</v>
      </c>
      <c r="X121" s="299">
        <f t="shared" si="48"/>
        <v>0</v>
      </c>
      <c r="Y121" s="308">
        <f>[1]побуд.звіт!Y120+[2]побуд.звіт!Y120</f>
        <v>0</v>
      </c>
      <c r="Z121" s="308">
        <f>[1]побуд.звіт!Z120+[2]побуд.звіт!Z120</f>
        <v>0</v>
      </c>
      <c r="AA121" s="298">
        <f t="shared" si="49"/>
        <v>0</v>
      </c>
      <c r="AB121" s="299">
        <f t="shared" si="50"/>
        <v>0</v>
      </c>
      <c r="AC121" s="308">
        <f>[1]побуд.звіт!AC120+[2]побуд.звіт!AC120</f>
        <v>2640.6305834634932</v>
      </c>
      <c r="AD121" s="308">
        <f>[1]побуд.звіт!AD120+[2]побуд.звіт!AD120</f>
        <v>2890.9966058226037</v>
      </c>
      <c r="AE121" s="298">
        <f t="shared" si="51"/>
        <v>0</v>
      </c>
      <c r="AF121" s="299">
        <f t="shared" si="52"/>
        <v>250.3660223591105</v>
      </c>
      <c r="AG121" s="308">
        <f>[1]побуд.звіт!AG120+[2]побуд.звіт!AG120</f>
        <v>35.434513026022543</v>
      </c>
      <c r="AH121" s="308">
        <f>[1]побуд.звіт!AH120+[2]побуд.звіт!AH120</f>
        <v>84.457241569952586</v>
      </c>
      <c r="AI121" s="298">
        <f t="shared" si="53"/>
        <v>0</v>
      </c>
      <c r="AJ121" s="299">
        <f t="shared" si="54"/>
        <v>49.022728543930043</v>
      </c>
      <c r="AK121" s="308">
        <f>[1]побуд.звіт!AK120+[2]побуд.звіт!AK120</f>
        <v>1.2008998583604793</v>
      </c>
      <c r="AL121" s="308">
        <f>[1]побуд.звіт!AL120+[2]побуд.звіт!AL120</f>
        <v>0</v>
      </c>
      <c r="AM121" s="298">
        <f t="shared" si="55"/>
        <v>-1.2008998583604793</v>
      </c>
      <c r="AN121" s="299">
        <f t="shared" si="56"/>
        <v>0</v>
      </c>
      <c r="AO121" s="308">
        <f>[1]побуд.звіт!AO120+[2]побуд.звіт!AO120</f>
        <v>67.794407921152995</v>
      </c>
      <c r="AP121" s="308">
        <f>[1]побуд.звіт!AP120+[2]побуд.звіт!AP120</f>
        <v>81.0922993958321</v>
      </c>
      <c r="AQ121" s="298">
        <f t="shared" si="57"/>
        <v>0</v>
      </c>
      <c r="AR121" s="299">
        <f t="shared" si="58"/>
        <v>13.297891474679105</v>
      </c>
      <c r="AS121" s="308">
        <f>[1]побуд.звіт!AS120+[2]побуд.звіт!AS120</f>
        <v>422.03149422598938</v>
      </c>
      <c r="AT121" s="308">
        <f>[1]побуд.звіт!AT120+[2]побуд.звіт!AT120</f>
        <v>391.18788565481054</v>
      </c>
      <c r="AU121" s="298">
        <f t="shared" si="59"/>
        <v>-30.843608571178834</v>
      </c>
      <c r="AV121" s="299">
        <f t="shared" si="60"/>
        <v>0</v>
      </c>
      <c r="AW121" s="308">
        <f>[1]побуд.звіт!AW120+[2]побуд.звіт!AW120</f>
        <v>3186.0338859396193</v>
      </c>
      <c r="AX121" s="308">
        <f>[1]побуд.звіт!AX120+[2]побуд.звіт!AX120</f>
        <v>4990</v>
      </c>
      <c r="AY121" s="298">
        <f t="shared" si="61"/>
        <v>0</v>
      </c>
      <c r="AZ121" s="299">
        <f t="shared" si="62"/>
        <v>1803.9661140603807</v>
      </c>
      <c r="BA121" s="300">
        <v>0</v>
      </c>
      <c r="BB121" s="298"/>
      <c r="BC121" s="298">
        <f t="shared" si="63"/>
        <v>0</v>
      </c>
      <c r="BD121" s="299">
        <f t="shared" si="64"/>
        <v>0</v>
      </c>
      <c r="BE121" s="308">
        <f>[1]побуд.звіт!BE120+[2]побуд.звіт!BE120</f>
        <v>0.54749519999999996</v>
      </c>
      <c r="BF121" s="308">
        <f>[1]побуд.звіт!BF120+[2]побуд.звіт!BF120</f>
        <v>0</v>
      </c>
      <c r="BG121" s="301">
        <f t="shared" si="65"/>
        <v>-0.54749519999999996</v>
      </c>
      <c r="BH121" s="302">
        <f t="shared" si="66"/>
        <v>0</v>
      </c>
      <c r="BI121" s="308">
        <f>[1]побуд.звіт!BI120+[2]побуд.звіт!BI120</f>
        <v>821.47622594839618</v>
      </c>
      <c r="BJ121" s="308">
        <f>[1]побуд.звіт!BJ120+[2]побуд.звіт!BJ120</f>
        <v>1528.4630362717421</v>
      </c>
      <c r="BK121" s="298">
        <f t="shared" si="67"/>
        <v>0</v>
      </c>
      <c r="BL121" s="299">
        <f t="shared" si="68"/>
        <v>706.98681032334594</v>
      </c>
      <c r="BM121" s="308">
        <f>[1]побуд.звіт!BM120+[2]побуд.звіт!BM120</f>
        <v>0</v>
      </c>
      <c r="BN121" s="308">
        <f>[1]побуд.звіт!BN120+[2]побуд.звіт!BN120</f>
        <v>0</v>
      </c>
      <c r="BO121" s="298">
        <f t="shared" si="69"/>
        <v>0</v>
      </c>
      <c r="BP121" s="299">
        <f t="shared" si="70"/>
        <v>0</v>
      </c>
      <c r="BQ121" s="294">
        <f t="shared" si="71"/>
        <v>9900.071800490261</v>
      </c>
      <c r="BR121" s="298">
        <f t="shared" si="71"/>
        <v>12810.437981667392</v>
      </c>
      <c r="BS121" s="298">
        <f t="shared" si="72"/>
        <v>0</v>
      </c>
      <c r="BT121" s="303">
        <f t="shared" si="73"/>
        <v>2910.3661811771308</v>
      </c>
      <c r="BU121" s="224">
        <f t="shared" si="74"/>
        <v>1.2939742498668552</v>
      </c>
      <c r="BV121" s="309">
        <v>2038.1499999999999</v>
      </c>
      <c r="BW121" s="305">
        <f t="shared" si="79"/>
        <v>1213.1440166258114</v>
      </c>
      <c r="BX121" s="241">
        <f t="shared" si="78"/>
        <v>825.00598337418842</v>
      </c>
      <c r="CA121" s="144">
        <f>[1]побуд.звіт!AX120+[2]побуд.звіт!AX120</f>
        <v>4990</v>
      </c>
      <c r="CB121" s="238">
        <v>0</v>
      </c>
      <c r="CC121" s="238">
        <v>0</v>
      </c>
      <c r="CD121" s="240">
        <v>244.26219936447788</v>
      </c>
      <c r="CE121" s="240">
        <v>0</v>
      </c>
      <c r="CF121" s="240">
        <v>0</v>
      </c>
      <c r="CG121" s="240">
        <v>0</v>
      </c>
      <c r="CH121" s="240">
        <v>269.58236851089259</v>
      </c>
      <c r="CI121" s="240">
        <v>6.9640489800000003</v>
      </c>
      <c r="CJ121" s="240">
        <v>0.23524452000000001</v>
      </c>
      <c r="CK121" s="240">
        <v>6.9925359041431134</v>
      </c>
      <c r="CL121" s="240">
        <v>53.07175876572294</v>
      </c>
      <c r="CM121" s="240">
        <v>0</v>
      </c>
      <c r="CN121" s="240">
        <v>98.014107999999908</v>
      </c>
      <c r="CO121" s="240">
        <v>0</v>
      </c>
      <c r="CP121" s="20"/>
    </row>
    <row r="122" spans="1:94" ht="15" customHeight="1" x14ac:dyDescent="0.25">
      <c r="A122" s="256">
        <f t="shared" si="75"/>
        <v>113</v>
      </c>
      <c r="B122" s="62" t="s">
        <v>24</v>
      </c>
      <c r="C122" s="294">
        <v>393.58</v>
      </c>
      <c r="D122" s="306">
        <v>2</v>
      </c>
      <c r="E122" s="307">
        <f>[1]побуд.звіт!E121+[2]побуд.звіт!E121</f>
        <v>973.83463458799918</v>
      </c>
      <c r="F122" s="308">
        <f>[1]побуд.звіт!F121+[2]побуд.звіт!F121</f>
        <v>1048.8568407654025</v>
      </c>
      <c r="G122" s="298">
        <f t="shared" si="39"/>
        <v>0</v>
      </c>
      <c r="H122" s="299">
        <f t="shared" si="40"/>
        <v>75.022206177403291</v>
      </c>
      <c r="I122" s="307">
        <f>[1]побуд.звіт!I121+[2]побуд.звіт!I121</f>
        <v>2071.236354942364</v>
      </c>
      <c r="J122" s="308">
        <f>[1]побуд.звіт!J121+[2]побуд.звіт!J121</f>
        <v>2809.0833943049738</v>
      </c>
      <c r="K122" s="298">
        <f t="shared" si="41"/>
        <v>0</v>
      </c>
      <c r="L122" s="299">
        <f t="shared" si="42"/>
        <v>737.84703936260985</v>
      </c>
      <c r="M122" s="308">
        <f>[1]побуд.звіт!M121+[2]побуд.звіт!M121</f>
        <v>1934.0217450309342</v>
      </c>
      <c r="N122" s="308">
        <f>[1]побуд.звіт!N121+[2]побуд.звіт!N121</f>
        <v>2091.9642785918454</v>
      </c>
      <c r="O122" s="298">
        <f t="shared" si="43"/>
        <v>0</v>
      </c>
      <c r="P122" s="299">
        <f t="shared" si="44"/>
        <v>157.94253356091122</v>
      </c>
      <c r="Q122" s="308">
        <f>[1]побуд.звіт!Q121+[2]побуд.звіт!Q121</f>
        <v>0</v>
      </c>
      <c r="R122" s="308">
        <f>[1]побуд.звіт!R121+[2]побуд.звіт!R121</f>
        <v>122.12650131561801</v>
      </c>
      <c r="S122" s="298">
        <f t="shared" si="45"/>
        <v>0</v>
      </c>
      <c r="T122" s="299">
        <f t="shared" si="46"/>
        <v>122.12650131561801</v>
      </c>
      <c r="U122" s="308">
        <f>[1]побуд.звіт!U121+[2]побуд.звіт!U121</f>
        <v>0</v>
      </c>
      <c r="V122" s="308">
        <f>[1]побуд.звіт!V121+[2]побуд.звіт!V121</f>
        <v>0</v>
      </c>
      <c r="W122" s="298">
        <f t="shared" si="47"/>
        <v>0</v>
      </c>
      <c r="X122" s="299">
        <f t="shared" si="48"/>
        <v>0</v>
      </c>
      <c r="Y122" s="308">
        <f>[1]побуд.звіт!Y121+[2]побуд.звіт!Y121</f>
        <v>0</v>
      </c>
      <c r="Z122" s="308">
        <f>[1]побуд.звіт!Z121+[2]побуд.звіт!Z121</f>
        <v>0</v>
      </c>
      <c r="AA122" s="298">
        <f t="shared" si="49"/>
        <v>0</v>
      </c>
      <c r="AB122" s="299">
        <f t="shared" si="50"/>
        <v>0</v>
      </c>
      <c r="AC122" s="308">
        <f>[1]побуд.звіт!AC121+[2]побуд.звіт!AC121</f>
        <v>2516.3051652719737</v>
      </c>
      <c r="AD122" s="308">
        <f>[1]побуд.звіт!AD121+[2]побуд.звіт!AD121</f>
        <v>2710.5312414381733</v>
      </c>
      <c r="AE122" s="298">
        <f t="shared" si="51"/>
        <v>0</v>
      </c>
      <c r="AF122" s="299">
        <f t="shared" si="52"/>
        <v>194.22607616619962</v>
      </c>
      <c r="AG122" s="308">
        <f>[1]побуд.звіт!AG121+[2]побуд.звіт!AG121</f>
        <v>0</v>
      </c>
      <c r="AH122" s="308">
        <f>[1]побуд.звіт!AH121+[2]побуд.звіт!AH121</f>
        <v>0</v>
      </c>
      <c r="AI122" s="298">
        <f t="shared" si="53"/>
        <v>0</v>
      </c>
      <c r="AJ122" s="299">
        <f t="shared" si="54"/>
        <v>0</v>
      </c>
      <c r="AK122" s="308">
        <f>[1]побуд.звіт!AK121+[2]побуд.звіт!AK121</f>
        <v>0</v>
      </c>
      <c r="AL122" s="308">
        <f>[1]побуд.звіт!AL121+[2]побуд.звіт!AL121</f>
        <v>0</v>
      </c>
      <c r="AM122" s="298">
        <f t="shared" si="55"/>
        <v>0</v>
      </c>
      <c r="AN122" s="299">
        <f t="shared" si="56"/>
        <v>0</v>
      </c>
      <c r="AO122" s="308">
        <f>[1]побуд.звіт!AO121+[2]побуд.звіт!AO121</f>
        <v>235.56141092906572</v>
      </c>
      <c r="AP122" s="308">
        <f>[1]побуд.звіт!AP121+[2]побуд.звіт!AP121</f>
        <v>324.3691975833284</v>
      </c>
      <c r="AQ122" s="298">
        <f t="shared" si="57"/>
        <v>0</v>
      </c>
      <c r="AR122" s="299">
        <f t="shared" si="58"/>
        <v>88.807786654262685</v>
      </c>
      <c r="AS122" s="308">
        <f>[1]побуд.звіт!AS121+[2]побуд.звіт!AS121</f>
        <v>187.73988769862751</v>
      </c>
      <c r="AT122" s="308">
        <f>[1]побуд.звіт!AT121+[2]побуд.звіт!AT121</f>
        <v>173.94629971725092</v>
      </c>
      <c r="AU122" s="298">
        <f t="shared" si="59"/>
        <v>-13.793587981376589</v>
      </c>
      <c r="AV122" s="299">
        <f t="shared" si="60"/>
        <v>0</v>
      </c>
      <c r="AW122" s="308">
        <f>[1]побуд.звіт!AW121+[2]побуд.звіт!AW121</f>
        <v>3763.6267797008395</v>
      </c>
      <c r="AX122" s="308">
        <f>[1]побуд.звіт!AX121+[2]побуд.звіт!AX121</f>
        <v>675</v>
      </c>
      <c r="AY122" s="298">
        <f t="shared" si="61"/>
        <v>-3088.6267797008395</v>
      </c>
      <c r="AZ122" s="299">
        <f t="shared" si="62"/>
        <v>0</v>
      </c>
      <c r="BA122" s="300">
        <v>0</v>
      </c>
      <c r="BB122" s="298"/>
      <c r="BC122" s="298">
        <f t="shared" si="63"/>
        <v>0</v>
      </c>
      <c r="BD122" s="299">
        <f t="shared" si="64"/>
        <v>0</v>
      </c>
      <c r="BE122" s="308">
        <f>[1]побуд.звіт!BE121+[2]побуд.звіт!BE121</f>
        <v>5.7794840132189984</v>
      </c>
      <c r="BF122" s="308">
        <f>[1]побуд.звіт!BF121+[2]побуд.звіт!BF121</f>
        <v>0</v>
      </c>
      <c r="BG122" s="301">
        <f t="shared" si="65"/>
        <v>-5.7794840132189984</v>
      </c>
      <c r="BH122" s="302">
        <f t="shared" si="66"/>
        <v>0</v>
      </c>
      <c r="BI122" s="308">
        <f>[1]побуд.звіт!BI121+[2]побуд.звіт!BI121</f>
        <v>792.15355568292387</v>
      </c>
      <c r="BJ122" s="308">
        <f>[1]побуд.звіт!BJ121+[2]побуд.звіт!BJ121</f>
        <v>925.09798935461049</v>
      </c>
      <c r="BK122" s="298">
        <f t="shared" si="67"/>
        <v>0</v>
      </c>
      <c r="BL122" s="299">
        <f t="shared" si="68"/>
        <v>132.94443367168662</v>
      </c>
      <c r="BM122" s="308">
        <f>[1]побуд.звіт!BM121+[2]побуд.звіт!BM121</f>
        <v>0</v>
      </c>
      <c r="BN122" s="308">
        <f>[1]побуд.звіт!BN121+[2]побуд.звіт!BN121</f>
        <v>0</v>
      </c>
      <c r="BO122" s="298">
        <f t="shared" si="69"/>
        <v>0</v>
      </c>
      <c r="BP122" s="299">
        <f t="shared" si="70"/>
        <v>0</v>
      </c>
      <c r="BQ122" s="294">
        <f t="shared" si="71"/>
        <v>12480.259017857947</v>
      </c>
      <c r="BR122" s="298">
        <f t="shared" si="71"/>
        <v>10880.975743071202</v>
      </c>
      <c r="BS122" s="298">
        <f t="shared" si="72"/>
        <v>-1599.2832747867451</v>
      </c>
      <c r="BT122" s="303">
        <f t="shared" si="73"/>
        <v>0</v>
      </c>
      <c r="BU122" s="224">
        <f t="shared" si="74"/>
        <v>0.87185496130342022</v>
      </c>
      <c r="BV122" s="309">
        <v>160.69999999999999</v>
      </c>
      <c r="BW122" s="305"/>
      <c r="BX122" s="241">
        <f t="shared" si="78"/>
        <v>1040.0215848214955</v>
      </c>
      <c r="CA122" s="144">
        <f>[1]побуд.звіт!AX121+[2]побуд.звіт!AX121</f>
        <v>675</v>
      </c>
      <c r="CB122" s="238">
        <v>101.33886878237278</v>
      </c>
      <c r="CC122" s="238">
        <v>181.88898551722303</v>
      </c>
      <c r="CD122" s="240">
        <v>173.34736729091978</v>
      </c>
      <c r="CE122" s="240">
        <v>0</v>
      </c>
      <c r="CF122" s="240">
        <v>0</v>
      </c>
      <c r="CG122" s="240">
        <v>0</v>
      </c>
      <c r="CH122" s="240">
        <v>253.77554913798355</v>
      </c>
      <c r="CI122" s="240">
        <v>0</v>
      </c>
      <c r="CJ122" s="240">
        <v>0</v>
      </c>
      <c r="CK122" s="240">
        <v>24.323854206699167</v>
      </c>
      <c r="CL122" s="240">
        <v>23.599866704428461</v>
      </c>
      <c r="CM122" s="240">
        <v>1.1266499999999995</v>
      </c>
      <c r="CN122" s="240">
        <v>94.511823120000003</v>
      </c>
      <c r="CO122" s="240">
        <v>0</v>
      </c>
      <c r="CP122" s="20"/>
    </row>
    <row r="123" spans="1:94" ht="15" customHeight="1" x14ac:dyDescent="0.25">
      <c r="A123" s="256">
        <f t="shared" si="75"/>
        <v>114</v>
      </c>
      <c r="B123" s="62" t="s">
        <v>120</v>
      </c>
      <c r="C123" s="294">
        <v>4525.88</v>
      </c>
      <c r="D123" s="306">
        <v>5</v>
      </c>
      <c r="E123" s="307">
        <f>[1]побуд.звіт!E122+[2]побуд.звіт!E122</f>
        <v>9323.9938728241013</v>
      </c>
      <c r="F123" s="308">
        <f>[1]побуд.звіт!F122+[2]побуд.звіт!F122</f>
        <v>8742.3476367309559</v>
      </c>
      <c r="G123" s="298">
        <f t="shared" si="39"/>
        <v>-581.64623609314549</v>
      </c>
      <c r="H123" s="299">
        <f t="shared" si="40"/>
        <v>0</v>
      </c>
      <c r="I123" s="307">
        <f>[1]побуд.звіт!I122+[2]побуд.звіт!I122</f>
        <v>32350.491527543152</v>
      </c>
      <c r="J123" s="308">
        <f>[1]побуд.звіт!J122+[2]побуд.звіт!J122</f>
        <v>28071.322697920492</v>
      </c>
      <c r="K123" s="298">
        <f t="shared" si="41"/>
        <v>-4279.1688296226603</v>
      </c>
      <c r="L123" s="299">
        <f t="shared" si="42"/>
        <v>0</v>
      </c>
      <c r="M123" s="308">
        <f>[1]побуд.звіт!M122+[2]побуд.звіт!M122</f>
        <v>15614.881672247475</v>
      </c>
      <c r="N123" s="308">
        <f>[1]побуд.звіт!N122+[2]побуд.звіт!N122</f>
        <v>16425.511056990639</v>
      </c>
      <c r="O123" s="298">
        <f t="shared" si="43"/>
        <v>0</v>
      </c>
      <c r="P123" s="299">
        <f t="shared" si="44"/>
        <v>810.62938474316434</v>
      </c>
      <c r="Q123" s="308">
        <f>[1]побуд.звіт!Q122+[2]побуд.звіт!Q122</f>
        <v>858.83940195919865</v>
      </c>
      <c r="R123" s="308">
        <f>[1]побуд.звіт!R122+[2]побуд.звіт!R122</f>
        <v>861.1655567510345</v>
      </c>
      <c r="S123" s="298">
        <f t="shared" si="45"/>
        <v>0</v>
      </c>
      <c r="T123" s="299">
        <f t="shared" si="46"/>
        <v>2.3261547918358474</v>
      </c>
      <c r="U123" s="308">
        <f>[1]побуд.звіт!U122+[2]побуд.звіт!U122</f>
        <v>0</v>
      </c>
      <c r="V123" s="308">
        <f>[1]побуд.звіт!V122+[2]побуд.звіт!V122</f>
        <v>0</v>
      </c>
      <c r="W123" s="298">
        <f t="shared" si="47"/>
        <v>0</v>
      </c>
      <c r="X123" s="299">
        <f t="shared" si="48"/>
        <v>0</v>
      </c>
      <c r="Y123" s="308">
        <f>[1]побуд.звіт!Y122+[2]побуд.звіт!Y122</f>
        <v>0</v>
      </c>
      <c r="Z123" s="308">
        <f>[1]побуд.звіт!Z122+[2]побуд.звіт!Z122</f>
        <v>0</v>
      </c>
      <c r="AA123" s="298">
        <f t="shared" si="49"/>
        <v>0</v>
      </c>
      <c r="AB123" s="299">
        <f t="shared" si="50"/>
        <v>0</v>
      </c>
      <c r="AC123" s="308">
        <f>[1]побуд.звіт!AC122+[2]побуд.звіт!AC122</f>
        <v>27436.593426798107</v>
      </c>
      <c r="AD123" s="308">
        <f>[1]побуд.звіт!AD122+[2]побуд.звіт!AD122</f>
        <v>30294.217127130301</v>
      </c>
      <c r="AE123" s="298">
        <f t="shared" si="51"/>
        <v>0</v>
      </c>
      <c r="AF123" s="299">
        <f t="shared" si="52"/>
        <v>2857.6237003321949</v>
      </c>
      <c r="AG123" s="308">
        <f>[1]побуд.звіт!AG122+[2]побуд.звіт!AG122</f>
        <v>2033.5661253272922</v>
      </c>
      <c r="AH123" s="308">
        <f>[1]побуд.звіт!AH122+[2]побуд.звіт!AH122</f>
        <v>1992.6278527737481</v>
      </c>
      <c r="AI123" s="298">
        <f t="shared" si="53"/>
        <v>-40.938272553544039</v>
      </c>
      <c r="AJ123" s="299">
        <f t="shared" si="54"/>
        <v>0</v>
      </c>
      <c r="AK123" s="308">
        <f>[1]побуд.звіт!AK122+[2]побуд.звіт!AK122</f>
        <v>60.014390658251571</v>
      </c>
      <c r="AL123" s="308">
        <f>[1]побуд.звіт!AL122+[2]побуд.звіт!AL122</f>
        <v>0</v>
      </c>
      <c r="AM123" s="298">
        <f t="shared" si="55"/>
        <v>-60.014390658251571</v>
      </c>
      <c r="AN123" s="299">
        <f t="shared" si="56"/>
        <v>0</v>
      </c>
      <c r="AO123" s="308">
        <f>[1]побуд.звіт!AO122+[2]побуд.звіт!AO122</f>
        <v>8271.7216887701106</v>
      </c>
      <c r="AP123" s="308">
        <f>[1]побуд.звіт!AP122+[2]побуд.звіт!AP122</f>
        <v>6081.9224546874084</v>
      </c>
      <c r="AQ123" s="298">
        <f t="shared" si="57"/>
        <v>-2189.7992340827022</v>
      </c>
      <c r="AR123" s="299">
        <f t="shared" si="58"/>
        <v>0</v>
      </c>
      <c r="AS123" s="308">
        <f>[1]побуд.звіт!AS122+[2]побуд.звіт!AS122</f>
        <v>5012.3949797176183</v>
      </c>
      <c r="AT123" s="308">
        <f>[1]побуд.звіт!AT122+[2]побуд.звіт!AT122</f>
        <v>4623.2113595393621</v>
      </c>
      <c r="AU123" s="298">
        <f t="shared" si="59"/>
        <v>-389.18362017825621</v>
      </c>
      <c r="AV123" s="299">
        <f t="shared" si="60"/>
        <v>0</v>
      </c>
      <c r="AW123" s="308">
        <f>[1]побуд.звіт!AW122+[2]побуд.звіт!AW122</f>
        <v>40161.25432387305</v>
      </c>
      <c r="AX123" s="308">
        <f>[1]побуд.звіт!AX122+[2]побуд.звіт!AX122</f>
        <v>11109.737553804491</v>
      </c>
      <c r="AY123" s="298">
        <f t="shared" si="61"/>
        <v>-29051.51677006856</v>
      </c>
      <c r="AZ123" s="299">
        <f t="shared" si="62"/>
        <v>0</v>
      </c>
      <c r="BA123" s="300">
        <v>0</v>
      </c>
      <c r="BB123" s="298"/>
      <c r="BC123" s="298">
        <f t="shared" si="63"/>
        <v>0</v>
      </c>
      <c r="BD123" s="299">
        <f t="shared" si="64"/>
        <v>0</v>
      </c>
      <c r="BE123" s="308">
        <f>[1]побуд.звіт!BE122+[2]побуд.звіт!BE122</f>
        <v>11.680408413218998</v>
      </c>
      <c r="BF123" s="308">
        <f>[1]побуд.звіт!BF122+[2]побуд.звіт!BF122</f>
        <v>0</v>
      </c>
      <c r="BG123" s="301">
        <f t="shared" si="65"/>
        <v>-11.680408413218998</v>
      </c>
      <c r="BH123" s="302">
        <f t="shared" si="66"/>
        <v>0</v>
      </c>
      <c r="BI123" s="308">
        <f>[1]побуд.звіт!BI122+[2]побуд.звіт!BI122</f>
        <v>11223.723291000641</v>
      </c>
      <c r="BJ123" s="308">
        <f>[1]побуд.звіт!BJ122+[2]побуд.звіт!BJ122</f>
        <v>9031.5418895800703</v>
      </c>
      <c r="BK123" s="298">
        <f t="shared" si="67"/>
        <v>-2192.1814014205702</v>
      </c>
      <c r="BL123" s="299">
        <f t="shared" si="68"/>
        <v>0</v>
      </c>
      <c r="BM123" s="308">
        <f>[1]побуд.звіт!BM122+[2]побуд.звіт!BM122</f>
        <v>0</v>
      </c>
      <c r="BN123" s="308">
        <f>[1]побуд.звіт!BN122+[2]побуд.звіт!BN122</f>
        <v>0</v>
      </c>
      <c r="BO123" s="298">
        <f t="shared" si="69"/>
        <v>0</v>
      </c>
      <c r="BP123" s="299">
        <f t="shared" si="70"/>
        <v>0</v>
      </c>
      <c r="BQ123" s="294">
        <f t="shared" si="71"/>
        <v>152359.15510913223</v>
      </c>
      <c r="BR123" s="298">
        <f t="shared" si="71"/>
        <v>117233.60518590848</v>
      </c>
      <c r="BS123" s="298">
        <f t="shared" si="72"/>
        <v>-35125.549923223749</v>
      </c>
      <c r="BT123" s="303">
        <f t="shared" si="73"/>
        <v>0</v>
      </c>
      <c r="BU123" s="224">
        <f t="shared" si="74"/>
        <v>0.76945560049828365</v>
      </c>
      <c r="BV123" s="309">
        <v>14122.18</v>
      </c>
      <c r="BW123" s="305">
        <f t="shared" si="79"/>
        <v>1425.5837409056476</v>
      </c>
      <c r="BX123" s="241">
        <f t="shared" si="78"/>
        <v>12696.596259094353</v>
      </c>
      <c r="CA123" s="144">
        <f>[1]побуд.звіт!AX122+[2]побуд.звіт!AX122</f>
        <v>11109.737553804491</v>
      </c>
      <c r="CB123" s="238">
        <v>969.92546388544133</v>
      </c>
      <c r="CC123" s="238">
        <v>3344.9974362799539</v>
      </c>
      <c r="CD123" s="240">
        <v>1386.7789383273582</v>
      </c>
      <c r="CE123" s="240">
        <v>82.16531938250678</v>
      </c>
      <c r="CF123" s="240">
        <v>0</v>
      </c>
      <c r="CG123" s="240">
        <v>0</v>
      </c>
      <c r="CH123" s="240">
        <v>2798.9960693221433</v>
      </c>
      <c r="CI123" s="240">
        <v>164.30512893480002</v>
      </c>
      <c r="CJ123" s="240">
        <v>5.5502023752000005</v>
      </c>
      <c r="CK123" s="240">
        <v>846.21692496709272</v>
      </c>
      <c r="CL123" s="240">
        <v>630.73491269088629</v>
      </c>
      <c r="CM123" s="240">
        <v>1.1266499999999995</v>
      </c>
      <c r="CN123" s="240">
        <v>1078.9886715360001</v>
      </c>
      <c r="CO123" s="240">
        <v>0</v>
      </c>
      <c r="CP123" s="20"/>
    </row>
    <row r="124" spans="1:94" ht="15" customHeight="1" x14ac:dyDescent="0.25">
      <c r="A124" s="256">
        <f t="shared" si="75"/>
        <v>115</v>
      </c>
      <c r="B124" s="62" t="s">
        <v>228</v>
      </c>
      <c r="C124" s="294">
        <v>6300.41</v>
      </c>
      <c r="D124" s="306">
        <v>9</v>
      </c>
      <c r="E124" s="307">
        <f>[1]побуд.звіт!E123+[2]побуд.звіт!E123</f>
        <v>24799.975136433099</v>
      </c>
      <c r="F124" s="308">
        <f>[1]побуд.звіт!F123+[2]побуд.звіт!F123</f>
        <v>23190.746803060054</v>
      </c>
      <c r="G124" s="298">
        <f t="shared" si="39"/>
        <v>-1609.2283333730447</v>
      </c>
      <c r="H124" s="299">
        <f t="shared" si="40"/>
        <v>0</v>
      </c>
      <c r="I124" s="307">
        <f>[1]побуд.звіт!I123+[2]побуд.звіт!I123</f>
        <v>40533.894620045314</v>
      </c>
      <c r="J124" s="308">
        <f>[1]побуд.звіт!J123+[2]побуд.звіт!J123</f>
        <v>43889.954091096952</v>
      </c>
      <c r="K124" s="298">
        <f t="shared" si="41"/>
        <v>0</v>
      </c>
      <c r="L124" s="299">
        <f t="shared" si="42"/>
        <v>3356.059471051638</v>
      </c>
      <c r="M124" s="308">
        <f>[1]побуд.звіт!M123+[2]побуд.звіт!M123</f>
        <v>23311.864813051623</v>
      </c>
      <c r="N124" s="308">
        <f>[1]побуд.звіт!N123+[2]побуд.звіт!N123</f>
        <v>24519.290995795414</v>
      </c>
      <c r="O124" s="298">
        <f t="shared" si="43"/>
        <v>0</v>
      </c>
      <c r="P124" s="299">
        <f t="shared" si="44"/>
        <v>1207.4261827437913</v>
      </c>
      <c r="Q124" s="308">
        <f>[1]побуд.звіт!Q123+[2]побуд.звіт!Q123</f>
        <v>1067.6233889878517</v>
      </c>
      <c r="R124" s="308">
        <f>[1]побуд.звіт!R123+[2]побуд.звіт!R123</f>
        <v>702.62934636608622</v>
      </c>
      <c r="S124" s="298">
        <f t="shared" si="45"/>
        <v>-364.99404262176552</v>
      </c>
      <c r="T124" s="299">
        <f t="shared" si="46"/>
        <v>0</v>
      </c>
      <c r="U124" s="308">
        <f>[1]побуд.звіт!U123+[2]побуд.звіт!U123</f>
        <v>20623.862103421943</v>
      </c>
      <c r="V124" s="308">
        <f>[1]побуд.звіт!V123+[2]побуд.звіт!V123</f>
        <v>20255.342443816528</v>
      </c>
      <c r="W124" s="298">
        <f t="shared" si="47"/>
        <v>-368.51965960541565</v>
      </c>
      <c r="X124" s="299">
        <f t="shared" si="48"/>
        <v>0</v>
      </c>
      <c r="Y124" s="308">
        <f>[1]побуд.звіт!Y123+[2]побуд.звіт!Y123</f>
        <v>0</v>
      </c>
      <c r="Z124" s="308">
        <f>[1]побуд.звіт!Z123+[2]побуд.звіт!Z123</f>
        <v>0</v>
      </c>
      <c r="AA124" s="298">
        <f t="shared" si="49"/>
        <v>0</v>
      </c>
      <c r="AB124" s="299">
        <f t="shared" si="50"/>
        <v>0</v>
      </c>
      <c r="AC124" s="308">
        <f>[1]побуд.звіт!AC123+[2]побуд.звіт!AC123</f>
        <v>38753.766760904939</v>
      </c>
      <c r="AD124" s="308">
        <f>[1]побуд.звіт!AD123+[2]побуд.звіт!AD123</f>
        <v>42207.797867674286</v>
      </c>
      <c r="AE124" s="298">
        <f t="shared" si="51"/>
        <v>0</v>
      </c>
      <c r="AF124" s="299">
        <f t="shared" si="52"/>
        <v>3454.0311067693474</v>
      </c>
      <c r="AG124" s="308">
        <f>[1]побуд.звіт!AG123+[2]побуд.звіт!AG123</f>
        <v>1762.3503005310749</v>
      </c>
      <c r="AH124" s="308">
        <f>[1]побуд.звіт!AH123+[2]побуд.звіт!AH123</f>
        <v>1689.144831399052</v>
      </c>
      <c r="AI124" s="298">
        <f t="shared" si="53"/>
        <v>-73.205469132022927</v>
      </c>
      <c r="AJ124" s="299">
        <f t="shared" si="54"/>
        <v>0</v>
      </c>
      <c r="AK124" s="308">
        <f>[1]побуд.звіт!AK123+[2]побуд.звіт!AK123</f>
        <v>50.479719167209574</v>
      </c>
      <c r="AL124" s="308">
        <f>[1]побуд.звіт!AL123+[2]побуд.звіт!AL123</f>
        <v>0</v>
      </c>
      <c r="AM124" s="298">
        <f t="shared" si="55"/>
        <v>-50.479719167209574</v>
      </c>
      <c r="AN124" s="299">
        <f t="shared" si="56"/>
        <v>0</v>
      </c>
      <c r="AO124" s="308">
        <f>[1]побуд.звіт!AO123+[2]побуд.звіт!AO123</f>
        <v>1668.1335974418371</v>
      </c>
      <c r="AP124" s="308">
        <f>[1]побуд.звіт!AP123+[2]побуд.звіт!AP123</f>
        <v>4378.9841673749343</v>
      </c>
      <c r="AQ124" s="298">
        <f t="shared" si="57"/>
        <v>0</v>
      </c>
      <c r="AR124" s="299">
        <f t="shared" si="58"/>
        <v>2710.8505699330972</v>
      </c>
      <c r="AS124" s="308">
        <f>[1]побуд.звіт!AS123+[2]побуд.звіт!AS123</f>
        <v>5501.6654786873651</v>
      </c>
      <c r="AT124" s="308">
        <f>[1]побуд.звіт!AT123+[2]побуд.звіт!AT123</f>
        <v>5302.441580688951</v>
      </c>
      <c r="AU124" s="298">
        <f t="shared" si="59"/>
        <v>-199.22389799841403</v>
      </c>
      <c r="AV124" s="299">
        <f t="shared" si="60"/>
        <v>0</v>
      </c>
      <c r="AW124" s="308">
        <f>[1]побуд.звіт!AW123+[2]побуд.звіт!AW123</f>
        <v>52604.485415631803</v>
      </c>
      <c r="AX124" s="308">
        <f>[1]побуд.звіт!AX123+[2]побуд.звіт!AX123</f>
        <v>131244.83191106288</v>
      </c>
      <c r="AY124" s="298">
        <f t="shared" si="61"/>
        <v>0</v>
      </c>
      <c r="AZ124" s="299">
        <f t="shared" si="62"/>
        <v>78640.346495431077</v>
      </c>
      <c r="BA124" s="300">
        <v>0</v>
      </c>
      <c r="BB124" s="298"/>
      <c r="BC124" s="298">
        <f t="shared" si="63"/>
        <v>0</v>
      </c>
      <c r="BD124" s="299">
        <f t="shared" si="64"/>
        <v>0</v>
      </c>
      <c r="BE124" s="308">
        <f>[1]побуд.звіт!BE123+[2]побуд.звіт!BE123</f>
        <v>14.214437253218998</v>
      </c>
      <c r="BF124" s="308">
        <f>[1]побуд.звіт!BF123+[2]побуд.звіт!BF123</f>
        <v>0</v>
      </c>
      <c r="BG124" s="301">
        <f t="shared" si="65"/>
        <v>-14.214437253218998</v>
      </c>
      <c r="BH124" s="302">
        <f t="shared" si="66"/>
        <v>0</v>
      </c>
      <c r="BI124" s="308">
        <f>[1]побуд.звіт!BI123+[2]побуд.звіт!BI123</f>
        <v>19200.971160512312</v>
      </c>
      <c r="BJ124" s="308">
        <f>[1]побуд.звіт!BJ123+[2]побуд.звіт!BJ123</f>
        <v>59018.588379983688</v>
      </c>
      <c r="BK124" s="298">
        <f t="shared" si="67"/>
        <v>0</v>
      </c>
      <c r="BL124" s="299">
        <f t="shared" si="68"/>
        <v>39817.617219471373</v>
      </c>
      <c r="BM124" s="308">
        <f>[1]побуд.звіт!BM123+[2]побуд.звіт!BM123</f>
        <v>15887.877774645218</v>
      </c>
      <c r="BN124" s="308">
        <f>[1]побуд.звіт!BN123+[2]побуд.звіт!BN123</f>
        <v>19110.602346780441</v>
      </c>
      <c r="BO124" s="298">
        <f t="shared" si="69"/>
        <v>0</v>
      </c>
      <c r="BP124" s="299">
        <f t="shared" si="70"/>
        <v>3222.7245721352228</v>
      </c>
      <c r="BQ124" s="294">
        <f t="shared" si="71"/>
        <v>245781.16470671477</v>
      </c>
      <c r="BR124" s="298">
        <f t="shared" si="71"/>
        <v>375510.35476509924</v>
      </c>
      <c r="BS124" s="298">
        <f t="shared" si="72"/>
        <v>0</v>
      </c>
      <c r="BT124" s="303">
        <f t="shared" si="73"/>
        <v>129729.19005838447</v>
      </c>
      <c r="BU124" s="224">
        <f t="shared" si="74"/>
        <v>1.5278239698033307</v>
      </c>
      <c r="BV124" s="309">
        <v>20060.810000000001</v>
      </c>
      <c r="BW124" s="305"/>
      <c r="BX124" s="241">
        <f t="shared" si="78"/>
        <v>20481.763725559566</v>
      </c>
      <c r="CA124" s="144">
        <f>[1]побуд.звіт!AX123+[2]побуд.звіт!AX123</f>
        <v>131244.83191106288</v>
      </c>
      <c r="CB124" s="238">
        <v>2509.8713138922317</v>
      </c>
      <c r="CC124" s="238">
        <v>4129.2438372866955</v>
      </c>
      <c r="CD124" s="240">
        <v>2072.2889817050864</v>
      </c>
      <c r="CE124" s="240">
        <v>100.72187610340157</v>
      </c>
      <c r="CF124" s="240">
        <v>1675.7116109999999</v>
      </c>
      <c r="CG124" s="240">
        <v>0</v>
      </c>
      <c r="CH124" s="240">
        <v>3953.6948788116988</v>
      </c>
      <c r="CI124" s="240">
        <v>142.66971747000002</v>
      </c>
      <c r="CJ124" s="240">
        <v>4.7048903999999991</v>
      </c>
      <c r="CK124" s="240">
        <v>175.38288888673702</v>
      </c>
      <c r="CL124" s="240">
        <v>691.85871172371969</v>
      </c>
      <c r="CM124" s="240">
        <v>1.1266499999999995</v>
      </c>
      <c r="CN124" s="240">
        <v>2180.6938725380087</v>
      </c>
      <c r="CO124" s="240">
        <v>1696.9260925049916</v>
      </c>
    </row>
    <row r="125" spans="1:94" ht="15" customHeight="1" x14ac:dyDescent="0.25">
      <c r="A125" s="256">
        <f t="shared" si="75"/>
        <v>116</v>
      </c>
      <c r="B125" s="62" t="s">
        <v>121</v>
      </c>
      <c r="C125" s="294">
        <v>2744.8</v>
      </c>
      <c r="D125" s="306">
        <v>5</v>
      </c>
      <c r="E125" s="307">
        <f>[1]побуд.звіт!E124+[2]побуд.звіт!E124</f>
        <v>6879.160982967418</v>
      </c>
      <c r="F125" s="308">
        <f>[1]побуд.звіт!F124+[2]побуд.звіт!F124</f>
        <v>7103.8470858146056</v>
      </c>
      <c r="G125" s="298">
        <f t="shared" si="39"/>
        <v>0</v>
      </c>
      <c r="H125" s="299">
        <f t="shared" si="40"/>
        <v>224.68610284718761</v>
      </c>
      <c r="I125" s="307">
        <f>[1]побуд.звіт!I124+[2]побуд.звіт!I124</f>
        <v>15021.975780389614</v>
      </c>
      <c r="J125" s="308">
        <f>[1]побуд.звіт!J124+[2]побуд.звіт!J124</f>
        <v>17270.692157048641</v>
      </c>
      <c r="K125" s="298">
        <f t="shared" si="41"/>
        <v>0</v>
      </c>
      <c r="L125" s="299">
        <f t="shared" si="42"/>
        <v>2248.7163766590274</v>
      </c>
      <c r="M125" s="308">
        <f>[1]побуд.звіт!M124+[2]побуд.звіт!M124</f>
        <v>11055.175904309315</v>
      </c>
      <c r="N125" s="308">
        <f>[1]побуд.звіт!N124+[2]побуд.звіт!N124</f>
        <v>11400.557747911813</v>
      </c>
      <c r="O125" s="298">
        <f t="shared" si="43"/>
        <v>0</v>
      </c>
      <c r="P125" s="299">
        <f t="shared" si="44"/>
        <v>345.38184360249761</v>
      </c>
      <c r="Q125" s="308">
        <f>[1]побуд.звіт!Q124+[2]побуд.звіт!Q124</f>
        <v>562.12874598018743</v>
      </c>
      <c r="R125" s="308">
        <f>[1]побуд.звіт!R124+[2]побуд.звіт!R124</f>
        <v>463.45923574704528</v>
      </c>
      <c r="S125" s="298">
        <f t="shared" si="45"/>
        <v>-98.669510233142148</v>
      </c>
      <c r="T125" s="299">
        <f t="shared" si="46"/>
        <v>0</v>
      </c>
      <c r="U125" s="308">
        <f>[1]побуд.звіт!U124+[2]побуд.звіт!U124</f>
        <v>0</v>
      </c>
      <c r="V125" s="308">
        <f>[1]побуд.звіт!V124+[2]побуд.звіт!V124</f>
        <v>0</v>
      </c>
      <c r="W125" s="298">
        <f t="shared" si="47"/>
        <v>0</v>
      </c>
      <c r="X125" s="299">
        <f t="shared" si="48"/>
        <v>0</v>
      </c>
      <c r="Y125" s="308">
        <f>[1]побуд.звіт!Y124+[2]побуд.звіт!Y124</f>
        <v>0</v>
      </c>
      <c r="Z125" s="308">
        <f>[1]побуд.звіт!Z124+[2]побуд.звіт!Z124</f>
        <v>0</v>
      </c>
      <c r="AA125" s="298">
        <f t="shared" si="49"/>
        <v>0</v>
      </c>
      <c r="AB125" s="299">
        <f t="shared" si="50"/>
        <v>0</v>
      </c>
      <c r="AC125" s="308">
        <f>[1]побуд.звіт!AC124+[2]побуд.звіт!AC124</f>
        <v>18565.064442863553</v>
      </c>
      <c r="AD125" s="308">
        <f>[1]побуд.звіт!AD124+[2]побуд.звіт!AD124</f>
        <v>20122.039771664862</v>
      </c>
      <c r="AE125" s="298">
        <f t="shared" si="51"/>
        <v>0</v>
      </c>
      <c r="AF125" s="299">
        <f t="shared" si="52"/>
        <v>1556.9753288013089</v>
      </c>
      <c r="AG125" s="308">
        <f>[1]побуд.звіт!AG124+[2]побуд.звіт!AG124</f>
        <v>1579.5709788104132</v>
      </c>
      <c r="AH125" s="308">
        <f>[1]побуд.звіт!AH124+[2]побуд.звіт!AH124</f>
        <v>1548.3827621157975</v>
      </c>
      <c r="AI125" s="298">
        <f t="shared" si="53"/>
        <v>-31.188216694615676</v>
      </c>
      <c r="AJ125" s="299">
        <f t="shared" si="54"/>
        <v>0</v>
      </c>
      <c r="AK125" s="308">
        <f>[1]побуд.звіт!AK124+[2]побуд.звіт!AK124</f>
        <v>45.072817403275444</v>
      </c>
      <c r="AL125" s="308">
        <f>[1]побуд.звіт!AL124+[2]побуд.звіт!AL124</f>
        <v>0</v>
      </c>
      <c r="AM125" s="298">
        <f t="shared" si="55"/>
        <v>-45.072817403275444</v>
      </c>
      <c r="AN125" s="299">
        <f t="shared" si="56"/>
        <v>0</v>
      </c>
      <c r="AO125" s="308">
        <f>[1]побуд.звіт!AO124+[2]побуд.звіт!AO124</f>
        <v>1095.9879326853243</v>
      </c>
      <c r="AP125" s="308">
        <f>[1]побуд.звіт!AP124+[2]побуд.звіт!AP124</f>
        <v>2432.7689818749632</v>
      </c>
      <c r="AQ125" s="298">
        <f t="shared" si="57"/>
        <v>0</v>
      </c>
      <c r="AR125" s="299">
        <f t="shared" si="58"/>
        <v>1336.7810491896389</v>
      </c>
      <c r="AS125" s="308">
        <f>[1]побуд.звіт!AS124+[2]побуд.звіт!AS124</f>
        <v>3185.4705644662654</v>
      </c>
      <c r="AT125" s="308">
        <f>[1]побуд.звіт!AT124+[2]побуд.звіт!AT124</f>
        <v>2944.2014224599534</v>
      </c>
      <c r="AU125" s="298">
        <f t="shared" si="59"/>
        <v>-241.26914200631199</v>
      </c>
      <c r="AV125" s="299">
        <f t="shared" si="60"/>
        <v>0</v>
      </c>
      <c r="AW125" s="308">
        <f>[1]побуд.звіт!AW124+[2]побуд.звіт!AW124</f>
        <v>37141.487396809724</v>
      </c>
      <c r="AX125" s="308">
        <f>[1]побуд.звіт!AX124+[2]побуд.звіт!AX124</f>
        <v>23761.629708059103</v>
      </c>
      <c r="AY125" s="298">
        <f t="shared" si="61"/>
        <v>-13379.857688750621</v>
      </c>
      <c r="AZ125" s="299">
        <f t="shared" si="62"/>
        <v>0</v>
      </c>
      <c r="BA125" s="300">
        <v>0</v>
      </c>
      <c r="BB125" s="298"/>
      <c r="BC125" s="298">
        <f t="shared" si="63"/>
        <v>0</v>
      </c>
      <c r="BD125" s="299">
        <f t="shared" si="64"/>
        <v>0</v>
      </c>
      <c r="BE125" s="308">
        <f>[1]побуд.звіт!BE124+[2]побуд.звіт!BE124</f>
        <v>9.137026173218997</v>
      </c>
      <c r="BF125" s="308">
        <f>[1]побуд.звіт!BF124+[2]побуд.звіт!BF124</f>
        <v>0</v>
      </c>
      <c r="BG125" s="301">
        <f t="shared" si="65"/>
        <v>-9.137026173218997</v>
      </c>
      <c r="BH125" s="302">
        <f t="shared" si="66"/>
        <v>0</v>
      </c>
      <c r="BI125" s="308">
        <f>[1]побуд.звіт!BI124+[2]побуд.звіт!BI124</f>
        <v>6927.912929388207</v>
      </c>
      <c r="BJ125" s="308">
        <f>[1]побуд.звіт!BJ124+[2]побуд.звіт!BJ124</f>
        <v>9179.2310511275609</v>
      </c>
      <c r="BK125" s="298">
        <f t="shared" si="67"/>
        <v>0</v>
      </c>
      <c r="BL125" s="299">
        <f t="shared" si="68"/>
        <v>2251.318121739354</v>
      </c>
      <c r="BM125" s="308">
        <f>[1]побуд.звіт!BM124+[2]побуд.звіт!BM124</f>
        <v>0</v>
      </c>
      <c r="BN125" s="308">
        <f>[1]побуд.звіт!BN124+[2]побуд.звіт!BN124</f>
        <v>0</v>
      </c>
      <c r="BO125" s="298">
        <f t="shared" si="69"/>
        <v>0</v>
      </c>
      <c r="BP125" s="299">
        <f t="shared" si="70"/>
        <v>0</v>
      </c>
      <c r="BQ125" s="294">
        <f t="shared" si="71"/>
        <v>102068.14550224654</v>
      </c>
      <c r="BR125" s="298">
        <f t="shared" si="71"/>
        <v>96226.809923824345</v>
      </c>
      <c r="BS125" s="298">
        <f t="shared" si="72"/>
        <v>-5841.3355784221931</v>
      </c>
      <c r="BT125" s="303">
        <f t="shared" si="73"/>
        <v>0</v>
      </c>
      <c r="BU125" s="224">
        <f t="shared" si="74"/>
        <v>0.9427702389449838</v>
      </c>
      <c r="BV125" s="309">
        <v>7332.66</v>
      </c>
      <c r="BW125" s="305"/>
      <c r="BX125" s="241">
        <f t="shared" si="78"/>
        <v>8505.6787918538776</v>
      </c>
      <c r="CA125" s="144">
        <f>[1]побуд.звіт!AX124+[2]побуд.звіт!AX124</f>
        <v>23761.629708059103</v>
      </c>
      <c r="CB125" s="238">
        <v>715.19951252563135</v>
      </c>
      <c r="CC125" s="238">
        <v>1620.6616888392512</v>
      </c>
      <c r="CD125" s="240">
        <v>969.16937167196033</v>
      </c>
      <c r="CE125" s="240">
        <v>53.353537465615467</v>
      </c>
      <c r="CF125" s="240">
        <v>0</v>
      </c>
      <c r="CG125" s="240">
        <v>0</v>
      </c>
      <c r="CH125" s="240">
        <v>1893.1958107302414</v>
      </c>
      <c r="CI125" s="240">
        <v>127.6742313</v>
      </c>
      <c r="CJ125" s="240">
        <v>4.3128161999999994</v>
      </c>
      <c r="CK125" s="240">
        <v>114.43844007334349</v>
      </c>
      <c r="CL125" s="240">
        <v>401.09464926905201</v>
      </c>
      <c r="CM125" s="240">
        <v>1.1266499999999995</v>
      </c>
      <c r="CN125" s="240">
        <v>666.10088413599908</v>
      </c>
      <c r="CO125" s="240">
        <v>0</v>
      </c>
      <c r="CP125" s="20"/>
    </row>
    <row r="126" spans="1:94" ht="15" customHeight="1" x14ac:dyDescent="0.25">
      <c r="A126" s="256">
        <f t="shared" si="75"/>
        <v>117</v>
      </c>
      <c r="B126" s="62" t="s">
        <v>229</v>
      </c>
      <c r="C126" s="294">
        <v>6131.02</v>
      </c>
      <c r="D126" s="306">
        <v>9</v>
      </c>
      <c r="E126" s="307">
        <f>[1]побуд.звіт!E125+[2]побуд.звіт!E125</f>
        <v>24645.343543940839</v>
      </c>
      <c r="F126" s="308">
        <f>[1]побуд.звіт!F125+[2]побуд.звіт!F125</f>
        <v>23581.124425747053</v>
      </c>
      <c r="G126" s="298">
        <f t="shared" si="39"/>
        <v>-1064.2191181937851</v>
      </c>
      <c r="H126" s="299">
        <f t="shared" si="40"/>
        <v>0</v>
      </c>
      <c r="I126" s="307">
        <f>[1]побуд.звіт!I125+[2]побуд.звіт!I125</f>
        <v>39485.184429395798</v>
      </c>
      <c r="J126" s="308">
        <f>[1]побуд.звіт!J125+[2]побуд.звіт!J125</f>
        <v>38229.231041245599</v>
      </c>
      <c r="K126" s="298">
        <f t="shared" si="41"/>
        <v>-1255.9533881501993</v>
      </c>
      <c r="L126" s="299">
        <f t="shared" si="42"/>
        <v>0</v>
      </c>
      <c r="M126" s="308">
        <f>[1]побуд.звіт!M125+[2]побуд.звіт!M125</f>
        <v>21757.581255938218</v>
      </c>
      <c r="N126" s="308">
        <f>[1]побуд.звіт!N125+[2]побуд.звіт!N125</f>
        <v>22936.953095062599</v>
      </c>
      <c r="O126" s="298">
        <f t="shared" si="43"/>
        <v>0</v>
      </c>
      <c r="P126" s="299">
        <f t="shared" si="44"/>
        <v>1179.3718391243819</v>
      </c>
      <c r="Q126" s="308">
        <f>[1]побуд.звіт!Q125+[2]побуд.звіт!Q125</f>
        <v>1064.0204501361659</v>
      </c>
      <c r="R126" s="308">
        <f>[1]побуд.звіт!R125+[2]побуд.звіт!R125</f>
        <v>695.67041222165915</v>
      </c>
      <c r="S126" s="298">
        <f t="shared" si="45"/>
        <v>-368.35003791450674</v>
      </c>
      <c r="T126" s="299">
        <f t="shared" si="46"/>
        <v>0</v>
      </c>
      <c r="U126" s="308">
        <f>[1]побуд.звіт!U125+[2]побуд.звіт!U125</f>
        <v>20626.496623421946</v>
      </c>
      <c r="V126" s="308">
        <f>[1]побуд.звіт!V125+[2]побуд.звіт!V125</f>
        <v>20810.347706621185</v>
      </c>
      <c r="W126" s="298">
        <f t="shared" si="47"/>
        <v>0</v>
      </c>
      <c r="X126" s="299">
        <f t="shared" si="48"/>
        <v>183.85108319923893</v>
      </c>
      <c r="Y126" s="308">
        <f>[1]побуд.звіт!Y125+[2]побуд.звіт!Y125</f>
        <v>0</v>
      </c>
      <c r="Z126" s="308">
        <f>[1]побуд.звіт!Z125+[2]побуд.звіт!Z125</f>
        <v>0</v>
      </c>
      <c r="AA126" s="298">
        <f t="shared" si="49"/>
        <v>0</v>
      </c>
      <c r="AB126" s="299">
        <f t="shared" si="50"/>
        <v>0</v>
      </c>
      <c r="AC126" s="308">
        <f>[1]побуд.звіт!AC125+[2]побуд.звіт!AC125</f>
        <v>38087.385966457703</v>
      </c>
      <c r="AD126" s="308">
        <f>[1]побуд.звіт!AD125+[2]побуд.звіт!AD125</f>
        <v>41795.929975214596</v>
      </c>
      <c r="AE126" s="298">
        <f t="shared" si="51"/>
        <v>0</v>
      </c>
      <c r="AF126" s="299">
        <f t="shared" si="52"/>
        <v>3708.5440087568932</v>
      </c>
      <c r="AG126" s="308">
        <f>[1]побуд.звіт!AG125+[2]побуд.звіт!AG125</f>
        <v>1764.5276435310752</v>
      </c>
      <c r="AH126" s="308">
        <f>[1]побуд.звіт!AH125+[2]побуд.звіт!AH125</f>
        <v>1689.144831399052</v>
      </c>
      <c r="AI126" s="298">
        <f t="shared" si="53"/>
        <v>-75.382812132023219</v>
      </c>
      <c r="AJ126" s="299">
        <f t="shared" si="54"/>
        <v>0</v>
      </c>
      <c r="AK126" s="308">
        <f>[1]побуд.звіт!AK125+[2]побуд.звіт!AK125</f>
        <v>49.76828116720958</v>
      </c>
      <c r="AL126" s="308">
        <f>[1]побуд.звіт!AL125+[2]побуд.звіт!AL125</f>
        <v>0</v>
      </c>
      <c r="AM126" s="298">
        <f t="shared" si="55"/>
        <v>-49.76828116720958</v>
      </c>
      <c r="AN126" s="299">
        <f t="shared" si="56"/>
        <v>0</v>
      </c>
      <c r="AO126" s="308">
        <f>[1]побуд.звіт!AO125+[2]побуд.звіт!AO125</f>
        <v>1666.9931732259274</v>
      </c>
      <c r="AP126" s="308">
        <f>[1]побуд.звіт!AP125+[2]побуд.звіт!AP125</f>
        <v>4378.9841673749343</v>
      </c>
      <c r="AQ126" s="298">
        <f t="shared" si="57"/>
        <v>0</v>
      </c>
      <c r="AR126" s="299">
        <f t="shared" si="58"/>
        <v>2711.9909941490068</v>
      </c>
      <c r="AS126" s="308">
        <f>[1]побуд.звіт!AS125+[2]побуд.звіт!AS125</f>
        <v>5473.3402403437703</v>
      </c>
      <c r="AT126" s="308">
        <f>[1]побуд.звіт!AT125+[2]побуд.звіт!AT125</f>
        <v>5077.6604792690841</v>
      </c>
      <c r="AU126" s="298">
        <f t="shared" si="59"/>
        <v>-395.67976107468621</v>
      </c>
      <c r="AV126" s="299">
        <f t="shared" si="60"/>
        <v>0</v>
      </c>
      <c r="AW126" s="308">
        <f>[1]побуд.звіт!AW125+[2]побуд.звіт!AW125</f>
        <v>52050.654549730243</v>
      </c>
      <c r="AX126" s="308">
        <f>[1]побуд.звіт!AX125+[2]побуд.звіт!AX125</f>
        <v>65663.432516267712</v>
      </c>
      <c r="AY126" s="298">
        <f t="shared" si="61"/>
        <v>0</v>
      </c>
      <c r="AZ126" s="299">
        <f t="shared" si="62"/>
        <v>13612.777966537469</v>
      </c>
      <c r="BA126" s="300">
        <v>0</v>
      </c>
      <c r="BB126" s="298"/>
      <c r="BC126" s="298">
        <f t="shared" si="63"/>
        <v>0</v>
      </c>
      <c r="BD126" s="299">
        <f t="shared" si="64"/>
        <v>0</v>
      </c>
      <c r="BE126" s="308">
        <f>[1]побуд.звіт!BE125+[2]побуд.звіт!BE125</f>
        <v>13.972548333218997</v>
      </c>
      <c r="BF126" s="308">
        <f>[1]побуд.звіт!BF125+[2]побуд.звіт!BF125</f>
        <v>0</v>
      </c>
      <c r="BG126" s="301">
        <f t="shared" si="65"/>
        <v>-13.972548333218997</v>
      </c>
      <c r="BH126" s="302">
        <f t="shared" si="66"/>
        <v>0</v>
      </c>
      <c r="BI126" s="308">
        <f>[1]побуд.звіт!BI125+[2]побуд.звіт!BI125</f>
        <v>18347.57589157933</v>
      </c>
      <c r="BJ126" s="308">
        <f>[1]побуд.звіт!BJ125+[2]побуд.звіт!BJ125</f>
        <v>20833.488396588175</v>
      </c>
      <c r="BK126" s="298">
        <f t="shared" si="67"/>
        <v>0</v>
      </c>
      <c r="BL126" s="299">
        <f t="shared" si="68"/>
        <v>2485.9125050088442</v>
      </c>
      <c r="BM126" s="308">
        <f>[1]побуд.звіт!BM125+[2]побуд.звіт!BM125</f>
        <v>15179.982642081844</v>
      </c>
      <c r="BN126" s="308">
        <f>[1]побуд.звіт!BN125+[2]побуд.звіт!BN125</f>
        <v>31248.173959642485</v>
      </c>
      <c r="BO126" s="298">
        <f t="shared" si="69"/>
        <v>0</v>
      </c>
      <c r="BP126" s="299">
        <f t="shared" si="70"/>
        <v>16068.191317560641</v>
      </c>
      <c r="BQ126" s="294">
        <f t="shared" si="71"/>
        <v>240212.82723928327</v>
      </c>
      <c r="BR126" s="298">
        <f t="shared" si="71"/>
        <v>276940.14100665413</v>
      </c>
      <c r="BS126" s="298">
        <f t="shared" si="72"/>
        <v>0</v>
      </c>
      <c r="BT126" s="303">
        <f t="shared" si="73"/>
        <v>36727.313767370855</v>
      </c>
      <c r="BU126" s="224">
        <f t="shared" si="74"/>
        <v>1.1528948898752425</v>
      </c>
      <c r="BV126" s="309">
        <v>18457.490000000002</v>
      </c>
      <c r="BW126" s="305"/>
      <c r="BX126" s="241">
        <f t="shared" si="78"/>
        <v>20017.735603273606</v>
      </c>
      <c r="CA126" s="144">
        <f>[1]побуд.звіт!AX125+[2]побуд.звіт!AX125</f>
        <v>65663.432516267712</v>
      </c>
      <c r="CB126" s="238">
        <v>2494.3913206217644</v>
      </c>
      <c r="CC126" s="238">
        <v>4046.3357213463664</v>
      </c>
      <c r="CD126" s="240">
        <v>1946.218169129872</v>
      </c>
      <c r="CE126" s="240">
        <v>100.37855398904919</v>
      </c>
      <c r="CF126" s="240">
        <v>1675.7116109999999</v>
      </c>
      <c r="CG126" s="240">
        <v>0</v>
      </c>
      <c r="CH126" s="240">
        <v>3884.7395254052972</v>
      </c>
      <c r="CI126" s="240">
        <v>142.66971747000002</v>
      </c>
      <c r="CJ126" s="240">
        <v>4.7048903999999991</v>
      </c>
      <c r="CK126" s="240">
        <v>175.24645048931541</v>
      </c>
      <c r="CL126" s="240">
        <v>688.76843423691628</v>
      </c>
      <c r="CM126" s="240">
        <v>1.1266499999999995</v>
      </c>
      <c r="CN126" s="240">
        <v>2083.5854676899999</v>
      </c>
      <c r="CO126" s="240">
        <v>1621.3603250249998</v>
      </c>
    </row>
    <row r="127" spans="1:94" ht="15" customHeight="1" x14ac:dyDescent="0.25">
      <c r="A127" s="256">
        <f t="shared" si="75"/>
        <v>118</v>
      </c>
      <c r="B127" s="62" t="s">
        <v>230</v>
      </c>
      <c r="C127" s="294">
        <v>6298.56</v>
      </c>
      <c r="D127" s="306">
        <v>9</v>
      </c>
      <c r="E127" s="307">
        <f>[1]побуд.звіт!E126+[2]побуд.звіт!E126</f>
        <v>25428.641644046911</v>
      </c>
      <c r="F127" s="308">
        <f>[1]побуд.звіт!F126+[2]побуд.звіт!F126</f>
        <v>24218.497695188249</v>
      </c>
      <c r="G127" s="298">
        <f t="shared" si="39"/>
        <v>-1210.143948858662</v>
      </c>
      <c r="H127" s="299">
        <f t="shared" si="40"/>
        <v>0</v>
      </c>
      <c r="I127" s="307">
        <f>[1]побуд.звіт!I126+[2]побуд.звіт!I126</f>
        <v>40070.863872708011</v>
      </c>
      <c r="J127" s="308">
        <f>[1]побуд.звіт!J126+[2]побуд.звіт!J126</f>
        <v>40172.768537870215</v>
      </c>
      <c r="K127" s="298">
        <f t="shared" si="41"/>
        <v>0</v>
      </c>
      <c r="L127" s="299">
        <f t="shared" si="42"/>
        <v>101.90466516220476</v>
      </c>
      <c r="M127" s="308">
        <f>[1]побуд.звіт!M126+[2]побуд.звіт!M126</f>
        <v>21742.453161979458</v>
      </c>
      <c r="N127" s="308">
        <f>[1]побуд.звіт!N126+[2]побуд.звіт!N126</f>
        <v>22801.115495823626</v>
      </c>
      <c r="O127" s="298">
        <f t="shared" si="43"/>
        <v>0</v>
      </c>
      <c r="P127" s="299">
        <f t="shared" si="44"/>
        <v>1058.6623338441677</v>
      </c>
      <c r="Q127" s="308">
        <f>[1]побуд.звіт!Q126+[2]побуд.звіт!Q126</f>
        <v>1066.2327379247047</v>
      </c>
      <c r="R127" s="308">
        <f>[1]побуд.звіт!R126+[2]побуд.звіт!R126</f>
        <v>697.28504514563213</v>
      </c>
      <c r="S127" s="298">
        <f t="shared" si="45"/>
        <v>-368.94769277907255</v>
      </c>
      <c r="T127" s="299">
        <f t="shared" si="46"/>
        <v>0</v>
      </c>
      <c r="U127" s="308">
        <f>[1]побуд.звіт!U126+[2]побуд.звіт!U126</f>
        <v>19513.724494807615</v>
      </c>
      <c r="V127" s="308">
        <f>[1]побуд.звіт!V126+[2]побуд.звіт!V126</f>
        <v>17555.111326049624</v>
      </c>
      <c r="W127" s="298">
        <f t="shared" si="47"/>
        <v>-1958.6131687579909</v>
      </c>
      <c r="X127" s="299">
        <f t="shared" si="48"/>
        <v>0</v>
      </c>
      <c r="Y127" s="308">
        <f>[1]побуд.звіт!Y126+[2]побуд.звіт!Y126</f>
        <v>244.34752999847274</v>
      </c>
      <c r="Z127" s="308">
        <f>[1]побуд.звіт!Z126+[2]побуд.звіт!Z126</f>
        <v>195.81657400203818</v>
      </c>
      <c r="AA127" s="298">
        <f t="shared" si="49"/>
        <v>-48.530955996434557</v>
      </c>
      <c r="AB127" s="299">
        <f t="shared" si="50"/>
        <v>0</v>
      </c>
      <c r="AC127" s="308">
        <f>[1]побуд.звіт!AC126+[2]побуд.звіт!AC126</f>
        <v>38600.891513718539</v>
      </c>
      <c r="AD127" s="308">
        <f>[1]побуд.звіт!AD126+[2]побуд.звіт!AD126</f>
        <v>42023.939030089263</v>
      </c>
      <c r="AE127" s="298">
        <f t="shared" si="51"/>
        <v>0</v>
      </c>
      <c r="AF127" s="299">
        <f t="shared" si="52"/>
        <v>3423.0475163707233</v>
      </c>
      <c r="AG127" s="308">
        <f>[1]побуд.звіт!AG126+[2]побуд.звіт!AG126</f>
        <v>1762.3514098891324</v>
      </c>
      <c r="AH127" s="308">
        <f>[1]побуд.звіт!AH126+[2]побуд.звіт!AH126</f>
        <v>1689.144831399052</v>
      </c>
      <c r="AI127" s="298">
        <f t="shared" si="53"/>
        <v>-73.206578490080346</v>
      </c>
      <c r="AJ127" s="299">
        <f t="shared" si="54"/>
        <v>0</v>
      </c>
      <c r="AK127" s="308">
        <f>[1]побуд.звіт!AK126+[2]побуд.звіт!AK126</f>
        <v>50.47194916720958</v>
      </c>
      <c r="AL127" s="308">
        <f>[1]побуд.звіт!AL126+[2]побуд.звіт!AL126</f>
        <v>0</v>
      </c>
      <c r="AM127" s="298">
        <f t="shared" si="55"/>
        <v>-50.47194916720958</v>
      </c>
      <c r="AN127" s="299">
        <f t="shared" si="56"/>
        <v>0</v>
      </c>
      <c r="AO127" s="308">
        <f>[1]побуд.звіт!AO126+[2]побуд.звіт!AO126</f>
        <v>1668.556887574453</v>
      </c>
      <c r="AP127" s="308">
        <f>[1]побуд.звіт!AP126+[2]побуд.звіт!AP126</f>
        <v>4378.9841673749343</v>
      </c>
      <c r="AQ127" s="298">
        <f t="shared" si="57"/>
        <v>0</v>
      </c>
      <c r="AR127" s="299">
        <f t="shared" si="58"/>
        <v>2710.4272798004813</v>
      </c>
      <c r="AS127" s="308">
        <f>[1]побуд.звіт!AS126+[2]побуд.звіт!AS126</f>
        <v>5515.0426425180667</v>
      </c>
      <c r="AT127" s="308">
        <f>[1]побуд.звіт!AT126+[2]побуд.звіт!AT126</f>
        <v>5172.998637984454</v>
      </c>
      <c r="AU127" s="298">
        <f t="shared" si="59"/>
        <v>-342.04400453361268</v>
      </c>
      <c r="AV127" s="299">
        <f t="shared" si="60"/>
        <v>0</v>
      </c>
      <c r="AW127" s="308">
        <f>[1]побуд.звіт!AW126+[2]побуд.звіт!AW126</f>
        <v>52139.741211239154</v>
      </c>
      <c r="AX127" s="308">
        <f>[1]побуд.звіт!AX126+[2]побуд.звіт!AX126</f>
        <v>85865.480609101418</v>
      </c>
      <c r="AY127" s="298">
        <f t="shared" si="61"/>
        <v>0</v>
      </c>
      <c r="AZ127" s="299">
        <f t="shared" si="62"/>
        <v>33725.739397862264</v>
      </c>
      <c r="BA127" s="300">
        <v>0</v>
      </c>
      <c r="BB127" s="298"/>
      <c r="BC127" s="298">
        <f t="shared" si="63"/>
        <v>0</v>
      </c>
      <c r="BD127" s="299">
        <f t="shared" si="64"/>
        <v>0</v>
      </c>
      <c r="BE127" s="308">
        <f>[1]побуд.звіт!BE126+[2]побуд.звіт!BE126</f>
        <v>14.211795453218997</v>
      </c>
      <c r="BF127" s="308">
        <f>[1]побуд.звіт!BF126+[2]побуд.звіт!BF126</f>
        <v>0</v>
      </c>
      <c r="BG127" s="301">
        <f t="shared" si="65"/>
        <v>-14.211795453218997</v>
      </c>
      <c r="BH127" s="302">
        <f t="shared" si="66"/>
        <v>0</v>
      </c>
      <c r="BI127" s="308">
        <f>[1]побуд.звіт!BI126+[2]побуд.звіт!BI126</f>
        <v>19276.642522712362</v>
      </c>
      <c r="BJ127" s="308">
        <f>[1]побуд.звіт!BJ126+[2]побуд.звіт!BJ126</f>
        <v>29865.684472568399</v>
      </c>
      <c r="BK127" s="298">
        <f t="shared" si="67"/>
        <v>0</v>
      </c>
      <c r="BL127" s="299">
        <f t="shared" si="68"/>
        <v>10589.041949856037</v>
      </c>
      <c r="BM127" s="308">
        <f>[1]побуд.звіт!BM126+[2]побуд.звіт!BM126</f>
        <v>15949.157821420191</v>
      </c>
      <c r="BN127" s="308">
        <f>[1]побуд.звіт!BN126+[2]побуд.звіт!BN126</f>
        <v>44807.60914830507</v>
      </c>
      <c r="BO127" s="298">
        <f t="shared" si="69"/>
        <v>0</v>
      </c>
      <c r="BP127" s="299">
        <f t="shared" si="70"/>
        <v>28858.451326884879</v>
      </c>
      <c r="BQ127" s="294">
        <f t="shared" si="71"/>
        <v>243043.33119515749</v>
      </c>
      <c r="BR127" s="298">
        <f t="shared" si="71"/>
        <v>319444.43557090196</v>
      </c>
      <c r="BS127" s="298">
        <f t="shared" si="72"/>
        <v>0</v>
      </c>
      <c r="BT127" s="303">
        <f t="shared" si="73"/>
        <v>76401.104375744471</v>
      </c>
      <c r="BU127" s="224">
        <f t="shared" si="74"/>
        <v>1.3143517824580686</v>
      </c>
      <c r="BV127" s="309">
        <v>16060.759999999998</v>
      </c>
      <c r="BW127" s="305"/>
      <c r="BX127" s="241">
        <f t="shared" si="78"/>
        <v>20253.610932929791</v>
      </c>
      <c r="CA127" s="144">
        <f>[1]побуд.звіт!AX126+[2]побуд.звіт!AX126</f>
        <v>85865.480609101418</v>
      </c>
      <c r="CB127" s="238">
        <v>2573.2551633388562</v>
      </c>
      <c r="CC127" s="238">
        <v>4084.3016443394263</v>
      </c>
      <c r="CD127" s="240">
        <v>1922.5798917720188</v>
      </c>
      <c r="CE127" s="240">
        <v>100.48395850684969</v>
      </c>
      <c r="CF127" s="240">
        <v>1454.9062374</v>
      </c>
      <c r="CG127" s="240">
        <v>47.724893999999999</v>
      </c>
      <c r="CH127" s="240">
        <v>3938.3428274873604</v>
      </c>
      <c r="CI127" s="240">
        <v>142.729745382</v>
      </c>
      <c r="CJ127" s="240">
        <v>4.7048903999999991</v>
      </c>
      <c r="CK127" s="240">
        <v>175.51930174871202</v>
      </c>
      <c r="CL127" s="240">
        <v>693.79660064796178</v>
      </c>
      <c r="CM127" s="240">
        <v>1.1266499999999995</v>
      </c>
      <c r="CN127" s="240">
        <v>2189.1130075395913</v>
      </c>
      <c r="CO127" s="240">
        <v>1703.477607320996</v>
      </c>
    </row>
    <row r="128" spans="1:94" ht="15" customHeight="1" x14ac:dyDescent="0.25">
      <c r="A128" s="256">
        <f t="shared" si="75"/>
        <v>119</v>
      </c>
      <c r="B128" s="62" t="s">
        <v>231</v>
      </c>
      <c r="C128" s="294">
        <v>4189</v>
      </c>
      <c r="D128" s="306">
        <v>9</v>
      </c>
      <c r="E128" s="307">
        <f>[1]побуд.звіт!E127+[2]побуд.звіт!E127</f>
        <v>19842.479977270203</v>
      </c>
      <c r="F128" s="308">
        <f>[1]побуд.звіт!F127+[2]побуд.звіт!F127</f>
        <v>19180.212078769233</v>
      </c>
      <c r="G128" s="298">
        <f t="shared" si="39"/>
        <v>-662.26789850096975</v>
      </c>
      <c r="H128" s="299">
        <f t="shared" si="40"/>
        <v>0</v>
      </c>
      <c r="I128" s="307">
        <f>[1]побуд.звіт!I127+[2]побуд.звіт!I127</f>
        <v>28889.824572486224</v>
      </c>
      <c r="J128" s="308">
        <f>[1]побуд.звіт!J127+[2]побуд.звіт!J127</f>
        <v>38049.545778246</v>
      </c>
      <c r="K128" s="298">
        <f t="shared" si="41"/>
        <v>0</v>
      </c>
      <c r="L128" s="299">
        <f t="shared" si="42"/>
        <v>9159.7212057597753</v>
      </c>
      <c r="M128" s="308">
        <f>[1]побуд.звіт!M127+[2]побуд.звіт!M127</f>
        <v>25352.279650762972</v>
      </c>
      <c r="N128" s="308">
        <f>[1]побуд.звіт!N127+[2]побуд.звіт!N127</f>
        <v>26553.934075913767</v>
      </c>
      <c r="O128" s="298">
        <f t="shared" si="43"/>
        <v>0</v>
      </c>
      <c r="P128" s="299">
        <f t="shared" si="44"/>
        <v>1201.6544251507949</v>
      </c>
      <c r="Q128" s="308">
        <f>[1]побуд.звіт!Q127+[2]побуд.звіт!Q127</f>
        <v>1009.3792275266501</v>
      </c>
      <c r="R128" s="308">
        <f>[1]побуд.звіт!R127+[2]побуд.звіт!R127</f>
        <v>556.38052595663851</v>
      </c>
      <c r="S128" s="298">
        <f t="shared" si="45"/>
        <v>-452.99870157001158</v>
      </c>
      <c r="T128" s="299">
        <f t="shared" si="46"/>
        <v>0</v>
      </c>
      <c r="U128" s="308">
        <f>[1]побуд.звіт!U127+[2]побуд.звіт!U127</f>
        <v>7983.3250059269449</v>
      </c>
      <c r="V128" s="308">
        <f>[1]побуд.звіт!V127+[2]побуд.звіт!V127</f>
        <v>5045.4507941212087</v>
      </c>
      <c r="W128" s="298">
        <f t="shared" si="47"/>
        <v>-2937.8742118057362</v>
      </c>
      <c r="X128" s="299">
        <f t="shared" si="48"/>
        <v>0</v>
      </c>
      <c r="Y128" s="308">
        <f>[1]побуд.звіт!Y127+[2]побуд.звіт!Y127</f>
        <v>244.34752999847274</v>
      </c>
      <c r="Z128" s="308">
        <f>[1]побуд.звіт!Z127+[2]побуд.звіт!Z127</f>
        <v>578.97321415807073</v>
      </c>
      <c r="AA128" s="298">
        <f t="shared" si="49"/>
        <v>0</v>
      </c>
      <c r="AB128" s="299">
        <f t="shared" si="50"/>
        <v>334.62568415959799</v>
      </c>
      <c r="AC128" s="308">
        <f>[1]побуд.звіт!AC127+[2]побуд.звіт!AC127</f>
        <v>24637.12734684387</v>
      </c>
      <c r="AD128" s="308">
        <f>[1]побуд.звіт!AD127+[2]побуд.звіт!AD127</f>
        <v>26665.736041245265</v>
      </c>
      <c r="AE128" s="298">
        <f t="shared" si="51"/>
        <v>0</v>
      </c>
      <c r="AF128" s="299">
        <f t="shared" si="52"/>
        <v>2028.608694401395</v>
      </c>
      <c r="AG128" s="308">
        <f>[1]побуд.звіт!AG127+[2]побуд.звіт!AG127</f>
        <v>1715.3920601603459</v>
      </c>
      <c r="AH128" s="308">
        <f>[1]побуд.звіт!AH127+[2]побуд.звіт!AH127</f>
        <v>1660.992417542401</v>
      </c>
      <c r="AI128" s="298">
        <f t="shared" si="53"/>
        <v>-54.399642617944892</v>
      </c>
      <c r="AJ128" s="299">
        <f t="shared" si="54"/>
        <v>0</v>
      </c>
      <c r="AK128" s="308">
        <f>[1]побуд.звіт!AK127+[2]побуд.звіт!AK127</f>
        <v>47.076097214422759</v>
      </c>
      <c r="AL128" s="308">
        <f>[1]побуд.звіт!AL127+[2]побуд.звіт!AL127</f>
        <v>0</v>
      </c>
      <c r="AM128" s="298">
        <f t="shared" si="55"/>
        <v>-47.076097214422759</v>
      </c>
      <c r="AN128" s="299">
        <f t="shared" si="56"/>
        <v>0</v>
      </c>
      <c r="AO128" s="308">
        <f>[1]побуд.звіт!AO127+[2]побуд.звіт!AO127</f>
        <v>3089.2062836889927</v>
      </c>
      <c r="AP128" s="308">
        <f>[1]побуд.звіт!AP127+[2]побуд.звіт!AP127</f>
        <v>6933.3915983436436</v>
      </c>
      <c r="AQ128" s="298">
        <f t="shared" si="57"/>
        <v>0</v>
      </c>
      <c r="AR128" s="299">
        <f t="shared" si="58"/>
        <v>3844.1853146546509</v>
      </c>
      <c r="AS128" s="308">
        <f>[1]побуд.звіт!AS127+[2]побуд.звіт!AS127</f>
        <v>2335.8904995036914</v>
      </c>
      <c r="AT128" s="308">
        <f>[1]побуд.звіт!AT127+[2]побуд.звіт!AT127</f>
        <v>5039.7668185922212</v>
      </c>
      <c r="AU128" s="298">
        <f t="shared" si="59"/>
        <v>0</v>
      </c>
      <c r="AV128" s="299">
        <f t="shared" si="60"/>
        <v>2703.8763190885297</v>
      </c>
      <c r="AW128" s="308">
        <f>[1]побуд.звіт!AW127+[2]побуд.звіт!AW127</f>
        <v>27869.856536046522</v>
      </c>
      <c r="AX128" s="308">
        <f>[1]побуд.звіт!AX127+[2]побуд.звіт!AX127</f>
        <v>210012.42630563854</v>
      </c>
      <c r="AY128" s="298">
        <f t="shared" si="61"/>
        <v>0</v>
      </c>
      <c r="AZ128" s="299">
        <f t="shared" si="62"/>
        <v>182142.56976959202</v>
      </c>
      <c r="BA128" s="300">
        <v>0</v>
      </c>
      <c r="BB128" s="298"/>
      <c r="BC128" s="298">
        <f t="shared" si="63"/>
        <v>0</v>
      </c>
      <c r="BD128" s="299">
        <f t="shared" si="64"/>
        <v>0</v>
      </c>
      <c r="BE128" s="308">
        <f>[1]побуд.звіт!BE127+[2]побуд.звіт!BE127</f>
        <v>11.199343773218997</v>
      </c>
      <c r="BF128" s="308">
        <f>[1]побуд.звіт!BF127+[2]побуд.звіт!BF127</f>
        <v>0</v>
      </c>
      <c r="BG128" s="301">
        <f t="shared" si="65"/>
        <v>-11.199343773218997</v>
      </c>
      <c r="BH128" s="302">
        <f t="shared" si="66"/>
        <v>0</v>
      </c>
      <c r="BI128" s="308">
        <f>[1]побуд.звіт!BI127+[2]побуд.звіт!BI127</f>
        <v>12797.844274852072</v>
      </c>
      <c r="BJ128" s="308">
        <f>[1]побуд.звіт!BJ127+[2]побуд.звіт!BJ127</f>
        <v>32671.190002590916</v>
      </c>
      <c r="BK128" s="298">
        <f t="shared" si="67"/>
        <v>0</v>
      </c>
      <c r="BL128" s="299">
        <f t="shared" si="68"/>
        <v>19873.345727738844</v>
      </c>
      <c r="BM128" s="308">
        <f>[1]побуд.звіт!BM127+[2]побуд.звіт!BM127</f>
        <v>10587.770562278005</v>
      </c>
      <c r="BN128" s="308">
        <f>[1]побуд.звіт!BN127+[2]побуд.звіт!BN127</f>
        <v>10269.587214688214</v>
      </c>
      <c r="BO128" s="298">
        <f t="shared" si="69"/>
        <v>-318.18334758979108</v>
      </c>
      <c r="BP128" s="299">
        <f t="shared" si="70"/>
        <v>0</v>
      </c>
      <c r="BQ128" s="294">
        <f t="shared" si="71"/>
        <v>166412.9989683326</v>
      </c>
      <c r="BR128" s="298">
        <f t="shared" si="71"/>
        <v>383217.58686580614</v>
      </c>
      <c r="BS128" s="298">
        <f t="shared" si="72"/>
        <v>0</v>
      </c>
      <c r="BT128" s="303">
        <f t="shared" si="73"/>
        <v>216804.58789747354</v>
      </c>
      <c r="BU128" s="224">
        <f t="shared" si="74"/>
        <v>2.3028104128976739</v>
      </c>
      <c r="BV128" s="309">
        <v>41073.25</v>
      </c>
      <c r="BW128" s="305">
        <f t="shared" si="79"/>
        <v>27205.500085972286</v>
      </c>
      <c r="BX128" s="241">
        <f t="shared" si="78"/>
        <v>13867.749914027716</v>
      </c>
      <c r="CA128" s="144">
        <f>[1]побуд.звіт!AX127+[2]побуд.звіт!AX127</f>
        <v>210012.42630563854</v>
      </c>
      <c r="CB128" s="238">
        <v>2002.6457811981536</v>
      </c>
      <c r="CC128" s="238">
        <v>2830.0686702609132</v>
      </c>
      <c r="CD128" s="240">
        <v>2237.7569232100554</v>
      </c>
      <c r="CE128" s="240">
        <v>94.844747036563732</v>
      </c>
      <c r="CF128" s="240">
        <v>464.41864979999997</v>
      </c>
      <c r="CG128" s="240">
        <v>47.724893999999999</v>
      </c>
      <c r="CH128" s="240">
        <v>2511.9229283766958</v>
      </c>
      <c r="CI128" s="240">
        <v>138.886066242</v>
      </c>
      <c r="CJ128" s="240">
        <v>4.6264755600000003</v>
      </c>
      <c r="CK128" s="240">
        <v>323.1512421329416</v>
      </c>
      <c r="CL128" s="240">
        <v>293.99219884728495</v>
      </c>
      <c r="CM128" s="240">
        <v>1.1266499999999995</v>
      </c>
      <c r="CN128" s="240">
        <v>1453.218013806</v>
      </c>
      <c r="CO128" s="240">
        <v>1130.8342654349999</v>
      </c>
    </row>
    <row r="129" spans="1:94" ht="15" customHeight="1" x14ac:dyDescent="0.25">
      <c r="A129" s="256">
        <f t="shared" si="75"/>
        <v>120</v>
      </c>
      <c r="B129" s="62" t="s">
        <v>25</v>
      </c>
      <c r="C129" s="294">
        <v>479.5</v>
      </c>
      <c r="D129" s="306">
        <v>2</v>
      </c>
      <c r="E129" s="307">
        <f>[1]побуд.звіт!E128+[2]побуд.звіт!E128</f>
        <v>1764.1026494977029</v>
      </c>
      <c r="F129" s="308">
        <f>[1]побуд.звіт!F128+[2]побуд.звіт!F128</f>
        <v>1752.8016976945501</v>
      </c>
      <c r="G129" s="298">
        <f t="shared" si="39"/>
        <v>-11.300951803152884</v>
      </c>
      <c r="H129" s="299">
        <f t="shared" si="40"/>
        <v>0</v>
      </c>
      <c r="I129" s="307">
        <f>[1]побуд.звіт!I128+[2]побуд.звіт!I128</f>
        <v>3481.4390482707186</v>
      </c>
      <c r="J129" s="308">
        <f>[1]побуд.звіт!J128+[2]побуд.звіт!J128</f>
        <v>3756.7983467006766</v>
      </c>
      <c r="K129" s="298">
        <f t="shared" si="41"/>
        <v>0</v>
      </c>
      <c r="L129" s="299">
        <f t="shared" si="42"/>
        <v>275.35929842995802</v>
      </c>
      <c r="M129" s="308">
        <f>[1]побуд.звіт!M128+[2]побуд.звіт!M128</f>
        <v>1085.563294474231</v>
      </c>
      <c r="N129" s="308">
        <f>[1]побуд.звіт!N128+[2]побуд.звіт!N128</f>
        <v>1199.8827366256537</v>
      </c>
      <c r="O129" s="298">
        <f t="shared" si="43"/>
        <v>0</v>
      </c>
      <c r="P129" s="299">
        <f t="shared" si="44"/>
        <v>114.31944215142266</v>
      </c>
      <c r="Q129" s="308">
        <f>[1]побуд.звіт!Q128+[2]побуд.звіт!Q128</f>
        <v>0</v>
      </c>
      <c r="R129" s="308">
        <f>[1]побуд.звіт!R128+[2]побуд.звіт!R128</f>
        <v>322.66805450471441</v>
      </c>
      <c r="S129" s="298">
        <f t="shared" si="45"/>
        <v>0</v>
      </c>
      <c r="T129" s="299">
        <f t="shared" si="46"/>
        <v>322.66805450471441</v>
      </c>
      <c r="U129" s="308">
        <f>[1]побуд.звіт!U128+[2]побуд.звіт!U128</f>
        <v>0</v>
      </c>
      <c r="V129" s="308">
        <f>[1]побуд.звіт!V128+[2]побуд.звіт!V128</f>
        <v>0</v>
      </c>
      <c r="W129" s="298">
        <f t="shared" si="47"/>
        <v>0</v>
      </c>
      <c r="X129" s="299">
        <f t="shared" si="48"/>
        <v>0</v>
      </c>
      <c r="Y129" s="308">
        <f>[1]побуд.звіт!Y128+[2]побуд.звіт!Y128</f>
        <v>0</v>
      </c>
      <c r="Z129" s="308">
        <f>[1]побуд.звіт!Z128+[2]побуд.звіт!Z128</f>
        <v>0</v>
      </c>
      <c r="AA129" s="298">
        <f t="shared" si="49"/>
        <v>0</v>
      </c>
      <c r="AB129" s="299">
        <f t="shared" si="50"/>
        <v>0</v>
      </c>
      <c r="AC129" s="308">
        <f>[1]побуд.звіт!AC128+[2]побуд.звіт!AC128</f>
        <v>3393.365079652408</v>
      </c>
      <c r="AD129" s="308">
        <f>[1]побуд.звіт!AD128+[2]побуд.звіт!AD128</f>
        <v>3355.7763149170432</v>
      </c>
      <c r="AE129" s="298">
        <f t="shared" si="51"/>
        <v>-37.588764735364748</v>
      </c>
      <c r="AF129" s="299">
        <f t="shared" si="52"/>
        <v>0</v>
      </c>
      <c r="AG129" s="308">
        <f>[1]побуд.звіт!AG128+[2]побуд.звіт!AG128</f>
        <v>0</v>
      </c>
      <c r="AH129" s="308">
        <f>[1]побуд.звіт!AH128+[2]побуд.звіт!AH128</f>
        <v>0</v>
      </c>
      <c r="AI129" s="298">
        <f t="shared" si="53"/>
        <v>0</v>
      </c>
      <c r="AJ129" s="299">
        <f t="shared" si="54"/>
        <v>0</v>
      </c>
      <c r="AK129" s="308">
        <f>[1]побуд.звіт!AK128+[2]побуд.звіт!AK128</f>
        <v>0</v>
      </c>
      <c r="AL129" s="308">
        <f>[1]побуд.звіт!AL128+[2]побуд.звіт!AL128</f>
        <v>0</v>
      </c>
      <c r="AM129" s="298">
        <f t="shared" si="55"/>
        <v>0</v>
      </c>
      <c r="AN129" s="299">
        <f t="shared" si="56"/>
        <v>0</v>
      </c>
      <c r="AO129" s="308">
        <f>[1]побуд.звіт!AO128+[2]побуд.звіт!AO128</f>
        <v>550.84312255895622</v>
      </c>
      <c r="AP129" s="308">
        <f>[1]побуд.звіт!AP128+[2]побуд.звіт!AP128</f>
        <v>364.91534728124458</v>
      </c>
      <c r="AQ129" s="298">
        <f t="shared" si="57"/>
        <v>-185.92777527771165</v>
      </c>
      <c r="AR129" s="299">
        <f t="shared" si="58"/>
        <v>0</v>
      </c>
      <c r="AS129" s="308">
        <f>[1]побуд.звіт!AS128+[2]побуд.звіт!AS128</f>
        <v>351.97051395726561</v>
      </c>
      <c r="AT129" s="308">
        <f>[1]побуд.звіт!AT128+[2]побуд.звіт!AT128</f>
        <v>327.07476781683403</v>
      </c>
      <c r="AU129" s="298">
        <f t="shared" si="59"/>
        <v>-24.895746140431584</v>
      </c>
      <c r="AV129" s="299">
        <f t="shared" si="60"/>
        <v>0</v>
      </c>
      <c r="AW129" s="308">
        <f>[1]побуд.звіт!AW128+[2]побуд.звіт!AW128</f>
        <v>5055.6858686588048</v>
      </c>
      <c r="AX129" s="308">
        <f>[1]побуд.звіт!AX128+[2]побуд.звіт!AX128</f>
        <v>97</v>
      </c>
      <c r="AY129" s="298">
        <f t="shared" si="61"/>
        <v>-4958.6858686588048</v>
      </c>
      <c r="AZ129" s="299">
        <f t="shared" si="62"/>
        <v>0</v>
      </c>
      <c r="BA129" s="300">
        <v>0</v>
      </c>
      <c r="BB129" s="298"/>
      <c r="BC129" s="298">
        <f t="shared" si="63"/>
        <v>0</v>
      </c>
      <c r="BD129" s="299">
        <f t="shared" si="64"/>
        <v>0</v>
      </c>
      <c r="BE129" s="308">
        <f>[1]побуд.звіт!BE128+[2]побуд.звіт!BE128</f>
        <v>5.9021777732189982</v>
      </c>
      <c r="BF129" s="308">
        <f>[1]побуд.звіт!BF128+[2]побуд.звіт!BF128</f>
        <v>0</v>
      </c>
      <c r="BG129" s="301">
        <f t="shared" si="65"/>
        <v>-5.9021777732189982</v>
      </c>
      <c r="BH129" s="302">
        <f t="shared" si="66"/>
        <v>0</v>
      </c>
      <c r="BI129" s="308">
        <f>[1]побуд.звіт!BI128+[2]побуд.звіт!BI128</f>
        <v>847.34416086713088</v>
      </c>
      <c r="BJ129" s="308">
        <f>[1]побуд.звіт!BJ128+[2]побуд.звіт!BJ128</f>
        <v>1835.7801265191606</v>
      </c>
      <c r="BK129" s="298">
        <f t="shared" si="67"/>
        <v>0</v>
      </c>
      <c r="BL129" s="299">
        <f t="shared" si="68"/>
        <v>988.43596565202972</v>
      </c>
      <c r="BM129" s="308">
        <f>[1]побуд.звіт!BM128+[2]побуд.звіт!BM128</f>
        <v>0</v>
      </c>
      <c r="BN129" s="308">
        <f>[1]побуд.звіт!BN128+[2]побуд.звіт!BN128</f>
        <v>0</v>
      </c>
      <c r="BO129" s="298">
        <f t="shared" si="69"/>
        <v>0</v>
      </c>
      <c r="BP129" s="299">
        <f t="shared" si="70"/>
        <v>0</v>
      </c>
      <c r="BQ129" s="294">
        <f t="shared" si="71"/>
        <v>16536.215915710436</v>
      </c>
      <c r="BR129" s="298">
        <f t="shared" si="71"/>
        <v>13012.697392059879</v>
      </c>
      <c r="BS129" s="298">
        <f t="shared" si="72"/>
        <v>-3523.5185236505567</v>
      </c>
      <c r="BT129" s="303">
        <f t="shared" si="73"/>
        <v>0</v>
      </c>
      <c r="BU129" s="224">
        <f t="shared" si="74"/>
        <v>0.78692111051217017</v>
      </c>
      <c r="BV129" s="309">
        <v>676.79</v>
      </c>
      <c r="BW129" s="305"/>
      <c r="BX129" s="241">
        <f t="shared" si="78"/>
        <v>1378.0179929758697</v>
      </c>
      <c r="CA129" s="144">
        <f>[1]побуд.звіт!AX128+[2]побуд.звіт!AX128</f>
        <v>97</v>
      </c>
      <c r="CB129" s="238">
        <v>188.74319791939988</v>
      </c>
      <c r="CC129" s="238">
        <v>342.70976750191426</v>
      </c>
      <c r="CD129" s="240">
        <v>110.31196100331258</v>
      </c>
      <c r="CE129" s="240">
        <v>0</v>
      </c>
      <c r="CF129" s="240">
        <v>0</v>
      </c>
      <c r="CG129" s="240">
        <v>0</v>
      </c>
      <c r="CH129" s="240">
        <v>344.78571796495208</v>
      </c>
      <c r="CI129" s="240">
        <v>0</v>
      </c>
      <c r="CJ129" s="240">
        <v>0</v>
      </c>
      <c r="CK129" s="240">
        <v>56.304128710956604</v>
      </c>
      <c r="CL129" s="240">
        <v>44.245947291118021</v>
      </c>
      <c r="CM129" s="240">
        <v>1.1266499999999995</v>
      </c>
      <c r="CN129" s="240">
        <v>101.08979799999992</v>
      </c>
      <c r="CO129" s="240">
        <v>0</v>
      </c>
      <c r="CP129" s="20"/>
    </row>
    <row r="130" spans="1:94" ht="15" customHeight="1" x14ac:dyDescent="0.25">
      <c r="A130" s="256">
        <f t="shared" si="75"/>
        <v>121</v>
      </c>
      <c r="B130" s="62" t="s">
        <v>26</v>
      </c>
      <c r="C130" s="294">
        <v>340.2</v>
      </c>
      <c r="D130" s="306">
        <v>2</v>
      </c>
      <c r="E130" s="307">
        <f>[1]побуд.звіт!E129+[2]побуд.звіт!E129</f>
        <v>0</v>
      </c>
      <c r="F130" s="308">
        <f>[1]побуд.звіт!F129+[2]побуд.звіт!F129</f>
        <v>0</v>
      </c>
      <c r="G130" s="298">
        <f t="shared" si="39"/>
        <v>0</v>
      </c>
      <c r="H130" s="299">
        <f t="shared" si="40"/>
        <v>0</v>
      </c>
      <c r="I130" s="307">
        <f>[1]побуд.звіт!I129+[2]побуд.звіт!I129</f>
        <v>0</v>
      </c>
      <c r="J130" s="308">
        <f>[1]побуд.звіт!J129+[2]побуд.звіт!J129</f>
        <v>35.557154512707221</v>
      </c>
      <c r="K130" s="298">
        <f t="shared" si="41"/>
        <v>0</v>
      </c>
      <c r="L130" s="299">
        <f t="shared" si="42"/>
        <v>35.557154512707221</v>
      </c>
      <c r="M130" s="308">
        <f>[1]побуд.звіт!M129+[2]побуд.звіт!M129</f>
        <v>2021.8545723505226</v>
      </c>
      <c r="N130" s="308">
        <f>[1]побуд.звіт!N129+[2]побуд.звіт!N129</f>
        <v>2113.159480883824</v>
      </c>
      <c r="O130" s="298">
        <f t="shared" si="43"/>
        <v>0</v>
      </c>
      <c r="P130" s="299">
        <f t="shared" si="44"/>
        <v>91.304908533301386</v>
      </c>
      <c r="Q130" s="308">
        <f>[1]побуд.звіт!Q129+[2]побуд.звіт!Q129</f>
        <v>0</v>
      </c>
      <c r="R130" s="308">
        <f>[1]побуд.звіт!R129+[2]побуд.звіт!R129</f>
        <v>93.511869307517628</v>
      </c>
      <c r="S130" s="298">
        <f t="shared" si="45"/>
        <v>0</v>
      </c>
      <c r="T130" s="299">
        <f t="shared" si="46"/>
        <v>93.511869307517628</v>
      </c>
      <c r="U130" s="308">
        <f>[1]побуд.звіт!U129+[2]побуд.звіт!U129</f>
        <v>0</v>
      </c>
      <c r="V130" s="308">
        <f>[1]побуд.звіт!V129+[2]побуд.звіт!V129</f>
        <v>0</v>
      </c>
      <c r="W130" s="298">
        <f t="shared" si="47"/>
        <v>0</v>
      </c>
      <c r="X130" s="299">
        <f t="shared" si="48"/>
        <v>0</v>
      </c>
      <c r="Y130" s="308">
        <f>[1]побуд.звіт!Y129+[2]побуд.звіт!Y129</f>
        <v>0</v>
      </c>
      <c r="Z130" s="308">
        <f>[1]побуд.звіт!Z129+[2]побуд.звіт!Z129</f>
        <v>0</v>
      </c>
      <c r="AA130" s="298">
        <f t="shared" si="49"/>
        <v>0</v>
      </c>
      <c r="AB130" s="299">
        <f t="shared" si="50"/>
        <v>0</v>
      </c>
      <c r="AC130" s="308">
        <f>[1]побуд.звіт!AC129+[2]побуд.звіт!AC129</f>
        <v>2052.2587721165937</v>
      </c>
      <c r="AD130" s="308">
        <f>[1]побуд.звіт!AD129+[2]побуд.звіт!AD129</f>
        <v>2238.3774236800236</v>
      </c>
      <c r="AE130" s="298">
        <f t="shared" si="51"/>
        <v>0</v>
      </c>
      <c r="AF130" s="299">
        <f t="shared" si="52"/>
        <v>186.11865156342992</v>
      </c>
      <c r="AG130" s="308">
        <f>[1]побуд.звіт!AG129+[2]побуд.звіт!AG129</f>
        <v>0</v>
      </c>
      <c r="AH130" s="308">
        <f>[1]побуд.звіт!AH129+[2]побуд.звіт!AH129</f>
        <v>0</v>
      </c>
      <c r="AI130" s="298">
        <f t="shared" si="53"/>
        <v>0</v>
      </c>
      <c r="AJ130" s="299">
        <f t="shared" si="54"/>
        <v>0</v>
      </c>
      <c r="AK130" s="308">
        <f>[1]побуд.звіт!AK129+[2]побуд.звіт!AK129</f>
        <v>0</v>
      </c>
      <c r="AL130" s="308">
        <f>[1]побуд.звіт!AL129+[2]побуд.звіт!AL129</f>
        <v>0</v>
      </c>
      <c r="AM130" s="298">
        <f t="shared" si="55"/>
        <v>0</v>
      </c>
      <c r="AN130" s="299">
        <f t="shared" si="56"/>
        <v>0</v>
      </c>
      <c r="AO130" s="308">
        <f>[1]побуд.звіт!AO129+[2]побуд.звіт!AO129</f>
        <v>381.40617701224352</v>
      </c>
      <c r="AP130" s="308">
        <f>[1]побуд.звіт!AP129+[2]побуд.звіт!AP129</f>
        <v>202.73074848958029</v>
      </c>
      <c r="AQ130" s="298">
        <f t="shared" si="57"/>
        <v>-178.67542852266322</v>
      </c>
      <c r="AR130" s="299">
        <f t="shared" si="58"/>
        <v>0</v>
      </c>
      <c r="AS130" s="308">
        <f>[1]побуд.звіт!AS129+[2]побуд.звіт!AS129</f>
        <v>279.36016337564888</v>
      </c>
      <c r="AT130" s="308">
        <f>[1]побуд.звіт!AT129+[2]побуд.звіт!AT129</f>
        <v>168.33245498462495</v>
      </c>
      <c r="AU130" s="298">
        <f t="shared" si="59"/>
        <v>-111.02770839102394</v>
      </c>
      <c r="AV130" s="299">
        <f t="shared" si="60"/>
        <v>0</v>
      </c>
      <c r="AW130" s="308">
        <f>[1]побуд.звіт!AW129+[2]побуд.звіт!AW129</f>
        <v>2465.1882815829963</v>
      </c>
      <c r="AX130" s="308">
        <f>[1]побуд.звіт!AX129+[2]побуд.звіт!AX129</f>
        <v>4940.893556311973</v>
      </c>
      <c r="AY130" s="298">
        <f t="shared" si="61"/>
        <v>0</v>
      </c>
      <c r="AZ130" s="299">
        <f t="shared" si="62"/>
        <v>2475.7052747289767</v>
      </c>
      <c r="BA130" s="300">
        <v>0</v>
      </c>
      <c r="BB130" s="298"/>
      <c r="BC130" s="298">
        <f t="shared" si="63"/>
        <v>0</v>
      </c>
      <c r="BD130" s="299">
        <f t="shared" si="64"/>
        <v>0</v>
      </c>
      <c r="BE130" s="308">
        <f>[1]побуд.звіт!BE129+[2]побуд.звіт!BE129</f>
        <v>5.7032573732189977</v>
      </c>
      <c r="BF130" s="308">
        <f>[1]побуд.звіт!BF129+[2]побуд.звіт!BF129</f>
        <v>0</v>
      </c>
      <c r="BG130" s="301">
        <f t="shared" si="65"/>
        <v>-5.7032573732189977</v>
      </c>
      <c r="BH130" s="302">
        <f t="shared" si="66"/>
        <v>0</v>
      </c>
      <c r="BI130" s="308">
        <f>[1]побуд.звіт!BI129+[2]побуд.звіт!BI129</f>
        <v>682.95184587341168</v>
      </c>
      <c r="BJ130" s="308">
        <f>[1]побуд.звіт!BJ129+[2]побуд.звіт!BJ129</f>
        <v>8956.3813756233176</v>
      </c>
      <c r="BK130" s="298">
        <f t="shared" si="67"/>
        <v>0</v>
      </c>
      <c r="BL130" s="299">
        <f t="shared" si="68"/>
        <v>8273.4295297499066</v>
      </c>
      <c r="BM130" s="308">
        <f>[1]побуд.звіт!BM129+[2]побуд.звіт!BM129</f>
        <v>0</v>
      </c>
      <c r="BN130" s="308">
        <f>[1]побуд.звіт!BN129+[2]побуд.звіт!BN129</f>
        <v>0</v>
      </c>
      <c r="BO130" s="298">
        <f t="shared" si="69"/>
        <v>0</v>
      </c>
      <c r="BP130" s="299">
        <f t="shared" si="70"/>
        <v>0</v>
      </c>
      <c r="BQ130" s="294">
        <f t="shared" si="71"/>
        <v>7888.7230696846364</v>
      </c>
      <c r="BR130" s="298">
        <f t="shared" si="71"/>
        <v>18748.94406379357</v>
      </c>
      <c r="BS130" s="298">
        <f t="shared" si="72"/>
        <v>0</v>
      </c>
      <c r="BT130" s="303">
        <f t="shared" si="73"/>
        <v>10860.220994108933</v>
      </c>
      <c r="BU130" s="224">
        <f t="shared" si="74"/>
        <v>2.3766766684767258</v>
      </c>
      <c r="BV130" s="309">
        <v>398.57</v>
      </c>
      <c r="BW130" s="305"/>
      <c r="BX130" s="241">
        <f t="shared" si="78"/>
        <v>657.39358914038633</v>
      </c>
      <c r="CA130" s="144">
        <f>[1]побуд.звіт!AX129+[2]побуд.звіт!AX129</f>
        <v>4940.893556311973</v>
      </c>
      <c r="CB130" s="238">
        <v>0</v>
      </c>
      <c r="CC130" s="238">
        <v>0</v>
      </c>
      <c r="CD130" s="240">
        <v>181.22679307687068</v>
      </c>
      <c r="CE130" s="240">
        <v>0</v>
      </c>
      <c r="CF130" s="240">
        <v>0</v>
      </c>
      <c r="CG130" s="240">
        <v>0</v>
      </c>
      <c r="CH130" s="240">
        <v>210.23420458975727</v>
      </c>
      <c r="CI130" s="240">
        <v>0</v>
      </c>
      <c r="CJ130" s="240">
        <v>0</v>
      </c>
      <c r="CK130" s="240">
        <v>38.892584449650862</v>
      </c>
      <c r="CL130" s="240">
        <v>35.124067620075571</v>
      </c>
      <c r="CM130" s="240">
        <v>1.1266499999999995</v>
      </c>
      <c r="CN130" s="240">
        <v>81.486856400000093</v>
      </c>
      <c r="CO130" s="240">
        <v>0</v>
      </c>
      <c r="CP130" s="20"/>
    </row>
    <row r="131" spans="1:94" ht="15" customHeight="1" x14ac:dyDescent="0.25">
      <c r="A131" s="256">
        <f t="shared" si="75"/>
        <v>122</v>
      </c>
      <c r="B131" s="62" t="s">
        <v>27</v>
      </c>
      <c r="C131" s="294">
        <v>486.40000000000003</v>
      </c>
      <c r="D131" s="306">
        <v>2</v>
      </c>
      <c r="E131" s="307">
        <f>[1]побуд.звіт!E130+[2]побуд.звіт!E130</f>
        <v>1071.1396767967576</v>
      </c>
      <c r="F131" s="308">
        <f>[1]побуд.звіт!F130+[2]побуд.звіт!F130</f>
        <v>1130.3914416410371</v>
      </c>
      <c r="G131" s="298">
        <f t="shared" si="39"/>
        <v>0</v>
      </c>
      <c r="H131" s="299">
        <f t="shared" si="40"/>
        <v>59.251764844279478</v>
      </c>
      <c r="I131" s="307">
        <f>[1]побуд.звіт!I130+[2]побуд.звіт!I130</f>
        <v>4319.3254917685372</v>
      </c>
      <c r="J131" s="308">
        <f>[1]побуд.звіт!J130+[2]побуд.звіт!J130</f>
        <v>4790.7516063616195</v>
      </c>
      <c r="K131" s="298">
        <f t="shared" si="41"/>
        <v>0</v>
      </c>
      <c r="L131" s="299">
        <f t="shared" si="42"/>
        <v>471.42611459308227</v>
      </c>
      <c r="M131" s="308">
        <f>[1]побуд.звіт!M130+[2]побуд.звіт!M130</f>
        <v>312.20806595876377</v>
      </c>
      <c r="N131" s="308">
        <f>[1]побуд.звіт!N130+[2]побуд.звіт!N130</f>
        <v>280.34158396504461</v>
      </c>
      <c r="O131" s="298">
        <f t="shared" si="43"/>
        <v>-31.866481993719162</v>
      </c>
      <c r="P131" s="299">
        <f t="shared" si="44"/>
        <v>0</v>
      </c>
      <c r="Q131" s="308">
        <f>[1]побуд.звіт!Q130+[2]побуд.звіт!Q130</f>
        <v>0</v>
      </c>
      <c r="R131" s="308">
        <f>[1]побуд.звіт!R130+[2]побуд.звіт!R130</f>
        <v>354.88923774104205</v>
      </c>
      <c r="S131" s="298">
        <f t="shared" si="45"/>
        <v>0</v>
      </c>
      <c r="T131" s="299">
        <f t="shared" si="46"/>
        <v>354.88923774104205</v>
      </c>
      <c r="U131" s="308">
        <f>[1]побуд.звіт!U130+[2]побуд.звіт!U130</f>
        <v>0</v>
      </c>
      <c r="V131" s="308">
        <f>[1]побуд.звіт!V130+[2]побуд.звіт!V130</f>
        <v>0</v>
      </c>
      <c r="W131" s="298">
        <f t="shared" si="47"/>
        <v>0</v>
      </c>
      <c r="X131" s="299">
        <f t="shared" si="48"/>
        <v>0</v>
      </c>
      <c r="Y131" s="308">
        <f>[1]побуд.звіт!Y130+[2]побуд.звіт!Y130</f>
        <v>0</v>
      </c>
      <c r="Z131" s="308">
        <f>[1]побуд.звіт!Z130+[2]побуд.звіт!Z130</f>
        <v>0</v>
      </c>
      <c r="AA131" s="298">
        <f t="shared" si="49"/>
        <v>0</v>
      </c>
      <c r="AB131" s="299">
        <f t="shared" si="50"/>
        <v>0</v>
      </c>
      <c r="AC131" s="308">
        <f>[1]побуд.звіт!AC130+[2]побуд.звіт!AC130</f>
        <v>2928.0428700851544</v>
      </c>
      <c r="AD131" s="308">
        <f>[1]побуд.звіт!AD130+[2]побуд.звіт!AD130</f>
        <v>2478.2434261214157</v>
      </c>
      <c r="AE131" s="298">
        <f t="shared" si="51"/>
        <v>-449.79944396373867</v>
      </c>
      <c r="AF131" s="299">
        <f t="shared" si="52"/>
        <v>0</v>
      </c>
      <c r="AG131" s="308">
        <f>[1]побуд.звіт!AG130+[2]побуд.звіт!AG130</f>
        <v>0</v>
      </c>
      <c r="AH131" s="308">
        <f>[1]побуд.звіт!AH130+[2]побуд.звіт!AH130</f>
        <v>0</v>
      </c>
      <c r="AI131" s="298">
        <f t="shared" si="53"/>
        <v>0</v>
      </c>
      <c r="AJ131" s="299">
        <f t="shared" si="54"/>
        <v>0</v>
      </c>
      <c r="AK131" s="308">
        <f>[1]побуд.звіт!AK130+[2]побуд.звіт!AK130</f>
        <v>0</v>
      </c>
      <c r="AL131" s="308">
        <f>[1]побуд.звіт!AL130+[2]побуд.звіт!AL130</f>
        <v>0</v>
      </c>
      <c r="AM131" s="298">
        <f t="shared" si="55"/>
        <v>0</v>
      </c>
      <c r="AN131" s="299">
        <f t="shared" si="56"/>
        <v>0</v>
      </c>
      <c r="AO131" s="308">
        <f>[1]побуд.звіт!AO130+[2]побуд.звіт!AO130</f>
        <v>507.78104825949697</v>
      </c>
      <c r="AP131" s="308">
        <f>[1]побуд.звіт!AP130+[2]побуд.звіт!AP130</f>
        <v>547.37302092186678</v>
      </c>
      <c r="AQ131" s="298">
        <f t="shared" si="57"/>
        <v>0</v>
      </c>
      <c r="AR131" s="299">
        <f t="shared" si="58"/>
        <v>39.591972662369812</v>
      </c>
      <c r="AS131" s="308">
        <f>[1]побуд.звіт!AS130+[2]побуд.звіт!AS130</f>
        <v>351.84514395726563</v>
      </c>
      <c r="AT131" s="308">
        <f>[1]побуд.звіт!AT130+[2]побуд.звіт!AT130</f>
        <v>327.07476781683403</v>
      </c>
      <c r="AU131" s="298">
        <f t="shared" si="59"/>
        <v>-24.770376140431608</v>
      </c>
      <c r="AV131" s="299">
        <f t="shared" si="60"/>
        <v>0</v>
      </c>
      <c r="AW131" s="308">
        <f>[1]побуд.звіт!AW130+[2]побуд.звіт!AW130</f>
        <v>6019.0243578370792</v>
      </c>
      <c r="AX131" s="308">
        <f>[1]побуд.звіт!AX130+[2]побуд.звіт!AX130</f>
        <v>2332</v>
      </c>
      <c r="AY131" s="298">
        <f t="shared" si="61"/>
        <v>-3687.0243578370792</v>
      </c>
      <c r="AZ131" s="299">
        <f t="shared" si="62"/>
        <v>0</v>
      </c>
      <c r="BA131" s="300">
        <v>0</v>
      </c>
      <c r="BB131" s="298"/>
      <c r="BC131" s="298">
        <f t="shared" si="63"/>
        <v>0</v>
      </c>
      <c r="BD131" s="299">
        <f t="shared" si="64"/>
        <v>0</v>
      </c>
      <c r="BE131" s="308">
        <f>[1]побуд.звіт!BE130+[2]побуд.звіт!BE130</f>
        <v>5.9120309732189984</v>
      </c>
      <c r="BF131" s="308">
        <f>[1]побуд.звіт!BF130+[2]побуд.звіт!BF130</f>
        <v>0</v>
      </c>
      <c r="BG131" s="301">
        <f t="shared" si="65"/>
        <v>-5.9120309732189984</v>
      </c>
      <c r="BH131" s="302">
        <f t="shared" si="66"/>
        <v>0</v>
      </c>
      <c r="BI131" s="308">
        <f>[1]побуд.звіт!BI130+[2]побуд.звіт!BI130</f>
        <v>395.4680011680681</v>
      </c>
      <c r="BJ131" s="308">
        <f>[1]побуд.звіт!BJ130+[2]побуд.звіт!BJ130</f>
        <v>577.68660248706783</v>
      </c>
      <c r="BK131" s="298">
        <f t="shared" si="67"/>
        <v>0</v>
      </c>
      <c r="BL131" s="299">
        <f t="shared" si="68"/>
        <v>182.21860131899973</v>
      </c>
      <c r="BM131" s="308">
        <f>[1]побуд.звіт!BM130+[2]побуд.звіт!BM130</f>
        <v>0</v>
      </c>
      <c r="BN131" s="308">
        <f>[1]побуд.звіт!BN130+[2]побуд.звіт!BN130</f>
        <v>0</v>
      </c>
      <c r="BO131" s="298">
        <f t="shared" si="69"/>
        <v>0</v>
      </c>
      <c r="BP131" s="299">
        <f t="shared" si="70"/>
        <v>0</v>
      </c>
      <c r="BQ131" s="294">
        <f t="shared" si="71"/>
        <v>15910.746686804343</v>
      </c>
      <c r="BR131" s="298">
        <f t="shared" si="71"/>
        <v>12818.751687055927</v>
      </c>
      <c r="BS131" s="298">
        <f t="shared" si="72"/>
        <v>-3091.9949997484164</v>
      </c>
      <c r="BT131" s="303">
        <f t="shared" si="73"/>
        <v>0</v>
      </c>
      <c r="BU131" s="224">
        <f t="shared" si="74"/>
        <v>0.80566625434915773</v>
      </c>
      <c r="BV131" s="309">
        <v>7683.86</v>
      </c>
      <c r="BW131" s="305">
        <f t="shared" si="79"/>
        <v>6357.9644427663043</v>
      </c>
      <c r="BX131" s="241">
        <f t="shared" si="78"/>
        <v>1325.8955572336952</v>
      </c>
      <c r="CA131" s="144">
        <f>[1]побуд.звіт!AX130+[2]побуд.звіт!AX130</f>
        <v>2332</v>
      </c>
      <c r="CB131" s="238">
        <v>119.46773911499075</v>
      </c>
      <c r="CC131" s="238">
        <v>434.17176625867478</v>
      </c>
      <c r="CD131" s="240">
        <v>23.63827735785269</v>
      </c>
      <c r="CE131" s="240">
        <v>0</v>
      </c>
      <c r="CF131" s="240">
        <v>0</v>
      </c>
      <c r="CG131" s="240">
        <v>0</v>
      </c>
      <c r="CH131" s="240">
        <v>293.90007555682701</v>
      </c>
      <c r="CI131" s="240">
        <v>0</v>
      </c>
      <c r="CJ131" s="240">
        <v>0</v>
      </c>
      <c r="CK131" s="240">
        <v>52.226703921148776</v>
      </c>
      <c r="CL131" s="240">
        <v>44.245947291118021</v>
      </c>
      <c r="CM131" s="240">
        <v>1.1266499999999995</v>
      </c>
      <c r="CN131" s="240">
        <v>47.202437199999913</v>
      </c>
      <c r="CO131" s="240">
        <v>0</v>
      </c>
      <c r="CP131" s="20"/>
    </row>
    <row r="132" spans="1:94" ht="15" customHeight="1" x14ac:dyDescent="0.25">
      <c r="A132" s="256">
        <f t="shared" si="75"/>
        <v>123</v>
      </c>
      <c r="B132" s="62" t="s">
        <v>28</v>
      </c>
      <c r="C132" s="294">
        <v>387.6</v>
      </c>
      <c r="D132" s="306">
        <v>2</v>
      </c>
      <c r="E132" s="307">
        <f>[1]побуд.звіт!E131+[2]побуд.звіт!E131</f>
        <v>1252.7055366420891</v>
      </c>
      <c r="F132" s="308">
        <f>[1]побуд.звіт!F131+[2]побуд.звіт!F131</f>
        <v>1254.8716562488132</v>
      </c>
      <c r="G132" s="298">
        <f t="shared" si="39"/>
        <v>0</v>
      </c>
      <c r="H132" s="299">
        <f t="shared" si="40"/>
        <v>2.1661196067241235</v>
      </c>
      <c r="I132" s="307">
        <f>[1]побуд.звіт!I131+[2]побуд.звіт!I131</f>
        <v>3283.3138216710768</v>
      </c>
      <c r="J132" s="308">
        <f>[1]побуд.звіт!J131+[2]побуд.звіт!J131</f>
        <v>3791.7237619554144</v>
      </c>
      <c r="K132" s="298">
        <f t="shared" si="41"/>
        <v>0</v>
      </c>
      <c r="L132" s="299">
        <f t="shared" si="42"/>
        <v>508.40994028433761</v>
      </c>
      <c r="M132" s="308">
        <f>[1]побуд.звіт!M131+[2]побуд.звіт!M131</f>
        <v>351.61646127835172</v>
      </c>
      <c r="N132" s="308">
        <f>[1]побуд.звіт!N131+[2]побуд.звіт!N131</f>
        <v>373.78877862005953</v>
      </c>
      <c r="O132" s="298">
        <f t="shared" si="43"/>
        <v>0</v>
      </c>
      <c r="P132" s="299">
        <f t="shared" si="44"/>
        <v>22.17231734170781</v>
      </c>
      <c r="Q132" s="308">
        <f>[1]побуд.звіт!Q131+[2]побуд.звіт!Q131</f>
        <v>26.827909361734431</v>
      </c>
      <c r="R132" s="308">
        <f>[1]побуд.звіт!R131+[2]побуд.звіт!R131</f>
        <v>357.13560314237031</v>
      </c>
      <c r="S132" s="298">
        <f t="shared" si="45"/>
        <v>0</v>
      </c>
      <c r="T132" s="299">
        <f t="shared" si="46"/>
        <v>330.30769378063587</v>
      </c>
      <c r="U132" s="308">
        <f>[1]побуд.звіт!U131+[2]побуд.звіт!U131</f>
        <v>0</v>
      </c>
      <c r="V132" s="308">
        <f>[1]побуд.звіт!V131+[2]побуд.звіт!V131</f>
        <v>0</v>
      </c>
      <c r="W132" s="298">
        <f t="shared" si="47"/>
        <v>0</v>
      </c>
      <c r="X132" s="299">
        <f t="shared" si="48"/>
        <v>0</v>
      </c>
      <c r="Y132" s="308">
        <f>[1]побуд.звіт!Y131+[2]побуд.звіт!Y131</f>
        <v>0</v>
      </c>
      <c r="Z132" s="308">
        <f>[1]побуд.звіт!Z131+[2]побуд.звіт!Z131</f>
        <v>0</v>
      </c>
      <c r="AA132" s="298">
        <f t="shared" si="49"/>
        <v>0</v>
      </c>
      <c r="AB132" s="299">
        <f t="shared" si="50"/>
        <v>0</v>
      </c>
      <c r="AC132" s="308">
        <f>[1]побуд.звіт!AC131+[2]побуд.звіт!AC131</f>
        <v>2480.2199762956743</v>
      </c>
      <c r="AD132" s="308">
        <f>[1]побуд.звіт!AD131+[2]побуд.звіт!AD131</f>
        <v>2467.0953951878691</v>
      </c>
      <c r="AE132" s="298">
        <f t="shared" si="51"/>
        <v>-13.12458110780517</v>
      </c>
      <c r="AF132" s="299">
        <f t="shared" si="52"/>
        <v>0</v>
      </c>
      <c r="AG132" s="308">
        <f>[1]побуд.звіт!AG131+[2]побуд.звіт!AG131</f>
        <v>175.15177648624584</v>
      </c>
      <c r="AH132" s="308">
        <f>[1]побуд.звіт!AH131+[2]побуд.звіт!AH131</f>
        <v>171.72972452557025</v>
      </c>
      <c r="AI132" s="298">
        <f t="shared" si="53"/>
        <v>-3.4220519606755886</v>
      </c>
      <c r="AJ132" s="299">
        <f t="shared" si="54"/>
        <v>0</v>
      </c>
      <c r="AK132" s="308">
        <f>[1]побуд.звіт!AK131+[2]побуд.звіт!AK131</f>
        <v>5.1550297119996413</v>
      </c>
      <c r="AL132" s="308">
        <f>[1]побуд.звіт!AL131+[2]побуд.звіт!AL131</f>
        <v>0</v>
      </c>
      <c r="AM132" s="298">
        <f t="shared" si="55"/>
        <v>-5.1550297119996413</v>
      </c>
      <c r="AN132" s="299">
        <f t="shared" si="56"/>
        <v>0</v>
      </c>
      <c r="AO132" s="308">
        <f>[1]побуд.звіт!AO131+[2]побуд.звіт!AO131</f>
        <v>492.56213528803806</v>
      </c>
      <c r="AP132" s="308">
        <f>[1]побуд.звіт!AP131+[2]побуд.звіт!AP131</f>
        <v>486.55379637499271</v>
      </c>
      <c r="AQ132" s="298">
        <f t="shared" si="57"/>
        <v>-6.0083389130453497</v>
      </c>
      <c r="AR132" s="299">
        <f t="shared" si="58"/>
        <v>0</v>
      </c>
      <c r="AS132" s="308">
        <f>[1]побуд.звіт!AS131+[2]побуд.звіт!AS131</f>
        <v>235.07957525806879</v>
      </c>
      <c r="AT132" s="308">
        <f>[1]побуд.звіт!AT131+[2]побуд.звіт!AT131</f>
        <v>218.5281997406197</v>
      </c>
      <c r="AU132" s="298">
        <f t="shared" si="59"/>
        <v>-16.551375517449088</v>
      </c>
      <c r="AV132" s="299">
        <f t="shared" si="60"/>
        <v>0</v>
      </c>
      <c r="AW132" s="308">
        <f>[1]побуд.звіт!AW131+[2]побуд.звіт!AW131</f>
        <v>4282.9104888209549</v>
      </c>
      <c r="AX132" s="308">
        <f>[1]побуд.звіт!AX131+[2]побуд.звіт!AX131</f>
        <v>6121</v>
      </c>
      <c r="AY132" s="298">
        <f t="shared" si="61"/>
        <v>0</v>
      </c>
      <c r="AZ132" s="299">
        <f t="shared" si="62"/>
        <v>1838.0895111790451</v>
      </c>
      <c r="BA132" s="300">
        <v>0</v>
      </c>
      <c r="BB132" s="298"/>
      <c r="BC132" s="298">
        <f t="shared" si="63"/>
        <v>0</v>
      </c>
      <c r="BD132" s="299">
        <f t="shared" si="64"/>
        <v>0</v>
      </c>
      <c r="BE132" s="308">
        <f>[1]побуд.звіт!BE131+[2]побуд.звіт!BE131</f>
        <v>5.7709445732189986</v>
      </c>
      <c r="BF132" s="308">
        <f>[1]побуд.звіт!BF131+[2]побуд.звіт!BF131</f>
        <v>0</v>
      </c>
      <c r="BG132" s="301">
        <f t="shared" si="65"/>
        <v>-5.7709445732189986</v>
      </c>
      <c r="BH132" s="302">
        <f t="shared" si="66"/>
        <v>0</v>
      </c>
      <c r="BI132" s="308">
        <f>[1]побуд.звіт!BI131+[2]побуд.звіт!BI131</f>
        <v>682.07982820153802</v>
      </c>
      <c r="BJ132" s="308">
        <f>[1]побуд.звіт!BJ131+[2]побуд.звіт!BJ131</f>
        <v>369.23508653140118</v>
      </c>
      <c r="BK132" s="298">
        <f t="shared" si="67"/>
        <v>-312.84474167013684</v>
      </c>
      <c r="BL132" s="299">
        <f t="shared" si="68"/>
        <v>0</v>
      </c>
      <c r="BM132" s="308">
        <f>[1]побуд.звіт!BM131+[2]побуд.звіт!BM131</f>
        <v>0</v>
      </c>
      <c r="BN132" s="308">
        <f>[1]побуд.звіт!BN131+[2]побуд.звіт!BN131</f>
        <v>0</v>
      </c>
      <c r="BO132" s="298">
        <f t="shared" si="69"/>
        <v>0</v>
      </c>
      <c r="BP132" s="299">
        <f t="shared" si="70"/>
        <v>0</v>
      </c>
      <c r="BQ132" s="294">
        <f t="shared" si="71"/>
        <v>13273.39348358899</v>
      </c>
      <c r="BR132" s="298">
        <f t="shared" si="71"/>
        <v>15611.662002327112</v>
      </c>
      <c r="BS132" s="298">
        <f t="shared" si="72"/>
        <v>0</v>
      </c>
      <c r="BT132" s="303">
        <f t="shared" si="73"/>
        <v>2338.2685187381212</v>
      </c>
      <c r="BU132" s="224">
        <f t="shared" si="74"/>
        <v>1.1761620735216747</v>
      </c>
      <c r="BV132" s="309">
        <v>2351.4900000000002</v>
      </c>
      <c r="BW132" s="305">
        <f t="shared" si="79"/>
        <v>1245.3738763675844</v>
      </c>
      <c r="BX132" s="241">
        <f t="shared" si="78"/>
        <v>1106.1161236324158</v>
      </c>
      <c r="CA132" s="144">
        <f>[1]побуд.звіт!AX131+[2]побуд.звіт!AX131</f>
        <v>6121</v>
      </c>
      <c r="CB132" s="238">
        <v>133.42250242256924</v>
      </c>
      <c r="CC132" s="238">
        <v>334.75552255362874</v>
      </c>
      <c r="CD132" s="240">
        <v>31.51770314380359</v>
      </c>
      <c r="CE132" s="240">
        <v>2.4601326598944064</v>
      </c>
      <c r="CF132" s="240">
        <v>0</v>
      </c>
      <c r="CG132" s="240">
        <v>0</v>
      </c>
      <c r="CH132" s="240">
        <v>251.48878205554536</v>
      </c>
      <c r="CI132" s="240">
        <v>14.160232926000001</v>
      </c>
      <c r="CJ132" s="240">
        <v>0.47833052399999998</v>
      </c>
      <c r="CK132" s="240">
        <v>50.5552481329713</v>
      </c>
      <c r="CL132" s="240">
        <v>29.552924406206877</v>
      </c>
      <c r="CM132" s="240">
        <v>1.1266499999999995</v>
      </c>
      <c r="CN132" s="240">
        <v>81.151528152000012</v>
      </c>
      <c r="CO132" s="240">
        <v>0</v>
      </c>
      <c r="CP132" s="20"/>
    </row>
    <row r="133" spans="1:94" ht="15" customHeight="1" x14ac:dyDescent="0.25">
      <c r="A133" s="256">
        <f t="shared" si="75"/>
        <v>124</v>
      </c>
      <c r="B133" s="62" t="s">
        <v>122</v>
      </c>
      <c r="C133" s="294">
        <v>2290.73</v>
      </c>
      <c r="D133" s="306">
        <v>5</v>
      </c>
      <c r="E133" s="307">
        <f>[1]побуд.звіт!E132+[2]побуд.звіт!E132</f>
        <v>9000.4511663912272</v>
      </c>
      <c r="F133" s="308">
        <f>[1]побуд.звіт!F132+[2]побуд.звіт!F132</f>
        <v>9416.1115138306232</v>
      </c>
      <c r="G133" s="298">
        <f t="shared" si="39"/>
        <v>0</v>
      </c>
      <c r="H133" s="299">
        <f t="shared" si="40"/>
        <v>415.66034743939599</v>
      </c>
      <c r="I133" s="307">
        <f>[1]побуд.звіт!I132+[2]побуд.звіт!I132</f>
        <v>14434.159529226026</v>
      </c>
      <c r="J133" s="308">
        <f>[1]побуд.звіт!J132+[2]побуд.звіт!J132</f>
        <v>18248.8883694467</v>
      </c>
      <c r="K133" s="298">
        <f t="shared" si="41"/>
        <v>0</v>
      </c>
      <c r="L133" s="299">
        <f t="shared" si="42"/>
        <v>3814.7288402206741</v>
      </c>
      <c r="M133" s="308">
        <f>[1]побуд.звіт!M132+[2]побуд.звіт!M132</f>
        <v>7529.5831228453853</v>
      </c>
      <c r="N133" s="308">
        <f>[1]побуд.звіт!N132+[2]побуд.звіт!N132</f>
        <v>7777.3123586582133</v>
      </c>
      <c r="O133" s="298">
        <f t="shared" si="43"/>
        <v>0</v>
      </c>
      <c r="P133" s="299">
        <f t="shared" si="44"/>
        <v>247.72923581282794</v>
      </c>
      <c r="Q133" s="308">
        <f>[1]побуд.звіт!Q132+[2]побуд.звіт!Q132</f>
        <v>530.07194834296672</v>
      </c>
      <c r="R133" s="308">
        <f>[1]побуд.звіт!R132+[2]побуд.звіт!R132</f>
        <v>451.16297946776575</v>
      </c>
      <c r="S133" s="298">
        <f t="shared" si="45"/>
        <v>-78.908968875200969</v>
      </c>
      <c r="T133" s="299">
        <f t="shared" si="46"/>
        <v>0</v>
      </c>
      <c r="U133" s="308">
        <f>[1]побуд.звіт!U132+[2]побуд.звіт!U132</f>
        <v>0</v>
      </c>
      <c r="V133" s="308">
        <f>[1]побуд.звіт!V132+[2]побуд.звіт!V132</f>
        <v>0</v>
      </c>
      <c r="W133" s="298">
        <f t="shared" si="47"/>
        <v>0</v>
      </c>
      <c r="X133" s="299">
        <f t="shared" si="48"/>
        <v>0</v>
      </c>
      <c r="Y133" s="308">
        <f>[1]побуд.звіт!Y132+[2]побуд.звіт!Y132</f>
        <v>0</v>
      </c>
      <c r="Z133" s="308">
        <f>[1]побуд.звіт!Z132+[2]побуд.звіт!Z132</f>
        <v>0</v>
      </c>
      <c r="AA133" s="298">
        <f t="shared" si="49"/>
        <v>0</v>
      </c>
      <c r="AB133" s="299">
        <f t="shared" si="50"/>
        <v>0</v>
      </c>
      <c r="AC133" s="308">
        <f>[1]побуд.звіт!AC132+[2]побуд.звіт!AC132</f>
        <v>14284.581480710936</v>
      </c>
      <c r="AD133" s="308">
        <f>[1]побуд.звіт!AD132+[2]побуд.звіт!AD132</f>
        <v>15554.482446434016</v>
      </c>
      <c r="AE133" s="298">
        <f t="shared" si="51"/>
        <v>0</v>
      </c>
      <c r="AF133" s="299">
        <f t="shared" si="52"/>
        <v>1269.9009657230799</v>
      </c>
      <c r="AG133" s="308">
        <f>[1]побуд.звіт!AG132+[2]побуд.звіт!AG132</f>
        <v>1923.4495569145035</v>
      </c>
      <c r="AH133" s="308">
        <f>[1]побуд.звіт!AH132+[2]побуд.звіт!AH132</f>
        <v>1886.2117283956079</v>
      </c>
      <c r="AI133" s="298">
        <f t="shared" si="53"/>
        <v>-37.23782851889564</v>
      </c>
      <c r="AJ133" s="299">
        <f t="shared" si="54"/>
        <v>0</v>
      </c>
      <c r="AK133" s="308">
        <f>[1]побуд.звіт!AK132+[2]побуд.звіт!AK132</f>
        <v>55.683294836717359</v>
      </c>
      <c r="AL133" s="308">
        <f>[1]побуд.звіт!AL132+[2]побуд.звіт!AL132</f>
        <v>0</v>
      </c>
      <c r="AM133" s="298">
        <f t="shared" si="55"/>
        <v>-55.683294836717359</v>
      </c>
      <c r="AN133" s="299">
        <f t="shared" si="56"/>
        <v>0</v>
      </c>
      <c r="AO133" s="308">
        <f>[1]побуд.звіт!AO132+[2]побуд.звіт!AO132</f>
        <v>1126.157769699905</v>
      </c>
      <c r="AP133" s="308">
        <f>[1]побуд.звіт!AP132+[2]побуд.звіт!AP132</f>
        <v>1540.7536885208101</v>
      </c>
      <c r="AQ133" s="298">
        <f t="shared" si="57"/>
        <v>0</v>
      </c>
      <c r="AR133" s="299">
        <f t="shared" si="58"/>
        <v>414.59591882090513</v>
      </c>
      <c r="AS133" s="308">
        <f>[1]побуд.звіт!AS132+[2]побуд.звіт!AS132</f>
        <v>2331.2966011888125</v>
      </c>
      <c r="AT133" s="308">
        <f>[1]побуд.звіт!AT132+[2]побуд.звіт!AT132</f>
        <v>2234.5425979256038</v>
      </c>
      <c r="AU133" s="298">
        <f t="shared" si="59"/>
        <v>-96.754003263208688</v>
      </c>
      <c r="AV133" s="299">
        <f t="shared" si="60"/>
        <v>0</v>
      </c>
      <c r="AW133" s="308">
        <f>[1]побуд.звіт!AW132+[2]побуд.звіт!AW132</f>
        <v>22031.238039463191</v>
      </c>
      <c r="AX133" s="308">
        <f>[1]побуд.звіт!AX132+[2]побуд.звіт!AX132</f>
        <v>15699.34405801391</v>
      </c>
      <c r="AY133" s="298">
        <f t="shared" si="61"/>
        <v>-6331.8939814492805</v>
      </c>
      <c r="AZ133" s="299">
        <f t="shared" si="62"/>
        <v>0</v>
      </c>
      <c r="BA133" s="300">
        <v>0</v>
      </c>
      <c r="BB133" s="298"/>
      <c r="BC133" s="298">
        <f t="shared" si="63"/>
        <v>0</v>
      </c>
      <c r="BD133" s="299">
        <f t="shared" si="64"/>
        <v>0</v>
      </c>
      <c r="BE133" s="308">
        <f>[1]побуд.звіт!BE132+[2]побуд.звіт!BE132</f>
        <v>8.4886142132189981</v>
      </c>
      <c r="BF133" s="308">
        <f>[1]побуд.звіт!BF132+[2]побуд.звіт!BF132</f>
        <v>0</v>
      </c>
      <c r="BG133" s="301">
        <f t="shared" si="65"/>
        <v>-8.4886142132189981</v>
      </c>
      <c r="BH133" s="302">
        <f t="shared" si="66"/>
        <v>0</v>
      </c>
      <c r="BI133" s="308">
        <f>[1]побуд.звіт!BI132+[2]побуд.звіт!BI132</f>
        <v>4797.0998530518773</v>
      </c>
      <c r="BJ133" s="308">
        <f>[1]побуд.звіт!BJ132+[2]побуд.звіт!BJ132</f>
        <v>5859.5796063244397</v>
      </c>
      <c r="BK133" s="298">
        <f t="shared" si="67"/>
        <v>0</v>
      </c>
      <c r="BL133" s="299">
        <f t="shared" si="68"/>
        <v>1062.4797532725624</v>
      </c>
      <c r="BM133" s="308">
        <f>[1]побуд.звіт!BM132+[2]побуд.звіт!BM132</f>
        <v>0</v>
      </c>
      <c r="BN133" s="308">
        <f>[1]побуд.звіт!BN132+[2]побуд.звіт!BN132</f>
        <v>0</v>
      </c>
      <c r="BO133" s="298">
        <f t="shared" si="69"/>
        <v>0</v>
      </c>
      <c r="BP133" s="299">
        <f t="shared" si="70"/>
        <v>0</v>
      </c>
      <c r="BQ133" s="294">
        <f t="shared" si="71"/>
        <v>78052.260976884776</v>
      </c>
      <c r="BR133" s="298">
        <f t="shared" si="71"/>
        <v>78668.389347017684</v>
      </c>
      <c r="BS133" s="298">
        <f t="shared" si="72"/>
        <v>0</v>
      </c>
      <c r="BT133" s="303">
        <f t="shared" si="73"/>
        <v>616.12837013290846</v>
      </c>
      <c r="BU133" s="224">
        <f t="shared" si="74"/>
        <v>1.0078937927283795</v>
      </c>
      <c r="BV133" s="309">
        <v>7300.9299999999994</v>
      </c>
      <c r="BW133" s="305">
        <f t="shared" si="79"/>
        <v>796.57491859293441</v>
      </c>
      <c r="BX133" s="241">
        <f t="shared" si="78"/>
        <v>6504.355081407065</v>
      </c>
      <c r="CA133" s="144">
        <f>[1]побуд.звіт!AX132+[2]побуд.звіт!AX132</f>
        <v>15699.34405801391</v>
      </c>
      <c r="CB133" s="238">
        <v>940.77913091202674</v>
      </c>
      <c r="CC133" s="238">
        <v>1545.453065218079</v>
      </c>
      <c r="CD133" s="240">
        <v>661.87176601987551</v>
      </c>
      <c r="CE133" s="240">
        <v>50.110401863137376</v>
      </c>
      <c r="CF133" s="240">
        <v>0</v>
      </c>
      <c r="CG133" s="240">
        <v>0</v>
      </c>
      <c r="CH133" s="240">
        <v>1460.3315822008776</v>
      </c>
      <c r="CI133" s="240">
        <v>155.53042722000001</v>
      </c>
      <c r="CJ133" s="240">
        <v>5.2537942800000001</v>
      </c>
      <c r="CK133" s="240">
        <v>116.2582959290345</v>
      </c>
      <c r="CL133" s="240">
        <v>293.20270372187679</v>
      </c>
      <c r="CM133" s="240">
        <v>1.1266499999999995</v>
      </c>
      <c r="CN133" s="240">
        <v>461.20941146480089</v>
      </c>
      <c r="CO133" s="240">
        <v>0</v>
      </c>
      <c r="CP133" s="20"/>
    </row>
    <row r="134" spans="1:94" ht="15" customHeight="1" x14ac:dyDescent="0.25">
      <c r="A134" s="256">
        <f t="shared" si="75"/>
        <v>125</v>
      </c>
      <c r="B134" s="62" t="s">
        <v>29</v>
      </c>
      <c r="C134" s="294">
        <v>354.3</v>
      </c>
      <c r="D134" s="306">
        <v>2</v>
      </c>
      <c r="E134" s="307">
        <f>[1]побуд.звіт!E133+[2]побуд.звіт!E133</f>
        <v>0</v>
      </c>
      <c r="F134" s="308">
        <f>[1]побуд.звіт!F133+[2]побуд.звіт!F133</f>
        <v>3.5266186508870758</v>
      </c>
      <c r="G134" s="298">
        <f t="shared" si="39"/>
        <v>0</v>
      </c>
      <c r="H134" s="299">
        <f t="shared" si="40"/>
        <v>3.5266186508870758</v>
      </c>
      <c r="I134" s="307">
        <f>[1]побуд.звіт!I133+[2]побуд.звіт!I133</f>
        <v>5561.3561904327516</v>
      </c>
      <c r="J134" s="308">
        <f>[1]побуд.звіт!J133+[2]побуд.звіт!J133</f>
        <v>6650.0409397036437</v>
      </c>
      <c r="K134" s="298">
        <f t="shared" si="41"/>
        <v>0</v>
      </c>
      <c r="L134" s="299">
        <f t="shared" si="42"/>
        <v>1088.6847492708921</v>
      </c>
      <c r="M134" s="308">
        <f>[1]побуд.звіт!M133+[2]побуд.звіт!M133</f>
        <v>1182.2930044742309</v>
      </c>
      <c r="N134" s="308">
        <f>[1]побуд.звіт!N133+[2]побуд.звіт!N133</f>
        <v>1308.2607251702082</v>
      </c>
      <c r="O134" s="298">
        <f t="shared" si="43"/>
        <v>0</v>
      </c>
      <c r="P134" s="299">
        <f t="shared" si="44"/>
        <v>125.96772069597728</v>
      </c>
      <c r="Q134" s="308">
        <f>[1]побуд.звіт!Q133+[2]побуд.звіт!Q133</f>
        <v>0</v>
      </c>
      <c r="R134" s="308">
        <f>[1]побуд.звіт!R133+[2]побуд.звіт!R133</f>
        <v>240.02270868790089</v>
      </c>
      <c r="S134" s="298">
        <f t="shared" si="45"/>
        <v>0</v>
      </c>
      <c r="T134" s="299">
        <f t="shared" si="46"/>
        <v>240.02270868790089</v>
      </c>
      <c r="U134" s="308">
        <f>[1]побуд.звіт!U133+[2]побуд.звіт!U133</f>
        <v>0</v>
      </c>
      <c r="V134" s="308">
        <f>[1]побуд.звіт!V133+[2]побуд.звіт!V133</f>
        <v>0</v>
      </c>
      <c r="W134" s="298">
        <f t="shared" si="47"/>
        <v>0</v>
      </c>
      <c r="X134" s="299">
        <f t="shared" si="48"/>
        <v>0</v>
      </c>
      <c r="Y134" s="308">
        <f>[1]побуд.звіт!Y133+[2]побуд.звіт!Y133</f>
        <v>0</v>
      </c>
      <c r="Z134" s="308">
        <f>[1]побуд.звіт!Z133+[2]побуд.звіт!Z133</f>
        <v>0</v>
      </c>
      <c r="AA134" s="298">
        <f t="shared" si="49"/>
        <v>0</v>
      </c>
      <c r="AB134" s="299">
        <f t="shared" si="50"/>
        <v>0</v>
      </c>
      <c r="AC134" s="308">
        <f>[1]побуд.звіт!AC133+[2]побуд.звіт!AC133</f>
        <v>2183.9701820307073</v>
      </c>
      <c r="AD134" s="308">
        <f>[1]побуд.звіт!AD133+[2]побуд.звіт!AD133</f>
        <v>2383.8907713271951</v>
      </c>
      <c r="AE134" s="298">
        <f t="shared" si="51"/>
        <v>0</v>
      </c>
      <c r="AF134" s="299">
        <f t="shared" si="52"/>
        <v>199.92058929648783</v>
      </c>
      <c r="AG134" s="308">
        <f>[1]побуд.звіт!AG133+[2]побуд.звіт!AG133</f>
        <v>0</v>
      </c>
      <c r="AH134" s="308">
        <f>[1]побуд.звіт!AH133+[2]побуд.звіт!AH133</f>
        <v>0</v>
      </c>
      <c r="AI134" s="298">
        <f t="shared" si="53"/>
        <v>0</v>
      </c>
      <c r="AJ134" s="299">
        <f t="shared" si="54"/>
        <v>0</v>
      </c>
      <c r="AK134" s="308">
        <f>[1]побуд.звіт!AK133+[2]побуд.звіт!AK133</f>
        <v>0</v>
      </c>
      <c r="AL134" s="308">
        <f>[1]побуд.звіт!AL133+[2]побуд.звіт!AL133</f>
        <v>0</v>
      </c>
      <c r="AM134" s="298">
        <f t="shared" si="55"/>
        <v>0</v>
      </c>
      <c r="AN134" s="299">
        <f t="shared" si="56"/>
        <v>0</v>
      </c>
      <c r="AO134" s="308">
        <f>[1]побуд.звіт!AO133+[2]побуд.звіт!AO133</f>
        <v>316.79164130213854</v>
      </c>
      <c r="AP134" s="308">
        <f>[1]побуд.звіт!AP133+[2]побуд.звіт!AP133</f>
        <v>162.1845987916642</v>
      </c>
      <c r="AQ134" s="298">
        <f t="shared" si="57"/>
        <v>-154.60704251047434</v>
      </c>
      <c r="AR134" s="299">
        <f t="shared" si="58"/>
        <v>0</v>
      </c>
      <c r="AS134" s="308">
        <f>[1]побуд.звіт!AS133+[2]побуд.звіт!AS133</f>
        <v>35.932343448995553</v>
      </c>
      <c r="AT134" s="308">
        <f>[1]побуд.звіт!AT133+[2]побуд.звіт!AT133</f>
        <v>19.338133909329986</v>
      </c>
      <c r="AU134" s="298">
        <f t="shared" si="59"/>
        <v>-16.594209539665567</v>
      </c>
      <c r="AV134" s="299">
        <f t="shared" si="60"/>
        <v>0</v>
      </c>
      <c r="AW134" s="308">
        <f>[1]побуд.звіт!AW133+[2]побуд.звіт!AW133</f>
        <v>2622.5963647532999</v>
      </c>
      <c r="AX134" s="308">
        <f>[1]побуд.звіт!AX133+[2]побуд.звіт!AX133</f>
        <v>689</v>
      </c>
      <c r="AY134" s="298">
        <f t="shared" si="61"/>
        <v>-1933.5963647532999</v>
      </c>
      <c r="AZ134" s="299">
        <f t="shared" si="62"/>
        <v>0</v>
      </c>
      <c r="BA134" s="300">
        <v>0</v>
      </c>
      <c r="BB134" s="298"/>
      <c r="BC134" s="298">
        <f t="shared" si="63"/>
        <v>0</v>
      </c>
      <c r="BD134" s="299">
        <f t="shared" si="64"/>
        <v>0</v>
      </c>
      <c r="BE134" s="308">
        <f>[1]побуд.звіт!BE133+[2]побуд.звіт!BE133</f>
        <v>0.50594039999999996</v>
      </c>
      <c r="BF134" s="308">
        <f>[1]побуд.звіт!BF133+[2]побуд.звіт!BF133</f>
        <v>0</v>
      </c>
      <c r="BG134" s="301">
        <f t="shared" si="65"/>
        <v>-0.50594039999999996</v>
      </c>
      <c r="BH134" s="302">
        <f t="shared" si="66"/>
        <v>0</v>
      </c>
      <c r="BI134" s="308">
        <f>[1]побуд.звіт!BI133+[2]побуд.звіт!BI133</f>
        <v>0</v>
      </c>
      <c r="BJ134" s="308">
        <f>[1]побуд.звіт!BJ133+[2]побуд.звіт!BJ133</f>
        <v>0</v>
      </c>
      <c r="BK134" s="298">
        <f t="shared" si="67"/>
        <v>0</v>
      </c>
      <c r="BL134" s="299">
        <f t="shared" si="68"/>
        <v>0</v>
      </c>
      <c r="BM134" s="308">
        <f>[1]побуд.звіт!BM133+[2]побуд.звіт!BM133</f>
        <v>0</v>
      </c>
      <c r="BN134" s="308">
        <f>[1]побуд.звіт!BN133+[2]побуд.звіт!BN133</f>
        <v>0</v>
      </c>
      <c r="BO134" s="298">
        <f t="shared" si="69"/>
        <v>0</v>
      </c>
      <c r="BP134" s="299">
        <f t="shared" si="70"/>
        <v>0</v>
      </c>
      <c r="BQ134" s="294">
        <f t="shared" si="71"/>
        <v>11903.445666842124</v>
      </c>
      <c r="BR134" s="298">
        <f t="shared" si="71"/>
        <v>11456.264496240829</v>
      </c>
      <c r="BS134" s="298">
        <f t="shared" si="72"/>
        <v>-447.18117060129589</v>
      </c>
      <c r="BT134" s="303">
        <f t="shared" si="73"/>
        <v>0</v>
      </c>
      <c r="BU134" s="224">
        <f t="shared" si="74"/>
        <v>0.96243262807113483</v>
      </c>
      <c r="BV134" s="309">
        <v>608.96999999999991</v>
      </c>
      <c r="BW134" s="305"/>
      <c r="BX134" s="241">
        <f t="shared" si="78"/>
        <v>991.953805570177</v>
      </c>
      <c r="CA134" s="144">
        <f>[1]побуд.звіт!AX133+[2]побуд.звіт!AX133</f>
        <v>689</v>
      </c>
      <c r="CB134" s="238">
        <v>0</v>
      </c>
      <c r="CC134" s="238">
        <v>491.41351081774485</v>
      </c>
      <c r="CD134" s="240">
        <v>110.31196100331258</v>
      </c>
      <c r="CE134" s="240">
        <v>0</v>
      </c>
      <c r="CF134" s="240">
        <v>0</v>
      </c>
      <c r="CG134" s="240">
        <v>0</v>
      </c>
      <c r="CH134" s="240">
        <v>221.23485924546998</v>
      </c>
      <c r="CI134" s="240">
        <v>0</v>
      </c>
      <c r="CJ134" s="240">
        <v>0</v>
      </c>
      <c r="CK134" s="240">
        <v>32.324531605153553</v>
      </c>
      <c r="CL134" s="240">
        <v>4.5095691040083592</v>
      </c>
      <c r="CM134" s="240">
        <v>0</v>
      </c>
      <c r="CN134" s="240">
        <v>0</v>
      </c>
      <c r="CO134" s="240">
        <v>0</v>
      </c>
      <c r="CP134" s="20"/>
    </row>
    <row r="135" spans="1:94" ht="15" customHeight="1" x14ac:dyDescent="0.25">
      <c r="A135" s="256">
        <f t="shared" si="75"/>
        <v>126</v>
      </c>
      <c r="B135" s="62" t="s">
        <v>30</v>
      </c>
      <c r="C135" s="294">
        <v>474.29999999999995</v>
      </c>
      <c r="D135" s="306">
        <v>2</v>
      </c>
      <c r="E135" s="307">
        <f>[1]побуд.звіт!E134+[2]побуд.звіт!E134</f>
        <v>1415.1613142235983</v>
      </c>
      <c r="F135" s="308">
        <f>[1]побуд.звіт!F134+[2]побуд.звіт!F134</f>
        <v>1417.8716213160524</v>
      </c>
      <c r="G135" s="298">
        <f t="shared" si="39"/>
        <v>0</v>
      </c>
      <c r="H135" s="299">
        <f t="shared" si="40"/>
        <v>2.7103070924540589</v>
      </c>
      <c r="I135" s="307">
        <f>[1]побуд.звіт!I134+[2]побуд.звіт!I134</f>
        <v>3723.0291447068544</v>
      </c>
      <c r="J135" s="308">
        <f>[1]побуд.звіт!J134+[2]побуд.звіт!J134</f>
        <v>5380.032344618553</v>
      </c>
      <c r="K135" s="298">
        <f t="shared" si="41"/>
        <v>0</v>
      </c>
      <c r="L135" s="299">
        <f t="shared" si="42"/>
        <v>1657.0031999116986</v>
      </c>
      <c r="M135" s="308">
        <f>[1]побуд.звіт!M134+[2]побуд.звіт!M134</f>
        <v>1142.645839154643</v>
      </c>
      <c r="N135" s="308">
        <f>[1]побуд.звіт!N134+[2]побуд.звіт!N134</f>
        <v>1329.4559274621868</v>
      </c>
      <c r="O135" s="298">
        <f t="shared" si="43"/>
        <v>0</v>
      </c>
      <c r="P135" s="299">
        <f t="shared" si="44"/>
        <v>186.81008830754377</v>
      </c>
      <c r="Q135" s="308">
        <f>[1]побуд.звіт!Q134+[2]побуд.звіт!Q134</f>
        <v>46.964138390069429</v>
      </c>
      <c r="R135" s="308">
        <f>[1]побуд.звіт!R134+[2]побуд.звіт!R134</f>
        <v>282.14356443533205</v>
      </c>
      <c r="S135" s="298">
        <f t="shared" si="45"/>
        <v>0</v>
      </c>
      <c r="T135" s="299">
        <f t="shared" si="46"/>
        <v>235.17942604526263</v>
      </c>
      <c r="U135" s="308">
        <f>[1]побуд.звіт!U134+[2]побуд.звіт!U134</f>
        <v>0</v>
      </c>
      <c r="V135" s="308">
        <f>[1]побуд.звіт!V134+[2]побуд.звіт!V134</f>
        <v>0</v>
      </c>
      <c r="W135" s="298">
        <f t="shared" si="47"/>
        <v>0</v>
      </c>
      <c r="X135" s="299">
        <f t="shared" si="48"/>
        <v>0</v>
      </c>
      <c r="Y135" s="308">
        <f>[1]побуд.звіт!Y134+[2]побуд.звіт!Y134</f>
        <v>0</v>
      </c>
      <c r="Z135" s="308">
        <f>[1]побуд.звіт!Z134+[2]побуд.звіт!Z134</f>
        <v>0</v>
      </c>
      <c r="AA135" s="298">
        <f t="shared" si="49"/>
        <v>0</v>
      </c>
      <c r="AB135" s="299">
        <f t="shared" si="50"/>
        <v>0</v>
      </c>
      <c r="AC135" s="308">
        <f>[1]побуд.звіт!AC134+[2]побуд.звіт!AC134</f>
        <v>3390.1739489392194</v>
      </c>
      <c r="AD135" s="308">
        <f>[1]побуд.звіт!AD134+[2]побуд.звіт!AD134</f>
        <v>3514.5299473272653</v>
      </c>
      <c r="AE135" s="298">
        <f t="shared" si="51"/>
        <v>0</v>
      </c>
      <c r="AF135" s="299">
        <f t="shared" si="52"/>
        <v>124.35599838804592</v>
      </c>
      <c r="AG135" s="308">
        <f>[1]побуд.звіт!AG134+[2]побуд.звіт!AG134</f>
        <v>307.32854645948038</v>
      </c>
      <c r="AH135" s="308">
        <f>[1]побуд.звіт!AH134+[2]побуд.звіт!AH134</f>
        <v>301.23082826616428</v>
      </c>
      <c r="AI135" s="298">
        <f t="shared" si="53"/>
        <v>-6.0977181933160978</v>
      </c>
      <c r="AJ135" s="299">
        <f t="shared" si="54"/>
        <v>0</v>
      </c>
      <c r="AK135" s="308">
        <f>[1]побуд.звіт!AK134+[2]побуд.звіт!AK134</f>
        <v>8.9313494948190435</v>
      </c>
      <c r="AL135" s="308">
        <f>[1]побуд.звіт!AL134+[2]побуд.звіт!AL134</f>
        <v>0</v>
      </c>
      <c r="AM135" s="298">
        <f t="shared" si="55"/>
        <v>-8.9313494948190435</v>
      </c>
      <c r="AN135" s="299">
        <f t="shared" si="56"/>
        <v>0</v>
      </c>
      <c r="AO135" s="308">
        <f>[1]побуд.звіт!AO134+[2]побуд.звіт!AO134</f>
        <v>583.13564691319323</v>
      </c>
      <c r="AP135" s="308">
        <f>[1]побуд.звіт!AP134+[2]побуд.звіт!AP134</f>
        <v>425.73457182811865</v>
      </c>
      <c r="AQ135" s="298">
        <f t="shared" si="57"/>
        <v>-157.40107508507458</v>
      </c>
      <c r="AR135" s="299">
        <f t="shared" si="58"/>
        <v>0</v>
      </c>
      <c r="AS135" s="308">
        <f>[1]побуд.звіт!AS134+[2]побуд.звіт!AS134</f>
        <v>357.04297484894431</v>
      </c>
      <c r="AT135" s="308">
        <f>[1]побуд.звіт!AT134+[2]побуд.звіт!AT134</f>
        <v>331.94799478378116</v>
      </c>
      <c r="AU135" s="298">
        <f t="shared" si="59"/>
        <v>-25.094980065163156</v>
      </c>
      <c r="AV135" s="299">
        <f t="shared" si="60"/>
        <v>0</v>
      </c>
      <c r="AW135" s="308">
        <f>[1]побуд.звіт!AW134+[2]побуд.звіт!AW134</f>
        <v>4925.7414854065055</v>
      </c>
      <c r="AX135" s="308">
        <f>[1]побуд.звіт!AX134+[2]побуд.звіт!AX134</f>
        <v>0</v>
      </c>
      <c r="AY135" s="298">
        <f t="shared" si="61"/>
        <v>-4925.7414854065055</v>
      </c>
      <c r="AZ135" s="299">
        <f t="shared" si="62"/>
        <v>0</v>
      </c>
      <c r="BA135" s="300">
        <v>0</v>
      </c>
      <c r="BB135" s="298"/>
      <c r="BC135" s="298">
        <f t="shared" si="63"/>
        <v>0</v>
      </c>
      <c r="BD135" s="299">
        <f t="shared" si="64"/>
        <v>0</v>
      </c>
      <c r="BE135" s="308">
        <f>[1]побуд.звіт!BE134+[2]побуд.звіт!BE134</f>
        <v>5.8947521732189978</v>
      </c>
      <c r="BF135" s="308">
        <f>[1]побуд.звіт!BF134+[2]побуд.звіт!BF134</f>
        <v>0</v>
      </c>
      <c r="BG135" s="301">
        <f t="shared" si="65"/>
        <v>-5.8947521732189978</v>
      </c>
      <c r="BH135" s="302">
        <f t="shared" si="66"/>
        <v>0</v>
      </c>
      <c r="BI135" s="308">
        <f>[1]побуд.звіт!BI134+[2]побуд.звіт!BI134</f>
        <v>964.84039764473061</v>
      </c>
      <c r="BJ135" s="308">
        <f>[1]побуд.звіт!BJ134+[2]побуд.звіт!BJ134</f>
        <v>1485.4886309163833</v>
      </c>
      <c r="BK135" s="298">
        <f t="shared" si="67"/>
        <v>0</v>
      </c>
      <c r="BL135" s="299">
        <f t="shared" si="68"/>
        <v>520.64823327165266</v>
      </c>
      <c r="BM135" s="308">
        <f>[1]побуд.звіт!BM134+[2]побуд.звіт!BM134</f>
        <v>0</v>
      </c>
      <c r="BN135" s="308">
        <f>[1]побуд.звіт!BN134+[2]побуд.звіт!BN134</f>
        <v>0</v>
      </c>
      <c r="BO135" s="298">
        <f t="shared" si="69"/>
        <v>0</v>
      </c>
      <c r="BP135" s="299">
        <f t="shared" si="70"/>
        <v>0</v>
      </c>
      <c r="BQ135" s="294">
        <f t="shared" si="71"/>
        <v>16870.889538355277</v>
      </c>
      <c r="BR135" s="298">
        <f t="shared" si="71"/>
        <v>14468.435430953838</v>
      </c>
      <c r="BS135" s="298">
        <f t="shared" si="72"/>
        <v>-2402.4541074014396</v>
      </c>
      <c r="BT135" s="303">
        <f t="shared" si="73"/>
        <v>0</v>
      </c>
      <c r="BU135" s="224">
        <f t="shared" si="74"/>
        <v>0.85759766241492141</v>
      </c>
      <c r="BV135" s="309">
        <v>775.27</v>
      </c>
      <c r="BW135" s="305"/>
      <c r="BX135" s="241">
        <f t="shared" si="78"/>
        <v>1405.9074615296065</v>
      </c>
      <c r="CA135" s="144">
        <f>[1]побуд.звіт!AX134+[2]побуд.звіт!AX134</f>
        <v>0</v>
      </c>
      <c r="CB135" s="238">
        <v>149.65358455939412</v>
      </c>
      <c r="CC135" s="238">
        <v>400.77806451037156</v>
      </c>
      <c r="CD135" s="240">
        <v>102.43253521736169</v>
      </c>
      <c r="CE135" s="240">
        <v>4.3316679161234006</v>
      </c>
      <c r="CF135" s="240">
        <v>0</v>
      </c>
      <c r="CG135" s="240">
        <v>0</v>
      </c>
      <c r="CH135" s="240">
        <v>343.85079885197825</v>
      </c>
      <c r="CI135" s="240">
        <v>24.838441362000001</v>
      </c>
      <c r="CJ135" s="240">
        <v>0.83903878800000009</v>
      </c>
      <c r="CK135" s="240">
        <v>59.673902092648639</v>
      </c>
      <c r="CL135" s="240">
        <v>44.892780875414324</v>
      </c>
      <c r="CM135" s="240">
        <v>1.1266499999999995</v>
      </c>
      <c r="CN135" s="240">
        <v>114.79640053799999</v>
      </c>
      <c r="CO135" s="240">
        <v>0</v>
      </c>
      <c r="CP135" s="20"/>
    </row>
    <row r="136" spans="1:94" ht="15" customHeight="1" x14ac:dyDescent="0.25">
      <c r="A136" s="256">
        <f t="shared" si="75"/>
        <v>127</v>
      </c>
      <c r="B136" s="62" t="s">
        <v>123</v>
      </c>
      <c r="C136" s="294">
        <v>4582.0700000000006</v>
      </c>
      <c r="D136" s="306">
        <v>5</v>
      </c>
      <c r="E136" s="307">
        <f>[1]побуд.звіт!E135+[2]побуд.звіт!E135</f>
        <v>11396.651625494536</v>
      </c>
      <c r="F136" s="308">
        <f>[1]побуд.звіт!F135+[2]побуд.звіт!F135</f>
        <v>11832.068964308033</v>
      </c>
      <c r="G136" s="298">
        <f t="shared" si="39"/>
        <v>0</v>
      </c>
      <c r="H136" s="299">
        <f t="shared" si="40"/>
        <v>435.41733881349683</v>
      </c>
      <c r="I136" s="307">
        <f>[1]побуд.звіт!I135+[2]побуд.звіт!I135</f>
        <v>39640.939476565181</v>
      </c>
      <c r="J136" s="308">
        <f>[1]побуд.звіт!J135+[2]побуд.звіт!J135</f>
        <v>41983.181944980657</v>
      </c>
      <c r="K136" s="298">
        <f t="shared" si="41"/>
        <v>0</v>
      </c>
      <c r="L136" s="299">
        <f t="shared" si="42"/>
        <v>2342.2424684154757</v>
      </c>
      <c r="M136" s="308">
        <f>[1]побуд.звіт!M135+[2]побуд.звіт!M135</f>
        <v>14228.769800494894</v>
      </c>
      <c r="N136" s="308">
        <f>[1]побуд.звіт!N135+[2]побуд.звіт!N135</f>
        <v>14764.656755492351</v>
      </c>
      <c r="O136" s="298">
        <f t="shared" si="43"/>
        <v>0</v>
      </c>
      <c r="P136" s="299">
        <f t="shared" si="44"/>
        <v>535.886954997457</v>
      </c>
      <c r="Q136" s="308">
        <f>[1]побуд.звіт!Q135+[2]побуд.звіт!Q135</f>
        <v>1206.8178103391649</v>
      </c>
      <c r="R136" s="308">
        <f>[1]побуд.звіт!R135+[2]побуд.звіт!R135</f>
        <v>1296.6405331981266</v>
      </c>
      <c r="S136" s="298">
        <f t="shared" si="45"/>
        <v>0</v>
      </c>
      <c r="T136" s="299">
        <f t="shared" si="46"/>
        <v>89.822722858961697</v>
      </c>
      <c r="U136" s="308">
        <f>[1]побуд.звіт!U135+[2]побуд.звіт!U135</f>
        <v>0</v>
      </c>
      <c r="V136" s="308">
        <f>[1]побуд.звіт!V135+[2]побуд.звіт!V135</f>
        <v>0</v>
      </c>
      <c r="W136" s="298">
        <f t="shared" si="47"/>
        <v>0</v>
      </c>
      <c r="X136" s="299">
        <f t="shared" si="48"/>
        <v>0</v>
      </c>
      <c r="Y136" s="308">
        <f>[1]побуд.звіт!Y135+[2]побуд.звіт!Y135</f>
        <v>0</v>
      </c>
      <c r="Z136" s="308">
        <f>[1]побуд.звіт!Z135+[2]побуд.звіт!Z135</f>
        <v>0</v>
      </c>
      <c r="AA136" s="298">
        <f t="shared" si="49"/>
        <v>0</v>
      </c>
      <c r="AB136" s="299">
        <f t="shared" si="50"/>
        <v>0</v>
      </c>
      <c r="AC136" s="308">
        <f>[1]побуд.звіт!AC135+[2]побуд.звіт!AC135</f>
        <v>27555.240400062139</v>
      </c>
      <c r="AD136" s="308">
        <f>[1]побуд.звіт!AD135+[2]побуд.звіт!AD135</f>
        <v>29567.862326812923</v>
      </c>
      <c r="AE136" s="298">
        <f t="shared" si="51"/>
        <v>0</v>
      </c>
      <c r="AF136" s="299">
        <f t="shared" si="52"/>
        <v>2012.621926750784</v>
      </c>
      <c r="AG136" s="308">
        <f>[1]побуд.звіт!AG135+[2]побуд.звіт!AG135</f>
        <v>2649.0220647672932</v>
      </c>
      <c r="AH136" s="308">
        <f>[1]побуд.звіт!AH135+[2]побуд.звіт!AH135</f>
        <v>2598.4677989688748</v>
      </c>
      <c r="AI136" s="298">
        <f t="shared" si="53"/>
        <v>-50.554265798418328</v>
      </c>
      <c r="AJ136" s="299">
        <f t="shared" si="54"/>
        <v>0</v>
      </c>
      <c r="AK136" s="308">
        <f>[1]побуд.звіт!AK135+[2]побуд.звіт!AK135</f>
        <v>75.437073642224064</v>
      </c>
      <c r="AL136" s="308">
        <f>[1]побуд.звіт!AL135+[2]побуд.звіт!AL135</f>
        <v>0</v>
      </c>
      <c r="AM136" s="298">
        <f t="shared" si="55"/>
        <v>-75.437073642224064</v>
      </c>
      <c r="AN136" s="299">
        <f t="shared" si="56"/>
        <v>0</v>
      </c>
      <c r="AO136" s="308">
        <f>[1]побуд.звіт!AO135+[2]побуд.звіт!AO135</f>
        <v>2402.0339604519695</v>
      </c>
      <c r="AP136" s="308">
        <f>[1]побуд.звіт!AP135+[2]побуд.звіт!AP135</f>
        <v>3203.1458261353682</v>
      </c>
      <c r="AQ136" s="298">
        <f t="shared" si="57"/>
        <v>0</v>
      </c>
      <c r="AR136" s="299">
        <f t="shared" si="58"/>
        <v>801.11186568339872</v>
      </c>
      <c r="AS136" s="308">
        <f>[1]побуд.звіт!AS135+[2]побуд.звіт!AS135</f>
        <v>4520.2526113682216</v>
      </c>
      <c r="AT136" s="308">
        <f>[1]побуд.звіт!AT135+[2]побуд.звіт!AT135</f>
        <v>4167.7486555414798</v>
      </c>
      <c r="AU136" s="298">
        <f t="shared" si="59"/>
        <v>-352.50395582674173</v>
      </c>
      <c r="AV136" s="299">
        <f t="shared" si="60"/>
        <v>0</v>
      </c>
      <c r="AW136" s="308">
        <f>[1]побуд.звіт!AW135+[2]побуд.звіт!AW135</f>
        <v>35975.203725225867</v>
      </c>
      <c r="AX136" s="308">
        <f>[1]побуд.звіт!AX135+[2]побуд.звіт!AX135</f>
        <v>36819.959852005326</v>
      </c>
      <c r="AY136" s="298">
        <f t="shared" si="61"/>
        <v>0</v>
      </c>
      <c r="AZ136" s="299">
        <f t="shared" si="62"/>
        <v>844.75612677945901</v>
      </c>
      <c r="BA136" s="300">
        <v>0</v>
      </c>
      <c r="BB136" s="298"/>
      <c r="BC136" s="298">
        <f t="shared" si="63"/>
        <v>0</v>
      </c>
      <c r="BD136" s="299">
        <f t="shared" si="64"/>
        <v>0</v>
      </c>
      <c r="BE136" s="308">
        <f>[1]побуд.звіт!BE135+[2]побуд.звіт!BE135</f>
        <v>11.760647733218999</v>
      </c>
      <c r="BF136" s="308">
        <f>[1]побуд.звіт!BF135+[2]побуд.звіт!BF135</f>
        <v>0</v>
      </c>
      <c r="BG136" s="301">
        <f t="shared" si="65"/>
        <v>-11.760647733218999</v>
      </c>
      <c r="BH136" s="302">
        <f t="shared" si="66"/>
        <v>0</v>
      </c>
      <c r="BI136" s="308">
        <f>[1]побуд.звіт!BI135+[2]побуд.звіт!BI135</f>
        <v>9807.384589871519</v>
      </c>
      <c r="BJ136" s="308">
        <f>[1]побуд.звіт!BJ135+[2]побуд.звіт!BJ135</f>
        <v>9376.9647658141075</v>
      </c>
      <c r="BK136" s="298">
        <f t="shared" si="67"/>
        <v>-430.41982405741146</v>
      </c>
      <c r="BL136" s="299">
        <f t="shared" si="68"/>
        <v>0</v>
      </c>
      <c r="BM136" s="308">
        <f>[1]побуд.звіт!BM135+[2]побуд.звіт!BM135</f>
        <v>0</v>
      </c>
      <c r="BN136" s="308">
        <f>[1]побуд.звіт!BN135+[2]побуд.звіт!BN135</f>
        <v>0</v>
      </c>
      <c r="BO136" s="298">
        <f t="shared" si="69"/>
        <v>0</v>
      </c>
      <c r="BP136" s="299">
        <f t="shared" si="70"/>
        <v>0</v>
      </c>
      <c r="BQ136" s="294">
        <f t="shared" si="71"/>
        <v>149469.51378601624</v>
      </c>
      <c r="BR136" s="298">
        <f t="shared" si="71"/>
        <v>155610.69742325725</v>
      </c>
      <c r="BS136" s="298">
        <f t="shared" si="72"/>
        <v>0</v>
      </c>
      <c r="BT136" s="303">
        <f t="shared" si="73"/>
        <v>6141.183637241018</v>
      </c>
      <c r="BU136" s="224">
        <f t="shared" si="74"/>
        <v>1.041086529832651</v>
      </c>
      <c r="BV136" s="309">
        <v>9545.35</v>
      </c>
      <c r="BW136" s="305"/>
      <c r="BX136" s="241">
        <f t="shared" si="78"/>
        <v>12455.792815501352</v>
      </c>
      <c r="CA136" s="144">
        <f>[1]побуд.звіт!AX135+[2]побуд.звіт!AX135</f>
        <v>36819.959852005326</v>
      </c>
      <c r="CB136" s="238">
        <v>1186.5921520566685</v>
      </c>
      <c r="CC136" s="238">
        <v>4139.7497038927377</v>
      </c>
      <c r="CD136" s="240">
        <v>1244.9492741802419</v>
      </c>
      <c r="CE136" s="240">
        <v>114.92787915514189</v>
      </c>
      <c r="CF136" s="240">
        <v>0</v>
      </c>
      <c r="CG136" s="240">
        <v>0</v>
      </c>
      <c r="CH136" s="240">
        <v>2823.3476629990164</v>
      </c>
      <c r="CI136" s="240">
        <v>214.260573618</v>
      </c>
      <c r="CJ136" s="240">
        <v>7.2376897319999989</v>
      </c>
      <c r="CK136" s="240">
        <v>248.11520015311012</v>
      </c>
      <c r="CL136" s="240">
        <v>568.59337338052478</v>
      </c>
      <c r="CM136" s="240">
        <v>1.1266499999999995</v>
      </c>
      <c r="CN136" s="240">
        <v>942.78175282400082</v>
      </c>
      <c r="CO136" s="240">
        <v>0</v>
      </c>
      <c r="CP136" s="20"/>
    </row>
    <row r="137" spans="1:94" ht="15" customHeight="1" x14ac:dyDescent="0.25">
      <c r="A137" s="256">
        <f t="shared" si="75"/>
        <v>128</v>
      </c>
      <c r="B137" s="62" t="s">
        <v>70</v>
      </c>
      <c r="C137" s="294">
        <v>1980.51</v>
      </c>
      <c r="D137" s="306">
        <v>4</v>
      </c>
      <c r="E137" s="307">
        <f>[1]побуд.звіт!E136+[2]побуд.звіт!E136</f>
        <v>5610.7473726972221</v>
      </c>
      <c r="F137" s="308">
        <f>[1]побуд.звіт!F136+[2]побуд.звіт!F136</f>
        <v>5974.583392285118</v>
      </c>
      <c r="G137" s="298">
        <f t="shared" si="39"/>
        <v>0</v>
      </c>
      <c r="H137" s="299">
        <f t="shared" si="40"/>
        <v>363.83601958789586</v>
      </c>
      <c r="I137" s="307">
        <f>[1]побуд.звіт!I136+[2]побуд.звіт!I136</f>
        <v>18157.813751368623</v>
      </c>
      <c r="J137" s="308">
        <f>[1]побуд.звіт!J136+[2]побуд.звіт!J136</f>
        <v>22423.185641801836</v>
      </c>
      <c r="K137" s="298">
        <f t="shared" si="41"/>
        <v>0</v>
      </c>
      <c r="L137" s="299">
        <f t="shared" si="42"/>
        <v>4265.3718904332127</v>
      </c>
      <c r="M137" s="308">
        <f>[1]побуд.звіт!M136+[2]побуд.звіт!M136</f>
        <v>5987.0714534123917</v>
      </c>
      <c r="N137" s="308">
        <f>[1]побуд.звіт!N136+[2]побуд.звіт!N136</f>
        <v>6260.9620418859968</v>
      </c>
      <c r="O137" s="298">
        <f t="shared" si="43"/>
        <v>0</v>
      </c>
      <c r="P137" s="299">
        <f t="shared" si="44"/>
        <v>273.89058847360502</v>
      </c>
      <c r="Q137" s="308">
        <f>[1]побуд.звіт!Q136+[2]побуд.звіт!Q136</f>
        <v>0</v>
      </c>
      <c r="R137" s="308">
        <f>[1]побуд.звіт!R136+[2]побуд.звіт!R136</f>
        <v>682.81206433871478</v>
      </c>
      <c r="S137" s="298">
        <f t="shared" si="45"/>
        <v>0</v>
      </c>
      <c r="T137" s="299">
        <f t="shared" si="46"/>
        <v>682.81206433871478</v>
      </c>
      <c r="U137" s="308">
        <f>[1]побуд.звіт!U136+[2]побуд.звіт!U136</f>
        <v>0</v>
      </c>
      <c r="V137" s="308">
        <f>[1]побуд.звіт!V136+[2]побуд.звіт!V136</f>
        <v>0</v>
      </c>
      <c r="W137" s="298">
        <f t="shared" si="47"/>
        <v>0</v>
      </c>
      <c r="X137" s="299">
        <f t="shared" si="48"/>
        <v>0</v>
      </c>
      <c r="Y137" s="308">
        <f>[1]побуд.звіт!Y136+[2]побуд.звіт!Y136</f>
        <v>0</v>
      </c>
      <c r="Z137" s="308">
        <f>[1]побуд.звіт!Z136+[2]побуд.звіт!Z136</f>
        <v>0</v>
      </c>
      <c r="AA137" s="298">
        <f t="shared" si="49"/>
        <v>0</v>
      </c>
      <c r="AB137" s="299">
        <f t="shared" si="50"/>
        <v>0</v>
      </c>
      <c r="AC137" s="308">
        <f>[1]побуд.звіт!AC136+[2]побуд.звіт!AC136</f>
        <v>11142.767956309512</v>
      </c>
      <c r="AD137" s="308">
        <f>[1]побуд.звіт!AD136+[2]побуд.звіт!AD136</f>
        <v>12224.315140329209</v>
      </c>
      <c r="AE137" s="298">
        <f t="shared" si="51"/>
        <v>0</v>
      </c>
      <c r="AF137" s="299">
        <f t="shared" si="52"/>
        <v>1081.5471840196969</v>
      </c>
      <c r="AG137" s="308">
        <f>[1]побуд.звіт!AG136+[2]побуд.звіт!AG136</f>
        <v>0</v>
      </c>
      <c r="AH137" s="308">
        <f>[1]побуд.звіт!AH136+[2]побуд.звіт!AH136</f>
        <v>0</v>
      </c>
      <c r="AI137" s="298">
        <f t="shared" si="53"/>
        <v>0</v>
      </c>
      <c r="AJ137" s="299">
        <f t="shared" si="54"/>
        <v>0</v>
      </c>
      <c r="AK137" s="308">
        <f>[1]побуд.звіт!AK136+[2]побуд.звіт!AK136</f>
        <v>0</v>
      </c>
      <c r="AL137" s="308">
        <f>[1]побуд.звіт!AL136+[2]побуд.звіт!AL136</f>
        <v>0</v>
      </c>
      <c r="AM137" s="298">
        <f t="shared" si="55"/>
        <v>0</v>
      </c>
      <c r="AN137" s="299">
        <f t="shared" si="56"/>
        <v>0</v>
      </c>
      <c r="AO137" s="308">
        <f>[1]побуд.звіт!AO136+[2]побуд.звіт!AO136</f>
        <v>2938.7453388635568</v>
      </c>
      <c r="AP137" s="308">
        <f>[1]побуд.звіт!AP136+[2]побуд.звіт!AP136</f>
        <v>2189.4920836874671</v>
      </c>
      <c r="AQ137" s="298">
        <f t="shared" si="57"/>
        <v>-749.25325517608962</v>
      </c>
      <c r="AR137" s="299">
        <f t="shared" si="58"/>
        <v>0</v>
      </c>
      <c r="AS137" s="308">
        <f>[1]побуд.звіт!AS136+[2]побуд.звіт!AS136</f>
        <v>1761.6627760727022</v>
      </c>
      <c r="AT137" s="308">
        <f>[1]побуд.звіт!AT136+[2]побуд.звіт!AT136</f>
        <v>1711.4846130572532</v>
      </c>
      <c r="AU137" s="298">
        <f t="shared" si="59"/>
        <v>-50.178163015448945</v>
      </c>
      <c r="AV137" s="299">
        <f t="shared" si="60"/>
        <v>0</v>
      </c>
      <c r="AW137" s="308">
        <f>[1]побуд.звіт!AW136+[2]побуд.звіт!AW136</f>
        <v>13172.118445440708</v>
      </c>
      <c r="AX137" s="308">
        <f>[1]побуд.звіт!AX136+[2]побуд.звіт!AX136</f>
        <v>10164.208018308409</v>
      </c>
      <c r="AY137" s="298">
        <f t="shared" si="61"/>
        <v>-3007.9104271322994</v>
      </c>
      <c r="AZ137" s="299">
        <f t="shared" si="62"/>
        <v>0</v>
      </c>
      <c r="BA137" s="300">
        <v>0</v>
      </c>
      <c r="BB137" s="298"/>
      <c r="BC137" s="298">
        <f t="shared" si="63"/>
        <v>0</v>
      </c>
      <c r="BD137" s="299">
        <f t="shared" si="64"/>
        <v>0</v>
      </c>
      <c r="BE137" s="308">
        <f>[1]побуд.звіт!BE136+[2]побуд.звіт!BE136</f>
        <v>8.0456200532189985</v>
      </c>
      <c r="BF137" s="308">
        <f>[1]побуд.звіт!BF136+[2]побуд.звіт!BF136</f>
        <v>0</v>
      </c>
      <c r="BG137" s="301">
        <f t="shared" si="65"/>
        <v>-8.0456200532189985</v>
      </c>
      <c r="BH137" s="302">
        <f t="shared" si="66"/>
        <v>0</v>
      </c>
      <c r="BI137" s="308">
        <f>[1]побуд.звіт!BI136+[2]побуд.звіт!BI136</f>
        <v>4285.1007353784371</v>
      </c>
      <c r="BJ137" s="308">
        <f>[1]побуд.звіт!BJ136+[2]побуд.звіт!BJ136</f>
        <v>9260.8782396686274</v>
      </c>
      <c r="BK137" s="298">
        <f t="shared" si="67"/>
        <v>0</v>
      </c>
      <c r="BL137" s="299">
        <f t="shared" si="68"/>
        <v>4975.7775042901903</v>
      </c>
      <c r="BM137" s="308">
        <f>[1]побуд.звіт!BM136+[2]побуд.звіт!BM136</f>
        <v>0</v>
      </c>
      <c r="BN137" s="308">
        <f>[1]побуд.звіт!BN136+[2]побуд.звіт!BN136</f>
        <v>0</v>
      </c>
      <c r="BO137" s="298">
        <f t="shared" si="69"/>
        <v>0</v>
      </c>
      <c r="BP137" s="299">
        <f t="shared" si="70"/>
        <v>0</v>
      </c>
      <c r="BQ137" s="294">
        <f t="shared" si="71"/>
        <v>63064.07344959637</v>
      </c>
      <c r="BR137" s="298">
        <f t="shared" si="71"/>
        <v>70891.921235362635</v>
      </c>
      <c r="BS137" s="298">
        <f t="shared" si="72"/>
        <v>0</v>
      </c>
      <c r="BT137" s="303">
        <f t="shared" si="73"/>
        <v>7827.8477857662656</v>
      </c>
      <c r="BU137" s="224">
        <f t="shared" si="74"/>
        <v>1.1241253118865313</v>
      </c>
      <c r="BV137" s="309">
        <v>9011.17</v>
      </c>
      <c r="BW137" s="305">
        <f t="shared" si="79"/>
        <v>3755.8305458669693</v>
      </c>
      <c r="BX137" s="241">
        <f t="shared" si="78"/>
        <v>5255.3394541330308</v>
      </c>
      <c r="CA137" s="144">
        <f>[1]побуд.звіт!AX136+[2]побуд.звіт!AX136</f>
        <v>10164.208018308409</v>
      </c>
      <c r="CB137" s="238">
        <v>583.54858544030537</v>
      </c>
      <c r="CC137" s="238">
        <v>1836.5756783858521</v>
      </c>
      <c r="CD137" s="240">
        <v>527.92152765871015</v>
      </c>
      <c r="CE137" s="240">
        <v>0</v>
      </c>
      <c r="CF137" s="240">
        <v>0</v>
      </c>
      <c r="CG137" s="240">
        <v>0</v>
      </c>
      <c r="CH137" s="240">
        <v>1135.6067853467985</v>
      </c>
      <c r="CI137" s="240">
        <v>0</v>
      </c>
      <c r="CJ137" s="240">
        <v>0</v>
      </c>
      <c r="CK137" s="240">
        <v>300.64037052702002</v>
      </c>
      <c r="CL137" s="240">
        <v>221.76058398771212</v>
      </c>
      <c r="CM137" s="240">
        <v>1.1266499999999995</v>
      </c>
      <c r="CN137" s="240">
        <v>432.38423094000001</v>
      </c>
      <c r="CO137" s="240">
        <v>0</v>
      </c>
      <c r="CP137" s="20"/>
    </row>
    <row r="138" spans="1:94" ht="15" customHeight="1" x14ac:dyDescent="0.25">
      <c r="A138" s="256">
        <f t="shared" si="75"/>
        <v>129</v>
      </c>
      <c r="B138" s="62" t="s">
        <v>31</v>
      </c>
      <c r="C138" s="294">
        <v>285.5</v>
      </c>
      <c r="D138" s="306">
        <v>2</v>
      </c>
      <c r="E138" s="307">
        <f>[1]побуд.звіт!E137+[2]побуд.звіт!E137</f>
        <v>558.28525847376341</v>
      </c>
      <c r="F138" s="308">
        <f>[1]побуд.звіт!F137+[2]побуд.звіт!F137</f>
        <v>564.91728778230402</v>
      </c>
      <c r="G138" s="298">
        <f t="shared" si="39"/>
        <v>0</v>
      </c>
      <c r="H138" s="299">
        <f t="shared" si="40"/>
        <v>6.6320293085406092</v>
      </c>
      <c r="I138" s="307">
        <f>[1]побуд.звіт!I137+[2]побуд.звіт!I137</f>
        <v>2452.8613855905642</v>
      </c>
      <c r="J138" s="308">
        <f>[1]побуд.звіт!J137+[2]побуд.звіт!J137</f>
        <v>2924.4480696940545</v>
      </c>
      <c r="K138" s="298">
        <f t="shared" si="41"/>
        <v>0</v>
      </c>
      <c r="L138" s="299">
        <f t="shared" si="42"/>
        <v>471.58668410349037</v>
      </c>
      <c r="M138" s="308">
        <f>[1]побуд.звіт!M137+[2]побуд.звіт!M137</f>
        <v>888.04013787629151</v>
      </c>
      <c r="N138" s="308">
        <f>[1]побуд.звіт!N137+[2]побуд.звіт!N137</f>
        <v>855.95554578467375</v>
      </c>
      <c r="O138" s="298">
        <f t="shared" si="43"/>
        <v>-32.084592091617765</v>
      </c>
      <c r="P138" s="299">
        <f t="shared" si="44"/>
        <v>0</v>
      </c>
      <c r="Q138" s="308">
        <f>[1]побуд.звіт!Q137+[2]побуд.звіт!Q137</f>
        <v>0</v>
      </c>
      <c r="R138" s="308">
        <f>[1]побуд.звіт!R137+[2]побуд.звіт!R137</f>
        <v>205.66153216963463</v>
      </c>
      <c r="S138" s="298">
        <f t="shared" si="45"/>
        <v>0</v>
      </c>
      <c r="T138" s="299">
        <f t="shared" si="46"/>
        <v>205.66153216963463</v>
      </c>
      <c r="U138" s="308">
        <f>[1]побуд.звіт!U137+[2]побуд.звіт!U137</f>
        <v>0</v>
      </c>
      <c r="V138" s="308">
        <f>[1]побуд.звіт!V137+[2]побуд.звіт!V137</f>
        <v>0</v>
      </c>
      <c r="W138" s="298">
        <f t="shared" si="47"/>
        <v>0</v>
      </c>
      <c r="X138" s="299">
        <f t="shared" si="48"/>
        <v>0</v>
      </c>
      <c r="Y138" s="308">
        <f>[1]побуд.звіт!Y137+[2]побуд.звіт!Y137</f>
        <v>0</v>
      </c>
      <c r="Z138" s="308">
        <f>[1]побуд.звіт!Z137+[2]побуд.звіт!Z137</f>
        <v>0</v>
      </c>
      <c r="AA138" s="298">
        <f t="shared" si="49"/>
        <v>0</v>
      </c>
      <c r="AB138" s="299">
        <f t="shared" si="50"/>
        <v>0</v>
      </c>
      <c r="AC138" s="308">
        <f>[1]побуд.звіт!AC137+[2]побуд.звіт!AC137</f>
        <v>2175.1720143290549</v>
      </c>
      <c r="AD138" s="308">
        <f>[1]побуд.звіт!AD137+[2]побуд.звіт!AD137</f>
        <v>2406.3870754493419</v>
      </c>
      <c r="AE138" s="298">
        <f t="shared" si="51"/>
        <v>0</v>
      </c>
      <c r="AF138" s="299">
        <f t="shared" si="52"/>
        <v>231.21506112028692</v>
      </c>
      <c r="AG138" s="308">
        <f>[1]побуд.звіт!AG137+[2]побуд.звіт!AG137</f>
        <v>0</v>
      </c>
      <c r="AH138" s="308">
        <f>[1]побуд.звіт!AH137+[2]побуд.звіт!AH137</f>
        <v>0</v>
      </c>
      <c r="AI138" s="298">
        <f t="shared" si="53"/>
        <v>0</v>
      </c>
      <c r="AJ138" s="299">
        <f t="shared" si="54"/>
        <v>0</v>
      </c>
      <c r="AK138" s="308">
        <f>[1]побуд.звіт!AK137+[2]побуд.звіт!AK137</f>
        <v>0</v>
      </c>
      <c r="AL138" s="308">
        <f>[1]побуд.звіт!AL137+[2]побуд.звіт!AL137</f>
        <v>0</v>
      </c>
      <c r="AM138" s="298">
        <f t="shared" si="55"/>
        <v>0</v>
      </c>
      <c r="AN138" s="299">
        <f t="shared" si="56"/>
        <v>0</v>
      </c>
      <c r="AO138" s="308">
        <f>[1]побуд.звіт!AO137+[2]побуд.звіт!AO137</f>
        <v>449.19231221529384</v>
      </c>
      <c r="AP138" s="308">
        <f>[1]побуд.звіт!AP137+[2]побуд.звіт!AP137</f>
        <v>364.91534728124458</v>
      </c>
      <c r="AQ138" s="298">
        <f t="shared" si="57"/>
        <v>-84.276964934049261</v>
      </c>
      <c r="AR138" s="299">
        <f t="shared" si="58"/>
        <v>0</v>
      </c>
      <c r="AS138" s="308">
        <f>[1]побуд.звіт!AS137+[2]побуд.звіт!AS137</f>
        <v>231.31840674331772</v>
      </c>
      <c r="AT138" s="308">
        <f>[1]побуд.звіт!AT137+[2]побуд.звіт!AT137</f>
        <v>215.10300581263638</v>
      </c>
      <c r="AU138" s="298">
        <f t="shared" si="59"/>
        <v>-16.215400930681341</v>
      </c>
      <c r="AV138" s="299">
        <f t="shared" si="60"/>
        <v>0</v>
      </c>
      <c r="AW138" s="308">
        <f>[1]побуд.звіт!AW137+[2]побуд.звіт!AW137</f>
        <v>3048.4136738704251</v>
      </c>
      <c r="AX138" s="308">
        <f>[1]побуд.звіт!AX137+[2]побуд.звіт!AX137</f>
        <v>87.664176409649244</v>
      </c>
      <c r="AY138" s="298">
        <f t="shared" si="61"/>
        <v>-2960.7494974607757</v>
      </c>
      <c r="AZ138" s="299">
        <f t="shared" si="62"/>
        <v>0</v>
      </c>
      <c r="BA138" s="300">
        <v>0</v>
      </c>
      <c r="BB138" s="298"/>
      <c r="BC138" s="298">
        <f t="shared" si="63"/>
        <v>0</v>
      </c>
      <c r="BD138" s="299">
        <f t="shared" si="64"/>
        <v>0</v>
      </c>
      <c r="BE138" s="308">
        <f>[1]побуд.звіт!BE137+[2]побуд.звіт!BE137</f>
        <v>5.625145773218998</v>
      </c>
      <c r="BF138" s="308">
        <f>[1]побуд.звіт!BF137+[2]побуд.звіт!BF137</f>
        <v>0</v>
      </c>
      <c r="BG138" s="301">
        <f t="shared" si="65"/>
        <v>-5.625145773218998</v>
      </c>
      <c r="BH138" s="302">
        <f t="shared" si="66"/>
        <v>0</v>
      </c>
      <c r="BI138" s="308">
        <f>[1]побуд.звіт!BI137+[2]побуд.звіт!BI137</f>
        <v>617.30683990151215</v>
      </c>
      <c r="BJ138" s="308">
        <f>[1]побуд.звіт!BJ137+[2]побуд.звіт!BJ137</f>
        <v>1058.0118696761926</v>
      </c>
      <c r="BK138" s="298">
        <f t="shared" si="67"/>
        <v>0</v>
      </c>
      <c r="BL138" s="299">
        <f t="shared" si="68"/>
        <v>440.7050297746805</v>
      </c>
      <c r="BM138" s="308">
        <f>[1]побуд.звіт!BM137+[2]побуд.звіт!BM137</f>
        <v>0</v>
      </c>
      <c r="BN138" s="308">
        <f>[1]побуд.звіт!BN137+[2]побуд.звіт!BN137</f>
        <v>0</v>
      </c>
      <c r="BO138" s="298">
        <f t="shared" si="69"/>
        <v>0</v>
      </c>
      <c r="BP138" s="299">
        <f t="shared" si="70"/>
        <v>0</v>
      </c>
      <c r="BQ138" s="294">
        <f t="shared" si="71"/>
        <v>10426.215174773442</v>
      </c>
      <c r="BR138" s="298">
        <f t="shared" si="71"/>
        <v>8683.0639100597309</v>
      </c>
      <c r="BS138" s="298">
        <f t="shared" si="72"/>
        <v>-1743.1512647137115</v>
      </c>
      <c r="BT138" s="303">
        <f t="shared" si="73"/>
        <v>0</v>
      </c>
      <c r="BU138" s="224">
        <f t="shared" si="74"/>
        <v>0.83281073376163184</v>
      </c>
      <c r="BV138" s="309">
        <v>572.25</v>
      </c>
      <c r="BW138" s="305"/>
      <c r="BX138" s="241">
        <f t="shared" si="78"/>
        <v>868.85126456445357</v>
      </c>
      <c r="CA138" s="144">
        <f>[1]побуд.звіт!AX137+[2]побуд.звіт!AX137</f>
        <v>87.664176409649244</v>
      </c>
      <c r="CB138" s="238">
        <v>57.98437033537121</v>
      </c>
      <c r="CC138" s="238">
        <v>245.54079635577162</v>
      </c>
      <c r="CD138" s="240">
        <v>70.914832073558102</v>
      </c>
      <c r="CE138" s="240">
        <v>0</v>
      </c>
      <c r="CF138" s="240">
        <v>0</v>
      </c>
      <c r="CG138" s="240">
        <v>0</v>
      </c>
      <c r="CH138" s="240">
        <v>218.96758379722095</v>
      </c>
      <c r="CI138" s="240">
        <v>0</v>
      </c>
      <c r="CJ138" s="240">
        <v>0</v>
      </c>
      <c r="CK138" s="240">
        <v>46.007377172368969</v>
      </c>
      <c r="CL138" s="240">
        <v>29.087133204453863</v>
      </c>
      <c r="CM138" s="240">
        <v>1.1266499999999995</v>
      </c>
      <c r="CN138" s="240">
        <v>73.654331199999902</v>
      </c>
      <c r="CO138" s="240">
        <v>0</v>
      </c>
      <c r="CP138" s="20"/>
    </row>
    <row r="139" spans="1:94" ht="15" customHeight="1" x14ac:dyDescent="0.25">
      <c r="A139" s="256">
        <f t="shared" si="75"/>
        <v>130</v>
      </c>
      <c r="B139" s="62" t="s">
        <v>232</v>
      </c>
      <c r="C139" s="294">
        <v>3813.8</v>
      </c>
      <c r="D139" s="306">
        <v>9</v>
      </c>
      <c r="E139" s="307">
        <f>[1]побуд.звіт!E138+[2]побуд.звіт!E138</f>
        <v>15263.727442999947</v>
      </c>
      <c r="F139" s="308">
        <f>[1]побуд.звіт!F138+[2]побуд.звіт!F138</f>
        <v>15395.777190465258</v>
      </c>
      <c r="G139" s="298">
        <f t="shared" ref="G139:G202" si="80">IF((F139-E139)&lt;0,F139-E139,0)</f>
        <v>0</v>
      </c>
      <c r="H139" s="299">
        <f t="shared" ref="H139:H202" si="81">IF((F139-E139)&gt;0,F139-E139,0)</f>
        <v>132.04974746531116</v>
      </c>
      <c r="I139" s="307">
        <f>[1]побуд.звіт!I138+[2]побуд.звіт!I138</f>
        <v>29271.313667943617</v>
      </c>
      <c r="J139" s="308">
        <f>[1]побуд.звіт!J138+[2]побуд.звіт!J138</f>
        <v>32615.37519394236</v>
      </c>
      <c r="K139" s="298">
        <f t="shared" ref="K139:K202" si="82">IF((J139-I139)&lt;0,J139-I139,0)</f>
        <v>0</v>
      </c>
      <c r="L139" s="299">
        <f t="shared" ref="L139:L202" si="83">IF((J139-I139)&gt;0,J139-I139,0)</f>
        <v>3344.0615259987426</v>
      </c>
      <c r="M139" s="308">
        <f>[1]побуд.звіт!M138+[2]побуд.звіт!M138</f>
        <v>13139.427937938191</v>
      </c>
      <c r="N139" s="308">
        <f>[1]побуд.звіт!N138+[2]побуд.звіт!N138</f>
        <v>14007.578984218573</v>
      </c>
      <c r="O139" s="298">
        <f t="shared" ref="O139:O202" si="84">IF((N139-M139)&lt;0,N139-M139,0)</f>
        <v>0</v>
      </c>
      <c r="P139" s="299">
        <f t="shared" ref="P139:P202" si="85">IF((N139-M139)&gt;0,N139-M139,0)</f>
        <v>868.15104628038171</v>
      </c>
      <c r="Q139" s="308">
        <f>[1]побуд.звіт!Q138+[2]побуд.звіт!Q138</f>
        <v>523.75077508415916</v>
      </c>
      <c r="R139" s="308">
        <f>[1]побуд.звіт!R138+[2]побуд.звіт!R138</f>
        <v>507.01426033530112</v>
      </c>
      <c r="S139" s="298">
        <f t="shared" ref="S139:S202" si="86">IF((R139-Q139)&lt;0,R139-Q139,0)</f>
        <v>-16.736514748858042</v>
      </c>
      <c r="T139" s="299">
        <f t="shared" ref="T139:T202" si="87">IF((R139-Q139)&gt;0,R139-Q139,0)</f>
        <v>0</v>
      </c>
      <c r="U139" s="308">
        <f>[1]побуд.звіт!U138+[2]побуд.звіт!U138</f>
        <v>17532.57197586348</v>
      </c>
      <c r="V139" s="308">
        <f>[1]побуд.звіт!V138+[2]побуд.звіт!V138</f>
        <v>13685.070017482809</v>
      </c>
      <c r="W139" s="298">
        <f t="shared" ref="W139:W202" si="88">IF((V139-U139)&lt;0,V139-U139,0)</f>
        <v>-3847.5019583806716</v>
      </c>
      <c r="X139" s="299">
        <f t="shared" ref="X139:X202" si="89">IF((V139-U139)&gt;0,V139-U139,0)</f>
        <v>0</v>
      </c>
      <c r="Y139" s="308">
        <f>[1]побуд.звіт!Y138+[2]побуд.звіт!Y138</f>
        <v>244.34752999847274</v>
      </c>
      <c r="Z139" s="308">
        <f>[1]побуд.звіт!Z138+[2]побуд.звіт!Z138</f>
        <v>422.08731751382629</v>
      </c>
      <c r="AA139" s="298">
        <f t="shared" ref="AA139:AA202" si="90">IF((Z139-Y139)&lt;0,Z139-Y139,0)</f>
        <v>0</v>
      </c>
      <c r="AB139" s="299">
        <f t="shared" ref="AB139:AB202" si="91">IF((Z139-Y139)&gt;0,Z139-Y139,0)</f>
        <v>177.73978751535356</v>
      </c>
      <c r="AC139" s="308">
        <f>[1]побуд.звіт!AC138+[2]побуд.звіт!AC138</f>
        <v>19847.956807655417</v>
      </c>
      <c r="AD139" s="308">
        <f>[1]побуд.звіт!AD138+[2]побуд.звіт!AD138</f>
        <v>21142.527960353771</v>
      </c>
      <c r="AE139" s="298">
        <f t="shared" ref="AE139:AE202" si="92">IF((AD139-AC139)&lt;0,AD139-AC139,0)</f>
        <v>0</v>
      </c>
      <c r="AF139" s="299">
        <f t="shared" ref="AF139:AF202" si="93">IF((AD139-AC139)&gt;0,AD139-AC139,0)</f>
        <v>1294.5711526983541</v>
      </c>
      <c r="AG139" s="308">
        <f>[1]побуд.звіт!AG138+[2]побуд.звіт!AG138</f>
        <v>935.47553556050696</v>
      </c>
      <c r="AH139" s="308">
        <f>[1]побуд.звіт!AH138+[2]побуд.звіт!AH138</f>
        <v>900.87724341282774</v>
      </c>
      <c r="AI139" s="298">
        <f t="shared" ref="AI139:AI202" si="94">IF((AH139-AG139)&lt;0,AH139-AG139,0)</f>
        <v>-34.598292147679217</v>
      </c>
      <c r="AJ139" s="299">
        <f t="shared" ref="AJ139:AJ202" si="95">IF((AH139-AG139)&gt;0,AH139-AG139,0)</f>
        <v>0</v>
      </c>
      <c r="AK139" s="308">
        <f>[1]побуд.звіт!AK138+[2]побуд.звіт!AK138</f>
        <v>26.157898489178443</v>
      </c>
      <c r="AL139" s="308">
        <f>[1]побуд.звіт!AL138+[2]побуд.звіт!AL138</f>
        <v>0</v>
      </c>
      <c r="AM139" s="298">
        <f t="shared" ref="AM139:AM202" si="96">IF((AL139-AK139)&lt;0,AL139-AK139,0)</f>
        <v>-26.157898489178443</v>
      </c>
      <c r="AN139" s="299">
        <f t="shared" ref="AN139:AN202" si="97">IF((AL139-AK139)&gt;0,AL139-AK139,0)</f>
        <v>0</v>
      </c>
      <c r="AO139" s="308">
        <f>[1]побуд.звіт!AO138+[2]побуд.звіт!AO138</f>
        <v>1114.7745276425874</v>
      </c>
      <c r="AP139" s="308">
        <f>[1]побуд.звіт!AP138+[2]побуд.звіт!AP138</f>
        <v>2919.3227782499566</v>
      </c>
      <c r="AQ139" s="298">
        <f t="shared" ref="AQ139:AQ202" si="98">IF((AP139-AO139)&lt;0,AP139-AO139,0)</f>
        <v>0</v>
      </c>
      <c r="AR139" s="299">
        <f t="shared" ref="AR139:AR202" si="99">IF((AP139-AO139)&gt;0,AP139-AO139,0)</f>
        <v>1804.5482506073693</v>
      </c>
      <c r="AS139" s="308">
        <f>[1]побуд.звіт!AS138+[2]побуд.звіт!AS138</f>
        <v>3312.0977954440541</v>
      </c>
      <c r="AT139" s="308">
        <f>[1]побуд.звіт!AT138+[2]побуд.звіт!AT138</f>
        <v>5576.1550901072533</v>
      </c>
      <c r="AU139" s="298">
        <f t="shared" ref="AU139:AU202" si="100">IF((AT139-AS139)&lt;0,AT139-AS139,0)</f>
        <v>0</v>
      </c>
      <c r="AV139" s="299">
        <f t="shared" ref="AV139:AV202" si="101">IF((AT139-AS139)&gt;0,AT139-AS139,0)</f>
        <v>2264.0572946631992</v>
      </c>
      <c r="AW139" s="308">
        <f>[1]побуд.звіт!AW138+[2]побуд.звіт!AW138</f>
        <v>27909.33687169151</v>
      </c>
      <c r="AX139" s="308">
        <f>[1]побуд.звіт!AX138+[2]побуд.звіт!AX138</f>
        <v>57960.950164504713</v>
      </c>
      <c r="AY139" s="298">
        <f t="shared" ref="AY139:AY202" si="102">IF((AX139-AW139)&lt;0,AX139-AW139,0)</f>
        <v>0</v>
      </c>
      <c r="AZ139" s="299">
        <f t="shared" ref="AZ139:AZ202" si="103">IF((AX139-AW139)&gt;0,AX139-AW139,0)</f>
        <v>30051.613292813203</v>
      </c>
      <c r="BA139" s="300">
        <v>0</v>
      </c>
      <c r="BB139" s="298"/>
      <c r="BC139" s="298">
        <f t="shared" ref="BC139:BC202" si="104">IF((BB139-BA139)&lt;0,BB139-BA139,0)</f>
        <v>0</v>
      </c>
      <c r="BD139" s="299">
        <f t="shared" ref="BD139:BD202" si="105">IF((BB139-BA139)&gt;0,BB139-BA139,0)</f>
        <v>0</v>
      </c>
      <c r="BE139" s="308">
        <f>[1]побуд.звіт!BE138+[2]побуд.звіт!BE138</f>
        <v>10.663558173218997</v>
      </c>
      <c r="BF139" s="308">
        <f>[1]побуд.звіт!BF138+[2]побуд.звіт!BF138</f>
        <v>0</v>
      </c>
      <c r="BG139" s="301">
        <f t="shared" ref="BG139:BG202" si="106">IF((BF139-BE139)&lt;0,BF139-BE139,0)</f>
        <v>-10.663558173218997</v>
      </c>
      <c r="BH139" s="302">
        <f t="shared" ref="BH139:BH202" si="107">IF((BF139-BE139)&gt;0,BF139-BE139,0)</f>
        <v>0</v>
      </c>
      <c r="BI139" s="308">
        <f>[1]побуд.звіт!BI138+[2]побуд.звіт!BI138</f>
        <v>11779.519765417579</v>
      </c>
      <c r="BJ139" s="308">
        <f>[1]побуд.звіт!BJ138+[2]побуд.звіт!BJ138</f>
        <v>18021.725410611081</v>
      </c>
      <c r="BK139" s="298">
        <f t="shared" ref="BK139:BK202" si="108">IF((BJ139-BI139)&lt;0,BJ139-BI139,0)</f>
        <v>0</v>
      </c>
      <c r="BL139" s="299">
        <f t="shared" ref="BL139:BL202" si="109">IF((BJ139-BI139)&gt;0,BJ139-BI139,0)</f>
        <v>6242.2056451935023</v>
      </c>
      <c r="BM139" s="308">
        <f>[1]побуд.звіт!BM138+[2]побуд.звіт!BM138</f>
        <v>9746.1429654758103</v>
      </c>
      <c r="BN139" s="308">
        <f>[1]побуд.звіт!BN138+[2]побуд.звіт!BN138</f>
        <v>18625.467839698347</v>
      </c>
      <c r="BO139" s="298">
        <f t="shared" ref="BO139:BO202" si="110">IF((BN139-BM139)&lt;0,BN139-BM139,0)</f>
        <v>0</v>
      </c>
      <c r="BP139" s="299">
        <f t="shared" ref="BP139:BP202" si="111">IF((BN139-BM139)&gt;0,BN139-BM139,0)</f>
        <v>8879.3248742225369</v>
      </c>
      <c r="BQ139" s="294">
        <f t="shared" ref="BQ139:BR202" si="112">E139+I139+M139+Q139+U139+Y139+AC139+AG139+AK139+AO139+AS139+AW139+BA139+BE139+BI139+BM139</f>
        <v>150657.26505537773</v>
      </c>
      <c r="BR139" s="298">
        <f t="shared" si="112"/>
        <v>201779.92945089607</v>
      </c>
      <c r="BS139" s="298">
        <f t="shared" ref="BS139:BS202" si="113">IF((BR139-BQ139)&lt;0,BR139-BQ139,0)</f>
        <v>0</v>
      </c>
      <c r="BT139" s="303">
        <f t="shared" ref="BT139:BT202" si="114">IF((BR139-BQ139)&gt;0,BR139-BQ139,0)</f>
        <v>51122.664395518339</v>
      </c>
      <c r="BU139" s="224">
        <f t="shared" ref="BU139:BU202" si="115">BR139/BQ139</f>
        <v>1.3393308937124735</v>
      </c>
      <c r="BV139" s="309">
        <v>12955.779999999999</v>
      </c>
      <c r="BW139" s="305">
        <f t="shared" si="79"/>
        <v>401.00791205185487</v>
      </c>
      <c r="BX139" s="241">
        <f t="shared" si="78"/>
        <v>12554.772087948144</v>
      </c>
      <c r="CA139" s="144">
        <f>[1]побуд.звіт!AX138+[2]побуд.звіт!AX138</f>
        <v>57960.950164504713</v>
      </c>
      <c r="CB139" s="238">
        <v>1544.4668888790052</v>
      </c>
      <c r="CC139" s="238">
        <v>2989.5243387704754</v>
      </c>
      <c r="CD139" s="240">
        <v>1181.9138678926349</v>
      </c>
      <c r="CE139" s="240">
        <v>49.150377762431283</v>
      </c>
      <c r="CF139" s="240">
        <v>1240.2118134</v>
      </c>
      <c r="CG139" s="240">
        <v>47.724893999999999</v>
      </c>
      <c r="CH139" s="240">
        <v>2037.9277710222987</v>
      </c>
      <c r="CI139" s="240">
        <v>75.768474347999998</v>
      </c>
      <c r="CJ139" s="240">
        <v>2.50927488</v>
      </c>
      <c r="CK139" s="240">
        <v>117.33561456335521</v>
      </c>
      <c r="CL139" s="240">
        <v>416.73790338229765</v>
      </c>
      <c r="CM139" s="240">
        <v>1.1266499999999995</v>
      </c>
      <c r="CN139" s="240">
        <v>1337.7282701831998</v>
      </c>
      <c r="CO139" s="240">
        <v>1040.9649776819999</v>
      </c>
    </row>
    <row r="140" spans="1:94" ht="15" customHeight="1" x14ac:dyDescent="0.25">
      <c r="A140" s="256">
        <f t="shared" ref="A140:A203" si="116">A139+1</f>
        <v>131</v>
      </c>
      <c r="B140" s="62" t="s">
        <v>233</v>
      </c>
      <c r="C140" s="294">
        <v>15238.36</v>
      </c>
      <c r="D140" s="306">
        <v>9</v>
      </c>
      <c r="E140" s="307">
        <f>[1]побуд.звіт!E139+[2]побуд.звіт!E139</f>
        <v>60234.171824292214</v>
      </c>
      <c r="F140" s="308">
        <f>[1]побуд.звіт!F139+[2]побуд.звіт!F139</f>
        <v>58057.69505287613</v>
      </c>
      <c r="G140" s="298">
        <f t="shared" si="80"/>
        <v>-2176.4767714160844</v>
      </c>
      <c r="H140" s="299">
        <f t="shared" si="81"/>
        <v>0</v>
      </c>
      <c r="I140" s="307">
        <f>[1]побуд.звіт!I139+[2]побуд.звіт!I139</f>
        <v>110646.29062156459</v>
      </c>
      <c r="J140" s="308">
        <f>[1]побуд.звіт!J139+[2]побуд.звіт!J139</f>
        <v>115989.95992195141</v>
      </c>
      <c r="K140" s="298">
        <f t="shared" si="82"/>
        <v>0</v>
      </c>
      <c r="L140" s="299">
        <f t="shared" si="83"/>
        <v>5343.6693003868131</v>
      </c>
      <c r="M140" s="308">
        <f>[1]побуд.звіт!M139+[2]побуд.звіт!M139</f>
        <v>44565.769475474372</v>
      </c>
      <c r="N140" s="308">
        <f>[1]побуд.звіт!N139+[2]побуд.звіт!N139</f>
        <v>47198.97917056633</v>
      </c>
      <c r="O140" s="298">
        <f t="shared" si="84"/>
        <v>0</v>
      </c>
      <c r="P140" s="299">
        <f t="shared" si="85"/>
        <v>2633.2096950919586</v>
      </c>
      <c r="Q140" s="308">
        <f>[1]побуд.звіт!Q139+[2]побуд.звіт!Q139</f>
        <v>2025.4545127469182</v>
      </c>
      <c r="R140" s="308">
        <f>[1]побуд.звіт!R139+[2]побуд.звіт!R139</f>
        <v>2513.9277313884031</v>
      </c>
      <c r="S140" s="298">
        <f t="shared" si="86"/>
        <v>0</v>
      </c>
      <c r="T140" s="299">
        <f t="shared" si="87"/>
        <v>488.47321864148489</v>
      </c>
      <c r="U140" s="308">
        <f>[1]побуд.звіт!U139+[2]побуд.звіт!U139</f>
        <v>63703.803306536582</v>
      </c>
      <c r="V140" s="308">
        <f>[1]побуд.звіт!V139+[2]побуд.звіт!V139</f>
        <v>49453.486757036168</v>
      </c>
      <c r="W140" s="298">
        <f t="shared" si="88"/>
        <v>-14250.316549500414</v>
      </c>
      <c r="X140" s="299">
        <f t="shared" si="89"/>
        <v>0</v>
      </c>
      <c r="Y140" s="308">
        <f>[1]побуд.звіт!Y139+[2]побуд.звіт!Y139</f>
        <v>488.69505999694547</v>
      </c>
      <c r="Z140" s="308">
        <f>[1]побуд.звіт!Z139+[2]побуд.звіт!Z139</f>
        <v>1157.9464283161415</v>
      </c>
      <c r="AA140" s="298">
        <f t="shared" si="90"/>
        <v>0</v>
      </c>
      <c r="AB140" s="299">
        <f t="shared" si="91"/>
        <v>669.25136831919599</v>
      </c>
      <c r="AC140" s="308">
        <f>[1]побуд.звіт!AC139+[2]побуд.звіт!AC139</f>
        <v>95384.758571141239</v>
      </c>
      <c r="AD140" s="308">
        <f>[1]побуд.звіт!AD139+[2]побуд.звіт!AD139</f>
        <v>101021.76661234369</v>
      </c>
      <c r="AE140" s="298">
        <f t="shared" si="92"/>
        <v>0</v>
      </c>
      <c r="AF140" s="299">
        <f t="shared" si="93"/>
        <v>5637.0080412024545</v>
      </c>
      <c r="AG140" s="308">
        <f>[1]побуд.звіт!AG139+[2]побуд.звіт!AG139</f>
        <v>2213.191696729004</v>
      </c>
      <c r="AH140" s="308">
        <f>[1]побуд.звіт!AH139+[2]побуд.звіт!AH139</f>
        <v>2010.0823493648718</v>
      </c>
      <c r="AI140" s="298">
        <f t="shared" si="94"/>
        <v>-203.10934736413219</v>
      </c>
      <c r="AJ140" s="299">
        <f t="shared" si="95"/>
        <v>0</v>
      </c>
      <c r="AK140" s="308">
        <f>[1]побуд.звіт!AK139+[2]побуд.звіт!AK139</f>
        <v>49.915120628979395</v>
      </c>
      <c r="AL140" s="308">
        <f>[1]побуд.звіт!AL139+[2]побуд.звіт!AL139</f>
        <v>0</v>
      </c>
      <c r="AM140" s="298">
        <f t="shared" si="96"/>
        <v>-49.915120628979395</v>
      </c>
      <c r="AN140" s="299">
        <f t="shared" si="97"/>
        <v>0</v>
      </c>
      <c r="AO140" s="308">
        <f>[1]побуд.звіт!AO139+[2]побуд.звіт!AO139</f>
        <v>5560.7530092333691</v>
      </c>
      <c r="AP140" s="308">
        <f>[1]побуд.звіт!AP139+[2]побуд.звіт!AP139</f>
        <v>8190.3222389790426</v>
      </c>
      <c r="AQ140" s="298">
        <f t="shared" si="98"/>
        <v>0</v>
      </c>
      <c r="AR140" s="299">
        <f t="shared" si="99"/>
        <v>2629.5692297456735</v>
      </c>
      <c r="AS140" s="308">
        <f>[1]побуд.звіт!AS139+[2]побуд.звіт!AS139</f>
        <v>16401.274163923943</v>
      </c>
      <c r="AT140" s="308">
        <f>[1]побуд.звіт!AT139+[2]побуд.звіт!AT139</f>
        <v>18358.02053598643</v>
      </c>
      <c r="AU140" s="298">
        <f t="shared" si="100"/>
        <v>0</v>
      </c>
      <c r="AV140" s="299">
        <f t="shared" si="101"/>
        <v>1956.7463720624874</v>
      </c>
      <c r="AW140" s="308">
        <f>[1]побуд.звіт!AW139+[2]побуд.звіт!AW139</f>
        <v>117093.89467035764</v>
      </c>
      <c r="AX140" s="308">
        <f>[1]побуд.звіт!AX139+[2]побуд.звіт!AX139</f>
        <v>139829.09469476616</v>
      </c>
      <c r="AY140" s="298">
        <f t="shared" si="102"/>
        <v>0</v>
      </c>
      <c r="AZ140" s="299">
        <f t="shared" si="103"/>
        <v>22735.200024408521</v>
      </c>
      <c r="BA140" s="300">
        <v>0</v>
      </c>
      <c r="BB140" s="298"/>
      <c r="BC140" s="298">
        <f t="shared" si="104"/>
        <v>0</v>
      </c>
      <c r="BD140" s="299">
        <f t="shared" si="105"/>
        <v>0</v>
      </c>
      <c r="BE140" s="308">
        <f>[1]побуд.звіт!BE139+[2]побуд.звіт!BE139</f>
        <v>26.977829853218996</v>
      </c>
      <c r="BF140" s="308">
        <f>[1]побуд.звіт!BF139+[2]побуд.звіт!BF139</f>
        <v>0</v>
      </c>
      <c r="BG140" s="301">
        <f t="shared" si="106"/>
        <v>-26.977829853218996</v>
      </c>
      <c r="BH140" s="302">
        <f t="shared" si="107"/>
        <v>0</v>
      </c>
      <c r="BI140" s="308">
        <f>[1]побуд.звіт!BI139+[2]побуд.звіт!BI139</f>
        <v>44672.162597618073</v>
      </c>
      <c r="BJ140" s="308">
        <f>[1]побуд.звіт!BJ139+[2]побуд.звіт!BJ139</f>
        <v>38461.337152547712</v>
      </c>
      <c r="BK140" s="298">
        <f t="shared" si="108"/>
        <v>-6210.8254450703607</v>
      </c>
      <c r="BL140" s="299">
        <f t="shared" si="109"/>
        <v>0</v>
      </c>
      <c r="BM140" s="308">
        <f>[1]побуд.звіт!BM139+[2]побуд.звіт!BM139</f>
        <v>36962.310375611145</v>
      </c>
      <c r="BN140" s="308">
        <f>[1]побуд.звіт!BN139+[2]побуд.звіт!BN139</f>
        <v>21118.931524183892</v>
      </c>
      <c r="BO140" s="298">
        <f t="shared" si="110"/>
        <v>-15843.378851427253</v>
      </c>
      <c r="BP140" s="299">
        <f t="shared" si="111"/>
        <v>0</v>
      </c>
      <c r="BQ140" s="294">
        <f t="shared" si="112"/>
        <v>600029.42283570825</v>
      </c>
      <c r="BR140" s="298">
        <f t="shared" si="112"/>
        <v>603361.55017030635</v>
      </c>
      <c r="BS140" s="298">
        <f t="shared" si="113"/>
        <v>0</v>
      </c>
      <c r="BT140" s="303">
        <f t="shared" si="114"/>
        <v>3332.1273345981026</v>
      </c>
      <c r="BU140" s="224">
        <f t="shared" si="115"/>
        <v>1.00555327323592</v>
      </c>
      <c r="BV140" s="309">
        <v>40338.1</v>
      </c>
      <c r="BW140" s="305"/>
      <c r="BX140" s="241">
        <f t="shared" si="78"/>
        <v>50002.451902975685</v>
      </c>
      <c r="CA140" s="144">
        <f>[1]побуд.звіт!AX139+[2]побуд.звіт!AX139</f>
        <v>139829.09469476616</v>
      </c>
      <c r="CB140" s="238">
        <v>6129.8167105955827</v>
      </c>
      <c r="CC140" s="238">
        <v>10984.906190185615</v>
      </c>
      <c r="CD140" s="240">
        <v>3931.8334671894972</v>
      </c>
      <c r="CE140" s="240">
        <v>191.63249422773566</v>
      </c>
      <c r="CF140" s="240">
        <v>4807.8031175999995</v>
      </c>
      <c r="CG140" s="240">
        <v>95.449787999999998</v>
      </c>
      <c r="CH140" s="240">
        <v>9799.4161672964947</v>
      </c>
      <c r="CI140" s="240">
        <v>179.20576018799997</v>
      </c>
      <c r="CJ140" s="240">
        <v>5.5988195760000004</v>
      </c>
      <c r="CK140" s="240">
        <v>575.81610385372642</v>
      </c>
      <c r="CL140" s="240">
        <v>2064.2076569413862</v>
      </c>
      <c r="CM140" s="240">
        <v>1.1266499999999995</v>
      </c>
      <c r="CN140" s="240">
        <v>5073.334903808608</v>
      </c>
      <c r="CO140" s="240">
        <v>3947.8600035734889</v>
      </c>
    </row>
    <row r="141" spans="1:94" ht="15" customHeight="1" x14ac:dyDescent="0.25">
      <c r="A141" s="256">
        <f t="shared" si="116"/>
        <v>132</v>
      </c>
      <c r="B141" s="62" t="s">
        <v>32</v>
      </c>
      <c r="C141" s="294">
        <v>424.8</v>
      </c>
      <c r="D141" s="306">
        <v>2</v>
      </c>
      <c r="E141" s="307">
        <f>[1]побуд.звіт!E140+[2]побуд.звіт!E140</f>
        <v>707.54697661988564</v>
      </c>
      <c r="F141" s="308">
        <f>[1]побуд.звіт!F140+[2]побуд.звіт!F140</f>
        <v>699.17706250249682</v>
      </c>
      <c r="G141" s="298">
        <f t="shared" si="80"/>
        <v>-8.3699141173888165</v>
      </c>
      <c r="H141" s="299">
        <f t="shared" si="81"/>
        <v>0</v>
      </c>
      <c r="I141" s="307">
        <f>[1]побуд.звіт!I140+[2]побуд.звіт!I140</f>
        <v>2414.3826568843861</v>
      </c>
      <c r="J141" s="308">
        <f>[1]побуд.звіт!J140+[2]побуд.звіт!J140</f>
        <v>3407.0533374005281</v>
      </c>
      <c r="K141" s="298">
        <f t="shared" si="82"/>
        <v>0</v>
      </c>
      <c r="L141" s="299">
        <f t="shared" si="83"/>
        <v>992.67068051614206</v>
      </c>
      <c r="M141" s="308">
        <f>[1]побуд.звіт!M140+[2]побуд.звіт!M140</f>
        <v>839.57311787629124</v>
      </c>
      <c r="N141" s="308">
        <f>[1]побуд.звіт!N140+[2]побуд.звіт!N140</f>
        <v>877.15074807665223</v>
      </c>
      <c r="O141" s="298">
        <f t="shared" si="84"/>
        <v>0</v>
      </c>
      <c r="P141" s="299">
        <f t="shared" si="85"/>
        <v>37.577630200361</v>
      </c>
      <c r="Q141" s="308">
        <f>[1]побуд.звіт!Q140+[2]побуд.звіт!Q140</f>
        <v>0</v>
      </c>
      <c r="R141" s="308">
        <f>[1]побуд.звіт!R140+[2]побуд.звіт!R140</f>
        <v>278.22898181296745</v>
      </c>
      <c r="S141" s="298">
        <f t="shared" si="86"/>
        <v>0</v>
      </c>
      <c r="T141" s="299">
        <f t="shared" si="87"/>
        <v>278.22898181296745</v>
      </c>
      <c r="U141" s="308">
        <f>[1]побуд.звіт!U140+[2]побуд.звіт!U140</f>
        <v>0</v>
      </c>
      <c r="V141" s="308">
        <f>[1]побуд.звіт!V140+[2]побуд.звіт!V140</f>
        <v>0</v>
      </c>
      <c r="W141" s="298">
        <f t="shared" si="88"/>
        <v>0</v>
      </c>
      <c r="X141" s="299">
        <f t="shared" si="89"/>
        <v>0</v>
      </c>
      <c r="Y141" s="308">
        <f>[1]побуд.звіт!Y140+[2]побуд.звіт!Y140</f>
        <v>0</v>
      </c>
      <c r="Z141" s="308">
        <f>[1]побуд.звіт!Z140+[2]побуд.звіт!Z140</f>
        <v>0</v>
      </c>
      <c r="AA141" s="298">
        <f t="shared" si="90"/>
        <v>0</v>
      </c>
      <c r="AB141" s="299">
        <f t="shared" si="91"/>
        <v>0</v>
      </c>
      <c r="AC141" s="308">
        <f>[1]побуд.звіт!AC140+[2]побуд.звіт!AC140</f>
        <v>3107.9627273867081</v>
      </c>
      <c r="AD141" s="308">
        <f>[1]побуд.звіт!AD140+[2]побуд.звіт!AD140</f>
        <v>3263.2746683761752</v>
      </c>
      <c r="AE141" s="298">
        <f t="shared" si="92"/>
        <v>0</v>
      </c>
      <c r="AF141" s="299">
        <f t="shared" si="93"/>
        <v>155.31194098946708</v>
      </c>
      <c r="AG141" s="308">
        <f>[1]побуд.звіт!AG140+[2]побуд.звіт!AG140</f>
        <v>0</v>
      </c>
      <c r="AH141" s="308">
        <f>[1]побуд.звіт!AH140+[2]побуд.звіт!AH140</f>
        <v>0</v>
      </c>
      <c r="AI141" s="298">
        <f t="shared" si="94"/>
        <v>0</v>
      </c>
      <c r="AJ141" s="299">
        <f t="shared" si="95"/>
        <v>0</v>
      </c>
      <c r="AK141" s="308">
        <f>[1]побуд.звіт!AK140+[2]побуд.звіт!AK140</f>
        <v>0</v>
      </c>
      <c r="AL141" s="308">
        <f>[1]побуд.звіт!AL140+[2]побуд.звіт!AL140</f>
        <v>0</v>
      </c>
      <c r="AM141" s="298">
        <f t="shared" si="96"/>
        <v>0</v>
      </c>
      <c r="AN141" s="299">
        <f t="shared" si="97"/>
        <v>0</v>
      </c>
      <c r="AO141" s="308">
        <f>[1]побуд.звіт!AO140+[2]побуд.звіт!AO140</f>
        <v>553.49434089315969</v>
      </c>
      <c r="AP141" s="308">
        <f>[1]побуд.звіт!AP140+[2]побуд.звіт!AP140</f>
        <v>364.91534728124458</v>
      </c>
      <c r="AQ141" s="298">
        <f t="shared" si="98"/>
        <v>-188.57899361191511</v>
      </c>
      <c r="AR141" s="299">
        <f t="shared" si="99"/>
        <v>0</v>
      </c>
      <c r="AS141" s="308">
        <f>[1]побуд.звіт!AS140+[2]побуд.звіт!AS140</f>
        <v>351.93474395726565</v>
      </c>
      <c r="AT141" s="308">
        <f>[1]побуд.звіт!AT140+[2]побуд.звіт!AT140</f>
        <v>327.06055575550749</v>
      </c>
      <c r="AU141" s="298">
        <f t="shared" si="100"/>
        <v>-24.874188201758159</v>
      </c>
      <c r="AV141" s="299">
        <f t="shared" si="101"/>
        <v>0</v>
      </c>
      <c r="AW141" s="308">
        <f>[1]побуд.звіт!AW140+[2]побуд.звіт!AW140</f>
        <v>5470.8138043949448</v>
      </c>
      <c r="AX141" s="308">
        <f>[1]побуд.звіт!AX140+[2]побуд.звіт!AX140</f>
        <v>21339.832801539145</v>
      </c>
      <c r="AY141" s="298">
        <f t="shared" si="102"/>
        <v>0</v>
      </c>
      <c r="AZ141" s="299">
        <f t="shared" si="103"/>
        <v>15869.018997144201</v>
      </c>
      <c r="BA141" s="300">
        <v>0</v>
      </c>
      <c r="BB141" s="298"/>
      <c r="BC141" s="298">
        <f t="shared" si="104"/>
        <v>0</v>
      </c>
      <c r="BD141" s="299">
        <f t="shared" si="105"/>
        <v>0</v>
      </c>
      <c r="BE141" s="308">
        <f>[1]побуд.звіт!BE140+[2]побуд.звіт!BE140</f>
        <v>5.8240661732189984</v>
      </c>
      <c r="BF141" s="308">
        <f>[1]побуд.звіт!BF140+[2]побуд.звіт!BF140</f>
        <v>0</v>
      </c>
      <c r="BG141" s="301">
        <f t="shared" si="106"/>
        <v>-5.8240661732189984</v>
      </c>
      <c r="BH141" s="302">
        <f t="shared" si="107"/>
        <v>0</v>
      </c>
      <c r="BI141" s="308">
        <f>[1]побуд.звіт!BI140+[2]побуд.звіт!BI140</f>
        <v>842.64288812647487</v>
      </c>
      <c r="BJ141" s="308">
        <f>[1]побуд.звіт!BJ140+[2]побуд.звіт!BJ140</f>
        <v>2191.5431447330125</v>
      </c>
      <c r="BK141" s="298">
        <f t="shared" si="108"/>
        <v>0</v>
      </c>
      <c r="BL141" s="299">
        <f t="shared" si="109"/>
        <v>1348.9002566065376</v>
      </c>
      <c r="BM141" s="308">
        <f>[1]побуд.звіт!BM140+[2]побуд.звіт!BM140</f>
        <v>0</v>
      </c>
      <c r="BN141" s="308">
        <f>[1]побуд.звіт!BN140+[2]побуд.звіт!BN140</f>
        <v>0</v>
      </c>
      <c r="BO141" s="298">
        <f t="shared" si="110"/>
        <v>0</v>
      </c>
      <c r="BP141" s="299">
        <f t="shared" si="111"/>
        <v>0</v>
      </c>
      <c r="BQ141" s="294">
        <f t="shared" si="112"/>
        <v>14294.175322312336</v>
      </c>
      <c r="BR141" s="298">
        <f t="shared" si="112"/>
        <v>32748.23664747773</v>
      </c>
      <c r="BS141" s="298">
        <f t="shared" si="113"/>
        <v>0</v>
      </c>
      <c r="BT141" s="303">
        <f t="shared" si="114"/>
        <v>18454.061325165392</v>
      </c>
      <c r="BU141" s="224">
        <f t="shared" si="115"/>
        <v>2.2910196572417667</v>
      </c>
      <c r="BV141" s="309">
        <v>1448.16</v>
      </c>
      <c r="BW141" s="305">
        <f t="shared" si="79"/>
        <v>256.97872314063875</v>
      </c>
      <c r="BX141" s="241">
        <f t="shared" si="78"/>
        <v>1191.1812768593613</v>
      </c>
      <c r="CA141" s="144">
        <f>[1]побуд.звіт!AX140+[2]побуд.звіт!AX140</f>
        <v>21339.832801539145</v>
      </c>
      <c r="CB141" s="238">
        <v>74.582611148279355</v>
      </c>
      <c r="CC141" s="238">
        <v>232.2836676060173</v>
      </c>
      <c r="CD141" s="240">
        <v>70.914832073558102</v>
      </c>
      <c r="CE141" s="240">
        <v>0</v>
      </c>
      <c r="CF141" s="240">
        <v>0</v>
      </c>
      <c r="CG141" s="240">
        <v>0</v>
      </c>
      <c r="CH141" s="240">
        <v>315.26811254731592</v>
      </c>
      <c r="CI141" s="240">
        <v>0</v>
      </c>
      <c r="CJ141" s="240">
        <v>0</v>
      </c>
      <c r="CK141" s="240">
        <v>56.565855632599082</v>
      </c>
      <c r="CL141" s="240">
        <v>44.245947291118021</v>
      </c>
      <c r="CM141" s="240">
        <v>1.1266499999999995</v>
      </c>
      <c r="CN141" s="240">
        <v>100.51539719999998</v>
      </c>
      <c r="CO141" s="240">
        <v>0</v>
      </c>
      <c r="CP141" s="20"/>
    </row>
    <row r="142" spans="1:94" ht="15" customHeight="1" x14ac:dyDescent="0.25">
      <c r="A142" s="256">
        <f t="shared" si="116"/>
        <v>133</v>
      </c>
      <c r="B142" s="62" t="s">
        <v>193</v>
      </c>
      <c r="C142" s="294">
        <v>5135.6000000000004</v>
      </c>
      <c r="D142" s="306">
        <v>8</v>
      </c>
      <c r="E142" s="307">
        <f>[1]побуд.звіт!E141+[2]побуд.звіт!E141</f>
        <v>13901.25772058954</v>
      </c>
      <c r="F142" s="308">
        <f>[1]побуд.звіт!F141+[2]побуд.звіт!F141</f>
        <v>8259.8302442360055</v>
      </c>
      <c r="G142" s="298">
        <f t="shared" si="80"/>
        <v>-5641.4274763535341</v>
      </c>
      <c r="H142" s="299">
        <f t="shared" si="81"/>
        <v>0</v>
      </c>
      <c r="I142" s="307">
        <f>[1]побуд.звіт!I141+[2]побуд.звіт!I141</f>
        <v>44339.67408158569</v>
      </c>
      <c r="J142" s="308">
        <f>[1]побуд.звіт!J141+[2]побуд.звіт!J141</f>
        <v>27359.495860634244</v>
      </c>
      <c r="K142" s="298">
        <f t="shared" si="82"/>
        <v>-16980.178220951446</v>
      </c>
      <c r="L142" s="299">
        <f t="shared" si="83"/>
        <v>0</v>
      </c>
      <c r="M142" s="308">
        <f>[1]побуд.звіт!M141+[2]побуд.звіт!M141</f>
        <v>16023.870282206242</v>
      </c>
      <c r="N142" s="308">
        <f>[1]побуд.звіт!N141+[2]побуд.звіт!N141</f>
        <v>16778.104633318722</v>
      </c>
      <c r="O142" s="298">
        <f t="shared" si="84"/>
        <v>0</v>
      </c>
      <c r="P142" s="299">
        <f t="shared" si="85"/>
        <v>754.23435111248</v>
      </c>
      <c r="Q142" s="308">
        <f>[1]побуд.звіт!Q141+[2]побуд.звіт!Q141</f>
        <v>832.46307112487693</v>
      </c>
      <c r="R142" s="308">
        <f>[1]побуд.звіт!R141+[2]побуд.звіт!R141</f>
        <v>465.39523558506772</v>
      </c>
      <c r="S142" s="298">
        <f t="shared" si="86"/>
        <v>-367.06783553980921</v>
      </c>
      <c r="T142" s="299">
        <f t="shared" si="87"/>
        <v>0</v>
      </c>
      <c r="U142" s="308">
        <f>[1]побуд.звіт!U141+[2]побуд.звіт!U141</f>
        <v>10579.221441254129</v>
      </c>
      <c r="V142" s="308">
        <f>[1]побуд.звіт!V141+[2]побуд.звіт!V141</f>
        <v>12277.160525277053</v>
      </c>
      <c r="W142" s="298">
        <f t="shared" si="88"/>
        <v>0</v>
      </c>
      <c r="X142" s="299">
        <f t="shared" si="89"/>
        <v>1697.9390840229244</v>
      </c>
      <c r="Y142" s="308">
        <f>[1]побуд.звіт!Y141+[2]побуд.звіт!Y141</f>
        <v>1108.3004449969455</v>
      </c>
      <c r="Z142" s="308">
        <f>[1]побуд.звіт!Z141+[2]побуд.звіт!Z141</f>
        <v>583.67892073215387</v>
      </c>
      <c r="AA142" s="298">
        <f t="shared" si="90"/>
        <v>-524.62152426479167</v>
      </c>
      <c r="AB142" s="299">
        <f t="shared" si="91"/>
        <v>0</v>
      </c>
      <c r="AC142" s="308">
        <f>[1]побуд.звіт!AC141+[2]побуд.звіт!AC141</f>
        <v>29949.093260988382</v>
      </c>
      <c r="AD142" s="308">
        <f>[1]побуд.звіт!AD141+[2]побуд.звіт!AD141</f>
        <v>32038.963004117315</v>
      </c>
      <c r="AE142" s="298">
        <f t="shared" si="92"/>
        <v>0</v>
      </c>
      <c r="AF142" s="299">
        <f t="shared" si="93"/>
        <v>2089.8697431289329</v>
      </c>
      <c r="AG142" s="308">
        <f>[1]побуд.звіт!AG141+[2]побуд.звіт!AG141</f>
        <v>1771.2959299866425</v>
      </c>
      <c r="AH142" s="308">
        <f>[1]побуд.звіт!AH141+[2]побуд.звіт!AH141</f>
        <v>1722.9277280270328</v>
      </c>
      <c r="AI142" s="298">
        <f t="shared" si="94"/>
        <v>-48.368201959609678</v>
      </c>
      <c r="AJ142" s="299">
        <f t="shared" si="95"/>
        <v>0</v>
      </c>
      <c r="AK142" s="308">
        <f>[1]побуд.звіт!AK141+[2]побуд.звіт!AK141</f>
        <v>49.662797110553775</v>
      </c>
      <c r="AL142" s="308">
        <f>[1]побуд.звіт!AL141+[2]побуд.звіт!AL141</f>
        <v>0</v>
      </c>
      <c r="AM142" s="298">
        <f t="shared" si="96"/>
        <v>-49.662797110553775</v>
      </c>
      <c r="AN142" s="299">
        <f t="shared" si="97"/>
        <v>0</v>
      </c>
      <c r="AO142" s="308">
        <f>[1]побуд.звіт!AO141+[2]побуд.звіт!AO141</f>
        <v>1270.0301423178159</v>
      </c>
      <c r="AP142" s="308">
        <f>[1]побуд.звіт!AP141+[2]побуд.звіт!AP141</f>
        <v>3243.6919758332847</v>
      </c>
      <c r="AQ142" s="298">
        <f t="shared" si="98"/>
        <v>0</v>
      </c>
      <c r="AR142" s="299">
        <f t="shared" si="99"/>
        <v>1973.6618335154687</v>
      </c>
      <c r="AS142" s="308">
        <f>[1]побуд.звіт!AS141+[2]побуд.звіт!AS141</f>
        <v>2970.3310371360881</v>
      </c>
      <c r="AT142" s="308">
        <f>[1]побуд.звіт!AT141+[2]побуд.звіт!AT141</f>
        <v>2769.0578972793455</v>
      </c>
      <c r="AU142" s="298">
        <f t="shared" si="100"/>
        <v>-201.27313985674255</v>
      </c>
      <c r="AV142" s="299">
        <f t="shared" si="101"/>
        <v>0</v>
      </c>
      <c r="AW142" s="308">
        <f>[1]побуд.звіт!AW141+[2]побуд.звіт!AW141</f>
        <v>42017.28601927805</v>
      </c>
      <c r="AX142" s="308">
        <f>[1]побуд.звіт!AX141+[2]побуд.звіт!AX141</f>
        <v>52387.431183355671</v>
      </c>
      <c r="AY142" s="298">
        <f t="shared" si="102"/>
        <v>0</v>
      </c>
      <c r="AZ142" s="299">
        <f t="shared" si="103"/>
        <v>10370.145164077621</v>
      </c>
      <c r="BA142" s="300">
        <v>0</v>
      </c>
      <c r="BB142" s="298"/>
      <c r="BC142" s="298">
        <f t="shared" si="104"/>
        <v>0</v>
      </c>
      <c r="BD142" s="299">
        <f t="shared" si="105"/>
        <v>0</v>
      </c>
      <c r="BE142" s="308">
        <f>[1]побуд.звіт!BE141+[2]побуд.звіт!BE141</f>
        <v>12.551088573218998</v>
      </c>
      <c r="BF142" s="308">
        <f>[1]побуд.звіт!BF141+[2]побуд.звіт!BF141</f>
        <v>0</v>
      </c>
      <c r="BG142" s="301">
        <f t="shared" si="106"/>
        <v>-12.551088573218998</v>
      </c>
      <c r="BH142" s="302">
        <f t="shared" si="107"/>
        <v>0</v>
      </c>
      <c r="BI142" s="308">
        <f>[1]побуд.звіт!BI141+[2]побуд.звіт!BI141</f>
        <v>15579.319502628303</v>
      </c>
      <c r="BJ142" s="308">
        <f>[1]побуд.звіт!BJ141+[2]побуд.звіт!BJ141</f>
        <v>37122.729877721365</v>
      </c>
      <c r="BK142" s="298">
        <f t="shared" si="108"/>
        <v>0</v>
      </c>
      <c r="BL142" s="299">
        <f t="shared" si="109"/>
        <v>21543.410375093063</v>
      </c>
      <c r="BM142" s="308">
        <f>[1]побуд.звіт!BM141+[2]побуд.звіт!BM141</f>
        <v>12889.106779318578</v>
      </c>
      <c r="BN142" s="308">
        <f>[1]побуд.звіт!BN141+[2]побуд.звіт!BN141</f>
        <v>10946.449005508619</v>
      </c>
      <c r="BO142" s="298">
        <f t="shared" si="110"/>
        <v>-1942.6577738099586</v>
      </c>
      <c r="BP142" s="299">
        <f t="shared" si="111"/>
        <v>0</v>
      </c>
      <c r="BQ142" s="294">
        <f t="shared" si="112"/>
        <v>193293.46359909503</v>
      </c>
      <c r="BR142" s="298">
        <f t="shared" si="112"/>
        <v>205954.91609162587</v>
      </c>
      <c r="BS142" s="298">
        <f t="shared" si="113"/>
        <v>0</v>
      </c>
      <c r="BT142" s="303">
        <f t="shared" si="114"/>
        <v>12661.452492530836</v>
      </c>
      <c r="BU142" s="224">
        <f t="shared" si="115"/>
        <v>1.0655037798835849</v>
      </c>
      <c r="BV142" s="309">
        <v>15638.18</v>
      </c>
      <c r="BW142" s="305"/>
      <c r="BX142" s="241">
        <f t="shared" si="78"/>
        <v>16107.78863325792</v>
      </c>
      <c r="CA142" s="144">
        <f>[1]побуд.звіт!AX141+[2]побуд.звіт!AX141</f>
        <v>52387.431183355671</v>
      </c>
      <c r="CB142" s="238">
        <v>1406.7722861635852</v>
      </c>
      <c r="CC142" s="238">
        <v>4383.8938032082924</v>
      </c>
      <c r="CD142" s="240">
        <v>1410.417215685211</v>
      </c>
      <c r="CE142" s="240">
        <v>78.269901282391842</v>
      </c>
      <c r="CF142" s="240">
        <v>1034.3998979999999</v>
      </c>
      <c r="CG142" s="240">
        <v>95.449787999999998</v>
      </c>
      <c r="CH142" s="240">
        <v>3085.9973167028675</v>
      </c>
      <c r="CI142" s="240">
        <v>143.22713882399998</v>
      </c>
      <c r="CJ142" s="240">
        <v>4.798988207999999</v>
      </c>
      <c r="CK142" s="240">
        <v>133.3761527035924</v>
      </c>
      <c r="CL142" s="240">
        <v>373.99021132355608</v>
      </c>
      <c r="CM142" s="240">
        <v>1.1266499999999995</v>
      </c>
      <c r="CN142" s="240">
        <v>1769.0596731700043</v>
      </c>
      <c r="CO142" s="240">
        <v>1376.6091323249959</v>
      </c>
    </row>
    <row r="143" spans="1:94" ht="15" customHeight="1" x14ac:dyDescent="0.25">
      <c r="A143" s="256">
        <f t="shared" si="116"/>
        <v>134</v>
      </c>
      <c r="B143" s="62" t="s">
        <v>33</v>
      </c>
      <c r="C143" s="294">
        <v>404.9</v>
      </c>
      <c r="D143" s="306">
        <v>2</v>
      </c>
      <c r="E143" s="307">
        <f>[1]побуд.звіт!E142+[2]побуд.звіт!E142</f>
        <v>705.40115919250661</v>
      </c>
      <c r="F143" s="308">
        <f>[1]побуд.звіт!F142+[2]побуд.звіт!F142</f>
        <v>697.17029420088568</v>
      </c>
      <c r="G143" s="298">
        <f t="shared" si="80"/>
        <v>-8.2308649916209333</v>
      </c>
      <c r="H143" s="299">
        <f t="shared" si="81"/>
        <v>0</v>
      </c>
      <c r="I143" s="307">
        <f>[1]побуд.звіт!I142+[2]побуд.звіт!I142</f>
        <v>4175.3619779397677</v>
      </c>
      <c r="J143" s="308">
        <f>[1]побуд.звіт!J142+[2]побуд.звіт!J142</f>
        <v>4715.126703019012</v>
      </c>
      <c r="K143" s="298">
        <f t="shared" si="82"/>
        <v>0</v>
      </c>
      <c r="L143" s="299">
        <f t="shared" si="83"/>
        <v>539.76472507924427</v>
      </c>
      <c r="M143" s="308">
        <f>[1]побуд.звіт!M142+[2]побуд.звіт!M142</f>
        <v>1270.0021697938191</v>
      </c>
      <c r="N143" s="308">
        <f>[1]побуд.звіт!N142+[2]побуд.звіт!N142</f>
        <v>1437.8339160067417</v>
      </c>
      <c r="O143" s="298">
        <f t="shared" si="84"/>
        <v>0</v>
      </c>
      <c r="P143" s="299">
        <f t="shared" si="85"/>
        <v>167.83174621292255</v>
      </c>
      <c r="Q143" s="308">
        <f>[1]побуд.звіт!Q142+[2]побуд.звіт!Q142</f>
        <v>0</v>
      </c>
      <c r="R143" s="308">
        <f>[1]побуд.звіт!R142+[2]побуд.звіт!R142</f>
        <v>273.67807084000157</v>
      </c>
      <c r="S143" s="298">
        <f t="shared" si="86"/>
        <v>0</v>
      </c>
      <c r="T143" s="299">
        <f t="shared" si="87"/>
        <v>273.67807084000157</v>
      </c>
      <c r="U143" s="308">
        <f>[1]побуд.звіт!U142+[2]побуд.звіт!U142</f>
        <v>0</v>
      </c>
      <c r="V143" s="308">
        <f>[1]побуд.звіт!V142+[2]побуд.звіт!V142</f>
        <v>0</v>
      </c>
      <c r="W143" s="298">
        <f t="shared" si="88"/>
        <v>0</v>
      </c>
      <c r="X143" s="299">
        <f t="shared" si="89"/>
        <v>0</v>
      </c>
      <c r="Y143" s="308">
        <f>[1]побуд.звіт!Y142+[2]побуд.звіт!Y142</f>
        <v>0</v>
      </c>
      <c r="Z143" s="308">
        <f>[1]побуд.звіт!Z142+[2]побуд.звіт!Z142</f>
        <v>0</v>
      </c>
      <c r="AA143" s="298">
        <f t="shared" si="90"/>
        <v>0</v>
      </c>
      <c r="AB143" s="299">
        <f t="shared" si="91"/>
        <v>0</v>
      </c>
      <c r="AC143" s="308">
        <f>[1]побуд.звіт!AC142+[2]побуд.звіт!AC142</f>
        <v>2090.128520304906</v>
      </c>
      <c r="AD143" s="308">
        <f>[1]побуд.звіт!AD142+[2]побуд.звіт!AD142</f>
        <v>2275.4420562743371</v>
      </c>
      <c r="AE143" s="298">
        <f t="shared" si="92"/>
        <v>0</v>
      </c>
      <c r="AF143" s="299">
        <f t="shared" si="93"/>
        <v>185.31353596943109</v>
      </c>
      <c r="AG143" s="308">
        <f>[1]побуд.звіт!AG142+[2]побуд.звіт!AG142</f>
        <v>0</v>
      </c>
      <c r="AH143" s="308">
        <f>[1]побуд.звіт!AH142+[2]побуд.звіт!AH142</f>
        <v>0</v>
      </c>
      <c r="AI143" s="298">
        <f t="shared" si="94"/>
        <v>0</v>
      </c>
      <c r="AJ143" s="299">
        <f t="shared" si="95"/>
        <v>0</v>
      </c>
      <c r="AK143" s="308">
        <f>[1]побуд.звіт!AK142+[2]побуд.звіт!AK142</f>
        <v>0</v>
      </c>
      <c r="AL143" s="308">
        <f>[1]побуд.звіт!AL142+[2]побуд.звіт!AL142</f>
        <v>0</v>
      </c>
      <c r="AM143" s="298">
        <f t="shared" si="96"/>
        <v>0</v>
      </c>
      <c r="AN143" s="299">
        <f t="shared" si="97"/>
        <v>0</v>
      </c>
      <c r="AO143" s="308">
        <f>[1]побуд.звіт!AO142+[2]побуд.звіт!AO142</f>
        <v>826.30178720889603</v>
      </c>
      <c r="AP143" s="308">
        <f>[1]побуд.звіт!AP142+[2]побуд.звіт!AP142</f>
        <v>121.63844909374818</v>
      </c>
      <c r="AQ143" s="298">
        <f t="shared" si="98"/>
        <v>-704.66333811514789</v>
      </c>
      <c r="AR143" s="299">
        <f t="shared" si="99"/>
        <v>0</v>
      </c>
      <c r="AS143" s="308">
        <f>[1]побуд.звіт!AS142+[2]побуд.звіт!AS142</f>
        <v>351.64613395726565</v>
      </c>
      <c r="AT143" s="308">
        <f>[1]побуд.звіт!AT142+[2]побуд.звіт!AT142</f>
        <v>327.01854787888595</v>
      </c>
      <c r="AU143" s="298">
        <f t="shared" si="100"/>
        <v>-24.627586078379693</v>
      </c>
      <c r="AV143" s="299">
        <f t="shared" si="101"/>
        <v>0</v>
      </c>
      <c r="AW143" s="308">
        <f>[1]побуд.звіт!AW142+[2]побуд.звіт!AW142</f>
        <v>4542.3553851170773</v>
      </c>
      <c r="AX143" s="308">
        <f>[1]побуд.звіт!AX142+[2]побуд.звіт!AX142</f>
        <v>0</v>
      </c>
      <c r="AY143" s="298">
        <f t="shared" si="102"/>
        <v>-4542.3553851170773</v>
      </c>
      <c r="AZ143" s="299">
        <f t="shared" si="103"/>
        <v>0</v>
      </c>
      <c r="BA143" s="300">
        <v>0</v>
      </c>
      <c r="BB143" s="298"/>
      <c r="BC143" s="298">
        <f t="shared" si="104"/>
        <v>0</v>
      </c>
      <c r="BD143" s="299">
        <f t="shared" si="105"/>
        <v>0</v>
      </c>
      <c r="BE143" s="308">
        <f>[1]побуд.звіт!BE142+[2]побуд.звіт!BE142</f>
        <v>5.7956489732189977</v>
      </c>
      <c r="BF143" s="308">
        <f>[1]побуд.звіт!BF142+[2]побуд.звіт!BF142</f>
        <v>0</v>
      </c>
      <c r="BG143" s="301">
        <f t="shared" si="106"/>
        <v>-5.7956489732189977</v>
      </c>
      <c r="BH143" s="302">
        <f t="shared" si="107"/>
        <v>0</v>
      </c>
      <c r="BI143" s="308">
        <f>[1]побуд.звіт!BI142+[2]побуд.звіт!BI142</f>
        <v>811.25082237282072</v>
      </c>
      <c r="BJ143" s="308">
        <f>[1]побуд.звіт!BJ142+[2]побуд.звіт!BJ142</f>
        <v>274.37997057533119</v>
      </c>
      <c r="BK143" s="298">
        <f t="shared" si="108"/>
        <v>-536.87085179748954</v>
      </c>
      <c r="BL143" s="299">
        <f t="shared" si="109"/>
        <v>0</v>
      </c>
      <c r="BM143" s="308">
        <f>[1]побуд.звіт!BM142+[2]побуд.звіт!BM142</f>
        <v>0</v>
      </c>
      <c r="BN143" s="308">
        <f>[1]побуд.звіт!BN142+[2]побуд.звіт!BN142</f>
        <v>0</v>
      </c>
      <c r="BO143" s="298">
        <f t="shared" si="110"/>
        <v>0</v>
      </c>
      <c r="BP143" s="299">
        <f t="shared" si="111"/>
        <v>0</v>
      </c>
      <c r="BQ143" s="294">
        <f t="shared" si="112"/>
        <v>14778.243604860276</v>
      </c>
      <c r="BR143" s="298">
        <f t="shared" si="112"/>
        <v>10122.288007888947</v>
      </c>
      <c r="BS143" s="298">
        <f t="shared" si="113"/>
        <v>-4655.9555969713292</v>
      </c>
      <c r="BT143" s="303">
        <f t="shared" si="114"/>
        <v>0</v>
      </c>
      <c r="BU143" s="224">
        <f t="shared" si="115"/>
        <v>0.68494526674062428</v>
      </c>
      <c r="BV143" s="309">
        <v>894.58</v>
      </c>
      <c r="BW143" s="305"/>
      <c r="BX143" s="241">
        <f t="shared" si="78"/>
        <v>1231.5203004050229</v>
      </c>
      <c r="CA143" s="144">
        <f>[1]побуд.звіт!AX142+[2]побуд.звіт!AX142</f>
        <v>0</v>
      </c>
      <c r="CB143" s="238">
        <v>74.4249392536247</v>
      </c>
      <c r="CC143" s="238">
        <v>452.48037017354335</v>
      </c>
      <c r="CD143" s="240">
        <v>118.19138678926348</v>
      </c>
      <c r="CE143" s="240">
        <v>0</v>
      </c>
      <c r="CF143" s="240">
        <v>0</v>
      </c>
      <c r="CG143" s="240">
        <v>0</v>
      </c>
      <c r="CH143" s="240">
        <v>207.27756968608222</v>
      </c>
      <c r="CI143" s="240">
        <v>0</v>
      </c>
      <c r="CJ143" s="240">
        <v>0</v>
      </c>
      <c r="CK143" s="240">
        <v>83.838385296978046</v>
      </c>
      <c r="CL143" s="240">
        <v>44.245947291118021</v>
      </c>
      <c r="CM143" s="240">
        <v>1.1266499999999995</v>
      </c>
      <c r="CN143" s="240">
        <v>96.783591999999928</v>
      </c>
      <c r="CO143" s="240">
        <v>0</v>
      </c>
      <c r="CP143" s="20"/>
    </row>
    <row r="144" spans="1:94" ht="15" customHeight="1" x14ac:dyDescent="0.25">
      <c r="A144" s="256">
        <f t="shared" si="116"/>
        <v>135</v>
      </c>
      <c r="B144" s="62" t="s">
        <v>234</v>
      </c>
      <c r="C144" s="294">
        <v>7466.11</v>
      </c>
      <c r="D144" s="306">
        <v>9</v>
      </c>
      <c r="E144" s="307">
        <f>[1]побуд.звіт!E143+[2]побуд.звіт!E143</f>
        <v>24712.804205385346</v>
      </c>
      <c r="F144" s="308">
        <f>[1]побуд.звіт!F143+[2]побуд.звіт!F143</f>
        <v>24365.758079939289</v>
      </c>
      <c r="G144" s="298">
        <f t="shared" si="80"/>
        <v>-347.04612544605698</v>
      </c>
      <c r="H144" s="299">
        <f t="shared" si="81"/>
        <v>0</v>
      </c>
      <c r="I144" s="307">
        <f>[1]побуд.звіт!I143+[2]побуд.звіт!I143</f>
        <v>57432.866357640094</v>
      </c>
      <c r="J144" s="308">
        <f>[1]побуд.звіт!J143+[2]побуд.звіт!J143</f>
        <v>61701.205166979969</v>
      </c>
      <c r="K144" s="298">
        <f t="shared" si="82"/>
        <v>0</v>
      </c>
      <c r="L144" s="299">
        <f t="shared" si="83"/>
        <v>4268.3388093398753</v>
      </c>
      <c r="M144" s="308">
        <f>[1]побуд.звіт!M143+[2]побуд.звіт!M143</f>
        <v>23800.739715649564</v>
      </c>
      <c r="N144" s="308">
        <f>[1]побуд.звіт!N143+[2]побуд.звіт!N143</f>
        <v>24922.941362194557</v>
      </c>
      <c r="O144" s="298">
        <f t="shared" si="84"/>
        <v>0</v>
      </c>
      <c r="P144" s="299">
        <f t="shared" si="85"/>
        <v>1122.2016465449924</v>
      </c>
      <c r="Q144" s="308">
        <f>[1]побуд.звіт!Q143+[2]побуд.звіт!Q143</f>
        <v>1302.7973365147616</v>
      </c>
      <c r="R144" s="308">
        <f>[1]побуд.звіт!R143+[2]побуд.звіт!R143</f>
        <v>1438.6890569731445</v>
      </c>
      <c r="S144" s="298">
        <f t="shared" si="86"/>
        <v>0</v>
      </c>
      <c r="T144" s="299">
        <f t="shared" si="87"/>
        <v>135.89172045838291</v>
      </c>
      <c r="U144" s="308">
        <f>[1]побуд.звіт!U143+[2]побуд.звіт!U143</f>
        <v>16258.824853651862</v>
      </c>
      <c r="V144" s="308">
        <f>[1]побуд.звіт!V143+[2]побуд.звіт!V143</f>
        <v>20861.939223791771</v>
      </c>
      <c r="W144" s="298">
        <f t="shared" si="88"/>
        <v>0</v>
      </c>
      <c r="X144" s="299">
        <f t="shared" si="89"/>
        <v>4603.1143701399087</v>
      </c>
      <c r="Y144" s="308">
        <f>[1]побуд.звіт!Y143+[2]побуд.звіт!Y143</f>
        <v>1676.2082750000002</v>
      </c>
      <c r="Z144" s="308">
        <f>[1]побуд.звіт!Z143+[2]побуд.звіт!Z143</f>
        <v>0</v>
      </c>
      <c r="AA144" s="298">
        <f t="shared" si="90"/>
        <v>-1676.2082750000002</v>
      </c>
      <c r="AB144" s="299">
        <f t="shared" si="91"/>
        <v>0</v>
      </c>
      <c r="AC144" s="308">
        <f>[1]побуд.звіт!AC143+[2]побуд.звіт!AC143</f>
        <v>43712.073311394088</v>
      </c>
      <c r="AD144" s="308">
        <f>[1]побуд.звіт!AD143+[2]побуд.звіт!AD143</f>
        <v>46587.920653399429</v>
      </c>
      <c r="AE144" s="298">
        <f t="shared" si="92"/>
        <v>0</v>
      </c>
      <c r="AF144" s="299">
        <f t="shared" si="93"/>
        <v>2875.8473420053415</v>
      </c>
      <c r="AG144" s="308">
        <f>[1]побуд.звіт!AG143+[2]побуд.звіт!AG143</f>
        <v>2255.1492211060495</v>
      </c>
      <c r="AH144" s="308">
        <f>[1]побуд.звіт!AH143+[2]побуд.звіт!AH143</f>
        <v>2191.3838946017031</v>
      </c>
      <c r="AI144" s="298">
        <f t="shared" si="94"/>
        <v>-63.765326504346376</v>
      </c>
      <c r="AJ144" s="299">
        <f t="shared" si="95"/>
        <v>0</v>
      </c>
      <c r="AK144" s="308">
        <f>[1]побуд.звіт!AK143+[2]побуд.звіт!AK143</f>
        <v>62.517010324926545</v>
      </c>
      <c r="AL144" s="308">
        <f>[1]побуд.звіт!AL143+[2]побуд.звіт!AL143</f>
        <v>0</v>
      </c>
      <c r="AM144" s="298">
        <f t="shared" si="96"/>
        <v>-62.517010324926545</v>
      </c>
      <c r="AN144" s="299">
        <f t="shared" si="97"/>
        <v>0</v>
      </c>
      <c r="AO144" s="308">
        <f>[1]побуд.звіт!AO143+[2]побуд.звіт!AO143</f>
        <v>1919.9144434557527</v>
      </c>
      <c r="AP144" s="308">
        <f>[1]побуд.звіт!AP143+[2]побуд.звіт!AP143</f>
        <v>4865.5379637499263</v>
      </c>
      <c r="AQ144" s="298">
        <f t="shared" si="98"/>
        <v>0</v>
      </c>
      <c r="AR144" s="299">
        <f t="shared" si="99"/>
        <v>2945.6235202941734</v>
      </c>
      <c r="AS144" s="308">
        <f>[1]побуд.звіт!AS143+[2]побуд.звіт!AS143</f>
        <v>6468.4845080017567</v>
      </c>
      <c r="AT144" s="308">
        <f>[1]побуд.звіт!AT143+[2]побуд.звіт!AT143</f>
        <v>6002.3522477784563</v>
      </c>
      <c r="AU144" s="298">
        <f t="shared" si="100"/>
        <v>-466.13226022330036</v>
      </c>
      <c r="AV144" s="299">
        <f t="shared" si="101"/>
        <v>0</v>
      </c>
      <c r="AW144" s="308">
        <f>[1]побуд.звіт!AW143+[2]побуд.звіт!AW143</f>
        <v>61041.18696671923</v>
      </c>
      <c r="AX144" s="308">
        <f>[1]побуд.звіт!AX143+[2]побуд.звіт!AX143</f>
        <v>147655.70347541088</v>
      </c>
      <c r="AY144" s="298">
        <f t="shared" si="102"/>
        <v>0</v>
      </c>
      <c r="AZ144" s="299">
        <f t="shared" si="103"/>
        <v>86614.516508691653</v>
      </c>
      <c r="BA144" s="300">
        <v>0</v>
      </c>
      <c r="BB144" s="298"/>
      <c r="BC144" s="298">
        <f t="shared" si="104"/>
        <v>0</v>
      </c>
      <c r="BD144" s="299">
        <f t="shared" si="105"/>
        <v>0</v>
      </c>
      <c r="BE144" s="308">
        <f>[1]побуд.звіт!BE143+[2]побуд.звіт!BE143</f>
        <v>15.879056853218996</v>
      </c>
      <c r="BF144" s="308">
        <f>[1]побуд.звіт!BF143+[2]побуд.звіт!BF143</f>
        <v>0</v>
      </c>
      <c r="BG144" s="301">
        <f t="shared" si="106"/>
        <v>-15.879056853218996</v>
      </c>
      <c r="BH144" s="302">
        <f t="shared" si="107"/>
        <v>0</v>
      </c>
      <c r="BI144" s="308">
        <f>[1]побуд.звіт!BI143+[2]побуд.звіт!BI143</f>
        <v>22403.458412993823</v>
      </c>
      <c r="BJ144" s="308">
        <f>[1]побуд.звіт!BJ143+[2]побуд.звіт!BJ143</f>
        <v>35835.227175528416</v>
      </c>
      <c r="BK144" s="298">
        <f t="shared" si="108"/>
        <v>0</v>
      </c>
      <c r="BL144" s="299">
        <f t="shared" si="109"/>
        <v>13431.768762534593</v>
      </c>
      <c r="BM144" s="308">
        <f>[1]побуд.звіт!BM143+[2]побуд.звіт!BM143</f>
        <v>18535.168895889605</v>
      </c>
      <c r="BN144" s="308">
        <f>[1]побуд.звіт!BN143+[2]побуд.звіт!BN143</f>
        <v>31335.501018761708</v>
      </c>
      <c r="BO144" s="298">
        <f t="shared" si="110"/>
        <v>0</v>
      </c>
      <c r="BP144" s="299">
        <f t="shared" si="111"/>
        <v>12800.332122872103</v>
      </c>
      <c r="BQ144" s="294">
        <f t="shared" si="112"/>
        <v>281598.07257058006</v>
      </c>
      <c r="BR144" s="298">
        <f t="shared" si="112"/>
        <v>407764.15931910923</v>
      </c>
      <c r="BS144" s="298">
        <f t="shared" si="113"/>
        <v>0</v>
      </c>
      <c r="BT144" s="303">
        <f t="shared" si="114"/>
        <v>126166.08674852917</v>
      </c>
      <c r="BU144" s="224">
        <f t="shared" si="115"/>
        <v>1.4480360451221013</v>
      </c>
      <c r="BV144" s="309">
        <v>22564.639999999999</v>
      </c>
      <c r="BW144" s="305"/>
      <c r="BX144" s="241">
        <f t="shared" si="78"/>
        <v>23466.506047548337</v>
      </c>
      <c r="CA144" s="144">
        <f>[1]побуд.звіт!AX143+[2]побуд.звіт!AX143</f>
        <v>147655.70347541088</v>
      </c>
      <c r="CB144" s="238">
        <v>2499.5776113743132</v>
      </c>
      <c r="CC144" s="238">
        <v>5731.4016067199927</v>
      </c>
      <c r="CD144" s="240">
        <v>2111.6861106348406</v>
      </c>
      <c r="CE144" s="240">
        <v>122.59473292492189</v>
      </c>
      <c r="CF144" s="240">
        <v>1629.4738949999999</v>
      </c>
      <c r="CG144" s="240">
        <v>0</v>
      </c>
      <c r="CH144" s="240">
        <v>4511.447458199118</v>
      </c>
      <c r="CI144" s="240">
        <v>182.3186670984</v>
      </c>
      <c r="CJ144" s="240">
        <v>6.1038111455999999</v>
      </c>
      <c r="CK144" s="240">
        <v>201.50912283446061</v>
      </c>
      <c r="CL144" s="240">
        <v>813.75836886673324</v>
      </c>
      <c r="CM144" s="240">
        <v>1.1266499999999995</v>
      </c>
      <c r="CN144" s="240">
        <v>2544.0733114919999</v>
      </c>
      <c r="CO144" s="240">
        <v>1979.6928221700002</v>
      </c>
    </row>
    <row r="145" spans="1:94" ht="15" customHeight="1" x14ac:dyDescent="0.25">
      <c r="A145" s="256">
        <f t="shared" si="116"/>
        <v>136</v>
      </c>
      <c r="B145" s="62" t="s">
        <v>194</v>
      </c>
      <c r="C145" s="294">
        <v>6124</v>
      </c>
      <c r="D145" s="306">
        <v>8</v>
      </c>
      <c r="E145" s="307">
        <f>[1]побуд.звіт!E144+[2]побуд.звіт!E144</f>
        <v>27718.038898905812</v>
      </c>
      <c r="F145" s="308">
        <f>[1]побуд.звіт!F144+[2]побуд.звіт!F144</f>
        <v>22575.422254172812</v>
      </c>
      <c r="G145" s="298">
        <f t="shared" si="80"/>
        <v>-5142.6166447329997</v>
      </c>
      <c r="H145" s="299">
        <f t="shared" si="81"/>
        <v>0</v>
      </c>
      <c r="I145" s="307">
        <f>[1]побуд.звіт!I144+[2]побуд.звіт!I144</f>
        <v>39257.855940704285</v>
      </c>
      <c r="J145" s="308">
        <f>[1]побуд.звіт!J144+[2]побуд.звіт!J144</f>
        <v>33186.700927381331</v>
      </c>
      <c r="K145" s="298">
        <f t="shared" si="82"/>
        <v>-6071.1550133229539</v>
      </c>
      <c r="L145" s="299">
        <f t="shared" si="83"/>
        <v>0</v>
      </c>
      <c r="M145" s="308">
        <f>[1]побуд.звіт!M144+[2]побуд.звіт!M144</f>
        <v>19931.48143158769</v>
      </c>
      <c r="N145" s="308">
        <f>[1]побуд.звіт!N144+[2]побуд.звіт!N144</f>
        <v>20874.850404249835</v>
      </c>
      <c r="O145" s="298">
        <f t="shared" si="84"/>
        <v>0</v>
      </c>
      <c r="P145" s="299">
        <f t="shared" si="85"/>
        <v>943.3689726621451</v>
      </c>
      <c r="Q145" s="308">
        <f>[1]побуд.звіт!Q144+[2]побуд.звіт!Q144</f>
        <v>1047.1547958074527</v>
      </c>
      <c r="R145" s="308">
        <f>[1]побуд.звіт!R144+[2]побуд.звіт!R144</f>
        <v>633.6478996538242</v>
      </c>
      <c r="S145" s="298">
        <f t="shared" si="86"/>
        <v>-413.50689615362853</v>
      </c>
      <c r="T145" s="299">
        <f t="shared" si="87"/>
        <v>0</v>
      </c>
      <c r="U145" s="308">
        <f>[1]побуд.звіт!U144+[2]побуд.звіт!U144</f>
        <v>16571.234277165247</v>
      </c>
      <c r="V145" s="308">
        <f>[1]побуд.звіт!V144+[2]побуд.звіт!V144</f>
        <v>17664.135705028359</v>
      </c>
      <c r="W145" s="298">
        <f t="shared" si="88"/>
        <v>0</v>
      </c>
      <c r="X145" s="299">
        <f t="shared" si="89"/>
        <v>1092.9014278631112</v>
      </c>
      <c r="Y145" s="308">
        <f>[1]побуд.звіт!Y144+[2]побуд.звіт!Y144</f>
        <v>1679.2247849999999</v>
      </c>
      <c r="Z145" s="308">
        <f>[1]побуд.звіт!Z144+[2]побуд.звіт!Z144</f>
        <v>0</v>
      </c>
      <c r="AA145" s="298">
        <f t="shared" si="90"/>
        <v>-1679.2247849999999</v>
      </c>
      <c r="AB145" s="299">
        <f t="shared" si="91"/>
        <v>0</v>
      </c>
      <c r="AC145" s="308">
        <f>[1]побуд.звіт!AC144+[2]побуд.звіт!AC144</f>
        <v>32106.616515897334</v>
      </c>
      <c r="AD145" s="308">
        <f>[1]побуд.звіт!AD144+[2]побуд.звіт!AD144</f>
        <v>33796.692076761021</v>
      </c>
      <c r="AE145" s="298">
        <f t="shared" si="92"/>
        <v>0</v>
      </c>
      <c r="AF145" s="299">
        <f t="shared" si="93"/>
        <v>1690.0755608636864</v>
      </c>
      <c r="AG145" s="308">
        <f>[1]побуд.звіт!AG144+[2]побуд.звіт!AG144</f>
        <v>1798.3556167328611</v>
      </c>
      <c r="AH145" s="308">
        <f>[1]побуд.звіт!AH144+[2]побуд.звіт!AH144</f>
        <v>1743.1974660038213</v>
      </c>
      <c r="AI145" s="298">
        <f t="shared" si="94"/>
        <v>-55.158150729039789</v>
      </c>
      <c r="AJ145" s="299">
        <f t="shared" si="95"/>
        <v>0</v>
      </c>
      <c r="AK145" s="308">
        <f>[1]побуд.звіт!AK144+[2]побуд.звіт!AK144</f>
        <v>50.507373076560292</v>
      </c>
      <c r="AL145" s="308">
        <f>[1]побуд.звіт!AL144+[2]побуд.звіт!AL144</f>
        <v>0</v>
      </c>
      <c r="AM145" s="298">
        <f t="shared" si="96"/>
        <v>-50.507373076560292</v>
      </c>
      <c r="AN145" s="299">
        <f t="shared" si="97"/>
        <v>0</v>
      </c>
      <c r="AO145" s="308">
        <f>[1]побуд.звіт!AO144+[2]побуд.звіт!AO144</f>
        <v>1880.9400848290295</v>
      </c>
      <c r="AP145" s="308">
        <f>[1]побуд.звіт!AP144+[2]побуд.звіт!AP144</f>
        <v>4865.5379637499263</v>
      </c>
      <c r="AQ145" s="298">
        <f t="shared" si="98"/>
        <v>0</v>
      </c>
      <c r="AR145" s="299">
        <f t="shared" si="99"/>
        <v>2984.5978789208966</v>
      </c>
      <c r="AS145" s="308">
        <f>[1]побуд.звіт!AS144+[2]побуд.звіт!AS144</f>
        <v>5009.5980080204199</v>
      </c>
      <c r="AT145" s="308">
        <f>[1]побуд.звіт!AT144+[2]побуд.звіт!AT144</f>
        <v>4639.4634371310558</v>
      </c>
      <c r="AU145" s="298">
        <f t="shared" si="100"/>
        <v>-370.13457088936411</v>
      </c>
      <c r="AV145" s="299">
        <f t="shared" si="101"/>
        <v>0</v>
      </c>
      <c r="AW145" s="308">
        <f>[1]побуд.звіт!AW144+[2]побуд.звіт!AW144</f>
        <v>49893.049028675538</v>
      </c>
      <c r="AX145" s="308">
        <f>[1]побуд.звіт!AX144+[2]побуд.звіт!AX144</f>
        <v>79022.494613528732</v>
      </c>
      <c r="AY145" s="298">
        <f t="shared" si="102"/>
        <v>0</v>
      </c>
      <c r="AZ145" s="299">
        <f t="shared" si="103"/>
        <v>29129.445584853194</v>
      </c>
      <c r="BA145" s="300">
        <v>0</v>
      </c>
      <c r="BB145" s="298"/>
      <c r="BC145" s="298">
        <f t="shared" si="104"/>
        <v>0</v>
      </c>
      <c r="BD145" s="299">
        <f t="shared" si="105"/>
        <v>0</v>
      </c>
      <c r="BE145" s="308">
        <f>[1]побуд.звіт!BE144+[2]побуд.звіт!BE144</f>
        <v>13.962523773218997</v>
      </c>
      <c r="BF145" s="308">
        <f>[1]побуд.звіт!BF144+[2]побуд.звіт!BF144</f>
        <v>0</v>
      </c>
      <c r="BG145" s="301">
        <f t="shared" si="106"/>
        <v>-13.962523773218997</v>
      </c>
      <c r="BH145" s="302">
        <f t="shared" si="107"/>
        <v>0</v>
      </c>
      <c r="BI145" s="308">
        <f>[1]побуд.звіт!BI144+[2]побуд.звіт!BI144</f>
        <v>18318.907586285863</v>
      </c>
      <c r="BJ145" s="308">
        <f>[1]побуд.звіт!BJ144+[2]побуд.звіт!BJ144</f>
        <v>23147.936990370748</v>
      </c>
      <c r="BK145" s="298">
        <f t="shared" si="108"/>
        <v>0</v>
      </c>
      <c r="BL145" s="299">
        <f t="shared" si="109"/>
        <v>4829.0294040848858</v>
      </c>
      <c r="BM145" s="308">
        <f>[1]побуд.звіт!BM144+[2]побуд.звіт!BM144</f>
        <v>15158.308481348016</v>
      </c>
      <c r="BN145" s="308">
        <f>[1]побуд.звіт!BN144+[2]побуд.звіт!BN144</f>
        <v>13677.450162257683</v>
      </c>
      <c r="BO145" s="298">
        <f t="shared" si="110"/>
        <v>-1480.8583190903337</v>
      </c>
      <c r="BP145" s="299">
        <f t="shared" si="111"/>
        <v>0</v>
      </c>
      <c r="BQ145" s="294">
        <f t="shared" si="112"/>
        <v>230435.23534780933</v>
      </c>
      <c r="BR145" s="298">
        <f t="shared" si="112"/>
        <v>255827.52990028911</v>
      </c>
      <c r="BS145" s="298">
        <f t="shared" si="113"/>
        <v>0</v>
      </c>
      <c r="BT145" s="303">
        <f t="shared" si="114"/>
        <v>25392.294552479783</v>
      </c>
      <c r="BU145" s="224">
        <f t="shared" si="115"/>
        <v>1.1101927598622394</v>
      </c>
      <c r="BV145" s="309">
        <v>20197.63</v>
      </c>
      <c r="BW145" s="305">
        <f t="shared" si="79"/>
        <v>994.69372101589033</v>
      </c>
      <c r="BX145" s="241">
        <f t="shared" si="78"/>
        <v>19202.936278984111</v>
      </c>
      <c r="CA145" s="144">
        <f>[1]побуд.звіт!AX144+[2]побуд.звіт!AX144</f>
        <v>79022.494613528732</v>
      </c>
      <c r="CB145" s="238">
        <v>2802.8118252125864</v>
      </c>
      <c r="CC145" s="238">
        <v>4048.1825229061992</v>
      </c>
      <c r="CD145" s="240">
        <v>1764.9913760530012</v>
      </c>
      <c r="CE145" s="240">
        <v>98.895431140946286</v>
      </c>
      <c r="CF145" s="240">
        <v>1660.299039</v>
      </c>
      <c r="CG145" s="240">
        <v>0</v>
      </c>
      <c r="CH145" s="240">
        <v>3322.9912102578714</v>
      </c>
      <c r="CI145" s="240">
        <v>145.33925605919998</v>
      </c>
      <c r="CJ145" s="240">
        <v>4.8554468928000007</v>
      </c>
      <c r="CK145" s="240">
        <v>197.41250903482381</v>
      </c>
      <c r="CL145" s="240">
        <v>630.12211303284653</v>
      </c>
      <c r="CM145" s="240">
        <v>1.1266499999999995</v>
      </c>
      <c r="CN145" s="240">
        <v>2080.5358991879998</v>
      </c>
      <c r="CO145" s="240">
        <v>1618.9872621299999</v>
      </c>
    </row>
    <row r="146" spans="1:94" ht="15" customHeight="1" x14ac:dyDescent="0.25">
      <c r="A146" s="256">
        <f t="shared" si="116"/>
        <v>137</v>
      </c>
      <c r="B146" s="62" t="s">
        <v>235</v>
      </c>
      <c r="C146" s="294">
        <v>2166.8000000000002</v>
      </c>
      <c r="D146" s="306">
        <v>9</v>
      </c>
      <c r="E146" s="307">
        <f>[1]побуд.звіт!E145+[2]побуд.звіт!E145</f>
        <v>7446.0051729369488</v>
      </c>
      <c r="F146" s="308">
        <f>[1]побуд.звіт!F145+[2]побуд.звіт!F145</f>
        <v>7222.112380665556</v>
      </c>
      <c r="G146" s="298">
        <f t="shared" si="80"/>
        <v>-223.89279227139286</v>
      </c>
      <c r="H146" s="299">
        <f t="shared" si="81"/>
        <v>0</v>
      </c>
      <c r="I146" s="307">
        <f>[1]побуд.звіт!I145+[2]побуд.звіт!I145</f>
        <v>16798.299623815397</v>
      </c>
      <c r="J146" s="308">
        <f>[1]побуд.звіт!J145+[2]побуд.звіт!J145</f>
        <v>17715.441197304881</v>
      </c>
      <c r="K146" s="298">
        <f t="shared" si="82"/>
        <v>0</v>
      </c>
      <c r="L146" s="299">
        <f t="shared" si="83"/>
        <v>917.14157348948356</v>
      </c>
      <c r="M146" s="308">
        <f>[1]побуд.звіт!M145+[2]побуд.звіт!M145</f>
        <v>7089.0957902474465</v>
      </c>
      <c r="N146" s="308">
        <f>[1]побуд.звіт!N145+[2]побуд.звіт!N145</f>
        <v>7418.4543739276933</v>
      </c>
      <c r="O146" s="298">
        <f t="shared" si="84"/>
        <v>0</v>
      </c>
      <c r="P146" s="299">
        <f t="shared" si="85"/>
        <v>329.35858368024674</v>
      </c>
      <c r="Q146" s="308">
        <f>[1]побуд.звіт!Q145+[2]побуд.звіт!Q145</f>
        <v>425.68173575030943</v>
      </c>
      <c r="R146" s="308">
        <f>[1]побуд.звіт!R145+[2]побуд.звіт!R145</f>
        <v>291.25737053606724</v>
      </c>
      <c r="S146" s="298">
        <f t="shared" si="86"/>
        <v>-134.42436521424219</v>
      </c>
      <c r="T146" s="299">
        <f t="shared" si="87"/>
        <v>0</v>
      </c>
      <c r="U146" s="308">
        <f>[1]побуд.звіт!U145+[2]побуд.звіт!U145</f>
        <v>5717.1282059269461</v>
      </c>
      <c r="V146" s="308">
        <f>[1]побуд.звіт!V145+[2]побуд.звіт!V145</f>
        <v>10770.988785072213</v>
      </c>
      <c r="W146" s="298">
        <f t="shared" si="88"/>
        <v>0</v>
      </c>
      <c r="X146" s="299">
        <f t="shared" si="89"/>
        <v>5053.8605791452674</v>
      </c>
      <c r="Y146" s="308">
        <f>[1]побуд.звіт!Y145+[2]побуд.звіт!Y145</f>
        <v>559.55458999847281</v>
      </c>
      <c r="Z146" s="308">
        <f>[1]побуд.звіт!Z145+[2]побуд.звіт!Z145</f>
        <v>339.3325796397819</v>
      </c>
      <c r="AA146" s="298">
        <f t="shared" si="90"/>
        <v>-220.22201035869091</v>
      </c>
      <c r="AB146" s="299">
        <f t="shared" si="91"/>
        <v>0</v>
      </c>
      <c r="AC146" s="308">
        <f>[1]побуд.звіт!AC145+[2]побуд.звіт!AC145</f>
        <v>13880.269561600691</v>
      </c>
      <c r="AD146" s="308">
        <f>[1]побуд.звіт!AD145+[2]побуд.звіт!AD145</f>
        <v>15014.792436380752</v>
      </c>
      <c r="AE146" s="298">
        <f t="shared" si="92"/>
        <v>0</v>
      </c>
      <c r="AF146" s="299">
        <f t="shared" si="93"/>
        <v>1134.5228747800611</v>
      </c>
      <c r="AG146" s="308">
        <f>[1]побуд.звіт!AG145+[2]побуд.звіт!AG145</f>
        <v>791.05020087664434</v>
      </c>
      <c r="AH146" s="308">
        <f>[1]побуд.звіт!AH145+[2]побуд.звіт!AH145</f>
        <v>747.44658789408061</v>
      </c>
      <c r="AI146" s="298">
        <f t="shared" si="94"/>
        <v>-43.603612982563732</v>
      </c>
      <c r="AJ146" s="299">
        <f t="shared" si="95"/>
        <v>0</v>
      </c>
      <c r="AK146" s="308">
        <f>[1]побуд.звіт!AK145+[2]побуд.звіт!AK145</f>
        <v>21.245283746490241</v>
      </c>
      <c r="AL146" s="308">
        <f>[1]побуд.звіт!AL145+[2]побуд.звіт!AL145</f>
        <v>0</v>
      </c>
      <c r="AM146" s="298">
        <f t="shared" si="96"/>
        <v>-21.245283746490241</v>
      </c>
      <c r="AN146" s="299">
        <f t="shared" si="97"/>
        <v>0</v>
      </c>
      <c r="AO146" s="308">
        <f>[1]побуд.звіт!AO145+[2]побуд.звіт!AO145</f>
        <v>833.27736902943718</v>
      </c>
      <c r="AP146" s="308">
        <f>[1]побуд.звіт!AP145+[2]побуд.звіт!AP145</f>
        <v>1459.6613891249783</v>
      </c>
      <c r="AQ146" s="298">
        <f t="shared" si="98"/>
        <v>0</v>
      </c>
      <c r="AR146" s="299">
        <f t="shared" si="99"/>
        <v>626.38402009554113</v>
      </c>
      <c r="AS146" s="308">
        <f>[1]побуд.звіт!AS145+[2]побуд.звіт!AS145</f>
        <v>940.52987108011314</v>
      </c>
      <c r="AT146" s="308">
        <f>[1]побуд.звіт!AT145+[2]побуд.звіт!AT145</f>
        <v>878.53556640576971</v>
      </c>
      <c r="AU146" s="298">
        <f t="shared" si="100"/>
        <v>-61.994304674343425</v>
      </c>
      <c r="AV146" s="299">
        <f t="shared" si="101"/>
        <v>0</v>
      </c>
      <c r="AW146" s="308">
        <f>[1]побуд.звіт!AW145+[2]побуд.звіт!AW145</f>
        <v>16612.531180081744</v>
      </c>
      <c r="AX146" s="308">
        <f>[1]побуд.звіт!AX145+[2]побуд.звіт!AX145</f>
        <v>16342.050499159015</v>
      </c>
      <c r="AY146" s="298">
        <f t="shared" si="102"/>
        <v>-270.48068092272842</v>
      </c>
      <c r="AZ146" s="299">
        <f t="shared" si="103"/>
        <v>0</v>
      </c>
      <c r="BA146" s="300">
        <v>0</v>
      </c>
      <c r="BB146" s="298"/>
      <c r="BC146" s="298">
        <f t="shared" si="104"/>
        <v>0</v>
      </c>
      <c r="BD146" s="299">
        <f t="shared" si="105"/>
        <v>0</v>
      </c>
      <c r="BE146" s="308">
        <f>[1]побуд.звіт!BE145+[2]побуд.звіт!BE145</f>
        <v>8.3116421732189973</v>
      </c>
      <c r="BF146" s="308">
        <f>[1]побуд.звіт!BF145+[2]побуд.звіт!BF145</f>
        <v>0</v>
      </c>
      <c r="BG146" s="301">
        <f t="shared" si="106"/>
        <v>-8.3116421732189973</v>
      </c>
      <c r="BH146" s="302">
        <f t="shared" si="107"/>
        <v>0</v>
      </c>
      <c r="BI146" s="308">
        <f>[1]побуд.звіт!BI145+[2]побуд.звіт!BI145</f>
        <v>6445.2220933882627</v>
      </c>
      <c r="BJ146" s="308">
        <f>[1]побуд.звіт!BJ145+[2]побуд.звіт!BJ145</f>
        <v>5737.7432682669732</v>
      </c>
      <c r="BK146" s="298">
        <f t="shared" si="108"/>
        <v>-707.47882512128945</v>
      </c>
      <c r="BL146" s="299">
        <f t="shared" si="109"/>
        <v>0</v>
      </c>
      <c r="BM146" s="308">
        <f>[1]побуд.звіт!BM145+[2]побуд.звіт!BM145</f>
        <v>5332.7852538581637</v>
      </c>
      <c r="BN146" s="308">
        <f>[1]побуд.звіт!BN145+[2]побуд.звіт!BN145</f>
        <v>5907.558544950497</v>
      </c>
      <c r="BO146" s="298">
        <f t="shared" si="110"/>
        <v>0</v>
      </c>
      <c r="BP146" s="299">
        <f t="shared" si="111"/>
        <v>574.77329109233324</v>
      </c>
      <c r="BQ146" s="294">
        <f t="shared" si="112"/>
        <v>82900.987574510276</v>
      </c>
      <c r="BR146" s="298">
        <f t="shared" si="112"/>
        <v>89845.374979328277</v>
      </c>
      <c r="BS146" s="298">
        <f t="shared" si="113"/>
        <v>0</v>
      </c>
      <c r="BT146" s="303">
        <f t="shared" si="114"/>
        <v>6944.3874048180005</v>
      </c>
      <c r="BU146" s="224">
        <f t="shared" si="115"/>
        <v>1.0837672458193153</v>
      </c>
      <c r="BV146" s="309">
        <v>5608.12</v>
      </c>
      <c r="BW146" s="305"/>
      <c r="BX146" s="241">
        <f t="shared" si="78"/>
        <v>6908.41563120919</v>
      </c>
      <c r="CA146" s="144">
        <f>[1]побуд.звіт!AX145+[2]побуд.звіт!AX145</f>
        <v>16342.050499159015</v>
      </c>
      <c r="CB146" s="238">
        <v>752.82925567658413</v>
      </c>
      <c r="CC146" s="238">
        <v>1775.5644051882698</v>
      </c>
      <c r="CD146" s="240">
        <v>622.47463709012095</v>
      </c>
      <c r="CE146" s="240">
        <v>40.089370641841413</v>
      </c>
      <c r="CF146" s="240">
        <v>464.41864979999997</v>
      </c>
      <c r="CG146" s="240">
        <v>47.724893999999999</v>
      </c>
      <c r="CH146" s="240">
        <v>1413.4677409394433</v>
      </c>
      <c r="CI146" s="240">
        <v>63.952777539000003</v>
      </c>
      <c r="CJ146" s="240">
        <v>2.081914002</v>
      </c>
      <c r="CK146" s="240">
        <v>86.580862646774037</v>
      </c>
      <c r="CL146" s="240">
        <v>118.46690980967433</v>
      </c>
      <c r="CM146" s="240">
        <v>1.1266499999999995</v>
      </c>
      <c r="CN146" s="240">
        <v>731.96058888200082</v>
      </c>
      <c r="CO146" s="240">
        <v>569.58162544499874</v>
      </c>
    </row>
    <row r="147" spans="1:94" ht="15" customHeight="1" x14ac:dyDescent="0.25">
      <c r="A147" s="256">
        <f t="shared" si="116"/>
        <v>138</v>
      </c>
      <c r="B147" s="62" t="s">
        <v>236</v>
      </c>
      <c r="C147" s="294">
        <v>4313.3</v>
      </c>
      <c r="D147" s="306">
        <v>9</v>
      </c>
      <c r="E147" s="307">
        <f>[1]побуд.звіт!E146+[2]побуд.звіт!E146</f>
        <v>15192.638812310735</v>
      </c>
      <c r="F147" s="308">
        <f>[1]побуд.звіт!F146+[2]побуд.звіт!F146</f>
        <v>14686.451881286825</v>
      </c>
      <c r="G147" s="298">
        <f t="shared" si="80"/>
        <v>-506.1869310239108</v>
      </c>
      <c r="H147" s="299">
        <f t="shared" si="81"/>
        <v>0</v>
      </c>
      <c r="I147" s="307">
        <f>[1]побуд.звіт!I146+[2]побуд.звіт!I146</f>
        <v>29831.449061739822</v>
      </c>
      <c r="J147" s="308">
        <f>[1]побуд.звіт!J146+[2]побуд.звіт!J146</f>
        <v>29728.992712234314</v>
      </c>
      <c r="K147" s="298">
        <f t="shared" si="82"/>
        <v>-102.45634950550811</v>
      </c>
      <c r="L147" s="299">
        <f t="shared" si="83"/>
        <v>0</v>
      </c>
      <c r="M147" s="308">
        <f>[1]побуд.звіт!M146+[2]побуд.звіт!M146</f>
        <v>12225.364864103134</v>
      </c>
      <c r="N147" s="308">
        <f>[1]побуд.звіт!N146+[2]побуд.звіт!N146</f>
        <v>13163.838942395498</v>
      </c>
      <c r="O147" s="298">
        <f t="shared" si="84"/>
        <v>0</v>
      </c>
      <c r="P147" s="299">
        <f t="shared" si="85"/>
        <v>938.47407829236363</v>
      </c>
      <c r="Q147" s="308">
        <f>[1]побуд.звіт!Q146+[2]побуд.звіт!Q146</f>
        <v>817.42171602192775</v>
      </c>
      <c r="R147" s="308">
        <f>[1]побуд.звіт!R146+[2]побуд.звіт!R146</f>
        <v>467.16355062347958</v>
      </c>
      <c r="S147" s="298">
        <f t="shared" si="86"/>
        <v>-350.25816539844817</v>
      </c>
      <c r="T147" s="299">
        <f t="shared" si="87"/>
        <v>0</v>
      </c>
      <c r="U147" s="308">
        <f>[1]побуд.звіт!U146+[2]побуд.звіт!U146</f>
        <v>12211.125934895659</v>
      </c>
      <c r="V147" s="308">
        <f>[1]побуд.звіт!V146+[2]побуд.звіт!V146</f>
        <v>16365.419976330026</v>
      </c>
      <c r="W147" s="298">
        <f t="shared" si="88"/>
        <v>0</v>
      </c>
      <c r="X147" s="299">
        <f t="shared" si="89"/>
        <v>4154.2940414343666</v>
      </c>
      <c r="Y147" s="308">
        <f>[1]побуд.звіт!Y146+[2]побуд.звіт!Y146</f>
        <v>1120.2587199969455</v>
      </c>
      <c r="Z147" s="308">
        <f>[1]побуд.звіт!Z146+[2]побуд.звіт!Z146</f>
        <v>678.6651592795638</v>
      </c>
      <c r="AA147" s="298">
        <f t="shared" si="90"/>
        <v>-441.59356071738171</v>
      </c>
      <c r="AB147" s="299">
        <f t="shared" si="91"/>
        <v>0</v>
      </c>
      <c r="AC147" s="308">
        <f>[1]побуд.звіт!AC146+[2]побуд.звіт!AC146</f>
        <v>27569.2539093833</v>
      </c>
      <c r="AD147" s="308">
        <f>[1]побуд.звіт!AD146+[2]побуд.звіт!AD146</f>
        <v>29746.151689421145</v>
      </c>
      <c r="AE147" s="298">
        <f t="shared" si="92"/>
        <v>0</v>
      </c>
      <c r="AF147" s="299">
        <f t="shared" si="93"/>
        <v>2176.8977800378452</v>
      </c>
      <c r="AG147" s="308">
        <f>[1]побуд.звіт!AG146+[2]побуд.звіт!AG146</f>
        <v>1477.8496261220619</v>
      </c>
      <c r="AH147" s="308">
        <f>[1]побуд.звіт!AH146+[2]побуд.звіт!AH146</f>
        <v>1393.5444859042177</v>
      </c>
      <c r="AI147" s="298">
        <f t="shared" si="94"/>
        <v>-84.305140217844155</v>
      </c>
      <c r="AJ147" s="299">
        <f t="shared" si="95"/>
        <v>0</v>
      </c>
      <c r="AK147" s="308">
        <f>[1]побуд.звіт!AK146+[2]побуд.звіт!AK146</f>
        <v>40.9500176629479</v>
      </c>
      <c r="AL147" s="308">
        <f>[1]побуд.звіт!AL146+[2]побуд.звіт!AL146</f>
        <v>0</v>
      </c>
      <c r="AM147" s="298">
        <f t="shared" si="96"/>
        <v>-40.9500176629479</v>
      </c>
      <c r="AN147" s="299">
        <f t="shared" si="97"/>
        <v>0</v>
      </c>
      <c r="AO147" s="308">
        <f>[1]побуд.звіт!AO146+[2]побуд.звіт!AO146</f>
        <v>1668.6721646683598</v>
      </c>
      <c r="AP147" s="308">
        <f>[1]побуд.звіт!AP146+[2]побуд.звіт!AP146</f>
        <v>2919.3227782499566</v>
      </c>
      <c r="AQ147" s="298">
        <f t="shared" si="98"/>
        <v>0</v>
      </c>
      <c r="AR147" s="299">
        <f t="shared" si="99"/>
        <v>1250.6506135815969</v>
      </c>
      <c r="AS147" s="308">
        <f>[1]побуд.звіт!AS146+[2]побуд.звіт!AS146</f>
        <v>2494.6912394216542</v>
      </c>
      <c r="AT147" s="308">
        <f>[1]побуд.звіт!AT146+[2]побуд.звіт!AT146</f>
        <v>2707.9652155278468</v>
      </c>
      <c r="AU147" s="298">
        <f t="shared" si="100"/>
        <v>0</v>
      </c>
      <c r="AV147" s="299">
        <f t="shared" si="101"/>
        <v>213.27397610619255</v>
      </c>
      <c r="AW147" s="308">
        <f>[1]побуд.звіт!AW146+[2]побуд.звіт!AW146</f>
        <v>32442.370450758404</v>
      </c>
      <c r="AX147" s="308">
        <f>[1]побуд.звіт!AX146+[2]побуд.звіт!AX146</f>
        <v>2602</v>
      </c>
      <c r="AY147" s="298">
        <f t="shared" si="102"/>
        <v>-29840.370450758404</v>
      </c>
      <c r="AZ147" s="299">
        <f t="shared" si="103"/>
        <v>0</v>
      </c>
      <c r="BA147" s="300">
        <v>0</v>
      </c>
      <c r="BB147" s="298"/>
      <c r="BC147" s="298">
        <f t="shared" si="104"/>
        <v>0</v>
      </c>
      <c r="BD147" s="299">
        <f t="shared" si="105"/>
        <v>0</v>
      </c>
      <c r="BE147" s="308">
        <f>[1]побуд.звіт!BE146+[2]побуд.звіт!BE146</f>
        <v>11.376844173218997</v>
      </c>
      <c r="BF147" s="308">
        <f>[1]побуд.звіт!BF146+[2]побуд.звіт!BF146</f>
        <v>0</v>
      </c>
      <c r="BG147" s="301">
        <f t="shared" si="106"/>
        <v>-11.376844173218997</v>
      </c>
      <c r="BH147" s="302">
        <f t="shared" si="107"/>
        <v>0</v>
      </c>
      <c r="BI147" s="308">
        <f>[1]побуд.звіт!BI146+[2]побуд.звіт!BI146</f>
        <v>12543.891014200552</v>
      </c>
      <c r="BJ147" s="308">
        <f>[1]побуд.звіт!BJ146+[2]побуд.звіт!BJ146</f>
        <v>11438.433772479253</v>
      </c>
      <c r="BK147" s="298">
        <f t="shared" si="108"/>
        <v>-1105.4572417212985</v>
      </c>
      <c r="BL147" s="299">
        <f t="shared" si="109"/>
        <v>0</v>
      </c>
      <c r="BM147" s="308">
        <f>[1]побуд.звіт!BM146+[2]побуд.звіт!BM146</f>
        <v>10377.781977136112</v>
      </c>
      <c r="BN147" s="308">
        <f>[1]побуд.звіт!BN146+[2]побуд.звіт!BN146</f>
        <v>11779.792749831751</v>
      </c>
      <c r="BO147" s="298">
        <f t="shared" si="110"/>
        <v>0</v>
      </c>
      <c r="BP147" s="299">
        <f t="shared" si="111"/>
        <v>1402.0107726956394</v>
      </c>
      <c r="BQ147" s="294">
        <f t="shared" si="112"/>
        <v>160025.09635259482</v>
      </c>
      <c r="BR147" s="298">
        <f t="shared" si="112"/>
        <v>137677.74291356388</v>
      </c>
      <c r="BS147" s="298">
        <f t="shared" si="113"/>
        <v>-22347.353439030936</v>
      </c>
      <c r="BT147" s="303">
        <f t="shared" si="114"/>
        <v>0</v>
      </c>
      <c r="BU147" s="224">
        <f t="shared" si="115"/>
        <v>0.86035094526803846</v>
      </c>
      <c r="BV147" s="309">
        <v>7987.17</v>
      </c>
      <c r="BW147" s="305"/>
      <c r="BX147" s="241">
        <f t="shared" ref="BX147:BX210" si="117">BQ147/12</f>
        <v>13335.424696049568</v>
      </c>
      <c r="CA147" s="144">
        <f>[1]побуд.звіт!AX146+[2]побуд.звіт!AX146</f>
        <v>2602</v>
      </c>
      <c r="CB147" s="238">
        <v>1537.1095487382788</v>
      </c>
      <c r="CC147" s="238">
        <v>3084.0241303894545</v>
      </c>
      <c r="CD147" s="240">
        <v>1087.3607584612239</v>
      </c>
      <c r="CE147" s="240">
        <v>76.929522916557104</v>
      </c>
      <c r="CF147" s="240">
        <v>992.17756259999999</v>
      </c>
      <c r="CG147" s="240">
        <v>95.449787999999998</v>
      </c>
      <c r="CH147" s="240">
        <v>2815.3329462038769</v>
      </c>
      <c r="CI147" s="240">
        <v>119.54869630200001</v>
      </c>
      <c r="CJ147" s="240">
        <v>3.8815345799999994</v>
      </c>
      <c r="CK147" s="240">
        <v>173.15018579432811</v>
      </c>
      <c r="CL147" s="240">
        <v>314.10020825971657</v>
      </c>
      <c r="CM147" s="240">
        <v>1.1266499999999995</v>
      </c>
      <c r="CN147" s="240">
        <v>1424.515980846</v>
      </c>
      <c r="CO147" s="240">
        <v>1108.4995558349999</v>
      </c>
    </row>
    <row r="148" spans="1:94" ht="15" customHeight="1" x14ac:dyDescent="0.25">
      <c r="A148" s="256">
        <f t="shared" si="116"/>
        <v>139</v>
      </c>
      <c r="B148" s="62" t="s">
        <v>237</v>
      </c>
      <c r="C148" s="294">
        <v>2141.98</v>
      </c>
      <c r="D148" s="306">
        <v>9</v>
      </c>
      <c r="E148" s="307">
        <f>[1]побуд.звіт!E147+[2]побуд.звіт!E147</f>
        <v>7446.6637409369478</v>
      </c>
      <c r="F148" s="308">
        <f>[1]побуд.звіт!F147+[2]побуд.звіт!F147</f>
        <v>7221.2063834864084</v>
      </c>
      <c r="G148" s="298">
        <f t="shared" si="80"/>
        <v>-225.45735745053935</v>
      </c>
      <c r="H148" s="299">
        <f t="shared" si="81"/>
        <v>0</v>
      </c>
      <c r="I148" s="307">
        <f>[1]побуд.звіт!I147+[2]побуд.звіт!I147</f>
        <v>20589.200123226452</v>
      </c>
      <c r="J148" s="308">
        <f>[1]побуд.звіт!J147+[2]побуд.звіт!J147</f>
        <v>23086.621976283379</v>
      </c>
      <c r="K148" s="298">
        <f t="shared" si="82"/>
        <v>0</v>
      </c>
      <c r="L148" s="299">
        <f t="shared" si="83"/>
        <v>2497.4218530569269</v>
      </c>
      <c r="M148" s="308">
        <f>[1]побуд.звіт!M147+[2]побуд.звіт!M147</f>
        <v>6143.0811956907419</v>
      </c>
      <c r="N148" s="308">
        <f>[1]побуд.звіт!N147+[2]побуд.звіт!N147</f>
        <v>6634.7508205060567</v>
      </c>
      <c r="O148" s="298">
        <f t="shared" si="84"/>
        <v>0</v>
      </c>
      <c r="P148" s="299">
        <f t="shared" si="85"/>
        <v>491.66962481531482</v>
      </c>
      <c r="Q148" s="308">
        <f>[1]побуд.звіт!Q147+[2]побуд.звіт!Q147</f>
        <v>403.7425318106857</v>
      </c>
      <c r="R148" s="308">
        <f>[1]побуд.звіт!R147+[2]побуд.звіт!R147</f>
        <v>230.72120405879303</v>
      </c>
      <c r="S148" s="298">
        <f t="shared" si="86"/>
        <v>-173.02132775189267</v>
      </c>
      <c r="T148" s="299">
        <f t="shared" si="87"/>
        <v>0</v>
      </c>
      <c r="U148" s="308">
        <f>[1]побуд.звіт!U147+[2]побуд.звіт!U147</f>
        <v>6494.9981689687138</v>
      </c>
      <c r="V148" s="308">
        <f>[1]побуд.звіт!V147+[2]побуд.звіт!V147</f>
        <v>5594.4311912578114</v>
      </c>
      <c r="W148" s="298">
        <f t="shared" si="88"/>
        <v>-900.56697771090239</v>
      </c>
      <c r="X148" s="299">
        <f t="shared" si="89"/>
        <v>0</v>
      </c>
      <c r="Y148" s="308">
        <f>[1]побуд.звіт!Y147+[2]побуд.звіт!Y147</f>
        <v>559.13282599847275</v>
      </c>
      <c r="Z148" s="308">
        <f>[1]побуд.звіт!Z147+[2]побуд.звіт!Z147</f>
        <v>339.3325796397819</v>
      </c>
      <c r="AA148" s="298">
        <f t="shared" si="90"/>
        <v>-219.80024635869086</v>
      </c>
      <c r="AB148" s="299">
        <f t="shared" si="91"/>
        <v>0</v>
      </c>
      <c r="AC148" s="308">
        <f>[1]побуд.звіт!AC147+[2]побуд.звіт!AC147</f>
        <v>13782.275980738532</v>
      </c>
      <c r="AD148" s="308">
        <f>[1]побуд.звіт!AD147+[2]побуд.звіт!AD147</f>
        <v>14874.135029554547</v>
      </c>
      <c r="AE148" s="298">
        <f t="shared" si="92"/>
        <v>0</v>
      </c>
      <c r="AF148" s="299">
        <f t="shared" si="93"/>
        <v>1091.8590488160153</v>
      </c>
      <c r="AG148" s="308">
        <f>[1]побуд.звіт!AG147+[2]побуд.звіт!AG147</f>
        <v>728.12585228080786</v>
      </c>
      <c r="AH148" s="308">
        <f>[1]побуд.звіт!AH147+[2]побуд.звіт!AH147</f>
        <v>685.22975327088193</v>
      </c>
      <c r="AI148" s="298">
        <f t="shared" si="94"/>
        <v>-42.896099009925933</v>
      </c>
      <c r="AJ148" s="299">
        <f t="shared" si="95"/>
        <v>0</v>
      </c>
      <c r="AK148" s="308">
        <f>[1]побуд.звіт!AK147+[2]побуд.звіт!AK147</f>
        <v>20.239002850831358</v>
      </c>
      <c r="AL148" s="308">
        <f>[1]побуд.звіт!AL147+[2]побуд.звіт!AL147</f>
        <v>0</v>
      </c>
      <c r="AM148" s="298">
        <f t="shared" si="96"/>
        <v>-20.239002850831358</v>
      </c>
      <c r="AN148" s="299">
        <f t="shared" si="97"/>
        <v>0</v>
      </c>
      <c r="AO148" s="308">
        <f>[1]побуд.звіт!AO147+[2]побуд.звіт!AO147</f>
        <v>834.54918502943724</v>
      </c>
      <c r="AP148" s="308">
        <f>[1]побуд.звіт!AP147+[2]побуд.звіт!AP147</f>
        <v>1459.6613891249783</v>
      </c>
      <c r="AQ148" s="298">
        <f t="shared" si="98"/>
        <v>0</v>
      </c>
      <c r="AR148" s="299">
        <f t="shared" si="99"/>
        <v>625.11220409554107</v>
      </c>
      <c r="AS148" s="308">
        <f>[1]побуд.звіт!AS147+[2]побуд.звіт!AS147</f>
        <v>942.4618990801132</v>
      </c>
      <c r="AT148" s="308">
        <f>[1]побуд.звіт!AT147+[2]побуд.звіт!AT147</f>
        <v>871.515436417812</v>
      </c>
      <c r="AU148" s="298">
        <f t="shared" si="100"/>
        <v>-70.946462662301201</v>
      </c>
      <c r="AV148" s="299">
        <f t="shared" si="101"/>
        <v>0</v>
      </c>
      <c r="AW148" s="308">
        <f>[1]побуд.звіт!AW147+[2]побуд.звіт!AW147</f>
        <v>16404.713039407896</v>
      </c>
      <c r="AX148" s="308">
        <f>[1]побуд.звіт!AX147+[2]побуд.звіт!AX147</f>
        <v>2804.3719413245085</v>
      </c>
      <c r="AY148" s="298">
        <f t="shared" si="102"/>
        <v>-13600.341098083387</v>
      </c>
      <c r="AZ148" s="299">
        <f t="shared" si="103"/>
        <v>0</v>
      </c>
      <c r="BA148" s="300">
        <v>0</v>
      </c>
      <c r="BB148" s="298"/>
      <c r="BC148" s="298">
        <f t="shared" si="104"/>
        <v>0</v>
      </c>
      <c r="BD148" s="299">
        <f t="shared" si="105"/>
        <v>0</v>
      </c>
      <c r="BE148" s="308">
        <f>[1]побуд.звіт!BE147+[2]побуд.звіт!BE147</f>
        <v>8.2761992132189981</v>
      </c>
      <c r="BF148" s="308">
        <f>[1]побуд.звіт!BF147+[2]побуд.звіт!BF147</f>
        <v>0</v>
      </c>
      <c r="BG148" s="301">
        <f t="shared" si="106"/>
        <v>-8.2761992132189981</v>
      </c>
      <c r="BH148" s="302">
        <f t="shared" si="107"/>
        <v>0</v>
      </c>
      <c r="BI148" s="308">
        <f>[1]побуд.звіт!BI147+[2]побуд.звіт!BI147</f>
        <v>6431.2866455293934</v>
      </c>
      <c r="BJ148" s="308">
        <f>[1]побуд.звіт!BJ147+[2]побуд.звіт!BJ147</f>
        <v>5695.0184642387776</v>
      </c>
      <c r="BK148" s="298">
        <f t="shared" si="108"/>
        <v>-736.26818129061576</v>
      </c>
      <c r="BL148" s="299">
        <f t="shared" si="109"/>
        <v>0</v>
      </c>
      <c r="BM148" s="308">
        <f>[1]побуд.звіт!BM147+[2]побуд.звіт!BM147</f>
        <v>5321.088838881431</v>
      </c>
      <c r="BN148" s="308">
        <f>[1]побуд.звіт!BN147+[2]побуд.звіт!BN147</f>
        <v>5868.4758899552353</v>
      </c>
      <c r="BO148" s="298">
        <f t="shared" si="110"/>
        <v>0</v>
      </c>
      <c r="BP148" s="299">
        <f t="shared" si="111"/>
        <v>547.38705107380429</v>
      </c>
      <c r="BQ148" s="294">
        <f t="shared" si="112"/>
        <v>86109.835229643664</v>
      </c>
      <c r="BR148" s="298">
        <f t="shared" si="112"/>
        <v>75365.472059118983</v>
      </c>
      <c r="BS148" s="298">
        <f t="shared" si="113"/>
        <v>-10744.363170524681</v>
      </c>
      <c r="BT148" s="303">
        <f t="shared" si="114"/>
        <v>0</v>
      </c>
      <c r="BU148" s="224">
        <f t="shared" si="115"/>
        <v>0.87522490152407251</v>
      </c>
      <c r="BV148" s="309">
        <v>5598.95</v>
      </c>
      <c r="BW148" s="305"/>
      <c r="BX148" s="241">
        <f t="shared" si="117"/>
        <v>7175.8196024703057</v>
      </c>
      <c r="CA148" s="144">
        <f>[1]побуд.звіт!AX147+[2]побуд.звіт!AX147</f>
        <v>2804.3719413245085</v>
      </c>
      <c r="CB148" s="238">
        <v>752.82925567658413</v>
      </c>
      <c r="CC148" s="238">
        <v>2114.535858060598</v>
      </c>
      <c r="CD148" s="240">
        <v>559.43923080251386</v>
      </c>
      <c r="CE148" s="240">
        <v>38.069889573617033</v>
      </c>
      <c r="CF148" s="240">
        <v>527.75891279999996</v>
      </c>
      <c r="CG148" s="240">
        <v>47.724893999999999</v>
      </c>
      <c r="CH148" s="240">
        <v>1403.4797805718822</v>
      </c>
      <c r="CI148" s="240">
        <v>58.822594790400011</v>
      </c>
      <c r="CJ148" s="240">
        <v>1.9086172056000001</v>
      </c>
      <c r="CK148" s="240">
        <v>86.580862646774037</v>
      </c>
      <c r="CL148" s="240">
        <v>118.46690980967433</v>
      </c>
      <c r="CM148" s="240">
        <v>1.1266499999999995</v>
      </c>
      <c r="CN148" s="240">
        <v>730.34618202800073</v>
      </c>
      <c r="CO148" s="240">
        <v>568.32529802999863</v>
      </c>
    </row>
    <row r="149" spans="1:94" ht="15" customHeight="1" x14ac:dyDescent="0.25">
      <c r="A149" s="256">
        <f t="shared" si="116"/>
        <v>140</v>
      </c>
      <c r="B149" s="62" t="s">
        <v>34</v>
      </c>
      <c r="C149" s="294">
        <v>657.1</v>
      </c>
      <c r="D149" s="306">
        <v>2</v>
      </c>
      <c r="E149" s="307">
        <f>[1]побуд.звіт!E148+[2]побуд.звіт!E148</f>
        <v>2059.7912627468759</v>
      </c>
      <c r="F149" s="308">
        <f>[1]побуд.звіт!F148+[2]побуд.звіт!F148</f>
        <v>2140.1601851060818</v>
      </c>
      <c r="G149" s="298">
        <f t="shared" si="80"/>
        <v>0</v>
      </c>
      <c r="H149" s="299">
        <f t="shared" si="81"/>
        <v>80.368922359205953</v>
      </c>
      <c r="I149" s="307">
        <f>[1]побуд.звіт!I148+[2]побуд.звіт!I148</f>
        <v>4940.6977511810574</v>
      </c>
      <c r="J149" s="308">
        <f>[1]побуд.звіт!J148+[2]побуд.звіт!J148</f>
        <v>4860.0943807838794</v>
      </c>
      <c r="K149" s="298">
        <f t="shared" si="82"/>
        <v>-80.603370397177969</v>
      </c>
      <c r="L149" s="299">
        <f t="shared" si="83"/>
        <v>0</v>
      </c>
      <c r="M149" s="308">
        <f>[1]побуд.звіт!M148+[2]побуд.звіт!M148</f>
        <v>1151.7002638350552</v>
      </c>
      <c r="N149" s="308">
        <f>[1]побуд.звіт!N148+[2]побуд.звіт!N148</f>
        <v>1100.1711335682</v>
      </c>
      <c r="O149" s="298">
        <f t="shared" si="84"/>
        <v>-51.529130266855191</v>
      </c>
      <c r="P149" s="299">
        <f t="shared" si="85"/>
        <v>0</v>
      </c>
      <c r="Q149" s="308">
        <f>[1]побуд.звіт!Q148+[2]побуд.звіт!Q148</f>
        <v>89.677932280823313</v>
      </c>
      <c r="R149" s="308">
        <f>[1]побуд.звіт!R148+[2]побуд.звіт!R148</f>
        <v>314.8247501508547</v>
      </c>
      <c r="S149" s="298">
        <f t="shared" si="86"/>
        <v>0</v>
      </c>
      <c r="T149" s="299">
        <f t="shared" si="87"/>
        <v>225.14681787003138</v>
      </c>
      <c r="U149" s="308">
        <f>[1]побуд.звіт!U148+[2]побуд.звіт!U148</f>
        <v>0</v>
      </c>
      <c r="V149" s="308">
        <f>[1]побуд.звіт!V148+[2]побуд.звіт!V148</f>
        <v>0</v>
      </c>
      <c r="W149" s="298">
        <f t="shared" si="88"/>
        <v>0</v>
      </c>
      <c r="X149" s="299">
        <f t="shared" si="89"/>
        <v>0</v>
      </c>
      <c r="Y149" s="308">
        <f>[1]побуд.звіт!Y148+[2]побуд.звіт!Y148</f>
        <v>0</v>
      </c>
      <c r="Z149" s="308">
        <f>[1]побуд.звіт!Z148+[2]побуд.звіт!Z148</f>
        <v>0</v>
      </c>
      <c r="AA149" s="298">
        <f t="shared" si="90"/>
        <v>0</v>
      </c>
      <c r="AB149" s="299">
        <f t="shared" si="91"/>
        <v>0</v>
      </c>
      <c r="AC149" s="308">
        <f>[1]побуд.звіт!AC148+[2]побуд.звіт!AC148</f>
        <v>4242.9476465157695</v>
      </c>
      <c r="AD149" s="308">
        <f>[1]побуд.звіт!AD148+[2]побуд.звіт!AD148</f>
        <v>3786.7628887314572</v>
      </c>
      <c r="AE149" s="298">
        <f t="shared" si="92"/>
        <v>-456.1847577843123</v>
      </c>
      <c r="AF149" s="299">
        <f t="shared" si="93"/>
        <v>0</v>
      </c>
      <c r="AG149" s="308">
        <f>[1]побуд.звіт!AG148+[2]побуд.звіт!AG148</f>
        <v>585.93218857695319</v>
      </c>
      <c r="AH149" s="308">
        <f>[1]побуд.звіт!AH148+[2]побуд.звіт!AH148</f>
        <v>574.30924267567752</v>
      </c>
      <c r="AI149" s="298">
        <f t="shared" si="94"/>
        <v>-11.622945901275671</v>
      </c>
      <c r="AJ149" s="299">
        <f t="shared" si="95"/>
        <v>0</v>
      </c>
      <c r="AK149" s="308">
        <f>[1]побуд.звіт!AK148+[2]побуд.звіт!AK148</f>
        <v>16.905549036851262</v>
      </c>
      <c r="AL149" s="308">
        <f>[1]побуд.звіт!AL148+[2]побуд.звіт!AL148</f>
        <v>0</v>
      </c>
      <c r="AM149" s="298">
        <f t="shared" si="96"/>
        <v>-16.905549036851262</v>
      </c>
      <c r="AN149" s="299">
        <f t="shared" si="97"/>
        <v>0</v>
      </c>
      <c r="AO149" s="308">
        <f>[1]побуд.звіт!AO148+[2]побуд.звіт!AO148</f>
        <v>581.90382405807725</v>
      </c>
      <c r="AP149" s="308">
        <f>[1]побуд.звіт!AP148+[2]побуд.звіт!AP148</f>
        <v>425.73457182811865</v>
      </c>
      <c r="AQ149" s="298">
        <f t="shared" si="98"/>
        <v>-156.1692522299586</v>
      </c>
      <c r="AR149" s="299">
        <f t="shared" si="99"/>
        <v>0</v>
      </c>
      <c r="AS149" s="308">
        <f>[1]побуд.звіт!AS148+[2]побуд.звіт!AS148</f>
        <v>357.14608484894427</v>
      </c>
      <c r="AT149" s="308">
        <f>[1]побуд.звіт!AT148+[2]побуд.звіт!AT148</f>
        <v>332.0435150494493</v>
      </c>
      <c r="AU149" s="298">
        <f t="shared" si="100"/>
        <v>-25.102569799494972</v>
      </c>
      <c r="AV149" s="299">
        <f t="shared" si="101"/>
        <v>0</v>
      </c>
      <c r="AW149" s="308">
        <f>[1]побуд.звіт!AW148+[2]побуд.звіт!AW148</f>
        <v>6884.4878784740431</v>
      </c>
      <c r="AX149" s="308">
        <f>[1]побуд.звіт!AX148+[2]побуд.звіт!AX148</f>
        <v>2026.6177889595974</v>
      </c>
      <c r="AY149" s="298">
        <f t="shared" si="102"/>
        <v>-4857.8700895144457</v>
      </c>
      <c r="AZ149" s="299">
        <f t="shared" si="103"/>
        <v>0</v>
      </c>
      <c r="BA149" s="300">
        <v>0</v>
      </c>
      <c r="BB149" s="298"/>
      <c r="BC149" s="298">
        <f t="shared" si="104"/>
        <v>0</v>
      </c>
      <c r="BD149" s="299">
        <f t="shared" si="105"/>
        <v>0</v>
      </c>
      <c r="BE149" s="308">
        <f>[1]побуд.звіт!BE148+[2]побуд.звіт!BE148</f>
        <v>6.1557905732189981</v>
      </c>
      <c r="BF149" s="308">
        <f>[1]побуд.звіт!BF148+[2]побуд.звіт!BF148</f>
        <v>0</v>
      </c>
      <c r="BG149" s="301">
        <f t="shared" si="106"/>
        <v>-6.1557905732189981</v>
      </c>
      <c r="BH149" s="302">
        <f t="shared" si="107"/>
        <v>0</v>
      </c>
      <c r="BI149" s="308">
        <f>[1]побуд.звіт!BI148+[2]побуд.звіт!BI148</f>
        <v>755.9771897082021</v>
      </c>
      <c r="BJ149" s="308">
        <f>[1]побуд.звіт!BJ148+[2]побуд.звіт!BJ148</f>
        <v>1136.9632971521064</v>
      </c>
      <c r="BK149" s="298">
        <f t="shared" si="108"/>
        <v>0</v>
      </c>
      <c r="BL149" s="299">
        <f t="shared" si="109"/>
        <v>380.9861074439043</v>
      </c>
      <c r="BM149" s="308">
        <f>[1]побуд.звіт!BM148+[2]побуд.звіт!BM148</f>
        <v>0</v>
      </c>
      <c r="BN149" s="308">
        <f>[1]побуд.звіт!BN148+[2]побуд.звіт!BN148</f>
        <v>0</v>
      </c>
      <c r="BO149" s="298">
        <f t="shared" si="110"/>
        <v>0</v>
      </c>
      <c r="BP149" s="299">
        <f t="shared" si="111"/>
        <v>0</v>
      </c>
      <c r="BQ149" s="294">
        <f t="shared" si="112"/>
        <v>21673.323361835872</v>
      </c>
      <c r="BR149" s="298">
        <f t="shared" si="112"/>
        <v>16697.681754005422</v>
      </c>
      <c r="BS149" s="298">
        <f t="shared" si="113"/>
        <v>-4975.6416078304501</v>
      </c>
      <c r="BT149" s="303">
        <f t="shared" si="114"/>
        <v>0</v>
      </c>
      <c r="BU149" s="224">
        <f t="shared" si="115"/>
        <v>0.7704255353568914</v>
      </c>
      <c r="BV149" s="309">
        <v>749.43999999999994</v>
      </c>
      <c r="BW149" s="305"/>
      <c r="BX149" s="241">
        <f t="shared" si="117"/>
        <v>1806.1102801529894</v>
      </c>
      <c r="CA149" s="144">
        <f>[1]побуд.звіт!AX148+[2]побуд.звіт!AX148</f>
        <v>2026.6177889595974</v>
      </c>
      <c r="CB149" s="238">
        <v>224.56742836246823</v>
      </c>
      <c r="CC149" s="238">
        <v>553.36813466912076</v>
      </c>
      <c r="CD149" s="240">
        <v>94.553109431410761</v>
      </c>
      <c r="CE149" s="240">
        <v>8.2707355814030006</v>
      </c>
      <c r="CF149" s="240">
        <v>0</v>
      </c>
      <c r="CG149" s="240">
        <v>0</v>
      </c>
      <c r="CH149" s="240">
        <v>434.6383655346383</v>
      </c>
      <c r="CI149" s="240">
        <v>47.355533063999992</v>
      </c>
      <c r="CJ149" s="240">
        <v>1.599662736</v>
      </c>
      <c r="CK149" s="240">
        <v>59.548798012923555</v>
      </c>
      <c r="CL149" s="240">
        <v>44.892780875414324</v>
      </c>
      <c r="CM149" s="240">
        <v>1.1266499999999995</v>
      </c>
      <c r="CN149" s="240">
        <v>89.929877625999907</v>
      </c>
      <c r="CO149" s="240">
        <v>0</v>
      </c>
      <c r="CP149" s="20"/>
    </row>
    <row r="150" spans="1:94" ht="15" customHeight="1" x14ac:dyDescent="0.25">
      <c r="A150" s="256">
        <f t="shared" si="116"/>
        <v>141</v>
      </c>
      <c r="B150" s="62" t="s">
        <v>238</v>
      </c>
      <c r="C150" s="294">
        <v>2136.25</v>
      </c>
      <c r="D150" s="306">
        <v>9</v>
      </c>
      <c r="E150" s="307">
        <f>[1]побуд.звіт!E149+[2]побуд.звіт!E149</f>
        <v>7306.2086102398716</v>
      </c>
      <c r="F150" s="308">
        <f>[1]побуд.звіт!F149+[2]побуд.звіт!F149</f>
        <v>7065.5917948596571</v>
      </c>
      <c r="G150" s="298">
        <f t="shared" si="80"/>
        <v>-240.61681538021458</v>
      </c>
      <c r="H150" s="299">
        <f t="shared" si="81"/>
        <v>0</v>
      </c>
      <c r="I150" s="307">
        <f>[1]побуд.звіт!I149+[2]побуд.звіт!I149</f>
        <v>18821.021724432088</v>
      </c>
      <c r="J150" s="308">
        <f>[1]побуд.звіт!J149+[2]побуд.звіт!J149</f>
        <v>18044.222748960146</v>
      </c>
      <c r="K150" s="298">
        <f t="shared" si="82"/>
        <v>-776.79897547194196</v>
      </c>
      <c r="L150" s="299">
        <f t="shared" si="83"/>
        <v>0</v>
      </c>
      <c r="M150" s="308">
        <f>[1]побуд.звіт!M149+[2]побуд.звіт!M149</f>
        <v>6200.8451973711544</v>
      </c>
      <c r="N150" s="308">
        <f>[1]побуд.звіт!N149+[2]побуд.звіт!N149</f>
        <v>6622.5353165444576</v>
      </c>
      <c r="O150" s="298">
        <f t="shared" si="84"/>
        <v>0</v>
      </c>
      <c r="P150" s="299">
        <f t="shared" si="85"/>
        <v>421.69011917330317</v>
      </c>
      <c r="Q150" s="308">
        <f>[1]побуд.звіт!Q149+[2]побуд.звіт!Q149</f>
        <v>399.77678129587088</v>
      </c>
      <c r="R150" s="308">
        <f>[1]побуд.звіт!R149+[2]побуд.звіт!R149</f>
        <v>235.46969684389853</v>
      </c>
      <c r="S150" s="298">
        <f t="shared" si="86"/>
        <v>-164.30708445197234</v>
      </c>
      <c r="T150" s="299">
        <f t="shared" si="87"/>
        <v>0</v>
      </c>
      <c r="U150" s="308">
        <f>[1]побуд.звіт!U149+[2]побуд.звіт!U149</f>
        <v>5715.503855926946</v>
      </c>
      <c r="V150" s="308">
        <f>[1]побуд.звіт!V149+[2]побуд.звіт!V149</f>
        <v>5018.3843323689307</v>
      </c>
      <c r="W150" s="298">
        <f t="shared" si="88"/>
        <v>-697.11952355801532</v>
      </c>
      <c r="X150" s="299">
        <f t="shared" si="89"/>
        <v>0</v>
      </c>
      <c r="Y150" s="308">
        <f>[1]побуд.звіт!Y149+[2]побуд.звіт!Y149</f>
        <v>244.34752999847274</v>
      </c>
      <c r="Z150" s="308">
        <f>[1]побуд.звіт!Z149+[2]побуд.звіт!Z149</f>
        <v>339.3325796397819</v>
      </c>
      <c r="AA150" s="298">
        <f t="shared" si="90"/>
        <v>0</v>
      </c>
      <c r="AB150" s="299">
        <f t="shared" si="91"/>
        <v>94.985049641309161</v>
      </c>
      <c r="AC150" s="308">
        <f>[1]побуд.звіт!AC149+[2]побуд.звіт!AC149</f>
        <v>13718.526897322959</v>
      </c>
      <c r="AD150" s="308">
        <f>[1]побуд.звіт!AD149+[2]побуд.звіт!AD149</f>
        <v>14821.169328934011</v>
      </c>
      <c r="AE150" s="298">
        <f t="shared" si="92"/>
        <v>0</v>
      </c>
      <c r="AF150" s="299">
        <f t="shared" si="93"/>
        <v>1102.6424316110515</v>
      </c>
      <c r="AG150" s="308">
        <f>[1]побуд.звіт!AG149+[2]побуд.звіт!AG149</f>
        <v>719.77593528214618</v>
      </c>
      <c r="AH150" s="308">
        <f>[1]побуд.звіт!AH149+[2]побуд.звіт!AH149</f>
        <v>678.75469808385219</v>
      </c>
      <c r="AI150" s="298">
        <f t="shared" si="94"/>
        <v>-41.021237198293989</v>
      </c>
      <c r="AJ150" s="299">
        <f t="shared" si="95"/>
        <v>0</v>
      </c>
      <c r="AK150" s="308">
        <f>[1]побуд.звіт!AK149+[2]побуд.звіт!AK149</f>
        <v>20.118856861690382</v>
      </c>
      <c r="AL150" s="308">
        <f>[1]побуд.звіт!AL149+[2]побуд.звіт!AL149</f>
        <v>0</v>
      </c>
      <c r="AM150" s="298">
        <f t="shared" si="96"/>
        <v>-20.118856861690382</v>
      </c>
      <c r="AN150" s="299">
        <f t="shared" si="97"/>
        <v>0</v>
      </c>
      <c r="AO150" s="308">
        <f>[1]побуд.звіт!AO149+[2]побуд.звіт!AO149</f>
        <v>835.6008879496236</v>
      </c>
      <c r="AP150" s="308">
        <f>[1]побуд.звіт!AP149+[2]побуд.звіт!AP149</f>
        <v>1459.6613891249783</v>
      </c>
      <c r="AQ150" s="298">
        <f t="shared" si="98"/>
        <v>0</v>
      </c>
      <c r="AR150" s="299">
        <f t="shared" si="99"/>
        <v>624.06050117535472</v>
      </c>
      <c r="AS150" s="308">
        <f>[1]побуд.звіт!AS149+[2]побуд.звіт!AS149</f>
        <v>941.50728108011322</v>
      </c>
      <c r="AT150" s="308">
        <f>[1]побуд.звіт!AT149+[2]побуд.звіт!AT149</f>
        <v>985.42079323033636</v>
      </c>
      <c r="AU150" s="298">
        <f t="shared" si="100"/>
        <v>0</v>
      </c>
      <c r="AV150" s="299">
        <f t="shared" si="101"/>
        <v>43.913512150223141</v>
      </c>
      <c r="AW150" s="308">
        <f>[1]побуд.звіт!AW149+[2]побуд.звіт!AW149</f>
        <v>16944.653463813309</v>
      </c>
      <c r="AX150" s="308">
        <f>[1]побуд.звіт!AX149+[2]побуд.звіт!AX149</f>
        <v>81527.275631197277</v>
      </c>
      <c r="AY150" s="298">
        <f t="shared" si="102"/>
        <v>0</v>
      </c>
      <c r="AZ150" s="299">
        <f t="shared" si="103"/>
        <v>64582.622167383968</v>
      </c>
      <c r="BA150" s="300">
        <v>0</v>
      </c>
      <c r="BB150" s="298"/>
      <c r="BC150" s="298">
        <f t="shared" si="104"/>
        <v>0</v>
      </c>
      <c r="BD150" s="299">
        <f t="shared" si="105"/>
        <v>0</v>
      </c>
      <c r="BE150" s="308">
        <f>[1]побуд.звіт!BE149+[2]побуд.звіт!BE149</f>
        <v>8.2680167732189975</v>
      </c>
      <c r="BF150" s="308">
        <f>[1]побуд.звіт!BF149+[2]побуд.звіт!BF149</f>
        <v>0</v>
      </c>
      <c r="BG150" s="301">
        <f t="shared" si="106"/>
        <v>-8.2680167732189975</v>
      </c>
      <c r="BH150" s="302">
        <f t="shared" si="107"/>
        <v>0</v>
      </c>
      <c r="BI150" s="308">
        <f>[1]побуд.звіт!BI149+[2]побуд.звіт!BI149</f>
        <v>6477.6686667895719</v>
      </c>
      <c r="BJ150" s="308">
        <f>[1]побуд.звіт!BJ149+[2]побуд.звіт!BJ149</f>
        <v>827.47986986380374</v>
      </c>
      <c r="BK150" s="298">
        <f t="shared" si="108"/>
        <v>-5650.1887969257677</v>
      </c>
      <c r="BL150" s="299">
        <f t="shared" si="109"/>
        <v>0</v>
      </c>
      <c r="BM150" s="308">
        <f>[1]побуд.звіт!BM149+[2]побуд.звіт!BM149</f>
        <v>5359.3564059907885</v>
      </c>
      <c r="BN150" s="308">
        <f>[1]побуд.звіт!BN149+[2]побуд.звіт!BN149</f>
        <v>10519.499858980394</v>
      </c>
      <c r="BO150" s="298">
        <f t="shared" si="110"/>
        <v>0</v>
      </c>
      <c r="BP150" s="299">
        <f t="shared" si="111"/>
        <v>5160.143452989606</v>
      </c>
      <c r="BQ150" s="294">
        <f t="shared" si="112"/>
        <v>83713.180111127833</v>
      </c>
      <c r="BR150" s="298">
        <f t="shared" si="112"/>
        <v>148144.79803863153</v>
      </c>
      <c r="BS150" s="298">
        <f t="shared" si="113"/>
        <v>0</v>
      </c>
      <c r="BT150" s="303">
        <f t="shared" si="114"/>
        <v>64431.617927503699</v>
      </c>
      <c r="BU150" s="224">
        <f t="shared" si="115"/>
        <v>1.7696711299459871</v>
      </c>
      <c r="BV150" s="309">
        <v>11549.4</v>
      </c>
      <c r="BW150" s="305">
        <f t="shared" ref="BW150:BW206" si="118">BV150-BX150</f>
        <v>4573.3016574060139</v>
      </c>
      <c r="BX150" s="241">
        <f t="shared" si="117"/>
        <v>6976.0983425939858</v>
      </c>
      <c r="CA150" s="144">
        <f>[1]побуд.звіт!AX149+[2]побуд.звіт!AX149</f>
        <v>81527.275631197277</v>
      </c>
      <c r="CB150" s="238">
        <v>738.77140749860359</v>
      </c>
      <c r="CC150" s="238">
        <v>2075.3191160896599</v>
      </c>
      <c r="CD150" s="240">
        <v>551.5598050165629</v>
      </c>
      <c r="CE150" s="240">
        <v>37.69913527614559</v>
      </c>
      <c r="CF150" s="240">
        <v>464.41864979999997</v>
      </c>
      <c r="CG150" s="240">
        <v>47.724893999999999</v>
      </c>
      <c r="CH150" s="240">
        <v>1397.3399318227669</v>
      </c>
      <c r="CI150" s="240">
        <v>58.288684368599995</v>
      </c>
      <c r="CJ150" s="240">
        <v>1.8905817924000001</v>
      </c>
      <c r="CK150" s="240">
        <v>86.717378155632488</v>
      </c>
      <c r="CL150" s="240">
        <v>118.46690980967433</v>
      </c>
      <c r="CM150" s="240">
        <v>1.1266499999999995</v>
      </c>
      <c r="CN150" s="240">
        <v>735.608441403999</v>
      </c>
      <c r="CO150" s="240">
        <v>572.41999479000128</v>
      </c>
    </row>
    <row r="151" spans="1:94" ht="15" customHeight="1" x14ac:dyDescent="0.25">
      <c r="A151" s="256">
        <f t="shared" si="116"/>
        <v>142</v>
      </c>
      <c r="B151" s="62" t="s">
        <v>239</v>
      </c>
      <c r="C151" s="294">
        <v>4353.3500000000004</v>
      </c>
      <c r="D151" s="306">
        <v>9</v>
      </c>
      <c r="E151" s="307">
        <f>[1]побуд.звіт!E150+[2]побуд.звіт!E150</f>
        <v>14927.063532973241</v>
      </c>
      <c r="F151" s="308">
        <f>[1]побуд.звіт!F150+[2]побуд.звіт!F150</f>
        <v>14386.881174064536</v>
      </c>
      <c r="G151" s="298">
        <f t="shared" si="80"/>
        <v>-540.18235890870528</v>
      </c>
      <c r="H151" s="299">
        <f t="shared" si="81"/>
        <v>0</v>
      </c>
      <c r="I151" s="307">
        <f>[1]побуд.звіт!I150+[2]побуд.звіт!I150</f>
        <v>31907.111160821278</v>
      </c>
      <c r="J151" s="308">
        <f>[1]побуд.звіт!J150+[2]побуд.звіт!J150</f>
        <v>33373.396845726093</v>
      </c>
      <c r="K151" s="298">
        <f t="shared" si="82"/>
        <v>0</v>
      </c>
      <c r="L151" s="299">
        <f t="shared" si="83"/>
        <v>1466.2856849048148</v>
      </c>
      <c r="M151" s="308">
        <f>[1]побуд.звіт!M150+[2]побуд.звіт!M150</f>
        <v>14126.734273896955</v>
      </c>
      <c r="N151" s="308">
        <f>[1]побуд.звіт!N150+[2]побуд.звіт!N150</f>
        <v>14492.981557014406</v>
      </c>
      <c r="O151" s="298">
        <f t="shared" si="84"/>
        <v>0</v>
      </c>
      <c r="P151" s="299">
        <f t="shared" si="85"/>
        <v>366.24728311745093</v>
      </c>
      <c r="Q151" s="308">
        <f>[1]побуд.звіт!Q150+[2]побуд.звіт!Q150</f>
        <v>796.21264385742109</v>
      </c>
      <c r="R151" s="308">
        <f>[1]побуд.звіт!R150+[2]побуд.звіт!R150</f>
        <v>467.56551930444027</v>
      </c>
      <c r="S151" s="298">
        <f t="shared" si="86"/>
        <v>-328.64712455298081</v>
      </c>
      <c r="T151" s="299">
        <f t="shared" si="87"/>
        <v>0</v>
      </c>
      <c r="U151" s="308">
        <f>[1]побуд.звіт!U150+[2]побуд.звіт!U150</f>
        <v>14159.828141853894</v>
      </c>
      <c r="V151" s="308">
        <f>[1]побуд.звіт!V150+[2]побуд.звіт!V150</f>
        <v>9575.3143313818691</v>
      </c>
      <c r="W151" s="298">
        <f t="shared" si="88"/>
        <v>-4584.5138104720245</v>
      </c>
      <c r="X151" s="299">
        <f t="shared" si="89"/>
        <v>0</v>
      </c>
      <c r="Y151" s="308">
        <f>[1]побуд.звіт!Y150+[2]побуд.звіт!Y150</f>
        <v>803.38971999694547</v>
      </c>
      <c r="Z151" s="308">
        <f>[1]побуд.звіт!Z150+[2]побуд.звіт!Z150</f>
        <v>678.6651592795638</v>
      </c>
      <c r="AA151" s="298">
        <f t="shared" si="90"/>
        <v>-124.72456071738168</v>
      </c>
      <c r="AB151" s="299">
        <f t="shared" si="91"/>
        <v>0</v>
      </c>
      <c r="AC151" s="308">
        <f>[1]побуд.звіт!AC150+[2]побуд.звіт!AC150</f>
        <v>27685.298582393461</v>
      </c>
      <c r="AD151" s="308">
        <f>[1]побуд.звіт!AD150+[2]побуд.звіт!AD150</f>
        <v>29857.640974243102</v>
      </c>
      <c r="AE151" s="298">
        <f t="shared" si="92"/>
        <v>0</v>
      </c>
      <c r="AF151" s="299">
        <f t="shared" si="93"/>
        <v>2172.342391849641</v>
      </c>
      <c r="AG151" s="308">
        <f>[1]побуд.звіт!AG150+[2]побуд.звіт!AG150</f>
        <v>1422.0960130513881</v>
      </c>
      <c r="AH151" s="308">
        <f>[1]побуд.звіт!AH150+[2]побуд.звіт!AH150</f>
        <v>1347.093003040744</v>
      </c>
      <c r="AI151" s="298">
        <f t="shared" si="94"/>
        <v>-75.003010010644175</v>
      </c>
      <c r="AJ151" s="299">
        <f t="shared" si="95"/>
        <v>0</v>
      </c>
      <c r="AK151" s="308">
        <f>[1]побуд.звіт!AK150+[2]побуд.звіт!AK150</f>
        <v>40.485767740849646</v>
      </c>
      <c r="AL151" s="308">
        <f>[1]побуд.звіт!AL150+[2]побуд.звіт!AL150</f>
        <v>0</v>
      </c>
      <c r="AM151" s="298">
        <f t="shared" si="96"/>
        <v>-40.485767740849646</v>
      </c>
      <c r="AN151" s="299">
        <f t="shared" si="97"/>
        <v>0</v>
      </c>
      <c r="AO151" s="308">
        <f>[1]побуд.звіт!AO150+[2]побуд.звіт!AO150</f>
        <v>1667.2117196683596</v>
      </c>
      <c r="AP151" s="308">
        <f>[1]побуд.звіт!AP150+[2]побуд.звіт!AP150</f>
        <v>2919.3227782499566</v>
      </c>
      <c r="AQ151" s="298">
        <f t="shared" si="98"/>
        <v>0</v>
      </c>
      <c r="AR151" s="299">
        <f t="shared" si="99"/>
        <v>1252.111058581597</v>
      </c>
      <c r="AS151" s="308">
        <f>[1]побуд.звіт!AS150+[2]побуд.звіт!AS150</f>
        <v>2595.76001053759</v>
      </c>
      <c r="AT151" s="308">
        <f>[1]побуд.звіт!AT150+[2]побуд.звіт!AT150</f>
        <v>2807.3948235079315</v>
      </c>
      <c r="AU151" s="298">
        <f t="shared" si="100"/>
        <v>0</v>
      </c>
      <c r="AV151" s="299">
        <f t="shared" si="101"/>
        <v>211.6348129703415</v>
      </c>
      <c r="AW151" s="308">
        <f>[1]побуд.звіт!AW150+[2]побуд.звіт!AW150</f>
        <v>32844.373126714898</v>
      </c>
      <c r="AX151" s="308">
        <f>[1]побуд.звіт!AX150+[2]побуд.звіт!AX150</f>
        <v>7659.8195145126228</v>
      </c>
      <c r="AY151" s="298">
        <f t="shared" si="102"/>
        <v>-25184.553612202275</v>
      </c>
      <c r="AZ151" s="299">
        <f t="shared" si="103"/>
        <v>0</v>
      </c>
      <c r="BA151" s="300">
        <v>0</v>
      </c>
      <c r="BB151" s="298"/>
      <c r="BC151" s="298">
        <f t="shared" si="104"/>
        <v>0</v>
      </c>
      <c r="BD151" s="299">
        <f t="shared" si="105"/>
        <v>0</v>
      </c>
      <c r="BE151" s="308">
        <f>[1]побуд.звіт!BE150+[2]побуд.звіт!BE150</f>
        <v>11.434035573218997</v>
      </c>
      <c r="BF151" s="308">
        <f>[1]побуд.звіт!BF150+[2]побуд.звіт!BF150</f>
        <v>0</v>
      </c>
      <c r="BG151" s="301">
        <f t="shared" si="106"/>
        <v>-11.434035573218997</v>
      </c>
      <c r="BH151" s="302">
        <f t="shared" si="107"/>
        <v>0</v>
      </c>
      <c r="BI151" s="308">
        <f>[1]побуд.звіт!BI150+[2]побуд.звіт!BI150</f>
        <v>13150.115033145363</v>
      </c>
      <c r="BJ151" s="308">
        <f>[1]побуд.звіт!BJ150+[2]побуд.звіт!BJ150</f>
        <v>1678.7740224299951</v>
      </c>
      <c r="BK151" s="298">
        <f t="shared" si="108"/>
        <v>-11471.341010715369</v>
      </c>
      <c r="BL151" s="299">
        <f t="shared" si="109"/>
        <v>0</v>
      </c>
      <c r="BM151" s="308">
        <f>[1]побуд.звіт!BM150+[2]побуд.звіт!BM150</f>
        <v>10880.136855736766</v>
      </c>
      <c r="BN151" s="308">
        <f>[1]побуд.звіт!BN150+[2]побуд.звіт!BN150</f>
        <v>21398.39812597027</v>
      </c>
      <c r="BO151" s="298">
        <f t="shared" si="110"/>
        <v>0</v>
      </c>
      <c r="BP151" s="299">
        <f t="shared" si="111"/>
        <v>10518.261270233505</v>
      </c>
      <c r="BQ151" s="294">
        <f t="shared" si="112"/>
        <v>167017.2506179616</v>
      </c>
      <c r="BR151" s="298">
        <f t="shared" si="112"/>
        <v>140643.24782872552</v>
      </c>
      <c r="BS151" s="298">
        <f t="shared" si="113"/>
        <v>-26374.002789236081</v>
      </c>
      <c r="BT151" s="303">
        <f t="shared" si="114"/>
        <v>0</v>
      </c>
      <c r="BU151" s="224">
        <f t="shared" si="115"/>
        <v>0.84208815142356475</v>
      </c>
      <c r="BV151" s="309">
        <v>13099.789999999999</v>
      </c>
      <c r="BW151" s="305"/>
      <c r="BX151" s="241">
        <f t="shared" si="117"/>
        <v>13918.104218163468</v>
      </c>
      <c r="CA151" s="144">
        <f>[1]побуд.звіт!AX150+[2]побуд.звіт!AX150</f>
        <v>7659.8195145126228</v>
      </c>
      <c r="CB151" s="238">
        <v>1510.1376788105854</v>
      </c>
      <c r="CC151" s="238">
        <v>3234.1469673697029</v>
      </c>
      <c r="CD151" s="240">
        <v>1205.5521452504875</v>
      </c>
      <c r="CE151" s="240">
        <v>75.020641951556527</v>
      </c>
      <c r="CF151" s="240">
        <v>928.83729959999994</v>
      </c>
      <c r="CG151" s="240">
        <v>95.449787999999998</v>
      </c>
      <c r="CH151" s="240">
        <v>2829.3310950729087</v>
      </c>
      <c r="CI151" s="240">
        <v>114.790199895</v>
      </c>
      <c r="CJ151" s="240">
        <v>3.7521500940000001</v>
      </c>
      <c r="CK151" s="240">
        <v>173.15018579432811</v>
      </c>
      <c r="CL151" s="240">
        <v>326.61197136405787</v>
      </c>
      <c r="CM151" s="240">
        <v>1.1266499999999995</v>
      </c>
      <c r="CN151" s="240">
        <v>1493.3407915480041</v>
      </c>
      <c r="CO151" s="240">
        <v>1162.0563282299975</v>
      </c>
    </row>
    <row r="152" spans="1:94" ht="15" customHeight="1" x14ac:dyDescent="0.25">
      <c r="A152" s="256">
        <f t="shared" si="116"/>
        <v>143</v>
      </c>
      <c r="B152" s="62" t="s">
        <v>240</v>
      </c>
      <c r="C152" s="294">
        <v>2132.1999999999998</v>
      </c>
      <c r="D152" s="306">
        <v>9</v>
      </c>
      <c r="E152" s="307">
        <f>[1]побуд.звіт!E151+[2]побуд.звіт!E151</f>
        <v>7306.7835902398692</v>
      </c>
      <c r="F152" s="308">
        <f>[1]побуд.звіт!F151+[2]побуд.звіт!F151</f>
        <v>7065.4511986393481</v>
      </c>
      <c r="G152" s="298">
        <f t="shared" si="80"/>
        <v>-241.33239160052108</v>
      </c>
      <c r="H152" s="299">
        <f t="shared" si="81"/>
        <v>0</v>
      </c>
      <c r="I152" s="307">
        <f>[1]побуд.звіт!I151+[2]побуд.звіт!I151</f>
        <v>16863.272463232071</v>
      </c>
      <c r="J152" s="308">
        <f>[1]побуд.звіт!J151+[2]побуд.звіт!J151</f>
        <v>17020.073796988941</v>
      </c>
      <c r="K152" s="298">
        <f t="shared" si="82"/>
        <v>0</v>
      </c>
      <c r="L152" s="299">
        <f t="shared" si="83"/>
        <v>156.80133375687001</v>
      </c>
      <c r="M152" s="308">
        <f>[1]побуд.звіт!M151+[2]побуд.звіт!M151</f>
        <v>6895.8368502474459</v>
      </c>
      <c r="N152" s="308">
        <f>[1]побуд.звіт!N151+[2]побуд.звіт!N151</f>
        <v>7418.4543739276933</v>
      </c>
      <c r="O152" s="298">
        <f t="shared" si="84"/>
        <v>0</v>
      </c>
      <c r="P152" s="299">
        <f t="shared" si="85"/>
        <v>522.61752368024736</v>
      </c>
      <c r="Q152" s="308">
        <f>[1]побуд.звіт!Q151+[2]побуд.звіт!Q151</f>
        <v>407.17626294578372</v>
      </c>
      <c r="R152" s="308">
        <f>[1]побуд.звіт!R151+[2]побуд.звіт!R151</f>
        <v>236.57588384486138</v>
      </c>
      <c r="S152" s="298">
        <f t="shared" si="86"/>
        <v>-170.60037910092234</v>
      </c>
      <c r="T152" s="299">
        <f t="shared" si="87"/>
        <v>0</v>
      </c>
      <c r="U152" s="308">
        <f>[1]побуд.звіт!U151+[2]побуд.звіт!U151</f>
        <v>5715.3927659269448</v>
      </c>
      <c r="V152" s="308">
        <f>[1]побуд.звіт!V151+[2]побуд.звіт!V151</f>
        <v>5018.3843323689307</v>
      </c>
      <c r="W152" s="298">
        <f t="shared" si="88"/>
        <v>-697.00843355801408</v>
      </c>
      <c r="X152" s="299">
        <f t="shared" si="89"/>
        <v>0</v>
      </c>
      <c r="Y152" s="308">
        <f>[1]побуд.звіт!Y151+[2]побуд.звіт!Y151</f>
        <v>559.25890999847275</v>
      </c>
      <c r="Z152" s="308">
        <f>[1]побуд.звіт!Z151+[2]побуд.звіт!Z151</f>
        <v>243.30969327574314</v>
      </c>
      <c r="AA152" s="298">
        <f t="shared" si="90"/>
        <v>-315.9492167227296</v>
      </c>
      <c r="AB152" s="299">
        <f t="shared" si="91"/>
        <v>0</v>
      </c>
      <c r="AC152" s="308">
        <f>[1]побуд.звіт!AC151+[2]побуд.звіт!AC151</f>
        <v>13675.027380979773</v>
      </c>
      <c r="AD152" s="308">
        <f>[1]побуд.звіт!AD151+[2]побуд.звіт!AD151</f>
        <v>14782.461376860056</v>
      </c>
      <c r="AE152" s="298">
        <f t="shared" si="92"/>
        <v>0</v>
      </c>
      <c r="AF152" s="299">
        <f t="shared" si="93"/>
        <v>1107.433995880283</v>
      </c>
      <c r="AG152" s="308">
        <f>[1]побуд.звіт!AG151+[2]побуд.звіт!AG151</f>
        <v>745.90449706175355</v>
      </c>
      <c r="AH152" s="308">
        <f>[1]побуд.звіт!AH151+[2]побуд.звіт!AH151</f>
        <v>709.44082918760159</v>
      </c>
      <c r="AI152" s="298">
        <f t="shared" si="94"/>
        <v>-36.463667874151952</v>
      </c>
      <c r="AJ152" s="299">
        <f t="shared" si="95"/>
        <v>0</v>
      </c>
      <c r="AK152" s="308">
        <f>[1]побуд.звіт!AK151+[2]побуд.звіт!AK151</f>
        <v>20.535338810228023</v>
      </c>
      <c r="AL152" s="308">
        <f>[1]побуд.звіт!AL151+[2]побуд.звіт!AL151</f>
        <v>0</v>
      </c>
      <c r="AM152" s="298">
        <f t="shared" si="96"/>
        <v>-20.535338810228023</v>
      </c>
      <c r="AN152" s="299">
        <f t="shared" si="97"/>
        <v>0</v>
      </c>
      <c r="AO152" s="308">
        <f>[1]побуд.звіт!AO151+[2]побуд.звіт!AO151</f>
        <v>834.15222902943719</v>
      </c>
      <c r="AP152" s="308">
        <f>[1]побуд.звіт!AP151+[2]побуд.звіт!AP151</f>
        <v>1459.6613891249783</v>
      </c>
      <c r="AQ152" s="298">
        <f t="shared" si="98"/>
        <v>0</v>
      </c>
      <c r="AR152" s="299">
        <f t="shared" si="99"/>
        <v>625.50916009554112</v>
      </c>
      <c r="AS152" s="308">
        <f>[1]побуд.звіт!AS151+[2]побуд.звіт!AS151</f>
        <v>942.32509108011311</v>
      </c>
      <c r="AT152" s="308">
        <f>[1]побуд.звіт!AT151+[2]побуд.звіт!AT151</f>
        <v>871.515436417812</v>
      </c>
      <c r="AU152" s="298">
        <f t="shared" si="100"/>
        <v>-70.809654662301114</v>
      </c>
      <c r="AV152" s="299">
        <f t="shared" si="101"/>
        <v>0</v>
      </c>
      <c r="AW152" s="308">
        <f>[1]побуд.звіт!AW151+[2]побуд.звіт!AW151</f>
        <v>16784.88931076846</v>
      </c>
      <c r="AX152" s="308">
        <f>[1]побуд.звіт!AX151+[2]побуд.звіт!AX151</f>
        <v>3950</v>
      </c>
      <c r="AY152" s="298">
        <f t="shared" si="102"/>
        <v>-12834.88931076846</v>
      </c>
      <c r="AZ152" s="299">
        <f t="shared" si="103"/>
        <v>0</v>
      </c>
      <c r="BA152" s="300">
        <v>0</v>
      </c>
      <c r="BB152" s="298"/>
      <c r="BC152" s="298">
        <f t="shared" si="104"/>
        <v>0</v>
      </c>
      <c r="BD152" s="299">
        <f t="shared" si="105"/>
        <v>0</v>
      </c>
      <c r="BE152" s="308">
        <f>[1]побуд.звіт!BE151+[2]побуд.звіт!BE151</f>
        <v>8.2622333732189972</v>
      </c>
      <c r="BF152" s="308">
        <f>[1]побуд.звіт!BF151+[2]побуд.звіт!BF151</f>
        <v>0</v>
      </c>
      <c r="BG152" s="301">
        <f t="shared" si="106"/>
        <v>-8.2622333732189972</v>
      </c>
      <c r="BH152" s="302">
        <f t="shared" si="107"/>
        <v>0</v>
      </c>
      <c r="BI152" s="308">
        <f>[1]побуд.звіт!BI151+[2]побуд.звіт!BI151</f>
        <v>6501.6818298439493</v>
      </c>
      <c r="BJ152" s="308">
        <f>[1]побуд.звіт!BJ151+[2]побуд.звіт!BJ151</f>
        <v>822.20564829354316</v>
      </c>
      <c r="BK152" s="298">
        <f t="shared" si="108"/>
        <v>-5679.4761815504062</v>
      </c>
      <c r="BL152" s="299">
        <f t="shared" si="109"/>
        <v>0</v>
      </c>
      <c r="BM152" s="308">
        <f>[1]побуд.звіт!BM151+[2]побуд.звіт!BM151</f>
        <v>5379.3273497650889</v>
      </c>
      <c r="BN152" s="308">
        <f>[1]побуд.звіт!BN151+[2]побуд.звіт!BN151</f>
        <v>10480.836966145122</v>
      </c>
      <c r="BO152" s="298">
        <f t="shared" si="110"/>
        <v>0</v>
      </c>
      <c r="BP152" s="299">
        <f t="shared" si="111"/>
        <v>5101.5096163800326</v>
      </c>
      <c r="BQ152" s="294">
        <f t="shared" si="112"/>
        <v>82639.826103302621</v>
      </c>
      <c r="BR152" s="298">
        <f t="shared" si="112"/>
        <v>70078.370925074618</v>
      </c>
      <c r="BS152" s="298">
        <f t="shared" si="113"/>
        <v>-12561.455178228003</v>
      </c>
      <c r="BT152" s="303">
        <f t="shared" si="114"/>
        <v>0</v>
      </c>
      <c r="BU152" s="224">
        <f t="shared" si="115"/>
        <v>0.84799756037088281</v>
      </c>
      <c r="BV152" s="309">
        <v>6336.56</v>
      </c>
      <c r="BW152" s="305"/>
      <c r="BX152" s="241">
        <f t="shared" si="117"/>
        <v>6886.6521752752187</v>
      </c>
      <c r="CA152" s="144">
        <f>[1]побуд.звіт!AX151+[2]побуд.звіт!AX151</f>
        <v>3950</v>
      </c>
      <c r="CB152" s="238">
        <v>738.77140749860359</v>
      </c>
      <c r="CC152" s="238">
        <v>1809.1183200939679</v>
      </c>
      <c r="CD152" s="240">
        <v>622.47463709012095</v>
      </c>
      <c r="CE152" s="240">
        <v>38.339397720903868</v>
      </c>
      <c r="CF152" s="240">
        <v>464.41864979999997</v>
      </c>
      <c r="CG152" s="240">
        <v>47.724893999999999</v>
      </c>
      <c r="CH152" s="240">
        <v>1401.3421356248487</v>
      </c>
      <c r="CI152" s="240">
        <v>60.354820763999996</v>
      </c>
      <c r="CJ152" s="240">
        <v>1.9760539679999998</v>
      </c>
      <c r="CK152" s="240">
        <v>86.580862646774037</v>
      </c>
      <c r="CL152" s="240">
        <v>118.46690980967433</v>
      </c>
      <c r="CM152" s="240">
        <v>1.1266499999999995</v>
      </c>
      <c r="CN152" s="240">
        <v>738.41881629800093</v>
      </c>
      <c r="CO152" s="240">
        <v>574.6069351049988</v>
      </c>
    </row>
    <row r="153" spans="1:94" ht="15" customHeight="1" x14ac:dyDescent="0.25">
      <c r="A153" s="256">
        <f t="shared" si="116"/>
        <v>144</v>
      </c>
      <c r="B153" s="62" t="s">
        <v>241</v>
      </c>
      <c r="C153" s="294">
        <v>2171.1999999999998</v>
      </c>
      <c r="D153" s="306">
        <v>9</v>
      </c>
      <c r="E153" s="307">
        <f>[1]побуд.звіт!E152+[2]побуд.звіт!E152</f>
        <v>7506.6742423100413</v>
      </c>
      <c r="F153" s="308">
        <f>[1]побуд.звіт!F152+[2]побуд.звіт!F152</f>
        <v>7262.8576246522398</v>
      </c>
      <c r="G153" s="298">
        <f t="shared" si="80"/>
        <v>-243.81661765780154</v>
      </c>
      <c r="H153" s="299">
        <f t="shared" si="81"/>
        <v>0</v>
      </c>
      <c r="I153" s="307">
        <f>[1]побуд.звіт!I152+[2]побуд.звіт!I152</f>
        <v>15098.005933531904</v>
      </c>
      <c r="J153" s="308">
        <f>[1]побуд.звіт!J152+[2]побуд.звіт!J152</f>
        <v>20542.582466630665</v>
      </c>
      <c r="K153" s="298">
        <f t="shared" si="82"/>
        <v>0</v>
      </c>
      <c r="L153" s="299">
        <f t="shared" si="83"/>
        <v>5444.5765330987615</v>
      </c>
      <c r="M153" s="308">
        <f>[1]побуд.звіт!M152+[2]побуд.звіт!M152</f>
        <v>7198.8096115257986</v>
      </c>
      <c r="N153" s="308">
        <f>[1]побуд.звіт!N152+[2]побуд.звіт!N152</f>
        <v>7683.8651640031976</v>
      </c>
      <c r="O153" s="298">
        <f t="shared" si="84"/>
        <v>0</v>
      </c>
      <c r="P153" s="299">
        <f t="shared" si="85"/>
        <v>485.05555247739903</v>
      </c>
      <c r="Q153" s="308">
        <f>[1]побуд.звіт!Q152+[2]побуд.звіт!Q152</f>
        <v>408.66808870685691</v>
      </c>
      <c r="R153" s="308">
        <f>[1]побуд.звіт!R152+[2]побуд.звіт!R152</f>
        <v>244.25454825839307</v>
      </c>
      <c r="S153" s="298">
        <f t="shared" si="86"/>
        <v>-164.41354044846383</v>
      </c>
      <c r="T153" s="299">
        <f t="shared" si="87"/>
        <v>0</v>
      </c>
      <c r="U153" s="308">
        <f>[1]побуд.звіт!U152+[2]побуд.звіт!U152</f>
        <v>7982.5767059269456</v>
      </c>
      <c r="V153" s="308">
        <f>[1]побуд.звіт!V152+[2]побуд.звіт!V152</f>
        <v>5018.3843323689307</v>
      </c>
      <c r="W153" s="298">
        <f t="shared" si="88"/>
        <v>-2964.1923735580149</v>
      </c>
      <c r="X153" s="299">
        <f t="shared" si="89"/>
        <v>0</v>
      </c>
      <c r="Y153" s="308">
        <f>[1]побуд.звіт!Y152+[2]побуд.звіт!Y152</f>
        <v>244.34752999847274</v>
      </c>
      <c r="Z153" s="308">
        <f>[1]побуд.звіт!Z152+[2]побуд.звіт!Z152</f>
        <v>195.81657400203818</v>
      </c>
      <c r="AA153" s="298">
        <f t="shared" si="90"/>
        <v>-48.530955996434557</v>
      </c>
      <c r="AB153" s="299">
        <f t="shared" si="91"/>
        <v>0</v>
      </c>
      <c r="AC153" s="308">
        <f>[1]побуд.звіт!AC152+[2]побуд.звіт!AC152</f>
        <v>14348.365049578877</v>
      </c>
      <c r="AD153" s="308">
        <f>[1]побуд.звіт!AD152+[2]побуд.звіт!AD152</f>
        <v>15533.002992982803</v>
      </c>
      <c r="AE153" s="298">
        <f t="shared" si="92"/>
        <v>0</v>
      </c>
      <c r="AF153" s="299">
        <f t="shared" si="93"/>
        <v>1184.6379434039263</v>
      </c>
      <c r="AG153" s="308">
        <f>[1]побуд.звіт!AG152+[2]побуд.звіт!AG152</f>
        <v>722.0225831539467</v>
      </c>
      <c r="AH153" s="308">
        <f>[1]побуд.звіт!AH152+[2]побуд.звіт!AH152</f>
        <v>684.103656716616</v>
      </c>
      <c r="AI153" s="298">
        <f t="shared" si="94"/>
        <v>-37.918926437330697</v>
      </c>
      <c r="AJ153" s="299">
        <f t="shared" si="95"/>
        <v>0</v>
      </c>
      <c r="AK153" s="308">
        <f>[1]побуд.звіт!AK152+[2]побуд.звіт!AK152</f>
        <v>20.366168852719881</v>
      </c>
      <c r="AL153" s="308">
        <f>[1]побуд.звіт!AL152+[2]побуд.звіт!AL152</f>
        <v>0</v>
      </c>
      <c r="AM153" s="298">
        <f t="shared" si="96"/>
        <v>-20.366168852719881</v>
      </c>
      <c r="AN153" s="299">
        <f t="shared" si="97"/>
        <v>0</v>
      </c>
      <c r="AO153" s="308">
        <f>[1]побуд.звіт!AO152+[2]побуд.звіт!AO152</f>
        <v>834.77849294962368</v>
      </c>
      <c r="AP153" s="308">
        <f>[1]побуд.звіт!AP152+[2]побуд.звіт!AP152</f>
        <v>1459.6613891249783</v>
      </c>
      <c r="AQ153" s="298">
        <f t="shared" si="98"/>
        <v>0</v>
      </c>
      <c r="AR153" s="299">
        <f t="shared" si="99"/>
        <v>624.88289617535463</v>
      </c>
      <c r="AS153" s="308">
        <f>[1]побуд.звіт!AS152+[2]побуд.звіт!AS152</f>
        <v>941.25059108011317</v>
      </c>
      <c r="AT153" s="308">
        <f>[1]побуд.звіт!AT152+[2]побуд.звіт!AT152</f>
        <v>878.50165635576025</v>
      </c>
      <c r="AU153" s="298">
        <f t="shared" si="100"/>
        <v>-62.748934724352921</v>
      </c>
      <c r="AV153" s="299">
        <f t="shared" si="101"/>
        <v>0</v>
      </c>
      <c r="AW153" s="308">
        <f>[1]побуд.звіт!AW152+[2]побуд.звіт!AW152</f>
        <v>17191.738480840224</v>
      </c>
      <c r="AX153" s="308">
        <f>[1]побуд.звіт!AX152+[2]побуд.звіт!AX152</f>
        <v>3642</v>
      </c>
      <c r="AY153" s="298">
        <f t="shared" si="102"/>
        <v>-13549.738480840224</v>
      </c>
      <c r="AZ153" s="299">
        <f t="shared" si="103"/>
        <v>0</v>
      </c>
      <c r="BA153" s="300">
        <v>0</v>
      </c>
      <c r="BB153" s="298"/>
      <c r="BC153" s="298">
        <f t="shared" si="104"/>
        <v>0</v>
      </c>
      <c r="BD153" s="299">
        <f t="shared" si="105"/>
        <v>0</v>
      </c>
      <c r="BE153" s="308">
        <f>[1]побуд.звіт!BE152+[2]побуд.звіт!BE152</f>
        <v>8.3179253732189977</v>
      </c>
      <c r="BF153" s="308">
        <f>[1]побуд.звіт!BF152+[2]побуд.звіт!BF152</f>
        <v>0</v>
      </c>
      <c r="BG153" s="301">
        <f t="shared" si="106"/>
        <v>-8.3179253732189977</v>
      </c>
      <c r="BH153" s="302">
        <f t="shared" si="107"/>
        <v>0</v>
      </c>
      <c r="BI153" s="308">
        <f>[1]побуд.звіт!BI152+[2]побуд.звіт!BI152</f>
        <v>6453.794414529837</v>
      </c>
      <c r="BJ153" s="308">
        <f>[1]побуд.звіт!BJ152+[2]побуд.звіт!BJ152</f>
        <v>4987.9445169306</v>
      </c>
      <c r="BK153" s="298">
        <f t="shared" si="108"/>
        <v>-1465.849897599237</v>
      </c>
      <c r="BL153" s="299">
        <f t="shared" si="109"/>
        <v>0</v>
      </c>
      <c r="BM153" s="308">
        <f>[1]побуд.звіт!BM152+[2]побуд.звіт!BM152</f>
        <v>5339.3422599563473</v>
      </c>
      <c r="BN153" s="308">
        <f>[1]побуд.звіт!BN152+[2]побуд.звіт!BN152</f>
        <v>7483.8424543390938</v>
      </c>
      <c r="BO153" s="298">
        <f t="shared" si="110"/>
        <v>0</v>
      </c>
      <c r="BP153" s="299">
        <f t="shared" si="111"/>
        <v>2144.5001943827465</v>
      </c>
      <c r="BQ153" s="294">
        <f t="shared" si="112"/>
        <v>84299.058078314934</v>
      </c>
      <c r="BR153" s="298">
        <f t="shared" si="112"/>
        <v>75616.817376365332</v>
      </c>
      <c r="BS153" s="298">
        <f t="shared" si="113"/>
        <v>-8682.2407019496022</v>
      </c>
      <c r="BT153" s="303">
        <f t="shared" si="114"/>
        <v>0</v>
      </c>
      <c r="BU153" s="224">
        <f t="shared" si="115"/>
        <v>0.89700667006405121</v>
      </c>
      <c r="BV153" s="309">
        <v>3446.4199999999996</v>
      </c>
      <c r="BW153" s="305"/>
      <c r="BX153" s="241">
        <f t="shared" si="117"/>
        <v>7024.9215065262442</v>
      </c>
      <c r="CA153" s="144">
        <f>[1]побуд.звіт!AX152+[2]побуд.звіт!AX152</f>
        <v>3642</v>
      </c>
      <c r="CB153" s="238">
        <v>758.95940577119143</v>
      </c>
      <c r="CC153" s="238">
        <v>1635.4651077761316</v>
      </c>
      <c r="CD153" s="240">
        <v>653.99234023392466</v>
      </c>
      <c r="CE153" s="240">
        <v>38.476628739884447</v>
      </c>
      <c r="CF153" s="240">
        <v>464.41864979999997</v>
      </c>
      <c r="CG153" s="240">
        <v>47.724893999999999</v>
      </c>
      <c r="CH153" s="240">
        <v>1461.1587065291919</v>
      </c>
      <c r="CI153" s="240">
        <v>58.265606069999997</v>
      </c>
      <c r="CJ153" s="240">
        <v>1.9054806119999999</v>
      </c>
      <c r="CK153" s="240">
        <v>86.717378155632488</v>
      </c>
      <c r="CL153" s="240">
        <v>118.46690980967433</v>
      </c>
      <c r="CM153" s="240">
        <v>1.1266499999999995</v>
      </c>
      <c r="CN153" s="240">
        <v>732.85741491200088</v>
      </c>
      <c r="CO153" s="240">
        <v>570.27958511999873</v>
      </c>
    </row>
    <row r="154" spans="1:94" ht="15" customHeight="1" x14ac:dyDescent="0.25">
      <c r="A154" s="256">
        <f t="shared" si="116"/>
        <v>145</v>
      </c>
      <c r="B154" s="62" t="s">
        <v>242</v>
      </c>
      <c r="C154" s="294">
        <v>4311.1499999999996</v>
      </c>
      <c r="D154" s="306">
        <v>9</v>
      </c>
      <c r="E154" s="307">
        <f>[1]побуд.звіт!E153+[2]побуд.звіт!E153</f>
        <v>15308.481665182073</v>
      </c>
      <c r="F154" s="308">
        <f>[1]побуд.звіт!F153+[2]побуд.звіт!F153</f>
        <v>14762.291133558954</v>
      </c>
      <c r="G154" s="298">
        <f t="shared" si="80"/>
        <v>-546.19053162311866</v>
      </c>
      <c r="H154" s="299">
        <f t="shared" si="81"/>
        <v>0</v>
      </c>
      <c r="I154" s="307">
        <f>[1]побуд.звіт!I153+[2]побуд.звіт!I153</f>
        <v>24587.419440531736</v>
      </c>
      <c r="J154" s="308">
        <f>[1]побуд.звіт!J153+[2]побуд.звіт!J153</f>
        <v>36579.320452833337</v>
      </c>
      <c r="K154" s="298">
        <f t="shared" si="82"/>
        <v>0</v>
      </c>
      <c r="L154" s="299">
        <f t="shared" si="83"/>
        <v>11991.901012301601</v>
      </c>
      <c r="M154" s="308">
        <f>[1]побуд.звіт!M153+[2]побуд.звіт!M153</f>
        <v>12758.7737776186</v>
      </c>
      <c r="N154" s="308">
        <f>[1]побуд.звіт!N153+[2]побуд.звіт!N153</f>
        <v>13757.932816579165</v>
      </c>
      <c r="O154" s="298">
        <f t="shared" si="84"/>
        <v>0</v>
      </c>
      <c r="P154" s="299">
        <f t="shared" si="85"/>
        <v>999.15903896056443</v>
      </c>
      <c r="Q154" s="308">
        <f>[1]побуд.звіт!Q153+[2]побуд.звіт!Q153</f>
        <v>756.14390551314671</v>
      </c>
      <c r="R154" s="308">
        <f>[1]побуд.звіт!R153+[2]побуд.звіт!R153</f>
        <v>386.68089818871925</v>
      </c>
      <c r="S154" s="298">
        <f t="shared" si="86"/>
        <v>-369.46300732442745</v>
      </c>
      <c r="T154" s="299">
        <f t="shared" si="87"/>
        <v>0</v>
      </c>
      <c r="U154" s="308">
        <f>[1]побуд.звіт!U153+[2]побуд.звіт!U153</f>
        <v>15964.39706185389</v>
      </c>
      <c r="V154" s="308">
        <f>[1]побуд.звіт!V153+[2]побуд.звіт!V153</f>
        <v>9575.3143313818691</v>
      </c>
      <c r="W154" s="298">
        <f t="shared" si="88"/>
        <v>-6389.0827304720206</v>
      </c>
      <c r="X154" s="299">
        <f t="shared" si="89"/>
        <v>0</v>
      </c>
      <c r="Y154" s="308">
        <f>[1]побуд.звіт!Y153+[2]побуд.звіт!Y153</f>
        <v>488.69505999694547</v>
      </c>
      <c r="Z154" s="308">
        <f>[1]побуд.звіт!Z153+[2]побуд.звіт!Z153</f>
        <v>391.63314800407636</v>
      </c>
      <c r="AA154" s="298">
        <f t="shared" si="90"/>
        <v>-97.061911992869113</v>
      </c>
      <c r="AB154" s="299">
        <f t="shared" si="91"/>
        <v>0</v>
      </c>
      <c r="AC154" s="308">
        <f>[1]побуд.звіт!AC153+[2]побуд.звіт!AC153</f>
        <v>28502.200122810758</v>
      </c>
      <c r="AD154" s="308">
        <f>[1]побуд.звіт!AD153+[2]побуд.звіт!AD153</f>
        <v>30851.805803946281</v>
      </c>
      <c r="AE154" s="298">
        <f t="shared" si="92"/>
        <v>0</v>
      </c>
      <c r="AF154" s="299">
        <f t="shared" si="93"/>
        <v>2349.6056811355229</v>
      </c>
      <c r="AG154" s="308">
        <f>[1]побуд.звіт!AG153+[2]побуд.звіт!AG153</f>
        <v>1476.7088716919825</v>
      </c>
      <c r="AH154" s="308">
        <f>[1]побуд.звіт!AH153+[2]побуд.звіт!AH153</f>
        <v>1403.1163066154791</v>
      </c>
      <c r="AI154" s="298">
        <f t="shared" si="94"/>
        <v>-73.592565076503433</v>
      </c>
      <c r="AJ154" s="299">
        <f t="shared" si="95"/>
        <v>0</v>
      </c>
      <c r="AK154" s="308">
        <f>[1]побуд.звіт!AK153+[2]побуд.звіт!AK153</f>
        <v>41.075584646895422</v>
      </c>
      <c r="AL154" s="308">
        <f>[1]побуд.звіт!AL153+[2]побуд.звіт!AL153</f>
        <v>0</v>
      </c>
      <c r="AM154" s="298">
        <f t="shared" si="96"/>
        <v>-41.075584646895422</v>
      </c>
      <c r="AN154" s="299">
        <f t="shared" si="97"/>
        <v>0</v>
      </c>
      <c r="AO154" s="308">
        <f>[1]побуд.звіт!AO153+[2]побуд.звіт!AO153</f>
        <v>1668.2597946683595</v>
      </c>
      <c r="AP154" s="308">
        <f>[1]побуд.звіт!AP153+[2]побуд.звіт!AP153</f>
        <v>2919.3227782499566</v>
      </c>
      <c r="AQ154" s="298">
        <f t="shared" si="98"/>
        <v>0</v>
      </c>
      <c r="AR154" s="299">
        <f t="shared" si="99"/>
        <v>1251.0629835815971</v>
      </c>
      <c r="AS154" s="308">
        <f>[1]побуд.звіт!AS153+[2]побуд.звіт!AS153</f>
        <v>2521.8057351506359</v>
      </c>
      <c r="AT154" s="308">
        <f>[1]побуд.звіт!AT153+[2]побуд.звіт!AT153</f>
        <v>2346.0460429852014</v>
      </c>
      <c r="AU154" s="298">
        <f t="shared" si="100"/>
        <v>-175.75969216543444</v>
      </c>
      <c r="AV154" s="299">
        <f t="shared" si="101"/>
        <v>0</v>
      </c>
      <c r="AW154" s="308">
        <f>[1]побуд.звіт!AW153+[2]побуд.звіт!AW153</f>
        <v>32365.938141438262</v>
      </c>
      <c r="AX154" s="308">
        <f>[1]побуд.звіт!AX153+[2]побуд.звіт!AX153</f>
        <v>12646.865882457794</v>
      </c>
      <c r="AY154" s="298">
        <f t="shared" si="102"/>
        <v>-19719.072258980468</v>
      </c>
      <c r="AZ154" s="299">
        <f t="shared" si="103"/>
        <v>0</v>
      </c>
      <c r="BA154" s="300">
        <v>0</v>
      </c>
      <c r="BB154" s="298"/>
      <c r="BC154" s="298">
        <f t="shared" si="104"/>
        <v>0</v>
      </c>
      <c r="BD154" s="299">
        <f t="shared" si="105"/>
        <v>0</v>
      </c>
      <c r="BE154" s="308">
        <f>[1]побуд.звіт!BE153+[2]побуд.звіт!BE153</f>
        <v>11.373773973218997</v>
      </c>
      <c r="BF154" s="308">
        <f>[1]побуд.звіт!BF153+[2]побуд.звіт!BF153</f>
        <v>0</v>
      </c>
      <c r="BG154" s="301">
        <f t="shared" si="106"/>
        <v>-11.373773973218997</v>
      </c>
      <c r="BH154" s="302">
        <f t="shared" si="107"/>
        <v>0</v>
      </c>
      <c r="BI154" s="308">
        <f>[1]побуд.звіт!BI153+[2]побуд.звіт!BI153</f>
        <v>12850.42383122687</v>
      </c>
      <c r="BJ154" s="308">
        <f>[1]побуд.звіт!BJ153+[2]побуд.звіт!BJ153</f>
        <v>9906.2416711024416</v>
      </c>
      <c r="BK154" s="298">
        <f t="shared" si="108"/>
        <v>-2944.1821601244283</v>
      </c>
      <c r="BL154" s="299">
        <f t="shared" si="109"/>
        <v>0</v>
      </c>
      <c r="BM154" s="308">
        <f>[1]побуд.звіт!BM153+[2]побуд.звіт!BM153</f>
        <v>10630.948150135839</v>
      </c>
      <c r="BN154" s="308">
        <f>[1]побуд.звіт!BN153+[2]побуд.звіт!BN153</f>
        <v>14860.609477483136</v>
      </c>
      <c r="BO154" s="298">
        <f t="shared" si="110"/>
        <v>0</v>
      </c>
      <c r="BP154" s="299">
        <f t="shared" si="111"/>
        <v>4229.6613273472976</v>
      </c>
      <c r="BQ154" s="294">
        <f t="shared" si="112"/>
        <v>159932.6449164392</v>
      </c>
      <c r="BR154" s="298">
        <f t="shared" si="112"/>
        <v>150387.18074338642</v>
      </c>
      <c r="BS154" s="298">
        <f t="shared" si="113"/>
        <v>-9545.4641730527801</v>
      </c>
      <c r="BT154" s="303">
        <f t="shared" si="114"/>
        <v>0</v>
      </c>
      <c r="BU154" s="224">
        <f t="shared" si="115"/>
        <v>0.9403157236720493</v>
      </c>
      <c r="BV154" s="309">
        <v>14794.29</v>
      </c>
      <c r="BW154" s="305">
        <f t="shared" si="118"/>
        <v>1466.5695902967345</v>
      </c>
      <c r="BX154" s="241">
        <f t="shared" si="117"/>
        <v>13327.720409703266</v>
      </c>
      <c r="CA154" s="144">
        <f>[1]побуд.звіт!AX153+[2]побуд.звіт!AX153</f>
        <v>12646.865882457794</v>
      </c>
      <c r="CB154" s="238">
        <v>1548.6236125047176</v>
      </c>
      <c r="CC154" s="238">
        <v>2503.0547004270848</v>
      </c>
      <c r="CD154" s="240">
        <v>1174.0344421066839</v>
      </c>
      <c r="CE154" s="240">
        <v>70.954738758011956</v>
      </c>
      <c r="CF154" s="240">
        <v>928.83729959999994</v>
      </c>
      <c r="CG154" s="240">
        <v>95.449787999999998</v>
      </c>
      <c r="CH154" s="240">
        <v>2909.7201449022314</v>
      </c>
      <c r="CI154" s="240">
        <v>119.4096857184</v>
      </c>
      <c r="CJ154" s="240">
        <v>3.9081956255999994</v>
      </c>
      <c r="CK154" s="240">
        <v>173.15018579432811</v>
      </c>
      <c r="CL154" s="240">
        <v>317.23841267916055</v>
      </c>
      <c r="CM154" s="240">
        <v>1.1266499999999995</v>
      </c>
      <c r="CN154" s="240">
        <v>1459.227528207</v>
      </c>
      <c r="CO154" s="240">
        <v>1135.5105952575</v>
      </c>
    </row>
    <row r="155" spans="1:94" ht="15" customHeight="1" x14ac:dyDescent="0.25">
      <c r="A155" s="256">
        <f t="shared" si="116"/>
        <v>146</v>
      </c>
      <c r="B155" s="62" t="s">
        <v>243</v>
      </c>
      <c r="C155" s="294">
        <v>2138.08</v>
      </c>
      <c r="D155" s="306">
        <v>9</v>
      </c>
      <c r="E155" s="307">
        <f>[1]побуд.звіт!E154+[2]побуд.звіт!E154</f>
        <v>7523.3821160849648</v>
      </c>
      <c r="F155" s="308">
        <f>[1]побуд.звіт!F154+[2]побуд.звіт!F154</f>
        <v>7275.172073240492</v>
      </c>
      <c r="G155" s="298">
        <f t="shared" si="80"/>
        <v>-248.21004284447281</v>
      </c>
      <c r="H155" s="299">
        <f t="shared" si="81"/>
        <v>0</v>
      </c>
      <c r="I155" s="307">
        <f>[1]побуд.звіт!I154+[2]побуд.звіт!I154</f>
        <v>14748.356382031619</v>
      </c>
      <c r="J155" s="308">
        <f>[1]побуд.звіт!J154+[2]побуд.звіт!J154</f>
        <v>18911.41693733478</v>
      </c>
      <c r="K155" s="298">
        <f t="shared" si="82"/>
        <v>0</v>
      </c>
      <c r="L155" s="299">
        <f t="shared" si="83"/>
        <v>4163.0605553031601</v>
      </c>
      <c r="M155" s="308">
        <f>[1]побуд.звіт!M154+[2]побуд.звіт!M154</f>
        <v>6663.2381149278599</v>
      </c>
      <c r="N155" s="308">
        <f>[1]побуд.звіт!N154+[2]побуд.звіт!N154</f>
        <v>7195.4339884361461</v>
      </c>
      <c r="O155" s="298">
        <f t="shared" si="84"/>
        <v>0</v>
      </c>
      <c r="P155" s="299">
        <f t="shared" si="85"/>
        <v>532.19587350828624</v>
      </c>
      <c r="Q155" s="308">
        <f>[1]побуд.звіт!Q154+[2]побуд.звіт!Q154</f>
        <v>393.55286024075019</v>
      </c>
      <c r="R155" s="308">
        <f>[1]побуд.звіт!R154+[2]побуд.звіт!R154</f>
        <v>225.33754509300351</v>
      </c>
      <c r="S155" s="298">
        <f t="shared" si="86"/>
        <v>-168.21531514774668</v>
      </c>
      <c r="T155" s="299">
        <f t="shared" si="87"/>
        <v>0</v>
      </c>
      <c r="U155" s="308">
        <f>[1]побуд.звіт!U154+[2]побуд.звіт!U154</f>
        <v>7981.5806059269453</v>
      </c>
      <c r="V155" s="308">
        <f>[1]побуд.звіт!V154+[2]побуд.звіт!V154</f>
        <v>5018.3843323689307</v>
      </c>
      <c r="W155" s="298">
        <f t="shared" si="88"/>
        <v>-2963.1962735580146</v>
      </c>
      <c r="X155" s="299">
        <f t="shared" si="89"/>
        <v>0</v>
      </c>
      <c r="Y155" s="308">
        <f>[1]побуд.звіт!Y154+[2]побуд.звіт!Y154</f>
        <v>244.34752999847274</v>
      </c>
      <c r="Z155" s="308">
        <f>[1]побуд.звіт!Z154+[2]побуд.звіт!Z154</f>
        <v>195.81657400203818</v>
      </c>
      <c r="AA155" s="298">
        <f t="shared" si="90"/>
        <v>-48.530955996434557</v>
      </c>
      <c r="AB155" s="299">
        <f t="shared" si="91"/>
        <v>0</v>
      </c>
      <c r="AC155" s="308">
        <f>[1]побуд.звіт!AC154+[2]побуд.звіт!AC154</f>
        <v>14190.482759571354</v>
      </c>
      <c r="AD155" s="308">
        <f>[1]побуд.звіт!AD154+[2]побуд.звіт!AD154</f>
        <v>15376.842894909996</v>
      </c>
      <c r="AE155" s="298">
        <f t="shared" si="92"/>
        <v>0</v>
      </c>
      <c r="AF155" s="299">
        <f t="shared" si="93"/>
        <v>1186.3601353386421</v>
      </c>
      <c r="AG155" s="308">
        <f>[1]побуд.звіт!AG154+[2]побуд.звіт!AG154</f>
        <v>714.90164837238558</v>
      </c>
      <c r="AH155" s="308">
        <f>[1]побуд.звіт!AH154+[2]побуд.звіт!AH154</f>
        <v>679.0362222224187</v>
      </c>
      <c r="AI155" s="298">
        <f t="shared" si="94"/>
        <v>-35.865426149966879</v>
      </c>
      <c r="AJ155" s="299">
        <f t="shared" si="95"/>
        <v>0</v>
      </c>
      <c r="AK155" s="308">
        <f>[1]побуд.звіт!AK154+[2]побуд.звіт!AK154</f>
        <v>20.131826861218258</v>
      </c>
      <c r="AL155" s="308">
        <f>[1]побуд.звіт!AL154+[2]побуд.звіт!AL154</f>
        <v>0</v>
      </c>
      <c r="AM155" s="298">
        <f t="shared" si="96"/>
        <v>-20.131826861218258</v>
      </c>
      <c r="AN155" s="299">
        <f t="shared" si="97"/>
        <v>0</v>
      </c>
      <c r="AO155" s="308">
        <f>[1]побуд.звіт!AO154+[2]побуд.звіт!AO154</f>
        <v>836.61988859345797</v>
      </c>
      <c r="AP155" s="308">
        <f>[1]побуд.звіт!AP154+[2]побуд.звіт!AP154</f>
        <v>1459.6613891249783</v>
      </c>
      <c r="AQ155" s="298">
        <f t="shared" si="98"/>
        <v>0</v>
      </c>
      <c r="AR155" s="299">
        <f t="shared" si="99"/>
        <v>623.04150053152034</v>
      </c>
      <c r="AS155" s="308">
        <f>[1]побуд.звіт!AS154+[2]побуд.звіт!AS154</f>
        <v>941.81215908011313</v>
      </c>
      <c r="AT155" s="308">
        <f>[1]побуд.звіт!AT154+[2]побуд.звіт!AT154</f>
        <v>882.6237824478178</v>
      </c>
      <c r="AU155" s="298">
        <f t="shared" si="100"/>
        <v>-59.188376632295331</v>
      </c>
      <c r="AV155" s="299">
        <f t="shared" si="101"/>
        <v>0</v>
      </c>
      <c r="AW155" s="308">
        <f>[1]побуд.звіт!AW154+[2]побуд.звіт!AW154</f>
        <v>17017.543009012355</v>
      </c>
      <c r="AX155" s="308">
        <f>[1]побуд.звіт!AX154+[2]побуд.звіт!AX154</f>
        <v>18472.547361254994</v>
      </c>
      <c r="AY155" s="298">
        <f t="shared" si="102"/>
        <v>0</v>
      </c>
      <c r="AZ155" s="299">
        <f t="shared" si="103"/>
        <v>1455.0043522426386</v>
      </c>
      <c r="BA155" s="300">
        <v>0</v>
      </c>
      <c r="BB155" s="298"/>
      <c r="BC155" s="298">
        <f t="shared" si="104"/>
        <v>0</v>
      </c>
      <c r="BD155" s="299">
        <f t="shared" si="105"/>
        <v>0</v>
      </c>
      <c r="BE155" s="308">
        <f>[1]побуд.звіт!BE154+[2]побуд.звіт!BE154</f>
        <v>8.270630013218998</v>
      </c>
      <c r="BF155" s="308">
        <f>[1]побуд.звіт!BF154+[2]побуд.звіт!BF154</f>
        <v>0</v>
      </c>
      <c r="BG155" s="301">
        <f t="shared" si="106"/>
        <v>-8.270630013218998</v>
      </c>
      <c r="BH155" s="302">
        <f t="shared" si="107"/>
        <v>0</v>
      </c>
      <c r="BI155" s="308">
        <f>[1]побуд.звіт!BI154+[2]побуд.звіт!BI154</f>
        <v>6405.4570388453712</v>
      </c>
      <c r="BJ155" s="308">
        <f>[1]побуд.звіт!BJ154+[2]побуд.звіт!BJ154</f>
        <v>4913.3171603656574</v>
      </c>
      <c r="BK155" s="298">
        <f t="shared" si="108"/>
        <v>-1492.1398784797138</v>
      </c>
      <c r="BL155" s="299">
        <f t="shared" si="109"/>
        <v>0</v>
      </c>
      <c r="BM155" s="308">
        <f>[1]побуд.звіт!BM154+[2]побуд.звіт!BM154</f>
        <v>5299.4550056273683</v>
      </c>
      <c r="BN155" s="308">
        <f>[1]побуд.звіт!BN154+[2]побуд.звіт!BN154</f>
        <v>7373.0520646293689</v>
      </c>
      <c r="BO155" s="298">
        <f t="shared" si="110"/>
        <v>0</v>
      </c>
      <c r="BP155" s="299">
        <f t="shared" si="111"/>
        <v>2073.5970590020006</v>
      </c>
      <c r="BQ155" s="294">
        <f t="shared" si="112"/>
        <v>82989.131575187464</v>
      </c>
      <c r="BR155" s="298">
        <f t="shared" si="112"/>
        <v>87978.642325430628</v>
      </c>
      <c r="BS155" s="298">
        <f t="shared" si="113"/>
        <v>0</v>
      </c>
      <c r="BT155" s="303">
        <f t="shared" si="114"/>
        <v>4989.5107502431638</v>
      </c>
      <c r="BU155" s="224">
        <f t="shared" si="115"/>
        <v>1.0601224600804831</v>
      </c>
      <c r="BV155" s="309">
        <v>10353.6</v>
      </c>
      <c r="BW155" s="305">
        <f t="shared" si="118"/>
        <v>3437.8390354010453</v>
      </c>
      <c r="BX155" s="241">
        <f t="shared" si="117"/>
        <v>6915.7609645989551</v>
      </c>
      <c r="CA155" s="144">
        <f>[1]побуд.звіт!AX154+[2]побуд.звіт!AX154</f>
        <v>18472.547361254994</v>
      </c>
      <c r="CB155" s="238">
        <v>760.7213289132261</v>
      </c>
      <c r="CC155" s="238">
        <v>1535.6525045110079</v>
      </c>
      <c r="CD155" s="240">
        <v>614.59521130417011</v>
      </c>
      <c r="CE155" s="240">
        <v>37.040333853598796</v>
      </c>
      <c r="CF155" s="240">
        <v>464.41864979999997</v>
      </c>
      <c r="CG155" s="240">
        <v>47.724893999999999</v>
      </c>
      <c r="CH155" s="240">
        <v>1453.4634427176334</v>
      </c>
      <c r="CI155" s="240">
        <v>57.847763131200004</v>
      </c>
      <c r="CJ155" s="240">
        <v>1.8913659408000001</v>
      </c>
      <c r="CK155" s="240">
        <v>86.854058241847952</v>
      </c>
      <c r="CL155" s="240">
        <v>118.46690980967433</v>
      </c>
      <c r="CM155" s="240">
        <v>1.1266499999999995</v>
      </c>
      <c r="CN155" s="240">
        <v>727.41591033000009</v>
      </c>
      <c r="CO155" s="240">
        <v>566.04529642500006</v>
      </c>
    </row>
    <row r="156" spans="1:94" ht="15" customHeight="1" x14ac:dyDescent="0.25">
      <c r="A156" s="256">
        <f t="shared" si="116"/>
        <v>147</v>
      </c>
      <c r="B156" s="62" t="s">
        <v>244</v>
      </c>
      <c r="C156" s="294">
        <v>2137.1999999999998</v>
      </c>
      <c r="D156" s="306">
        <v>9</v>
      </c>
      <c r="E156" s="307">
        <f>[1]побуд.звіт!E155+[2]побуд.звіт!E155</f>
        <v>10131.14374645001</v>
      </c>
      <c r="F156" s="308">
        <f>[1]побуд.звіт!F155+[2]побуд.звіт!F155</f>
        <v>9896.3630278032051</v>
      </c>
      <c r="G156" s="298">
        <f t="shared" si="80"/>
        <v>-234.78071864680533</v>
      </c>
      <c r="H156" s="299">
        <f t="shared" si="81"/>
        <v>0</v>
      </c>
      <c r="I156" s="307">
        <f>[1]побуд.звіт!I155+[2]побуд.звіт!I155</f>
        <v>15378.670751005156</v>
      </c>
      <c r="J156" s="308">
        <f>[1]побуд.звіт!J155+[2]побуд.звіт!J155</f>
        <v>20725.357055284469</v>
      </c>
      <c r="K156" s="298">
        <f t="shared" si="82"/>
        <v>0</v>
      </c>
      <c r="L156" s="299">
        <f t="shared" si="83"/>
        <v>5346.686304279312</v>
      </c>
      <c r="M156" s="308">
        <f>[1]побуд.звіт!M155+[2]побуд.звіт!M155</f>
        <v>7538.3205315257983</v>
      </c>
      <c r="N156" s="308">
        <f>[1]побуд.звіт!N155+[2]побуд.звіт!N155</f>
        <v>7864.4951449107893</v>
      </c>
      <c r="O156" s="298">
        <f t="shared" si="84"/>
        <v>0</v>
      </c>
      <c r="P156" s="299">
        <f t="shared" si="85"/>
        <v>326.17461338499106</v>
      </c>
      <c r="Q156" s="308">
        <f>[1]побуд.звіт!Q155+[2]побуд.звіт!Q155</f>
        <v>395.82933827129739</v>
      </c>
      <c r="R156" s="308">
        <f>[1]побуд.звіт!R155+[2]побуд.звіт!R155</f>
        <v>225.53557693455707</v>
      </c>
      <c r="S156" s="298">
        <f t="shared" si="86"/>
        <v>-170.29376133674032</v>
      </c>
      <c r="T156" s="299">
        <f t="shared" si="87"/>
        <v>0</v>
      </c>
      <c r="U156" s="308">
        <f>[1]побуд.звіт!U155+[2]побуд.звіт!U155</f>
        <v>6197.2802004739815</v>
      </c>
      <c r="V156" s="308">
        <f>[1]побуд.звіт!V155+[2]побуд.звіт!V155</f>
        <v>6462.8796859338627</v>
      </c>
      <c r="W156" s="298">
        <f t="shared" si="88"/>
        <v>0</v>
      </c>
      <c r="X156" s="299">
        <f t="shared" si="89"/>
        <v>265.59948545988118</v>
      </c>
      <c r="Y156" s="308">
        <f>[1]побуд.звіт!Y155+[2]побуд.звіт!Y155</f>
        <v>0</v>
      </c>
      <c r="Z156" s="308">
        <f>[1]побуд.звіт!Z155+[2]побуд.звіт!Z155</f>
        <v>0</v>
      </c>
      <c r="AA156" s="298">
        <f t="shared" si="90"/>
        <v>0</v>
      </c>
      <c r="AB156" s="299">
        <f t="shared" si="91"/>
        <v>0</v>
      </c>
      <c r="AC156" s="308">
        <f>[1]побуд.звіт!AC155+[2]побуд.звіт!AC155</f>
        <v>14263.532367965428</v>
      </c>
      <c r="AD156" s="308">
        <f>[1]побуд.звіт!AD155+[2]побуд.звіт!AD155</f>
        <v>15412.250968421788</v>
      </c>
      <c r="AE156" s="298">
        <f t="shared" si="92"/>
        <v>0</v>
      </c>
      <c r="AF156" s="299">
        <f t="shared" si="93"/>
        <v>1148.7186004563591</v>
      </c>
      <c r="AG156" s="308">
        <f>[1]побуд.звіт!AG155+[2]побуд.звіт!AG155</f>
        <v>820.55390684858617</v>
      </c>
      <c r="AH156" s="308">
        <f>[1]побуд.звіт!AH155+[2]побуд.звіт!AH155</f>
        <v>754.48469135824303</v>
      </c>
      <c r="AI156" s="298">
        <f t="shared" si="94"/>
        <v>-66.06921549034314</v>
      </c>
      <c r="AJ156" s="299">
        <f t="shared" si="95"/>
        <v>0</v>
      </c>
      <c r="AK156" s="308">
        <f>[1]побуд.звіт!AK155+[2]побуд.звіт!AK155</f>
        <v>21.200318734686945</v>
      </c>
      <c r="AL156" s="308">
        <f>[1]побуд.звіт!AL155+[2]побуд.звіт!AL155</f>
        <v>0</v>
      </c>
      <c r="AM156" s="298">
        <f t="shared" si="96"/>
        <v>-21.200318734686945</v>
      </c>
      <c r="AN156" s="299">
        <f t="shared" si="97"/>
        <v>0</v>
      </c>
      <c r="AO156" s="308">
        <f>[1]побуд.звіт!AO155+[2]побуд.звіт!AO155</f>
        <v>833.62568902943713</v>
      </c>
      <c r="AP156" s="308">
        <f>[1]побуд.звіт!AP155+[2]побуд.звіт!AP155</f>
        <v>1459.6613891249783</v>
      </c>
      <c r="AQ156" s="298">
        <f t="shared" si="98"/>
        <v>0</v>
      </c>
      <c r="AR156" s="299">
        <f t="shared" si="99"/>
        <v>626.03570009554119</v>
      </c>
      <c r="AS156" s="308">
        <f>[1]побуд.звіт!AS155+[2]побуд.звіт!AS155</f>
        <v>1164.4131857620901</v>
      </c>
      <c r="AT156" s="308">
        <f>[1]побуд.звіт!AT155+[2]побуд.звіт!AT155</f>
        <v>1168.4473777810297</v>
      </c>
      <c r="AU156" s="298">
        <f t="shared" si="100"/>
        <v>0</v>
      </c>
      <c r="AV156" s="299">
        <f t="shared" si="101"/>
        <v>4.0341920189396205</v>
      </c>
      <c r="AW156" s="308">
        <f>[1]побуд.звіт!AW155+[2]побуд.звіт!AW155</f>
        <v>16748.837741882642</v>
      </c>
      <c r="AX156" s="308">
        <f>[1]побуд.звіт!AX155+[2]побуд.звіт!AX155</f>
        <v>31940.518845273909</v>
      </c>
      <c r="AY156" s="298">
        <f t="shared" si="102"/>
        <v>0</v>
      </c>
      <c r="AZ156" s="299">
        <f t="shared" si="103"/>
        <v>15191.681103391267</v>
      </c>
      <c r="BA156" s="300">
        <v>0</v>
      </c>
      <c r="BB156" s="298"/>
      <c r="BC156" s="298">
        <f t="shared" si="104"/>
        <v>0</v>
      </c>
      <c r="BD156" s="299">
        <f t="shared" si="105"/>
        <v>0</v>
      </c>
      <c r="BE156" s="308">
        <f>[1]побуд.звіт!BE155+[2]побуд.звіт!BE155</f>
        <v>8.2693733732189987</v>
      </c>
      <c r="BF156" s="308">
        <f>[1]побуд.звіт!BF155+[2]побуд.звіт!BF155</f>
        <v>0</v>
      </c>
      <c r="BG156" s="301">
        <f t="shared" si="106"/>
        <v>-8.2693733732189987</v>
      </c>
      <c r="BH156" s="302">
        <f t="shared" si="107"/>
        <v>0</v>
      </c>
      <c r="BI156" s="308">
        <f>[1]побуд.звіт!BI155+[2]побуд.звіт!BI155</f>
        <v>6409.7651793235636</v>
      </c>
      <c r="BJ156" s="308">
        <f>[1]побуд.звіт!BJ155+[2]побуд.звіт!BJ155</f>
        <v>7351.8332143520702</v>
      </c>
      <c r="BK156" s="298">
        <f t="shared" si="108"/>
        <v>0</v>
      </c>
      <c r="BL156" s="299">
        <f t="shared" si="109"/>
        <v>942.06803502850653</v>
      </c>
      <c r="BM156" s="308">
        <f>[1]побуд.звіт!BM155+[2]побуд.звіт!BM155</f>
        <v>5303.5127775464052</v>
      </c>
      <c r="BN156" s="308">
        <f>[1]побуд.звіт!BN155+[2]побуд.звіт!BN155</f>
        <v>3679.6807203554881</v>
      </c>
      <c r="BO156" s="298">
        <f t="shared" si="110"/>
        <v>-1623.8320571909171</v>
      </c>
      <c r="BP156" s="299">
        <f t="shared" si="111"/>
        <v>0</v>
      </c>
      <c r="BQ156" s="294">
        <f t="shared" si="112"/>
        <v>85214.955108192298</v>
      </c>
      <c r="BR156" s="298">
        <f t="shared" si="112"/>
        <v>106941.5076975344</v>
      </c>
      <c r="BS156" s="298">
        <f t="shared" si="113"/>
        <v>0</v>
      </c>
      <c r="BT156" s="303">
        <f t="shared" si="114"/>
        <v>21726.5525893421</v>
      </c>
      <c r="BU156" s="224">
        <f t="shared" si="115"/>
        <v>1.2549617325005593</v>
      </c>
      <c r="BV156" s="309">
        <v>5603.34</v>
      </c>
      <c r="BW156" s="305"/>
      <c r="BX156" s="241">
        <f t="shared" si="117"/>
        <v>7101.2462590160249</v>
      </c>
      <c r="CA156" s="144">
        <f>[1]побуд.звіт!AX155+[2]побуд.звіт!AX155</f>
        <v>31940.518845273909</v>
      </c>
      <c r="CB156" s="238">
        <v>1024.5136088831384</v>
      </c>
      <c r="CC156" s="238">
        <v>1551.3807215091285</v>
      </c>
      <c r="CD156" s="240">
        <v>653.99234023392466</v>
      </c>
      <c r="CE156" s="240">
        <v>37.207369055035855</v>
      </c>
      <c r="CF156" s="240">
        <v>558.57053699999994</v>
      </c>
      <c r="CG156" s="240">
        <v>0</v>
      </c>
      <c r="CH156" s="240">
        <v>1453.3836755889472</v>
      </c>
      <c r="CI156" s="240">
        <v>66.297043260000009</v>
      </c>
      <c r="CJ156" s="240">
        <v>2.1015177119999997</v>
      </c>
      <c r="CK156" s="240">
        <v>86.580862646774037</v>
      </c>
      <c r="CL156" s="240">
        <v>146.58003987677642</v>
      </c>
      <c r="CM156" s="240">
        <v>1.1266499999999995</v>
      </c>
      <c r="CN156" s="240">
        <v>727.89429754599917</v>
      </c>
      <c r="CO156" s="240">
        <v>566.41754158500123</v>
      </c>
    </row>
    <row r="157" spans="1:94" ht="15" customHeight="1" x14ac:dyDescent="0.25">
      <c r="A157" s="256">
        <f t="shared" si="116"/>
        <v>148</v>
      </c>
      <c r="B157" s="62" t="s">
        <v>283</v>
      </c>
      <c r="C157" s="294">
        <v>6744.41</v>
      </c>
      <c r="D157" s="306">
        <v>10</v>
      </c>
      <c r="E157" s="307">
        <f>[1]побуд.звіт!E156+[2]побуд.звіт!E156</f>
        <v>31383.317075319788</v>
      </c>
      <c r="F157" s="308">
        <f>[1]побуд.звіт!F156+[2]побуд.звіт!F156</f>
        <v>29917.249605710575</v>
      </c>
      <c r="G157" s="298">
        <f t="shared" si="80"/>
        <v>-1466.0674696092137</v>
      </c>
      <c r="H157" s="299">
        <f t="shared" si="81"/>
        <v>0</v>
      </c>
      <c r="I157" s="307">
        <f>[1]побуд.звіт!I156+[2]побуд.звіт!I156</f>
        <v>46277.768026078091</v>
      </c>
      <c r="J157" s="308">
        <f>[1]побуд.звіт!J156+[2]побуд.звіт!J156</f>
        <v>48149.684068716597</v>
      </c>
      <c r="K157" s="298">
        <f t="shared" si="82"/>
        <v>0</v>
      </c>
      <c r="L157" s="299">
        <f t="shared" si="83"/>
        <v>1871.916042638506</v>
      </c>
      <c r="M157" s="308">
        <f>[1]побуд.звіт!M156+[2]побуд.звіт!M156</f>
        <v>26175.899219278443</v>
      </c>
      <c r="N157" s="308">
        <f>[1]побуд.звіт!N156+[2]побуд.звіт!N156</f>
        <v>27608.478999266797</v>
      </c>
      <c r="O157" s="298">
        <f t="shared" si="84"/>
        <v>0</v>
      </c>
      <c r="P157" s="299">
        <f t="shared" si="85"/>
        <v>1432.5797799883549</v>
      </c>
      <c r="Q157" s="308">
        <f>[1]побуд.звіт!Q156+[2]побуд.звіт!Q156</f>
        <v>1137.9479451518382</v>
      </c>
      <c r="R157" s="308">
        <f>[1]побуд.звіт!R156+[2]побуд.звіт!R156</f>
        <v>1127.744405757054</v>
      </c>
      <c r="S157" s="298">
        <f t="shared" si="86"/>
        <v>-10.203539394784229</v>
      </c>
      <c r="T157" s="299">
        <f t="shared" si="87"/>
        <v>0</v>
      </c>
      <c r="U157" s="308">
        <f>[1]побуд.звіт!U156+[2]побуд.звіт!U156</f>
        <v>12483.900894245953</v>
      </c>
      <c r="V157" s="308">
        <f>[1]побуд.звіт!V156+[2]побуд.звіт!V156</f>
        <v>12506.809535713954</v>
      </c>
      <c r="W157" s="298">
        <f t="shared" si="88"/>
        <v>0</v>
      </c>
      <c r="X157" s="299">
        <f t="shared" si="89"/>
        <v>22.908641468000496</v>
      </c>
      <c r="Y157" s="308">
        <f>[1]побуд.звіт!Y156+[2]побуд.звіт!Y156</f>
        <v>1698.8121849969457</v>
      </c>
      <c r="Z157" s="308">
        <f>[1]побуд.звіт!Z156+[2]побуд.звіт!Z156</f>
        <v>391.63314800407636</v>
      </c>
      <c r="AA157" s="298">
        <f t="shared" si="90"/>
        <v>-1307.1790369928694</v>
      </c>
      <c r="AB157" s="299">
        <f t="shared" si="91"/>
        <v>0</v>
      </c>
      <c r="AC157" s="308">
        <f>[1]побуд.звіт!AC156+[2]побуд.звіт!AC156</f>
        <v>42925.854278275801</v>
      </c>
      <c r="AD157" s="308">
        <f>[1]побуд.звіт!AD156+[2]побуд.звіт!AD156</f>
        <v>46371.621605676191</v>
      </c>
      <c r="AE157" s="298">
        <f t="shared" si="92"/>
        <v>0</v>
      </c>
      <c r="AF157" s="299">
        <f t="shared" si="93"/>
        <v>3445.7673274003901</v>
      </c>
      <c r="AG157" s="308">
        <f>[1]побуд.звіт!AG156+[2]побуд.звіт!AG156</f>
        <v>2184.1692680340007</v>
      </c>
      <c r="AH157" s="308">
        <f>[1]побуд.звіт!AH156+[2]побуд.звіт!AH156</f>
        <v>2093.9765426576905</v>
      </c>
      <c r="AI157" s="298">
        <f t="shared" si="94"/>
        <v>-90.192725376310136</v>
      </c>
      <c r="AJ157" s="299">
        <f t="shared" si="95"/>
        <v>0</v>
      </c>
      <c r="AK157" s="308">
        <f>[1]побуд.звіт!AK156+[2]побуд.звіт!AK156</f>
        <v>62.821919488284166</v>
      </c>
      <c r="AL157" s="308">
        <f>[1]побуд.звіт!AL156+[2]побуд.звіт!AL156</f>
        <v>0</v>
      </c>
      <c r="AM157" s="298">
        <f t="shared" si="96"/>
        <v>-62.821919488284166</v>
      </c>
      <c r="AN157" s="299">
        <f t="shared" si="97"/>
        <v>0</v>
      </c>
      <c r="AO157" s="308">
        <f>[1]побуд.звіт!AO156+[2]побуд.звіт!AO156</f>
        <v>2631.8681642336091</v>
      </c>
      <c r="AP157" s="308">
        <f>[1]побуд.звіт!AP156+[2]побуд.звіт!AP156</f>
        <v>4703.3533649582623</v>
      </c>
      <c r="AQ157" s="298">
        <f t="shared" si="98"/>
        <v>0</v>
      </c>
      <c r="AR157" s="299">
        <f t="shared" si="99"/>
        <v>2071.4852007246532</v>
      </c>
      <c r="AS157" s="308">
        <f>[1]побуд.звіт!AS156+[2]побуд.звіт!AS156</f>
        <v>4445.3483411958769</v>
      </c>
      <c r="AT157" s="308">
        <f>[1]побуд.звіт!AT156+[2]побуд.звіт!AT156</f>
        <v>4114.7927209763357</v>
      </c>
      <c r="AU157" s="298">
        <f t="shared" si="100"/>
        <v>-330.5556202195412</v>
      </c>
      <c r="AV157" s="299">
        <f t="shared" si="101"/>
        <v>0</v>
      </c>
      <c r="AW157" s="308">
        <f>[1]побуд.звіт!AW156+[2]побуд.звіт!AW156</f>
        <v>51559.914457312385</v>
      </c>
      <c r="AX157" s="308">
        <f>[1]побуд.звіт!AX156+[2]побуд.звіт!AX156</f>
        <v>12792.848996270266</v>
      </c>
      <c r="AY157" s="298">
        <f t="shared" si="102"/>
        <v>-38767.065461042119</v>
      </c>
      <c r="AZ157" s="299">
        <f t="shared" si="103"/>
        <v>0</v>
      </c>
      <c r="BA157" s="300">
        <v>0</v>
      </c>
      <c r="BB157" s="298"/>
      <c r="BC157" s="298">
        <f t="shared" si="104"/>
        <v>0</v>
      </c>
      <c r="BD157" s="299">
        <f t="shared" si="105"/>
        <v>0</v>
      </c>
      <c r="BE157" s="308">
        <f>[1]побуд.звіт!BE156+[2]побуд.звіт!BE156</f>
        <v>14.848469253218997</v>
      </c>
      <c r="BF157" s="308">
        <f>[1]побуд.звіт!BF156+[2]побуд.звіт!BF156</f>
        <v>0</v>
      </c>
      <c r="BG157" s="301">
        <f t="shared" si="106"/>
        <v>-14.848469253218997</v>
      </c>
      <c r="BH157" s="302">
        <f t="shared" si="107"/>
        <v>0</v>
      </c>
      <c r="BI157" s="308">
        <f>[1]побуд.звіт!BI156+[2]побуд.звіт!BI156</f>
        <v>23684.690632476304</v>
      </c>
      <c r="BJ157" s="308">
        <f>[1]побуд.звіт!BJ156+[2]побуд.звіт!BJ156</f>
        <v>35726.504512058818</v>
      </c>
      <c r="BK157" s="298">
        <f t="shared" si="108"/>
        <v>0</v>
      </c>
      <c r="BL157" s="299">
        <f t="shared" si="109"/>
        <v>12041.813879582514</v>
      </c>
      <c r="BM157" s="308">
        <f>[1]побуд.звіт!BM156+[2]побуд.звіт!BM156</f>
        <v>15982.819833891952</v>
      </c>
      <c r="BN157" s="308">
        <f>[1]побуд.звіт!BN156+[2]побуд.звіт!BN156</f>
        <v>20908.332513917863</v>
      </c>
      <c r="BO157" s="298">
        <f t="shared" si="110"/>
        <v>0</v>
      </c>
      <c r="BP157" s="299">
        <f t="shared" si="111"/>
        <v>4925.5126800259113</v>
      </c>
      <c r="BQ157" s="294">
        <f t="shared" si="112"/>
        <v>262649.98070923245</v>
      </c>
      <c r="BR157" s="298">
        <f t="shared" si="112"/>
        <v>246413.03001968452</v>
      </c>
      <c r="BS157" s="298">
        <f t="shared" si="113"/>
        <v>-16236.950689547928</v>
      </c>
      <c r="BT157" s="303">
        <f t="shared" si="114"/>
        <v>0</v>
      </c>
      <c r="BU157" s="224">
        <f t="shared" si="115"/>
        <v>0.93818027077061505</v>
      </c>
      <c r="BV157" s="309">
        <v>16422.54</v>
      </c>
      <c r="BW157" s="305"/>
      <c r="BX157" s="241">
        <f t="shared" si="117"/>
        <v>21887.498392436039</v>
      </c>
      <c r="CA157" s="144">
        <f>[1]побуд.звіт!AX156+[2]побуд.звіт!AX156</f>
        <v>12792.848996270266</v>
      </c>
      <c r="CB157" s="238">
        <v>3177.8056976898588</v>
      </c>
      <c r="CC157" s="238">
        <v>4647.7110985468671</v>
      </c>
      <c r="CD157" s="240">
        <v>2324.4306068555152</v>
      </c>
      <c r="CE157" s="240">
        <v>106.86972867114814</v>
      </c>
      <c r="CF157" s="240">
        <v>1077.6767778000001</v>
      </c>
      <c r="CG157" s="240">
        <v>95.449787999999998</v>
      </c>
      <c r="CH157" s="240">
        <v>4400.6204260253653</v>
      </c>
      <c r="CI157" s="240">
        <v>176.88624922080001</v>
      </c>
      <c r="CJ157" s="240">
        <v>5.8324957992000011</v>
      </c>
      <c r="CK157" s="240">
        <v>273.46736260057605</v>
      </c>
      <c r="CL157" s="240">
        <v>559.27941960860301</v>
      </c>
      <c r="CM157" s="240">
        <v>1.1266499999999995</v>
      </c>
      <c r="CN157" s="240">
        <v>2870.5265969060088</v>
      </c>
      <c r="CO157" s="240">
        <v>1627.5865985190003</v>
      </c>
    </row>
    <row r="158" spans="1:94" ht="15" customHeight="1" x14ac:dyDescent="0.25">
      <c r="A158" s="256">
        <f t="shared" si="116"/>
        <v>149</v>
      </c>
      <c r="B158" s="62" t="s">
        <v>124</v>
      </c>
      <c r="C158" s="294">
        <v>3268.4</v>
      </c>
      <c r="D158" s="306">
        <v>5</v>
      </c>
      <c r="E158" s="307">
        <f>[1]побуд.звіт!E157+[2]побуд.звіт!E157</f>
        <v>7205.3971071691631</v>
      </c>
      <c r="F158" s="308">
        <f>[1]побуд.звіт!F157+[2]побуд.звіт!F157</f>
        <v>7488.6238904602133</v>
      </c>
      <c r="G158" s="298">
        <f t="shared" si="80"/>
        <v>0</v>
      </c>
      <c r="H158" s="299">
        <f t="shared" si="81"/>
        <v>283.2267832910502</v>
      </c>
      <c r="I158" s="307">
        <f>[1]побуд.звіт!I157+[2]побуд.звіт!I157</f>
        <v>21864.18646710891</v>
      </c>
      <c r="J158" s="308">
        <f>[1]побуд.звіт!J157+[2]побуд.звіт!J157</f>
        <v>26621.089494269283</v>
      </c>
      <c r="K158" s="298">
        <f t="shared" si="82"/>
        <v>0</v>
      </c>
      <c r="L158" s="299">
        <f t="shared" si="83"/>
        <v>4756.9030271603733</v>
      </c>
      <c r="M158" s="308">
        <f>[1]побуд.звіт!M157+[2]побуд.звіт!M157</f>
        <v>11503.547205587665</v>
      </c>
      <c r="N158" s="308">
        <f>[1]побуд.звіт!N157+[2]побуд.звіт!N157</f>
        <v>11861.529312784452</v>
      </c>
      <c r="O158" s="298">
        <f t="shared" si="84"/>
        <v>0</v>
      </c>
      <c r="P158" s="299">
        <f t="shared" si="85"/>
        <v>357.98210719678718</v>
      </c>
      <c r="Q158" s="308">
        <f>[1]побуд.звіт!Q157+[2]побуд.звіт!Q157</f>
        <v>628.37925226732727</v>
      </c>
      <c r="R158" s="308">
        <f>[1]побуд.звіт!R157+[2]побуд.звіт!R157</f>
        <v>1142.8453851399604</v>
      </c>
      <c r="S158" s="298">
        <f t="shared" si="86"/>
        <v>0</v>
      </c>
      <c r="T158" s="299">
        <f t="shared" si="87"/>
        <v>514.46613287263312</v>
      </c>
      <c r="U158" s="308">
        <f>[1]побуд.звіт!U157+[2]побуд.звіт!U157</f>
        <v>0</v>
      </c>
      <c r="V158" s="308">
        <f>[1]побуд.звіт!V157+[2]побуд.звіт!V157</f>
        <v>0</v>
      </c>
      <c r="W158" s="298">
        <f t="shared" si="88"/>
        <v>0</v>
      </c>
      <c r="X158" s="299">
        <f t="shared" si="89"/>
        <v>0</v>
      </c>
      <c r="Y158" s="308">
        <f>[1]побуд.звіт!Y157+[2]побуд.звіт!Y157</f>
        <v>0</v>
      </c>
      <c r="Z158" s="308">
        <f>[1]побуд.звіт!Z157+[2]побуд.звіт!Z157</f>
        <v>0</v>
      </c>
      <c r="AA158" s="298">
        <f t="shared" si="90"/>
        <v>0</v>
      </c>
      <c r="AB158" s="299">
        <f t="shared" si="91"/>
        <v>0</v>
      </c>
      <c r="AC158" s="308">
        <f>[1]побуд.звіт!AC157+[2]побуд.звіт!AC157</f>
        <v>21006.228338116322</v>
      </c>
      <c r="AD158" s="308">
        <f>[1]побуд.звіт!AD157+[2]побуд.звіт!AD157</f>
        <v>22495.438164657953</v>
      </c>
      <c r="AE158" s="298">
        <f t="shared" si="92"/>
        <v>0</v>
      </c>
      <c r="AF158" s="299">
        <f t="shared" si="93"/>
        <v>1489.2098265416316</v>
      </c>
      <c r="AG158" s="308">
        <f>[1]побуд.звіт!AG157+[2]побуд.звіт!AG157</f>
        <v>1096.7359709949474</v>
      </c>
      <c r="AH158" s="308">
        <f>[1]побуд.звіт!AH157+[2]побуд.звіт!AH157</f>
        <v>1076.2667817397623</v>
      </c>
      <c r="AI158" s="298">
        <f t="shared" si="94"/>
        <v>-20.469189255185029</v>
      </c>
      <c r="AJ158" s="299">
        <f t="shared" si="95"/>
        <v>0</v>
      </c>
      <c r="AK158" s="308">
        <f>[1]побуд.звіт!AK157+[2]побуд.звіт!AK157</f>
        <v>31.318627195040367</v>
      </c>
      <c r="AL158" s="308">
        <f>[1]побуд.звіт!AL157+[2]побуд.звіт!AL157</f>
        <v>0</v>
      </c>
      <c r="AM158" s="298">
        <f t="shared" si="96"/>
        <v>-31.318627195040367</v>
      </c>
      <c r="AN158" s="299">
        <f t="shared" si="97"/>
        <v>0</v>
      </c>
      <c r="AO158" s="308">
        <f>[1]побуд.звіт!AO157+[2]побуд.звіт!AO157</f>
        <v>1941.9037394519853</v>
      </c>
      <c r="AP158" s="308">
        <f>[1]побуд.звіт!AP157+[2]побуд.звіт!AP157</f>
        <v>2432.7689818749632</v>
      </c>
      <c r="AQ158" s="298">
        <f t="shared" si="98"/>
        <v>0</v>
      </c>
      <c r="AR158" s="299">
        <f t="shared" si="99"/>
        <v>490.86524242297787</v>
      </c>
      <c r="AS158" s="308">
        <f>[1]побуд.звіт!AS157+[2]побуд.звіт!AS157</f>
        <v>3341.0912954781902</v>
      </c>
      <c r="AT158" s="308">
        <f>[1]побуд.звіт!AT157+[2]побуд.звіт!AT157</f>
        <v>3119.8789660463299</v>
      </c>
      <c r="AU158" s="298">
        <f t="shared" si="100"/>
        <v>-221.21232943186033</v>
      </c>
      <c r="AV158" s="299">
        <f t="shared" si="101"/>
        <v>0</v>
      </c>
      <c r="AW158" s="308">
        <f>[1]побуд.звіт!AW157+[2]побуд.звіт!AW157</f>
        <v>34123.675594264831</v>
      </c>
      <c r="AX158" s="308">
        <f>[1]побуд.звіт!AX157+[2]побуд.звіт!AX157</f>
        <v>59965.193760009366</v>
      </c>
      <c r="AY158" s="298">
        <f t="shared" si="102"/>
        <v>0</v>
      </c>
      <c r="AZ158" s="299">
        <f t="shared" si="103"/>
        <v>25841.518165744536</v>
      </c>
      <c r="BA158" s="300">
        <v>0</v>
      </c>
      <c r="BB158" s="298"/>
      <c r="BC158" s="298">
        <f t="shared" si="104"/>
        <v>0</v>
      </c>
      <c r="BD158" s="299">
        <f t="shared" si="105"/>
        <v>0</v>
      </c>
      <c r="BE158" s="308">
        <f>[1]побуд.звіт!BE157+[2]побуд.звіт!BE157</f>
        <v>9.8847269732189975</v>
      </c>
      <c r="BF158" s="308">
        <f>[1]побуд.звіт!BF157+[2]побуд.звіт!BF157</f>
        <v>0</v>
      </c>
      <c r="BG158" s="301">
        <f t="shared" si="106"/>
        <v>-9.8847269732189975</v>
      </c>
      <c r="BH158" s="302">
        <f t="shared" si="107"/>
        <v>0</v>
      </c>
      <c r="BI158" s="308">
        <f>[1]побуд.звіт!BI157+[2]побуд.звіт!BI157</f>
        <v>7371.2440963278941</v>
      </c>
      <c r="BJ158" s="308">
        <f>[1]побуд.звіт!BJ157+[2]побуд.звіт!BJ157</f>
        <v>11471.427927278139</v>
      </c>
      <c r="BK158" s="298">
        <f t="shared" si="108"/>
        <v>0</v>
      </c>
      <c r="BL158" s="299">
        <f t="shared" si="109"/>
        <v>4100.1838309502446</v>
      </c>
      <c r="BM158" s="308">
        <f>[1]побуд.звіт!BM157+[2]побуд.звіт!BM157</f>
        <v>0</v>
      </c>
      <c r="BN158" s="308">
        <f>[1]побуд.звіт!BN157+[2]побуд.звіт!BN157</f>
        <v>0</v>
      </c>
      <c r="BO158" s="298">
        <f t="shared" si="110"/>
        <v>0</v>
      </c>
      <c r="BP158" s="299">
        <f t="shared" si="111"/>
        <v>0</v>
      </c>
      <c r="BQ158" s="294">
        <f t="shared" si="112"/>
        <v>110123.59242093549</v>
      </c>
      <c r="BR158" s="298">
        <f t="shared" si="112"/>
        <v>147675.06266426042</v>
      </c>
      <c r="BS158" s="298">
        <f t="shared" si="113"/>
        <v>0</v>
      </c>
      <c r="BT158" s="303">
        <f t="shared" si="114"/>
        <v>37551.470243324933</v>
      </c>
      <c r="BU158" s="224">
        <f t="shared" si="115"/>
        <v>1.3409938725917014</v>
      </c>
      <c r="BV158" s="309">
        <v>17095.89</v>
      </c>
      <c r="BW158" s="305">
        <f t="shared" si="118"/>
        <v>7918.9239649220417</v>
      </c>
      <c r="BX158" s="241">
        <f t="shared" si="117"/>
        <v>9176.9660350779577</v>
      </c>
      <c r="CA158" s="144">
        <f>[1]побуд.звіт!AX157+[2]побуд.звіт!AX157</f>
        <v>59965.193760009366</v>
      </c>
      <c r="CB158" s="238">
        <v>749.56465514675483</v>
      </c>
      <c r="CC158" s="238">
        <v>2378.46634928507</v>
      </c>
      <c r="CD158" s="240">
        <v>1000.687074815764</v>
      </c>
      <c r="CE158" s="240">
        <v>60.029898299125975</v>
      </c>
      <c r="CF158" s="240">
        <v>0</v>
      </c>
      <c r="CG158" s="240">
        <v>0</v>
      </c>
      <c r="CH158" s="240">
        <v>2163.7684473500594</v>
      </c>
      <c r="CI158" s="240">
        <v>88.745197501800007</v>
      </c>
      <c r="CJ158" s="240">
        <v>2.9977993332000001</v>
      </c>
      <c r="CK158" s="240">
        <v>199.99819961193603</v>
      </c>
      <c r="CL158" s="240">
        <v>420.41046479081649</v>
      </c>
      <c r="CM158" s="240">
        <v>1.1266499999999995</v>
      </c>
      <c r="CN158" s="240">
        <v>708.58524025599922</v>
      </c>
      <c r="CO158" s="240">
        <v>0</v>
      </c>
      <c r="CP158" s="20"/>
    </row>
    <row r="159" spans="1:94" ht="15" customHeight="1" x14ac:dyDescent="0.25">
      <c r="A159" s="256">
        <f t="shared" si="116"/>
        <v>150</v>
      </c>
      <c r="B159" s="62" t="s">
        <v>245</v>
      </c>
      <c r="C159" s="294">
        <v>6594.4500000000007</v>
      </c>
      <c r="D159" s="306">
        <v>9</v>
      </c>
      <c r="E159" s="307">
        <f>[1]побуд.звіт!E158+[2]побуд.звіт!E158</f>
        <v>29029.972725448919</v>
      </c>
      <c r="F159" s="308">
        <f>[1]побуд.звіт!F158+[2]побуд.звіт!F158</f>
        <v>27900.959542465094</v>
      </c>
      <c r="G159" s="298">
        <f t="shared" si="80"/>
        <v>-1129.0131829838247</v>
      </c>
      <c r="H159" s="299">
        <f t="shared" si="81"/>
        <v>0</v>
      </c>
      <c r="I159" s="307">
        <f>[1]побуд.звіт!I158+[2]побуд.звіт!I158</f>
        <v>49638.525909043485</v>
      </c>
      <c r="J159" s="308">
        <f>[1]побуд.звіт!J158+[2]побуд.звіт!J158</f>
        <v>52310.332413235163</v>
      </c>
      <c r="K159" s="298">
        <f t="shared" si="82"/>
        <v>0</v>
      </c>
      <c r="L159" s="299">
        <f t="shared" si="83"/>
        <v>2671.806504191678</v>
      </c>
      <c r="M159" s="308">
        <f>[1]побуд.звіт!M158+[2]побуд.звіт!M158</f>
        <v>21444.038466381517</v>
      </c>
      <c r="N159" s="308">
        <f>[1]побуд.звіт!N158+[2]побуд.звіт!N158</f>
        <v>22756.051994060817</v>
      </c>
      <c r="O159" s="298">
        <f t="shared" si="84"/>
        <v>0</v>
      </c>
      <c r="P159" s="299">
        <f t="shared" si="85"/>
        <v>1312.0135276793008</v>
      </c>
      <c r="Q159" s="308">
        <f>[1]побуд.звіт!Q158+[2]побуд.звіт!Q158</f>
        <v>1052.9497169670669</v>
      </c>
      <c r="R159" s="308">
        <f>[1]побуд.звіт!R158+[2]побуд.звіт!R158</f>
        <v>649.71736443035309</v>
      </c>
      <c r="S159" s="298">
        <f t="shared" si="86"/>
        <v>-403.23235253671385</v>
      </c>
      <c r="T159" s="299">
        <f t="shared" si="87"/>
        <v>0</v>
      </c>
      <c r="U159" s="308">
        <f>[1]побуд.звіт!U158+[2]побуд.звіт!U158</f>
        <v>23230.92208980961</v>
      </c>
      <c r="V159" s="308">
        <f>[1]побуд.звіт!V158+[2]побуд.звіт!V158</f>
        <v>25750.251759079809</v>
      </c>
      <c r="W159" s="298">
        <f t="shared" si="88"/>
        <v>0</v>
      </c>
      <c r="X159" s="299">
        <f t="shared" si="89"/>
        <v>2519.3296692701988</v>
      </c>
      <c r="Y159" s="308">
        <f>[1]побуд.звіт!Y158+[2]побуд.звіт!Y158</f>
        <v>1270.9080999999999</v>
      </c>
      <c r="Z159" s="308">
        <f>[1]побуд.звіт!Z158+[2]побуд.звіт!Z158</f>
        <v>48.192879149682526</v>
      </c>
      <c r="AA159" s="298">
        <f t="shared" si="90"/>
        <v>-1222.7152208503173</v>
      </c>
      <c r="AB159" s="299">
        <f t="shared" si="91"/>
        <v>0</v>
      </c>
      <c r="AC159" s="308">
        <f>[1]побуд.звіт!AC158+[2]побуд.звіт!AC158</f>
        <v>37565.238490209726</v>
      </c>
      <c r="AD159" s="308">
        <f>[1]побуд.звіт!AD158+[2]побуд.звіт!AD158</f>
        <v>40035.836033327621</v>
      </c>
      <c r="AE159" s="298">
        <f t="shared" si="92"/>
        <v>0</v>
      </c>
      <c r="AF159" s="299">
        <f t="shared" si="93"/>
        <v>2470.5975431178958</v>
      </c>
      <c r="AG159" s="308">
        <f>[1]побуд.звіт!AG158+[2]побуд.звіт!AG158</f>
        <v>1875.247831634463</v>
      </c>
      <c r="AH159" s="308">
        <f>[1]побуд.звіт!AH158+[2]побуд.звіт!AH158</f>
        <v>1784.8630385116644</v>
      </c>
      <c r="AI159" s="298">
        <f t="shared" si="94"/>
        <v>-90.384793122798555</v>
      </c>
      <c r="AJ159" s="299">
        <f t="shared" si="95"/>
        <v>0</v>
      </c>
      <c r="AK159" s="308">
        <f>[1]побуд.звіт!AK158+[2]побуд.звіт!AK158</f>
        <v>53.075707006684787</v>
      </c>
      <c r="AL159" s="308">
        <f>[1]побуд.звіт!AL158+[2]побуд.звіт!AL158</f>
        <v>0</v>
      </c>
      <c r="AM159" s="298">
        <f t="shared" si="96"/>
        <v>-53.075707006684787</v>
      </c>
      <c r="AN159" s="299">
        <f t="shared" si="97"/>
        <v>0</v>
      </c>
      <c r="AO159" s="308">
        <f>[1]побуд.звіт!AO158+[2]побуд.звіт!AO158</f>
        <v>1739.9531208808116</v>
      </c>
      <c r="AP159" s="308">
        <f>[1]побуд.звіт!AP158+[2]побуд.звіт!AP158</f>
        <v>4378.9841673749343</v>
      </c>
      <c r="AQ159" s="298">
        <f t="shared" si="98"/>
        <v>0</v>
      </c>
      <c r="AR159" s="299">
        <f t="shared" si="99"/>
        <v>2639.0310464941226</v>
      </c>
      <c r="AS159" s="308">
        <f>[1]побуд.звіт!AS158+[2]побуд.звіт!AS158</f>
        <v>5511.2664039670171</v>
      </c>
      <c r="AT159" s="308">
        <f>[1]побуд.звіт!AT158+[2]побуд.звіт!AT158</f>
        <v>6647.5134144955473</v>
      </c>
      <c r="AU159" s="298">
        <f t="shared" si="100"/>
        <v>0</v>
      </c>
      <c r="AV159" s="299">
        <f t="shared" si="101"/>
        <v>1136.2470105285302</v>
      </c>
      <c r="AW159" s="308">
        <f>[1]побуд.звіт!AW158+[2]побуд.звіт!AW158</f>
        <v>48779.944922918075</v>
      </c>
      <c r="AX159" s="308">
        <f>[1]побуд.звіт!AX158+[2]побуд.звіт!AX158</f>
        <v>42524.751220956045</v>
      </c>
      <c r="AY159" s="298">
        <f t="shared" si="102"/>
        <v>-6255.1937019620309</v>
      </c>
      <c r="AZ159" s="299">
        <f t="shared" si="103"/>
        <v>0</v>
      </c>
      <c r="BA159" s="300">
        <v>0</v>
      </c>
      <c r="BB159" s="298"/>
      <c r="BC159" s="298">
        <f t="shared" si="104"/>
        <v>0</v>
      </c>
      <c r="BD159" s="299">
        <f t="shared" si="105"/>
        <v>0</v>
      </c>
      <c r="BE159" s="308">
        <f>[1]побуд.звіт!BE158+[2]побуд.звіт!BE158</f>
        <v>14.634326373218999</v>
      </c>
      <c r="BF159" s="308">
        <f>[1]побуд.звіт!BF158+[2]побуд.звіт!BF158</f>
        <v>0</v>
      </c>
      <c r="BG159" s="301">
        <f t="shared" si="106"/>
        <v>-14.634326373218999</v>
      </c>
      <c r="BH159" s="302">
        <f t="shared" si="107"/>
        <v>0</v>
      </c>
      <c r="BI159" s="308">
        <f>[1]побуд.звіт!BI158+[2]побуд.звіт!BI158</f>
        <v>20104.733662705396</v>
      </c>
      <c r="BJ159" s="308">
        <f>[1]побуд.звіт!BJ158+[2]побуд.звіт!BJ158</f>
        <v>16081.651107155145</v>
      </c>
      <c r="BK159" s="298">
        <f t="shared" si="108"/>
        <v>-4023.0825555502506</v>
      </c>
      <c r="BL159" s="299">
        <f t="shared" si="109"/>
        <v>0</v>
      </c>
      <c r="BM159" s="308">
        <f>[1]побуд.звіт!BM158+[2]побуд.звіт!BM158</f>
        <v>16633.231836318009</v>
      </c>
      <c r="BN159" s="308">
        <f>[1]побуд.звіт!BN158+[2]побуд.звіт!BN158</f>
        <v>18336.993930803059</v>
      </c>
      <c r="BO159" s="298">
        <f t="shared" si="110"/>
        <v>0</v>
      </c>
      <c r="BP159" s="299">
        <f t="shared" si="111"/>
        <v>1703.7620944850496</v>
      </c>
      <c r="BQ159" s="294">
        <f t="shared" si="112"/>
        <v>257944.64330966398</v>
      </c>
      <c r="BR159" s="298">
        <f t="shared" si="112"/>
        <v>259206.09886504491</v>
      </c>
      <c r="BS159" s="298">
        <f t="shared" si="113"/>
        <v>0</v>
      </c>
      <c r="BT159" s="303">
        <f t="shared" si="114"/>
        <v>1261.4555553809332</v>
      </c>
      <c r="BU159" s="224">
        <f t="shared" si="115"/>
        <v>1.0048904119085216</v>
      </c>
      <c r="BV159" s="309">
        <v>18762.739999999998</v>
      </c>
      <c r="BW159" s="305"/>
      <c r="BX159" s="241">
        <f t="shared" si="117"/>
        <v>21495.386942472</v>
      </c>
      <c r="CA159" s="144">
        <f>[1]побуд.звіт!AX158+[2]побуд.звіт!AX158</f>
        <v>42524.751220956045</v>
      </c>
      <c r="CB159" s="238">
        <v>2924.4833397564025</v>
      </c>
      <c r="CC159" s="238">
        <v>5051.184688423753</v>
      </c>
      <c r="CD159" s="240">
        <v>1883.1827628422643</v>
      </c>
      <c r="CE159" s="240">
        <v>99.197059601053326</v>
      </c>
      <c r="CF159" s="240">
        <v>2327.3794908</v>
      </c>
      <c r="CG159" s="240">
        <v>0</v>
      </c>
      <c r="CH159" s="240">
        <v>3867.4343709447403</v>
      </c>
      <c r="CI159" s="240">
        <v>151.72271074800003</v>
      </c>
      <c r="CJ159" s="240">
        <v>4.9715008559999996</v>
      </c>
      <c r="CK159" s="240">
        <v>182.32661393564277</v>
      </c>
      <c r="CL159" s="240">
        <v>693.75798461625845</v>
      </c>
      <c r="CM159" s="240">
        <v>1.1266499999999995</v>
      </c>
      <c r="CN159" s="240">
        <v>2283.0645367619995</v>
      </c>
      <c r="CO159" s="240">
        <v>1776.5865567450001</v>
      </c>
    </row>
    <row r="160" spans="1:94" ht="15" customHeight="1" x14ac:dyDescent="0.25">
      <c r="A160" s="256">
        <f t="shared" si="116"/>
        <v>151</v>
      </c>
      <c r="B160" s="62" t="s">
        <v>246</v>
      </c>
      <c r="C160" s="294">
        <v>9392.5499999999993</v>
      </c>
      <c r="D160" s="306">
        <v>9</v>
      </c>
      <c r="E160" s="307">
        <f>[1]побуд.звіт!E159+[2]побуд.звіт!E159</f>
        <v>40252.550509147564</v>
      </c>
      <c r="F160" s="308">
        <f>[1]побуд.звіт!F159+[2]побуд.звіт!F159</f>
        <v>38251.099301384515</v>
      </c>
      <c r="G160" s="298">
        <f t="shared" si="80"/>
        <v>-2001.4512077630498</v>
      </c>
      <c r="H160" s="299">
        <f t="shared" si="81"/>
        <v>0</v>
      </c>
      <c r="I160" s="307">
        <f>[1]побуд.звіт!I159+[2]побуд.звіт!I159</f>
        <v>62855.87918501017</v>
      </c>
      <c r="J160" s="308">
        <f>[1]побуд.звіт!J159+[2]побуд.звіт!J159</f>
        <v>63023.860062081556</v>
      </c>
      <c r="K160" s="298">
        <f t="shared" si="82"/>
        <v>0</v>
      </c>
      <c r="L160" s="299">
        <f t="shared" si="83"/>
        <v>167.9808770713862</v>
      </c>
      <c r="M160" s="308">
        <f>[1]побуд.звіт!M159+[2]побуд.звіт!M159</f>
        <v>29205.879508546495</v>
      </c>
      <c r="N160" s="308">
        <f>[1]побуд.звіт!N159+[2]побуд.звіт!N159</f>
        <v>30318.447644262218</v>
      </c>
      <c r="O160" s="298">
        <f t="shared" si="84"/>
        <v>0</v>
      </c>
      <c r="P160" s="299">
        <f t="shared" si="85"/>
        <v>1112.5681357157227</v>
      </c>
      <c r="Q160" s="308">
        <f>[1]побуд.звіт!Q159+[2]побуд.звіт!Q159</f>
        <v>1524.9991819057298</v>
      </c>
      <c r="R160" s="308">
        <f>[1]побуд.звіт!R159+[2]побуд.звіт!R159</f>
        <v>1012.2250569625639</v>
      </c>
      <c r="S160" s="298">
        <f t="shared" si="86"/>
        <v>-512.77412494316582</v>
      </c>
      <c r="T160" s="299">
        <f t="shared" si="87"/>
        <v>0</v>
      </c>
      <c r="U160" s="308">
        <f>[1]побуд.звіт!U159+[2]побуд.звіт!U159</f>
        <v>37467.111118714849</v>
      </c>
      <c r="V160" s="308">
        <f>[1]побуд.звіт!V159+[2]побуд.звіт!V159</f>
        <v>41100.87050646155</v>
      </c>
      <c r="W160" s="298">
        <f t="shared" si="88"/>
        <v>0</v>
      </c>
      <c r="X160" s="299">
        <f t="shared" si="89"/>
        <v>3633.7593877467007</v>
      </c>
      <c r="Y160" s="308">
        <f>[1]побуд.звіт!Y159+[2]побуд.звіт!Y159</f>
        <v>1638.6424599984723</v>
      </c>
      <c r="Z160" s="308">
        <f>[1]побуд.звіт!Z159+[2]побуд.звіт!Z159</f>
        <v>291.83946036607693</v>
      </c>
      <c r="AA160" s="298">
        <f t="shared" si="90"/>
        <v>-1346.8029996323953</v>
      </c>
      <c r="AB160" s="299">
        <f t="shared" si="91"/>
        <v>0</v>
      </c>
      <c r="AC160" s="308">
        <f>[1]побуд.звіт!AC159+[2]побуд.звіт!AC159</f>
        <v>54295.682835206731</v>
      </c>
      <c r="AD160" s="308">
        <f>[1]побуд.звіт!AD159+[2]побуд.звіт!AD159</f>
        <v>58118.915902060719</v>
      </c>
      <c r="AE160" s="298">
        <f t="shared" si="92"/>
        <v>0</v>
      </c>
      <c r="AF160" s="299">
        <f t="shared" si="93"/>
        <v>3823.2330668539871</v>
      </c>
      <c r="AG160" s="308">
        <f>[1]побуд.звіт!AG159+[2]побуд.звіт!AG159</f>
        <v>2587.7914959874715</v>
      </c>
      <c r="AH160" s="308">
        <f>[1]побуд.звіт!AH159+[2]побуд.звіт!AH159</f>
        <v>2490.0810056207692</v>
      </c>
      <c r="AI160" s="298">
        <f t="shared" si="94"/>
        <v>-97.710490366702288</v>
      </c>
      <c r="AJ160" s="299">
        <f t="shared" si="95"/>
        <v>0</v>
      </c>
      <c r="AK160" s="308">
        <f>[1]побуд.звіт!AK159+[2]побуд.звіт!AK159</f>
        <v>74.855240823994777</v>
      </c>
      <c r="AL160" s="308">
        <f>[1]побуд.звіт!AL159+[2]побуд.звіт!AL159</f>
        <v>0</v>
      </c>
      <c r="AM160" s="298">
        <f t="shared" si="96"/>
        <v>-74.855240823994777</v>
      </c>
      <c r="AN160" s="299">
        <f t="shared" si="97"/>
        <v>0</v>
      </c>
      <c r="AO160" s="308">
        <f>[1]побуд.звіт!AO159+[2]побуд.звіт!AO159</f>
        <v>3108.384758774645</v>
      </c>
      <c r="AP160" s="308">
        <f>[1]побуд.звіт!AP159+[2]побуд.звіт!AP159</f>
        <v>7865.9530413957154</v>
      </c>
      <c r="AQ160" s="298">
        <f t="shared" si="98"/>
        <v>0</v>
      </c>
      <c r="AR160" s="299">
        <f t="shared" si="99"/>
        <v>4757.5682826210705</v>
      </c>
      <c r="AS160" s="308">
        <f>[1]побуд.звіт!AS159+[2]побуд.звіт!AS159</f>
        <v>9979.0719611142085</v>
      </c>
      <c r="AT160" s="308">
        <f>[1]побуд.звіт!AT159+[2]побуд.звіт!AT159</f>
        <v>9466.9243477468081</v>
      </c>
      <c r="AU160" s="298">
        <f t="shared" si="100"/>
        <v>-512.14761336740048</v>
      </c>
      <c r="AV160" s="299">
        <f t="shared" si="101"/>
        <v>0</v>
      </c>
      <c r="AW160" s="308">
        <f>[1]побуд.звіт!AW159+[2]побуд.звіт!AW159</f>
        <v>75813.570558870881</v>
      </c>
      <c r="AX160" s="308">
        <f>[1]побуд.звіт!AX159+[2]побуд.звіт!AX159</f>
        <v>88085.417408526293</v>
      </c>
      <c r="AY160" s="298">
        <f t="shared" si="102"/>
        <v>0</v>
      </c>
      <c r="AZ160" s="299">
        <f t="shared" si="103"/>
        <v>12271.846849655412</v>
      </c>
      <c r="BA160" s="300">
        <v>0</v>
      </c>
      <c r="BB160" s="298"/>
      <c r="BC160" s="298">
        <f t="shared" si="104"/>
        <v>0</v>
      </c>
      <c r="BD160" s="299">
        <f t="shared" si="105"/>
        <v>0</v>
      </c>
      <c r="BE160" s="308">
        <f>[1]побуд.звіт!BE159+[2]побуд.звіт!BE159</f>
        <v>18.630013173218995</v>
      </c>
      <c r="BF160" s="308">
        <f>[1]побуд.звіт!BF159+[2]побуд.звіт!BF159</f>
        <v>0</v>
      </c>
      <c r="BG160" s="301">
        <f t="shared" si="106"/>
        <v>-18.630013173218995</v>
      </c>
      <c r="BH160" s="302">
        <f t="shared" si="107"/>
        <v>0</v>
      </c>
      <c r="BI160" s="308">
        <f>[1]побуд.звіт!BI159+[2]побуд.звіт!BI159</f>
        <v>28587.830388959286</v>
      </c>
      <c r="BJ160" s="308">
        <f>[1]побуд.звіт!BJ159+[2]побуд.звіт!BJ159</f>
        <v>21206.892265228282</v>
      </c>
      <c r="BK160" s="298">
        <f t="shared" si="108"/>
        <v>-7380.9381237310045</v>
      </c>
      <c r="BL160" s="299">
        <f t="shared" si="109"/>
        <v>0</v>
      </c>
      <c r="BM160" s="308">
        <f>[1]побуд.звіт!BM159+[2]побуд.звіт!BM159</f>
        <v>23651.077928027906</v>
      </c>
      <c r="BN160" s="308">
        <f>[1]побуд.звіт!BN159+[2]побуд.звіт!BN159</f>
        <v>22590.204170956353</v>
      </c>
      <c r="BO160" s="298">
        <f t="shared" si="110"/>
        <v>-1060.873757071553</v>
      </c>
      <c r="BP160" s="299">
        <f t="shared" si="111"/>
        <v>0</v>
      </c>
      <c r="BQ160" s="294">
        <f t="shared" si="112"/>
        <v>371061.95714426163</v>
      </c>
      <c r="BR160" s="298">
        <f t="shared" si="112"/>
        <v>383822.73017305339</v>
      </c>
      <c r="BS160" s="298">
        <f t="shared" si="113"/>
        <v>0</v>
      </c>
      <c r="BT160" s="303">
        <f t="shared" si="114"/>
        <v>12760.773028791766</v>
      </c>
      <c r="BU160" s="224">
        <f t="shared" si="115"/>
        <v>1.0343898715109472</v>
      </c>
      <c r="BV160" s="309">
        <v>44339.18</v>
      </c>
      <c r="BW160" s="305">
        <f t="shared" si="118"/>
        <v>13417.350237978197</v>
      </c>
      <c r="BX160" s="241">
        <f t="shared" si="117"/>
        <v>30921.829762021804</v>
      </c>
      <c r="CA160" s="144">
        <f>[1]побуд.звіт!AX159+[2]побуд.звіт!AX159</f>
        <v>88085.417408526293</v>
      </c>
      <c r="CB160" s="238">
        <v>4079.5847589549517</v>
      </c>
      <c r="CC160" s="238">
        <v>6490.8286443438819</v>
      </c>
      <c r="CD160" s="240">
        <v>2552.933954648091</v>
      </c>
      <c r="CE160" s="240">
        <v>143.63198764316749</v>
      </c>
      <c r="CF160" s="240">
        <v>3630.9315671999998</v>
      </c>
      <c r="CG160" s="240">
        <v>47.724893999999999</v>
      </c>
      <c r="CH160" s="240">
        <v>5591.6997520368877</v>
      </c>
      <c r="CI160" s="240">
        <v>208.80472592700002</v>
      </c>
      <c r="CJ160" s="240">
        <v>6.935792597999999</v>
      </c>
      <c r="CK160" s="240">
        <v>325.77710767283617</v>
      </c>
      <c r="CL160" s="240">
        <v>1255.2840091346704</v>
      </c>
      <c r="CM160" s="240">
        <v>1.1266499999999995</v>
      </c>
      <c r="CN160" s="240">
        <v>3246.3151445799908</v>
      </c>
      <c r="CO160" s="240">
        <v>2526.1487170499936</v>
      </c>
    </row>
    <row r="161" spans="1:94" ht="15" customHeight="1" x14ac:dyDescent="0.25">
      <c r="A161" s="256">
        <f t="shared" si="116"/>
        <v>152</v>
      </c>
      <c r="B161" s="62" t="s">
        <v>125</v>
      </c>
      <c r="C161" s="294">
        <v>3508.3999999999996</v>
      </c>
      <c r="D161" s="306">
        <v>5</v>
      </c>
      <c r="E161" s="307">
        <f>[1]побуд.звіт!E160+[2]побуд.звіт!E160</f>
        <v>5428.520899398196</v>
      </c>
      <c r="F161" s="308">
        <f>[1]побуд.звіт!F160+[2]побуд.звіт!F160</f>
        <v>5964.1538352425532</v>
      </c>
      <c r="G161" s="298">
        <f t="shared" si="80"/>
        <v>0</v>
      </c>
      <c r="H161" s="299">
        <f t="shared" si="81"/>
        <v>535.63293584435723</v>
      </c>
      <c r="I161" s="307">
        <f>[1]побуд.звіт!I160+[2]побуд.звіт!I160</f>
        <v>17230.847164532919</v>
      </c>
      <c r="J161" s="308">
        <f>[1]побуд.звіт!J160+[2]побуд.звіт!J160</f>
        <v>22555.270084066968</v>
      </c>
      <c r="K161" s="298">
        <f t="shared" si="82"/>
        <v>0</v>
      </c>
      <c r="L161" s="299">
        <f t="shared" si="83"/>
        <v>5324.4229195340486</v>
      </c>
      <c r="M161" s="308">
        <f>[1]побуд.звіт!M160+[2]побуд.звіт!M160</f>
        <v>10518.925897711377</v>
      </c>
      <c r="N161" s="308">
        <f>[1]побуд.звіт!N160+[2]побуд.звіт!N160</f>
        <v>11053.070510733669</v>
      </c>
      <c r="O161" s="298">
        <f t="shared" si="84"/>
        <v>0</v>
      </c>
      <c r="P161" s="299">
        <f t="shared" si="85"/>
        <v>534.14461302229211</v>
      </c>
      <c r="Q161" s="308">
        <f>[1]побуд.звіт!Q160+[2]побуд.звіт!Q160</f>
        <v>193.01097570884752</v>
      </c>
      <c r="R161" s="308">
        <f>[1]побуд.звіт!R160+[2]побуд.звіт!R160</f>
        <v>721.26634339092652</v>
      </c>
      <c r="S161" s="298">
        <f t="shared" si="86"/>
        <v>0</v>
      </c>
      <c r="T161" s="299">
        <f t="shared" si="87"/>
        <v>528.25536768207894</v>
      </c>
      <c r="U161" s="308">
        <f>[1]побуд.звіт!U160+[2]побуд.звіт!U160</f>
        <v>0</v>
      </c>
      <c r="V161" s="308">
        <f>[1]побуд.звіт!V160+[2]побуд.звіт!V160</f>
        <v>0</v>
      </c>
      <c r="W161" s="298">
        <f t="shared" si="88"/>
        <v>0</v>
      </c>
      <c r="X161" s="299">
        <f t="shared" si="89"/>
        <v>0</v>
      </c>
      <c r="Y161" s="308">
        <f>[1]побуд.звіт!Y160+[2]побуд.звіт!Y160</f>
        <v>0</v>
      </c>
      <c r="Z161" s="308">
        <f>[1]побуд.звіт!Z160+[2]побуд.звіт!Z160</f>
        <v>0</v>
      </c>
      <c r="AA161" s="298">
        <f t="shared" si="90"/>
        <v>0</v>
      </c>
      <c r="AB161" s="299">
        <f t="shared" si="91"/>
        <v>0</v>
      </c>
      <c r="AC161" s="308">
        <f>[1]побуд.звіт!AC160+[2]побуд.звіт!AC160</f>
        <v>20710.75673598858</v>
      </c>
      <c r="AD161" s="308">
        <f>[1]побуд.звіт!AD160+[2]побуд.звіт!AD160</f>
        <v>21911.234421482812</v>
      </c>
      <c r="AE161" s="298">
        <f t="shared" si="92"/>
        <v>0</v>
      </c>
      <c r="AF161" s="299">
        <f t="shared" si="93"/>
        <v>1200.477685494232</v>
      </c>
      <c r="AG161" s="308">
        <f>[1]побуд.звіт!AG160+[2]побуд.звіт!AG160</f>
        <v>1267.2386313956911</v>
      </c>
      <c r="AH161" s="308">
        <f>[1]побуд.звіт!AH160+[2]побуд.звіт!AH160</f>
        <v>1240.95840280117</v>
      </c>
      <c r="AI161" s="298">
        <f t="shared" si="94"/>
        <v>-26.280228594521077</v>
      </c>
      <c r="AJ161" s="299">
        <f t="shared" si="95"/>
        <v>0</v>
      </c>
      <c r="AK161" s="308">
        <f>[1]побуд.звіт!AK160+[2]побуд.звіт!AK160</f>
        <v>34.836381918843315</v>
      </c>
      <c r="AL161" s="308">
        <f>[1]побуд.звіт!AL160+[2]побуд.звіт!AL160</f>
        <v>0</v>
      </c>
      <c r="AM161" s="298">
        <f t="shared" si="96"/>
        <v>-34.836381918843315</v>
      </c>
      <c r="AN161" s="299">
        <f t="shared" si="97"/>
        <v>0</v>
      </c>
      <c r="AO161" s="308">
        <f>[1]побуд.звіт!AO160+[2]побуд.звіт!AO160</f>
        <v>6930.7974984293642</v>
      </c>
      <c r="AP161" s="308">
        <f>[1]побуд.звіт!AP160+[2]побуд.звіт!AP160</f>
        <v>4865.5379637499263</v>
      </c>
      <c r="AQ161" s="298">
        <f t="shared" si="98"/>
        <v>-2065.2595346794378</v>
      </c>
      <c r="AR161" s="299">
        <f t="shared" si="99"/>
        <v>0</v>
      </c>
      <c r="AS161" s="308">
        <f>[1]побуд.звіт!AS160+[2]побуд.звіт!AS160</f>
        <v>3103.966421997482</v>
      </c>
      <c r="AT161" s="308">
        <f>[1]побуд.звіт!AT160+[2]побуд.звіт!AT160</f>
        <v>2926.6003577541446</v>
      </c>
      <c r="AU161" s="298">
        <f t="shared" si="100"/>
        <v>-177.36606424333741</v>
      </c>
      <c r="AV161" s="299">
        <f t="shared" si="101"/>
        <v>0</v>
      </c>
      <c r="AW161" s="308">
        <f>[1]побуд.звіт!AW160+[2]побуд.звіт!AW160</f>
        <v>20648.149181830955</v>
      </c>
      <c r="AX161" s="308">
        <f>[1]побуд.звіт!AX160+[2]побуд.звіт!AX160</f>
        <v>9573.1606552841458</v>
      </c>
      <c r="AY161" s="298">
        <f t="shared" si="102"/>
        <v>-11074.988526546809</v>
      </c>
      <c r="AZ161" s="299">
        <f t="shared" si="103"/>
        <v>0</v>
      </c>
      <c r="BA161" s="300">
        <v>0</v>
      </c>
      <c r="BB161" s="298"/>
      <c r="BC161" s="298">
        <f t="shared" si="104"/>
        <v>0</v>
      </c>
      <c r="BD161" s="299">
        <f t="shared" si="105"/>
        <v>0</v>
      </c>
      <c r="BE161" s="308">
        <f>[1]побуд.звіт!BE160+[2]побуд.звіт!BE160</f>
        <v>10.227446973218997</v>
      </c>
      <c r="BF161" s="308">
        <f>[1]побуд.звіт!BF160+[2]побуд.звіт!BF160</f>
        <v>0</v>
      </c>
      <c r="BG161" s="301">
        <f t="shared" si="106"/>
        <v>-10.227446973218997</v>
      </c>
      <c r="BH161" s="302">
        <f t="shared" si="107"/>
        <v>0</v>
      </c>
      <c r="BI161" s="308">
        <f>[1]побуд.звіт!BI160+[2]побуд.звіт!BI160</f>
        <v>7763.7547046119489</v>
      </c>
      <c r="BJ161" s="308">
        <f>[1]побуд.звіт!BJ160+[2]побуд.звіт!BJ160</f>
        <v>3416.8249663320717</v>
      </c>
      <c r="BK161" s="298">
        <f t="shared" si="108"/>
        <v>-4346.9297382798777</v>
      </c>
      <c r="BL161" s="299">
        <f t="shared" si="109"/>
        <v>0</v>
      </c>
      <c r="BM161" s="308">
        <f>[1]побуд.звіт!BM160+[2]побуд.звіт!BM160</f>
        <v>0</v>
      </c>
      <c r="BN161" s="308">
        <f>[1]побуд.звіт!BN160+[2]побуд.звіт!BN160</f>
        <v>0</v>
      </c>
      <c r="BO161" s="298">
        <f t="shared" si="110"/>
        <v>0</v>
      </c>
      <c r="BP161" s="299">
        <f t="shared" si="111"/>
        <v>0</v>
      </c>
      <c r="BQ161" s="294">
        <f t="shared" si="112"/>
        <v>93841.031940497414</v>
      </c>
      <c r="BR161" s="298">
        <f t="shared" si="112"/>
        <v>84228.077540838378</v>
      </c>
      <c r="BS161" s="298">
        <f t="shared" si="113"/>
        <v>-9612.9543996590364</v>
      </c>
      <c r="BT161" s="303">
        <f t="shared" si="114"/>
        <v>0</v>
      </c>
      <c r="BU161" s="224">
        <f t="shared" si="115"/>
        <v>0.89756128848034833</v>
      </c>
      <c r="BV161" s="309">
        <v>8321.06</v>
      </c>
      <c r="BW161" s="305">
        <f t="shared" si="118"/>
        <v>500.97400495854799</v>
      </c>
      <c r="BX161" s="241">
        <f t="shared" si="117"/>
        <v>7820.0859950414515</v>
      </c>
      <c r="CA161" s="144">
        <f>[1]побуд.звіт!AX160+[2]побуд.звіт!AX160</f>
        <v>9573.1606552841458</v>
      </c>
      <c r="CB161" s="238">
        <v>564.692007561124</v>
      </c>
      <c r="CC161" s="238">
        <v>1586.4168016451863</v>
      </c>
      <c r="CD161" s="240">
        <v>929.77224274220612</v>
      </c>
      <c r="CE161" s="240">
        <v>17.856307947582511</v>
      </c>
      <c r="CF161" s="240">
        <v>0</v>
      </c>
      <c r="CG161" s="240">
        <v>0</v>
      </c>
      <c r="CH161" s="240">
        <v>2123.0334723993692</v>
      </c>
      <c r="CI161" s="240">
        <v>102.32509301280001</v>
      </c>
      <c r="CJ161" s="240">
        <v>3.4565261472000004</v>
      </c>
      <c r="CK161" s="240">
        <v>708.63673434256373</v>
      </c>
      <c r="CL161" s="240">
        <v>390.44502827567339</v>
      </c>
      <c r="CM161" s="240">
        <v>1.1266499999999995</v>
      </c>
      <c r="CN161" s="240">
        <v>746.32435815999906</v>
      </c>
      <c r="CO161" s="240">
        <v>0</v>
      </c>
      <c r="CP161" s="20"/>
    </row>
    <row r="162" spans="1:94" ht="15" customHeight="1" x14ac:dyDescent="0.25">
      <c r="A162" s="256">
        <f t="shared" si="116"/>
        <v>153</v>
      </c>
      <c r="B162" s="62" t="s">
        <v>126</v>
      </c>
      <c r="C162" s="294">
        <v>3425.5</v>
      </c>
      <c r="D162" s="306">
        <v>5</v>
      </c>
      <c r="E162" s="307">
        <f>[1]побуд.звіт!E161+[2]побуд.звіт!E161</f>
        <v>5533.3091343785745</v>
      </c>
      <c r="F162" s="308">
        <f>[1]побуд.звіт!F161+[2]побуд.звіт!F161</f>
        <v>5567.71018672828</v>
      </c>
      <c r="G162" s="298">
        <f t="shared" si="80"/>
        <v>0</v>
      </c>
      <c r="H162" s="299">
        <f t="shared" si="81"/>
        <v>34.401052349705424</v>
      </c>
      <c r="I162" s="307">
        <f>[1]побуд.звіт!I161+[2]побуд.звіт!I161</f>
        <v>11913.499113680598</v>
      </c>
      <c r="J162" s="308">
        <f>[1]побуд.звіт!J161+[2]побуд.звіт!J161</f>
        <v>13905.60665045343</v>
      </c>
      <c r="K162" s="298">
        <f t="shared" si="82"/>
        <v>0</v>
      </c>
      <c r="L162" s="299">
        <f t="shared" si="83"/>
        <v>1992.1075367728317</v>
      </c>
      <c r="M162" s="308">
        <f>[1]побуд.звіт!M161+[2]побуд.звіт!M161</f>
        <v>11003.206002824783</v>
      </c>
      <c r="N162" s="308">
        <f>[1]побуд.звіт!N161+[2]побуд.звіт!N161</f>
        <v>12762.579625218352</v>
      </c>
      <c r="O162" s="298">
        <f t="shared" si="84"/>
        <v>0</v>
      </c>
      <c r="P162" s="299">
        <f t="shared" si="85"/>
        <v>1759.3736223935684</v>
      </c>
      <c r="Q162" s="308">
        <f>[1]побуд.звіт!Q161+[2]побуд.звіт!Q161</f>
        <v>312.44548538438698</v>
      </c>
      <c r="R162" s="308">
        <f>[1]побуд.звіт!R161+[2]побуд.звіт!R161</f>
        <v>591.02444021820088</v>
      </c>
      <c r="S162" s="298">
        <f t="shared" si="86"/>
        <v>0</v>
      </c>
      <c r="T162" s="299">
        <f t="shared" si="87"/>
        <v>278.5789548338139</v>
      </c>
      <c r="U162" s="308">
        <f>[1]побуд.звіт!U161+[2]побуд.звіт!U161</f>
        <v>0</v>
      </c>
      <c r="V162" s="308">
        <f>[1]побуд.звіт!V161+[2]побуд.звіт!V161</f>
        <v>0</v>
      </c>
      <c r="W162" s="298">
        <f t="shared" si="88"/>
        <v>0</v>
      </c>
      <c r="X162" s="299">
        <f t="shared" si="89"/>
        <v>0</v>
      </c>
      <c r="Y162" s="308">
        <f>[1]побуд.звіт!Y161+[2]побуд.звіт!Y161</f>
        <v>0</v>
      </c>
      <c r="Z162" s="308">
        <f>[1]побуд.звіт!Z161+[2]побуд.звіт!Z161</f>
        <v>0</v>
      </c>
      <c r="AA162" s="298">
        <f t="shared" si="90"/>
        <v>0</v>
      </c>
      <c r="AB162" s="299">
        <f t="shared" si="91"/>
        <v>0</v>
      </c>
      <c r="AC162" s="308">
        <f>[1]побуд.звіт!AC161+[2]побуд.звіт!AC161</f>
        <v>20363.947458158043</v>
      </c>
      <c r="AD162" s="308">
        <f>[1]побуд.звіт!AD161+[2]побуд.звіт!AD161</f>
        <v>22359.99000300554</v>
      </c>
      <c r="AE162" s="298">
        <f t="shared" si="92"/>
        <v>0</v>
      </c>
      <c r="AF162" s="299">
        <f t="shared" si="93"/>
        <v>1996.0425448474962</v>
      </c>
      <c r="AG162" s="308">
        <f>[1]побуд.звіт!AG161+[2]побуд.звіт!AG161</f>
        <v>2048.8693848022363</v>
      </c>
      <c r="AH162" s="308">
        <f>[1]побуд.звіт!AH161+[2]побуд.звіт!AH161</f>
        <v>2008.674728672039</v>
      </c>
      <c r="AI162" s="298">
        <f t="shared" si="94"/>
        <v>-40.194656130197245</v>
      </c>
      <c r="AJ162" s="299">
        <f t="shared" si="95"/>
        <v>0</v>
      </c>
      <c r="AK162" s="308">
        <f>[1]побуд.звіт!AK161+[2]побуд.звіт!AK161</f>
        <v>59.733451631340067</v>
      </c>
      <c r="AL162" s="308">
        <f>[1]побуд.звіт!AL161+[2]побуд.звіт!AL161</f>
        <v>0</v>
      </c>
      <c r="AM162" s="298">
        <f t="shared" si="96"/>
        <v>-59.733451631340067</v>
      </c>
      <c r="AN162" s="299">
        <f t="shared" si="97"/>
        <v>0</v>
      </c>
      <c r="AO162" s="308">
        <f>[1]побуд.звіт!AO161+[2]побуд.звіт!AO161</f>
        <v>7363.68347247561</v>
      </c>
      <c r="AP162" s="308">
        <f>[1]побуд.звіт!AP161+[2]побуд.звіт!AP161</f>
        <v>4865.5379637499263</v>
      </c>
      <c r="AQ162" s="298">
        <f t="shared" si="98"/>
        <v>-2498.1455087256836</v>
      </c>
      <c r="AR162" s="299">
        <f t="shared" si="99"/>
        <v>0</v>
      </c>
      <c r="AS162" s="308">
        <f>[1]побуд.звіт!AS161+[2]побуд.звіт!AS161</f>
        <v>3158.150775111314</v>
      </c>
      <c r="AT162" s="308">
        <f>[1]побуд.звіт!AT161+[2]побуд.звіт!AT161</f>
        <v>2913.9394972308428</v>
      </c>
      <c r="AU162" s="298">
        <f t="shared" si="100"/>
        <v>-244.21127788047124</v>
      </c>
      <c r="AV162" s="299">
        <f t="shared" si="101"/>
        <v>0</v>
      </c>
      <c r="AW162" s="308">
        <f>[1]побуд.звіт!AW161+[2]побуд.звіт!AW161</f>
        <v>37313.960634104515</v>
      </c>
      <c r="AX162" s="308">
        <f>[1]побуд.звіт!AX161+[2]побуд.звіт!AX161</f>
        <v>39066.025076217258</v>
      </c>
      <c r="AY162" s="298">
        <f t="shared" si="102"/>
        <v>0</v>
      </c>
      <c r="AZ162" s="299">
        <f t="shared" si="103"/>
        <v>1752.0644421127436</v>
      </c>
      <c r="BA162" s="300">
        <v>0</v>
      </c>
      <c r="BB162" s="298"/>
      <c r="BC162" s="298">
        <f t="shared" si="104"/>
        <v>0</v>
      </c>
      <c r="BD162" s="299">
        <f t="shared" si="105"/>
        <v>0</v>
      </c>
      <c r="BE162" s="308">
        <f>[1]побуд.звіт!BE161+[2]побуд.звіт!BE161</f>
        <v>10.109065773218997</v>
      </c>
      <c r="BF162" s="308">
        <f>[1]побуд.звіт!BF161+[2]побуд.звіт!BF161</f>
        <v>0</v>
      </c>
      <c r="BG162" s="301">
        <f t="shared" si="106"/>
        <v>-10.109065773218997</v>
      </c>
      <c r="BH162" s="302">
        <f t="shared" si="107"/>
        <v>0</v>
      </c>
      <c r="BI162" s="308">
        <f>[1]побуд.звіт!BI161+[2]побуд.звіт!BI161</f>
        <v>8519.4031728469527</v>
      </c>
      <c r="BJ162" s="308">
        <f>[1]побуд.звіт!BJ161+[2]побуд.звіт!BJ161</f>
        <v>2845.936370508653</v>
      </c>
      <c r="BK162" s="298">
        <f t="shared" si="108"/>
        <v>-5673.4668023383001</v>
      </c>
      <c r="BL162" s="299">
        <f t="shared" si="109"/>
        <v>0</v>
      </c>
      <c r="BM162" s="308">
        <f>[1]побуд.звіт!BM161+[2]побуд.звіт!BM161</f>
        <v>0</v>
      </c>
      <c r="BN162" s="308">
        <f>[1]побуд.звіт!BN161+[2]побуд.звіт!BN161</f>
        <v>0</v>
      </c>
      <c r="BO162" s="298">
        <f t="shared" si="110"/>
        <v>0</v>
      </c>
      <c r="BP162" s="299">
        <f t="shared" si="111"/>
        <v>0</v>
      </c>
      <c r="BQ162" s="294">
        <f t="shared" si="112"/>
        <v>107600.31715117158</v>
      </c>
      <c r="BR162" s="298">
        <f t="shared" si="112"/>
        <v>106887.02454200253</v>
      </c>
      <c r="BS162" s="298">
        <f t="shared" si="113"/>
        <v>-713.29260916904605</v>
      </c>
      <c r="BT162" s="303">
        <f t="shared" si="114"/>
        <v>0</v>
      </c>
      <c r="BU162" s="224">
        <f t="shared" si="115"/>
        <v>0.99337090607115108</v>
      </c>
      <c r="BV162" s="309">
        <v>15577.76</v>
      </c>
      <c r="BW162" s="305">
        <f t="shared" si="118"/>
        <v>6611.0669040690354</v>
      </c>
      <c r="BX162" s="241">
        <f t="shared" si="117"/>
        <v>8966.6930959309648</v>
      </c>
      <c r="CA162" s="144">
        <f>[1]побуд.звіт!AX161+[2]побуд.звіт!AX161</f>
        <v>39066.025076217258</v>
      </c>
      <c r="CB162" s="238">
        <v>575.54235699592584</v>
      </c>
      <c r="CC162" s="238">
        <v>1316.6267442808248</v>
      </c>
      <c r="CD162" s="240">
        <v>1055.8430553174203</v>
      </c>
      <c r="CE162" s="240">
        <v>28.895005984894411</v>
      </c>
      <c r="CF162" s="240">
        <v>0</v>
      </c>
      <c r="CG162" s="240">
        <v>0</v>
      </c>
      <c r="CH162" s="240">
        <v>2083.1582195005567</v>
      </c>
      <c r="CI162" s="240">
        <v>165.62829824100001</v>
      </c>
      <c r="CJ162" s="240">
        <v>5.5948988339999994</v>
      </c>
      <c r="CK162" s="240">
        <v>752.50341623753513</v>
      </c>
      <c r="CL162" s="240">
        <v>397.31619548852353</v>
      </c>
      <c r="CM162" s="240">
        <v>1.1266499999999995</v>
      </c>
      <c r="CN162" s="240">
        <v>819.11750877600002</v>
      </c>
      <c r="CO162" s="240">
        <v>0</v>
      </c>
      <c r="CP162" s="20"/>
    </row>
    <row r="163" spans="1:94" ht="15" customHeight="1" x14ac:dyDescent="0.25">
      <c r="A163" s="256">
        <f t="shared" si="116"/>
        <v>154</v>
      </c>
      <c r="B163" s="62" t="s">
        <v>127</v>
      </c>
      <c r="C163" s="294">
        <v>3573.4</v>
      </c>
      <c r="D163" s="306">
        <v>5</v>
      </c>
      <c r="E163" s="307">
        <f>[1]побуд.звіт!E162+[2]побуд.звіт!E162</f>
        <v>6588.0441428212071</v>
      </c>
      <c r="F163" s="308">
        <f>[1]побуд.звіт!F162+[2]побуд.звіт!F162</f>
        <v>7404.6920951404982</v>
      </c>
      <c r="G163" s="298">
        <f t="shared" si="80"/>
        <v>0</v>
      </c>
      <c r="H163" s="299">
        <f t="shared" si="81"/>
        <v>816.64795231929111</v>
      </c>
      <c r="I163" s="307">
        <f>[1]побуд.звіт!I162+[2]побуд.звіт!I162</f>
        <v>10665.981604219965</v>
      </c>
      <c r="J163" s="308">
        <f>[1]побуд.звіт!J162+[2]побуд.звіт!J162</f>
        <v>12228.669768541951</v>
      </c>
      <c r="K163" s="298">
        <f t="shared" si="82"/>
        <v>0</v>
      </c>
      <c r="L163" s="299">
        <f t="shared" si="83"/>
        <v>1562.6881643219858</v>
      </c>
      <c r="M163" s="308">
        <f>[1]побуд.звіт!M162+[2]побуд.звіт!M162</f>
        <v>12051.759043463959</v>
      </c>
      <c r="N163" s="308">
        <f>[1]побуд.звіт!N162+[2]побуд.звіт!N162</f>
        <v>12771.246010705454</v>
      </c>
      <c r="O163" s="298">
        <f t="shared" si="84"/>
        <v>0</v>
      </c>
      <c r="P163" s="299">
        <f t="shared" si="85"/>
        <v>719.48696724149522</v>
      </c>
      <c r="Q163" s="308">
        <f>[1]побуд.звіт!Q162+[2]побуд.звіт!Q162</f>
        <v>319.73003985732117</v>
      </c>
      <c r="R163" s="308">
        <f>[1]побуд.звіт!R162+[2]побуд.звіт!R162</f>
        <v>590.89651368376201</v>
      </c>
      <c r="S163" s="298">
        <f t="shared" si="86"/>
        <v>0</v>
      </c>
      <c r="T163" s="299">
        <f t="shared" si="87"/>
        <v>271.16647382644084</v>
      </c>
      <c r="U163" s="308">
        <f>[1]побуд.звіт!U162+[2]побуд.звіт!U162</f>
        <v>0</v>
      </c>
      <c r="V163" s="308">
        <f>[1]побуд.звіт!V162+[2]побуд.звіт!V162</f>
        <v>0</v>
      </c>
      <c r="W163" s="298">
        <f t="shared" si="88"/>
        <v>0</v>
      </c>
      <c r="X163" s="299">
        <f t="shared" si="89"/>
        <v>0</v>
      </c>
      <c r="Y163" s="308">
        <f>[1]побуд.звіт!Y162+[2]побуд.звіт!Y162</f>
        <v>0</v>
      </c>
      <c r="Z163" s="308">
        <f>[1]побуд.звіт!Z162+[2]побуд.звіт!Z162</f>
        <v>0</v>
      </c>
      <c r="AA163" s="298">
        <f t="shared" si="90"/>
        <v>0</v>
      </c>
      <c r="AB163" s="299">
        <f t="shared" si="91"/>
        <v>0</v>
      </c>
      <c r="AC163" s="308">
        <f>[1]побуд.звіт!AC162+[2]побуд.звіт!AC162</f>
        <v>20908.939083910369</v>
      </c>
      <c r="AD163" s="308">
        <f>[1]побуд.звіт!AD162+[2]побуд.звіт!AD162</f>
        <v>23519.805425491468</v>
      </c>
      <c r="AE163" s="298">
        <f t="shared" si="92"/>
        <v>0</v>
      </c>
      <c r="AF163" s="299">
        <f t="shared" si="93"/>
        <v>2610.8663415810988</v>
      </c>
      <c r="AG163" s="308">
        <f>[1]побуд.звіт!AG162+[2]побуд.звіт!AG162</f>
        <v>2086.5196005336857</v>
      </c>
      <c r="AH163" s="308">
        <f>[1]побуд.звіт!AH162+[2]побуд.звіт!AH162</f>
        <v>2045.8359149628188</v>
      </c>
      <c r="AI163" s="298">
        <f t="shared" si="94"/>
        <v>-40.683685570866828</v>
      </c>
      <c r="AJ163" s="299">
        <f t="shared" si="95"/>
        <v>0</v>
      </c>
      <c r="AK163" s="308">
        <f>[1]побуд.звіт!AK162+[2]побуд.звіт!AK162</f>
        <v>59.106357569018677</v>
      </c>
      <c r="AL163" s="308">
        <f>[1]побуд.звіт!AL162+[2]побуд.звіт!AL162</f>
        <v>0</v>
      </c>
      <c r="AM163" s="298">
        <f t="shared" si="96"/>
        <v>-59.106357569018677</v>
      </c>
      <c r="AN163" s="299">
        <f t="shared" si="97"/>
        <v>0</v>
      </c>
      <c r="AO163" s="308">
        <f>[1]побуд.звіт!AO162+[2]побуд.звіт!AO162</f>
        <v>7375.9624520198086</v>
      </c>
      <c r="AP163" s="308">
        <f>[1]побуд.звіт!AP162+[2]побуд.звіт!AP162</f>
        <v>4865.5379637499263</v>
      </c>
      <c r="AQ163" s="298">
        <f t="shared" si="98"/>
        <v>-2510.4244882698822</v>
      </c>
      <c r="AR163" s="299">
        <f t="shared" si="99"/>
        <v>0</v>
      </c>
      <c r="AS163" s="308">
        <f>[1]побуд.звіт!AS162+[2]побуд.звіт!AS162</f>
        <v>3154.6783551113144</v>
      </c>
      <c r="AT163" s="308">
        <f>[1]побуд.звіт!AT162+[2]побуд.звіт!AT162</f>
        <v>2914.043544733307</v>
      </c>
      <c r="AU163" s="298">
        <f t="shared" si="100"/>
        <v>-240.63481037800739</v>
      </c>
      <c r="AV163" s="299">
        <f t="shared" si="101"/>
        <v>0</v>
      </c>
      <c r="AW163" s="308">
        <f>[1]побуд.звіт!AW162+[2]побуд.звіт!AW162</f>
        <v>37787.364081332962</v>
      </c>
      <c r="AX163" s="308">
        <f>[1]побуд.звіт!AX162+[2]побуд.звіт!AX162</f>
        <v>45688.249335771092</v>
      </c>
      <c r="AY163" s="298">
        <f t="shared" si="102"/>
        <v>0</v>
      </c>
      <c r="AZ163" s="299">
        <f t="shared" si="103"/>
        <v>7900.8852544381298</v>
      </c>
      <c r="BA163" s="300">
        <v>0</v>
      </c>
      <c r="BB163" s="298"/>
      <c r="BC163" s="298">
        <f t="shared" si="104"/>
        <v>0</v>
      </c>
      <c r="BD163" s="299">
        <f t="shared" si="105"/>
        <v>0</v>
      </c>
      <c r="BE163" s="308">
        <f>[1]побуд.звіт!BE162+[2]побуд.звіт!BE162</f>
        <v>10.320266973218997</v>
      </c>
      <c r="BF163" s="308">
        <f>[1]побуд.звіт!BF162+[2]побуд.звіт!BF162</f>
        <v>0</v>
      </c>
      <c r="BG163" s="301">
        <f t="shared" si="106"/>
        <v>-10.320266973218997</v>
      </c>
      <c r="BH163" s="302">
        <f t="shared" si="107"/>
        <v>0</v>
      </c>
      <c r="BI163" s="308">
        <f>[1]побуд.звіт!BI162+[2]побуд.звіт!BI162</f>
        <v>9047.6385473862156</v>
      </c>
      <c r="BJ163" s="308">
        <f>[1]побуд.звіт!BJ162+[2]побуд.звіт!BJ162</f>
        <v>12551.505009668161</v>
      </c>
      <c r="BK163" s="298">
        <f t="shared" si="108"/>
        <v>0</v>
      </c>
      <c r="BL163" s="299">
        <f t="shared" si="109"/>
        <v>3503.8664622819451</v>
      </c>
      <c r="BM163" s="308">
        <f>[1]побуд.звіт!BM162+[2]побуд.звіт!BM162</f>
        <v>0</v>
      </c>
      <c r="BN163" s="308">
        <f>[1]побуд.звіт!BN162+[2]побуд.звіт!BN162</f>
        <v>0</v>
      </c>
      <c r="BO163" s="298">
        <f t="shared" si="110"/>
        <v>0</v>
      </c>
      <c r="BP163" s="299">
        <f t="shared" si="111"/>
        <v>0</v>
      </c>
      <c r="BQ163" s="294">
        <f t="shared" si="112"/>
        <v>110056.04357519903</v>
      </c>
      <c r="BR163" s="298">
        <f t="shared" si="112"/>
        <v>124580.48158244844</v>
      </c>
      <c r="BS163" s="298">
        <f t="shared" si="113"/>
        <v>0</v>
      </c>
      <c r="BT163" s="303">
        <f t="shared" si="114"/>
        <v>14524.43800724941</v>
      </c>
      <c r="BU163" s="224">
        <f t="shared" si="115"/>
        <v>1.1319731069318801</v>
      </c>
      <c r="BV163" s="309">
        <v>10290.049999999999</v>
      </c>
      <c r="BW163" s="305">
        <f t="shared" si="118"/>
        <v>1118.7130354000801</v>
      </c>
      <c r="BX163" s="241">
        <f t="shared" si="117"/>
        <v>9171.3369645999192</v>
      </c>
      <c r="CA163" s="144">
        <f>[1]побуд.звіт!AX162+[2]побуд.звіт!AX162</f>
        <v>45688.249335771092</v>
      </c>
      <c r="CB163" s="238">
        <v>685.56274533361295</v>
      </c>
      <c r="CC163" s="238">
        <v>1197.7305946579613</v>
      </c>
      <c r="CD163" s="240">
        <v>1071.6019068893222</v>
      </c>
      <c r="CE163" s="240">
        <v>29.426110758397499</v>
      </c>
      <c r="CF163" s="240">
        <v>0</v>
      </c>
      <c r="CG163" s="240">
        <v>0</v>
      </c>
      <c r="CH163" s="240">
        <v>2144.271396977058</v>
      </c>
      <c r="CI163" s="240">
        <v>168.6924797922</v>
      </c>
      <c r="CJ163" s="240">
        <v>5.6984064227999998</v>
      </c>
      <c r="CK163" s="240">
        <v>754.00717695338119</v>
      </c>
      <c r="CL163" s="240">
        <v>397.31619548852353</v>
      </c>
      <c r="CM163" s="240">
        <v>1.1266499999999995</v>
      </c>
      <c r="CN163" s="240">
        <v>869.80444568799908</v>
      </c>
      <c r="CO163" s="240">
        <v>0</v>
      </c>
      <c r="CP163" s="20"/>
    </row>
    <row r="164" spans="1:94" ht="15" customHeight="1" x14ac:dyDescent="0.25">
      <c r="A164" s="256">
        <f t="shared" si="116"/>
        <v>155</v>
      </c>
      <c r="B164" s="62" t="s">
        <v>128</v>
      </c>
      <c r="C164" s="294">
        <v>2474.54</v>
      </c>
      <c r="D164" s="306">
        <v>5</v>
      </c>
      <c r="E164" s="307">
        <f>[1]побуд.звіт!E163+[2]побуд.звіт!E163</f>
        <v>4127.9626116587433</v>
      </c>
      <c r="F164" s="308">
        <f>[1]побуд.звіт!F163+[2]побуд.звіт!F163</f>
        <v>4547.0594765845608</v>
      </c>
      <c r="G164" s="298">
        <f t="shared" si="80"/>
        <v>0</v>
      </c>
      <c r="H164" s="299">
        <f t="shared" si="81"/>
        <v>419.0968649258175</v>
      </c>
      <c r="I164" s="307">
        <f>[1]побуд.звіт!I163+[2]побуд.звіт!I163</f>
        <v>16002.402948220451</v>
      </c>
      <c r="J164" s="308">
        <f>[1]побуд.звіт!J163+[2]побуд.звіт!J163</f>
        <v>17755.550116465769</v>
      </c>
      <c r="K164" s="298">
        <f t="shared" si="82"/>
        <v>0</v>
      </c>
      <c r="L164" s="299">
        <f t="shared" si="83"/>
        <v>1753.1471682453175</v>
      </c>
      <c r="M164" s="308">
        <f>[1]побуд.звіт!M163+[2]побуд.звіт!M163</f>
        <v>9242.5232258350861</v>
      </c>
      <c r="N164" s="308">
        <f>[1]побуд.звіт!N163+[2]побуд.звіт!N163</f>
        <v>10067.541774112462</v>
      </c>
      <c r="O164" s="298">
        <f t="shared" si="84"/>
        <v>0</v>
      </c>
      <c r="P164" s="299">
        <f t="shared" si="85"/>
        <v>825.01854827737588</v>
      </c>
      <c r="Q164" s="308">
        <f>[1]побуд.звіт!Q163+[2]побуд.звіт!Q163</f>
        <v>103.10779849779155</v>
      </c>
      <c r="R164" s="308">
        <f>[1]побуд.звіт!R163+[2]побуд.звіт!R163</f>
        <v>557.27437666102617</v>
      </c>
      <c r="S164" s="298">
        <f t="shared" si="86"/>
        <v>0</v>
      </c>
      <c r="T164" s="299">
        <f t="shared" si="87"/>
        <v>454.16657816323459</v>
      </c>
      <c r="U164" s="308">
        <f>[1]побуд.звіт!U163+[2]побуд.звіт!U163</f>
        <v>0</v>
      </c>
      <c r="V164" s="308">
        <f>[1]побуд.звіт!V163+[2]побуд.звіт!V163</f>
        <v>0</v>
      </c>
      <c r="W164" s="298">
        <f t="shared" si="88"/>
        <v>0</v>
      </c>
      <c r="X164" s="299">
        <f t="shared" si="89"/>
        <v>0</v>
      </c>
      <c r="Y164" s="308">
        <f>[1]побуд.звіт!Y163+[2]побуд.звіт!Y163</f>
        <v>0</v>
      </c>
      <c r="Z164" s="308">
        <f>[1]побуд.звіт!Z163+[2]побуд.звіт!Z163</f>
        <v>0</v>
      </c>
      <c r="AA164" s="298">
        <f t="shared" si="90"/>
        <v>0</v>
      </c>
      <c r="AB164" s="299">
        <f t="shared" si="91"/>
        <v>0</v>
      </c>
      <c r="AC164" s="308">
        <f>[1]побуд.звіт!AC163+[2]побуд.звіт!AC163</f>
        <v>14809.952828092413</v>
      </c>
      <c r="AD164" s="308">
        <f>[1]побуд.звіт!AD163+[2]побуд.звіт!AD163</f>
        <v>16278.17429210589</v>
      </c>
      <c r="AE164" s="298">
        <f t="shared" si="92"/>
        <v>0</v>
      </c>
      <c r="AF164" s="299">
        <f t="shared" si="93"/>
        <v>1468.2214640134771</v>
      </c>
      <c r="AG164" s="308">
        <f>[1]побуд.звіт!AG163+[2]побуд.звіт!AG163</f>
        <v>677.03432742795724</v>
      </c>
      <c r="AH164" s="308">
        <f>[1]побуд.звіт!AH163+[2]побуд.звіт!AH163</f>
        <v>664.11544287839388</v>
      </c>
      <c r="AI164" s="298">
        <f t="shared" si="94"/>
        <v>-12.918884549563359</v>
      </c>
      <c r="AJ164" s="299">
        <f t="shared" si="95"/>
        <v>0</v>
      </c>
      <c r="AK164" s="308">
        <f>[1]побуд.звіт!AK163+[2]побуд.звіт!AK163</f>
        <v>19.836143886241231</v>
      </c>
      <c r="AL164" s="308">
        <f>[1]побуд.звіт!AL163+[2]побуд.звіт!AL163</f>
        <v>0</v>
      </c>
      <c r="AM164" s="298">
        <f t="shared" si="96"/>
        <v>-19.836143886241231</v>
      </c>
      <c r="AN164" s="299">
        <f t="shared" si="97"/>
        <v>0</v>
      </c>
      <c r="AO164" s="308">
        <f>[1]побуд.звіт!AO163+[2]побуд.звіт!AO163</f>
        <v>5142.4554118137985</v>
      </c>
      <c r="AP164" s="308">
        <f>[1]побуд.звіт!AP163+[2]побуд.звіт!AP163</f>
        <v>3527.5150237186972</v>
      </c>
      <c r="AQ164" s="298">
        <f t="shared" si="98"/>
        <v>-1614.9403880951013</v>
      </c>
      <c r="AR164" s="299">
        <f t="shared" si="99"/>
        <v>0</v>
      </c>
      <c r="AS164" s="308">
        <f>[1]побуд.звіт!AS163+[2]побуд.звіт!AS163</f>
        <v>2309.5452690027982</v>
      </c>
      <c r="AT164" s="308">
        <f>[1]побуд.звіт!AT163+[2]побуд.звіт!AT163</f>
        <v>2222.8084463074624</v>
      </c>
      <c r="AU164" s="298">
        <f t="shared" si="100"/>
        <v>-86.736822695335832</v>
      </c>
      <c r="AV164" s="299">
        <f t="shared" si="101"/>
        <v>0</v>
      </c>
      <c r="AW164" s="308">
        <f>[1]побуд.звіт!AW163+[2]побуд.звіт!AW163</f>
        <v>15980.166025625213</v>
      </c>
      <c r="AX164" s="308">
        <f>[1]побуд.звіт!AX163+[2]побуд.звіт!AX163</f>
        <v>16725.35094864585</v>
      </c>
      <c r="AY164" s="298">
        <f t="shared" si="102"/>
        <v>0</v>
      </c>
      <c r="AZ164" s="299">
        <f t="shared" si="103"/>
        <v>745.18492302063714</v>
      </c>
      <c r="BA164" s="300">
        <v>0</v>
      </c>
      <c r="BB164" s="298"/>
      <c r="BC164" s="298">
        <f t="shared" si="104"/>
        <v>0</v>
      </c>
      <c r="BD164" s="299">
        <f t="shared" si="105"/>
        <v>0</v>
      </c>
      <c r="BE164" s="308">
        <f>[1]побуд.звіт!BE163+[2]побуд.звіт!BE163</f>
        <v>8.7510948932189994</v>
      </c>
      <c r="BF164" s="308">
        <f>[1]побуд.звіт!BF163+[2]побуд.звіт!BF163</f>
        <v>0</v>
      </c>
      <c r="BG164" s="301">
        <f t="shared" si="106"/>
        <v>-8.7510948932189994</v>
      </c>
      <c r="BH164" s="302">
        <f t="shared" si="107"/>
        <v>0</v>
      </c>
      <c r="BI164" s="308">
        <f>[1]побуд.звіт!BI163+[2]побуд.звіт!BI163</f>
        <v>5994.4222889232342</v>
      </c>
      <c r="BJ164" s="308">
        <f>[1]побуд.звіт!BJ163+[2]побуд.звіт!BJ163</f>
        <v>5827.2177188962969</v>
      </c>
      <c r="BK164" s="298">
        <f t="shared" si="108"/>
        <v>-167.20457002693729</v>
      </c>
      <c r="BL164" s="299">
        <f t="shared" si="109"/>
        <v>0</v>
      </c>
      <c r="BM164" s="308">
        <f>[1]побуд.звіт!BM163+[2]побуд.звіт!BM163</f>
        <v>0</v>
      </c>
      <c r="BN164" s="308">
        <f>[1]побуд.звіт!BN163+[2]побуд.звіт!BN163</f>
        <v>0</v>
      </c>
      <c r="BO164" s="298">
        <f t="shared" si="110"/>
        <v>0</v>
      </c>
      <c r="BP164" s="299">
        <f t="shared" si="111"/>
        <v>0</v>
      </c>
      <c r="BQ164" s="294">
        <f t="shared" si="112"/>
        <v>74418.159973876944</v>
      </c>
      <c r="BR164" s="298">
        <f t="shared" si="112"/>
        <v>78172.607616376408</v>
      </c>
      <c r="BS164" s="298">
        <f t="shared" si="113"/>
        <v>0</v>
      </c>
      <c r="BT164" s="303">
        <f t="shared" si="114"/>
        <v>3754.4476424994646</v>
      </c>
      <c r="BU164" s="224">
        <f t="shared" si="115"/>
        <v>1.0504506916566789</v>
      </c>
      <c r="BV164" s="309">
        <v>8940.34</v>
      </c>
      <c r="BW164" s="305">
        <f t="shared" si="118"/>
        <v>2738.8266688435879</v>
      </c>
      <c r="BX164" s="241">
        <f t="shared" si="117"/>
        <v>6201.5133311564123</v>
      </c>
      <c r="CA164" s="144">
        <f>[1]побуд.звіт!AX163+[2]побуд.звіт!AX163</f>
        <v>16725.35094864585</v>
      </c>
      <c r="CB164" s="238">
        <v>429.34953944770399</v>
      </c>
      <c r="CC164" s="238">
        <v>1504.9453699082276</v>
      </c>
      <c r="CD164" s="240">
        <v>858.85741066864807</v>
      </c>
      <c r="CE164" s="240">
        <v>9.556826051098346</v>
      </c>
      <c r="CF164" s="240">
        <v>0</v>
      </c>
      <c r="CG164" s="240">
        <v>0</v>
      </c>
      <c r="CH164" s="240">
        <v>1514.6587252728395</v>
      </c>
      <c r="CI164" s="240">
        <v>54.760638479400008</v>
      </c>
      <c r="CJ164" s="240">
        <v>1.8498060756000001</v>
      </c>
      <c r="CK164" s="240">
        <v>525.71443822133904</v>
      </c>
      <c r="CL164" s="240">
        <v>290.6056124617611</v>
      </c>
      <c r="CM164" s="240">
        <v>1.1266499999999995</v>
      </c>
      <c r="CN164" s="240">
        <v>576.2770397679991</v>
      </c>
      <c r="CO164" s="240">
        <v>0</v>
      </c>
      <c r="CP164" s="20"/>
    </row>
    <row r="165" spans="1:94" ht="15" customHeight="1" x14ac:dyDescent="0.25">
      <c r="A165" s="256">
        <f t="shared" si="116"/>
        <v>156</v>
      </c>
      <c r="B165" s="62" t="s">
        <v>71</v>
      </c>
      <c r="C165" s="294">
        <v>2478.7199999999998</v>
      </c>
      <c r="D165" s="306">
        <v>4</v>
      </c>
      <c r="E165" s="307">
        <f>[1]побуд.звіт!E164+[2]побуд.звіт!E164</f>
        <v>6242.1632735792446</v>
      </c>
      <c r="F165" s="308">
        <f>[1]побуд.звіт!F164+[2]побуд.звіт!F164</f>
        <v>5720.3764142102509</v>
      </c>
      <c r="G165" s="298">
        <f t="shared" si="80"/>
        <v>-521.78685936899365</v>
      </c>
      <c r="H165" s="299">
        <f t="shared" si="81"/>
        <v>0</v>
      </c>
      <c r="I165" s="307">
        <f>[1]побуд.звіт!I164+[2]побуд.звіт!I164</f>
        <v>11673.10518539839</v>
      </c>
      <c r="J165" s="308">
        <f>[1]побуд.звіт!J164+[2]побуд.звіт!J164</f>
        <v>12211.589684158931</v>
      </c>
      <c r="K165" s="298">
        <f t="shared" si="82"/>
        <v>0</v>
      </c>
      <c r="L165" s="299">
        <f t="shared" si="83"/>
        <v>538.4844987605411</v>
      </c>
      <c r="M165" s="308">
        <f>[1]побуд.звіт!M164+[2]побуд.звіт!M164</f>
        <v>4619.3891066185724</v>
      </c>
      <c r="N165" s="308">
        <f>[1]побуд.звіт!N164+[2]побуд.звіт!N164</f>
        <v>4792.1084688476703</v>
      </c>
      <c r="O165" s="298">
        <f t="shared" si="84"/>
        <v>0</v>
      </c>
      <c r="P165" s="299">
        <f t="shared" si="85"/>
        <v>172.7193622290979</v>
      </c>
      <c r="Q165" s="308">
        <f>[1]побуд.звіт!Q164+[2]побуд.звіт!Q164</f>
        <v>129.22198007620187</v>
      </c>
      <c r="R165" s="308">
        <f>[1]побуд.звіт!R164+[2]побуд.звіт!R164</f>
        <v>777.77637354910144</v>
      </c>
      <c r="S165" s="298">
        <f t="shared" si="86"/>
        <v>0</v>
      </c>
      <c r="T165" s="299">
        <f t="shared" si="87"/>
        <v>648.55439347289962</v>
      </c>
      <c r="U165" s="308">
        <f>[1]побуд.звіт!U164+[2]побуд.звіт!U164</f>
        <v>0</v>
      </c>
      <c r="V165" s="308">
        <f>[1]побуд.звіт!V164+[2]побуд.звіт!V164</f>
        <v>0</v>
      </c>
      <c r="W165" s="298">
        <f t="shared" si="88"/>
        <v>0</v>
      </c>
      <c r="X165" s="299">
        <f t="shared" si="89"/>
        <v>0</v>
      </c>
      <c r="Y165" s="308">
        <f>[1]побуд.звіт!Y164+[2]побуд.звіт!Y164</f>
        <v>0</v>
      </c>
      <c r="Z165" s="308">
        <f>[1]побуд.звіт!Z164+[2]побуд.звіт!Z164</f>
        <v>0</v>
      </c>
      <c r="AA165" s="298">
        <f t="shared" si="90"/>
        <v>0</v>
      </c>
      <c r="AB165" s="299">
        <f t="shared" si="91"/>
        <v>0</v>
      </c>
      <c r="AC165" s="308">
        <f>[1]побуд.звіт!AC164+[2]побуд.звіт!AC164</f>
        <v>14974.238296106345</v>
      </c>
      <c r="AD165" s="308">
        <f>[1]побуд.звіт!AD164+[2]побуд.звіт!AD164</f>
        <v>15259.191122194434</v>
      </c>
      <c r="AE165" s="298">
        <f t="shared" si="92"/>
        <v>0</v>
      </c>
      <c r="AF165" s="299">
        <f t="shared" si="93"/>
        <v>284.95282608808884</v>
      </c>
      <c r="AG165" s="308">
        <f>[1]побуд.звіт!AG164+[2]побуд.звіт!AG164</f>
        <v>845.49292875054505</v>
      </c>
      <c r="AH165" s="308">
        <f>[1]побуд.звіт!AH164+[2]побуд.звіт!AH164</f>
        <v>828.30032049038164</v>
      </c>
      <c r="AI165" s="298">
        <f t="shared" si="94"/>
        <v>-17.192608260163411</v>
      </c>
      <c r="AJ165" s="299">
        <f t="shared" si="95"/>
        <v>0</v>
      </c>
      <c r="AK165" s="308">
        <f>[1]побуд.звіт!AK164+[2]побуд.звіт!AK164</f>
        <v>23.923353210894007</v>
      </c>
      <c r="AL165" s="308">
        <f>[1]побуд.звіт!AL164+[2]побуд.звіт!AL164</f>
        <v>0</v>
      </c>
      <c r="AM165" s="298">
        <f t="shared" si="96"/>
        <v>-23.923353210894007</v>
      </c>
      <c r="AN165" s="299">
        <f t="shared" si="97"/>
        <v>0</v>
      </c>
      <c r="AO165" s="308">
        <f>[1]побуд.звіт!AO164+[2]побуд.звіт!AO164</f>
        <v>2982.1602042520476</v>
      </c>
      <c r="AP165" s="308">
        <f>[1]побуд.звіт!AP164+[2]побуд.звіт!AP164</f>
        <v>2007.0344100468449</v>
      </c>
      <c r="AQ165" s="298">
        <f t="shared" si="98"/>
        <v>-975.12579420520274</v>
      </c>
      <c r="AR165" s="299">
        <f t="shared" si="99"/>
        <v>0</v>
      </c>
      <c r="AS165" s="308">
        <f>[1]побуд.звіт!AS164+[2]побуд.звіт!AS164</f>
        <v>4016.7757011210451</v>
      </c>
      <c r="AT165" s="308">
        <f>[1]побуд.звіт!AT164+[2]побуд.звіт!AT164</f>
        <v>3703.2980987070323</v>
      </c>
      <c r="AU165" s="298">
        <f t="shared" si="100"/>
        <v>-313.47760241401284</v>
      </c>
      <c r="AV165" s="299">
        <f t="shared" si="101"/>
        <v>0</v>
      </c>
      <c r="AW165" s="308">
        <f>[1]побуд.звіт!AW164+[2]побуд.звіт!AW164</f>
        <v>21319.444613955839</v>
      </c>
      <c r="AX165" s="308">
        <f>[1]побуд.звіт!AX164+[2]побуд.звіт!AX164</f>
        <v>5850.6088535116942</v>
      </c>
      <c r="AY165" s="298">
        <f t="shared" si="102"/>
        <v>-15468.835760444144</v>
      </c>
      <c r="AZ165" s="299">
        <f t="shared" si="103"/>
        <v>0</v>
      </c>
      <c r="BA165" s="300">
        <v>0</v>
      </c>
      <c r="BB165" s="298"/>
      <c r="BC165" s="298">
        <f t="shared" si="104"/>
        <v>0</v>
      </c>
      <c r="BD165" s="299">
        <f t="shared" si="105"/>
        <v>0</v>
      </c>
      <c r="BE165" s="308">
        <f>[1]побуд.звіт!BE164+[2]побуд.звіт!BE164</f>
        <v>8.7570639332189977</v>
      </c>
      <c r="BF165" s="308">
        <f>[1]побуд.звіт!BF164+[2]побуд.звіт!BF164</f>
        <v>0</v>
      </c>
      <c r="BG165" s="301">
        <f t="shared" si="106"/>
        <v>-8.7570639332189977</v>
      </c>
      <c r="BH165" s="302">
        <f t="shared" si="107"/>
        <v>0</v>
      </c>
      <c r="BI165" s="308">
        <f>[1]побуд.звіт!BI164+[2]побуд.звіт!BI164</f>
        <v>5056.2428638577539</v>
      </c>
      <c r="BJ165" s="308">
        <f>[1]побуд.звіт!BJ164+[2]побуд.звіт!BJ164</f>
        <v>5701.9505241851784</v>
      </c>
      <c r="BK165" s="298">
        <f t="shared" si="108"/>
        <v>0</v>
      </c>
      <c r="BL165" s="299">
        <f t="shared" si="109"/>
        <v>645.70766032742449</v>
      </c>
      <c r="BM165" s="308">
        <f>[1]побуд.звіт!BM164+[2]побуд.звіт!BM164</f>
        <v>0</v>
      </c>
      <c r="BN165" s="308">
        <f>[1]побуд.звіт!BN164+[2]побуд.звіт!BN164</f>
        <v>0</v>
      </c>
      <c r="BO165" s="298">
        <f t="shared" si="110"/>
        <v>0</v>
      </c>
      <c r="BP165" s="299">
        <f t="shared" si="111"/>
        <v>0</v>
      </c>
      <c r="BQ165" s="294">
        <f t="shared" si="112"/>
        <v>71890.914570860099</v>
      </c>
      <c r="BR165" s="298">
        <f t="shared" si="112"/>
        <v>56852.234269901521</v>
      </c>
      <c r="BS165" s="298">
        <f t="shared" si="113"/>
        <v>-15038.680300958578</v>
      </c>
      <c r="BT165" s="303">
        <f t="shared" si="114"/>
        <v>0</v>
      </c>
      <c r="BU165" s="224">
        <f t="shared" si="115"/>
        <v>0.79081250543647585</v>
      </c>
      <c r="BV165" s="309">
        <v>2905.35</v>
      </c>
      <c r="BW165" s="305"/>
      <c r="BX165" s="241">
        <f t="shared" si="117"/>
        <v>5990.9095475716749</v>
      </c>
      <c r="CA165" s="144">
        <f>[1]побуд.звіт!AX164+[2]побуд.звіт!AX164</f>
        <v>5850.6088535116942</v>
      </c>
      <c r="CB165" s="238">
        <v>649.46642631600923</v>
      </c>
      <c r="CC165" s="238">
        <v>1269.621152827953</v>
      </c>
      <c r="CD165" s="240">
        <v>409.73014086944676</v>
      </c>
      <c r="CE165" s="240">
        <v>11.905429040400158</v>
      </c>
      <c r="CF165" s="240">
        <v>0</v>
      </c>
      <c r="CG165" s="240">
        <v>0</v>
      </c>
      <c r="CH165" s="240">
        <v>1530.4967753792639</v>
      </c>
      <c r="CI165" s="240">
        <v>68.298749696520005</v>
      </c>
      <c r="CJ165" s="240">
        <v>2.3071214224800003</v>
      </c>
      <c r="CK165" s="240">
        <v>304.83987429074625</v>
      </c>
      <c r="CL165" s="240">
        <v>505.4518228188378</v>
      </c>
      <c r="CM165" s="240">
        <v>1.1266499999999995</v>
      </c>
      <c r="CN165" s="240">
        <v>511.16758605599989</v>
      </c>
      <c r="CO165" s="240">
        <v>0</v>
      </c>
      <c r="CP165" s="20"/>
    </row>
    <row r="166" spans="1:94" ht="15" customHeight="1" x14ac:dyDescent="0.25">
      <c r="A166" s="256">
        <f t="shared" si="116"/>
        <v>157</v>
      </c>
      <c r="B166" s="62" t="s">
        <v>35</v>
      </c>
      <c r="C166" s="294">
        <v>739.96</v>
      </c>
      <c r="D166" s="306">
        <v>2</v>
      </c>
      <c r="E166" s="307">
        <f>[1]побуд.звіт!E165+[2]побуд.звіт!E165</f>
        <v>3204.5825779288348</v>
      </c>
      <c r="F166" s="308">
        <f>[1]побуд.звіт!F165+[2]побуд.звіт!F165</f>
        <v>3313.0001378661941</v>
      </c>
      <c r="G166" s="298">
        <f t="shared" si="80"/>
        <v>0</v>
      </c>
      <c r="H166" s="299">
        <f t="shared" si="81"/>
        <v>108.41755993735933</v>
      </c>
      <c r="I166" s="307">
        <f>[1]побуд.звіт!I165+[2]побуд.звіт!I165</f>
        <v>2665.4323500619275</v>
      </c>
      <c r="J166" s="308">
        <f>[1]побуд.звіт!J165+[2]побуд.звіт!J165</f>
        <v>3793.8113934915432</v>
      </c>
      <c r="K166" s="298">
        <f t="shared" si="82"/>
        <v>0</v>
      </c>
      <c r="L166" s="299">
        <f t="shared" si="83"/>
        <v>1128.3790434296156</v>
      </c>
      <c r="M166" s="308">
        <f>[1]побуд.звіт!M165+[2]побуд.звіт!M165</f>
        <v>2637.0264395876379</v>
      </c>
      <c r="N166" s="308">
        <f>[1]побуд.звіт!N165+[2]побуд.звіт!N165</f>
        <v>2865.8433772738767</v>
      </c>
      <c r="O166" s="298">
        <f t="shared" si="84"/>
        <v>0</v>
      </c>
      <c r="P166" s="299">
        <f t="shared" si="85"/>
        <v>228.81693768623882</v>
      </c>
      <c r="Q166" s="308">
        <f>[1]побуд.звіт!Q165+[2]побуд.звіт!Q165</f>
        <v>0</v>
      </c>
      <c r="R166" s="308">
        <f>[1]побуд.звіт!R165+[2]побуд.звіт!R165</f>
        <v>135.90391672692559</v>
      </c>
      <c r="S166" s="298">
        <f t="shared" si="86"/>
        <v>0</v>
      </c>
      <c r="T166" s="299">
        <f t="shared" si="87"/>
        <v>135.90391672692559</v>
      </c>
      <c r="U166" s="308">
        <f>[1]побуд.звіт!U165+[2]побуд.звіт!U165</f>
        <v>0</v>
      </c>
      <c r="V166" s="308">
        <f>[1]побуд.звіт!V165+[2]побуд.звіт!V165</f>
        <v>0</v>
      </c>
      <c r="W166" s="298">
        <f t="shared" si="88"/>
        <v>0</v>
      </c>
      <c r="X166" s="299">
        <f t="shared" si="89"/>
        <v>0</v>
      </c>
      <c r="Y166" s="308">
        <f>[1]побуд.звіт!Y165+[2]побуд.звіт!Y165</f>
        <v>0</v>
      </c>
      <c r="Z166" s="308">
        <f>[1]побуд.звіт!Z165+[2]побуд.звіт!Z165</f>
        <v>0</v>
      </c>
      <c r="AA166" s="298">
        <f t="shared" si="90"/>
        <v>0</v>
      </c>
      <c r="AB166" s="299">
        <f t="shared" si="91"/>
        <v>0</v>
      </c>
      <c r="AC166" s="308">
        <f>[1]побуд.звіт!AC165+[2]побуд.звіт!AC165</f>
        <v>4274.6439450565813</v>
      </c>
      <c r="AD166" s="308">
        <f>[1]побуд.звіт!AD165+[2]побуд.звіт!AD165</f>
        <v>4235.1095013775512</v>
      </c>
      <c r="AE166" s="298">
        <f t="shared" si="92"/>
        <v>-39.534443679030119</v>
      </c>
      <c r="AF166" s="299">
        <f t="shared" si="93"/>
        <v>0</v>
      </c>
      <c r="AG166" s="308">
        <f>[1]побуд.звіт!AG165+[2]побуд.звіт!AG165</f>
        <v>0</v>
      </c>
      <c r="AH166" s="308">
        <f>[1]побуд.звіт!AH165+[2]побуд.звіт!AH165</f>
        <v>0</v>
      </c>
      <c r="AI166" s="298">
        <f t="shared" si="94"/>
        <v>0</v>
      </c>
      <c r="AJ166" s="299">
        <f t="shared" si="95"/>
        <v>0</v>
      </c>
      <c r="AK166" s="308">
        <f>[1]побуд.звіт!AK165+[2]побуд.звіт!AK165</f>
        <v>0</v>
      </c>
      <c r="AL166" s="308">
        <f>[1]побуд.звіт!AL165+[2]побуд.звіт!AL165</f>
        <v>0</v>
      </c>
      <c r="AM166" s="298">
        <f t="shared" si="96"/>
        <v>0</v>
      </c>
      <c r="AN166" s="299">
        <f t="shared" si="97"/>
        <v>0</v>
      </c>
      <c r="AO166" s="308">
        <f>[1]побуд.звіт!AO165+[2]побуд.звіт!AO165</f>
        <v>80.284505877621882</v>
      </c>
      <c r="AP166" s="308">
        <f>[1]побуд.звіт!AP165+[2]побуд.звіт!AP165</f>
        <v>40.54614969791605</v>
      </c>
      <c r="AQ166" s="298">
        <f t="shared" si="98"/>
        <v>-39.738356179705832</v>
      </c>
      <c r="AR166" s="299">
        <f t="shared" si="99"/>
        <v>0</v>
      </c>
      <c r="AS166" s="308">
        <f>[1]побуд.звіт!AS165+[2]побуд.звіт!AS165</f>
        <v>373.09768377560022</v>
      </c>
      <c r="AT166" s="308">
        <f>[1]побуд.звіт!AT165+[2]побуд.звіт!AT165</f>
        <v>430.01361751704451</v>
      </c>
      <c r="AU166" s="298">
        <f t="shared" si="100"/>
        <v>0</v>
      </c>
      <c r="AV166" s="299">
        <f t="shared" si="101"/>
        <v>56.915933741444292</v>
      </c>
      <c r="AW166" s="308">
        <f>[1]побуд.звіт!AW165+[2]побуд.звіт!AW165</f>
        <v>4385.0221688542515</v>
      </c>
      <c r="AX166" s="308">
        <f>[1]побуд.звіт!AX165+[2]побуд.звіт!AX165</f>
        <v>2066.6867722361994</v>
      </c>
      <c r="AY166" s="298">
        <f t="shared" si="102"/>
        <v>-2318.3353966180521</v>
      </c>
      <c r="AZ166" s="299">
        <f t="shared" si="103"/>
        <v>0</v>
      </c>
      <c r="BA166" s="300">
        <v>0</v>
      </c>
      <c r="BB166" s="298"/>
      <c r="BC166" s="298">
        <f t="shared" si="104"/>
        <v>0</v>
      </c>
      <c r="BD166" s="299">
        <f t="shared" si="105"/>
        <v>0</v>
      </c>
      <c r="BE166" s="308">
        <f>[1]побуд.звіт!BE165+[2]побуд.звіт!BE165</f>
        <v>6.2741146532189989</v>
      </c>
      <c r="BF166" s="308">
        <f>[1]побуд.звіт!BF165+[2]побуд.звіт!BF165</f>
        <v>0</v>
      </c>
      <c r="BG166" s="301">
        <f t="shared" si="106"/>
        <v>-6.2741146532189989</v>
      </c>
      <c r="BH166" s="302">
        <f t="shared" si="107"/>
        <v>0</v>
      </c>
      <c r="BI166" s="308">
        <f>[1]побуд.звіт!BI165+[2]побуд.звіт!BI165</f>
        <v>1144.8199591480472</v>
      </c>
      <c r="BJ166" s="308">
        <f>[1]побуд.звіт!BJ165+[2]побуд.звіт!BJ165</f>
        <v>1400.3033959565837</v>
      </c>
      <c r="BK166" s="298">
        <f t="shared" si="108"/>
        <v>0</v>
      </c>
      <c r="BL166" s="299">
        <f t="shared" si="109"/>
        <v>255.48343680853645</v>
      </c>
      <c r="BM166" s="308">
        <f>[1]побуд.звіт!BM165+[2]побуд.звіт!BM165</f>
        <v>0</v>
      </c>
      <c r="BN166" s="308">
        <f>[1]побуд.звіт!BN165+[2]побуд.звіт!BN165</f>
        <v>0</v>
      </c>
      <c r="BO166" s="298">
        <f t="shared" si="110"/>
        <v>0</v>
      </c>
      <c r="BP166" s="299">
        <f t="shared" si="111"/>
        <v>0</v>
      </c>
      <c r="BQ166" s="294">
        <f t="shared" si="112"/>
        <v>18771.183744943726</v>
      </c>
      <c r="BR166" s="298">
        <f t="shared" si="112"/>
        <v>18281.218262143833</v>
      </c>
      <c r="BS166" s="298">
        <f t="shared" si="113"/>
        <v>-489.96548279989292</v>
      </c>
      <c r="BT166" s="303">
        <f t="shared" si="114"/>
        <v>0</v>
      </c>
      <c r="BU166" s="224">
        <f t="shared" si="115"/>
        <v>0.97389799761925655</v>
      </c>
      <c r="BV166" s="309">
        <v>2848.35</v>
      </c>
      <c r="BW166" s="305">
        <f t="shared" si="118"/>
        <v>1284.0846879213561</v>
      </c>
      <c r="BX166" s="241">
        <f t="shared" si="117"/>
        <v>1564.2653120786438</v>
      </c>
      <c r="CA166" s="144">
        <f>[1]побуд.звіт!AX165+[2]побуд.звіт!AX165</f>
        <v>2066.6867722361994</v>
      </c>
      <c r="CB166" s="238">
        <v>333.27100357377839</v>
      </c>
      <c r="CC166" s="238">
        <v>262.48388744448175</v>
      </c>
      <c r="CD166" s="240">
        <v>236.38277357852695</v>
      </c>
      <c r="CE166" s="240">
        <v>0</v>
      </c>
      <c r="CF166" s="240">
        <v>0</v>
      </c>
      <c r="CG166" s="240">
        <v>0</v>
      </c>
      <c r="CH166" s="240">
        <v>438.9157297375782</v>
      </c>
      <c r="CI166" s="240">
        <v>0</v>
      </c>
      <c r="CJ166" s="240">
        <v>0</v>
      </c>
      <c r="CK166" s="240">
        <v>8.2075698385232698</v>
      </c>
      <c r="CL166" s="240">
        <v>46.975308932742969</v>
      </c>
      <c r="CM166" s="240">
        <v>1.1266499999999995</v>
      </c>
      <c r="CN166" s="240">
        <v>136.60473319999957</v>
      </c>
      <c r="CO166" s="240">
        <v>0</v>
      </c>
      <c r="CP166" s="20"/>
    </row>
    <row r="167" spans="1:94" ht="15" customHeight="1" x14ac:dyDescent="0.25">
      <c r="A167" s="256">
        <f t="shared" si="116"/>
        <v>158</v>
      </c>
      <c r="B167" s="62" t="s">
        <v>36</v>
      </c>
      <c r="C167" s="294">
        <v>253.7</v>
      </c>
      <c r="D167" s="306">
        <v>2</v>
      </c>
      <c r="E167" s="307">
        <f>[1]побуд.звіт!E166+[2]побуд.звіт!E166</f>
        <v>798.63766172116038</v>
      </c>
      <c r="F167" s="308">
        <f>[1]побуд.звіт!F166+[2]побуд.звіт!F166</f>
        <v>806.49518992829599</v>
      </c>
      <c r="G167" s="298">
        <f t="shared" si="80"/>
        <v>0</v>
      </c>
      <c r="H167" s="299">
        <f t="shared" si="81"/>
        <v>7.8575282071356014</v>
      </c>
      <c r="I167" s="307">
        <f>[1]побуд.звіт!I166+[2]побуд.звіт!I166</f>
        <v>1356.403866623413</v>
      </c>
      <c r="J167" s="308">
        <f>[1]побуд.звіт!J166+[2]побуд.звіт!J166</f>
        <v>1512.4095564202096</v>
      </c>
      <c r="K167" s="298">
        <f t="shared" si="82"/>
        <v>0</v>
      </c>
      <c r="L167" s="299">
        <f t="shared" si="83"/>
        <v>156.00568979679656</v>
      </c>
      <c r="M167" s="308">
        <f>[1]побуд.звіт!M166+[2]побуд.звіт!M166</f>
        <v>1191.163119154643</v>
      </c>
      <c r="N167" s="308">
        <f>[1]побуд.звіт!N166+[2]побуд.звіт!N166</f>
        <v>1241.1150719571053</v>
      </c>
      <c r="O167" s="298">
        <f t="shared" si="84"/>
        <v>0</v>
      </c>
      <c r="P167" s="299">
        <f t="shared" si="85"/>
        <v>49.951952802462301</v>
      </c>
      <c r="Q167" s="308">
        <f>[1]побуд.звіт!Q166+[2]побуд.звіт!Q166</f>
        <v>0</v>
      </c>
      <c r="R167" s="308">
        <f>[1]побуд.звіт!R166+[2]побуд.звіт!R166</f>
        <v>155.85311551252937</v>
      </c>
      <c r="S167" s="298">
        <f t="shared" si="86"/>
        <v>0</v>
      </c>
      <c r="T167" s="299">
        <f t="shared" si="87"/>
        <v>155.85311551252937</v>
      </c>
      <c r="U167" s="308">
        <f>[1]побуд.звіт!U166+[2]побуд.звіт!U166</f>
        <v>0</v>
      </c>
      <c r="V167" s="308">
        <f>[1]побуд.звіт!V166+[2]побуд.звіт!V166</f>
        <v>0</v>
      </c>
      <c r="W167" s="298">
        <f t="shared" si="88"/>
        <v>0</v>
      </c>
      <c r="X167" s="299">
        <f t="shared" si="89"/>
        <v>0</v>
      </c>
      <c r="Y167" s="308">
        <f>[1]побуд.звіт!Y166+[2]побуд.звіт!Y166</f>
        <v>0</v>
      </c>
      <c r="Z167" s="308">
        <f>[1]побуд.звіт!Z166+[2]побуд.звіт!Z166</f>
        <v>0</v>
      </c>
      <c r="AA167" s="298">
        <f t="shared" si="90"/>
        <v>0</v>
      </c>
      <c r="AB167" s="299">
        <f t="shared" si="91"/>
        <v>0</v>
      </c>
      <c r="AC167" s="308">
        <f>[1]побуд.звіт!AC166+[2]побуд.звіт!AC166</f>
        <v>1520.0902027844029</v>
      </c>
      <c r="AD167" s="308">
        <f>[1]побуд.звіт!AD166+[2]побуд.звіт!AD166</f>
        <v>1777.4567395480506</v>
      </c>
      <c r="AE167" s="298">
        <f t="shared" si="92"/>
        <v>0</v>
      </c>
      <c r="AF167" s="299">
        <f t="shared" si="93"/>
        <v>257.36653676364767</v>
      </c>
      <c r="AG167" s="308">
        <f>[1]побуд.звіт!AG166+[2]побуд.звіт!AG166</f>
        <v>0</v>
      </c>
      <c r="AH167" s="308">
        <f>[1]побуд.звіт!AH166+[2]побуд.звіт!AH166</f>
        <v>0</v>
      </c>
      <c r="AI167" s="298">
        <f t="shared" si="94"/>
        <v>0</v>
      </c>
      <c r="AJ167" s="299">
        <f t="shared" si="95"/>
        <v>0</v>
      </c>
      <c r="AK167" s="308">
        <f>[1]побуд.звіт!AK166+[2]побуд.звіт!AK166</f>
        <v>0</v>
      </c>
      <c r="AL167" s="308">
        <f>[1]побуд.звіт!AL166+[2]побуд.звіт!AL166</f>
        <v>0</v>
      </c>
      <c r="AM167" s="298">
        <f t="shared" si="96"/>
        <v>0</v>
      </c>
      <c r="AN167" s="299">
        <f t="shared" si="97"/>
        <v>0</v>
      </c>
      <c r="AO167" s="308">
        <f>[1]побуд.звіт!AO166+[2]побуд.звіт!AO166</f>
        <v>426.54782525393051</v>
      </c>
      <c r="AP167" s="308">
        <f>[1]побуд.звіт!AP166+[2]побуд.звіт!AP166</f>
        <v>243.27689818749636</v>
      </c>
      <c r="AQ167" s="298">
        <f t="shared" si="98"/>
        <v>-183.27092706643415</v>
      </c>
      <c r="AR167" s="299">
        <f t="shared" si="99"/>
        <v>0</v>
      </c>
      <c r="AS167" s="308">
        <f>[1]побуд.звіт!AS166+[2]побуд.звіт!AS166</f>
        <v>204.65286883186448</v>
      </c>
      <c r="AT167" s="308">
        <f>[1]побуд.звіт!AT166+[2]побуд.звіт!AT166</f>
        <v>190.11875771673127</v>
      </c>
      <c r="AU167" s="298">
        <f t="shared" si="100"/>
        <v>-14.534111115133214</v>
      </c>
      <c r="AV167" s="299">
        <f t="shared" si="101"/>
        <v>0</v>
      </c>
      <c r="AW167" s="308">
        <f>[1]побуд.звіт!AW166+[2]побуд.звіт!AW166</f>
        <v>2381.3544949802845</v>
      </c>
      <c r="AX167" s="308">
        <f>[1]побуд.звіт!AX166+[2]побуд.звіт!AX166</f>
        <v>0</v>
      </c>
      <c r="AY167" s="298">
        <f t="shared" si="102"/>
        <v>-2381.3544949802845</v>
      </c>
      <c r="AZ167" s="299">
        <f t="shared" si="103"/>
        <v>0</v>
      </c>
      <c r="BA167" s="300">
        <v>0</v>
      </c>
      <c r="BB167" s="298"/>
      <c r="BC167" s="298">
        <f t="shared" si="104"/>
        <v>0</v>
      </c>
      <c r="BD167" s="299">
        <f t="shared" si="105"/>
        <v>0</v>
      </c>
      <c r="BE167" s="308">
        <f>[1]побуд.звіт!BE166+[2]побуд.звіт!BE166</f>
        <v>5.5797353732189983</v>
      </c>
      <c r="BF167" s="308">
        <f>[1]побуд.звіт!BF166+[2]побуд.звіт!BF166</f>
        <v>0</v>
      </c>
      <c r="BG167" s="301">
        <f t="shared" si="106"/>
        <v>-5.5797353732189983</v>
      </c>
      <c r="BH167" s="302">
        <f t="shared" si="107"/>
        <v>0</v>
      </c>
      <c r="BI167" s="308">
        <f>[1]побуд.звіт!BI166+[2]побуд.звіт!BI166</f>
        <v>625.60784115389083</v>
      </c>
      <c r="BJ167" s="308">
        <f>[1]побуд.звіт!BJ166+[2]побуд.звіт!BJ166</f>
        <v>1363.6206882082161</v>
      </c>
      <c r="BK167" s="298">
        <f t="shared" si="108"/>
        <v>0</v>
      </c>
      <c r="BL167" s="299">
        <f t="shared" si="109"/>
        <v>738.01284705432522</v>
      </c>
      <c r="BM167" s="308">
        <f>[1]побуд.звіт!BM166+[2]побуд.звіт!BM166</f>
        <v>0</v>
      </c>
      <c r="BN167" s="308">
        <f>[1]побуд.звіт!BN166+[2]побуд.звіт!BN166</f>
        <v>0</v>
      </c>
      <c r="BO167" s="298">
        <f t="shared" si="110"/>
        <v>0</v>
      </c>
      <c r="BP167" s="299">
        <f t="shared" si="111"/>
        <v>0</v>
      </c>
      <c r="BQ167" s="294">
        <f t="shared" si="112"/>
        <v>8510.0376158768086</v>
      </c>
      <c r="BR167" s="298">
        <f t="shared" si="112"/>
        <v>7290.3460174786342</v>
      </c>
      <c r="BS167" s="298">
        <f t="shared" si="113"/>
        <v>-1219.6915983981744</v>
      </c>
      <c r="BT167" s="303">
        <f t="shared" si="114"/>
        <v>0</v>
      </c>
      <c r="BU167" s="224">
        <f t="shared" si="115"/>
        <v>0.85667612136958726</v>
      </c>
      <c r="BV167" s="309">
        <v>303.77</v>
      </c>
      <c r="BW167" s="305"/>
      <c r="BX167" s="241">
        <f t="shared" si="117"/>
        <v>709.16980132306742</v>
      </c>
      <c r="CA167" s="144">
        <f>[1]побуд.звіт!AX166+[2]побуд.звіт!AX166</f>
        <v>0</v>
      </c>
      <c r="CB167" s="238">
        <v>83.037383289213096</v>
      </c>
      <c r="CC167" s="238">
        <v>135.56241485878991</v>
      </c>
      <c r="CD167" s="240">
        <v>102.43253521736169</v>
      </c>
      <c r="CE167" s="240">
        <v>0</v>
      </c>
      <c r="CF167" s="240">
        <v>0</v>
      </c>
      <c r="CG167" s="240">
        <v>0</v>
      </c>
      <c r="CH167" s="240">
        <v>150.48128673672622</v>
      </c>
      <c r="CI167" s="240">
        <v>0</v>
      </c>
      <c r="CJ167" s="240">
        <v>0</v>
      </c>
      <c r="CK167" s="240">
        <v>43.522362002567149</v>
      </c>
      <c r="CL167" s="240">
        <v>25.701067651361971</v>
      </c>
      <c r="CM167" s="240">
        <v>1.1266499999999995</v>
      </c>
      <c r="CN167" s="240">
        <v>74.638503999999912</v>
      </c>
      <c r="CO167" s="240">
        <v>0</v>
      </c>
      <c r="CP167" s="20"/>
    </row>
    <row r="168" spans="1:94" ht="15" customHeight="1" x14ac:dyDescent="0.25">
      <c r="A168" s="256">
        <f t="shared" si="116"/>
        <v>159</v>
      </c>
      <c r="B168" s="62" t="s">
        <v>51</v>
      </c>
      <c r="C168" s="294">
        <v>601.79999999999995</v>
      </c>
      <c r="D168" s="306">
        <v>3</v>
      </c>
      <c r="E168" s="307">
        <f>[1]побуд.звіт!E167+[2]побуд.звіт!E167</f>
        <v>1924.0389433022169</v>
      </c>
      <c r="F168" s="308">
        <f>[1]побуд.звіт!F167+[2]побуд.звіт!F167</f>
        <v>1537.913000670781</v>
      </c>
      <c r="G168" s="298">
        <f t="shared" si="80"/>
        <v>-386.12594263143592</v>
      </c>
      <c r="H168" s="299">
        <f t="shared" si="81"/>
        <v>0</v>
      </c>
      <c r="I168" s="307">
        <f>[1]побуд.звіт!I167+[2]побуд.звіт!I167</f>
        <v>4573.2728058879784</v>
      </c>
      <c r="J168" s="308">
        <f>[1]побуд.звіт!J167+[2]побуд.звіт!J167</f>
        <v>3916.3908959077803</v>
      </c>
      <c r="K168" s="298">
        <f t="shared" si="82"/>
        <v>-656.88190998019809</v>
      </c>
      <c r="L168" s="299">
        <f t="shared" si="83"/>
        <v>0</v>
      </c>
      <c r="M168" s="308">
        <f>[1]побуд.звіт!M167+[2]побуд.звіт!M167</f>
        <v>1582.4882757525825</v>
      </c>
      <c r="N168" s="308">
        <f>[1]побуд.звіт!N167+[2]побуд.звіт!N167</f>
        <v>1636.0990528691434</v>
      </c>
      <c r="O168" s="298">
        <f t="shared" si="84"/>
        <v>0</v>
      </c>
      <c r="P168" s="299">
        <f t="shared" si="85"/>
        <v>53.610777116560939</v>
      </c>
      <c r="Q168" s="308">
        <f>[1]побуд.звіт!Q167+[2]побуд.звіт!Q167</f>
        <v>0</v>
      </c>
      <c r="R168" s="308">
        <f>[1]побуд.звіт!R167+[2]побуд.звіт!R167</f>
        <v>229.41578603444324</v>
      </c>
      <c r="S168" s="298">
        <f t="shared" si="86"/>
        <v>0</v>
      </c>
      <c r="T168" s="299">
        <f t="shared" si="87"/>
        <v>229.41578603444324</v>
      </c>
      <c r="U168" s="308">
        <f>[1]побуд.звіт!U167+[2]побуд.звіт!U167</f>
        <v>0</v>
      </c>
      <c r="V168" s="308">
        <f>[1]побуд.звіт!V167+[2]побуд.звіт!V167</f>
        <v>0</v>
      </c>
      <c r="W168" s="298">
        <f t="shared" si="88"/>
        <v>0</v>
      </c>
      <c r="X168" s="299">
        <f t="shared" si="89"/>
        <v>0</v>
      </c>
      <c r="Y168" s="308">
        <f>[1]побуд.звіт!Y167+[2]побуд.звіт!Y167</f>
        <v>0</v>
      </c>
      <c r="Z168" s="308">
        <f>[1]побуд.звіт!Z167+[2]побуд.звіт!Z167</f>
        <v>0</v>
      </c>
      <c r="AA168" s="298">
        <f t="shared" si="90"/>
        <v>0</v>
      </c>
      <c r="AB168" s="299">
        <f t="shared" si="91"/>
        <v>0</v>
      </c>
      <c r="AC168" s="308">
        <f>[1]побуд.звіт!AC167+[2]побуд.звіт!AC167</f>
        <v>3764.0922258625683</v>
      </c>
      <c r="AD168" s="308">
        <f>[1]побуд.звіт!AD167+[2]побуд.звіт!AD167</f>
        <v>4110.5764533089659</v>
      </c>
      <c r="AE168" s="298">
        <f t="shared" si="92"/>
        <v>0</v>
      </c>
      <c r="AF168" s="299">
        <f t="shared" si="93"/>
        <v>346.48422744639765</v>
      </c>
      <c r="AG168" s="308">
        <f>[1]побуд.звіт!AG167+[2]побуд.звіт!AG167</f>
        <v>0</v>
      </c>
      <c r="AH168" s="308">
        <f>[1]побуд.звіт!AH167+[2]побуд.звіт!AH167</f>
        <v>0</v>
      </c>
      <c r="AI168" s="298">
        <f t="shared" si="94"/>
        <v>0</v>
      </c>
      <c r="AJ168" s="299">
        <f t="shared" si="95"/>
        <v>0</v>
      </c>
      <c r="AK168" s="308">
        <f>[1]побуд.звіт!AK167+[2]побуд.звіт!AK167</f>
        <v>0</v>
      </c>
      <c r="AL168" s="308">
        <f>[1]побуд.звіт!AL167+[2]побуд.звіт!AL167</f>
        <v>0</v>
      </c>
      <c r="AM168" s="298">
        <f t="shared" si="96"/>
        <v>0</v>
      </c>
      <c r="AN168" s="299">
        <f t="shared" si="97"/>
        <v>0</v>
      </c>
      <c r="AO168" s="308">
        <f>[1]побуд.звіт!AO167+[2]побуд.звіт!AO167</f>
        <v>953.71051468783128</v>
      </c>
      <c r="AP168" s="308">
        <f>[1]побуд.звіт!AP167+[2]побуд.звіт!AP167</f>
        <v>729.83069456248916</v>
      </c>
      <c r="AQ168" s="298">
        <f t="shared" si="98"/>
        <v>-223.87982012534212</v>
      </c>
      <c r="AR168" s="299">
        <f t="shared" si="99"/>
        <v>0</v>
      </c>
      <c r="AS168" s="308">
        <f>[1]побуд.звіт!AS167+[2]побуд.звіт!AS167</f>
        <v>324.66148276718133</v>
      </c>
      <c r="AT168" s="308">
        <f>[1]побуд.звіт!AT167+[2]побуд.звіт!AT167</f>
        <v>301.38792602496216</v>
      </c>
      <c r="AU168" s="298">
        <f t="shared" si="100"/>
        <v>-23.273556742219171</v>
      </c>
      <c r="AV168" s="299">
        <f t="shared" si="101"/>
        <v>0</v>
      </c>
      <c r="AW168" s="308">
        <f>[1]побуд.звіт!AW167+[2]побуд.звіт!AW167</f>
        <v>4575.3486263852155</v>
      </c>
      <c r="AX168" s="308">
        <f>[1]побуд.звіт!AX167+[2]побуд.звіт!AX167</f>
        <v>0</v>
      </c>
      <c r="AY168" s="298">
        <f t="shared" si="102"/>
        <v>-4575.3486263852155</v>
      </c>
      <c r="AZ168" s="299">
        <f t="shared" si="103"/>
        <v>0</v>
      </c>
      <c r="BA168" s="300">
        <v>0</v>
      </c>
      <c r="BB168" s="298"/>
      <c r="BC168" s="298">
        <f t="shared" si="104"/>
        <v>0</v>
      </c>
      <c r="BD168" s="299">
        <f t="shared" si="105"/>
        <v>0</v>
      </c>
      <c r="BE168" s="308">
        <f>[1]побуд.звіт!BE167+[2]побуд.звіт!BE167</f>
        <v>6.0768221732189982</v>
      </c>
      <c r="BF168" s="308">
        <f>[1]побуд.звіт!BF167+[2]побуд.звіт!BF167</f>
        <v>0</v>
      </c>
      <c r="BG168" s="301">
        <f t="shared" si="106"/>
        <v>-6.0768221732189982</v>
      </c>
      <c r="BH168" s="302">
        <f t="shared" si="107"/>
        <v>0</v>
      </c>
      <c r="BI168" s="308">
        <f>[1]побуд.звіт!BI167+[2]побуд.звіт!BI167</f>
        <v>1621.9446164730539</v>
      </c>
      <c r="BJ168" s="308">
        <f>[1]побуд.звіт!BJ167+[2]побуд.звіт!BJ167</f>
        <v>930.73655759577002</v>
      </c>
      <c r="BK168" s="298">
        <f t="shared" si="108"/>
        <v>-691.20805887728386</v>
      </c>
      <c r="BL168" s="299">
        <f t="shared" si="109"/>
        <v>0</v>
      </c>
      <c r="BM168" s="308">
        <f>[1]побуд.звіт!BM167+[2]побуд.звіт!BM167</f>
        <v>0</v>
      </c>
      <c r="BN168" s="308">
        <f>[1]побуд.звіт!BN167+[2]побуд.звіт!BN167</f>
        <v>0</v>
      </c>
      <c r="BO168" s="298">
        <f t="shared" si="110"/>
        <v>0</v>
      </c>
      <c r="BP168" s="299">
        <f t="shared" si="111"/>
        <v>0</v>
      </c>
      <c r="BQ168" s="294">
        <f t="shared" si="112"/>
        <v>19325.634313291848</v>
      </c>
      <c r="BR168" s="298">
        <f t="shared" si="112"/>
        <v>13392.350366974335</v>
      </c>
      <c r="BS168" s="298">
        <f t="shared" si="113"/>
        <v>-5933.2839463175133</v>
      </c>
      <c r="BT168" s="303">
        <f t="shared" si="114"/>
        <v>0</v>
      </c>
      <c r="BU168" s="224">
        <f t="shared" si="115"/>
        <v>0.69298374117341655</v>
      </c>
      <c r="BV168" s="309">
        <v>1173.1400000000001</v>
      </c>
      <c r="BW168" s="305"/>
      <c r="BX168" s="241">
        <f t="shared" si="117"/>
        <v>1610.469526107654</v>
      </c>
      <c r="CA168" s="144">
        <f>[1]побуд.звіт!AX167+[2]побуд.звіт!AX167</f>
        <v>0</v>
      </c>
      <c r="CB168" s="238">
        <v>200.08118203784633</v>
      </c>
      <c r="CC168" s="238">
        <v>452.90433369155596</v>
      </c>
      <c r="CD168" s="240">
        <v>141.8296641471162</v>
      </c>
      <c r="CE168" s="240">
        <v>0</v>
      </c>
      <c r="CF168" s="240">
        <v>0</v>
      </c>
      <c r="CG168" s="240">
        <v>0</v>
      </c>
      <c r="CH168" s="240">
        <v>384.15099291839812</v>
      </c>
      <c r="CI168" s="240">
        <v>0</v>
      </c>
      <c r="CJ168" s="240">
        <v>0</v>
      </c>
      <c r="CK168" s="240">
        <v>97.61094140638825</v>
      </c>
      <c r="CL168" s="240">
        <v>40.793966553151741</v>
      </c>
      <c r="CM168" s="240">
        <v>1.1266499999999995</v>
      </c>
      <c r="CN168" s="240">
        <v>215.3031</v>
      </c>
      <c r="CO168" s="240">
        <v>0</v>
      </c>
      <c r="CP168" s="20"/>
    </row>
    <row r="169" spans="1:94" ht="15" customHeight="1" x14ac:dyDescent="0.25">
      <c r="A169" s="256">
        <f t="shared" si="116"/>
        <v>160</v>
      </c>
      <c r="B169" s="62" t="s">
        <v>37</v>
      </c>
      <c r="C169" s="294">
        <v>428.5</v>
      </c>
      <c r="D169" s="306">
        <v>2</v>
      </c>
      <c r="E169" s="307">
        <f>[1]побуд.звіт!E168+[2]побуд.звіт!E168</f>
        <v>1738.3116492047807</v>
      </c>
      <c r="F169" s="308">
        <f>[1]побуд.звіт!F168+[2]побуд.звіт!F168</f>
        <v>1724.7727192619864</v>
      </c>
      <c r="G169" s="298">
        <f t="shared" si="80"/>
        <v>-13.538929942794312</v>
      </c>
      <c r="H169" s="299">
        <f t="shared" si="81"/>
        <v>0</v>
      </c>
      <c r="I169" s="307">
        <f>[1]побуд.звіт!I168+[2]побуд.звіт!I168</f>
        <v>3074.206700811651</v>
      </c>
      <c r="J169" s="308">
        <f>[1]побуд.звіт!J168+[2]побуд.звіт!J168</f>
        <v>3569.839461182311</v>
      </c>
      <c r="K169" s="298">
        <f t="shared" si="82"/>
        <v>0</v>
      </c>
      <c r="L169" s="299">
        <f t="shared" si="83"/>
        <v>495.63276037065998</v>
      </c>
      <c r="M169" s="308">
        <f>[1]побуд.звіт!M168+[2]побуд.звіт!M168</f>
        <v>1982.3788370309342</v>
      </c>
      <c r="N169" s="308">
        <f>[1]побуд.звіт!N168+[2]побуд.звіт!N168</f>
        <v>2118.2658200337573</v>
      </c>
      <c r="O169" s="298">
        <f t="shared" si="84"/>
        <v>0</v>
      </c>
      <c r="P169" s="299">
        <f t="shared" si="85"/>
        <v>135.88698300282317</v>
      </c>
      <c r="Q169" s="308">
        <f>[1]побуд.звіт!Q168+[2]побуд.звіт!Q168</f>
        <v>0</v>
      </c>
      <c r="R169" s="308">
        <f>[1]побуд.звіт!R168+[2]побуд.звіт!R168</f>
        <v>168.32136475353173</v>
      </c>
      <c r="S169" s="298">
        <f t="shared" si="86"/>
        <v>0</v>
      </c>
      <c r="T169" s="299">
        <f t="shared" si="87"/>
        <v>168.32136475353173</v>
      </c>
      <c r="U169" s="308">
        <f>[1]побуд.звіт!U168+[2]побуд.звіт!U168</f>
        <v>0</v>
      </c>
      <c r="V169" s="308">
        <f>[1]побуд.звіт!V168+[2]побуд.звіт!V168</f>
        <v>0</v>
      </c>
      <c r="W169" s="298">
        <f t="shared" si="88"/>
        <v>0</v>
      </c>
      <c r="X169" s="299">
        <f t="shared" si="89"/>
        <v>0</v>
      </c>
      <c r="Y169" s="308">
        <f>[1]побуд.звіт!Y168+[2]побуд.звіт!Y168</f>
        <v>0</v>
      </c>
      <c r="Z169" s="308">
        <f>[1]побуд.звіт!Z168+[2]побуд.звіт!Z168</f>
        <v>0</v>
      </c>
      <c r="AA169" s="298">
        <f t="shared" si="90"/>
        <v>0</v>
      </c>
      <c r="AB169" s="299">
        <f t="shared" si="91"/>
        <v>0</v>
      </c>
      <c r="AC169" s="308">
        <f>[1]побуд.звіт!AC168+[2]побуд.звіт!AC168</f>
        <v>2986.2631103742133</v>
      </c>
      <c r="AD169" s="308">
        <f>[1]побуд.звіт!AD168+[2]побуд.звіт!AD168</f>
        <v>3285.7392176352632</v>
      </c>
      <c r="AE169" s="298">
        <f t="shared" si="92"/>
        <v>0</v>
      </c>
      <c r="AF169" s="299">
        <f t="shared" si="93"/>
        <v>299.47610726104995</v>
      </c>
      <c r="AG169" s="308">
        <f>[1]побуд.звіт!AG168+[2]побуд.звіт!AG168</f>
        <v>0</v>
      </c>
      <c r="AH169" s="308">
        <f>[1]побуд.звіт!AH168+[2]побуд.звіт!AH168</f>
        <v>0</v>
      </c>
      <c r="AI169" s="298">
        <f t="shared" si="94"/>
        <v>0</v>
      </c>
      <c r="AJ169" s="299">
        <f t="shared" si="95"/>
        <v>0</v>
      </c>
      <c r="AK169" s="308">
        <f>[1]побуд.звіт!AK168+[2]побуд.звіт!AK168</f>
        <v>0</v>
      </c>
      <c r="AL169" s="308">
        <f>[1]побуд.звіт!AL168+[2]побуд.звіт!AL168</f>
        <v>0</v>
      </c>
      <c r="AM169" s="298">
        <f t="shared" si="96"/>
        <v>0</v>
      </c>
      <c r="AN169" s="299">
        <f t="shared" si="97"/>
        <v>0</v>
      </c>
      <c r="AO169" s="308">
        <f>[1]побуд.звіт!AO168+[2]побуд.звіт!AO168</f>
        <v>568.81615999869723</v>
      </c>
      <c r="AP169" s="308">
        <f>[1]побуд.звіт!AP168+[2]побуд.звіт!AP168</f>
        <v>486.55379637499271</v>
      </c>
      <c r="AQ169" s="298">
        <f t="shared" si="98"/>
        <v>-82.262363623704516</v>
      </c>
      <c r="AR169" s="299">
        <f t="shared" si="99"/>
        <v>0</v>
      </c>
      <c r="AS169" s="308">
        <f>[1]побуд.звіт!AS168+[2]побуд.звіт!AS168</f>
        <v>351.89526395726563</v>
      </c>
      <c r="AT169" s="308">
        <f>[1]побуд.звіт!AT168+[2]побуд.звіт!AT168</f>
        <v>365.5896119173259</v>
      </c>
      <c r="AU169" s="298">
        <f t="shared" si="100"/>
        <v>0</v>
      </c>
      <c r="AV169" s="299">
        <f t="shared" si="101"/>
        <v>13.69434796006027</v>
      </c>
      <c r="AW169" s="308">
        <f>[1]побуд.звіт!AW168+[2]побуд.звіт!AW168</f>
        <v>4138.1517905011078</v>
      </c>
      <c r="AX169" s="308">
        <f>[1]побуд.звіт!AX168+[2]побуд.звіт!AX168</f>
        <v>987.91824182329435</v>
      </c>
      <c r="AY169" s="298">
        <f t="shared" si="102"/>
        <v>-3150.2335486778134</v>
      </c>
      <c r="AZ169" s="299">
        <f t="shared" si="103"/>
        <v>0</v>
      </c>
      <c r="BA169" s="300">
        <v>0</v>
      </c>
      <c r="BB169" s="298"/>
      <c r="BC169" s="298">
        <f t="shared" si="104"/>
        <v>0</v>
      </c>
      <c r="BD169" s="299">
        <f t="shared" si="105"/>
        <v>0</v>
      </c>
      <c r="BE169" s="308">
        <f>[1]побуд.звіт!BE168+[2]побуд.звіт!BE168</f>
        <v>5.8293497732189978</v>
      </c>
      <c r="BF169" s="308">
        <f>[1]побуд.звіт!BF168+[2]побуд.звіт!BF168</f>
        <v>0</v>
      </c>
      <c r="BG169" s="301">
        <f t="shared" si="106"/>
        <v>-5.8293497732189978</v>
      </c>
      <c r="BH169" s="302">
        <f t="shared" si="107"/>
        <v>0</v>
      </c>
      <c r="BI169" s="308">
        <f>[1]побуд.звіт!BI168+[2]побуд.звіт!BI168</f>
        <v>1000.7902741910134</v>
      </c>
      <c r="BJ169" s="308">
        <f>[1]побуд.звіт!BJ168+[2]побуд.звіт!BJ168</f>
        <v>1748.2219316768392</v>
      </c>
      <c r="BK169" s="298">
        <f t="shared" si="108"/>
        <v>0</v>
      </c>
      <c r="BL169" s="299">
        <f t="shared" si="109"/>
        <v>747.43165748582578</v>
      </c>
      <c r="BM169" s="308">
        <f>[1]побуд.звіт!BM168+[2]побуд.звіт!BM168</f>
        <v>0</v>
      </c>
      <c r="BN169" s="308">
        <f>[1]побуд.звіт!BN168+[2]побуд.звіт!BN168</f>
        <v>0</v>
      </c>
      <c r="BO169" s="298">
        <f t="shared" si="110"/>
        <v>0</v>
      </c>
      <c r="BP169" s="299">
        <f t="shared" si="111"/>
        <v>0</v>
      </c>
      <c r="BQ169" s="294">
        <f t="shared" si="112"/>
        <v>15846.643135842882</v>
      </c>
      <c r="BR169" s="298">
        <f t="shared" si="112"/>
        <v>14455.222164659301</v>
      </c>
      <c r="BS169" s="298">
        <f t="shared" si="113"/>
        <v>-1391.4209711835811</v>
      </c>
      <c r="BT169" s="303">
        <f t="shared" si="114"/>
        <v>0</v>
      </c>
      <c r="BU169" s="224">
        <f t="shared" si="115"/>
        <v>0.91219459167119232</v>
      </c>
      <c r="BV169" s="309">
        <v>6127.4</v>
      </c>
      <c r="BW169" s="305">
        <f t="shared" si="118"/>
        <v>4806.8464053464259</v>
      </c>
      <c r="BX169" s="241">
        <f t="shared" si="117"/>
        <v>1320.5535946535736</v>
      </c>
      <c r="CA169" s="144">
        <f>[1]побуд.звіт!AX168+[2]побуд.звіт!AX168</f>
        <v>987.91824182329435</v>
      </c>
      <c r="CB169" s="238">
        <v>180.73574787259187</v>
      </c>
      <c r="CC169" s="238">
        <v>302.93124996212305</v>
      </c>
      <c r="CD169" s="240">
        <v>173.34736729091978</v>
      </c>
      <c r="CE169" s="240">
        <v>0</v>
      </c>
      <c r="CF169" s="240">
        <v>0</v>
      </c>
      <c r="CG169" s="240">
        <v>0</v>
      </c>
      <c r="CH169" s="240">
        <v>303.07688865772872</v>
      </c>
      <c r="CI169" s="240">
        <v>0</v>
      </c>
      <c r="CJ169" s="240">
        <v>0</v>
      </c>
      <c r="CK169" s="240">
        <v>58.293638168485302</v>
      </c>
      <c r="CL169" s="240">
        <v>44.245947291118021</v>
      </c>
      <c r="CM169" s="240">
        <v>1.1266499999999995</v>
      </c>
      <c r="CN169" s="240">
        <v>119.38050920000008</v>
      </c>
      <c r="CO169" s="240">
        <v>0</v>
      </c>
      <c r="CP169" s="20"/>
    </row>
    <row r="170" spans="1:94" ht="15" customHeight="1" x14ac:dyDescent="0.25">
      <c r="A170" s="256">
        <f t="shared" si="116"/>
        <v>161</v>
      </c>
      <c r="B170" s="62" t="s">
        <v>72</v>
      </c>
      <c r="C170" s="294">
        <v>1282.2</v>
      </c>
      <c r="D170" s="306">
        <v>4</v>
      </c>
      <c r="E170" s="307">
        <f>[1]побуд.звіт!E169+[2]побуд.звіт!E169</f>
        <v>2700.5147531716411</v>
      </c>
      <c r="F170" s="308">
        <f>[1]побуд.звіт!F169+[2]побуд.звіт!F169</f>
        <v>2454.539222633688</v>
      </c>
      <c r="G170" s="298">
        <f t="shared" si="80"/>
        <v>-245.97553053795309</v>
      </c>
      <c r="H170" s="299">
        <f t="shared" si="81"/>
        <v>0</v>
      </c>
      <c r="I170" s="307">
        <f>[1]побуд.звіт!I169+[2]побуд.звіт!I169</f>
        <v>12500.261865637231</v>
      </c>
      <c r="J170" s="308">
        <f>[1]побуд.звіт!J169+[2]побуд.звіт!J169</f>
        <v>10705.26554707299</v>
      </c>
      <c r="K170" s="298">
        <f t="shared" si="82"/>
        <v>-1794.9963185642409</v>
      </c>
      <c r="L170" s="299">
        <f t="shared" si="83"/>
        <v>0</v>
      </c>
      <c r="M170" s="308">
        <f>[1]побуд.звіт!M169+[2]побуд.звіт!M169</f>
        <v>4316.1764553402209</v>
      </c>
      <c r="N170" s="308">
        <f>[1]побуд.звіт!N169+[2]побуд.звіт!N169</f>
        <v>4433.2504841171512</v>
      </c>
      <c r="O170" s="298">
        <f t="shared" si="84"/>
        <v>0</v>
      </c>
      <c r="P170" s="299">
        <f t="shared" si="85"/>
        <v>117.07402877693039</v>
      </c>
      <c r="Q170" s="308">
        <f>[1]побуд.звіт!Q169+[2]побуд.звіт!Q169</f>
        <v>133.72651660362982</v>
      </c>
      <c r="R170" s="308">
        <f>[1]побуд.звіт!R169+[2]побуд.звіт!R169</f>
        <v>370.86979526857755</v>
      </c>
      <c r="S170" s="298">
        <f t="shared" si="86"/>
        <v>0</v>
      </c>
      <c r="T170" s="299">
        <f t="shared" si="87"/>
        <v>237.14327866494773</v>
      </c>
      <c r="U170" s="308">
        <f>[1]побуд.звіт!U169+[2]побуд.звіт!U169</f>
        <v>0</v>
      </c>
      <c r="V170" s="308">
        <f>[1]побуд.звіт!V169+[2]побуд.звіт!V169</f>
        <v>0</v>
      </c>
      <c r="W170" s="298">
        <f t="shared" si="88"/>
        <v>0</v>
      </c>
      <c r="X170" s="299">
        <f t="shared" si="89"/>
        <v>0</v>
      </c>
      <c r="Y170" s="308">
        <f>[1]побуд.звіт!Y169+[2]побуд.звіт!Y169</f>
        <v>0</v>
      </c>
      <c r="Z170" s="308">
        <f>[1]побуд.звіт!Z169+[2]побуд.звіт!Z169</f>
        <v>0</v>
      </c>
      <c r="AA170" s="298">
        <f t="shared" si="90"/>
        <v>0</v>
      </c>
      <c r="AB170" s="299">
        <f t="shared" si="91"/>
        <v>0</v>
      </c>
      <c r="AC170" s="308">
        <f>[1]побуд.звіт!AC169+[2]побуд.звіт!AC169</f>
        <v>7760.0779730573004</v>
      </c>
      <c r="AD170" s="308">
        <f>[1]побуд.звіт!AD169+[2]побуд.звіт!AD169</f>
        <v>8478.979283323757</v>
      </c>
      <c r="AE170" s="298">
        <f t="shared" si="92"/>
        <v>0</v>
      </c>
      <c r="AF170" s="299">
        <f t="shared" si="93"/>
        <v>718.90131026645668</v>
      </c>
      <c r="AG170" s="308">
        <f>[1]побуд.звіт!AG169+[2]побуд.звіт!AG169</f>
        <v>874.84826721412867</v>
      </c>
      <c r="AH170" s="308">
        <f>[1]побуд.звіт!AH169+[2]побуд.звіт!AH169</f>
        <v>857.24100193501863</v>
      </c>
      <c r="AI170" s="298">
        <f t="shared" si="94"/>
        <v>-17.607265279110038</v>
      </c>
      <c r="AJ170" s="299">
        <f t="shared" si="95"/>
        <v>0</v>
      </c>
      <c r="AK170" s="308">
        <f>[1]побуд.звіт!AK169+[2]побуд.звіт!AK169</f>
        <v>24.754693562358867</v>
      </c>
      <c r="AL170" s="308">
        <f>[1]побуд.звіт!AL169+[2]побуд.звіт!AL169</f>
        <v>0</v>
      </c>
      <c r="AM170" s="298">
        <f t="shared" si="96"/>
        <v>-24.754693562358867</v>
      </c>
      <c r="AN170" s="299">
        <f t="shared" si="97"/>
        <v>0</v>
      </c>
      <c r="AO170" s="308">
        <f>[1]побуд.звіт!AO169+[2]побуд.звіт!AO169</f>
        <v>2284.9799172370062</v>
      </c>
      <c r="AP170" s="308">
        <f>[1]побуд.звіт!AP169+[2]побуд.звіт!AP169</f>
        <v>1338.0229400312298</v>
      </c>
      <c r="AQ170" s="298">
        <f t="shared" si="98"/>
        <v>-946.95697720577641</v>
      </c>
      <c r="AR170" s="299">
        <f t="shared" si="99"/>
        <v>0</v>
      </c>
      <c r="AS170" s="308">
        <f>[1]побуд.звіт!AS169+[2]побуд.звіт!AS169</f>
        <v>1045.8483659606723</v>
      </c>
      <c r="AT170" s="308">
        <f>[1]побуд.звіт!AT169+[2]побуд.звіт!AT169</f>
        <v>967.64842133602269</v>
      </c>
      <c r="AU170" s="298">
        <f t="shared" si="100"/>
        <v>-78.199944624649561</v>
      </c>
      <c r="AV170" s="299">
        <f t="shared" si="101"/>
        <v>0</v>
      </c>
      <c r="AW170" s="308">
        <f>[1]побуд.звіт!AW169+[2]побуд.звіт!AW169</f>
        <v>8843.7502768772465</v>
      </c>
      <c r="AX170" s="308">
        <f>[1]побуд.звіт!AX169+[2]побуд.звіт!AX169</f>
        <v>1976.81865916827</v>
      </c>
      <c r="AY170" s="298">
        <f t="shared" si="102"/>
        <v>-6866.9316177089768</v>
      </c>
      <c r="AZ170" s="299">
        <f t="shared" si="103"/>
        <v>0</v>
      </c>
      <c r="BA170" s="300">
        <v>0</v>
      </c>
      <c r="BB170" s="298"/>
      <c r="BC170" s="298">
        <f t="shared" si="104"/>
        <v>0</v>
      </c>
      <c r="BD170" s="299">
        <f t="shared" si="105"/>
        <v>0</v>
      </c>
      <c r="BE170" s="308">
        <f>[1]побуд.звіт!BE169+[2]побуд.звіт!BE169</f>
        <v>7.0484333732189981</v>
      </c>
      <c r="BF170" s="308">
        <f>[1]побуд.звіт!BF169+[2]побуд.звіт!BF169</f>
        <v>0</v>
      </c>
      <c r="BG170" s="301">
        <f t="shared" si="106"/>
        <v>-7.0484333732189981</v>
      </c>
      <c r="BH170" s="302">
        <f t="shared" si="107"/>
        <v>0</v>
      </c>
      <c r="BI170" s="308">
        <f>[1]побуд.звіт!BI169+[2]побуд.звіт!BI169</f>
        <v>2906.8000760609939</v>
      </c>
      <c r="BJ170" s="308">
        <f>[1]побуд.звіт!BJ169+[2]побуд.звіт!BJ169</f>
        <v>1692.0137509256581</v>
      </c>
      <c r="BK170" s="298">
        <f t="shared" si="108"/>
        <v>-1214.7863251353358</v>
      </c>
      <c r="BL170" s="299">
        <f t="shared" si="109"/>
        <v>0</v>
      </c>
      <c r="BM170" s="308">
        <f>[1]побуд.звіт!BM169+[2]побуд.звіт!BM169</f>
        <v>0</v>
      </c>
      <c r="BN170" s="308">
        <f>[1]побуд.звіт!BN169+[2]побуд.звіт!BN169</f>
        <v>0</v>
      </c>
      <c r="BO170" s="298">
        <f t="shared" si="110"/>
        <v>0</v>
      </c>
      <c r="BP170" s="299">
        <f t="shared" si="111"/>
        <v>0</v>
      </c>
      <c r="BQ170" s="294">
        <f t="shared" si="112"/>
        <v>43398.787594095651</v>
      </c>
      <c r="BR170" s="298">
        <f t="shared" si="112"/>
        <v>33274.649105812365</v>
      </c>
      <c r="BS170" s="298">
        <f t="shared" si="113"/>
        <v>-10124.138488283286</v>
      </c>
      <c r="BT170" s="303">
        <f t="shared" si="114"/>
        <v>0</v>
      </c>
      <c r="BU170" s="224">
        <f t="shared" si="115"/>
        <v>0.76671840275877512</v>
      </c>
      <c r="BV170" s="309">
        <v>785.07999999999993</v>
      </c>
      <c r="BW170" s="305"/>
      <c r="BX170" s="241">
        <f t="shared" si="117"/>
        <v>3616.5656328413043</v>
      </c>
      <c r="CA170" s="144">
        <f>[1]побуд.звіт!AX169+[2]побуд.звіт!AX169</f>
        <v>1976.81865916827</v>
      </c>
      <c r="CB170" s="238">
        <v>280.95684168800693</v>
      </c>
      <c r="CC170" s="238">
        <v>1215.3220634586919</v>
      </c>
      <c r="CD170" s="240">
        <v>378.21243772564304</v>
      </c>
      <c r="CE170" s="240">
        <v>12.324269898103559</v>
      </c>
      <c r="CF170" s="240">
        <v>0</v>
      </c>
      <c r="CG170" s="240">
        <v>0</v>
      </c>
      <c r="CH170" s="240">
        <v>794.53175188667467</v>
      </c>
      <c r="CI170" s="240">
        <v>70.685097146999993</v>
      </c>
      <c r="CJ170" s="240">
        <v>2.3877318779999999</v>
      </c>
      <c r="CK170" s="240">
        <v>233.25297150520785</v>
      </c>
      <c r="CL170" s="240">
        <v>131.68152117240308</v>
      </c>
      <c r="CM170" s="240">
        <v>1.1266499999999995</v>
      </c>
      <c r="CN170" s="240">
        <v>293.833653336</v>
      </c>
      <c r="CO170" s="240">
        <v>0</v>
      </c>
      <c r="CP170" s="20"/>
    </row>
    <row r="171" spans="1:94" ht="15" customHeight="1" x14ac:dyDescent="0.25">
      <c r="A171" s="256">
        <f t="shared" si="116"/>
        <v>162</v>
      </c>
      <c r="B171" s="62" t="s">
        <v>38</v>
      </c>
      <c r="C171" s="294">
        <v>148.1</v>
      </c>
      <c r="D171" s="306">
        <v>2</v>
      </c>
      <c r="E171" s="307">
        <f>[1]побуд.звіт!E170+[2]побуд.звіт!E170</f>
        <v>0</v>
      </c>
      <c r="F171" s="308">
        <f>[1]побуд.звіт!F170+[2]побуд.звіт!F170</f>
        <v>0</v>
      </c>
      <c r="G171" s="298">
        <f t="shared" si="80"/>
        <v>0</v>
      </c>
      <c r="H171" s="299">
        <f t="shared" si="81"/>
        <v>0</v>
      </c>
      <c r="I171" s="307">
        <f>[1]побуд.звіт!I170+[2]побуд.звіт!I170</f>
        <v>0</v>
      </c>
      <c r="J171" s="308">
        <f>[1]побуд.звіт!J170+[2]побуд.звіт!J170</f>
        <v>19.280938162621442</v>
      </c>
      <c r="K171" s="298">
        <f t="shared" si="82"/>
        <v>0</v>
      </c>
      <c r="L171" s="299">
        <f t="shared" si="83"/>
        <v>19.280938162621442</v>
      </c>
      <c r="M171" s="308">
        <f>[1]побуд.звіт!M170+[2]побуд.звіт!M170</f>
        <v>791.1723878762914</v>
      </c>
      <c r="N171" s="308">
        <f>[1]побуд.звіт!N170+[2]побуд.звіт!N170</f>
        <v>841.02475189513405</v>
      </c>
      <c r="O171" s="298">
        <f t="shared" si="84"/>
        <v>0</v>
      </c>
      <c r="P171" s="299">
        <f t="shared" si="85"/>
        <v>49.85236401884265</v>
      </c>
      <c r="Q171" s="308">
        <f>[1]побуд.звіт!Q170+[2]побуд.звіт!Q170</f>
        <v>0</v>
      </c>
      <c r="R171" s="308">
        <f>[1]побуд.звіт!R170+[2]побуд.звіт!R170</f>
        <v>28.053560792255286</v>
      </c>
      <c r="S171" s="298">
        <f t="shared" si="86"/>
        <v>0</v>
      </c>
      <c r="T171" s="299">
        <f t="shared" si="87"/>
        <v>28.053560792255286</v>
      </c>
      <c r="U171" s="308">
        <f>[1]побуд.звіт!U170+[2]побуд.звіт!U170</f>
        <v>0</v>
      </c>
      <c r="V171" s="308">
        <f>[1]побуд.звіт!V170+[2]побуд.звіт!V170</f>
        <v>0</v>
      </c>
      <c r="W171" s="298">
        <f t="shared" si="88"/>
        <v>0</v>
      </c>
      <c r="X171" s="299">
        <f t="shared" si="89"/>
        <v>0</v>
      </c>
      <c r="Y171" s="308">
        <f>[1]побуд.звіт!Y170+[2]побуд.звіт!Y170</f>
        <v>0</v>
      </c>
      <c r="Z171" s="308">
        <f>[1]побуд.звіт!Z170+[2]побуд.звіт!Z170</f>
        <v>0</v>
      </c>
      <c r="AA171" s="298">
        <f t="shared" si="90"/>
        <v>0</v>
      </c>
      <c r="AB171" s="299">
        <f t="shared" si="91"/>
        <v>0</v>
      </c>
      <c r="AC171" s="308">
        <f>[1]побуд.звіт!AC170+[2]побуд.звіт!AC170</f>
        <v>1219.8199483757894</v>
      </c>
      <c r="AD171" s="308">
        <f>[1]побуд.звіт!AD170+[2]побуд.звіт!AD170</f>
        <v>1310.3729723231083</v>
      </c>
      <c r="AE171" s="298">
        <f t="shared" si="92"/>
        <v>0</v>
      </c>
      <c r="AF171" s="299">
        <f t="shared" si="93"/>
        <v>90.553023947318934</v>
      </c>
      <c r="AG171" s="308">
        <f>[1]побуд.звіт!AG170+[2]побуд.звіт!AG170</f>
        <v>0</v>
      </c>
      <c r="AH171" s="308">
        <f>[1]побуд.звіт!AH170+[2]побуд.звіт!AH170</f>
        <v>0</v>
      </c>
      <c r="AI171" s="298">
        <f t="shared" si="94"/>
        <v>0</v>
      </c>
      <c r="AJ171" s="299">
        <f t="shared" si="95"/>
        <v>0</v>
      </c>
      <c r="AK171" s="308">
        <f>[1]побуд.звіт!AK170+[2]побуд.звіт!AK170</f>
        <v>0</v>
      </c>
      <c r="AL171" s="308">
        <f>[1]побуд.звіт!AL170+[2]побуд.звіт!AL170</f>
        <v>0</v>
      </c>
      <c r="AM171" s="298">
        <f t="shared" si="96"/>
        <v>0</v>
      </c>
      <c r="AN171" s="299">
        <f t="shared" si="97"/>
        <v>0</v>
      </c>
      <c r="AO171" s="308">
        <f>[1]побуд.звіт!AO170+[2]побуд.звіт!AO170</f>
        <v>141.31518296224735</v>
      </c>
      <c r="AP171" s="308">
        <f>[1]побуд.звіт!AP170+[2]побуд.звіт!AP170</f>
        <v>162.1845987916642</v>
      </c>
      <c r="AQ171" s="298">
        <f t="shared" si="98"/>
        <v>0</v>
      </c>
      <c r="AR171" s="299">
        <f t="shared" si="99"/>
        <v>20.869415829416852</v>
      </c>
      <c r="AS171" s="308">
        <f>[1]побуд.звіт!AS170+[2]побуд.звіт!AS170</f>
        <v>123.26576031818279</v>
      </c>
      <c r="AT171" s="308">
        <f>[1]побуд.звіт!AT170+[2]побуд.звіт!AT170</f>
        <v>114.66873144997015</v>
      </c>
      <c r="AU171" s="298">
        <f t="shared" si="100"/>
        <v>-8.5970288682126323</v>
      </c>
      <c r="AV171" s="299">
        <f t="shared" si="101"/>
        <v>0</v>
      </c>
      <c r="AW171" s="308">
        <f>[1]побуд.звіт!AW170+[2]побуд.звіт!AW170</f>
        <v>2153.1144661511003</v>
      </c>
      <c r="AX171" s="308">
        <f>[1]побуд.звіт!AX170+[2]побуд.звіт!AX170</f>
        <v>0</v>
      </c>
      <c r="AY171" s="298">
        <f t="shared" si="102"/>
        <v>-2153.1144661511003</v>
      </c>
      <c r="AZ171" s="299">
        <f t="shared" si="103"/>
        <v>0</v>
      </c>
      <c r="BA171" s="300">
        <v>0</v>
      </c>
      <c r="BB171" s="298"/>
      <c r="BC171" s="298">
        <f t="shared" si="104"/>
        <v>0</v>
      </c>
      <c r="BD171" s="299">
        <f t="shared" si="105"/>
        <v>0</v>
      </c>
      <c r="BE171" s="308">
        <f>[1]побуд.звіт!BE170+[2]побуд.звіт!BE170</f>
        <v>5.4289385732189981</v>
      </c>
      <c r="BF171" s="308">
        <f>[1]побуд.звіт!BF170+[2]побуд.звіт!BF170</f>
        <v>0</v>
      </c>
      <c r="BG171" s="301">
        <f t="shared" si="106"/>
        <v>-5.4289385732189981</v>
      </c>
      <c r="BH171" s="302">
        <f t="shared" si="107"/>
        <v>0</v>
      </c>
      <c r="BI171" s="308">
        <f>[1]побуд.звіт!BI170+[2]побуд.звіт!BI170</f>
        <v>361.57654499695485</v>
      </c>
      <c r="BJ171" s="308">
        <f>[1]побуд.звіт!BJ170+[2]побуд.звіт!BJ170</f>
        <v>257.67378294124046</v>
      </c>
      <c r="BK171" s="298">
        <f t="shared" si="108"/>
        <v>-103.90276205571439</v>
      </c>
      <c r="BL171" s="299">
        <f t="shared" si="109"/>
        <v>0</v>
      </c>
      <c r="BM171" s="308">
        <f>[1]побуд.звіт!BM170+[2]побуд.звіт!BM170</f>
        <v>0</v>
      </c>
      <c r="BN171" s="308">
        <f>[1]побуд.звіт!BN170+[2]побуд.звіт!BN170</f>
        <v>0</v>
      </c>
      <c r="BO171" s="298">
        <f t="shared" si="110"/>
        <v>0</v>
      </c>
      <c r="BP171" s="299">
        <f t="shared" si="111"/>
        <v>0</v>
      </c>
      <c r="BQ171" s="294">
        <f t="shared" si="112"/>
        <v>4795.6932292537858</v>
      </c>
      <c r="BR171" s="298">
        <f t="shared" si="112"/>
        <v>2733.2593363559936</v>
      </c>
      <c r="BS171" s="298">
        <f t="shared" si="113"/>
        <v>-2062.4338928977922</v>
      </c>
      <c r="BT171" s="303">
        <f t="shared" si="114"/>
        <v>0</v>
      </c>
      <c r="BU171" s="224">
        <f t="shared" si="115"/>
        <v>0.5699404039614292</v>
      </c>
      <c r="BV171" s="309">
        <v>135.88999999999999</v>
      </c>
      <c r="BW171" s="305"/>
      <c r="BX171" s="241">
        <f t="shared" si="117"/>
        <v>399.6411024378155</v>
      </c>
      <c r="CA171" s="144">
        <f>[1]побуд.звіт!AX170+[2]побуд.звіт!AX170</f>
        <v>0</v>
      </c>
      <c r="CB171" s="238">
        <v>0</v>
      </c>
      <c r="CC171" s="238">
        <v>0</v>
      </c>
      <c r="CD171" s="240">
        <v>70.914832073558102</v>
      </c>
      <c r="CE171" s="240">
        <v>0</v>
      </c>
      <c r="CF171" s="240">
        <v>0</v>
      </c>
      <c r="CG171" s="240">
        <v>0</v>
      </c>
      <c r="CH171" s="240">
        <v>123.50565459924493</v>
      </c>
      <c r="CI171" s="240">
        <v>0</v>
      </c>
      <c r="CJ171" s="240">
        <v>0</v>
      </c>
      <c r="CK171" s="240">
        <v>14.531490161414752</v>
      </c>
      <c r="CL171" s="240">
        <v>15.498856206784859</v>
      </c>
      <c r="CM171" s="240">
        <v>1.1266499999999995</v>
      </c>
      <c r="CN171" s="240">
        <v>43.142574399999916</v>
      </c>
      <c r="CO171" s="240">
        <v>0</v>
      </c>
      <c r="CP171" s="20"/>
    </row>
    <row r="172" spans="1:94" ht="15" customHeight="1" x14ac:dyDescent="0.25">
      <c r="A172" s="256">
        <f t="shared" si="116"/>
        <v>163</v>
      </c>
      <c r="B172" s="62" t="s">
        <v>73</v>
      </c>
      <c r="C172" s="294">
        <v>3182.6</v>
      </c>
      <c r="D172" s="306">
        <v>4</v>
      </c>
      <c r="E172" s="307">
        <f>[1]побуд.звіт!E171+[2]побуд.звіт!E171</f>
        <v>9731.5562031875961</v>
      </c>
      <c r="F172" s="308">
        <f>[1]побуд.звіт!F171+[2]побуд.звіт!F171</f>
        <v>9871.0525025120169</v>
      </c>
      <c r="G172" s="298">
        <f t="shared" si="80"/>
        <v>0</v>
      </c>
      <c r="H172" s="299">
        <f t="shared" si="81"/>
        <v>139.49629932442076</v>
      </c>
      <c r="I172" s="307">
        <f>[1]побуд.звіт!I171+[2]побуд.звіт!I171</f>
        <v>21154.265510914316</v>
      </c>
      <c r="J172" s="308">
        <f>[1]побуд.звіт!J171+[2]побуд.звіт!J171</f>
        <v>20639.319404680318</v>
      </c>
      <c r="K172" s="298">
        <f t="shared" si="82"/>
        <v>-514.94610623399785</v>
      </c>
      <c r="L172" s="299">
        <f t="shared" si="83"/>
        <v>0</v>
      </c>
      <c r="M172" s="308">
        <f>[1]побуд.звіт!M171+[2]побуд.звіт!M171</f>
        <v>7191.0389868453867</v>
      </c>
      <c r="N172" s="308">
        <f>[1]побуд.звіт!N171+[2]побуд.звіт!N171</f>
        <v>7803.6139001001247</v>
      </c>
      <c r="O172" s="298">
        <f t="shared" si="84"/>
        <v>0</v>
      </c>
      <c r="P172" s="299">
        <f t="shared" si="85"/>
        <v>612.57491325473802</v>
      </c>
      <c r="Q172" s="308">
        <f>[1]побуд.звіт!Q171+[2]побуд.звіт!Q171</f>
        <v>435.72555698148602</v>
      </c>
      <c r="R172" s="308">
        <f>[1]побуд.звіт!R171+[2]побуд.звіт!R171</f>
        <v>1030.3379061769892</v>
      </c>
      <c r="S172" s="298">
        <f t="shared" si="86"/>
        <v>0</v>
      </c>
      <c r="T172" s="299">
        <f t="shared" si="87"/>
        <v>594.61234919550316</v>
      </c>
      <c r="U172" s="308">
        <f>[1]побуд.звіт!U171+[2]побуд.звіт!U171</f>
        <v>0</v>
      </c>
      <c r="V172" s="308">
        <f>[1]побуд.звіт!V171+[2]побуд.звіт!V171</f>
        <v>0</v>
      </c>
      <c r="W172" s="298">
        <f t="shared" si="88"/>
        <v>0</v>
      </c>
      <c r="X172" s="299">
        <f t="shared" si="89"/>
        <v>0</v>
      </c>
      <c r="Y172" s="308">
        <f>[1]побуд.звіт!Y171+[2]побуд.звіт!Y171</f>
        <v>0</v>
      </c>
      <c r="Z172" s="308">
        <f>[1]побуд.звіт!Z171+[2]побуд.звіт!Z171</f>
        <v>0</v>
      </c>
      <c r="AA172" s="298">
        <f t="shared" si="90"/>
        <v>0</v>
      </c>
      <c r="AB172" s="299">
        <f t="shared" si="91"/>
        <v>0</v>
      </c>
      <c r="AC172" s="308">
        <f>[1]побуд.звіт!AC171+[2]побуд.звіт!AC171</f>
        <v>19306.002701519206</v>
      </c>
      <c r="AD172" s="308">
        <f>[1]побуд.звіт!AD171+[2]побуд.звіт!AD171</f>
        <v>19949.387798395364</v>
      </c>
      <c r="AE172" s="298">
        <f t="shared" si="92"/>
        <v>0</v>
      </c>
      <c r="AF172" s="299">
        <f t="shared" si="93"/>
        <v>643.38509687615806</v>
      </c>
      <c r="AG172" s="308">
        <f>[1]побуд.звіт!AG171+[2]побуд.звіт!AG171</f>
        <v>2116.4852597360796</v>
      </c>
      <c r="AH172" s="308">
        <f>[1]побуд.звіт!AH171+[2]побуд.звіт!AH171</f>
        <v>2076.3249791695707</v>
      </c>
      <c r="AI172" s="298">
        <f t="shared" si="94"/>
        <v>-40.160280566508845</v>
      </c>
      <c r="AJ172" s="299">
        <f t="shared" si="95"/>
        <v>0</v>
      </c>
      <c r="AK172" s="308">
        <f>[1]побуд.звіт!AK171+[2]побуд.звіт!AK171</f>
        <v>60.712802417886806</v>
      </c>
      <c r="AL172" s="308">
        <f>[1]побуд.звіт!AL171+[2]побуд.звіт!AL171</f>
        <v>0</v>
      </c>
      <c r="AM172" s="298">
        <f t="shared" si="96"/>
        <v>-60.712802417886806</v>
      </c>
      <c r="AN172" s="299">
        <f t="shared" si="97"/>
        <v>0</v>
      </c>
      <c r="AO172" s="308">
        <f>[1]побуд.звіт!AO171+[2]побуд.звіт!AO171</f>
        <v>3969.7846179665839</v>
      </c>
      <c r="AP172" s="308">
        <f>[1]побуд.звіт!AP171+[2]побуд.звіт!AP171</f>
        <v>2797.6843291562082</v>
      </c>
      <c r="AQ172" s="298">
        <f t="shared" si="98"/>
        <v>-1172.1002888103758</v>
      </c>
      <c r="AR172" s="299">
        <f t="shared" si="99"/>
        <v>0</v>
      </c>
      <c r="AS172" s="308">
        <f>[1]побуд.звіт!AS171+[2]побуд.звіт!AS171</f>
        <v>4944.7145248793731</v>
      </c>
      <c r="AT172" s="308">
        <f>[1]побуд.звіт!AT171+[2]побуд.звіт!AT171</f>
        <v>4639.5422421406647</v>
      </c>
      <c r="AU172" s="298">
        <f t="shared" si="100"/>
        <v>-305.17228273870842</v>
      </c>
      <c r="AV172" s="299">
        <f t="shared" si="101"/>
        <v>0</v>
      </c>
      <c r="AW172" s="308">
        <f>[1]побуд.звіт!AW171+[2]побуд.звіт!AW171</f>
        <v>26742.88947116724</v>
      </c>
      <c r="AX172" s="308">
        <f>[1]побуд.звіт!AX171+[2]побуд.звіт!AX171</f>
        <v>16149.515976068478</v>
      </c>
      <c r="AY172" s="298">
        <f t="shared" si="102"/>
        <v>-10593.373495098762</v>
      </c>
      <c r="AZ172" s="299">
        <f t="shared" si="103"/>
        <v>0</v>
      </c>
      <c r="BA172" s="300">
        <v>0</v>
      </c>
      <c r="BB172" s="298"/>
      <c r="BC172" s="298">
        <f t="shared" si="104"/>
        <v>0</v>
      </c>
      <c r="BD172" s="299">
        <f t="shared" si="105"/>
        <v>0</v>
      </c>
      <c r="BE172" s="308">
        <f>[1]побуд.звіт!BE171+[2]побуд.звіт!BE171</f>
        <v>4.5447528000000004</v>
      </c>
      <c r="BF172" s="308">
        <f>[1]побуд.звіт!BF171+[2]побуд.звіт!BF171</f>
        <v>0</v>
      </c>
      <c r="BG172" s="301">
        <f t="shared" si="106"/>
        <v>-4.5447528000000004</v>
      </c>
      <c r="BH172" s="302">
        <f t="shared" si="107"/>
        <v>0</v>
      </c>
      <c r="BI172" s="308">
        <f>[1]побуд.звіт!BI171+[2]побуд.звіт!BI171</f>
        <v>5909.6225131435431</v>
      </c>
      <c r="BJ172" s="308">
        <f>[1]побуд.звіт!BJ171+[2]побуд.звіт!BJ171</f>
        <v>8657.7204300687499</v>
      </c>
      <c r="BK172" s="298">
        <f t="shared" si="108"/>
        <v>0</v>
      </c>
      <c r="BL172" s="299">
        <f t="shared" si="109"/>
        <v>2748.0979169252068</v>
      </c>
      <c r="BM172" s="308">
        <f>[1]побуд.звіт!BM171+[2]побуд.звіт!BM171</f>
        <v>0</v>
      </c>
      <c r="BN172" s="308">
        <f>[1]побуд.звіт!BN171+[2]побуд.звіт!BN171</f>
        <v>0</v>
      </c>
      <c r="BO172" s="298">
        <f t="shared" si="110"/>
        <v>0</v>
      </c>
      <c r="BP172" s="299">
        <f t="shared" si="111"/>
        <v>0</v>
      </c>
      <c r="BQ172" s="294">
        <f t="shared" si="112"/>
        <v>101567.3429015587</v>
      </c>
      <c r="BR172" s="298">
        <f t="shared" si="112"/>
        <v>93614.499468468479</v>
      </c>
      <c r="BS172" s="298">
        <f t="shared" si="113"/>
        <v>-7952.8434330902237</v>
      </c>
      <c r="BT172" s="303">
        <f t="shared" si="114"/>
        <v>0</v>
      </c>
      <c r="BU172" s="224">
        <f t="shared" si="115"/>
        <v>0.92169881375356744</v>
      </c>
      <c r="BV172" s="309">
        <v>16038.910000000002</v>
      </c>
      <c r="BW172" s="305">
        <f t="shared" si="118"/>
        <v>7574.9647582034431</v>
      </c>
      <c r="BX172" s="241">
        <f t="shared" si="117"/>
        <v>8463.9452417965585</v>
      </c>
      <c r="CA172" s="144">
        <f>[1]побуд.звіт!AX171+[2]побуд.звіт!AX171</f>
        <v>16149.515976068478</v>
      </c>
      <c r="CB172" s="238">
        <v>1012.1970525962828</v>
      </c>
      <c r="CC172" s="238">
        <v>2262.7026309795829</v>
      </c>
      <c r="CD172" s="240">
        <v>661.87176601987551</v>
      </c>
      <c r="CE172" s="240">
        <v>40.325267055242726</v>
      </c>
      <c r="CF172" s="240">
        <v>0</v>
      </c>
      <c r="CG172" s="240">
        <v>0</v>
      </c>
      <c r="CH172" s="240">
        <v>1982.8023322930153</v>
      </c>
      <c r="CI172" s="240">
        <v>171.20650147397998</v>
      </c>
      <c r="CJ172" s="240">
        <v>5.7833296945199999</v>
      </c>
      <c r="CK172" s="240">
        <v>406.16455621773321</v>
      </c>
      <c r="CL172" s="240">
        <v>622.1801519392078</v>
      </c>
      <c r="CM172" s="240">
        <v>0</v>
      </c>
      <c r="CN172" s="240">
        <v>597.38562095999998</v>
      </c>
      <c r="CO172" s="240">
        <v>0</v>
      </c>
      <c r="CP172" s="20"/>
    </row>
    <row r="173" spans="1:94" ht="15" customHeight="1" x14ac:dyDescent="0.25">
      <c r="A173" s="256">
        <f t="shared" si="116"/>
        <v>164</v>
      </c>
      <c r="B173" s="62" t="s">
        <v>74</v>
      </c>
      <c r="C173" s="294">
        <v>1209.3900000000001</v>
      </c>
      <c r="D173" s="306">
        <v>4</v>
      </c>
      <c r="E173" s="307">
        <f>[1]побуд.звіт!E172+[2]побуд.звіт!E172</f>
        <v>2902.5214816506573</v>
      </c>
      <c r="F173" s="308">
        <f>[1]побуд.звіт!F172+[2]побуд.звіт!F172</f>
        <v>2932.0704572981867</v>
      </c>
      <c r="G173" s="298">
        <f t="shared" si="80"/>
        <v>0</v>
      </c>
      <c r="H173" s="299">
        <f t="shared" si="81"/>
        <v>29.54897564752946</v>
      </c>
      <c r="I173" s="307">
        <f>[1]побуд.звіт!I172+[2]побуд.звіт!I172</f>
        <v>9417.9269091665046</v>
      </c>
      <c r="J173" s="308">
        <f>[1]побуд.звіт!J172+[2]побуд.звіт!J172</f>
        <v>10036.887485755718</v>
      </c>
      <c r="K173" s="298">
        <f t="shared" si="82"/>
        <v>0</v>
      </c>
      <c r="L173" s="299">
        <f t="shared" si="83"/>
        <v>618.96057658921382</v>
      </c>
      <c r="M173" s="308">
        <f>[1]побуд.звіт!M172+[2]побуд.звіт!M172</f>
        <v>3094.3414255464013</v>
      </c>
      <c r="N173" s="308">
        <f>[1]побуд.звіт!N172+[2]побуд.звіт!N172</f>
        <v>3182.3109574204395</v>
      </c>
      <c r="O173" s="298">
        <f t="shared" si="84"/>
        <v>0</v>
      </c>
      <c r="P173" s="299">
        <f t="shared" si="85"/>
        <v>87.969531874038239</v>
      </c>
      <c r="Q173" s="308">
        <f>[1]побуд.звіт!Q172+[2]побуд.звіт!Q172</f>
        <v>136.41334943894324</v>
      </c>
      <c r="R173" s="308">
        <f>[1]побуд.звіт!R172+[2]побуд.звіт!R172</f>
        <v>176.65075875380822</v>
      </c>
      <c r="S173" s="298">
        <f t="shared" si="86"/>
        <v>0</v>
      </c>
      <c r="T173" s="299">
        <f t="shared" si="87"/>
        <v>40.237409314864976</v>
      </c>
      <c r="U173" s="308">
        <f>[1]побуд.звіт!U172+[2]побуд.звіт!U172</f>
        <v>0</v>
      </c>
      <c r="V173" s="308">
        <f>[1]побуд.звіт!V172+[2]побуд.звіт!V172</f>
        <v>0</v>
      </c>
      <c r="W173" s="298">
        <f t="shared" si="88"/>
        <v>0</v>
      </c>
      <c r="X173" s="299">
        <f t="shared" si="89"/>
        <v>0</v>
      </c>
      <c r="Y173" s="308">
        <f>[1]побуд.звіт!Y172+[2]побуд.звіт!Y172</f>
        <v>0</v>
      </c>
      <c r="Z173" s="308">
        <f>[1]побуд.звіт!Z172+[2]побуд.звіт!Z172</f>
        <v>0</v>
      </c>
      <c r="AA173" s="298">
        <f t="shared" si="90"/>
        <v>0</v>
      </c>
      <c r="AB173" s="299">
        <f t="shared" si="91"/>
        <v>0</v>
      </c>
      <c r="AC173" s="308">
        <f>[1]побуд.звіт!AC172+[2]побуд.звіт!AC172</f>
        <v>9742.443775426269</v>
      </c>
      <c r="AD173" s="308">
        <f>[1]побуд.звіт!AD172+[2]побуд.звіт!AD172</f>
        <v>10469.936800670504</v>
      </c>
      <c r="AE173" s="298">
        <f t="shared" si="92"/>
        <v>0</v>
      </c>
      <c r="AF173" s="299">
        <f t="shared" si="93"/>
        <v>727.49302524423547</v>
      </c>
      <c r="AG173" s="308">
        <f>[1]побуд.звіт!AG172+[2]побуд.звіт!AG172</f>
        <v>895.57956934037452</v>
      </c>
      <c r="AH173" s="308">
        <f>[1]побуд.звіт!AH172+[2]побуд.звіт!AH172</f>
        <v>877.51073991180715</v>
      </c>
      <c r="AI173" s="298">
        <f t="shared" si="94"/>
        <v>-18.068829428567369</v>
      </c>
      <c r="AJ173" s="299">
        <f t="shared" si="95"/>
        <v>0</v>
      </c>
      <c r="AK173" s="308">
        <f>[1]побуд.звіт!AK172+[2]побуд.звіт!AK172</f>
        <v>26.02251752836538</v>
      </c>
      <c r="AL173" s="308">
        <f>[1]побуд.звіт!AL172+[2]побуд.звіт!AL172</f>
        <v>0</v>
      </c>
      <c r="AM173" s="298">
        <f t="shared" si="96"/>
        <v>-26.02251752836538</v>
      </c>
      <c r="AN173" s="299">
        <f t="shared" si="97"/>
        <v>0</v>
      </c>
      <c r="AO173" s="308">
        <f>[1]побуд.звіт!AO172+[2]побуд.звіт!AO172</f>
        <v>963.63850671048647</v>
      </c>
      <c r="AP173" s="308">
        <f>[1]побуд.звіт!AP172+[2]побуд.звіт!AP172</f>
        <v>1277.2037154843556</v>
      </c>
      <c r="AQ173" s="298">
        <f t="shared" si="98"/>
        <v>0</v>
      </c>
      <c r="AR173" s="299">
        <f t="shared" si="99"/>
        <v>313.56520877386913</v>
      </c>
      <c r="AS173" s="308">
        <f>[1]побуд.звіт!AS172+[2]побуд.звіт!AS172</f>
        <v>1037.1211848915243</v>
      </c>
      <c r="AT173" s="308">
        <f>[1]побуд.звіт!AT172+[2]побуд.звіт!AT172</f>
        <v>959.2148103969314</v>
      </c>
      <c r="AU173" s="298">
        <f t="shared" si="100"/>
        <v>-77.90637449459291</v>
      </c>
      <c r="AV173" s="299">
        <f t="shared" si="101"/>
        <v>0</v>
      </c>
      <c r="AW173" s="308">
        <f>[1]побуд.звіт!AW172+[2]побуд.звіт!AW172</f>
        <v>13012.386293107051</v>
      </c>
      <c r="AX173" s="308">
        <f>[1]побуд.звіт!AX172+[2]побуд.звіт!AX172</f>
        <v>22204.768867840758</v>
      </c>
      <c r="AY173" s="298">
        <f t="shared" si="102"/>
        <v>0</v>
      </c>
      <c r="AZ173" s="299">
        <f t="shared" si="103"/>
        <v>9192.3825747337069</v>
      </c>
      <c r="BA173" s="300">
        <v>0</v>
      </c>
      <c r="BB173" s="298"/>
      <c r="BC173" s="298">
        <f t="shared" si="104"/>
        <v>0</v>
      </c>
      <c r="BD173" s="299">
        <f t="shared" si="105"/>
        <v>0</v>
      </c>
      <c r="BE173" s="308">
        <f>[1]побуд.звіт!BE172+[2]побуд.звіт!BE172</f>
        <v>1.7270089200000001</v>
      </c>
      <c r="BF173" s="308">
        <f>[1]побуд.звіт!BF172+[2]побуд.звіт!BF172</f>
        <v>0</v>
      </c>
      <c r="BG173" s="301">
        <f t="shared" si="106"/>
        <v>-1.7270089200000001</v>
      </c>
      <c r="BH173" s="302">
        <f t="shared" si="107"/>
        <v>0</v>
      </c>
      <c r="BI173" s="308">
        <f>[1]побуд.звіт!BI172+[2]побуд.звіт!BI172</f>
        <v>2477.3450423756003</v>
      </c>
      <c r="BJ173" s="308">
        <f>[1]побуд.звіт!BJ172+[2]побуд.звіт!BJ172</f>
        <v>1548.6825337927116</v>
      </c>
      <c r="BK173" s="298">
        <f t="shared" si="108"/>
        <v>-928.66250858288868</v>
      </c>
      <c r="BL173" s="299">
        <f t="shared" si="109"/>
        <v>0</v>
      </c>
      <c r="BM173" s="308">
        <f>[1]побуд.звіт!BM172+[2]побуд.звіт!BM172</f>
        <v>0</v>
      </c>
      <c r="BN173" s="308">
        <f>[1]побуд.звіт!BN172+[2]побуд.звіт!BN172</f>
        <v>0</v>
      </c>
      <c r="BO173" s="298">
        <f t="shared" si="110"/>
        <v>0</v>
      </c>
      <c r="BP173" s="299">
        <f t="shared" si="111"/>
        <v>0</v>
      </c>
      <c r="BQ173" s="294">
        <f t="shared" si="112"/>
        <v>43707.46706410218</v>
      </c>
      <c r="BR173" s="298">
        <f t="shared" si="112"/>
        <v>53665.237127325221</v>
      </c>
      <c r="BS173" s="298">
        <f t="shared" si="113"/>
        <v>0</v>
      </c>
      <c r="BT173" s="303">
        <f t="shared" si="114"/>
        <v>9957.7700632230408</v>
      </c>
      <c r="BU173" s="224">
        <f t="shared" si="115"/>
        <v>1.2278276626879061</v>
      </c>
      <c r="BV173" s="309">
        <v>4770.93</v>
      </c>
      <c r="BW173" s="305">
        <f t="shared" si="118"/>
        <v>1128.6410779914854</v>
      </c>
      <c r="BX173" s="241">
        <f t="shared" si="117"/>
        <v>3642.2889220085149</v>
      </c>
      <c r="CA173" s="144">
        <f>[1]побуд.звіт!AX172+[2]побуд.звіт!AX172</f>
        <v>22204.768867840758</v>
      </c>
      <c r="CB173" s="238">
        <v>301.84126369735037</v>
      </c>
      <c r="CC173" s="238">
        <v>970.36350593779287</v>
      </c>
      <c r="CD173" s="240">
        <v>260.02105093637965</v>
      </c>
      <c r="CE173" s="240">
        <v>12.630415567400471</v>
      </c>
      <c r="CF173" s="240">
        <v>0</v>
      </c>
      <c r="CG173" s="240">
        <v>0</v>
      </c>
      <c r="CH173" s="240">
        <v>991.74177559205941</v>
      </c>
      <c r="CI173" s="240">
        <v>72.356468902200007</v>
      </c>
      <c r="CJ173" s="240">
        <v>2.4441905628000007</v>
      </c>
      <c r="CK173" s="240">
        <v>99.353678681138888</v>
      </c>
      <c r="CL173" s="240">
        <v>130.51368325660056</v>
      </c>
      <c r="CM173" s="240">
        <v>0</v>
      </c>
      <c r="CN173" s="240">
        <v>250.44209186399999</v>
      </c>
      <c r="CO173" s="240">
        <v>0</v>
      </c>
      <c r="CP173" s="20"/>
    </row>
    <row r="174" spans="1:94" ht="15" customHeight="1" x14ac:dyDescent="0.25">
      <c r="A174" s="256">
        <f t="shared" si="116"/>
        <v>165</v>
      </c>
      <c r="B174" s="62" t="s">
        <v>75</v>
      </c>
      <c r="C174" s="294">
        <v>3834.7</v>
      </c>
      <c r="D174" s="306">
        <v>4</v>
      </c>
      <c r="E174" s="307">
        <f>[1]побуд.звіт!E173+[2]побуд.звіт!E173</f>
        <v>11335.126181462911</v>
      </c>
      <c r="F174" s="308">
        <f>[1]побуд.звіт!F173+[2]побуд.звіт!F173</f>
        <v>12885.089830936187</v>
      </c>
      <c r="G174" s="298">
        <f t="shared" si="80"/>
        <v>0</v>
      </c>
      <c r="H174" s="299">
        <f t="shared" si="81"/>
        <v>1549.9636494732767</v>
      </c>
      <c r="I174" s="307">
        <f>[1]побуд.звіт!I173+[2]побуд.звіт!I173</f>
        <v>40946.707825915197</v>
      </c>
      <c r="J174" s="308">
        <f>[1]побуд.звіт!J173+[2]побуд.звіт!J173</f>
        <v>51224.846937551585</v>
      </c>
      <c r="K174" s="298">
        <f t="shared" si="82"/>
        <v>0</v>
      </c>
      <c r="L174" s="299">
        <f t="shared" si="83"/>
        <v>10278.139111636388</v>
      </c>
      <c r="M174" s="308">
        <f>[1]побуд.звіт!M173+[2]побуд.звіт!M173</f>
        <v>8927.5477672783818</v>
      </c>
      <c r="N174" s="308">
        <f>[1]побуд.звіт!N173+[2]побуд.звіт!N173</f>
        <v>9428.3422054168987</v>
      </c>
      <c r="O174" s="298">
        <f t="shared" si="84"/>
        <v>0</v>
      </c>
      <c r="P174" s="299">
        <f t="shared" si="85"/>
        <v>500.79443813851685</v>
      </c>
      <c r="Q174" s="308">
        <f>[1]побуд.звіт!Q173+[2]побуд.звіт!Q173</f>
        <v>174.48625246383659</v>
      </c>
      <c r="R174" s="308">
        <f>[1]побуд.звіт!R173+[2]побуд.звіт!R173</f>
        <v>1439.3066462251363</v>
      </c>
      <c r="S174" s="298">
        <f t="shared" si="86"/>
        <v>0</v>
      </c>
      <c r="T174" s="299">
        <f t="shared" si="87"/>
        <v>1264.8203937612998</v>
      </c>
      <c r="U174" s="308">
        <f>[1]побуд.звіт!U173+[2]побуд.звіт!U173</f>
        <v>0</v>
      </c>
      <c r="V174" s="308">
        <f>[1]побуд.звіт!V173+[2]побуд.звіт!V173</f>
        <v>0</v>
      </c>
      <c r="W174" s="298">
        <f t="shared" si="88"/>
        <v>0</v>
      </c>
      <c r="X174" s="299">
        <f t="shared" si="89"/>
        <v>0</v>
      </c>
      <c r="Y174" s="308">
        <f>[1]побуд.звіт!Y173+[2]побуд.звіт!Y173</f>
        <v>0</v>
      </c>
      <c r="Z174" s="308">
        <f>[1]побуд.звіт!Z173+[2]побуд.звіт!Z173</f>
        <v>0</v>
      </c>
      <c r="AA174" s="298">
        <f t="shared" si="90"/>
        <v>0</v>
      </c>
      <c r="AB174" s="299">
        <f t="shared" si="91"/>
        <v>0</v>
      </c>
      <c r="AC174" s="308">
        <f>[1]побуд.звіт!AC173+[2]побуд.звіт!AC173</f>
        <v>23151.247489940957</v>
      </c>
      <c r="AD174" s="308">
        <f>[1]побуд.звіт!AD173+[2]побуд.звіт!AD173</f>
        <v>25199.710856719517</v>
      </c>
      <c r="AE174" s="298">
        <f t="shared" si="92"/>
        <v>0</v>
      </c>
      <c r="AF174" s="299">
        <f t="shared" si="93"/>
        <v>2048.4633667785602</v>
      </c>
      <c r="AG174" s="308">
        <f>[1]побуд.звіт!AG173+[2]побуд.звіт!AG173</f>
        <v>1143.2640875947989</v>
      </c>
      <c r="AH174" s="308">
        <f>[1]побуд.звіт!AH173+[2]побуд.звіт!AH173</f>
        <v>1119.0584508018717</v>
      </c>
      <c r="AI174" s="298">
        <f t="shared" si="94"/>
        <v>-24.20563679292718</v>
      </c>
      <c r="AJ174" s="299">
        <f t="shared" si="95"/>
        <v>0</v>
      </c>
      <c r="AK174" s="308">
        <f>[1]побуд.звіт!AK173+[2]побуд.звіт!AK173</f>
        <v>32.01766312327635</v>
      </c>
      <c r="AL174" s="308">
        <f>[1]побуд.звіт!AL173+[2]побуд.звіт!AL173</f>
        <v>325.49032335183381</v>
      </c>
      <c r="AM174" s="298">
        <f t="shared" si="96"/>
        <v>0</v>
      </c>
      <c r="AN174" s="299">
        <f t="shared" si="97"/>
        <v>293.47266022855746</v>
      </c>
      <c r="AO174" s="308">
        <f>[1]побуд.звіт!AO173+[2]побуд.звіт!AO173</f>
        <v>5283.2245432358332</v>
      </c>
      <c r="AP174" s="308">
        <f>[1]побуд.звіт!AP173+[2]побуд.звіт!AP173</f>
        <v>3831.6111464530672</v>
      </c>
      <c r="AQ174" s="298">
        <f t="shared" si="98"/>
        <v>-1451.6133967827659</v>
      </c>
      <c r="AR174" s="299">
        <f t="shared" si="99"/>
        <v>0</v>
      </c>
      <c r="AS174" s="308">
        <f>[1]побуд.звіт!AS173+[2]побуд.звіт!AS173</f>
        <v>6357.1576954700267</v>
      </c>
      <c r="AT174" s="308">
        <f>[1]побуд.звіт!AT173+[2]побуд.звіт!AT173</f>
        <v>5857.3158475141818</v>
      </c>
      <c r="AU174" s="298">
        <f t="shared" si="100"/>
        <v>-499.84184795584497</v>
      </c>
      <c r="AV174" s="299">
        <f t="shared" si="101"/>
        <v>0</v>
      </c>
      <c r="AW174" s="308">
        <f>[1]побуд.звіт!AW173+[2]побуд.звіт!AW173</f>
        <v>32007.356753563672</v>
      </c>
      <c r="AX174" s="308">
        <f>[1]побуд.звіт!AX173+[2]побуд.звіт!AX173</f>
        <v>142437.79076825129</v>
      </c>
      <c r="AY174" s="298">
        <f t="shared" si="102"/>
        <v>0</v>
      </c>
      <c r="AZ174" s="299">
        <f t="shared" si="103"/>
        <v>110430.43401468762</v>
      </c>
      <c r="BA174" s="300">
        <v>0</v>
      </c>
      <c r="BB174" s="298"/>
      <c r="BC174" s="298">
        <f t="shared" si="104"/>
        <v>0</v>
      </c>
      <c r="BD174" s="299">
        <f t="shared" si="105"/>
        <v>0</v>
      </c>
      <c r="BE174" s="308">
        <f>[1]побуд.звіт!BE173+[2]побуд.звіт!BE173</f>
        <v>10.693403373218997</v>
      </c>
      <c r="BF174" s="308">
        <f>[1]побуд.звіт!BF173+[2]побуд.звіт!BF173</f>
        <v>0</v>
      </c>
      <c r="BG174" s="301">
        <f t="shared" si="106"/>
        <v>-10.693403373218997</v>
      </c>
      <c r="BH174" s="302">
        <f t="shared" si="107"/>
        <v>0</v>
      </c>
      <c r="BI174" s="308">
        <f>[1]побуд.звіт!BI173+[2]побуд.звіт!BI173</f>
        <v>7270.7323419390823</v>
      </c>
      <c r="BJ174" s="308">
        <f>[1]побуд.звіт!BJ173+[2]побуд.звіт!BJ173</f>
        <v>11284.477595729195</v>
      </c>
      <c r="BK174" s="298">
        <f t="shared" si="108"/>
        <v>0</v>
      </c>
      <c r="BL174" s="299">
        <f t="shared" si="109"/>
        <v>4013.7452537901127</v>
      </c>
      <c r="BM174" s="308">
        <f>[1]побуд.звіт!BM173+[2]побуд.звіт!BM173</f>
        <v>0</v>
      </c>
      <c r="BN174" s="308">
        <f>[1]побуд.звіт!BN173+[2]побуд.звіт!BN173</f>
        <v>0</v>
      </c>
      <c r="BO174" s="298">
        <f t="shared" si="110"/>
        <v>0</v>
      </c>
      <c r="BP174" s="299">
        <f t="shared" si="111"/>
        <v>0</v>
      </c>
      <c r="BQ174" s="294">
        <f t="shared" si="112"/>
        <v>136639.56200536119</v>
      </c>
      <c r="BR174" s="298">
        <f t="shared" si="112"/>
        <v>265033.04060895072</v>
      </c>
      <c r="BS174" s="298">
        <f t="shared" si="113"/>
        <v>0</v>
      </c>
      <c r="BT174" s="303">
        <f t="shared" si="114"/>
        <v>128393.47860358952</v>
      </c>
      <c r="BU174" s="224">
        <f t="shared" si="115"/>
        <v>1.9396508355212079</v>
      </c>
      <c r="BV174" s="309">
        <v>18493.379999999997</v>
      </c>
      <c r="BW174" s="305">
        <f t="shared" si="118"/>
        <v>7106.749832886564</v>
      </c>
      <c r="BX174" s="241">
        <f t="shared" si="117"/>
        <v>11386.630167113433</v>
      </c>
      <c r="CA174" s="144">
        <f>[1]побуд.звіт!AX173+[2]побуд.звіт!AX173</f>
        <v>142437.79076825129</v>
      </c>
      <c r="CB174" s="238">
        <v>1178.8384299106078</v>
      </c>
      <c r="CC174" s="238">
        <v>3981.2226334331835</v>
      </c>
      <c r="CD174" s="240">
        <v>795.82200438104087</v>
      </c>
      <c r="CE174" s="240">
        <v>16.096302361946108</v>
      </c>
      <c r="CF174" s="240">
        <v>0</v>
      </c>
      <c r="CG174" s="240">
        <v>0</v>
      </c>
      <c r="CH174" s="240">
        <v>2371.2701666013613</v>
      </c>
      <c r="CI174" s="240">
        <v>92.273648984999994</v>
      </c>
      <c r="CJ174" s="240">
        <v>3.1169898899999997</v>
      </c>
      <c r="CK174" s="240">
        <v>540.36605384205905</v>
      </c>
      <c r="CL174" s="240">
        <v>800.02871032686971</v>
      </c>
      <c r="CM174" s="240">
        <v>1.1266499999999995</v>
      </c>
      <c r="CN174" s="240">
        <v>735.09301257599998</v>
      </c>
      <c r="CO174" s="240">
        <v>0</v>
      </c>
      <c r="CP174" s="20"/>
    </row>
    <row r="175" spans="1:94" ht="15" customHeight="1" x14ac:dyDescent="0.25">
      <c r="A175" s="256">
        <f t="shared" si="116"/>
        <v>166</v>
      </c>
      <c r="B175" s="62" t="s">
        <v>76</v>
      </c>
      <c r="C175" s="294">
        <v>3177.85</v>
      </c>
      <c r="D175" s="306">
        <v>4</v>
      </c>
      <c r="E175" s="307">
        <f>[1]побуд.звіт!E174+[2]побуд.звіт!E174</f>
        <v>10490.724002139863</v>
      </c>
      <c r="F175" s="308">
        <f>[1]побуд.звіт!F174+[2]побуд.звіт!F174</f>
        <v>11352.369064305431</v>
      </c>
      <c r="G175" s="298">
        <f t="shared" si="80"/>
        <v>0</v>
      </c>
      <c r="H175" s="299">
        <f t="shared" si="81"/>
        <v>861.64506216556765</v>
      </c>
      <c r="I175" s="307">
        <f>[1]побуд.звіт!I174+[2]побуд.звіт!I174</f>
        <v>33614.931735515318</v>
      </c>
      <c r="J175" s="308">
        <f>[1]побуд.звіт!J174+[2]побуд.звіт!J174</f>
        <v>33387.906219595628</v>
      </c>
      <c r="K175" s="298">
        <f t="shared" si="82"/>
        <v>-227.0255159196895</v>
      </c>
      <c r="L175" s="299">
        <f t="shared" si="83"/>
        <v>0</v>
      </c>
      <c r="M175" s="308">
        <f>[1]побуд.звіт!M174+[2]побуд.звіт!M174</f>
        <v>5020.7984578969226</v>
      </c>
      <c r="N175" s="308">
        <f>[1]побуд.звіт!N174+[2]побуд.звіт!N174</f>
        <v>5295.4704383042626</v>
      </c>
      <c r="O175" s="298">
        <f t="shared" si="84"/>
        <v>0</v>
      </c>
      <c r="P175" s="299">
        <f t="shared" si="85"/>
        <v>274.67198040734002</v>
      </c>
      <c r="Q175" s="308">
        <f>[1]побуд.звіт!Q174+[2]побуд.звіт!Q174</f>
        <v>161.97467101735359</v>
      </c>
      <c r="R175" s="308">
        <f>[1]побуд.звіт!R174+[2]побуд.звіт!R174</f>
        <v>926.92229028078623</v>
      </c>
      <c r="S175" s="298">
        <f t="shared" si="86"/>
        <v>0</v>
      </c>
      <c r="T175" s="299">
        <f t="shared" si="87"/>
        <v>764.94761926343267</v>
      </c>
      <c r="U175" s="308">
        <f>[1]побуд.звіт!U174+[2]побуд.звіт!U174</f>
        <v>0</v>
      </c>
      <c r="V175" s="308">
        <f>[1]побуд.звіт!V174+[2]побуд.звіт!V174</f>
        <v>0</v>
      </c>
      <c r="W175" s="298">
        <f t="shared" si="88"/>
        <v>0</v>
      </c>
      <c r="X175" s="299">
        <f t="shared" si="89"/>
        <v>0</v>
      </c>
      <c r="Y175" s="308">
        <f>[1]побуд.звіт!Y174+[2]побуд.звіт!Y174</f>
        <v>0</v>
      </c>
      <c r="Z175" s="308">
        <f>[1]побуд.звіт!Z174+[2]побуд.звіт!Z174</f>
        <v>0</v>
      </c>
      <c r="AA175" s="298">
        <f t="shared" si="90"/>
        <v>0</v>
      </c>
      <c r="AB175" s="299">
        <f t="shared" si="91"/>
        <v>0</v>
      </c>
      <c r="AC175" s="308">
        <f>[1]побуд.звіт!AC174+[2]побуд.звіт!AC174</f>
        <v>19145.8242096225</v>
      </c>
      <c r="AD175" s="308">
        <f>[1]побуд.звіт!AD174+[2]побуд.звіт!AD174</f>
        <v>17690.560234981502</v>
      </c>
      <c r="AE175" s="298">
        <f t="shared" si="92"/>
        <v>-1455.2639746409986</v>
      </c>
      <c r="AF175" s="299">
        <f t="shared" si="93"/>
        <v>0</v>
      </c>
      <c r="AG175" s="308">
        <f>[1]побуд.звіт!AG174+[2]побуд.звіт!AG174</f>
        <v>1062.108755654278</v>
      </c>
      <c r="AH175" s="308">
        <f>[1]побуд.звіт!AH174+[2]побуд.звіт!AH174</f>
        <v>1041.639312696082</v>
      </c>
      <c r="AI175" s="298">
        <f t="shared" si="94"/>
        <v>-20.469442958195941</v>
      </c>
      <c r="AJ175" s="299">
        <f t="shared" si="95"/>
        <v>0</v>
      </c>
      <c r="AK175" s="308">
        <f>[1]побуд.звіт!AK174+[2]побуд.звіт!AK174</f>
        <v>30.382563253112579</v>
      </c>
      <c r="AL175" s="308">
        <f>[1]побуд.звіт!AL174+[2]побуд.звіт!AL174</f>
        <v>0</v>
      </c>
      <c r="AM175" s="298">
        <f t="shared" si="96"/>
        <v>-30.382563253112579</v>
      </c>
      <c r="AN175" s="299">
        <f t="shared" si="97"/>
        <v>0</v>
      </c>
      <c r="AO175" s="308">
        <f>[1]побуд.звіт!AO174+[2]побуд.звіт!AO174</f>
        <v>1219.9610384574671</v>
      </c>
      <c r="AP175" s="308">
        <f>[1]побуд.звіт!AP174+[2]побуд.звіт!AP174</f>
        <v>1581.2998382187261</v>
      </c>
      <c r="AQ175" s="298">
        <f t="shared" si="98"/>
        <v>0</v>
      </c>
      <c r="AR175" s="299">
        <f t="shared" si="99"/>
        <v>361.338799761259</v>
      </c>
      <c r="AS175" s="308">
        <f>[1]побуд.звіт!AS174+[2]побуд.звіт!AS174</f>
        <v>4437.1896949940456</v>
      </c>
      <c r="AT175" s="308">
        <f>[1]побуд.звіт!AT174+[2]побуд.звіт!AT174</f>
        <v>4090.2969721749701</v>
      </c>
      <c r="AU175" s="298">
        <f t="shared" si="100"/>
        <v>-346.89272281907552</v>
      </c>
      <c r="AV175" s="299">
        <f t="shared" si="101"/>
        <v>0</v>
      </c>
      <c r="AW175" s="308">
        <f>[1]побуд.звіт!AW174+[2]побуд.звіт!AW174</f>
        <v>28378.512597073477</v>
      </c>
      <c r="AX175" s="308">
        <f>[1]побуд.звіт!AX174+[2]побуд.звіт!AX174</f>
        <v>80303.57661684179</v>
      </c>
      <c r="AY175" s="298">
        <f t="shared" si="102"/>
        <v>0</v>
      </c>
      <c r="AZ175" s="299">
        <f t="shared" si="103"/>
        <v>51925.06401976831</v>
      </c>
      <c r="BA175" s="300">
        <v>0</v>
      </c>
      <c r="BB175" s="298"/>
      <c r="BC175" s="298">
        <f t="shared" si="104"/>
        <v>0</v>
      </c>
      <c r="BD175" s="299">
        <f t="shared" si="105"/>
        <v>0</v>
      </c>
      <c r="BE175" s="308">
        <f>[1]побуд.звіт!BE174+[2]побуд.звіт!BE174</f>
        <v>9.7554215732189977</v>
      </c>
      <c r="BF175" s="308">
        <f>[1]побуд.звіт!BF174+[2]побуд.звіт!BF174</f>
        <v>0</v>
      </c>
      <c r="BG175" s="301">
        <f t="shared" si="106"/>
        <v>-9.7554215732189977</v>
      </c>
      <c r="BH175" s="302">
        <f t="shared" si="107"/>
        <v>0</v>
      </c>
      <c r="BI175" s="308">
        <f>[1]побуд.звіт!BI174+[2]побуд.звіт!BI174</f>
        <v>4765.0764143654942</v>
      </c>
      <c r="BJ175" s="308">
        <f>[1]побуд.звіт!BJ174+[2]побуд.звіт!BJ174</f>
        <v>7385.7007499819192</v>
      </c>
      <c r="BK175" s="298">
        <f t="shared" si="108"/>
        <v>0</v>
      </c>
      <c r="BL175" s="299">
        <f t="shared" si="109"/>
        <v>2620.624335616425</v>
      </c>
      <c r="BM175" s="308">
        <f>[1]побуд.звіт!BM174+[2]побуд.звіт!BM174</f>
        <v>0</v>
      </c>
      <c r="BN175" s="308">
        <f>[1]побуд.звіт!BN174+[2]побуд.звіт!BN174</f>
        <v>0</v>
      </c>
      <c r="BO175" s="298">
        <f t="shared" si="110"/>
        <v>0</v>
      </c>
      <c r="BP175" s="299">
        <f t="shared" si="111"/>
        <v>0</v>
      </c>
      <c r="BQ175" s="294">
        <f t="shared" si="112"/>
        <v>108337.23956156305</v>
      </c>
      <c r="BR175" s="298">
        <f t="shared" si="112"/>
        <v>163055.74173738109</v>
      </c>
      <c r="BS175" s="298">
        <f t="shared" si="113"/>
        <v>0</v>
      </c>
      <c r="BT175" s="303">
        <f t="shared" si="114"/>
        <v>54718.502175818037</v>
      </c>
      <c r="BU175" s="224">
        <f t="shared" si="115"/>
        <v>1.5050756544772772</v>
      </c>
      <c r="BV175" s="309">
        <v>17752.77</v>
      </c>
      <c r="BW175" s="305">
        <f t="shared" si="118"/>
        <v>8724.66670320308</v>
      </c>
      <c r="BX175" s="241">
        <f t="shared" si="117"/>
        <v>9028.1032967969204</v>
      </c>
      <c r="CA175" s="144">
        <f>[1]побуд.звіт!AX174+[2]побуд.звіт!AX174</f>
        <v>80303.57661684179</v>
      </c>
      <c r="CB175" s="238">
        <v>1109.2578487521228</v>
      </c>
      <c r="CC175" s="238">
        <v>3446.0312380376045</v>
      </c>
      <c r="CD175" s="240">
        <v>441.2478440132503</v>
      </c>
      <c r="CE175" s="240">
        <v>14.979018556702284</v>
      </c>
      <c r="CF175" s="240">
        <v>0</v>
      </c>
      <c r="CG175" s="240">
        <v>0</v>
      </c>
      <c r="CH175" s="240">
        <v>1966.9164458067376</v>
      </c>
      <c r="CI175" s="240">
        <v>85.889937419999995</v>
      </c>
      <c r="CJ175" s="240">
        <v>2.9013490799999997</v>
      </c>
      <c r="CK175" s="240">
        <v>125.62608410249561</v>
      </c>
      <c r="CL175" s="240">
        <v>558.32439354574876</v>
      </c>
      <c r="CM175" s="240">
        <v>1.1266499999999995</v>
      </c>
      <c r="CN175" s="240">
        <v>481.56177275999994</v>
      </c>
      <c r="CO175" s="240">
        <v>0</v>
      </c>
      <c r="CP175" s="20"/>
    </row>
    <row r="176" spans="1:94" ht="15" customHeight="1" x14ac:dyDescent="0.25">
      <c r="A176" s="256">
        <f t="shared" si="116"/>
        <v>167</v>
      </c>
      <c r="B176" s="62" t="s">
        <v>52</v>
      </c>
      <c r="C176" s="294">
        <v>3851.36</v>
      </c>
      <c r="D176" s="306">
        <v>3</v>
      </c>
      <c r="E176" s="307">
        <f>[1]побуд.звіт!E175+[2]побуд.звіт!E175</f>
        <v>14865.107125519698</v>
      </c>
      <c r="F176" s="308">
        <f>[1]побуд.звіт!F175+[2]побуд.звіт!F175</f>
        <v>14857.507250898419</v>
      </c>
      <c r="G176" s="298">
        <f t="shared" si="80"/>
        <v>-7.5998746212790138</v>
      </c>
      <c r="H176" s="299">
        <f t="shared" si="81"/>
        <v>0</v>
      </c>
      <c r="I176" s="307">
        <f>[1]побуд.звіт!I175+[2]побуд.звіт!I175</f>
        <v>36740.185249815193</v>
      </c>
      <c r="J176" s="308">
        <f>[1]побуд.звіт!J175+[2]побуд.звіт!J175</f>
        <v>37585.026994960455</v>
      </c>
      <c r="K176" s="298">
        <f t="shared" si="82"/>
        <v>0</v>
      </c>
      <c r="L176" s="299">
        <f t="shared" si="83"/>
        <v>844.84174514526239</v>
      </c>
      <c r="M176" s="308">
        <f>[1]побуд.звіт!M175+[2]побуд.звіт!M175</f>
        <v>7480.7143868453868</v>
      </c>
      <c r="N176" s="308">
        <f>[1]побуд.звіт!N175+[2]побуд.звіт!N175</f>
        <v>7984.2438810077165</v>
      </c>
      <c r="O176" s="298">
        <f t="shared" si="84"/>
        <v>0</v>
      </c>
      <c r="P176" s="299">
        <f t="shared" si="85"/>
        <v>503.52949416232968</v>
      </c>
      <c r="Q176" s="308">
        <f>[1]побуд.звіт!Q175+[2]побуд.звіт!Q175</f>
        <v>123.35857338415713</v>
      </c>
      <c r="R176" s="308">
        <f>[1]побуд.звіт!R175+[2]побуд.звіт!R175</f>
        <v>1445.8122512570192</v>
      </c>
      <c r="S176" s="298">
        <f t="shared" si="86"/>
        <v>0</v>
      </c>
      <c r="T176" s="299">
        <f t="shared" si="87"/>
        <v>1322.453677872862</v>
      </c>
      <c r="U176" s="308">
        <f>[1]побуд.звіт!U175+[2]побуд.звіт!U175</f>
        <v>0</v>
      </c>
      <c r="V176" s="308">
        <f>[1]побуд.звіт!V175+[2]побуд.звіт!V175</f>
        <v>0</v>
      </c>
      <c r="W176" s="298">
        <f t="shared" si="88"/>
        <v>0</v>
      </c>
      <c r="X176" s="299">
        <f t="shared" si="89"/>
        <v>0</v>
      </c>
      <c r="Y176" s="308">
        <f>[1]побуд.звіт!Y175+[2]побуд.звіт!Y175</f>
        <v>0</v>
      </c>
      <c r="Z176" s="308">
        <f>[1]побуд.звіт!Z175+[2]побуд.звіт!Z175</f>
        <v>0</v>
      </c>
      <c r="AA176" s="298">
        <f t="shared" si="90"/>
        <v>0</v>
      </c>
      <c r="AB176" s="299">
        <f t="shared" si="91"/>
        <v>0</v>
      </c>
      <c r="AC176" s="308">
        <f>[1]побуд.звіт!AC175+[2]побуд.звіт!AC175</f>
        <v>20251.519549904409</v>
      </c>
      <c r="AD176" s="308">
        <f>[1]побуд.звіт!AD175+[2]побуд.звіт!AD175</f>
        <v>19718.920679493101</v>
      </c>
      <c r="AE176" s="298">
        <f t="shared" si="92"/>
        <v>-532.59887041130787</v>
      </c>
      <c r="AF176" s="299">
        <f t="shared" si="93"/>
        <v>0</v>
      </c>
      <c r="AG176" s="308">
        <f>[1]побуд.звіт!AG175+[2]побуд.звіт!AG175</f>
        <v>802.5137215762104</v>
      </c>
      <c r="AH176" s="308">
        <f>[1]побуд.звіт!AH175+[2]побуд.звіт!AH175</f>
        <v>788.26758798622427</v>
      </c>
      <c r="AI176" s="298">
        <f t="shared" si="94"/>
        <v>-14.24613358998613</v>
      </c>
      <c r="AJ176" s="299">
        <f t="shared" si="95"/>
        <v>0</v>
      </c>
      <c r="AK176" s="308">
        <f>[1]побуд.звіт!AK175+[2]побуд.звіт!AK175</f>
        <v>24.688158678031144</v>
      </c>
      <c r="AL176" s="308">
        <f>[1]побуд.звіт!AL175+[2]побуд.звіт!AL175</f>
        <v>0</v>
      </c>
      <c r="AM176" s="298">
        <f t="shared" si="96"/>
        <v>-24.688158678031144</v>
      </c>
      <c r="AN176" s="299">
        <f t="shared" si="97"/>
        <v>0</v>
      </c>
      <c r="AO176" s="308">
        <f>[1]побуд.звіт!AO175+[2]побуд.звіт!AO175</f>
        <v>3831.3097232955133</v>
      </c>
      <c r="AP176" s="308">
        <f>[1]побуд.звіт!AP175+[2]побуд.звіт!AP175</f>
        <v>3162.5996764374522</v>
      </c>
      <c r="AQ176" s="298">
        <f t="shared" si="98"/>
        <v>-668.71004685806111</v>
      </c>
      <c r="AR176" s="299">
        <f t="shared" si="99"/>
        <v>0</v>
      </c>
      <c r="AS176" s="308">
        <f>[1]побуд.звіт!AS175+[2]побуд.звіт!AS175</f>
        <v>6112.6165626334105</v>
      </c>
      <c r="AT176" s="308">
        <f>[1]побуд.звіт!AT175+[2]побуд.звіт!AT175</f>
        <v>7061.6214713152785</v>
      </c>
      <c r="AU176" s="298">
        <f t="shared" si="100"/>
        <v>0</v>
      </c>
      <c r="AV176" s="299">
        <f t="shared" si="101"/>
        <v>949.00490868186807</v>
      </c>
      <c r="AW176" s="308">
        <f>[1]побуд.звіт!AW175+[2]побуд.звіт!AW175</f>
        <v>29381.325452004396</v>
      </c>
      <c r="AX176" s="308">
        <f>[1]побуд.звіт!AX175+[2]побуд.звіт!AX175</f>
        <v>18979.913015800994</v>
      </c>
      <c r="AY176" s="298">
        <f t="shared" si="102"/>
        <v>-10401.412436203402</v>
      </c>
      <c r="AZ176" s="299">
        <f t="shared" si="103"/>
        <v>0</v>
      </c>
      <c r="BA176" s="300">
        <v>0</v>
      </c>
      <c r="BB176" s="298"/>
      <c r="BC176" s="298">
        <f t="shared" si="104"/>
        <v>0</v>
      </c>
      <c r="BD176" s="299">
        <f t="shared" si="105"/>
        <v>0</v>
      </c>
      <c r="BE176" s="308">
        <f>[1]побуд.звіт!BE175+[2]побуд.звіт!BE175</f>
        <v>10.717193853218998</v>
      </c>
      <c r="BF176" s="308">
        <f>[1]побуд.звіт!BF175+[2]побуд.звіт!BF175</f>
        <v>0</v>
      </c>
      <c r="BG176" s="301">
        <f t="shared" si="106"/>
        <v>-10.717193853218998</v>
      </c>
      <c r="BH176" s="302">
        <f t="shared" si="107"/>
        <v>0</v>
      </c>
      <c r="BI176" s="308">
        <f>[1]побуд.звіт!BI175+[2]побуд.звіт!BI175</f>
        <v>7439.2025970218565</v>
      </c>
      <c r="BJ176" s="308">
        <f>[1]побуд.звіт!BJ175+[2]побуд.звіт!BJ175</f>
        <v>6495.7225867228517</v>
      </c>
      <c r="BK176" s="298">
        <f t="shared" si="108"/>
        <v>-943.48001029900479</v>
      </c>
      <c r="BL176" s="299">
        <f t="shared" si="109"/>
        <v>0</v>
      </c>
      <c r="BM176" s="308">
        <f>[1]побуд.звіт!BM175+[2]побуд.звіт!BM175</f>
        <v>0</v>
      </c>
      <c r="BN176" s="308">
        <f>[1]побуд.звіт!BN175+[2]побуд.звіт!BN175</f>
        <v>0</v>
      </c>
      <c r="BO176" s="298">
        <f t="shared" si="110"/>
        <v>0</v>
      </c>
      <c r="BP176" s="299">
        <f t="shared" si="111"/>
        <v>0</v>
      </c>
      <c r="BQ176" s="294">
        <f t="shared" si="112"/>
        <v>127063.25829453148</v>
      </c>
      <c r="BR176" s="298">
        <f t="shared" si="112"/>
        <v>118079.63539587951</v>
      </c>
      <c r="BS176" s="298">
        <f t="shared" si="113"/>
        <v>-8983.6228986519709</v>
      </c>
      <c r="BT176" s="303">
        <f t="shared" si="114"/>
        <v>0</v>
      </c>
      <c r="BU176" s="224">
        <f t="shared" si="115"/>
        <v>0.92929802824803998</v>
      </c>
      <c r="BV176" s="309">
        <v>16788.75</v>
      </c>
      <c r="BW176" s="305">
        <f t="shared" si="118"/>
        <v>6200.1451421223774</v>
      </c>
      <c r="BX176" s="241">
        <f t="shared" si="117"/>
        <v>10588.604857877623</v>
      </c>
      <c r="CA176" s="144">
        <f>[1]побуд.звіт!AX175+[2]побуд.звіт!AX175</f>
        <v>18979.913015800994</v>
      </c>
      <c r="CB176" s="238">
        <v>1563.0576170969193</v>
      </c>
      <c r="CC176" s="238">
        <v>3690.4132729928538</v>
      </c>
      <c r="CD176" s="240">
        <v>661.87176601987551</v>
      </c>
      <c r="CE176" s="240">
        <v>11.345059342912219</v>
      </c>
      <c r="CF176" s="240">
        <v>0</v>
      </c>
      <c r="CG176" s="240">
        <v>0</v>
      </c>
      <c r="CH176" s="240">
        <v>2073.7360880819479</v>
      </c>
      <c r="CI176" s="240">
        <v>64.997790480000006</v>
      </c>
      <c r="CJ176" s="240">
        <v>2.19561552</v>
      </c>
      <c r="CK176" s="240">
        <v>392.32336508796539</v>
      </c>
      <c r="CL176" s="240">
        <v>769.17181174726261</v>
      </c>
      <c r="CM176" s="240">
        <v>1.1266499999999995</v>
      </c>
      <c r="CN176" s="240">
        <v>983.26736145599989</v>
      </c>
      <c r="CO176" s="240">
        <v>0</v>
      </c>
      <c r="CP176" s="20"/>
    </row>
    <row r="177" spans="1:94" ht="15" customHeight="1" x14ac:dyDescent="0.25">
      <c r="A177" s="256">
        <f t="shared" si="116"/>
        <v>168</v>
      </c>
      <c r="B177" s="62" t="s">
        <v>129</v>
      </c>
      <c r="C177" s="294">
        <v>9039.34</v>
      </c>
      <c r="D177" s="306">
        <v>5</v>
      </c>
      <c r="E177" s="307">
        <f>[1]побуд.звіт!E176+[2]побуд.звіт!E176</f>
        <v>20738.032126920982</v>
      </c>
      <c r="F177" s="308">
        <f>[1]побуд.звіт!F176+[2]побуд.звіт!F176</f>
        <v>21186.76765710843</v>
      </c>
      <c r="G177" s="298">
        <f t="shared" si="80"/>
        <v>0</v>
      </c>
      <c r="H177" s="299">
        <f t="shared" si="81"/>
        <v>448.7355301874486</v>
      </c>
      <c r="I177" s="307">
        <f>[1]побуд.звіт!I176+[2]побуд.звіт!I176</f>
        <v>62233.166151523619</v>
      </c>
      <c r="J177" s="308">
        <f>[1]побуд.звіт!J176+[2]побуд.звіт!J176</f>
        <v>68592.366071375931</v>
      </c>
      <c r="K177" s="298">
        <f t="shared" si="82"/>
        <v>0</v>
      </c>
      <c r="L177" s="299">
        <f t="shared" si="83"/>
        <v>6359.1999198523117</v>
      </c>
      <c r="M177" s="308">
        <f>[1]побуд.звіт!M176+[2]побуд.звіт!M176</f>
        <v>19836.279415587695</v>
      </c>
      <c r="N177" s="308">
        <f>[1]побуд.звіт!N176+[2]побуд.звіт!N176</f>
        <v>21253.745522019824</v>
      </c>
      <c r="O177" s="298">
        <f t="shared" si="84"/>
        <v>0</v>
      </c>
      <c r="P177" s="299">
        <f t="shared" si="85"/>
        <v>1417.4661064321299</v>
      </c>
      <c r="Q177" s="308">
        <f>[1]побуд.звіт!Q176+[2]побуд.звіт!Q176</f>
        <v>134.32750965561917</v>
      </c>
      <c r="R177" s="308">
        <f>[1]побуд.звіт!R176+[2]побуд.звіт!R176</f>
        <v>1771.3747193769386</v>
      </c>
      <c r="S177" s="298">
        <f t="shared" si="86"/>
        <v>0</v>
      </c>
      <c r="T177" s="299">
        <f t="shared" si="87"/>
        <v>1637.0472097213194</v>
      </c>
      <c r="U177" s="308">
        <f>[1]побуд.звіт!U176+[2]побуд.звіт!U176</f>
        <v>0</v>
      </c>
      <c r="V177" s="308">
        <f>[1]побуд.звіт!V176+[2]побуд.звіт!V176</f>
        <v>0</v>
      </c>
      <c r="W177" s="298">
        <f t="shared" si="88"/>
        <v>0</v>
      </c>
      <c r="X177" s="299">
        <f t="shared" si="89"/>
        <v>0</v>
      </c>
      <c r="Y177" s="308">
        <f>[1]побуд.звіт!Y176+[2]побуд.звіт!Y176</f>
        <v>0</v>
      </c>
      <c r="Z177" s="308">
        <f>[1]побуд.звіт!Z176+[2]побуд.звіт!Z176</f>
        <v>0</v>
      </c>
      <c r="AA177" s="298">
        <f t="shared" si="90"/>
        <v>0</v>
      </c>
      <c r="AB177" s="299">
        <f t="shared" si="91"/>
        <v>0</v>
      </c>
      <c r="AC177" s="308">
        <f>[1]побуд.звіт!AC176+[2]побуд.звіт!AC176</f>
        <v>50697.462409365879</v>
      </c>
      <c r="AD177" s="308">
        <f>[1]побуд.звіт!AD176+[2]побуд.звіт!AD176</f>
        <v>48590.460928638757</v>
      </c>
      <c r="AE177" s="298">
        <f t="shared" si="92"/>
        <v>-2107.0014807271218</v>
      </c>
      <c r="AF177" s="299">
        <f t="shared" si="93"/>
        <v>0</v>
      </c>
      <c r="AG177" s="308">
        <f>[1]побуд.звіт!AG176+[2]побуд.звіт!AG176</f>
        <v>890.16113816803215</v>
      </c>
      <c r="AH177" s="308">
        <f>[1]побуд.звіт!AH176+[2]побуд.звіт!AH176</f>
        <v>869.90958817051148</v>
      </c>
      <c r="AI177" s="298">
        <f t="shared" si="94"/>
        <v>-20.251549997520669</v>
      </c>
      <c r="AJ177" s="299">
        <f t="shared" si="95"/>
        <v>0</v>
      </c>
      <c r="AK177" s="308">
        <f>[1]побуд.звіт!AK176+[2]побуд.звіт!AK176</f>
        <v>25.024344541112931</v>
      </c>
      <c r="AL177" s="308">
        <f>[1]побуд.звіт!AL176+[2]побуд.звіт!AL176</f>
        <v>0</v>
      </c>
      <c r="AM177" s="298">
        <f t="shared" si="96"/>
        <v>-25.024344541112931</v>
      </c>
      <c r="AN177" s="299">
        <f t="shared" si="97"/>
        <v>0</v>
      </c>
      <c r="AO177" s="308">
        <f>[1]побуд.звіт!AO176+[2]побуд.звіт!AO176</f>
        <v>15650.250798195859</v>
      </c>
      <c r="AP177" s="308">
        <f>[1]побуд.звіт!AP176+[2]побуд.звіт!AP176</f>
        <v>9791.895152046729</v>
      </c>
      <c r="AQ177" s="298">
        <f t="shared" si="98"/>
        <v>-5858.3556461491298</v>
      </c>
      <c r="AR177" s="299">
        <f t="shared" si="99"/>
        <v>0</v>
      </c>
      <c r="AS177" s="308">
        <f>[1]побуд.звіт!AS176+[2]побуд.звіт!AS176</f>
        <v>14062.301508399511</v>
      </c>
      <c r="AT177" s="308">
        <f>[1]побуд.звіт!AT176+[2]побуд.звіт!AT176</f>
        <v>14407.762260706753</v>
      </c>
      <c r="AU177" s="298">
        <f t="shared" si="100"/>
        <v>0</v>
      </c>
      <c r="AV177" s="299">
        <f t="shared" si="101"/>
        <v>345.46075230724273</v>
      </c>
      <c r="AW177" s="308">
        <f>[1]побуд.звіт!AW176+[2]побуд.звіт!AW176</f>
        <v>58478.555189782441</v>
      </c>
      <c r="AX177" s="308">
        <f>[1]побуд.звіт!AX176+[2]побуд.звіт!AX176</f>
        <v>190146.95722834911</v>
      </c>
      <c r="AY177" s="298">
        <f t="shared" si="102"/>
        <v>0</v>
      </c>
      <c r="AZ177" s="299">
        <f t="shared" si="103"/>
        <v>131668.40203856668</v>
      </c>
      <c r="BA177" s="300">
        <v>0</v>
      </c>
      <c r="BB177" s="298"/>
      <c r="BC177" s="298">
        <f t="shared" si="104"/>
        <v>0</v>
      </c>
      <c r="BD177" s="299">
        <f t="shared" si="105"/>
        <v>0</v>
      </c>
      <c r="BE177" s="308">
        <f>[1]побуд.звіт!BE176+[2]побуд.звіт!BE176</f>
        <v>18.125629293218996</v>
      </c>
      <c r="BF177" s="308">
        <f>[1]побуд.звіт!BF176+[2]побуд.звіт!BF176</f>
        <v>0</v>
      </c>
      <c r="BG177" s="301">
        <f t="shared" si="106"/>
        <v>-18.125629293218996</v>
      </c>
      <c r="BH177" s="302">
        <f t="shared" si="107"/>
        <v>0</v>
      </c>
      <c r="BI177" s="308">
        <f>[1]побуд.звіт!BI176+[2]побуд.звіт!BI176</f>
        <v>15974.572204636595</v>
      </c>
      <c r="BJ177" s="308">
        <f>[1]побуд.звіт!BJ176+[2]побуд.звіт!BJ176</f>
        <v>20075.076284487011</v>
      </c>
      <c r="BK177" s="298">
        <f t="shared" si="108"/>
        <v>0</v>
      </c>
      <c r="BL177" s="299">
        <f t="shared" si="109"/>
        <v>4100.504079850416</v>
      </c>
      <c r="BM177" s="308">
        <f>[1]побуд.звіт!BM176+[2]побуд.звіт!BM176</f>
        <v>0</v>
      </c>
      <c r="BN177" s="308">
        <f>[1]побуд.звіт!BN176+[2]побуд.звіт!BN176</f>
        <v>0</v>
      </c>
      <c r="BO177" s="298">
        <f t="shared" si="110"/>
        <v>0</v>
      </c>
      <c r="BP177" s="299">
        <f t="shared" si="111"/>
        <v>0</v>
      </c>
      <c r="BQ177" s="294">
        <f t="shared" si="112"/>
        <v>258738.25842607053</v>
      </c>
      <c r="BR177" s="298">
        <f t="shared" si="112"/>
        <v>396686.31541228003</v>
      </c>
      <c r="BS177" s="298">
        <f t="shared" si="113"/>
        <v>0</v>
      </c>
      <c r="BT177" s="303">
        <f t="shared" si="114"/>
        <v>137948.0569862095</v>
      </c>
      <c r="BU177" s="224">
        <f t="shared" si="115"/>
        <v>1.5331567810085787</v>
      </c>
      <c r="BV177" s="309">
        <v>19084.57</v>
      </c>
      <c r="BW177" s="305"/>
      <c r="BX177" s="241">
        <f t="shared" si="117"/>
        <v>21561.521535505879</v>
      </c>
      <c r="CA177" s="144">
        <f>[1]побуд.звіт!AX176+[2]побуд.звіт!AX176</f>
        <v>190146.95722834911</v>
      </c>
      <c r="CB177" s="238">
        <v>2178.3810457380155</v>
      </c>
      <c r="CC177" s="238">
        <v>5842.2803338917784</v>
      </c>
      <c r="CD177" s="240">
        <v>1764.9913760530012</v>
      </c>
      <c r="CE177" s="240">
        <v>12.518885896807877</v>
      </c>
      <c r="CF177" s="240">
        <v>0</v>
      </c>
      <c r="CG177" s="240">
        <v>0</v>
      </c>
      <c r="CH177" s="240">
        <v>5221.9923011663877</v>
      </c>
      <c r="CI177" s="240">
        <v>71.729704494000003</v>
      </c>
      <c r="CJ177" s="240">
        <v>2.4230185559999997</v>
      </c>
      <c r="CK177" s="240">
        <v>1598.2152633438202</v>
      </c>
      <c r="CL177" s="240">
        <v>1769.528585199831</v>
      </c>
      <c r="CM177" s="240">
        <v>1.1266499999999995</v>
      </c>
      <c r="CN177" s="240">
        <v>1536.0450487792041</v>
      </c>
      <c r="CO177" s="240">
        <v>0</v>
      </c>
      <c r="CP177" s="20"/>
    </row>
    <row r="178" spans="1:94" ht="15" customHeight="1" x14ac:dyDescent="0.25">
      <c r="A178" s="256">
        <f t="shared" si="116"/>
        <v>169</v>
      </c>
      <c r="B178" s="62" t="s">
        <v>130</v>
      </c>
      <c r="C178" s="294">
        <v>2609.66</v>
      </c>
      <c r="D178" s="306">
        <v>5</v>
      </c>
      <c r="E178" s="307">
        <f>[1]побуд.звіт!E177+[2]побуд.звіт!E177</f>
        <v>4939.6489455031515</v>
      </c>
      <c r="F178" s="308">
        <f>[1]побуд.звіт!F177+[2]побуд.звіт!F177</f>
        <v>5112.5250384938017</v>
      </c>
      <c r="G178" s="298">
        <f t="shared" si="80"/>
        <v>0</v>
      </c>
      <c r="H178" s="299">
        <f t="shared" si="81"/>
        <v>172.87609299065025</v>
      </c>
      <c r="I178" s="307">
        <f>[1]побуд.звіт!I177+[2]побуд.звіт!I177</f>
        <v>23583.817788595265</v>
      </c>
      <c r="J178" s="308">
        <f>[1]побуд.звіт!J177+[2]побуд.звіт!J177</f>
        <v>25509.522553781622</v>
      </c>
      <c r="K178" s="298">
        <f t="shared" si="82"/>
        <v>0</v>
      </c>
      <c r="L178" s="299">
        <f t="shared" si="83"/>
        <v>1925.7047651863577</v>
      </c>
      <c r="M178" s="308">
        <f>[1]побуд.звіт!M177+[2]побуд.звіт!M177</f>
        <v>8194.4462400824996</v>
      </c>
      <c r="N178" s="308">
        <f>[1]побуд.звіт!N177+[2]побуд.звіт!N177</f>
        <v>8436.5490603932503</v>
      </c>
      <c r="O178" s="298">
        <f t="shared" si="84"/>
        <v>0</v>
      </c>
      <c r="P178" s="299">
        <f t="shared" si="85"/>
        <v>242.10282031075076</v>
      </c>
      <c r="Q178" s="308">
        <f>[1]побуд.звіт!Q177+[2]побуд.звіт!Q177</f>
        <v>101.52389534054859</v>
      </c>
      <c r="R178" s="308">
        <f>[1]побуд.звіт!R177+[2]побуд.звіт!R177</f>
        <v>540.51356927643326</v>
      </c>
      <c r="S178" s="298">
        <f t="shared" si="86"/>
        <v>0</v>
      </c>
      <c r="T178" s="299">
        <f t="shared" si="87"/>
        <v>438.98967393588464</v>
      </c>
      <c r="U178" s="308">
        <f>[1]побуд.звіт!U177+[2]побуд.звіт!U177</f>
        <v>0</v>
      </c>
      <c r="V178" s="308">
        <f>[1]побуд.звіт!V177+[2]побуд.звіт!V177</f>
        <v>0</v>
      </c>
      <c r="W178" s="298">
        <f t="shared" si="88"/>
        <v>0</v>
      </c>
      <c r="X178" s="299">
        <f t="shared" si="89"/>
        <v>0</v>
      </c>
      <c r="Y178" s="308">
        <f>[1]побуд.звіт!Y177+[2]побуд.звіт!Y177</f>
        <v>0</v>
      </c>
      <c r="Z178" s="308">
        <f>[1]побуд.звіт!Z177+[2]побуд.звіт!Z177</f>
        <v>0</v>
      </c>
      <c r="AA178" s="298">
        <f t="shared" si="90"/>
        <v>0</v>
      </c>
      <c r="AB178" s="299">
        <f t="shared" si="91"/>
        <v>0</v>
      </c>
      <c r="AC178" s="308">
        <f>[1]побуд.звіт!AC177+[2]побуд.звіт!AC177</f>
        <v>15332.610875603088</v>
      </c>
      <c r="AD178" s="308">
        <f>[1]побуд.звіт!AD177+[2]побуд.звіт!AD177</f>
        <v>16456.285377900884</v>
      </c>
      <c r="AE178" s="298">
        <f t="shared" si="92"/>
        <v>0</v>
      </c>
      <c r="AF178" s="299">
        <f t="shared" si="93"/>
        <v>1123.6745022977957</v>
      </c>
      <c r="AG178" s="308">
        <f>[1]побуд.звіт!AG177+[2]побуд.звіт!AG177</f>
        <v>666.78073073457415</v>
      </c>
      <c r="AH178" s="308">
        <f>[1]побуд.звіт!AH177+[2]побуд.звіт!AH177</f>
        <v>653.13600147429997</v>
      </c>
      <c r="AI178" s="298">
        <f t="shared" si="94"/>
        <v>-13.644729260274175</v>
      </c>
      <c r="AJ178" s="299">
        <f t="shared" si="95"/>
        <v>0</v>
      </c>
      <c r="AK178" s="308">
        <f>[1]побуд.звіт!AK177+[2]побуд.звіт!AK177</f>
        <v>20.247530904654372</v>
      </c>
      <c r="AL178" s="308">
        <f>[1]побуд.звіт!AL177+[2]побуд.звіт!AL177</f>
        <v>0</v>
      </c>
      <c r="AM178" s="298">
        <f t="shared" si="96"/>
        <v>-20.247530904654372</v>
      </c>
      <c r="AN178" s="299">
        <f t="shared" si="97"/>
        <v>0</v>
      </c>
      <c r="AO178" s="308">
        <f>[1]побуд.звіт!AO177+[2]побуд.звіт!AO177</f>
        <v>5154.2971186711156</v>
      </c>
      <c r="AP178" s="308">
        <f>[1]побуд.звіт!AP177+[2]побуд.звіт!AP177</f>
        <v>3527.5150237186972</v>
      </c>
      <c r="AQ178" s="298">
        <f t="shared" si="98"/>
        <v>-1626.7820949524184</v>
      </c>
      <c r="AR178" s="299">
        <f t="shared" si="99"/>
        <v>0</v>
      </c>
      <c r="AS178" s="308">
        <f>[1]побуд.звіт!AS177+[2]побуд.звіт!AS177</f>
        <v>2064.4783431753094</v>
      </c>
      <c r="AT178" s="308">
        <f>[1]побуд.звіт!AT177+[2]побуд.звіт!AT177</f>
        <v>1983.7586694564504</v>
      </c>
      <c r="AU178" s="298">
        <f t="shared" si="100"/>
        <v>-80.719673718858985</v>
      </c>
      <c r="AV178" s="299">
        <f t="shared" si="101"/>
        <v>0</v>
      </c>
      <c r="AW178" s="308">
        <f>[1]побуд.звіт!AW177+[2]побуд.звіт!AW177</f>
        <v>15771.738316630563</v>
      </c>
      <c r="AX178" s="308">
        <f>[1]побуд.звіт!AX177+[2]побуд.звіт!AX177</f>
        <v>2138.3480171607143</v>
      </c>
      <c r="AY178" s="298">
        <f t="shared" si="102"/>
        <v>-13633.390299469847</v>
      </c>
      <c r="AZ178" s="299">
        <f t="shared" si="103"/>
        <v>0</v>
      </c>
      <c r="BA178" s="300">
        <v>0</v>
      </c>
      <c r="BB178" s="298"/>
      <c r="BC178" s="298">
        <f t="shared" si="104"/>
        <v>0</v>
      </c>
      <c r="BD178" s="299">
        <f t="shared" si="105"/>
        <v>0</v>
      </c>
      <c r="BE178" s="308">
        <f>[1]побуд.звіт!BE177+[2]побуд.звіт!BE177</f>
        <v>8.9440462532189979</v>
      </c>
      <c r="BF178" s="308">
        <f>[1]побуд.звіт!BF177+[2]побуд.звіт!BF177</f>
        <v>0</v>
      </c>
      <c r="BG178" s="301">
        <f t="shared" si="106"/>
        <v>-8.9440462532189979</v>
      </c>
      <c r="BH178" s="302">
        <f t="shared" si="107"/>
        <v>0</v>
      </c>
      <c r="BI178" s="308">
        <f>[1]побуд.звіт!BI177+[2]побуд.звіт!BI177</f>
        <v>5933.373541126557</v>
      </c>
      <c r="BJ178" s="308">
        <f>[1]побуд.звіт!BJ177+[2]побуд.звіт!BJ177</f>
        <v>7100.2303347534944</v>
      </c>
      <c r="BK178" s="298">
        <f t="shared" si="108"/>
        <v>0</v>
      </c>
      <c r="BL178" s="299">
        <f t="shared" si="109"/>
        <v>1166.8567936269374</v>
      </c>
      <c r="BM178" s="308">
        <f>[1]побуд.звіт!BM177+[2]побуд.звіт!BM177</f>
        <v>0</v>
      </c>
      <c r="BN178" s="308">
        <f>[1]побуд.звіт!BN177+[2]побуд.звіт!BN177</f>
        <v>0</v>
      </c>
      <c r="BO178" s="298">
        <f t="shared" si="110"/>
        <v>0</v>
      </c>
      <c r="BP178" s="299">
        <f t="shared" si="111"/>
        <v>0</v>
      </c>
      <c r="BQ178" s="294">
        <f t="shared" si="112"/>
        <v>81771.907372620539</v>
      </c>
      <c r="BR178" s="298">
        <f t="shared" si="112"/>
        <v>71458.383646409638</v>
      </c>
      <c r="BS178" s="298">
        <f t="shared" si="113"/>
        <v>-10313.5237262109</v>
      </c>
      <c r="BT178" s="303">
        <f t="shared" si="114"/>
        <v>0</v>
      </c>
      <c r="BU178" s="224">
        <f t="shared" si="115"/>
        <v>0.87387448749099195</v>
      </c>
      <c r="BV178" s="309">
        <v>10899.41</v>
      </c>
      <c r="BW178" s="305">
        <f t="shared" si="118"/>
        <v>4085.084385614955</v>
      </c>
      <c r="BX178" s="241">
        <f t="shared" si="117"/>
        <v>6814.3256143850449</v>
      </c>
      <c r="CA178" s="144">
        <f>[1]побуд.звіт!AX177+[2]побуд.звіт!AX177</f>
        <v>2138.3480171607143</v>
      </c>
      <c r="CB178" s="238">
        <v>513.63018590322872</v>
      </c>
      <c r="CC178" s="238">
        <v>2293.8765518105597</v>
      </c>
      <c r="CD178" s="240">
        <v>717.02774652153175</v>
      </c>
      <c r="CE178" s="240">
        <v>9.3900064859646992</v>
      </c>
      <c r="CF178" s="240">
        <v>0</v>
      </c>
      <c r="CG178" s="240">
        <v>0</v>
      </c>
      <c r="CH178" s="240">
        <v>1567.9254028928594</v>
      </c>
      <c r="CI178" s="240">
        <v>53.855312112</v>
      </c>
      <c r="CJ178" s="240">
        <v>1.819224288</v>
      </c>
      <c r="CK178" s="240">
        <v>526.89025564475332</v>
      </c>
      <c r="CL178" s="240">
        <v>259.84093291818857</v>
      </c>
      <c r="CM178" s="240">
        <v>1.1266499999999995</v>
      </c>
      <c r="CN178" s="240">
        <v>570.50232503999996</v>
      </c>
      <c r="CO178" s="240">
        <v>0</v>
      </c>
      <c r="CP178" s="20"/>
    </row>
    <row r="179" spans="1:94" ht="15" customHeight="1" x14ac:dyDescent="0.25">
      <c r="A179" s="256">
        <f t="shared" si="116"/>
        <v>170</v>
      </c>
      <c r="B179" s="62" t="s">
        <v>131</v>
      </c>
      <c r="C179" s="294">
        <v>2260.5</v>
      </c>
      <c r="D179" s="306">
        <v>5</v>
      </c>
      <c r="E179" s="307">
        <f>[1]побуд.звіт!E178+[2]побуд.звіт!E178</f>
        <v>6894.729325413985</v>
      </c>
      <c r="F179" s="308">
        <f>[1]побуд.звіт!F178+[2]побуд.звіт!F178</f>
        <v>7155.0496263323421</v>
      </c>
      <c r="G179" s="298">
        <f t="shared" si="80"/>
        <v>0</v>
      </c>
      <c r="H179" s="299">
        <f t="shared" si="81"/>
        <v>260.32030091835713</v>
      </c>
      <c r="I179" s="307">
        <f>[1]побуд.звіт!I178+[2]побуд.звіт!I178</f>
        <v>21220.404462850325</v>
      </c>
      <c r="J179" s="308">
        <f>[1]побуд.звіт!J178+[2]побуд.звіт!J178</f>
        <v>21907.639047070777</v>
      </c>
      <c r="K179" s="298">
        <f t="shared" si="82"/>
        <v>0</v>
      </c>
      <c r="L179" s="299">
        <f t="shared" si="83"/>
        <v>687.23458422045223</v>
      </c>
      <c r="M179" s="308">
        <f>[1]побуд.звіт!M178+[2]побуд.звіт!M178</f>
        <v>7638.3016281237369</v>
      </c>
      <c r="N179" s="308">
        <f>[1]побуд.звіт!N178+[2]побуд.звіт!N178</f>
        <v>8202.1579273493298</v>
      </c>
      <c r="O179" s="298">
        <f t="shared" si="84"/>
        <v>0</v>
      </c>
      <c r="P179" s="299">
        <f t="shared" si="85"/>
        <v>563.85629922559292</v>
      </c>
      <c r="Q179" s="308">
        <f>[1]побуд.звіт!Q178+[2]побуд.звіт!Q178</f>
        <v>339.00843731200018</v>
      </c>
      <c r="R179" s="308">
        <f>[1]побуд.звіт!R178+[2]побуд.звіт!R178</f>
        <v>489.72375520610575</v>
      </c>
      <c r="S179" s="298">
        <f t="shared" si="86"/>
        <v>0</v>
      </c>
      <c r="T179" s="299">
        <f t="shared" si="87"/>
        <v>150.71531789410557</v>
      </c>
      <c r="U179" s="308">
        <f>[1]побуд.звіт!U178+[2]побуд.звіт!U178</f>
        <v>0</v>
      </c>
      <c r="V179" s="308">
        <f>[1]побуд.звіт!V178+[2]побуд.звіт!V178</f>
        <v>0</v>
      </c>
      <c r="W179" s="298">
        <f t="shared" si="88"/>
        <v>0</v>
      </c>
      <c r="X179" s="299">
        <f t="shared" si="89"/>
        <v>0</v>
      </c>
      <c r="Y179" s="308">
        <f>[1]побуд.звіт!Y178+[2]побуд.звіт!Y178</f>
        <v>0</v>
      </c>
      <c r="Z179" s="308">
        <f>[1]побуд.звіт!Z178+[2]побуд.звіт!Z178</f>
        <v>0</v>
      </c>
      <c r="AA179" s="298">
        <f t="shared" si="90"/>
        <v>0</v>
      </c>
      <c r="AB179" s="299">
        <f t="shared" si="91"/>
        <v>0</v>
      </c>
      <c r="AC179" s="308">
        <f>[1]побуд.звіт!AC178+[2]побуд.звіт!AC178</f>
        <v>14411.671719567479</v>
      </c>
      <c r="AD179" s="308">
        <f>[1]побуд.звіт!AD178+[2]побуд.звіт!AD178</f>
        <v>14944.945748588423</v>
      </c>
      <c r="AE179" s="298">
        <f t="shared" si="92"/>
        <v>0</v>
      </c>
      <c r="AF179" s="299">
        <f t="shared" si="93"/>
        <v>533.274029020944</v>
      </c>
      <c r="AG179" s="308">
        <f>[1]побуд.звіт!AG178+[2]побуд.звіт!AG178</f>
        <v>344.27885210409022</v>
      </c>
      <c r="AH179" s="308">
        <f>[1]побуд.звіт!AH178+[2]побуд.звіт!AH178</f>
        <v>337.82896627981034</v>
      </c>
      <c r="AI179" s="298">
        <f t="shared" si="94"/>
        <v>-6.4498858242798747</v>
      </c>
      <c r="AJ179" s="299">
        <f t="shared" si="95"/>
        <v>0</v>
      </c>
      <c r="AK179" s="308">
        <f>[1]побуд.звіт!AK178+[2]побуд.звіт!AK178</f>
        <v>11.132999433441919</v>
      </c>
      <c r="AL179" s="308">
        <f>[1]побуд.звіт!AL178+[2]побуд.звіт!AL178</f>
        <v>0</v>
      </c>
      <c r="AM179" s="298">
        <f t="shared" si="96"/>
        <v>-11.132999433441919</v>
      </c>
      <c r="AN179" s="299">
        <f t="shared" si="97"/>
        <v>0</v>
      </c>
      <c r="AO179" s="308">
        <f>[1]побуд.звіт!AO178+[2]побуд.звіт!AO178</f>
        <v>1245.104927851944</v>
      </c>
      <c r="AP179" s="308">
        <f>[1]побуд.звіт!AP178+[2]побуд.звіт!AP178</f>
        <v>1743.4844370103904</v>
      </c>
      <c r="AQ179" s="298">
        <f t="shared" si="98"/>
        <v>0</v>
      </c>
      <c r="AR179" s="299">
        <f t="shared" si="99"/>
        <v>498.37950915844635</v>
      </c>
      <c r="AS179" s="308">
        <f>[1]побуд.звіт!AS178+[2]побуд.звіт!AS178</f>
        <v>2089.148507933457</v>
      </c>
      <c r="AT179" s="308">
        <f>[1]побуд.звіт!AT178+[2]побуд.звіт!AT178</f>
        <v>1929.7762055837632</v>
      </c>
      <c r="AU179" s="298">
        <f t="shared" si="100"/>
        <v>-159.37230234969388</v>
      </c>
      <c r="AV179" s="299">
        <f t="shared" si="101"/>
        <v>0</v>
      </c>
      <c r="AW179" s="308">
        <f>[1]побуд.звіт!AW178+[2]побуд.звіт!AW178</f>
        <v>19646.96844712739</v>
      </c>
      <c r="AX179" s="308">
        <f>[1]побуд.звіт!AX178+[2]побуд.звіт!AX178</f>
        <v>8888.6732916908313</v>
      </c>
      <c r="AY179" s="298">
        <f t="shared" si="102"/>
        <v>-10758.295155436559</v>
      </c>
      <c r="AZ179" s="299">
        <f t="shared" si="103"/>
        <v>0</v>
      </c>
      <c r="BA179" s="300">
        <v>0</v>
      </c>
      <c r="BB179" s="298"/>
      <c r="BC179" s="298">
        <f t="shared" si="104"/>
        <v>0</v>
      </c>
      <c r="BD179" s="299">
        <f t="shared" si="105"/>
        <v>0</v>
      </c>
      <c r="BE179" s="308">
        <f>[1]побуд.звіт!BE178+[2]побуд.звіт!BE178</f>
        <v>8.4454457732189976</v>
      </c>
      <c r="BF179" s="308">
        <f>[1]побуд.звіт!BF178+[2]побуд.звіт!BF178</f>
        <v>0</v>
      </c>
      <c r="BG179" s="301">
        <f t="shared" si="106"/>
        <v>-8.4454457732189976</v>
      </c>
      <c r="BH179" s="302">
        <f t="shared" si="107"/>
        <v>0</v>
      </c>
      <c r="BI179" s="308">
        <f>[1]побуд.звіт!BI178+[2]побуд.звіт!BI178</f>
        <v>4373.9320345311453</v>
      </c>
      <c r="BJ179" s="308">
        <f>[1]побуд.звіт!BJ178+[2]побуд.звіт!BJ178</f>
        <v>5340.0956440222917</v>
      </c>
      <c r="BK179" s="298">
        <f t="shared" si="108"/>
        <v>0</v>
      </c>
      <c r="BL179" s="299">
        <f t="shared" si="109"/>
        <v>966.16360949114642</v>
      </c>
      <c r="BM179" s="308">
        <f>[1]побуд.звіт!BM178+[2]побуд.звіт!BM178</f>
        <v>0</v>
      </c>
      <c r="BN179" s="308">
        <f>[1]побуд.звіт!BN178+[2]побуд.звіт!BN178</f>
        <v>0</v>
      </c>
      <c r="BO179" s="298">
        <f t="shared" si="110"/>
        <v>0</v>
      </c>
      <c r="BP179" s="299">
        <f t="shared" si="111"/>
        <v>0</v>
      </c>
      <c r="BQ179" s="294">
        <f t="shared" si="112"/>
        <v>78223.126788022215</v>
      </c>
      <c r="BR179" s="298">
        <f t="shared" si="112"/>
        <v>70939.374649134086</v>
      </c>
      <c r="BS179" s="298">
        <f t="shared" si="113"/>
        <v>-7283.7521388881287</v>
      </c>
      <c r="BT179" s="303">
        <f t="shared" si="114"/>
        <v>0</v>
      </c>
      <c r="BU179" s="224">
        <f t="shared" si="115"/>
        <v>0.90688492728465775</v>
      </c>
      <c r="BV179" s="309">
        <v>7034</v>
      </c>
      <c r="BW179" s="305">
        <f t="shared" si="118"/>
        <v>515.40610099814876</v>
      </c>
      <c r="BX179" s="241">
        <f t="shared" si="117"/>
        <v>6518.5938990018512</v>
      </c>
      <c r="CA179" s="144">
        <f>[1]побуд.звіт!AX178+[2]побуд.звіт!AX178</f>
        <v>8888.6732916908313</v>
      </c>
      <c r="CB179" s="238">
        <v>719.11453964680243</v>
      </c>
      <c r="CC179" s="238">
        <v>2209.8783267741728</v>
      </c>
      <c r="CD179" s="240">
        <v>693.38946916367911</v>
      </c>
      <c r="CE179" s="240">
        <v>32.822412113380238</v>
      </c>
      <c r="CF179" s="240">
        <v>0</v>
      </c>
      <c r="CG179" s="240">
        <v>0</v>
      </c>
      <c r="CH179" s="240">
        <v>1476.6487907487435</v>
      </c>
      <c r="CI179" s="240">
        <v>27.856195920000001</v>
      </c>
      <c r="CJ179" s="240">
        <v>0.94097808000000005</v>
      </c>
      <c r="CK179" s="240">
        <v>128.58421532868473</v>
      </c>
      <c r="CL179" s="240">
        <v>262.89661077645866</v>
      </c>
      <c r="CM179" s="240">
        <v>1.1266499999999995</v>
      </c>
      <c r="CN179" s="240">
        <v>420.42800471999993</v>
      </c>
      <c r="CO179" s="240">
        <v>0</v>
      </c>
      <c r="CP179" s="20"/>
    </row>
    <row r="180" spans="1:94" ht="15" customHeight="1" x14ac:dyDescent="0.25">
      <c r="A180" s="256">
        <f t="shared" si="116"/>
        <v>171</v>
      </c>
      <c r="B180" s="62" t="s">
        <v>132</v>
      </c>
      <c r="C180" s="294">
        <v>5026.0199999999995</v>
      </c>
      <c r="D180" s="306">
        <v>5</v>
      </c>
      <c r="E180" s="307">
        <f>[1]побуд.звіт!E179+[2]побуд.звіт!E179</f>
        <v>9946.8482466266851</v>
      </c>
      <c r="F180" s="308">
        <f>[1]побуд.звіт!F179+[2]побуд.звіт!F179</f>
        <v>10682.58863044186</v>
      </c>
      <c r="G180" s="298">
        <f t="shared" si="80"/>
        <v>0</v>
      </c>
      <c r="H180" s="299">
        <f t="shared" si="81"/>
        <v>735.74038381517494</v>
      </c>
      <c r="I180" s="307">
        <f>[1]побуд.звіт!I179+[2]побуд.звіт!I179</f>
        <v>33670.806471173128</v>
      </c>
      <c r="J180" s="308">
        <f>[1]побуд.звіт!J179+[2]побуд.звіт!J179</f>
        <v>31505.90648861173</v>
      </c>
      <c r="K180" s="298">
        <f t="shared" si="82"/>
        <v>-2164.8999825613973</v>
      </c>
      <c r="L180" s="299">
        <f t="shared" si="83"/>
        <v>0</v>
      </c>
      <c r="M180" s="308">
        <f>[1]побуд.звіт!M179+[2]побуд.звіт!M179</f>
        <v>13511.924071175303</v>
      </c>
      <c r="N180" s="308">
        <f>[1]побуд.звіт!N179+[2]побуд.звіт!N179</f>
        <v>14459.884163604111</v>
      </c>
      <c r="O180" s="298">
        <f t="shared" si="84"/>
        <v>0</v>
      </c>
      <c r="P180" s="299">
        <f t="shared" si="85"/>
        <v>947.96009242880791</v>
      </c>
      <c r="Q180" s="308">
        <f>[1]побуд.звіт!Q179+[2]побуд.звіт!Q179</f>
        <v>13.68683109027238</v>
      </c>
      <c r="R180" s="308">
        <f>[1]побуд.звіт!R179+[2]побуд.звіт!R179</f>
        <v>1034.4788871414949</v>
      </c>
      <c r="S180" s="298">
        <f t="shared" si="86"/>
        <v>0</v>
      </c>
      <c r="T180" s="299">
        <f t="shared" si="87"/>
        <v>1020.7920560512225</v>
      </c>
      <c r="U180" s="308">
        <f>[1]побуд.звіт!U179+[2]побуд.звіт!U179</f>
        <v>0</v>
      </c>
      <c r="V180" s="308">
        <f>[1]побуд.звіт!V179+[2]побуд.звіт!V179</f>
        <v>0</v>
      </c>
      <c r="W180" s="298">
        <f t="shared" si="88"/>
        <v>0</v>
      </c>
      <c r="X180" s="299">
        <f t="shared" si="89"/>
        <v>0</v>
      </c>
      <c r="Y180" s="308">
        <f>[1]побуд.звіт!Y179+[2]побуд.звіт!Y179</f>
        <v>0</v>
      </c>
      <c r="Z180" s="308">
        <f>[1]побуд.звіт!Z179+[2]побуд.звіт!Z179</f>
        <v>0</v>
      </c>
      <c r="AA180" s="298">
        <f t="shared" si="90"/>
        <v>0</v>
      </c>
      <c r="AB180" s="299">
        <f t="shared" si="91"/>
        <v>0</v>
      </c>
      <c r="AC180" s="308">
        <f>[1]побуд.звіт!AC179+[2]побуд.звіт!AC179</f>
        <v>30032.536748441784</v>
      </c>
      <c r="AD180" s="308">
        <f>[1]побуд.звіт!AD179+[2]побуд.звіт!AD179</f>
        <v>29173.113779732819</v>
      </c>
      <c r="AE180" s="298">
        <f t="shared" si="92"/>
        <v>-859.42296870896462</v>
      </c>
      <c r="AF180" s="299">
        <f t="shared" si="93"/>
        <v>0</v>
      </c>
      <c r="AG180" s="308">
        <f>[1]побуд.звіт!AG179+[2]побуд.звіт!AG179</f>
        <v>94.088237894424026</v>
      </c>
      <c r="AH180" s="308">
        <f>[1]побуд.звіт!AH179+[2]побуд.звіт!AH179</f>
        <v>90.087724341282751</v>
      </c>
      <c r="AI180" s="298">
        <f t="shared" si="94"/>
        <v>-4.0005135531412748</v>
      </c>
      <c r="AJ180" s="299">
        <f t="shared" si="95"/>
        <v>0</v>
      </c>
      <c r="AK180" s="308">
        <f>[1]побуд.звіт!AK179+[2]побуд.звіт!AK179</f>
        <v>1.2809598489178446</v>
      </c>
      <c r="AL180" s="308">
        <f>[1]побуд.звіт!AL179+[2]побуд.звіт!AL179</f>
        <v>0</v>
      </c>
      <c r="AM180" s="298">
        <f t="shared" si="96"/>
        <v>-1.2809598489178446</v>
      </c>
      <c r="AN180" s="299">
        <f t="shared" si="97"/>
        <v>0</v>
      </c>
      <c r="AO180" s="308">
        <f>[1]побуд.звіт!AO179+[2]побуд.звіт!AO179</f>
        <v>8379.854297343576</v>
      </c>
      <c r="AP180" s="308">
        <f>[1]побуд.звіт!AP179+[2]побуд.звіт!AP179</f>
        <v>5656.1878828592899</v>
      </c>
      <c r="AQ180" s="298">
        <f t="shared" si="98"/>
        <v>-2723.6664144842862</v>
      </c>
      <c r="AR180" s="299">
        <f t="shared" si="99"/>
        <v>0</v>
      </c>
      <c r="AS180" s="308">
        <f>[1]побуд.звіт!AS179+[2]побуд.звіт!AS179</f>
        <v>5898.4493716551497</v>
      </c>
      <c r="AT180" s="308">
        <f>[1]побуд.звіт!AT179+[2]побуд.звіт!AT179</f>
        <v>5464.6713183834454</v>
      </c>
      <c r="AU180" s="298">
        <f t="shared" si="100"/>
        <v>-433.77805327170427</v>
      </c>
      <c r="AV180" s="299">
        <f t="shared" si="101"/>
        <v>0</v>
      </c>
      <c r="AW180" s="308">
        <f>[1]побуд.звіт!AW179+[2]побуд.звіт!AW179</f>
        <v>35041.398313277095</v>
      </c>
      <c r="AX180" s="308">
        <f>[1]побуд.звіт!AX179+[2]побуд.звіт!AX179</f>
        <v>53689.244493118247</v>
      </c>
      <c r="AY180" s="298">
        <f t="shared" si="102"/>
        <v>0</v>
      </c>
      <c r="AZ180" s="299">
        <f t="shared" si="103"/>
        <v>18647.846179841152</v>
      </c>
      <c r="BA180" s="300">
        <v>0</v>
      </c>
      <c r="BB180" s="298"/>
      <c r="BC180" s="298">
        <f t="shared" si="104"/>
        <v>0</v>
      </c>
      <c r="BD180" s="299">
        <f t="shared" si="105"/>
        <v>0</v>
      </c>
      <c r="BE180" s="308">
        <f>[1]побуд.звіт!BE179+[2]побуд.звіт!BE179</f>
        <v>12.394608333218997</v>
      </c>
      <c r="BF180" s="308">
        <f>[1]побуд.звіт!BF179+[2]побуд.звіт!BF179</f>
        <v>0</v>
      </c>
      <c r="BG180" s="301">
        <f t="shared" si="106"/>
        <v>-12.394608333218997</v>
      </c>
      <c r="BH180" s="302">
        <f t="shared" si="107"/>
        <v>0</v>
      </c>
      <c r="BI180" s="308">
        <f>[1]побуд.звіт!BI179+[2]побуд.звіт!BI179</f>
        <v>9361.0879021513265</v>
      </c>
      <c r="BJ180" s="308">
        <f>[1]побуд.звіт!BJ179+[2]побуд.звіт!BJ179</f>
        <v>12155.077080277026</v>
      </c>
      <c r="BK180" s="298">
        <f t="shared" si="108"/>
        <v>0</v>
      </c>
      <c r="BL180" s="299">
        <f t="shared" si="109"/>
        <v>2793.9891781256993</v>
      </c>
      <c r="BM180" s="308">
        <f>[1]побуд.звіт!BM179+[2]побуд.звіт!BM179</f>
        <v>0</v>
      </c>
      <c r="BN180" s="308">
        <f>[1]побуд.звіт!BN179+[2]побуд.звіт!BN179</f>
        <v>0</v>
      </c>
      <c r="BO180" s="298">
        <f t="shared" si="110"/>
        <v>0</v>
      </c>
      <c r="BP180" s="299">
        <f t="shared" si="111"/>
        <v>0</v>
      </c>
      <c r="BQ180" s="294">
        <f t="shared" si="112"/>
        <v>145964.35605901087</v>
      </c>
      <c r="BR180" s="298">
        <f t="shared" si="112"/>
        <v>163911.24044851132</v>
      </c>
      <c r="BS180" s="298">
        <f t="shared" si="113"/>
        <v>0</v>
      </c>
      <c r="BT180" s="303">
        <f t="shared" si="114"/>
        <v>17946.884389500454</v>
      </c>
      <c r="BU180" s="224">
        <f t="shared" si="115"/>
        <v>1.1229538832223178</v>
      </c>
      <c r="BV180" s="309">
        <v>17298.21</v>
      </c>
      <c r="BW180" s="305">
        <f t="shared" si="118"/>
        <v>5134.5136617490934</v>
      </c>
      <c r="BX180" s="241">
        <f t="shared" si="117"/>
        <v>12163.696338250906</v>
      </c>
      <c r="CA180" s="144">
        <f>[1]побуд.звіт!AX179+[2]побуд.звіт!AX179</f>
        <v>53689.244493118247</v>
      </c>
      <c r="CB180" s="238">
        <v>1035.7616891244891</v>
      </c>
      <c r="CC180" s="238">
        <v>3348.9666159571434</v>
      </c>
      <c r="CD180" s="240">
        <v>1237.0698483942911</v>
      </c>
      <c r="CE180" s="240">
        <v>1.286306105998746</v>
      </c>
      <c r="CF180" s="240">
        <v>0</v>
      </c>
      <c r="CG180" s="240">
        <v>0</v>
      </c>
      <c r="CH180" s="240">
        <v>3089.3595103101543</v>
      </c>
      <c r="CI180" s="240">
        <v>7.4283189119999982</v>
      </c>
      <c r="CJ180" s="240">
        <v>0.25092748800000003</v>
      </c>
      <c r="CK180" s="240">
        <v>856.40990965679816</v>
      </c>
      <c r="CL180" s="240">
        <v>742.00652366136296</v>
      </c>
      <c r="CM180" s="240">
        <v>1.1266499999999995</v>
      </c>
      <c r="CN180" s="240">
        <v>899.85602105600071</v>
      </c>
      <c r="CO180" s="240">
        <v>0</v>
      </c>
      <c r="CP180" s="20"/>
    </row>
    <row r="181" spans="1:94" ht="15" customHeight="1" x14ac:dyDescent="0.25">
      <c r="A181" s="256">
        <f t="shared" si="116"/>
        <v>172</v>
      </c>
      <c r="B181" s="62" t="s">
        <v>133</v>
      </c>
      <c r="C181" s="294">
        <v>2840.42</v>
      </c>
      <c r="D181" s="306">
        <v>5</v>
      </c>
      <c r="E181" s="307">
        <f>[1]побуд.звіт!E180+[2]побуд.звіт!E180</f>
        <v>5717.4943004486095</v>
      </c>
      <c r="F181" s="308">
        <f>[1]побуд.звіт!F180+[2]побуд.звіт!F180</f>
        <v>6404.3073477137204</v>
      </c>
      <c r="G181" s="298">
        <f t="shared" si="80"/>
        <v>0</v>
      </c>
      <c r="H181" s="299">
        <f t="shared" si="81"/>
        <v>686.81304726511098</v>
      </c>
      <c r="I181" s="307">
        <f>[1]побуд.звіт!I180+[2]побуд.звіт!I180</f>
        <v>13067.886675995353</v>
      </c>
      <c r="J181" s="308">
        <f>[1]побуд.звіт!J180+[2]побуд.звіт!J180</f>
        <v>11959.339946379703</v>
      </c>
      <c r="K181" s="298">
        <f t="shared" si="82"/>
        <v>-1108.5467296156494</v>
      </c>
      <c r="L181" s="299">
        <f t="shared" si="83"/>
        <v>0</v>
      </c>
      <c r="M181" s="308">
        <f>[1]побуд.звіт!M180+[2]побуд.звіт!M180</f>
        <v>6720.5950876082716</v>
      </c>
      <c r="N181" s="308">
        <f>[1]побуд.звіт!N180+[2]побуд.звіт!N180</f>
        <v>7300.576171349483</v>
      </c>
      <c r="O181" s="298">
        <f t="shared" si="84"/>
        <v>0</v>
      </c>
      <c r="P181" s="299">
        <f t="shared" si="85"/>
        <v>579.98108374121148</v>
      </c>
      <c r="Q181" s="308">
        <f>[1]побуд.звіт!Q180+[2]побуд.звіт!Q180</f>
        <v>103.09421849779154</v>
      </c>
      <c r="R181" s="308">
        <f>[1]побуд.звіт!R180+[2]побуд.звіт!R180</f>
        <v>463.7296374878253</v>
      </c>
      <c r="S181" s="298">
        <f t="shared" si="86"/>
        <v>0</v>
      </c>
      <c r="T181" s="299">
        <f t="shared" si="87"/>
        <v>360.63541899003377</v>
      </c>
      <c r="U181" s="308">
        <f>[1]побуд.звіт!U180+[2]побуд.звіт!U180</f>
        <v>0</v>
      </c>
      <c r="V181" s="308">
        <f>[1]побуд.звіт!V180+[2]побуд.звіт!V180</f>
        <v>0</v>
      </c>
      <c r="W181" s="298">
        <f t="shared" si="88"/>
        <v>0</v>
      </c>
      <c r="X181" s="299">
        <f t="shared" si="89"/>
        <v>0</v>
      </c>
      <c r="Y181" s="308">
        <f>[1]побуд.звіт!Y180+[2]побуд.звіт!Y180</f>
        <v>0</v>
      </c>
      <c r="Z181" s="308">
        <f>[1]побуд.звіт!Z180+[2]побуд.звіт!Z180</f>
        <v>0</v>
      </c>
      <c r="AA181" s="298">
        <f t="shared" si="90"/>
        <v>0</v>
      </c>
      <c r="AB181" s="299">
        <f t="shared" si="91"/>
        <v>0</v>
      </c>
      <c r="AC181" s="308">
        <f>[1]побуд.звіт!AC180+[2]побуд.звіт!AC180</f>
        <v>16454.473984766235</v>
      </c>
      <c r="AD181" s="308">
        <f>[1]побуд.звіт!AD180+[2]побуд.звіт!AD180</f>
        <v>16220.51799718395</v>
      </c>
      <c r="AE181" s="298">
        <f t="shared" si="92"/>
        <v>-233.95598758228516</v>
      </c>
      <c r="AF181" s="299">
        <f t="shared" si="93"/>
        <v>0</v>
      </c>
      <c r="AG181" s="308">
        <f>[1]побуд.звіт!AG180+[2]побуд.звіт!AG180</f>
        <v>673.24085803717651</v>
      </c>
      <c r="AH181" s="308">
        <f>[1]побуд.звіт!AH180+[2]побуд.звіт!AH180</f>
        <v>661.58172563129528</v>
      </c>
      <c r="AI181" s="298">
        <f t="shared" si="94"/>
        <v>-11.659132405881223</v>
      </c>
      <c r="AJ181" s="299">
        <f t="shared" si="95"/>
        <v>0</v>
      </c>
      <c r="AK181" s="308">
        <f>[1]побуд.звіт!AK180+[2]побуд.звіт!AK180</f>
        <v>19.348518890490421</v>
      </c>
      <c r="AL181" s="308">
        <f>[1]побуд.звіт!AL180+[2]побуд.звіт!AL180</f>
        <v>0</v>
      </c>
      <c r="AM181" s="298">
        <f t="shared" si="96"/>
        <v>-19.348518890490421</v>
      </c>
      <c r="AN181" s="299">
        <f t="shared" si="97"/>
        <v>0</v>
      </c>
      <c r="AO181" s="308">
        <f>[1]побуд.звіт!AO180+[2]побуд.звіт!AO180</f>
        <v>4951.7592392224478</v>
      </c>
      <c r="AP181" s="308">
        <f>[1]побуд.звіт!AP180+[2]побуд.звіт!AP180</f>
        <v>3527.5150237186972</v>
      </c>
      <c r="AQ181" s="298">
        <f t="shared" si="98"/>
        <v>-1424.2442155037506</v>
      </c>
      <c r="AR181" s="299">
        <f t="shared" si="99"/>
        <v>0</v>
      </c>
      <c r="AS181" s="308">
        <f>[1]побуд.звіт!AS180+[2]побуд.звіт!AS180</f>
        <v>2171.5560432415059</v>
      </c>
      <c r="AT181" s="308">
        <f>[1]побуд.звіт!AT180+[2]побуд.звіт!AT180</f>
        <v>2036.0168200044641</v>
      </c>
      <c r="AU181" s="298">
        <f t="shared" si="100"/>
        <v>-135.53922323704182</v>
      </c>
      <c r="AV181" s="299">
        <f t="shared" si="101"/>
        <v>0</v>
      </c>
      <c r="AW181" s="308">
        <f>[1]побуд.звіт!AW180+[2]побуд.звіт!AW180</f>
        <v>16381.486640304243</v>
      </c>
      <c r="AX181" s="308">
        <f>[1]побуд.звіт!AX180+[2]побуд.звіт!AX180</f>
        <v>19799.436282373834</v>
      </c>
      <c r="AY181" s="298">
        <f t="shared" si="102"/>
        <v>0</v>
      </c>
      <c r="AZ181" s="299">
        <f t="shared" si="103"/>
        <v>3417.9496420695905</v>
      </c>
      <c r="BA181" s="300">
        <v>0</v>
      </c>
      <c r="BB181" s="298"/>
      <c r="BC181" s="298">
        <f t="shared" si="104"/>
        <v>0</v>
      </c>
      <c r="BD181" s="299">
        <f t="shared" si="105"/>
        <v>0</v>
      </c>
      <c r="BE181" s="308">
        <f>[1]побуд.звіт!BE180+[2]побуд.звіт!BE180</f>
        <v>9.2735715332189965</v>
      </c>
      <c r="BF181" s="308">
        <f>[1]побуд.звіт!BF180+[2]побуд.звіт!BF180</f>
        <v>0</v>
      </c>
      <c r="BG181" s="301">
        <f t="shared" si="106"/>
        <v>-9.2735715332189965</v>
      </c>
      <c r="BH181" s="302">
        <f t="shared" si="107"/>
        <v>0</v>
      </c>
      <c r="BI181" s="308">
        <f>[1]побуд.звіт!BI180+[2]побуд.звіт!BI180</f>
        <v>5719.2445768613998</v>
      </c>
      <c r="BJ181" s="308">
        <f>[1]побуд.звіт!BJ180+[2]побуд.звіт!BJ180</f>
        <v>3089.9472062542104</v>
      </c>
      <c r="BK181" s="298">
        <f t="shared" si="108"/>
        <v>-2629.2973706071894</v>
      </c>
      <c r="BL181" s="299">
        <f t="shared" si="109"/>
        <v>0</v>
      </c>
      <c r="BM181" s="308">
        <f>[1]побуд.звіт!BM180+[2]побуд.звіт!BM180</f>
        <v>0</v>
      </c>
      <c r="BN181" s="308">
        <f>[1]побуд.звіт!BN180+[2]побуд.звіт!BN180</f>
        <v>0</v>
      </c>
      <c r="BO181" s="298">
        <f t="shared" si="110"/>
        <v>0</v>
      </c>
      <c r="BP181" s="299">
        <f t="shared" si="111"/>
        <v>0</v>
      </c>
      <c r="BQ181" s="294">
        <f t="shared" si="112"/>
        <v>71989.453715406751</v>
      </c>
      <c r="BR181" s="298">
        <f t="shared" si="112"/>
        <v>71462.968158097181</v>
      </c>
      <c r="BS181" s="298">
        <f t="shared" si="113"/>
        <v>-526.48555730957014</v>
      </c>
      <c r="BT181" s="303">
        <f t="shared" si="114"/>
        <v>0</v>
      </c>
      <c r="BU181" s="224">
        <f t="shared" si="115"/>
        <v>0.99268662935836538</v>
      </c>
      <c r="BV181" s="309">
        <v>8392.1999999999989</v>
      </c>
      <c r="BW181" s="305">
        <f t="shared" si="118"/>
        <v>2393.078857049436</v>
      </c>
      <c r="BX181" s="241">
        <f t="shared" si="117"/>
        <v>5999.1211429505629</v>
      </c>
      <c r="CA181" s="144">
        <f>[1]побуд.звіт!AX180+[2]побуд.звіт!AX180</f>
        <v>19799.436282373834</v>
      </c>
      <c r="CB181" s="238">
        <v>604.59530206564057</v>
      </c>
      <c r="CC181" s="238">
        <v>1229.6933938502191</v>
      </c>
      <c r="CD181" s="240">
        <v>606.71578551821926</v>
      </c>
      <c r="CE181" s="240">
        <v>9.556826051098346</v>
      </c>
      <c r="CF181" s="240">
        <v>0</v>
      </c>
      <c r="CG181" s="240">
        <v>0</v>
      </c>
      <c r="CH181" s="240">
        <v>1701.5380586253127</v>
      </c>
      <c r="CI181" s="240">
        <v>54.551717010000004</v>
      </c>
      <c r="CJ181" s="240">
        <v>1.8427487400000002</v>
      </c>
      <c r="CK181" s="240">
        <v>506.33809618148285</v>
      </c>
      <c r="CL181" s="240">
        <v>273.18034494742477</v>
      </c>
      <c r="CM181" s="240">
        <v>1.1266499999999995</v>
      </c>
      <c r="CN181" s="240">
        <v>549.90729793040089</v>
      </c>
      <c r="CO181" s="240">
        <v>0</v>
      </c>
      <c r="CP181" s="20"/>
    </row>
    <row r="182" spans="1:94" ht="15" customHeight="1" x14ac:dyDescent="0.25">
      <c r="A182" s="256">
        <f t="shared" si="116"/>
        <v>173</v>
      </c>
      <c r="B182" s="62" t="s">
        <v>134</v>
      </c>
      <c r="C182" s="294">
        <v>3320.8599999999997</v>
      </c>
      <c r="D182" s="306">
        <v>5</v>
      </c>
      <c r="E182" s="307">
        <f>[1]побуд.звіт!E181+[2]побуд.звіт!E181</f>
        <v>5876.2372099159802</v>
      </c>
      <c r="F182" s="308">
        <f>[1]побуд.звіт!F181+[2]побуд.звіт!F181</f>
        <v>6195.1438303645573</v>
      </c>
      <c r="G182" s="298">
        <f t="shared" si="80"/>
        <v>0</v>
      </c>
      <c r="H182" s="299">
        <f t="shared" si="81"/>
        <v>318.90662044857709</v>
      </c>
      <c r="I182" s="307">
        <f>[1]побуд.звіт!I181+[2]побуд.звіт!I181</f>
        <v>28082.266164945639</v>
      </c>
      <c r="J182" s="308">
        <f>[1]побуд.звіт!J181+[2]побуд.звіт!J181</f>
        <v>32524.220996571727</v>
      </c>
      <c r="K182" s="298">
        <f t="shared" si="82"/>
        <v>0</v>
      </c>
      <c r="L182" s="299">
        <f t="shared" si="83"/>
        <v>4441.954831626088</v>
      </c>
      <c r="M182" s="308">
        <f>[1]побуд.звіт!M181+[2]побуд.звіт!M181</f>
        <v>7053.0852635257988</v>
      </c>
      <c r="N182" s="308">
        <f>[1]побуд.звіт!N181+[2]побуд.звіт!N181</f>
        <v>8002.527518374427</v>
      </c>
      <c r="O182" s="298">
        <f t="shared" si="84"/>
        <v>0</v>
      </c>
      <c r="P182" s="299">
        <f t="shared" si="85"/>
        <v>949.44225484862818</v>
      </c>
      <c r="Q182" s="308">
        <f>[1]побуд.звіт!Q181+[2]побуд.звіт!Q181</f>
        <v>239.52234954754235</v>
      </c>
      <c r="R182" s="308">
        <f>[1]побуд.звіт!R181+[2]побуд.звіт!R181</f>
        <v>555.27152925141206</v>
      </c>
      <c r="S182" s="298">
        <f t="shared" si="86"/>
        <v>0</v>
      </c>
      <c r="T182" s="299">
        <f t="shared" si="87"/>
        <v>315.74917970386969</v>
      </c>
      <c r="U182" s="308">
        <f>[1]побуд.звіт!U181+[2]побуд.звіт!U181</f>
        <v>0</v>
      </c>
      <c r="V182" s="308">
        <f>[1]побуд.звіт!V181+[2]побуд.звіт!V181</f>
        <v>0</v>
      </c>
      <c r="W182" s="298">
        <f t="shared" si="88"/>
        <v>0</v>
      </c>
      <c r="X182" s="299">
        <f t="shared" si="89"/>
        <v>0</v>
      </c>
      <c r="Y182" s="308">
        <f>[1]побуд.звіт!Y181+[2]побуд.звіт!Y181</f>
        <v>0</v>
      </c>
      <c r="Z182" s="308">
        <f>[1]побуд.звіт!Z181+[2]побуд.звіт!Z181</f>
        <v>0</v>
      </c>
      <c r="AA182" s="298">
        <f t="shared" si="90"/>
        <v>0</v>
      </c>
      <c r="AB182" s="299">
        <f t="shared" si="91"/>
        <v>0</v>
      </c>
      <c r="AC182" s="308">
        <f>[1]побуд.звіт!AC181+[2]побуд.звіт!AC181</f>
        <v>19808.3829250046</v>
      </c>
      <c r="AD182" s="308">
        <f>[1]побуд.звіт!AD181+[2]побуд.звіт!AD181</f>
        <v>19422.382795476995</v>
      </c>
      <c r="AE182" s="298">
        <f t="shared" si="92"/>
        <v>-386.00012952760517</v>
      </c>
      <c r="AF182" s="299">
        <f t="shared" si="93"/>
        <v>0</v>
      </c>
      <c r="AG182" s="308">
        <f>[1]побуд.звіт!AG181+[2]побуд.звіт!AG181</f>
        <v>1152.6613382013413</v>
      </c>
      <c r="AH182" s="308">
        <f>[1]побуд.звіт!AH181+[2]побуд.звіт!AH181</f>
        <v>1129.4748439288326</v>
      </c>
      <c r="AI182" s="298">
        <f t="shared" si="94"/>
        <v>-23.186494272508753</v>
      </c>
      <c r="AJ182" s="299">
        <f t="shared" si="95"/>
        <v>0</v>
      </c>
      <c r="AK182" s="308">
        <f>[1]побуд.звіт!AK181+[2]побуд.звіт!AK181</f>
        <v>32.33224810580748</v>
      </c>
      <c r="AL182" s="308">
        <f>[1]побуд.звіт!AL181+[2]побуд.звіт!AL181</f>
        <v>0</v>
      </c>
      <c r="AM182" s="298">
        <f t="shared" si="96"/>
        <v>-32.33224810580748</v>
      </c>
      <c r="AN182" s="299">
        <f t="shared" si="97"/>
        <v>0</v>
      </c>
      <c r="AO182" s="308">
        <f>[1]побуд.звіт!AO181+[2]побуд.звіт!AO181</f>
        <v>6583.5816838615583</v>
      </c>
      <c r="AP182" s="308">
        <f>[1]побуд.звіт!AP181+[2]побуд.звіт!AP181</f>
        <v>3892.4303709999417</v>
      </c>
      <c r="AQ182" s="298">
        <f t="shared" si="98"/>
        <v>-2691.1513128616166</v>
      </c>
      <c r="AR182" s="299">
        <f t="shared" si="99"/>
        <v>0</v>
      </c>
      <c r="AS182" s="308">
        <f>[1]побуд.звіт!AS181+[2]побуд.звіт!AS181</f>
        <v>3101.2268543864684</v>
      </c>
      <c r="AT182" s="308">
        <f>[1]побуд.звіт!AT181+[2]побуд.звіт!AT181</f>
        <v>2900.3459304049043</v>
      </c>
      <c r="AU182" s="298">
        <f t="shared" si="100"/>
        <v>-200.88092398156414</v>
      </c>
      <c r="AV182" s="299">
        <f t="shared" si="101"/>
        <v>0</v>
      </c>
      <c r="AW182" s="308">
        <f>[1]побуд.звіт!AW181+[2]побуд.звіт!AW181</f>
        <v>21171.234864637921</v>
      </c>
      <c r="AX182" s="308">
        <f>[1]побуд.звіт!AX181+[2]побуд.звіт!AX181</f>
        <v>3456.2258910661935</v>
      </c>
      <c r="AY182" s="298">
        <f t="shared" si="102"/>
        <v>-17715.008973571727</v>
      </c>
      <c r="AZ182" s="299">
        <f t="shared" si="103"/>
        <v>0</v>
      </c>
      <c r="BA182" s="300">
        <v>0</v>
      </c>
      <c r="BB182" s="298"/>
      <c r="BC182" s="298">
        <f t="shared" si="104"/>
        <v>0</v>
      </c>
      <c r="BD182" s="299">
        <f t="shared" si="105"/>
        <v>0</v>
      </c>
      <c r="BE182" s="308">
        <f>[1]побуд.звіт!BE181+[2]побуд.звіт!BE181</f>
        <v>9.9596398532189969</v>
      </c>
      <c r="BF182" s="308">
        <f>[1]побуд.звіт!BF181+[2]побуд.звіт!BF181</f>
        <v>0</v>
      </c>
      <c r="BG182" s="301">
        <f t="shared" si="106"/>
        <v>-9.9596398532189969</v>
      </c>
      <c r="BH182" s="302">
        <f t="shared" si="107"/>
        <v>0</v>
      </c>
      <c r="BI182" s="308">
        <f>[1]побуд.звіт!BI181+[2]побуд.звіт!BI181</f>
        <v>6262.6139948334312</v>
      </c>
      <c r="BJ182" s="308">
        <f>[1]побуд.звіт!BJ181+[2]побуд.звіт!BJ181</f>
        <v>10024.37957949157</v>
      </c>
      <c r="BK182" s="298">
        <f t="shared" si="108"/>
        <v>0</v>
      </c>
      <c r="BL182" s="299">
        <f t="shared" si="109"/>
        <v>3761.7655846581383</v>
      </c>
      <c r="BM182" s="308">
        <f>[1]побуд.звіт!BM181+[2]побуд.звіт!BM181</f>
        <v>0</v>
      </c>
      <c r="BN182" s="308">
        <f>[1]побуд.звіт!BN181+[2]побуд.звіт!BN181</f>
        <v>0</v>
      </c>
      <c r="BO182" s="298">
        <f t="shared" si="110"/>
        <v>0</v>
      </c>
      <c r="BP182" s="299">
        <f t="shared" si="111"/>
        <v>0</v>
      </c>
      <c r="BQ182" s="294">
        <f t="shared" si="112"/>
        <v>99373.104536819301</v>
      </c>
      <c r="BR182" s="298">
        <f t="shared" si="112"/>
        <v>88102.403285930559</v>
      </c>
      <c r="BS182" s="298">
        <f t="shared" si="113"/>
        <v>-11270.701250888742</v>
      </c>
      <c r="BT182" s="303">
        <f t="shared" si="114"/>
        <v>0</v>
      </c>
      <c r="BU182" s="224">
        <f t="shared" si="115"/>
        <v>0.88658197503819791</v>
      </c>
      <c r="BV182" s="309">
        <v>12808.72</v>
      </c>
      <c r="BW182" s="305">
        <f t="shared" si="118"/>
        <v>4527.6279552650576</v>
      </c>
      <c r="BX182" s="241">
        <f t="shared" si="117"/>
        <v>8281.0920447349417</v>
      </c>
      <c r="CA182" s="144">
        <f>[1]побуд.звіт!AX181+[2]побуд.звіт!AX181</f>
        <v>3456.2258910661935</v>
      </c>
      <c r="CB182" s="238">
        <v>611.20943565374967</v>
      </c>
      <c r="CC182" s="238">
        <v>2773.2981009977871</v>
      </c>
      <c r="CD182" s="240">
        <v>653.99234023392466</v>
      </c>
      <c r="CE182" s="240">
        <v>22.048434123239236</v>
      </c>
      <c r="CF182" s="240">
        <v>0</v>
      </c>
      <c r="CG182" s="240">
        <v>0</v>
      </c>
      <c r="CH182" s="240">
        <v>2037.9383558239169</v>
      </c>
      <c r="CI182" s="240">
        <v>93.132548359200001</v>
      </c>
      <c r="CJ182" s="240">
        <v>3.1460033808000003</v>
      </c>
      <c r="CK182" s="240">
        <v>672.19633318694002</v>
      </c>
      <c r="CL182" s="240">
        <v>390.35837714811862</v>
      </c>
      <c r="CM182" s="240">
        <v>1.1266499999999995</v>
      </c>
      <c r="CN182" s="240">
        <v>602.02535256800081</v>
      </c>
      <c r="CO182" s="240">
        <v>0</v>
      </c>
      <c r="CP182" s="20"/>
    </row>
    <row r="183" spans="1:94" ht="15" customHeight="1" x14ac:dyDescent="0.25">
      <c r="A183" s="256">
        <f t="shared" si="116"/>
        <v>174</v>
      </c>
      <c r="B183" s="62" t="s">
        <v>135</v>
      </c>
      <c r="C183" s="294">
        <v>5401.3099999999995</v>
      </c>
      <c r="D183" s="306">
        <v>5</v>
      </c>
      <c r="E183" s="307">
        <f>[1]побуд.звіт!E182+[2]побуд.звіт!E182</f>
        <v>12681.195099821185</v>
      </c>
      <c r="F183" s="308">
        <f>[1]побуд.звіт!F182+[2]побуд.звіт!F182</f>
        <v>11378.515648420827</v>
      </c>
      <c r="G183" s="298">
        <f t="shared" si="80"/>
        <v>-1302.6794514003577</v>
      </c>
      <c r="H183" s="299">
        <f t="shared" si="81"/>
        <v>0</v>
      </c>
      <c r="I183" s="307">
        <f>[1]побуд.звіт!I182+[2]побуд.звіт!I182</f>
        <v>37522.1271535263</v>
      </c>
      <c r="J183" s="308">
        <f>[1]побуд.звіт!J182+[2]побуд.звіт!J182</f>
        <v>31530.185904901806</v>
      </c>
      <c r="K183" s="298">
        <f t="shared" si="82"/>
        <v>-5991.9412486244946</v>
      </c>
      <c r="L183" s="299">
        <f t="shared" si="83"/>
        <v>0</v>
      </c>
      <c r="M183" s="308">
        <f>[1]побуд.звіт!M182+[2]побуд.звіт!M182</f>
        <v>14834.272461051598</v>
      </c>
      <c r="N183" s="308">
        <f>[1]побуд.звіт!N182+[2]побуд.звіт!N182</f>
        <v>15409.286904043798</v>
      </c>
      <c r="O183" s="298">
        <f t="shared" si="84"/>
        <v>0</v>
      </c>
      <c r="P183" s="299">
        <f t="shared" si="85"/>
        <v>575.0144429922002</v>
      </c>
      <c r="Q183" s="308">
        <f>[1]побуд.звіт!Q182+[2]побуд.звіт!Q182</f>
        <v>1138.7019922992527</v>
      </c>
      <c r="R183" s="308">
        <f>[1]побуд.звіт!R182+[2]побуд.звіт!R182</f>
        <v>932.22090184265403</v>
      </c>
      <c r="S183" s="298">
        <f t="shared" si="86"/>
        <v>-206.48109045659862</v>
      </c>
      <c r="T183" s="299">
        <f t="shared" si="87"/>
        <v>0</v>
      </c>
      <c r="U183" s="308">
        <f>[1]побуд.звіт!U182+[2]побуд.звіт!U182</f>
        <v>0</v>
      </c>
      <c r="V183" s="308">
        <f>[1]побуд.звіт!V182+[2]побуд.звіт!V182</f>
        <v>0</v>
      </c>
      <c r="W183" s="298">
        <f t="shared" si="88"/>
        <v>0</v>
      </c>
      <c r="X183" s="299">
        <f t="shared" si="89"/>
        <v>0</v>
      </c>
      <c r="Y183" s="308">
        <f>[1]побуд.звіт!Y182+[2]побуд.звіт!Y182</f>
        <v>0</v>
      </c>
      <c r="Z183" s="308">
        <f>[1]побуд.звіт!Z182+[2]побуд.звіт!Z182</f>
        <v>0</v>
      </c>
      <c r="AA183" s="298">
        <f t="shared" si="90"/>
        <v>0</v>
      </c>
      <c r="AB183" s="299">
        <f t="shared" si="91"/>
        <v>0</v>
      </c>
      <c r="AC183" s="308">
        <f>[1]побуд.звіт!AC182+[2]побуд.звіт!AC182</f>
        <v>33859.901280485596</v>
      </c>
      <c r="AD183" s="308">
        <f>[1]побуд.звіт!AD182+[2]побуд.звіт!AD182</f>
        <v>34318.330016158921</v>
      </c>
      <c r="AE183" s="298">
        <f t="shared" si="92"/>
        <v>0</v>
      </c>
      <c r="AF183" s="299">
        <f t="shared" si="93"/>
        <v>458.42873567332572</v>
      </c>
      <c r="AG183" s="308">
        <f>[1]побуд.звіт!AG182+[2]побуд.звіт!AG182</f>
        <v>2529.8023703571812</v>
      </c>
      <c r="AH183" s="308">
        <f>[1]побуд.звіт!AH182+[2]побуд.звіт!AH182</f>
        <v>2479.1015642166749</v>
      </c>
      <c r="AI183" s="298">
        <f t="shared" si="94"/>
        <v>-50.700806140506302</v>
      </c>
      <c r="AJ183" s="299">
        <f t="shared" si="95"/>
        <v>0</v>
      </c>
      <c r="AK183" s="308">
        <f>[1]побуд.звіт!AK182+[2]побуд.звіт!AK182</f>
        <v>73.059583842407918</v>
      </c>
      <c r="AL183" s="308">
        <f>[1]побуд.звіт!AL182+[2]побуд.звіт!AL182</f>
        <v>0</v>
      </c>
      <c r="AM183" s="298">
        <f t="shared" si="96"/>
        <v>-73.059583842407918</v>
      </c>
      <c r="AN183" s="299">
        <f t="shared" si="97"/>
        <v>0</v>
      </c>
      <c r="AO183" s="308">
        <f>[1]побуд.звіт!AO182+[2]побуд.звіт!AO182</f>
        <v>2675.2652445846397</v>
      </c>
      <c r="AP183" s="308">
        <f>[1]побуд.звіт!AP182+[2]побуд.звіт!AP182</f>
        <v>3608.6073231145292</v>
      </c>
      <c r="AQ183" s="298">
        <f t="shared" si="98"/>
        <v>0</v>
      </c>
      <c r="AR183" s="299">
        <f t="shared" si="99"/>
        <v>933.34207852988948</v>
      </c>
      <c r="AS183" s="308">
        <f>[1]побуд.звіт!AS182+[2]побуд.звіт!AS182</f>
        <v>7828.4587788316703</v>
      </c>
      <c r="AT183" s="308">
        <f>[1]побуд.звіт!AT182+[2]побуд.звіт!AT182</f>
        <v>7349.0085288312393</v>
      </c>
      <c r="AU183" s="298">
        <f t="shared" si="100"/>
        <v>-479.45025000043097</v>
      </c>
      <c r="AV183" s="299">
        <f t="shared" si="101"/>
        <v>0</v>
      </c>
      <c r="AW183" s="308">
        <f>[1]побуд.звіт!AW182+[2]побуд.звіт!AW182</f>
        <v>56771.079192731719</v>
      </c>
      <c r="AX183" s="308">
        <f>[1]побуд.звіт!AX182+[2]побуд.звіт!AX182</f>
        <v>57026.349885606585</v>
      </c>
      <c r="AY183" s="298">
        <f t="shared" si="102"/>
        <v>0</v>
      </c>
      <c r="AZ183" s="299">
        <f t="shared" si="103"/>
        <v>255.27069287486665</v>
      </c>
      <c r="BA183" s="300">
        <v>0</v>
      </c>
      <c r="BB183" s="298"/>
      <c r="BC183" s="298">
        <f t="shared" si="104"/>
        <v>0</v>
      </c>
      <c r="BD183" s="299">
        <f t="shared" si="105"/>
        <v>0</v>
      </c>
      <c r="BE183" s="308">
        <f>[1]побуд.звіт!BE182+[2]побуд.звіт!BE182</f>
        <v>12.930522453218995</v>
      </c>
      <c r="BF183" s="308">
        <f>[1]побуд.звіт!BF182+[2]побуд.звіт!BF182</f>
        <v>0</v>
      </c>
      <c r="BG183" s="301">
        <f t="shared" si="106"/>
        <v>-12.930522453218995</v>
      </c>
      <c r="BH183" s="302">
        <f t="shared" si="107"/>
        <v>0</v>
      </c>
      <c r="BI183" s="308">
        <f>[1]побуд.звіт!BI182+[2]побуд.звіт!BI182</f>
        <v>10579.378534998463</v>
      </c>
      <c r="BJ183" s="308">
        <f>[1]побуд.звіт!BJ182+[2]побуд.звіт!BJ182</f>
        <v>16968.080072416582</v>
      </c>
      <c r="BK183" s="298">
        <f t="shared" si="108"/>
        <v>0</v>
      </c>
      <c r="BL183" s="299">
        <f t="shared" si="109"/>
        <v>6388.7015374181192</v>
      </c>
      <c r="BM183" s="308">
        <f>[1]побуд.звіт!BM182+[2]побуд.звіт!BM182</f>
        <v>0</v>
      </c>
      <c r="BN183" s="308">
        <f>[1]побуд.звіт!BN182+[2]побуд.звіт!BN182</f>
        <v>0</v>
      </c>
      <c r="BO183" s="298">
        <f t="shared" si="110"/>
        <v>0</v>
      </c>
      <c r="BP183" s="299">
        <f t="shared" si="111"/>
        <v>0</v>
      </c>
      <c r="BQ183" s="294">
        <f t="shared" si="112"/>
        <v>180506.17221498321</v>
      </c>
      <c r="BR183" s="298">
        <f t="shared" si="112"/>
        <v>180999.6867495536</v>
      </c>
      <c r="BS183" s="298">
        <f t="shared" si="113"/>
        <v>0</v>
      </c>
      <c r="BT183" s="303">
        <f t="shared" si="114"/>
        <v>493.51453457039315</v>
      </c>
      <c r="BU183" s="224">
        <f t="shared" si="115"/>
        <v>1.0027340590546823</v>
      </c>
      <c r="BV183" s="309">
        <v>17967.68</v>
      </c>
      <c r="BW183" s="305">
        <f t="shared" si="118"/>
        <v>2925.4989820847331</v>
      </c>
      <c r="BX183" s="241">
        <f t="shared" si="117"/>
        <v>15042.181017915267</v>
      </c>
      <c r="CA183" s="144">
        <f>[1]побуд.звіт!AX182+[2]побуд.звіт!AX182</f>
        <v>57026.349885606585</v>
      </c>
      <c r="CB183" s="238">
        <v>1324.4507606247118</v>
      </c>
      <c r="CC183" s="238">
        <v>3728.0283504388617</v>
      </c>
      <c r="CD183" s="240">
        <v>1307.9846804678493</v>
      </c>
      <c r="CE183" s="240">
        <v>108.35682776660973</v>
      </c>
      <c r="CF183" s="240">
        <v>0</v>
      </c>
      <c r="CG183" s="240">
        <v>0</v>
      </c>
      <c r="CH183" s="240">
        <v>3468.3892333722033</v>
      </c>
      <c r="CI183" s="240">
        <v>204.4180510596</v>
      </c>
      <c r="CJ183" s="240">
        <v>6.905210810399999</v>
      </c>
      <c r="CK183" s="240">
        <v>275.88612574441328</v>
      </c>
      <c r="CL183" s="240">
        <v>985.54816675733287</v>
      </c>
      <c r="CM183" s="240">
        <v>1.1266499999999995</v>
      </c>
      <c r="CN183" s="240">
        <v>1017.1568495120009</v>
      </c>
      <c r="CO183" s="240">
        <v>0</v>
      </c>
      <c r="CP183" s="20"/>
    </row>
    <row r="184" spans="1:94" ht="15" customHeight="1" x14ac:dyDescent="0.25">
      <c r="A184" s="256">
        <f t="shared" si="116"/>
        <v>175</v>
      </c>
      <c r="B184" s="62" t="s">
        <v>136</v>
      </c>
      <c r="C184" s="294">
        <v>3188.2</v>
      </c>
      <c r="D184" s="306">
        <v>5</v>
      </c>
      <c r="E184" s="307">
        <f>[1]побуд.звіт!E183+[2]побуд.звіт!E183</f>
        <v>6443.9333502393902</v>
      </c>
      <c r="F184" s="308">
        <f>[1]побуд.звіт!F183+[2]побуд.звіт!F183</f>
        <v>6806.932385475382</v>
      </c>
      <c r="G184" s="298">
        <f t="shared" si="80"/>
        <v>0</v>
      </c>
      <c r="H184" s="299">
        <f t="shared" si="81"/>
        <v>362.99903523599187</v>
      </c>
      <c r="I184" s="307">
        <f>[1]побуд.звіт!I183+[2]побуд.звіт!I183</f>
        <v>21503.92285012257</v>
      </c>
      <c r="J184" s="308">
        <f>[1]побуд.звіт!J183+[2]побуд.звіт!J183</f>
        <v>20935.71367726272</v>
      </c>
      <c r="K184" s="298">
        <f t="shared" si="82"/>
        <v>-568.20917285984979</v>
      </c>
      <c r="L184" s="299">
        <f t="shared" si="83"/>
        <v>0</v>
      </c>
      <c r="M184" s="308">
        <f>[1]побуд.звіт!M183+[2]побуд.звіт!M183</f>
        <v>9715.8526051546723</v>
      </c>
      <c r="N184" s="308">
        <f>[1]побуд.звіт!N183+[2]побуд.звіт!N183</f>
        <v>10351.443404414673</v>
      </c>
      <c r="O184" s="298">
        <f t="shared" si="84"/>
        <v>0</v>
      </c>
      <c r="P184" s="299">
        <f t="shared" si="85"/>
        <v>635.59079926000049</v>
      </c>
      <c r="Q184" s="308">
        <f>[1]побуд.звіт!Q183+[2]побуд.звіт!Q183</f>
        <v>175.16380509235245</v>
      </c>
      <c r="R184" s="308">
        <f>[1]побуд.звіт!R183+[2]побуд.звіт!R183</f>
        <v>572.6050772362496</v>
      </c>
      <c r="S184" s="298">
        <f t="shared" si="86"/>
        <v>0</v>
      </c>
      <c r="T184" s="299">
        <f t="shared" si="87"/>
        <v>397.44127214389715</v>
      </c>
      <c r="U184" s="308">
        <f>[1]побуд.звіт!U183+[2]побуд.звіт!U183</f>
        <v>0</v>
      </c>
      <c r="V184" s="308">
        <f>[1]побуд.звіт!V183+[2]побуд.звіт!V183</f>
        <v>0</v>
      </c>
      <c r="W184" s="298">
        <f t="shared" si="88"/>
        <v>0</v>
      </c>
      <c r="X184" s="299">
        <f t="shared" si="89"/>
        <v>0</v>
      </c>
      <c r="Y184" s="308">
        <f>[1]побуд.звіт!Y183+[2]побуд.звіт!Y183</f>
        <v>0</v>
      </c>
      <c r="Z184" s="308">
        <f>[1]побуд.звіт!Z183+[2]побуд.звіт!Z183</f>
        <v>0</v>
      </c>
      <c r="AA184" s="298">
        <f t="shared" si="90"/>
        <v>0</v>
      </c>
      <c r="AB184" s="299">
        <f t="shared" si="91"/>
        <v>0</v>
      </c>
      <c r="AC184" s="308">
        <f>[1]побуд.звіт!AC183+[2]побуд.звіт!AC183</f>
        <v>20526.489491656412</v>
      </c>
      <c r="AD184" s="308">
        <f>[1]побуд.звіт!AD183+[2]побуд.звіт!AD183</f>
        <v>22551.524723440107</v>
      </c>
      <c r="AE184" s="298">
        <f t="shared" si="92"/>
        <v>0</v>
      </c>
      <c r="AF184" s="299">
        <f t="shared" si="93"/>
        <v>2025.0352317836951</v>
      </c>
      <c r="AG184" s="308">
        <f>[1]побуд.звіт!AG183+[2]побуд.звіт!AG183</f>
        <v>846.11739808922164</v>
      </c>
      <c r="AH184" s="308">
        <f>[1]побуд.звіт!AH183+[2]побуд.звіт!AH183</f>
        <v>830.49620877120049</v>
      </c>
      <c r="AI184" s="298">
        <f t="shared" si="94"/>
        <v>-15.621189318021152</v>
      </c>
      <c r="AJ184" s="299">
        <f t="shared" si="95"/>
        <v>0</v>
      </c>
      <c r="AK184" s="308">
        <f>[1]побуд.звіт!AK183+[2]побуд.звіт!AK183</f>
        <v>25.199288607211379</v>
      </c>
      <c r="AL184" s="308">
        <f>[1]побуд.звіт!AL183+[2]побуд.звіт!AL183</f>
        <v>0</v>
      </c>
      <c r="AM184" s="298">
        <f t="shared" si="96"/>
        <v>-25.199288607211379</v>
      </c>
      <c r="AN184" s="299">
        <f t="shared" si="97"/>
        <v>0</v>
      </c>
      <c r="AO184" s="308">
        <f>[1]побуд.звіт!AO183+[2]побуд.звіт!AO183</f>
        <v>2953.2957948078056</v>
      </c>
      <c r="AP184" s="308">
        <f>[1]побуд.звіт!AP183+[2]побуд.звіт!AP183</f>
        <v>4257.3457182811862</v>
      </c>
      <c r="AQ184" s="298">
        <f t="shared" si="98"/>
        <v>0</v>
      </c>
      <c r="AR184" s="299">
        <f t="shared" si="99"/>
        <v>1304.0499234733807</v>
      </c>
      <c r="AS184" s="308">
        <f>[1]побуд.звіт!AS183+[2]побуд.звіт!AS183</f>
        <v>3055.800770146272</v>
      </c>
      <c r="AT184" s="308">
        <f>[1]побуд.звіт!AT183+[2]побуд.звіт!AT183</f>
        <v>2854.8417462314846</v>
      </c>
      <c r="AU184" s="298">
        <f t="shared" si="100"/>
        <v>-200.95902391478739</v>
      </c>
      <c r="AV184" s="299">
        <f t="shared" si="101"/>
        <v>0</v>
      </c>
      <c r="AW184" s="308">
        <f>[1]побуд.звіт!AW183+[2]побуд.звіт!AW183</f>
        <v>22654.455355384656</v>
      </c>
      <c r="AX184" s="308">
        <f>[1]побуд.звіт!AX183+[2]побуд.звіт!AX183</f>
        <v>46163.493713667689</v>
      </c>
      <c r="AY184" s="298">
        <f t="shared" si="102"/>
        <v>0</v>
      </c>
      <c r="AZ184" s="299">
        <f t="shared" si="103"/>
        <v>23509.038358283033</v>
      </c>
      <c r="BA184" s="300">
        <v>0</v>
      </c>
      <c r="BB184" s="298"/>
      <c r="BC184" s="298">
        <f t="shared" si="104"/>
        <v>0</v>
      </c>
      <c r="BD184" s="299">
        <f t="shared" si="105"/>
        <v>0</v>
      </c>
      <c r="BE184" s="308">
        <f>[1]побуд.звіт!BE183+[2]побуд.звіт!BE183</f>
        <v>9.7702013732189972</v>
      </c>
      <c r="BF184" s="308">
        <f>[1]побуд.звіт!BF183+[2]побуд.звіт!BF183</f>
        <v>0</v>
      </c>
      <c r="BG184" s="301">
        <f t="shared" si="106"/>
        <v>-9.7702013732189972</v>
      </c>
      <c r="BH184" s="302">
        <f t="shared" si="107"/>
        <v>0</v>
      </c>
      <c r="BI184" s="308">
        <f>[1]побуд.звіт!BI183+[2]побуд.звіт!BI183</f>
        <v>7989.009948547382</v>
      </c>
      <c r="BJ184" s="308">
        <f>[1]побуд.звіт!BJ183+[2]побуд.звіт!BJ183</f>
        <v>9990.2802507814449</v>
      </c>
      <c r="BK184" s="298">
        <f t="shared" si="108"/>
        <v>0</v>
      </c>
      <c r="BL184" s="299">
        <f t="shared" si="109"/>
        <v>2001.2703022340629</v>
      </c>
      <c r="BM184" s="308">
        <f>[1]побуд.звіт!BM183+[2]побуд.звіт!BM183</f>
        <v>0</v>
      </c>
      <c r="BN184" s="308">
        <f>[1]побуд.звіт!BN183+[2]побуд.звіт!BN183</f>
        <v>0</v>
      </c>
      <c r="BO184" s="298">
        <f t="shared" si="110"/>
        <v>0</v>
      </c>
      <c r="BP184" s="299">
        <f t="shared" si="111"/>
        <v>0</v>
      </c>
      <c r="BQ184" s="294">
        <f t="shared" si="112"/>
        <v>95899.010859221147</v>
      </c>
      <c r="BR184" s="298">
        <f t="shared" si="112"/>
        <v>125314.67690556214</v>
      </c>
      <c r="BS184" s="298">
        <f t="shared" si="113"/>
        <v>0</v>
      </c>
      <c r="BT184" s="303">
        <f t="shared" si="114"/>
        <v>29415.666046340993</v>
      </c>
      <c r="BU184" s="224">
        <f t="shared" si="115"/>
        <v>1.3067358649769905</v>
      </c>
      <c r="BV184" s="309">
        <v>11859.35</v>
      </c>
      <c r="BW184" s="305">
        <f t="shared" si="118"/>
        <v>3867.7657617315717</v>
      </c>
      <c r="BX184" s="241">
        <f t="shared" si="117"/>
        <v>7991.5842382684286</v>
      </c>
      <c r="CA184" s="144">
        <f>[1]побуд.звіт!AX183+[2]побуд.звіт!AX183</f>
        <v>46163.493713667689</v>
      </c>
      <c r="CB184" s="238">
        <v>670.21928681518341</v>
      </c>
      <c r="CC184" s="238">
        <v>2172.8822698048871</v>
      </c>
      <c r="CD184" s="240">
        <v>866.73683645459903</v>
      </c>
      <c r="CE184" s="240">
        <v>16.181807061982507</v>
      </c>
      <c r="CF184" s="240">
        <v>0</v>
      </c>
      <c r="CG184" s="240">
        <v>0</v>
      </c>
      <c r="CH184" s="240">
        <v>2101.7473181165451</v>
      </c>
      <c r="CI184" s="240">
        <v>68.479814970000007</v>
      </c>
      <c r="CJ184" s="240">
        <v>2.3132377800000001</v>
      </c>
      <c r="CK184" s="240">
        <v>305.10408970434372</v>
      </c>
      <c r="CL184" s="240">
        <v>384.76763777686079</v>
      </c>
      <c r="CM184" s="240">
        <v>1.1266499999999995</v>
      </c>
      <c r="CN184" s="240">
        <v>767.98979621600097</v>
      </c>
      <c r="CO184" s="240">
        <v>0</v>
      </c>
      <c r="CP184" s="20"/>
    </row>
    <row r="185" spans="1:94" ht="15" customHeight="1" x14ac:dyDescent="0.25">
      <c r="A185" s="256">
        <f t="shared" si="116"/>
        <v>176</v>
      </c>
      <c r="B185" s="62" t="s">
        <v>247</v>
      </c>
      <c r="C185" s="294">
        <v>2133.06</v>
      </c>
      <c r="D185" s="306">
        <v>9</v>
      </c>
      <c r="E185" s="307">
        <f>[1]побуд.звіт!E184+[2]побуд.звіт!E184</f>
        <v>7902.4222905657125</v>
      </c>
      <c r="F185" s="308">
        <f>[1]побуд.звіт!F184+[2]побуд.звіт!F184</f>
        <v>7869.2410621244771</v>
      </c>
      <c r="G185" s="298">
        <f t="shared" si="80"/>
        <v>-33.181228441235362</v>
      </c>
      <c r="H185" s="299">
        <f t="shared" si="81"/>
        <v>0</v>
      </c>
      <c r="I185" s="307">
        <f>[1]побуд.звіт!I184+[2]побуд.звіт!I184</f>
        <v>19504.491598455319</v>
      </c>
      <c r="J185" s="308">
        <f>[1]побуд.звіт!J184+[2]побуд.звіт!J184</f>
        <v>21918.07686710688</v>
      </c>
      <c r="K185" s="298">
        <f t="shared" si="82"/>
        <v>0</v>
      </c>
      <c r="L185" s="299">
        <f t="shared" si="83"/>
        <v>2413.5852686515609</v>
      </c>
      <c r="M185" s="308">
        <f>[1]побуд.звіт!M184+[2]побуд.звіт!M184</f>
        <v>6522.5153330103312</v>
      </c>
      <c r="N185" s="308">
        <f>[1]побуд.звіт!N184+[2]побуд.звіт!N184</f>
        <v>6774.1797309686108</v>
      </c>
      <c r="O185" s="298">
        <f t="shared" si="84"/>
        <v>0</v>
      </c>
      <c r="P185" s="299">
        <f t="shared" si="85"/>
        <v>251.66439795827955</v>
      </c>
      <c r="Q185" s="308">
        <f>[1]побуд.звіт!Q184+[2]побуд.звіт!Q184</f>
        <v>339.5257375241826</v>
      </c>
      <c r="R185" s="308">
        <f>[1]побуд.звіт!R184+[2]побуд.звіт!R184</f>
        <v>288.476505590324</v>
      </c>
      <c r="S185" s="298">
        <f t="shared" si="86"/>
        <v>-51.049231933858607</v>
      </c>
      <c r="T185" s="299">
        <f t="shared" si="87"/>
        <v>0</v>
      </c>
      <c r="U185" s="308">
        <f>[1]побуд.звіт!U184+[2]побуд.звіт!U184</f>
        <v>6874.2957564739809</v>
      </c>
      <c r="V185" s="308">
        <f>[1]побуд.звіт!V184+[2]побуд.звіт!V184</f>
        <v>6462.8796859338627</v>
      </c>
      <c r="W185" s="298">
        <f t="shared" si="88"/>
        <v>-411.4160705401182</v>
      </c>
      <c r="X185" s="299">
        <f t="shared" si="89"/>
        <v>0</v>
      </c>
      <c r="Y185" s="308">
        <f>[1]побуд.звіт!Y184+[2]побуд.звіт!Y184</f>
        <v>0</v>
      </c>
      <c r="Z185" s="308">
        <f>[1]побуд.звіт!Z184+[2]побуд.звіт!Z184</f>
        <v>0</v>
      </c>
      <c r="AA185" s="298">
        <f t="shared" si="90"/>
        <v>0</v>
      </c>
      <c r="AB185" s="299">
        <f t="shared" si="91"/>
        <v>0</v>
      </c>
      <c r="AC185" s="308">
        <f>[1]побуд.звіт!AC184+[2]побуд.звіт!AC184</f>
        <v>12807.101908682611</v>
      </c>
      <c r="AD185" s="308">
        <f>[1]побуд.звіт!AD184+[2]побуд.звіт!AD184</f>
        <v>14258.904170570911</v>
      </c>
      <c r="AE185" s="298">
        <f t="shared" si="92"/>
        <v>0</v>
      </c>
      <c r="AF185" s="299">
        <f t="shared" si="93"/>
        <v>1451.8022618883006</v>
      </c>
      <c r="AG185" s="308">
        <f>[1]побуд.звіт!AG184+[2]побуд.звіт!AG184</f>
        <v>188.68163991711802</v>
      </c>
      <c r="AH185" s="308">
        <f>[1]побуд.звіт!AH184+[2]побуд.звіт!AH184</f>
        <v>140.76206928325433</v>
      </c>
      <c r="AI185" s="298">
        <f t="shared" si="94"/>
        <v>-47.919570633863685</v>
      </c>
      <c r="AJ185" s="299">
        <f t="shared" si="95"/>
        <v>0</v>
      </c>
      <c r="AK185" s="308">
        <f>[1]побуд.звіт!AK184+[2]побуд.звіт!AK184</f>
        <v>3.4946417639341325</v>
      </c>
      <c r="AL185" s="308">
        <f>[1]побуд.звіт!AL184+[2]побуд.звіт!AL184</f>
        <v>0</v>
      </c>
      <c r="AM185" s="298">
        <f t="shared" si="96"/>
        <v>-3.4946417639341325</v>
      </c>
      <c r="AN185" s="299">
        <f t="shared" si="97"/>
        <v>0</v>
      </c>
      <c r="AO185" s="308">
        <f>[1]побуд.звіт!AO184+[2]побуд.звіт!AO184</f>
        <v>1071.3529762613234</v>
      </c>
      <c r="AP185" s="308">
        <f>[1]побуд.звіт!AP184+[2]побуд.звіт!AP184</f>
        <v>1946.2151854999709</v>
      </c>
      <c r="AQ185" s="298">
        <f t="shared" si="98"/>
        <v>0</v>
      </c>
      <c r="AR185" s="299">
        <f t="shared" si="99"/>
        <v>874.86220923864744</v>
      </c>
      <c r="AS185" s="308">
        <f>[1]побуд.звіт!AS184+[2]побуд.звіт!AS184</f>
        <v>1377.8724557304461</v>
      </c>
      <c r="AT185" s="308">
        <f>[1]побуд.звіт!AT184+[2]побуд.звіт!AT184</f>
        <v>1276.5367919739858</v>
      </c>
      <c r="AU185" s="298">
        <f t="shared" si="100"/>
        <v>-101.33566375646024</v>
      </c>
      <c r="AV185" s="299">
        <f t="shared" si="101"/>
        <v>0</v>
      </c>
      <c r="AW185" s="308">
        <f>[1]побуд.звіт!AW184+[2]побуд.звіт!AW184</f>
        <v>16626.037246224045</v>
      </c>
      <c r="AX185" s="308">
        <f>[1]побуд.звіт!AX184+[2]побуд.звіт!AX184</f>
        <v>12587</v>
      </c>
      <c r="AY185" s="298">
        <f t="shared" si="102"/>
        <v>-4039.0372462240448</v>
      </c>
      <c r="AZ185" s="299">
        <f t="shared" si="103"/>
        <v>0</v>
      </c>
      <c r="BA185" s="300">
        <v>0</v>
      </c>
      <c r="BB185" s="298"/>
      <c r="BC185" s="298">
        <f t="shared" si="104"/>
        <v>0</v>
      </c>
      <c r="BD185" s="299">
        <f t="shared" si="105"/>
        <v>0</v>
      </c>
      <c r="BE185" s="308">
        <f>[1]побуд.звіт!BE184+[2]побуд.звіт!BE184</f>
        <v>8.2634614532189978</v>
      </c>
      <c r="BF185" s="308">
        <f>[1]побуд.звіт!BF184+[2]побуд.звіт!BF184</f>
        <v>0</v>
      </c>
      <c r="BG185" s="301">
        <f t="shared" si="106"/>
        <v>-8.2634614532189978</v>
      </c>
      <c r="BH185" s="302">
        <f t="shared" si="107"/>
        <v>0</v>
      </c>
      <c r="BI185" s="308">
        <f>[1]побуд.звіт!BI184+[2]побуд.звіт!BI184</f>
        <v>7037.2841512890082</v>
      </c>
      <c r="BJ185" s="308">
        <f>[1]побуд.звіт!BJ184+[2]побуд.звіт!BJ184</f>
        <v>14074.674578759375</v>
      </c>
      <c r="BK185" s="298">
        <f t="shared" si="108"/>
        <v>0</v>
      </c>
      <c r="BL185" s="299">
        <f t="shared" si="109"/>
        <v>7037.3904274703673</v>
      </c>
      <c r="BM185" s="308">
        <f>[1]побуд.звіт!BM184+[2]побуд.звіт!BM184</f>
        <v>5822.9938852219766</v>
      </c>
      <c r="BN185" s="308">
        <f>[1]побуд.звіт!BN184+[2]побуд.звіт!BN184</f>
        <v>5324.947954419863</v>
      </c>
      <c r="BO185" s="298">
        <f t="shared" si="110"/>
        <v>-498.04593080211362</v>
      </c>
      <c r="BP185" s="299">
        <f t="shared" si="111"/>
        <v>0</v>
      </c>
      <c r="BQ185" s="294">
        <f t="shared" si="112"/>
        <v>86086.333082573226</v>
      </c>
      <c r="BR185" s="298">
        <f t="shared" si="112"/>
        <v>92921.894602231521</v>
      </c>
      <c r="BS185" s="298">
        <f t="shared" si="113"/>
        <v>0</v>
      </c>
      <c r="BT185" s="303">
        <f t="shared" si="114"/>
        <v>6835.5615196582949</v>
      </c>
      <c r="BU185" s="224">
        <f t="shared" si="115"/>
        <v>1.0794035623877913</v>
      </c>
      <c r="BV185" s="309">
        <v>13469.52</v>
      </c>
      <c r="BW185" s="305">
        <f t="shared" si="118"/>
        <v>6295.6589097855649</v>
      </c>
      <c r="BX185" s="241">
        <f t="shared" si="117"/>
        <v>7173.8610902144355</v>
      </c>
      <c r="CA185" s="144">
        <f>[1]побуд.звіт!AX184+[2]побуд.звіт!AX184</f>
        <v>12587</v>
      </c>
      <c r="CB185" s="238">
        <v>799.93234112989182</v>
      </c>
      <c r="CC185" s="238">
        <v>2000.6239740772146</v>
      </c>
      <c r="CD185" s="240">
        <v>567.31865658846482</v>
      </c>
      <c r="CE185" s="240">
        <v>32.169487547924334</v>
      </c>
      <c r="CF185" s="240">
        <v>558.57053699999994</v>
      </c>
      <c r="CG185" s="240">
        <v>0</v>
      </c>
      <c r="CH185" s="240">
        <v>1309.0386382377071</v>
      </c>
      <c r="CI185" s="240">
        <v>15.366739878000001</v>
      </c>
      <c r="CJ185" s="240">
        <v>0.39207420000000004</v>
      </c>
      <c r="CK185" s="240">
        <v>111.39307595466055</v>
      </c>
      <c r="CL185" s="240">
        <v>173.32140774645916</v>
      </c>
      <c r="CM185" s="240">
        <v>1.1266499999999995</v>
      </c>
      <c r="CN185" s="240">
        <v>799.23094113200091</v>
      </c>
      <c r="CO185" s="240">
        <v>621.92860106999876</v>
      </c>
    </row>
    <row r="186" spans="1:94" ht="15" customHeight="1" x14ac:dyDescent="0.25">
      <c r="A186" s="256">
        <f t="shared" si="116"/>
        <v>177</v>
      </c>
      <c r="B186" s="62" t="s">
        <v>248</v>
      </c>
      <c r="C186" s="294">
        <v>6421.79</v>
      </c>
      <c r="D186" s="306">
        <v>9</v>
      </c>
      <c r="E186" s="307">
        <f>[1]побуд.звіт!E185+[2]побуд.звіт!E185</f>
        <v>22303.797453899697</v>
      </c>
      <c r="F186" s="308">
        <f>[1]побуд.звіт!F185+[2]побуд.звіт!F185</f>
        <v>21750.923575864985</v>
      </c>
      <c r="G186" s="298">
        <f t="shared" si="80"/>
        <v>-552.87387803471211</v>
      </c>
      <c r="H186" s="299">
        <f t="shared" si="81"/>
        <v>0</v>
      </c>
      <c r="I186" s="307">
        <f>[1]побуд.звіт!I185+[2]побуд.звіт!I185</f>
        <v>31717.283800942794</v>
      </c>
      <c r="J186" s="308">
        <f>[1]побуд.звіт!J185+[2]побуд.звіт!J185</f>
        <v>29437.604336139135</v>
      </c>
      <c r="K186" s="298">
        <f t="shared" si="82"/>
        <v>-2279.6794648036594</v>
      </c>
      <c r="L186" s="299">
        <f t="shared" si="83"/>
        <v>0</v>
      </c>
      <c r="M186" s="308">
        <f>[1]побуд.звіт!M185+[2]побуд.звіт!M185</f>
        <v>18670.445717474289</v>
      </c>
      <c r="N186" s="308">
        <f>[1]побуд.звіт!N185+[2]побуд.звіт!N185</f>
        <v>19591.376192595188</v>
      </c>
      <c r="O186" s="298">
        <f t="shared" si="84"/>
        <v>0</v>
      </c>
      <c r="P186" s="299">
        <f t="shared" si="85"/>
        <v>920.93047512089834</v>
      </c>
      <c r="Q186" s="308">
        <f>[1]побуд.звіт!Q185+[2]побуд.звіт!Q185</f>
        <v>950.88238074528726</v>
      </c>
      <c r="R186" s="308">
        <f>[1]побуд.звіт!R185+[2]побуд.звіт!R185</f>
        <v>969.87490491292056</v>
      </c>
      <c r="S186" s="298">
        <f t="shared" si="86"/>
        <v>0</v>
      </c>
      <c r="T186" s="299">
        <f t="shared" si="87"/>
        <v>18.992524167633292</v>
      </c>
      <c r="U186" s="308">
        <f>[1]побуд.звіт!U185+[2]побуд.звіт!U185</f>
        <v>28648.540547809604</v>
      </c>
      <c r="V186" s="308">
        <f>[1]побуд.звіт!V185+[2]побуд.звіт!V185</f>
        <v>25750.251759079809</v>
      </c>
      <c r="W186" s="298">
        <f t="shared" si="88"/>
        <v>-2898.2887887297948</v>
      </c>
      <c r="X186" s="299">
        <f t="shared" si="89"/>
        <v>0</v>
      </c>
      <c r="Y186" s="308">
        <f>[1]побуд.звіт!Y185+[2]побуд.звіт!Y185</f>
        <v>0</v>
      </c>
      <c r="Z186" s="308">
        <f>[1]побуд.звіт!Z185+[2]побуд.звіт!Z185</f>
        <v>0</v>
      </c>
      <c r="AA186" s="298">
        <f t="shared" si="90"/>
        <v>0</v>
      </c>
      <c r="AB186" s="299">
        <f t="shared" si="91"/>
        <v>0</v>
      </c>
      <c r="AC186" s="308">
        <f>[1]побуд.звіт!AC185+[2]побуд.звіт!AC185</f>
        <v>40747.421102072993</v>
      </c>
      <c r="AD186" s="308">
        <f>[1]побуд.звіт!AD185+[2]побуд.звіт!AD185</f>
        <v>45083.361069376122</v>
      </c>
      <c r="AE186" s="298">
        <f t="shared" si="92"/>
        <v>0</v>
      </c>
      <c r="AF186" s="299">
        <f t="shared" si="93"/>
        <v>4335.9399673031294</v>
      </c>
      <c r="AG186" s="308">
        <f>[1]побуд.звіт!AG185+[2]побуд.звіт!AG185</f>
        <v>1024.0325432640057</v>
      </c>
      <c r="AH186" s="308">
        <f>[1]побуд.звіт!AH185+[2]побуд.звіт!AH185</f>
        <v>988.14972636844527</v>
      </c>
      <c r="AI186" s="298">
        <f t="shared" si="94"/>
        <v>-35.882816895560381</v>
      </c>
      <c r="AJ186" s="299">
        <f t="shared" si="95"/>
        <v>0</v>
      </c>
      <c r="AK186" s="308">
        <f>[1]побуд.звіт!AK185+[2]побуд.звіт!AK185</f>
        <v>32.031540342817607</v>
      </c>
      <c r="AL186" s="308">
        <f>[1]побуд.звіт!AL185+[2]побуд.звіт!AL185</f>
        <v>0</v>
      </c>
      <c r="AM186" s="298">
        <f t="shared" si="96"/>
        <v>-32.031540342817607</v>
      </c>
      <c r="AN186" s="299">
        <f t="shared" si="97"/>
        <v>0</v>
      </c>
      <c r="AO186" s="308">
        <f>[1]побуд.звіт!AO185+[2]побуд.звіт!AO185</f>
        <v>2176.3521053894065</v>
      </c>
      <c r="AP186" s="308">
        <f>[1]побуд.звіт!AP185+[2]побуд.звіт!AP185</f>
        <v>4378.9841673749343</v>
      </c>
      <c r="AQ186" s="298">
        <f t="shared" si="98"/>
        <v>0</v>
      </c>
      <c r="AR186" s="299">
        <f t="shared" si="99"/>
        <v>2202.6320619855278</v>
      </c>
      <c r="AS186" s="308">
        <f>[1]побуд.звіт!AS185+[2]побуд.звіт!AS185</f>
        <v>4466.6347928905998</v>
      </c>
      <c r="AT186" s="308">
        <f>[1]побуд.звіт!AT185+[2]побуд.звіт!AT185</f>
        <v>4186.8866655177344</v>
      </c>
      <c r="AU186" s="298">
        <f t="shared" si="100"/>
        <v>-279.74812737286538</v>
      </c>
      <c r="AV186" s="299">
        <f t="shared" si="101"/>
        <v>0</v>
      </c>
      <c r="AW186" s="308">
        <f>[1]побуд.звіт!AW185+[2]побуд.звіт!AW185</f>
        <v>49724.199525434407</v>
      </c>
      <c r="AX186" s="308">
        <f>[1]побуд.звіт!AX185+[2]побуд.звіт!AX185</f>
        <v>7807.3514103892257</v>
      </c>
      <c r="AY186" s="298">
        <f t="shared" si="102"/>
        <v>-41916.848115045184</v>
      </c>
      <c r="AZ186" s="299">
        <f t="shared" si="103"/>
        <v>0</v>
      </c>
      <c r="BA186" s="300">
        <v>0</v>
      </c>
      <c r="BB186" s="298"/>
      <c r="BC186" s="298">
        <f t="shared" si="104"/>
        <v>0</v>
      </c>
      <c r="BD186" s="299">
        <f t="shared" si="105"/>
        <v>0</v>
      </c>
      <c r="BE186" s="308">
        <f>[1]побуд.звіт!BE185+[2]побуд.звіт!BE185</f>
        <v>14.387767893218996</v>
      </c>
      <c r="BF186" s="308">
        <f>[1]побуд.звіт!BF185+[2]побуд.звіт!BF185</f>
        <v>0</v>
      </c>
      <c r="BG186" s="301">
        <f t="shared" si="106"/>
        <v>-14.387767893218996</v>
      </c>
      <c r="BH186" s="302">
        <f t="shared" si="107"/>
        <v>0</v>
      </c>
      <c r="BI186" s="308">
        <f>[1]побуд.звіт!BI185+[2]побуд.звіт!BI185</f>
        <v>19794.007219190855</v>
      </c>
      <c r="BJ186" s="308">
        <f>[1]побуд.звіт!BJ185+[2]побуд.звіт!BJ185</f>
        <v>13273.729607504945</v>
      </c>
      <c r="BK186" s="298">
        <f t="shared" si="108"/>
        <v>-6520.2776116859095</v>
      </c>
      <c r="BL186" s="299">
        <f t="shared" si="109"/>
        <v>0</v>
      </c>
      <c r="BM186" s="308">
        <f>[1]побуд.звіт!BM185+[2]побуд.звіт!BM185</f>
        <v>16377.974864296939</v>
      </c>
      <c r="BN186" s="308">
        <f>[1]побуд.звіт!BN185+[2]побуд.звіт!BN185</f>
        <v>18723.334105447935</v>
      </c>
      <c r="BO186" s="298">
        <f t="shared" si="110"/>
        <v>0</v>
      </c>
      <c r="BP186" s="299">
        <f t="shared" si="111"/>
        <v>2345.3592411509962</v>
      </c>
      <c r="BQ186" s="294">
        <f t="shared" si="112"/>
        <v>236647.99136164691</v>
      </c>
      <c r="BR186" s="298">
        <f t="shared" si="112"/>
        <v>191941.82752057139</v>
      </c>
      <c r="BS186" s="298">
        <f t="shared" si="113"/>
        <v>-44706.163841075526</v>
      </c>
      <c r="BT186" s="303">
        <f t="shared" si="114"/>
        <v>0</v>
      </c>
      <c r="BU186" s="224">
        <f t="shared" si="115"/>
        <v>0.81108580899486571</v>
      </c>
      <c r="BV186" s="309">
        <v>35827.94</v>
      </c>
      <c r="BW186" s="305">
        <f t="shared" si="118"/>
        <v>16107.274053196092</v>
      </c>
      <c r="BX186" s="241">
        <f t="shared" si="117"/>
        <v>19720.665946803911</v>
      </c>
      <c r="CA186" s="144">
        <f>[1]побуд.звіт!AX185+[2]побуд.звіт!AX185</f>
        <v>7807.3514103892257</v>
      </c>
      <c r="CB186" s="238">
        <v>2259.0193167308585</v>
      </c>
      <c r="CC186" s="238">
        <v>3279.4564892979988</v>
      </c>
      <c r="CD186" s="240">
        <v>1638.920563477787</v>
      </c>
      <c r="CE186" s="240">
        <v>90.015671992684773</v>
      </c>
      <c r="CF186" s="240">
        <v>2327.3794908</v>
      </c>
      <c r="CG186" s="240">
        <v>0</v>
      </c>
      <c r="CH186" s="240">
        <v>4182.1840355405448</v>
      </c>
      <c r="CI186" s="240">
        <v>82.871777268000002</v>
      </c>
      <c r="CJ186" s="240">
        <v>2.7523608839999998</v>
      </c>
      <c r="CK186" s="240">
        <v>226.7808997701398</v>
      </c>
      <c r="CL186" s="240">
        <v>561.66213674997312</v>
      </c>
      <c r="CM186" s="240">
        <v>1.1266499999999995</v>
      </c>
      <c r="CN186" s="240">
        <v>2248.036162870409</v>
      </c>
      <c r="CO186" s="240">
        <v>1749.3289049040043</v>
      </c>
    </row>
    <row r="187" spans="1:94" ht="15" customHeight="1" x14ac:dyDescent="0.25">
      <c r="A187" s="256">
        <f t="shared" si="116"/>
        <v>178</v>
      </c>
      <c r="B187" s="62" t="s">
        <v>137</v>
      </c>
      <c r="C187" s="294">
        <v>3197</v>
      </c>
      <c r="D187" s="306">
        <v>5</v>
      </c>
      <c r="E187" s="307">
        <f>[1]побуд.звіт!E186+[2]побуд.звіт!E186</f>
        <v>8891.7342414640552</v>
      </c>
      <c r="F187" s="308">
        <f>[1]побуд.звіт!F186+[2]побуд.звіт!F186</f>
        <v>9486.8239150966183</v>
      </c>
      <c r="G187" s="298">
        <f t="shared" si="80"/>
        <v>0</v>
      </c>
      <c r="H187" s="299">
        <f t="shared" si="81"/>
        <v>595.08967363256306</v>
      </c>
      <c r="I187" s="307">
        <f>[1]побуд.звіт!I186+[2]побуд.звіт!I186</f>
        <v>22335.119595570792</v>
      </c>
      <c r="J187" s="308">
        <f>[1]побуд.звіт!J186+[2]побуд.звіт!J186</f>
        <v>26464.880281598969</v>
      </c>
      <c r="K187" s="298">
        <f t="shared" si="82"/>
        <v>0</v>
      </c>
      <c r="L187" s="299">
        <f t="shared" si="83"/>
        <v>4129.7606860281776</v>
      </c>
      <c r="M187" s="308">
        <f>[1]побуд.звіт!M186+[2]побуд.звіт!M186</f>
        <v>7216.8366798866227</v>
      </c>
      <c r="N187" s="308">
        <f>[1]побуд.звіт!N186+[2]побуд.звіт!N186</f>
        <v>7771.0479502557737</v>
      </c>
      <c r="O187" s="298">
        <f t="shared" si="84"/>
        <v>0</v>
      </c>
      <c r="P187" s="299">
        <f t="shared" si="85"/>
        <v>554.21127036915095</v>
      </c>
      <c r="Q187" s="308">
        <f>[1]побуд.звіт!Q186+[2]побуд.звіт!Q186</f>
        <v>116.05329944609453</v>
      </c>
      <c r="R187" s="308">
        <f>[1]побуд.звіт!R186+[2]побуд.звіт!R186</f>
        <v>886.31509353462695</v>
      </c>
      <c r="S187" s="298">
        <f t="shared" si="86"/>
        <v>0</v>
      </c>
      <c r="T187" s="299">
        <f t="shared" si="87"/>
        <v>770.26179408853238</v>
      </c>
      <c r="U187" s="308">
        <f>[1]побуд.звіт!U186+[2]побуд.звіт!U186</f>
        <v>0</v>
      </c>
      <c r="V187" s="308">
        <f>[1]побуд.звіт!V186+[2]побуд.звіт!V186</f>
        <v>0</v>
      </c>
      <c r="W187" s="298">
        <f t="shared" si="88"/>
        <v>0</v>
      </c>
      <c r="X187" s="299">
        <f t="shared" si="89"/>
        <v>0</v>
      </c>
      <c r="Y187" s="308">
        <f>[1]побуд.звіт!Y186+[2]побуд.звіт!Y186</f>
        <v>0</v>
      </c>
      <c r="Z187" s="308">
        <f>[1]побуд.звіт!Z186+[2]побуд.звіт!Z186</f>
        <v>0</v>
      </c>
      <c r="AA187" s="298">
        <f t="shared" si="90"/>
        <v>0</v>
      </c>
      <c r="AB187" s="299">
        <f t="shared" si="91"/>
        <v>0</v>
      </c>
      <c r="AC187" s="308">
        <f>[1]побуд.звіт!AC186+[2]побуд.звіт!AC186</f>
        <v>18971.958265468442</v>
      </c>
      <c r="AD187" s="308">
        <f>[1]побуд.звіт!AD186+[2]побуд.звіт!AD186</f>
        <v>18976.575322917673</v>
      </c>
      <c r="AE187" s="298">
        <f t="shared" si="92"/>
        <v>0</v>
      </c>
      <c r="AF187" s="299">
        <f t="shared" si="93"/>
        <v>4.6170574492316518</v>
      </c>
      <c r="AG187" s="308">
        <f>[1]побуд.звіт!AG186+[2]побуд.звіт!AG186</f>
        <v>761.76601549739985</v>
      </c>
      <c r="AH187" s="308">
        <f>[1]побуд.звіт!AH186+[2]побуд.звіт!AH186</f>
        <v>748.85420858691305</v>
      </c>
      <c r="AI187" s="298">
        <f t="shared" si="94"/>
        <v>-12.911806910486803</v>
      </c>
      <c r="AJ187" s="299">
        <f t="shared" si="95"/>
        <v>0</v>
      </c>
      <c r="AK187" s="308">
        <f>[1]побуд.звіт!AK186+[2]побуд.звіт!AK186</f>
        <v>21.837478744129584</v>
      </c>
      <c r="AL187" s="308">
        <f>[1]побуд.звіт!AL186+[2]побуд.звіт!AL186</f>
        <v>0</v>
      </c>
      <c r="AM187" s="298">
        <f t="shared" si="96"/>
        <v>-21.837478744129584</v>
      </c>
      <c r="AN187" s="299">
        <f t="shared" si="97"/>
        <v>0</v>
      </c>
      <c r="AO187" s="308">
        <f>[1]побуд.звіт!AO186+[2]побуд.звіт!AO186</f>
        <v>6565.9153825866115</v>
      </c>
      <c r="AP187" s="308">
        <f>[1]побуд.звіт!AP186+[2]побуд.звіт!AP186</f>
        <v>4014.0688200936897</v>
      </c>
      <c r="AQ187" s="298">
        <f t="shared" si="98"/>
        <v>-2551.8465624929217</v>
      </c>
      <c r="AR187" s="299">
        <f t="shared" si="99"/>
        <v>0</v>
      </c>
      <c r="AS187" s="308">
        <f>[1]побуд.звіт!AS186+[2]побуд.звіт!AS186</f>
        <v>3069.4152678485666</v>
      </c>
      <c r="AT187" s="308">
        <f>[1]побуд.звіт!AT186+[2]побуд.звіт!AT186</f>
        <v>2834.414220279064</v>
      </c>
      <c r="AU187" s="298">
        <f t="shared" si="100"/>
        <v>-235.00104756950259</v>
      </c>
      <c r="AV187" s="299">
        <f t="shared" si="101"/>
        <v>0</v>
      </c>
      <c r="AW187" s="308">
        <f>[1]побуд.звіт!AW186+[2]побуд.звіт!AW186</f>
        <v>21062.899237544018</v>
      </c>
      <c r="AX187" s="308">
        <f>[1]побуд.звіт!AX186+[2]побуд.звіт!AX186</f>
        <v>8685.4588947691191</v>
      </c>
      <c r="AY187" s="298">
        <f t="shared" si="102"/>
        <v>-12377.440342774898</v>
      </c>
      <c r="AZ187" s="299">
        <f t="shared" si="103"/>
        <v>0</v>
      </c>
      <c r="BA187" s="300">
        <v>0</v>
      </c>
      <c r="BB187" s="298"/>
      <c r="BC187" s="298">
        <f t="shared" si="104"/>
        <v>0</v>
      </c>
      <c r="BD187" s="299">
        <f t="shared" si="105"/>
        <v>0</v>
      </c>
      <c r="BE187" s="308">
        <f>[1]побуд.звіт!BE186+[2]побуд.звіт!BE186</f>
        <v>9.7827677732189962</v>
      </c>
      <c r="BF187" s="308">
        <f>[1]побуд.звіт!BF186+[2]побуд.звіт!BF186</f>
        <v>0</v>
      </c>
      <c r="BG187" s="301">
        <f t="shared" si="106"/>
        <v>-9.7827677732189962</v>
      </c>
      <c r="BH187" s="302">
        <f t="shared" si="107"/>
        <v>0</v>
      </c>
      <c r="BI187" s="308">
        <f>[1]побуд.звіт!BI186+[2]побуд.звіт!BI186</f>
        <v>6174.7447842836591</v>
      </c>
      <c r="BJ187" s="308">
        <f>[1]побуд.звіт!BJ186+[2]побуд.звіт!BJ186</f>
        <v>8491.8995377640149</v>
      </c>
      <c r="BK187" s="298">
        <f t="shared" si="108"/>
        <v>0</v>
      </c>
      <c r="BL187" s="299">
        <f t="shared" si="109"/>
        <v>2317.1547534803558</v>
      </c>
      <c r="BM187" s="308">
        <f>[1]побуд.звіт!BM186+[2]побуд.звіт!BM186</f>
        <v>0</v>
      </c>
      <c r="BN187" s="308">
        <f>[1]побуд.звіт!BN186+[2]побуд.звіт!BN186</f>
        <v>0</v>
      </c>
      <c r="BO187" s="298">
        <f t="shared" si="110"/>
        <v>0</v>
      </c>
      <c r="BP187" s="299">
        <f t="shared" si="111"/>
        <v>0</v>
      </c>
      <c r="BQ187" s="294">
        <f t="shared" si="112"/>
        <v>95198.063016113592</v>
      </c>
      <c r="BR187" s="298">
        <f t="shared" si="112"/>
        <v>88360.338244896455</v>
      </c>
      <c r="BS187" s="298">
        <f t="shared" si="113"/>
        <v>-6837.7247712171375</v>
      </c>
      <c r="BT187" s="303">
        <f t="shared" si="114"/>
        <v>0</v>
      </c>
      <c r="BU187" s="224">
        <f t="shared" si="115"/>
        <v>0.92817369855456244</v>
      </c>
      <c r="BV187" s="309">
        <v>9810.7000000000007</v>
      </c>
      <c r="BW187" s="305">
        <f t="shared" si="118"/>
        <v>1877.5280819905347</v>
      </c>
      <c r="BX187" s="241">
        <f t="shared" si="117"/>
        <v>7933.171918009466</v>
      </c>
      <c r="CA187" s="144">
        <f>[1]побуд.звіт!AX186+[2]побуд.звіт!AX186</f>
        <v>8685.4588947691191</v>
      </c>
      <c r="CB187" s="238">
        <v>943.61243083529939</v>
      </c>
      <c r="CC187" s="238">
        <v>2301.6945114809814</v>
      </c>
      <c r="CD187" s="240">
        <v>638.23348866202275</v>
      </c>
      <c r="CE187" s="240">
        <v>10.759830192681969</v>
      </c>
      <c r="CF187" s="240">
        <v>0</v>
      </c>
      <c r="CG187" s="240">
        <v>0</v>
      </c>
      <c r="CH187" s="240">
        <v>1948.2220317685644</v>
      </c>
      <c r="CI187" s="240">
        <v>61.747900956000002</v>
      </c>
      <c r="CJ187" s="240">
        <v>2.085834744</v>
      </c>
      <c r="CK187" s="240">
        <v>670.53446439900711</v>
      </c>
      <c r="CL187" s="240">
        <v>386.42483232581469</v>
      </c>
      <c r="CM187" s="240">
        <v>1.1266499999999995</v>
      </c>
      <c r="CN187" s="240">
        <v>593.71227786399902</v>
      </c>
      <c r="CO187" s="240">
        <v>0</v>
      </c>
      <c r="CP187" s="20"/>
    </row>
    <row r="188" spans="1:94" ht="15" customHeight="1" x14ac:dyDescent="0.25">
      <c r="A188" s="256">
        <f t="shared" si="116"/>
        <v>179</v>
      </c>
      <c r="B188" s="62" t="s">
        <v>290</v>
      </c>
      <c r="C188" s="294">
        <v>4903.83</v>
      </c>
      <c r="D188" s="306">
        <v>16</v>
      </c>
      <c r="E188" s="307">
        <f>[1]побуд.звіт!E187+[2]побуд.звіт!E187</f>
        <v>26155.651316488733</v>
      </c>
      <c r="F188" s="308">
        <f>[1]побуд.звіт!F187+[2]побуд.звіт!F187</f>
        <v>25172.335377072643</v>
      </c>
      <c r="G188" s="298">
        <f t="shared" si="80"/>
        <v>-983.31593941609026</v>
      </c>
      <c r="H188" s="299">
        <f t="shared" si="81"/>
        <v>0</v>
      </c>
      <c r="I188" s="307">
        <f>[1]побуд.звіт!I187+[2]побуд.звіт!I187</f>
        <v>31066.098161804512</v>
      </c>
      <c r="J188" s="308">
        <f>[1]побуд.звіт!J187+[2]побуд.звіт!J187</f>
        <v>34335.851110692405</v>
      </c>
      <c r="K188" s="298">
        <f t="shared" si="82"/>
        <v>0</v>
      </c>
      <c r="L188" s="299">
        <f t="shared" si="83"/>
        <v>3269.7529488878936</v>
      </c>
      <c r="M188" s="308">
        <f>[1]побуд.звіт!M187+[2]побуд.звіт!M187</f>
        <v>10900.869374309314</v>
      </c>
      <c r="N188" s="308">
        <f>[1]побуд.звіт!N187+[2]побуд.звіт!N187</f>
        <v>11576.112654555885</v>
      </c>
      <c r="O188" s="298">
        <f t="shared" si="84"/>
        <v>0</v>
      </c>
      <c r="P188" s="299">
        <f t="shared" si="85"/>
        <v>675.24328024657189</v>
      </c>
      <c r="Q188" s="308">
        <f>[1]побуд.звіт!Q187+[2]побуд.звіт!Q187</f>
        <v>339.34699886377871</v>
      </c>
      <c r="R188" s="308">
        <f>[1]побуд.звіт!R187+[2]побуд.звіт!R187</f>
        <v>752.65444565350845</v>
      </c>
      <c r="S188" s="298">
        <f t="shared" si="86"/>
        <v>0</v>
      </c>
      <c r="T188" s="299">
        <f t="shared" si="87"/>
        <v>413.30744678972974</v>
      </c>
      <c r="U188" s="308">
        <f>[1]побуд.звіт!U187+[2]побуд.звіт!U187</f>
        <v>14954.101871288249</v>
      </c>
      <c r="V188" s="308">
        <f>[1]побуд.звіт!V187+[2]побуд.звіт!V187</f>
        <v>14336.295564787371</v>
      </c>
      <c r="W188" s="298">
        <f t="shared" si="88"/>
        <v>-617.80630650087733</v>
      </c>
      <c r="X188" s="299">
        <f t="shared" si="89"/>
        <v>0</v>
      </c>
      <c r="Y188" s="308">
        <f>[1]побуд.звіт!Y187+[2]побуд.звіт!Y187</f>
        <v>948.85256399480397</v>
      </c>
      <c r="Z188" s="308">
        <f>[1]побуд.звіт!Z187+[2]побуд.звіт!Z187</f>
        <v>517.53841853562869</v>
      </c>
      <c r="AA188" s="298">
        <f t="shared" si="90"/>
        <v>-431.31414545917528</v>
      </c>
      <c r="AB188" s="299">
        <f t="shared" si="91"/>
        <v>0</v>
      </c>
      <c r="AC188" s="308">
        <f>[1]побуд.звіт!AC187+[2]побуд.звіт!AC187</f>
        <v>33397.756217235663</v>
      </c>
      <c r="AD188" s="308">
        <f>[1]побуд.звіт!AD187+[2]побуд.звіт!AD187</f>
        <v>35292.089567110255</v>
      </c>
      <c r="AE188" s="298">
        <f t="shared" si="92"/>
        <v>0</v>
      </c>
      <c r="AF188" s="299">
        <f t="shared" si="93"/>
        <v>1894.3333498745924</v>
      </c>
      <c r="AG188" s="308">
        <f>[1]побуд.звіт!AG187+[2]побуд.звіт!AG187</f>
        <v>840.43886235370906</v>
      </c>
      <c r="AH188" s="308">
        <f>[1]побуд.звіт!AH187+[2]побуд.звіт!AH187</f>
        <v>777.00662244356397</v>
      </c>
      <c r="AI188" s="298">
        <f t="shared" si="94"/>
        <v>-63.432239910145086</v>
      </c>
      <c r="AJ188" s="299">
        <f t="shared" si="95"/>
        <v>0</v>
      </c>
      <c r="AK188" s="308">
        <f>[1]побуд.звіт!AK187+[2]побуд.звіт!AK187</f>
        <v>24.779002696916411</v>
      </c>
      <c r="AL188" s="308">
        <f>[1]побуд.звіт!AL187+[2]побуд.звіт!AL187</f>
        <v>0</v>
      </c>
      <c r="AM188" s="298">
        <f t="shared" si="96"/>
        <v>-24.779002696916411</v>
      </c>
      <c r="AN188" s="299">
        <f t="shared" si="97"/>
        <v>0</v>
      </c>
      <c r="AO188" s="308">
        <f>[1]побуд.звіт!AO187+[2]побуд.звіт!AO187</f>
        <v>1762.5204309653641</v>
      </c>
      <c r="AP188" s="308">
        <f>[1]побуд.звіт!AP187+[2]побуд.звіт!AP187</f>
        <v>3649.1534728124443</v>
      </c>
      <c r="AQ188" s="298">
        <f t="shared" si="98"/>
        <v>0</v>
      </c>
      <c r="AR188" s="299">
        <f t="shared" si="99"/>
        <v>1886.6330418470802</v>
      </c>
      <c r="AS188" s="308">
        <f>[1]побуд.звіт!AS187+[2]побуд.звіт!AS187</f>
        <v>2844.3674337110706</v>
      </c>
      <c r="AT188" s="308">
        <f>[1]побуд.звіт!AT187+[2]побуд.звіт!AT187</f>
        <v>3159.3961894077283</v>
      </c>
      <c r="AU188" s="298">
        <f t="shared" si="100"/>
        <v>0</v>
      </c>
      <c r="AV188" s="299">
        <f t="shared" si="101"/>
        <v>315.02875569665775</v>
      </c>
      <c r="AW188" s="308">
        <f>[1]побуд.звіт!AW187+[2]побуд.звіт!AW187</f>
        <v>38254.785418326508</v>
      </c>
      <c r="AX188" s="308">
        <f>[1]побуд.звіт!AX187+[2]побуд.звіт!AX187</f>
        <v>101806.32081693059</v>
      </c>
      <c r="AY188" s="298">
        <f t="shared" si="102"/>
        <v>0</v>
      </c>
      <c r="AZ188" s="299">
        <f t="shared" si="103"/>
        <v>63551.535398604079</v>
      </c>
      <c r="BA188" s="300">
        <v>0</v>
      </c>
      <c r="BB188" s="298"/>
      <c r="BC188" s="298">
        <f t="shared" si="104"/>
        <v>0</v>
      </c>
      <c r="BD188" s="299">
        <f t="shared" si="105"/>
        <v>0</v>
      </c>
      <c r="BE188" s="308">
        <f>[1]побуд.звіт!BE187+[2]побуд.звіт!BE187</f>
        <v>12.220121013218996</v>
      </c>
      <c r="BF188" s="308">
        <f>[1]побуд.звіт!BF187+[2]побуд.звіт!BF187</f>
        <v>0</v>
      </c>
      <c r="BG188" s="301">
        <f t="shared" si="106"/>
        <v>-12.220121013218996</v>
      </c>
      <c r="BH188" s="302">
        <f t="shared" si="107"/>
        <v>0</v>
      </c>
      <c r="BI188" s="308">
        <f>[1]побуд.звіт!BI187+[2]побуд.звіт!BI187</f>
        <v>19546.138033063264</v>
      </c>
      <c r="BJ188" s="308">
        <f>[1]побуд.звіт!BJ187+[2]побуд.звіт!BJ187</f>
        <v>27381.809655866666</v>
      </c>
      <c r="BK188" s="298">
        <f t="shared" si="108"/>
        <v>0</v>
      </c>
      <c r="BL188" s="299">
        <f t="shared" si="109"/>
        <v>7835.671622803402</v>
      </c>
      <c r="BM188" s="308">
        <f>[1]побуд.звіт!BM187+[2]побуд.звіт!BM187</f>
        <v>21752.854165589066</v>
      </c>
      <c r="BN188" s="308">
        <f>[1]побуд.звіт!BN187+[2]побуд.звіт!BN187</f>
        <v>46416.645758183353</v>
      </c>
      <c r="BO188" s="298">
        <f t="shared" si="110"/>
        <v>0</v>
      </c>
      <c r="BP188" s="299">
        <f t="shared" si="111"/>
        <v>24663.791592594287</v>
      </c>
      <c r="BQ188" s="294">
        <f t="shared" si="112"/>
        <v>202800.77997170421</v>
      </c>
      <c r="BR188" s="298">
        <f t="shared" si="112"/>
        <v>305173.20965405204</v>
      </c>
      <c r="BS188" s="298">
        <f t="shared" si="113"/>
        <v>0</v>
      </c>
      <c r="BT188" s="303">
        <f t="shared" si="114"/>
        <v>102372.42968234784</v>
      </c>
      <c r="BU188" s="224">
        <f t="shared" si="115"/>
        <v>1.5047930767161317</v>
      </c>
      <c r="BV188" s="309">
        <v>20187.420000000002</v>
      </c>
      <c r="BW188" s="305">
        <f t="shared" si="118"/>
        <v>3287.3550023579846</v>
      </c>
      <c r="BX188" s="241">
        <f t="shared" si="117"/>
        <v>16900.064997642017</v>
      </c>
      <c r="CA188" s="144">
        <f>[1]побуд.звіт!AX187+[2]побуд.звіт!AX187</f>
        <v>101806.32081693059</v>
      </c>
      <c r="CB188" s="238">
        <v>2639.8540370475548</v>
      </c>
      <c r="CC188" s="238">
        <v>2968.4158539135165</v>
      </c>
      <c r="CD188" s="240">
        <v>969.16937167196033</v>
      </c>
      <c r="CE188" s="240">
        <v>31.774722340872923</v>
      </c>
      <c r="CF188" s="240">
        <v>1215.9437724000002</v>
      </c>
      <c r="CG188" s="240">
        <v>73.84514759999999</v>
      </c>
      <c r="CH188" s="240">
        <v>3422.7954718916426</v>
      </c>
      <c r="CI188" s="240">
        <v>68.026496076000001</v>
      </c>
      <c r="CJ188" s="240">
        <v>2.1642495840000002</v>
      </c>
      <c r="CK188" s="240">
        <v>183.98947975043933</v>
      </c>
      <c r="CL188" s="240">
        <v>358.05369383843663</v>
      </c>
      <c r="CM188" s="240">
        <v>1.1266499999999995</v>
      </c>
      <c r="CN188" s="240">
        <v>2460.9300953120087</v>
      </c>
      <c r="CO188" s="240">
        <v>1996.6978012799939</v>
      </c>
    </row>
    <row r="189" spans="1:94" ht="15" customHeight="1" x14ac:dyDescent="0.25">
      <c r="A189" s="256">
        <f t="shared" si="116"/>
        <v>180</v>
      </c>
      <c r="B189" s="62" t="s">
        <v>249</v>
      </c>
      <c r="C189" s="294">
        <v>8434.35</v>
      </c>
      <c r="D189" s="306">
        <v>9</v>
      </c>
      <c r="E189" s="307">
        <f>[1]побуд.звіт!E188+[2]побуд.звіт!E188</f>
        <v>34344.410975627456</v>
      </c>
      <c r="F189" s="308">
        <f>[1]побуд.звіт!F188+[2]побуд.звіт!F188</f>
        <v>32831.323808098765</v>
      </c>
      <c r="G189" s="298">
        <f t="shared" si="80"/>
        <v>-1513.0871675286908</v>
      </c>
      <c r="H189" s="299">
        <f t="shared" si="81"/>
        <v>0</v>
      </c>
      <c r="I189" s="307">
        <f>[1]побуд.звіт!I188+[2]побуд.звіт!I188</f>
        <v>67315.411941175262</v>
      </c>
      <c r="J189" s="308">
        <f>[1]побуд.звіт!J188+[2]побуд.звіт!J188</f>
        <v>75925.191954226888</v>
      </c>
      <c r="K189" s="298">
        <f t="shared" si="82"/>
        <v>0</v>
      </c>
      <c r="L189" s="299">
        <f t="shared" si="83"/>
        <v>8609.7800130516262</v>
      </c>
      <c r="M189" s="308">
        <f>[1]побуд.звіт!M188+[2]побуд.звіт!M188</f>
        <v>25710.463716721741</v>
      </c>
      <c r="N189" s="308">
        <f>[1]побуд.звіт!N188+[2]побуд.звіт!N188</f>
        <v>27103.277761177898</v>
      </c>
      <c r="O189" s="298">
        <f t="shared" si="84"/>
        <v>0</v>
      </c>
      <c r="P189" s="299">
        <f t="shared" si="85"/>
        <v>1392.8140444561577</v>
      </c>
      <c r="Q189" s="308">
        <f>[1]побуд.звіт!Q188+[2]побуд.звіт!Q188</f>
        <v>1291.1809002099919</v>
      </c>
      <c r="R189" s="308">
        <f>[1]побуд.звіт!R188+[2]побуд.звіт!R188</f>
        <v>1343.7000095750348</v>
      </c>
      <c r="S189" s="298">
        <f t="shared" si="86"/>
        <v>0</v>
      </c>
      <c r="T189" s="299">
        <f t="shared" si="87"/>
        <v>52.519109365042823</v>
      </c>
      <c r="U189" s="308">
        <f>[1]побуд.звіт!U188+[2]побуд.звіт!U188</f>
        <v>35063.879611726967</v>
      </c>
      <c r="V189" s="308">
        <f>[1]побуд.звіт!V188+[2]побуд.звіт!V188</f>
        <v>26256.531697945975</v>
      </c>
      <c r="W189" s="298">
        <f t="shared" si="88"/>
        <v>-8807.3479137809918</v>
      </c>
      <c r="X189" s="299">
        <f t="shared" si="89"/>
        <v>0</v>
      </c>
      <c r="Y189" s="308">
        <f>[1]побуд.звіт!Y188+[2]побуд.звіт!Y188</f>
        <v>488.69505999694547</v>
      </c>
      <c r="Z189" s="308">
        <f>[1]побуд.звіт!Z188+[2]побуд.звіт!Z188</f>
        <v>1157.9464283161415</v>
      </c>
      <c r="AA189" s="298">
        <f t="shared" si="90"/>
        <v>0</v>
      </c>
      <c r="AB189" s="299">
        <f t="shared" si="91"/>
        <v>669.25136831919599</v>
      </c>
      <c r="AC189" s="308">
        <f>[1]побуд.звіт!AC188+[2]побуд.звіт!AC188</f>
        <v>47722.00023443492</v>
      </c>
      <c r="AD189" s="308">
        <f>[1]побуд.звіт!AD188+[2]побуд.звіт!AD188</f>
        <v>51493.382900654862</v>
      </c>
      <c r="AE189" s="298">
        <f t="shared" si="92"/>
        <v>0</v>
      </c>
      <c r="AF189" s="299">
        <f t="shared" si="93"/>
        <v>3771.3826662199426</v>
      </c>
      <c r="AG189" s="308">
        <f>[1]побуд.звіт!AG188+[2]побуд.звіт!AG188</f>
        <v>1785.5942042424258</v>
      </c>
      <c r="AH189" s="308">
        <f>[1]побуд.звіт!AH188+[2]побуд.звіт!AH188</f>
        <v>1722.9277280270328</v>
      </c>
      <c r="AI189" s="298">
        <f t="shared" si="94"/>
        <v>-62.666476215393004</v>
      </c>
      <c r="AJ189" s="299">
        <f t="shared" si="95"/>
        <v>0</v>
      </c>
      <c r="AK189" s="308">
        <f>[1]побуд.звіт!AK188+[2]побуд.звіт!AK188</f>
        <v>54.018582110553773</v>
      </c>
      <c r="AL189" s="308">
        <f>[1]побуд.звіт!AL188+[2]побуд.звіт!AL188</f>
        <v>0</v>
      </c>
      <c r="AM189" s="298">
        <f t="shared" si="96"/>
        <v>-54.018582110553773</v>
      </c>
      <c r="AN189" s="299">
        <f t="shared" si="97"/>
        <v>0</v>
      </c>
      <c r="AO189" s="308">
        <f>[1]побуд.звіт!AO188+[2]побуд.звіт!AO188</f>
        <v>2896.3791874318117</v>
      </c>
      <c r="AP189" s="308">
        <f>[1]побуд.звіт!AP188+[2]побуд.звіт!AP188</f>
        <v>5838.6455564999133</v>
      </c>
      <c r="AQ189" s="298">
        <f t="shared" si="98"/>
        <v>0</v>
      </c>
      <c r="AR189" s="299">
        <f t="shared" si="99"/>
        <v>2942.2663690681015</v>
      </c>
      <c r="AS189" s="308">
        <f>[1]побуд.звіт!AS188+[2]побуд.звіт!AS188</f>
        <v>6558.7067429274284</v>
      </c>
      <c r="AT189" s="308">
        <f>[1]побуд.звіт!AT188+[2]побуд.звіт!AT188</f>
        <v>6057.2816227527528</v>
      </c>
      <c r="AU189" s="298">
        <f t="shared" si="100"/>
        <v>-501.42512017467561</v>
      </c>
      <c r="AV189" s="299">
        <f t="shared" si="101"/>
        <v>0</v>
      </c>
      <c r="AW189" s="308">
        <f>[1]побуд.звіт!AW188+[2]побуд.звіт!AW188</f>
        <v>61693.230104372073</v>
      </c>
      <c r="AX189" s="308">
        <f>[1]побуд.звіт!AX188+[2]побуд.звіт!AX188</f>
        <v>112851.92275648697</v>
      </c>
      <c r="AY189" s="298">
        <f t="shared" si="102"/>
        <v>0</v>
      </c>
      <c r="AZ189" s="299">
        <f t="shared" si="103"/>
        <v>51158.692652114893</v>
      </c>
      <c r="BA189" s="300">
        <v>0</v>
      </c>
      <c r="BB189" s="298"/>
      <c r="BC189" s="298">
        <f t="shared" si="104"/>
        <v>0</v>
      </c>
      <c r="BD189" s="299">
        <f t="shared" si="105"/>
        <v>0</v>
      </c>
      <c r="BE189" s="308">
        <f>[1]побуд.звіт!BE188+[2]побуд.звіт!BE188</f>
        <v>17.261703573218998</v>
      </c>
      <c r="BF189" s="308">
        <f>[1]побуд.звіт!BF188+[2]побуд.звіт!BF188</f>
        <v>0</v>
      </c>
      <c r="BG189" s="301">
        <f t="shared" si="106"/>
        <v>-17.261703573218998</v>
      </c>
      <c r="BH189" s="302">
        <f t="shared" si="107"/>
        <v>0</v>
      </c>
      <c r="BI189" s="308">
        <f>[1]побуд.звіт!BI188+[2]побуд.звіт!BI188</f>
        <v>26066.027500383625</v>
      </c>
      <c r="BJ189" s="308">
        <f>[1]побуд.звіт!BJ188+[2]побуд.звіт!BJ188</f>
        <v>18827.595813978998</v>
      </c>
      <c r="BK189" s="298">
        <f t="shared" si="108"/>
        <v>-7238.4316864046268</v>
      </c>
      <c r="BL189" s="299">
        <f t="shared" si="109"/>
        <v>0</v>
      </c>
      <c r="BM189" s="308">
        <f>[1]побуд.звіт!BM188+[2]побуд.звіт!BM188</f>
        <v>21566.477433995085</v>
      </c>
      <c r="BN189" s="308">
        <f>[1]побуд.звіт!BN188+[2]побуд.звіт!BN188</f>
        <v>22990.658279113559</v>
      </c>
      <c r="BO189" s="298">
        <f t="shared" si="110"/>
        <v>0</v>
      </c>
      <c r="BP189" s="299">
        <f t="shared" si="111"/>
        <v>1424.1808451184734</v>
      </c>
      <c r="BQ189" s="294">
        <f t="shared" si="112"/>
        <v>332573.73789892951</v>
      </c>
      <c r="BR189" s="298">
        <f t="shared" si="112"/>
        <v>384400.38631685474</v>
      </c>
      <c r="BS189" s="298">
        <f t="shared" si="113"/>
        <v>0</v>
      </c>
      <c r="BT189" s="303">
        <f t="shared" si="114"/>
        <v>51826.648417925229</v>
      </c>
      <c r="BU189" s="224">
        <f t="shared" si="115"/>
        <v>1.1558350600541873</v>
      </c>
      <c r="BV189" s="309">
        <v>30922.53</v>
      </c>
      <c r="BW189" s="305">
        <f t="shared" si="118"/>
        <v>3208.0518417558742</v>
      </c>
      <c r="BX189" s="241">
        <f t="shared" si="117"/>
        <v>27714.478158244125</v>
      </c>
      <c r="CA189" s="144">
        <f>[1]побуд.звіт!AX188+[2]побуд.звіт!AX188</f>
        <v>112851.92275648697</v>
      </c>
      <c r="CB189" s="238">
        <v>3478.9760578271248</v>
      </c>
      <c r="CC189" s="238">
        <v>6571.2337764598433</v>
      </c>
      <c r="CD189" s="240">
        <v>2261.395200567908</v>
      </c>
      <c r="CE189" s="240">
        <v>121.83923920522093</v>
      </c>
      <c r="CF189" s="240">
        <v>2480.4236268</v>
      </c>
      <c r="CG189" s="240">
        <v>95.449787999999998</v>
      </c>
      <c r="CH189" s="240">
        <v>4914.6948721573608</v>
      </c>
      <c r="CI189" s="240">
        <v>144.387678456</v>
      </c>
      <c r="CJ189" s="240">
        <v>4.798988207999999</v>
      </c>
      <c r="CK189" s="240">
        <v>302.0215530389234</v>
      </c>
      <c r="CL189" s="240">
        <v>825.17217762495261</v>
      </c>
      <c r="CM189" s="240">
        <v>1.1266499999999995</v>
      </c>
      <c r="CN189" s="240">
        <v>2960.2641790923913</v>
      </c>
      <c r="CO189" s="240">
        <v>2303.555417499012</v>
      </c>
    </row>
    <row r="190" spans="1:94" ht="15" customHeight="1" x14ac:dyDescent="0.25">
      <c r="A190" s="256">
        <f t="shared" si="116"/>
        <v>181</v>
      </c>
      <c r="B190" s="62" t="s">
        <v>39</v>
      </c>
      <c r="C190" s="294">
        <v>721.06000000000006</v>
      </c>
      <c r="D190" s="306">
        <v>2</v>
      </c>
      <c r="E190" s="307">
        <f>[1]побуд.звіт!E189+[2]побуд.звіт!E189</f>
        <v>0</v>
      </c>
      <c r="F190" s="308">
        <f>[1]побуд.звіт!F189+[2]побуд.звіт!F189</f>
        <v>24.868359261987074</v>
      </c>
      <c r="G190" s="298">
        <f t="shared" si="80"/>
        <v>0</v>
      </c>
      <c r="H190" s="299">
        <f t="shared" si="81"/>
        <v>24.868359261987074</v>
      </c>
      <c r="I190" s="307">
        <f>[1]побуд.звіт!I189+[2]побуд.звіт!I189</f>
        <v>4965.4082085415375</v>
      </c>
      <c r="J190" s="308">
        <f>[1]побуд.звіт!J189+[2]побуд.звіт!J189</f>
        <v>5960.4577127937519</v>
      </c>
      <c r="K190" s="298">
        <f t="shared" si="82"/>
        <v>0</v>
      </c>
      <c r="L190" s="299">
        <f t="shared" si="83"/>
        <v>995.04950425221432</v>
      </c>
      <c r="M190" s="308">
        <f>[1]побуд.звіт!M189+[2]побуд.звіт!M189</f>
        <v>1318.6204597938192</v>
      </c>
      <c r="N190" s="308">
        <f>[1]побуд.звіт!N189+[2]побуд.звіт!N189</f>
        <v>1447.6896356327618</v>
      </c>
      <c r="O190" s="298">
        <f t="shared" si="84"/>
        <v>0</v>
      </c>
      <c r="P190" s="299">
        <f t="shared" si="85"/>
        <v>129.06917583894256</v>
      </c>
      <c r="Q190" s="308">
        <f>[1]побуд.звіт!Q189+[2]побуд.звіт!Q189</f>
        <v>0</v>
      </c>
      <c r="R190" s="308">
        <f>[1]побуд.звіт!R189+[2]побуд.звіт!R189</f>
        <v>369.30954251848959</v>
      </c>
      <c r="S190" s="298">
        <f t="shared" si="86"/>
        <v>0</v>
      </c>
      <c r="T190" s="299">
        <f t="shared" si="87"/>
        <v>369.30954251848959</v>
      </c>
      <c r="U190" s="308">
        <f>[1]побуд.звіт!U189+[2]побуд.звіт!U189</f>
        <v>0</v>
      </c>
      <c r="V190" s="308">
        <f>[1]побуд.звіт!V189+[2]побуд.звіт!V189</f>
        <v>0</v>
      </c>
      <c r="W190" s="298">
        <f t="shared" si="88"/>
        <v>0</v>
      </c>
      <c r="X190" s="299">
        <f t="shared" si="89"/>
        <v>0</v>
      </c>
      <c r="Y190" s="308">
        <f>[1]побуд.звіт!Y189+[2]побуд.звіт!Y189</f>
        <v>0</v>
      </c>
      <c r="Z190" s="308">
        <f>[1]побуд.звіт!Z189+[2]побуд.звіт!Z189</f>
        <v>0</v>
      </c>
      <c r="AA190" s="298">
        <f t="shared" si="90"/>
        <v>0</v>
      </c>
      <c r="AB190" s="299">
        <f t="shared" si="91"/>
        <v>0</v>
      </c>
      <c r="AC190" s="308">
        <f>[1]побуд.звіт!AC189+[2]побуд.звіт!AC189</f>
        <v>2914.8618167367722</v>
      </c>
      <c r="AD190" s="308">
        <f>[1]побуд.звіт!AD189+[2]побуд.звіт!AD189</f>
        <v>3631.1529323499872</v>
      </c>
      <c r="AE190" s="298">
        <f t="shared" si="92"/>
        <v>0</v>
      </c>
      <c r="AF190" s="299">
        <f t="shared" si="93"/>
        <v>716.29111561321497</v>
      </c>
      <c r="AG190" s="308">
        <f>[1]побуд.звіт!AG189+[2]побуд.звіт!AG189</f>
        <v>0</v>
      </c>
      <c r="AH190" s="308">
        <f>[1]побуд.звіт!AH189+[2]побуд.звіт!AH189</f>
        <v>0</v>
      </c>
      <c r="AI190" s="298">
        <f t="shared" si="94"/>
        <v>0</v>
      </c>
      <c r="AJ190" s="299">
        <f t="shared" si="95"/>
        <v>0</v>
      </c>
      <c r="AK190" s="308">
        <f>[1]побуд.звіт!AK189+[2]побуд.звіт!AK189</f>
        <v>0</v>
      </c>
      <c r="AL190" s="308">
        <f>[1]побуд.звіт!AL189+[2]побуд.звіт!AL189</f>
        <v>0</v>
      </c>
      <c r="AM190" s="298">
        <f t="shared" si="96"/>
        <v>0</v>
      </c>
      <c r="AN190" s="299">
        <f t="shared" si="97"/>
        <v>0</v>
      </c>
      <c r="AO190" s="308">
        <f>[1]побуд.звіт!AO189+[2]побуд.звіт!AO189</f>
        <v>1377.6839078435248</v>
      </c>
      <c r="AP190" s="308">
        <f>[1]побуд.звіт!AP189+[2]побуд.звіт!AP189</f>
        <v>567.64609577082467</v>
      </c>
      <c r="AQ190" s="298">
        <f t="shared" si="98"/>
        <v>-810.03781207270015</v>
      </c>
      <c r="AR190" s="299">
        <f t="shared" si="99"/>
        <v>0</v>
      </c>
      <c r="AS190" s="308">
        <f>[1]побуд.звіт!AS189+[2]побуд.звіт!AS189</f>
        <v>243.37062877879009</v>
      </c>
      <c r="AT190" s="308">
        <f>[1]побуд.звіт!AT189+[2]побуд.звіт!AT189</f>
        <v>112.31623008065745</v>
      </c>
      <c r="AU190" s="298">
        <f t="shared" si="100"/>
        <v>-131.05439869813264</v>
      </c>
      <c r="AV190" s="299">
        <f t="shared" si="101"/>
        <v>0</v>
      </c>
      <c r="AW190" s="308">
        <f>[1]побуд.звіт!AW189+[2]побуд.звіт!AW189</f>
        <v>4505.6182795591067</v>
      </c>
      <c r="AX190" s="308">
        <f>[1]побуд.звіт!AX189+[2]побуд.звіт!AX189</f>
        <v>17490.747651324553</v>
      </c>
      <c r="AY190" s="298">
        <f t="shared" si="102"/>
        <v>0</v>
      </c>
      <c r="AZ190" s="299">
        <f t="shared" si="103"/>
        <v>12985.129371765446</v>
      </c>
      <c r="BA190" s="300">
        <v>0</v>
      </c>
      <c r="BB190" s="298"/>
      <c r="BC190" s="298">
        <f t="shared" si="104"/>
        <v>0</v>
      </c>
      <c r="BD190" s="299">
        <f t="shared" si="105"/>
        <v>0</v>
      </c>
      <c r="BE190" s="308">
        <f>[1]побуд.звіт!BE189+[2]побуд.звіт!BE189</f>
        <v>1.0296736800000001</v>
      </c>
      <c r="BF190" s="308">
        <f>[1]побуд.звіт!BF189+[2]побуд.звіт!BF189</f>
        <v>0</v>
      </c>
      <c r="BG190" s="301">
        <f t="shared" si="106"/>
        <v>-1.0296736800000001</v>
      </c>
      <c r="BH190" s="302">
        <f t="shared" si="107"/>
        <v>0</v>
      </c>
      <c r="BI190" s="308">
        <f>[1]побуд.звіт!BI189+[2]побуд.звіт!BI189</f>
        <v>0</v>
      </c>
      <c r="BJ190" s="308">
        <f>[1]побуд.звіт!BJ189+[2]побуд.звіт!BJ189</f>
        <v>0</v>
      </c>
      <c r="BK190" s="298">
        <f t="shared" si="108"/>
        <v>0</v>
      </c>
      <c r="BL190" s="299">
        <f t="shared" si="109"/>
        <v>0</v>
      </c>
      <c r="BM190" s="308">
        <f>[1]побуд.звіт!BM189+[2]побуд.звіт!BM189</f>
        <v>0</v>
      </c>
      <c r="BN190" s="308">
        <f>[1]побуд.звіт!BN189+[2]побуд.звіт!BN189</f>
        <v>0</v>
      </c>
      <c r="BO190" s="298">
        <f t="shared" si="110"/>
        <v>0</v>
      </c>
      <c r="BP190" s="299">
        <f t="shared" si="111"/>
        <v>0</v>
      </c>
      <c r="BQ190" s="294">
        <f t="shared" si="112"/>
        <v>15326.59297493355</v>
      </c>
      <c r="BR190" s="298">
        <f t="shared" si="112"/>
        <v>29604.188159733014</v>
      </c>
      <c r="BS190" s="298">
        <f t="shared" si="113"/>
        <v>0</v>
      </c>
      <c r="BT190" s="303">
        <f t="shared" si="114"/>
        <v>14277.595184799464</v>
      </c>
      <c r="BU190" s="224">
        <f t="shared" si="115"/>
        <v>1.9315570138875804</v>
      </c>
      <c r="BV190" s="309">
        <v>3296.9</v>
      </c>
      <c r="BW190" s="305">
        <f t="shared" si="118"/>
        <v>2019.6839187555377</v>
      </c>
      <c r="BX190" s="241">
        <f t="shared" si="117"/>
        <v>1277.2160812444624</v>
      </c>
      <c r="CA190" s="144">
        <f>[1]побуд.звіт!AX189+[2]побуд.звіт!AX189</f>
        <v>17490.747651324553</v>
      </c>
      <c r="CB190" s="238">
        <v>0</v>
      </c>
      <c r="CC190" s="238">
        <v>485.2408206790634</v>
      </c>
      <c r="CD190" s="240">
        <v>118.19138678926348</v>
      </c>
      <c r="CE190" s="240">
        <v>0</v>
      </c>
      <c r="CF190" s="240">
        <v>0</v>
      </c>
      <c r="CG190" s="240">
        <v>0</v>
      </c>
      <c r="CH190" s="240">
        <v>293.164235518547</v>
      </c>
      <c r="CI190" s="240">
        <v>0</v>
      </c>
      <c r="CJ190" s="240">
        <v>0</v>
      </c>
      <c r="CK190" s="240">
        <v>140.27755936513228</v>
      </c>
      <c r="CL190" s="240">
        <v>30.649571776475661</v>
      </c>
      <c r="CM190" s="240">
        <v>0</v>
      </c>
      <c r="CN190" s="240">
        <v>0</v>
      </c>
      <c r="CO190" s="240">
        <v>0</v>
      </c>
      <c r="CP190" s="20"/>
    </row>
    <row r="191" spans="1:94" ht="15" customHeight="1" x14ac:dyDescent="0.25">
      <c r="A191" s="256">
        <f t="shared" si="116"/>
        <v>182</v>
      </c>
      <c r="B191" s="62" t="s">
        <v>284</v>
      </c>
      <c r="C191" s="294">
        <v>4055.1</v>
      </c>
      <c r="D191" s="306">
        <v>10</v>
      </c>
      <c r="E191" s="307">
        <f>[1]побуд.звіт!E190+[2]побуд.звіт!E190</f>
        <v>11161.976504312583</v>
      </c>
      <c r="F191" s="308">
        <f>[1]побуд.звіт!F190+[2]побуд.звіт!F190</f>
        <v>12733.073383244522</v>
      </c>
      <c r="G191" s="298">
        <f t="shared" si="80"/>
        <v>0</v>
      </c>
      <c r="H191" s="299">
        <f t="shared" si="81"/>
        <v>1571.0968789319395</v>
      </c>
      <c r="I191" s="307">
        <f>[1]побуд.звіт!I190+[2]побуд.звіт!I190</f>
        <v>15857.765065214928</v>
      </c>
      <c r="J191" s="308">
        <f>[1]побуд.звіт!J190+[2]побуд.звіт!J190</f>
        <v>20789.629395404678</v>
      </c>
      <c r="K191" s="298">
        <f t="shared" si="82"/>
        <v>0</v>
      </c>
      <c r="L191" s="299">
        <f t="shared" si="83"/>
        <v>4931.86433018975</v>
      </c>
      <c r="M191" s="308">
        <f>[1]побуд.звіт!M190+[2]побуд.звіт!M190</f>
        <v>6330.9504438846825</v>
      </c>
      <c r="N191" s="308">
        <f>[1]побуд.звіт!N190+[2]побуд.звіт!N190</f>
        <v>4486.6496211904359</v>
      </c>
      <c r="O191" s="298">
        <f t="shared" si="84"/>
        <v>-1844.3008226942466</v>
      </c>
      <c r="P191" s="299">
        <f t="shared" si="85"/>
        <v>0</v>
      </c>
      <c r="Q191" s="308">
        <f>[1]побуд.звіт!Q190+[2]побуд.звіт!Q190</f>
        <v>317.49327824875115</v>
      </c>
      <c r="R191" s="308">
        <f>[1]побуд.звіт!R190+[2]побуд.звіт!R190</f>
        <v>429.24171913643841</v>
      </c>
      <c r="S191" s="298">
        <f t="shared" si="86"/>
        <v>0</v>
      </c>
      <c r="T191" s="299">
        <f t="shared" si="87"/>
        <v>111.74844088768725</v>
      </c>
      <c r="U191" s="308">
        <f>[1]побуд.звіт!U190+[2]побуд.звіт!U190</f>
        <v>6565.9920022854167</v>
      </c>
      <c r="V191" s="308">
        <f>[1]побуд.звіт!V190+[2]побуд.звіт!V190</f>
        <v>7398.4753192727867</v>
      </c>
      <c r="W191" s="298">
        <f t="shared" si="88"/>
        <v>0</v>
      </c>
      <c r="X191" s="299">
        <f t="shared" si="89"/>
        <v>832.48331698737002</v>
      </c>
      <c r="Y191" s="308">
        <f>[1]побуд.звіт!Y190+[2]побуд.звіт!Y190</f>
        <v>1224.0985553452635</v>
      </c>
      <c r="Z191" s="308">
        <f>[1]побуд.звіт!Z190+[2]побуд.звіт!Z190</f>
        <v>1204.8547397181835</v>
      </c>
      <c r="AA191" s="298">
        <f t="shared" si="90"/>
        <v>-19.243815627080039</v>
      </c>
      <c r="AB191" s="299">
        <f t="shared" si="91"/>
        <v>0</v>
      </c>
      <c r="AC191" s="308">
        <f>[1]побуд.звіт!AC190+[2]побуд.звіт!AC190</f>
        <v>24621.602830660508</v>
      </c>
      <c r="AD191" s="308">
        <f>[1]побуд.звіт!AD190+[2]побуд.звіт!AD190</f>
        <v>28959.433255331587</v>
      </c>
      <c r="AE191" s="298">
        <f t="shared" si="92"/>
        <v>0</v>
      </c>
      <c r="AF191" s="299">
        <f t="shared" si="93"/>
        <v>4337.8304246710795</v>
      </c>
      <c r="AG191" s="308">
        <f>[1]побуд.звіт!AG190+[2]побуд.звіт!AG190</f>
        <v>179.67579744148748</v>
      </c>
      <c r="AH191" s="308">
        <f>[1]побуд.звіт!AH190+[2]побуд.звіт!AH190</f>
        <v>177.92325557403345</v>
      </c>
      <c r="AI191" s="298">
        <f t="shared" si="94"/>
        <v>-1.7525418674540276</v>
      </c>
      <c r="AJ191" s="299">
        <f t="shared" si="95"/>
        <v>0</v>
      </c>
      <c r="AK191" s="308">
        <f>[1]побуд.звіт!AK190+[2]побуд.звіт!AK190</f>
        <v>5.3684657016127435</v>
      </c>
      <c r="AL191" s="308">
        <f>[1]побуд.звіт!AL190+[2]побуд.звіт!AL190</f>
        <v>0</v>
      </c>
      <c r="AM191" s="298">
        <f t="shared" si="96"/>
        <v>-5.3684657016127435</v>
      </c>
      <c r="AN191" s="299">
        <f t="shared" si="97"/>
        <v>0</v>
      </c>
      <c r="AO191" s="308">
        <f>[1]побуд.звіт!AO190+[2]побуд.звіт!AO190</f>
        <v>1950.7012164025778</v>
      </c>
      <c r="AP191" s="308">
        <f>[1]побуд.звіт!AP190+[2]побуд.звіт!AP190</f>
        <v>2432.7689818749632</v>
      </c>
      <c r="AQ191" s="298">
        <f t="shared" si="98"/>
        <v>0</v>
      </c>
      <c r="AR191" s="299">
        <f t="shared" si="99"/>
        <v>482.06776547238542</v>
      </c>
      <c r="AS191" s="308">
        <f>[1]побуд.звіт!AS190+[2]побуд.звіт!AS190</f>
        <v>0</v>
      </c>
      <c r="AT191" s="308">
        <f>[1]побуд.звіт!AT190+[2]побуд.звіт!AT190</f>
        <v>1389.4604592236171</v>
      </c>
      <c r="AU191" s="298">
        <f t="shared" si="100"/>
        <v>0</v>
      </c>
      <c r="AV191" s="299">
        <f t="shared" si="101"/>
        <v>1389.4604592236171</v>
      </c>
      <c r="AW191" s="308">
        <f>[1]побуд.звіт!AW190+[2]побуд.звіт!AW190</f>
        <v>25571.372712374392</v>
      </c>
      <c r="AX191" s="308">
        <f>[1]побуд.звіт!AX190+[2]побуд.звіт!AX190</f>
        <v>0</v>
      </c>
      <c r="AY191" s="298">
        <f t="shared" si="102"/>
        <v>-25571.372712374392</v>
      </c>
      <c r="AZ191" s="299">
        <f t="shared" si="103"/>
        <v>0</v>
      </c>
      <c r="BA191" s="300">
        <v>0</v>
      </c>
      <c r="BB191" s="298"/>
      <c r="BC191" s="298">
        <f t="shared" si="104"/>
        <v>0</v>
      </c>
      <c r="BD191" s="299">
        <f t="shared" si="105"/>
        <v>0</v>
      </c>
      <c r="BE191" s="308">
        <f>[1]побуд.звіт!BE190+[2]побуд.звіт!BE190</f>
        <v>11.008134573218998</v>
      </c>
      <c r="BF191" s="308">
        <f>[1]побуд.звіт!BF190+[2]побуд.звіт!BF190</f>
        <v>0</v>
      </c>
      <c r="BG191" s="301">
        <f t="shared" si="106"/>
        <v>-11.008134573218998</v>
      </c>
      <c r="BH191" s="302">
        <f t="shared" si="107"/>
        <v>0</v>
      </c>
      <c r="BI191" s="308">
        <f>[1]побуд.звіт!BI190+[2]побуд.звіт!BI190</f>
        <v>0</v>
      </c>
      <c r="BJ191" s="308">
        <f>[1]побуд.звіт!BJ190+[2]побуд.звіт!BJ190</f>
        <v>0</v>
      </c>
      <c r="BK191" s="298">
        <f t="shared" si="108"/>
        <v>0</v>
      </c>
      <c r="BL191" s="299">
        <f t="shared" si="109"/>
        <v>0</v>
      </c>
      <c r="BM191" s="308">
        <f>[1]побуд.звіт!BM190+[2]побуд.звіт!BM190</f>
        <v>0</v>
      </c>
      <c r="BN191" s="308">
        <f>[1]побуд.звіт!BN190+[2]побуд.звіт!BN190</f>
        <v>0</v>
      </c>
      <c r="BO191" s="298">
        <f t="shared" si="110"/>
        <v>0</v>
      </c>
      <c r="BP191" s="299">
        <f t="shared" si="111"/>
        <v>0</v>
      </c>
      <c r="BQ191" s="294">
        <f t="shared" si="112"/>
        <v>93798.005006445441</v>
      </c>
      <c r="BR191" s="298">
        <f t="shared" si="112"/>
        <v>80001.510129971241</v>
      </c>
      <c r="BS191" s="298">
        <f t="shared" si="113"/>
        <v>-13796.4948764742</v>
      </c>
      <c r="BT191" s="303">
        <f t="shared" si="114"/>
        <v>0</v>
      </c>
      <c r="BU191" s="224">
        <f t="shared" si="115"/>
        <v>0.85291270453432189</v>
      </c>
      <c r="BV191" s="309">
        <v>22141.7</v>
      </c>
      <c r="BW191" s="305">
        <f t="shared" si="118"/>
        <v>14325.199582796213</v>
      </c>
      <c r="BX191" s="241">
        <f t="shared" si="117"/>
        <v>7816.500417203787</v>
      </c>
      <c r="BY191" s="130">
        <v>2091</v>
      </c>
      <c r="BZ191" s="130">
        <v>720</v>
      </c>
      <c r="CA191" s="144">
        <f>[1]побуд.звіт!AX190+[2]побуд.звіт!AX190</f>
        <v>0</v>
      </c>
      <c r="CB191" s="238">
        <v>1161.8515016261665</v>
      </c>
      <c r="CC191" s="238">
        <v>1685.4169385306252</v>
      </c>
      <c r="CD191" s="240">
        <v>480.64597294300467</v>
      </c>
      <c r="CE191" s="240">
        <v>30.663167924081911</v>
      </c>
      <c r="CF191" s="240">
        <v>506.64098519999999</v>
      </c>
      <c r="CG191" s="240">
        <v>99.316450799999984</v>
      </c>
      <c r="CH191" s="240">
        <v>2435.5847539101378</v>
      </c>
      <c r="CI191" s="240">
        <v>14.6709298512</v>
      </c>
      <c r="CJ191" s="240">
        <v>0.49558178879999992</v>
      </c>
      <c r="CK191" s="240">
        <v>201.07430798051371</v>
      </c>
      <c r="CL191" s="243"/>
      <c r="CM191" s="240">
        <v>1.1266499999999995</v>
      </c>
      <c r="CN191" s="243"/>
      <c r="CO191" s="243"/>
      <c r="CP191" s="20"/>
    </row>
    <row r="192" spans="1:94" ht="15" customHeight="1" x14ac:dyDescent="0.25">
      <c r="A192" s="256">
        <f t="shared" si="116"/>
        <v>183</v>
      </c>
      <c r="B192" s="62" t="s">
        <v>291</v>
      </c>
      <c r="C192" s="294">
        <v>4908.5</v>
      </c>
      <c r="D192" s="306">
        <v>9</v>
      </c>
      <c r="E192" s="307">
        <f>[1]побуд.звіт!E191+[2]побуд.звіт!E191</f>
        <v>18256.205689608083</v>
      </c>
      <c r="F192" s="308">
        <f>[1]побуд.звіт!F191+[2]побуд.звіт!F191</f>
        <v>19857.980115043338</v>
      </c>
      <c r="G192" s="298">
        <f t="shared" si="80"/>
        <v>0</v>
      </c>
      <c r="H192" s="299">
        <f t="shared" si="81"/>
        <v>1601.7744254352547</v>
      </c>
      <c r="I192" s="307">
        <f>[1]побуд.звіт!I191+[2]побуд.звіт!I191</f>
        <v>26256.487225153105</v>
      </c>
      <c r="J192" s="308">
        <f>[1]побуд.звіт!J191+[2]побуд.звіт!J191</f>
        <v>18075.407621624945</v>
      </c>
      <c r="K192" s="298">
        <f t="shared" si="82"/>
        <v>-8181.0796035281601</v>
      </c>
      <c r="L192" s="299">
        <f t="shared" si="83"/>
        <v>0</v>
      </c>
      <c r="M192" s="308">
        <f>[1]побуд.звіт!M191+[2]побуд.звіт!M191</f>
        <v>5924.8382996289047</v>
      </c>
      <c r="N192" s="308">
        <f>[1]побуд.звіт!N191+[2]побуд.звіт!N191</f>
        <v>2245.4285997954421</v>
      </c>
      <c r="O192" s="298">
        <f t="shared" si="84"/>
        <v>-3679.4096998334626</v>
      </c>
      <c r="P192" s="299">
        <f t="shared" si="85"/>
        <v>0</v>
      </c>
      <c r="Q192" s="308">
        <f>[1]побуд.звіт!Q191+[2]побуд.звіт!Q191</f>
        <v>702.09210890878137</v>
      </c>
      <c r="R192" s="308">
        <f>[1]побуд.звіт!R191+[2]побуд.звіт!R191</f>
        <v>780.56812165145038</v>
      </c>
      <c r="S192" s="298">
        <f t="shared" si="86"/>
        <v>0</v>
      </c>
      <c r="T192" s="299">
        <f t="shared" si="87"/>
        <v>78.476012742669013</v>
      </c>
      <c r="U192" s="308">
        <f>[1]побуд.звіт!U191+[2]побуд.звіт!U191</f>
        <v>3811.8473020108431</v>
      </c>
      <c r="V192" s="308">
        <f>[1]побуд.звіт!V191+[2]побуд.звіт!V191</f>
        <v>4355.9792384334633</v>
      </c>
      <c r="W192" s="298">
        <f t="shared" si="88"/>
        <v>0</v>
      </c>
      <c r="X192" s="299">
        <f t="shared" si="89"/>
        <v>544.13193642262013</v>
      </c>
      <c r="Y192" s="308">
        <f>[1]побуд.звіт!Y191+[2]побуд.звіт!Y191</f>
        <v>615.72602767263174</v>
      </c>
      <c r="Z192" s="308">
        <f>[1]побуд.звіт!Z191+[2]побуд.звіт!Z191</f>
        <v>602.42736985909175</v>
      </c>
      <c r="AA192" s="298">
        <f t="shared" si="90"/>
        <v>-13.29865781353999</v>
      </c>
      <c r="AB192" s="299">
        <f t="shared" si="91"/>
        <v>0</v>
      </c>
      <c r="AC192" s="308">
        <f>[1]побуд.звіт!AC191+[2]побуд.звіт!AC191</f>
        <v>17538.09766680266</v>
      </c>
      <c r="AD192" s="308">
        <f>[1]побуд.звіт!AD191+[2]побуд.звіт!AD191</f>
        <v>21845.646287249408</v>
      </c>
      <c r="AE192" s="298">
        <f t="shared" si="92"/>
        <v>0</v>
      </c>
      <c r="AF192" s="299">
        <f t="shared" si="93"/>
        <v>4307.5486204467488</v>
      </c>
      <c r="AG192" s="308">
        <f>[1]побуд.звіт!AG191+[2]побуд.звіт!AG191</f>
        <v>731.92654776208269</v>
      </c>
      <c r="AH192" s="308">
        <f>[1]побуд.звіт!AH191+[2]побуд.звіт!AH191</f>
        <v>486.88150339068164</v>
      </c>
      <c r="AI192" s="298">
        <f t="shared" si="94"/>
        <v>-245.04504437140105</v>
      </c>
      <c r="AJ192" s="299">
        <f t="shared" si="95"/>
        <v>0</v>
      </c>
      <c r="AK192" s="308">
        <f>[1]побуд.звіт!AK191+[2]побуд.звіт!AK191</f>
        <v>18.40329948065509</v>
      </c>
      <c r="AL192" s="308">
        <f>[1]побуд.звіт!AL191+[2]побуд.звіт!AL191</f>
        <v>0</v>
      </c>
      <c r="AM192" s="298">
        <f t="shared" si="96"/>
        <v>-18.40329948065509</v>
      </c>
      <c r="AN192" s="299">
        <f t="shared" si="97"/>
        <v>0</v>
      </c>
      <c r="AO192" s="308">
        <f>[1]побуд.звіт!AO191+[2]побуд.звіт!AO191</f>
        <v>3634.9278313065724</v>
      </c>
      <c r="AP192" s="308">
        <f>[1]побуд.звіт!AP191+[2]побуд.звіт!AP191</f>
        <v>5027.7225625415913</v>
      </c>
      <c r="AQ192" s="298">
        <f t="shared" si="98"/>
        <v>0</v>
      </c>
      <c r="AR192" s="299">
        <f t="shared" si="99"/>
        <v>1392.7947312350188</v>
      </c>
      <c r="AS192" s="308">
        <f>[1]побуд.звіт!AS191+[2]побуд.звіт!AS191</f>
        <v>0</v>
      </c>
      <c r="AT192" s="308">
        <f>[1]побуд.звіт!AT191+[2]побуд.звіт!AT191</f>
        <v>664.26755090996653</v>
      </c>
      <c r="AU192" s="298">
        <f t="shared" si="100"/>
        <v>0</v>
      </c>
      <c r="AV192" s="299">
        <f t="shared" si="101"/>
        <v>664.26755090996653</v>
      </c>
      <c r="AW192" s="308">
        <f>[1]побуд.звіт!AW191+[2]побуд.звіт!AW191</f>
        <v>20104.887763092869</v>
      </c>
      <c r="AX192" s="308">
        <f>[1]побуд.звіт!AX191+[2]побуд.звіт!AX191</f>
        <v>5188</v>
      </c>
      <c r="AY192" s="298">
        <f t="shared" si="102"/>
        <v>-14916.887763092869</v>
      </c>
      <c r="AZ192" s="299">
        <f t="shared" si="103"/>
        <v>0</v>
      </c>
      <c r="BA192" s="300">
        <v>0</v>
      </c>
      <c r="BB192" s="298"/>
      <c r="BC192" s="298">
        <f t="shared" si="104"/>
        <v>0</v>
      </c>
      <c r="BD192" s="299">
        <f t="shared" si="105"/>
        <v>0</v>
      </c>
      <c r="BE192" s="308">
        <f>[1]побуд.звіт!BE191+[2]побуд.звіт!BE191</f>
        <v>7.0093379999999996</v>
      </c>
      <c r="BF192" s="308">
        <f>[1]побуд.звіт!BF191+[2]побуд.звіт!BF191</f>
        <v>0</v>
      </c>
      <c r="BG192" s="301">
        <f t="shared" si="106"/>
        <v>-7.0093379999999996</v>
      </c>
      <c r="BH192" s="302">
        <f t="shared" si="107"/>
        <v>0</v>
      </c>
      <c r="BI192" s="308">
        <f>[1]побуд.звіт!BI191+[2]побуд.звіт!BI191</f>
        <v>0</v>
      </c>
      <c r="BJ192" s="308">
        <f>[1]побуд.звіт!BJ191+[2]побуд.звіт!BJ191</f>
        <v>0</v>
      </c>
      <c r="BK192" s="298">
        <f t="shared" si="108"/>
        <v>0</v>
      </c>
      <c r="BL192" s="299">
        <f t="shared" si="109"/>
        <v>0</v>
      </c>
      <c r="BM192" s="308">
        <f>[1]побуд.звіт!BM191+[2]побуд.звіт!BM191</f>
        <v>0</v>
      </c>
      <c r="BN192" s="308">
        <f>[1]побуд.звіт!BN191+[2]побуд.звіт!BN191</f>
        <v>0</v>
      </c>
      <c r="BO192" s="298">
        <f t="shared" si="110"/>
        <v>0</v>
      </c>
      <c r="BP192" s="299">
        <f t="shared" si="111"/>
        <v>0</v>
      </c>
      <c r="BQ192" s="294">
        <f t="shared" si="112"/>
        <v>97602.449099427206</v>
      </c>
      <c r="BR192" s="298">
        <f t="shared" si="112"/>
        <v>79130.308970499391</v>
      </c>
      <c r="BS192" s="298">
        <f t="shared" si="113"/>
        <v>-18472.140128927815</v>
      </c>
      <c r="BT192" s="303">
        <f t="shared" si="114"/>
        <v>0</v>
      </c>
      <c r="BU192" s="224">
        <f t="shared" si="115"/>
        <v>0.81074101829032663</v>
      </c>
      <c r="BV192" s="309">
        <v>16386.009999999998</v>
      </c>
      <c r="BW192" s="305">
        <f t="shared" si="118"/>
        <v>8252.4725750477301</v>
      </c>
      <c r="BX192" s="241">
        <f t="shared" si="117"/>
        <v>8133.5374249522674</v>
      </c>
      <c r="BY192" s="130">
        <v>1786</v>
      </c>
      <c r="BZ192" s="130">
        <v>770</v>
      </c>
      <c r="CA192" s="144">
        <f>[1]побуд.звіт!AX191+[2]побуд.звіт!AX191</f>
        <v>5188</v>
      </c>
      <c r="CB192" s="238">
        <v>1810.5401894154654</v>
      </c>
      <c r="CC192" s="238">
        <v>2417.9645470319792</v>
      </c>
      <c r="CD192" s="240">
        <v>977.04879745791152</v>
      </c>
      <c r="CE192" s="240">
        <v>64.98684296128279</v>
      </c>
      <c r="CF192" s="240">
        <v>309.71157840000001</v>
      </c>
      <c r="CG192" s="240">
        <v>49.658225399999992</v>
      </c>
      <c r="CH192" s="240">
        <v>1487.9842896912467</v>
      </c>
      <c r="CI192" s="240">
        <v>25.534846260000002</v>
      </c>
      <c r="CJ192" s="240">
        <v>0.86256323999999995</v>
      </c>
      <c r="CK192" s="240">
        <v>367.14623039077134</v>
      </c>
      <c r="CL192" s="243"/>
      <c r="CM192" s="240">
        <v>0</v>
      </c>
      <c r="CN192" s="243"/>
      <c r="CO192" s="243"/>
      <c r="CP192" s="20"/>
    </row>
    <row r="193" spans="1:94" ht="15" customHeight="1" x14ac:dyDescent="0.25">
      <c r="A193" s="256">
        <f t="shared" si="116"/>
        <v>184</v>
      </c>
      <c r="B193" s="62" t="s">
        <v>250</v>
      </c>
      <c r="C193" s="294">
        <v>4156.24</v>
      </c>
      <c r="D193" s="306">
        <v>9</v>
      </c>
      <c r="E193" s="307">
        <f>[1]побуд.звіт!E192+[2]побуд.звіт!E192</f>
        <v>16561.433397613084</v>
      </c>
      <c r="F193" s="308">
        <f>[1]побуд.звіт!F192+[2]побуд.звіт!F192</f>
        <v>16397.438993224725</v>
      </c>
      <c r="G193" s="298">
        <f t="shared" si="80"/>
        <v>-163.99440438835882</v>
      </c>
      <c r="H193" s="299">
        <f t="shared" si="81"/>
        <v>0</v>
      </c>
      <c r="I193" s="307">
        <f>[1]побуд.звіт!I192+[2]побуд.звіт!I192</f>
        <v>34254.1542948516</v>
      </c>
      <c r="J193" s="308">
        <f>[1]побуд.звіт!J192+[2]побуд.звіт!J192</f>
        <v>34180.689102783159</v>
      </c>
      <c r="K193" s="298">
        <f t="shared" si="82"/>
        <v>-73.465192068440956</v>
      </c>
      <c r="L193" s="299">
        <f t="shared" si="83"/>
        <v>0</v>
      </c>
      <c r="M193" s="308">
        <f>[1]побуд.звіт!M192+[2]побуд.звіт!M192</f>
        <v>14465.29680841242</v>
      </c>
      <c r="N193" s="308">
        <f>[1]побуд.звіт!N192+[2]побуд.звіт!N192</f>
        <v>15513.908571253856</v>
      </c>
      <c r="O193" s="298">
        <f t="shared" si="84"/>
        <v>0</v>
      </c>
      <c r="P193" s="299">
        <f t="shared" si="85"/>
        <v>1048.6117628414358</v>
      </c>
      <c r="Q193" s="308">
        <f>[1]побуд.звіт!Q192+[2]побуд.звіт!Q192</f>
        <v>677.42446208675028</v>
      </c>
      <c r="R193" s="308">
        <f>[1]побуд.звіт!R192+[2]побуд.звіт!R192</f>
        <v>465.13578320623122</v>
      </c>
      <c r="S193" s="298">
        <f t="shared" si="86"/>
        <v>-212.28867888051906</v>
      </c>
      <c r="T193" s="299">
        <f t="shared" si="87"/>
        <v>0</v>
      </c>
      <c r="U193" s="308">
        <f>[1]побуд.звіт!U192+[2]побуд.звіт!U192</f>
        <v>13747.65203594796</v>
      </c>
      <c r="V193" s="308">
        <f>[1]побуд.звіт!V192+[2]побуд.звіт!V192</f>
        <v>13133.558577347918</v>
      </c>
      <c r="W193" s="298">
        <f t="shared" si="88"/>
        <v>-614.09345860004214</v>
      </c>
      <c r="X193" s="299">
        <f t="shared" si="89"/>
        <v>0</v>
      </c>
      <c r="Y193" s="308">
        <f>[1]побуд.звіт!Y192+[2]побуд.звіт!Y192</f>
        <v>0</v>
      </c>
      <c r="Z193" s="308">
        <f>[1]побуд.звіт!Z192+[2]побуд.звіт!Z192</f>
        <v>0</v>
      </c>
      <c r="AA193" s="298">
        <f t="shared" si="90"/>
        <v>0</v>
      </c>
      <c r="AB193" s="299">
        <f t="shared" si="91"/>
        <v>0</v>
      </c>
      <c r="AC193" s="308">
        <f>[1]побуд.звіт!AC192+[2]побуд.звіт!AC192</f>
        <v>26888.838879962728</v>
      </c>
      <c r="AD193" s="308">
        <f>[1]побуд.звіт!AD192+[2]побуд.звіт!AD192</f>
        <v>29412.183085669043</v>
      </c>
      <c r="AE193" s="298">
        <f t="shared" si="92"/>
        <v>0</v>
      </c>
      <c r="AF193" s="299">
        <f t="shared" si="93"/>
        <v>2523.3442057063148</v>
      </c>
      <c r="AG193" s="308">
        <f>[1]побуд.звіт!AG192+[2]побуд.звіт!AG192</f>
        <v>1433.261722144782</v>
      </c>
      <c r="AH193" s="308">
        <f>[1]побуд.звіт!AH192+[2]побуд.звіт!AH192</f>
        <v>1367.4471982591024</v>
      </c>
      <c r="AI193" s="298">
        <f t="shared" si="94"/>
        <v>-65.814523885679591</v>
      </c>
      <c r="AJ193" s="299">
        <f t="shared" si="95"/>
        <v>0</v>
      </c>
      <c r="AK193" s="308">
        <f>[1]побуд.звіт!AK192+[2]побуд.звіт!AK192</f>
        <v>39.809345606714515</v>
      </c>
      <c r="AL193" s="308">
        <f>[1]побуд.звіт!AL192+[2]побуд.звіт!AL192</f>
        <v>0</v>
      </c>
      <c r="AM193" s="298">
        <f t="shared" si="96"/>
        <v>-39.809345606714515</v>
      </c>
      <c r="AN193" s="299">
        <f t="shared" si="97"/>
        <v>0</v>
      </c>
      <c r="AO193" s="308">
        <f>[1]побуд.звіт!AO192+[2]побуд.звіт!AO192</f>
        <v>1609.7986867627465</v>
      </c>
      <c r="AP193" s="308">
        <f>[1]побуд.звіт!AP192+[2]побуд.звіт!AP192</f>
        <v>2878.7766285520402</v>
      </c>
      <c r="AQ193" s="298">
        <f t="shared" si="98"/>
        <v>0</v>
      </c>
      <c r="AR193" s="299">
        <f t="shared" si="99"/>
        <v>1268.9779417892937</v>
      </c>
      <c r="AS193" s="308">
        <f>[1]побуд.звіт!AS192+[2]побуд.звіт!AS192</f>
        <v>2339.4449398121192</v>
      </c>
      <c r="AT193" s="308">
        <f>[1]побуд.звіт!AT192+[2]побуд.звіт!AT192</f>
        <v>5476.3827768584733</v>
      </c>
      <c r="AU193" s="298">
        <f t="shared" si="100"/>
        <v>0</v>
      </c>
      <c r="AV193" s="299">
        <f t="shared" si="101"/>
        <v>3136.9378370463542</v>
      </c>
      <c r="AW193" s="308">
        <f>[1]побуд.звіт!AW192+[2]побуд.звіт!AW192</f>
        <v>33003.369268433511</v>
      </c>
      <c r="AX193" s="308">
        <f>[1]побуд.звіт!AX192+[2]побуд.звіт!AX192</f>
        <v>7334.1228829362144</v>
      </c>
      <c r="AY193" s="298">
        <f t="shared" si="102"/>
        <v>-25669.246385497296</v>
      </c>
      <c r="AZ193" s="299">
        <f t="shared" si="103"/>
        <v>0</v>
      </c>
      <c r="BA193" s="300">
        <v>0</v>
      </c>
      <c r="BB193" s="298"/>
      <c r="BC193" s="298">
        <f t="shared" si="104"/>
        <v>0</v>
      </c>
      <c r="BD193" s="299">
        <f t="shared" si="105"/>
        <v>0</v>
      </c>
      <c r="BE193" s="308">
        <f>[1]побуд.звіт!BE192+[2]побуд.звіт!BE192</f>
        <v>11.152562493218998</v>
      </c>
      <c r="BF193" s="308">
        <f>[1]побуд.звіт!BF192+[2]побуд.звіт!BF192</f>
        <v>0</v>
      </c>
      <c r="BG193" s="301">
        <f t="shared" si="106"/>
        <v>-11.152562493218998</v>
      </c>
      <c r="BH193" s="302">
        <f t="shared" si="107"/>
        <v>0</v>
      </c>
      <c r="BI193" s="308">
        <f>[1]побуд.звіт!BI192+[2]побуд.звіт!BI192</f>
        <v>12906.602556874492</v>
      </c>
      <c r="BJ193" s="308">
        <f>[1]побуд.звіт!BJ192+[2]побуд.звіт!BJ192</f>
        <v>16799.349723196949</v>
      </c>
      <c r="BK193" s="298">
        <f t="shared" si="108"/>
        <v>0</v>
      </c>
      <c r="BL193" s="299">
        <f t="shared" si="109"/>
        <v>3892.7471663224569</v>
      </c>
      <c r="BM193" s="308">
        <f>[1]побуд.звіт!BM192+[2]побуд.звіт!BM192</f>
        <v>10678.185481652585</v>
      </c>
      <c r="BN193" s="308">
        <f>[1]побуд.звіт!BN192+[2]побуд.звіт!BN192</f>
        <v>10543.776489381857</v>
      </c>
      <c r="BO193" s="298">
        <f t="shared" si="110"/>
        <v>-134.40899227072805</v>
      </c>
      <c r="BP193" s="299">
        <f t="shared" si="111"/>
        <v>0</v>
      </c>
      <c r="BQ193" s="294">
        <f t="shared" si="112"/>
        <v>168616.42444265471</v>
      </c>
      <c r="BR193" s="298">
        <f t="shared" si="112"/>
        <v>153502.76981266955</v>
      </c>
      <c r="BS193" s="298">
        <f t="shared" si="113"/>
        <v>-15113.654629985162</v>
      </c>
      <c r="BT193" s="303">
        <f t="shared" si="114"/>
        <v>0</v>
      </c>
      <c r="BU193" s="224">
        <f t="shared" si="115"/>
        <v>0.91036665212216494</v>
      </c>
      <c r="BV193" s="309">
        <v>15074.73</v>
      </c>
      <c r="BW193" s="305">
        <f t="shared" si="118"/>
        <v>1023.3612964454405</v>
      </c>
      <c r="BX193" s="241">
        <f t="shared" si="117"/>
        <v>14051.368703554559</v>
      </c>
      <c r="CA193" s="144">
        <f>[1]побуд.звіт!AX192+[2]побуд.звіт!AX192</f>
        <v>7334.1228829362144</v>
      </c>
      <c r="CB193" s="238">
        <v>1674.8232074514772</v>
      </c>
      <c r="CC193" s="238">
        <v>3506.2055340526576</v>
      </c>
      <c r="CD193" s="240">
        <v>1292.2258288959476</v>
      </c>
      <c r="CE193" s="240">
        <v>64.06183433025079</v>
      </c>
      <c r="CF193" s="240">
        <v>1117.1410739999999</v>
      </c>
      <c r="CG193" s="240">
        <v>0</v>
      </c>
      <c r="CH193" s="240">
        <v>2742.6000298180434</v>
      </c>
      <c r="CI193" s="240">
        <v>115.86501182718001</v>
      </c>
      <c r="CJ193" s="240">
        <v>3.8088440233199998</v>
      </c>
      <c r="CK193" s="240">
        <v>167.23377288341607</v>
      </c>
      <c r="CL193" s="240">
        <v>294.34194419758273</v>
      </c>
      <c r="CM193" s="240">
        <v>1.1266499999999995</v>
      </c>
      <c r="CN193" s="240">
        <v>1465.7747782260003</v>
      </c>
      <c r="CO193" s="240">
        <v>1140.605700885</v>
      </c>
    </row>
    <row r="194" spans="1:94" ht="15" customHeight="1" x14ac:dyDescent="0.25">
      <c r="A194" s="256">
        <f t="shared" si="116"/>
        <v>185</v>
      </c>
      <c r="B194" s="62" t="s">
        <v>138</v>
      </c>
      <c r="C194" s="294">
        <v>2752.15</v>
      </c>
      <c r="D194" s="306">
        <v>5</v>
      </c>
      <c r="E194" s="307">
        <f>[1]побуд.звіт!E193+[2]побуд.звіт!E193</f>
        <v>6771.6943122596604</v>
      </c>
      <c r="F194" s="308">
        <f>[1]побуд.звіт!F193+[2]побуд.звіт!F193</f>
        <v>7238.8451619791422</v>
      </c>
      <c r="G194" s="298">
        <f t="shared" si="80"/>
        <v>0</v>
      </c>
      <c r="H194" s="299">
        <f t="shared" si="81"/>
        <v>467.15084971948181</v>
      </c>
      <c r="I194" s="307">
        <f>[1]побуд.звіт!I193+[2]побуд.звіт!I193</f>
        <v>19868.126591324079</v>
      </c>
      <c r="J194" s="308">
        <f>[1]побуд.звіт!J193+[2]побуд.звіт!J193</f>
        <v>20415.100323474813</v>
      </c>
      <c r="K194" s="298">
        <f t="shared" si="82"/>
        <v>0</v>
      </c>
      <c r="L194" s="299">
        <f t="shared" si="83"/>
        <v>546.97373215073458</v>
      </c>
      <c r="M194" s="308">
        <f>[1]побуд.звіт!M193+[2]побуд.звіт!M193</f>
        <v>10653.816183030964</v>
      </c>
      <c r="N194" s="308">
        <f>[1]побуд.звіт!N193+[2]побуд.звіт!N193</f>
        <v>11192.468156309807</v>
      </c>
      <c r="O194" s="298">
        <f t="shared" si="84"/>
        <v>0</v>
      </c>
      <c r="P194" s="299">
        <f t="shared" si="85"/>
        <v>538.6519732788438</v>
      </c>
      <c r="Q194" s="308">
        <f>[1]побуд.звіт!Q193+[2]побуд.звіт!Q193</f>
        <v>522.80790415052343</v>
      </c>
      <c r="R194" s="308">
        <f>[1]побуд.звіт!R193+[2]побуд.звіт!R193</f>
        <v>463.23172529788332</v>
      </c>
      <c r="S194" s="298">
        <f t="shared" si="86"/>
        <v>-59.576178852640112</v>
      </c>
      <c r="T194" s="299">
        <f t="shared" si="87"/>
        <v>0</v>
      </c>
      <c r="U194" s="308">
        <f>[1]побуд.звіт!U193+[2]побуд.звіт!U193</f>
        <v>0</v>
      </c>
      <c r="V194" s="308">
        <f>[1]побуд.звіт!V193+[2]побуд.звіт!V193</f>
        <v>0</v>
      </c>
      <c r="W194" s="298">
        <f t="shared" si="88"/>
        <v>0</v>
      </c>
      <c r="X194" s="299">
        <f t="shared" si="89"/>
        <v>0</v>
      </c>
      <c r="Y194" s="308">
        <f>[1]побуд.звіт!Y193+[2]побуд.звіт!Y193</f>
        <v>0</v>
      </c>
      <c r="Z194" s="308">
        <f>[1]побуд.звіт!Z193+[2]побуд.звіт!Z193</f>
        <v>0</v>
      </c>
      <c r="AA194" s="298">
        <f t="shared" si="90"/>
        <v>0</v>
      </c>
      <c r="AB194" s="299">
        <f t="shared" si="91"/>
        <v>0</v>
      </c>
      <c r="AC194" s="308">
        <f>[1]побуд.звіт!AC193+[2]побуд.звіт!AC193</f>
        <v>17266.9089289279</v>
      </c>
      <c r="AD194" s="308">
        <f>[1]побуд.звіт!AD193+[2]побуд.звіт!AD193</f>
        <v>18983.39835574622</v>
      </c>
      <c r="AE194" s="298">
        <f t="shared" si="92"/>
        <v>0</v>
      </c>
      <c r="AF194" s="299">
        <f t="shared" si="93"/>
        <v>1716.4894268183198</v>
      </c>
      <c r="AG194" s="308">
        <f>[1]побуд.звіт!AG193+[2]побуд.звіт!AG193</f>
        <v>1704.840002741566</v>
      </c>
      <c r="AH194" s="308">
        <f>[1]побуд.звіт!AH193+[2]побуд.звіт!AH193</f>
        <v>1671.1272865307953</v>
      </c>
      <c r="AI194" s="298">
        <f t="shared" si="94"/>
        <v>-33.712716210770623</v>
      </c>
      <c r="AJ194" s="299">
        <f t="shared" si="95"/>
        <v>0</v>
      </c>
      <c r="AK194" s="308">
        <f>[1]побуд.звіт!AK193+[2]побуд.звіт!AK193</f>
        <v>48.806370197426027</v>
      </c>
      <c r="AL194" s="308">
        <f>[1]побуд.звіт!AL193+[2]побуд.звіт!AL193</f>
        <v>0</v>
      </c>
      <c r="AM194" s="298">
        <f t="shared" si="96"/>
        <v>-48.806370197426027</v>
      </c>
      <c r="AN194" s="299">
        <f t="shared" si="97"/>
        <v>0</v>
      </c>
      <c r="AO194" s="308">
        <f>[1]побуд.звіт!AO193+[2]побуд.звіт!AO193</f>
        <v>4255.4648064723224</v>
      </c>
      <c r="AP194" s="308">
        <f>[1]побуд.звіт!AP193+[2]побуд.звіт!AP193</f>
        <v>3649.1534728124443</v>
      </c>
      <c r="AQ194" s="298">
        <f t="shared" si="98"/>
        <v>-606.31133365987807</v>
      </c>
      <c r="AR194" s="299">
        <f t="shared" si="99"/>
        <v>0</v>
      </c>
      <c r="AS194" s="308">
        <f>[1]побуд.звіт!AS193+[2]побуд.звіт!AS193</f>
        <v>2855.5833284995879</v>
      </c>
      <c r="AT194" s="308">
        <f>[1]побуд.звіт!AT193+[2]побуд.звіт!AT193</f>
        <v>4335.2244499657836</v>
      </c>
      <c r="AU194" s="298">
        <f t="shared" si="100"/>
        <v>0</v>
      </c>
      <c r="AV194" s="299">
        <f t="shared" si="101"/>
        <v>1479.6411214661957</v>
      </c>
      <c r="AW194" s="308">
        <f>[1]побуд.звіт!AW193+[2]побуд.звіт!AW193</f>
        <v>30789.433522145082</v>
      </c>
      <c r="AX194" s="308">
        <f>[1]побуд.звіт!AX193+[2]побуд.звіт!AX193</f>
        <v>10347.471084800947</v>
      </c>
      <c r="AY194" s="298">
        <f t="shared" si="102"/>
        <v>-20441.962437344133</v>
      </c>
      <c r="AZ194" s="299">
        <f t="shared" si="103"/>
        <v>0</v>
      </c>
      <c r="BA194" s="300">
        <v>0</v>
      </c>
      <c r="BB194" s="298"/>
      <c r="BC194" s="298">
        <f t="shared" si="104"/>
        <v>0</v>
      </c>
      <c r="BD194" s="299">
        <f t="shared" si="105"/>
        <v>0</v>
      </c>
      <c r="BE194" s="308">
        <f>[1]побуд.звіт!BE193+[2]побуд.звіт!BE193</f>
        <v>9.1475219732189963</v>
      </c>
      <c r="BF194" s="308">
        <f>[1]побуд.звіт!BF193+[2]побуд.звіт!BF193</f>
        <v>0</v>
      </c>
      <c r="BG194" s="301">
        <f t="shared" si="106"/>
        <v>-9.1475219732189963</v>
      </c>
      <c r="BH194" s="302">
        <f t="shared" si="107"/>
        <v>0</v>
      </c>
      <c r="BI194" s="308">
        <f>[1]побуд.звіт!BI193+[2]побуд.звіт!BI193</f>
        <v>7002.0928465614379</v>
      </c>
      <c r="BJ194" s="308">
        <f>[1]побуд.звіт!BJ193+[2]побуд.звіт!BJ193</f>
        <v>7947.7957633763763</v>
      </c>
      <c r="BK194" s="298">
        <f t="shared" si="108"/>
        <v>0</v>
      </c>
      <c r="BL194" s="299">
        <f t="shared" si="109"/>
        <v>945.70291681493836</v>
      </c>
      <c r="BM194" s="308">
        <f>[1]побуд.звіт!BM193+[2]побуд.звіт!BM193</f>
        <v>0</v>
      </c>
      <c r="BN194" s="308">
        <f>[1]побуд.звіт!BN193+[2]побуд.звіт!BN193</f>
        <v>0</v>
      </c>
      <c r="BO194" s="298">
        <f t="shared" si="110"/>
        <v>0</v>
      </c>
      <c r="BP194" s="299">
        <f t="shared" si="111"/>
        <v>0</v>
      </c>
      <c r="BQ194" s="294">
        <f t="shared" si="112"/>
        <v>101748.72231828378</v>
      </c>
      <c r="BR194" s="298">
        <f t="shared" si="112"/>
        <v>86243.815780294215</v>
      </c>
      <c r="BS194" s="298">
        <f t="shared" si="113"/>
        <v>-15504.906537989562</v>
      </c>
      <c r="BT194" s="303">
        <f t="shared" si="114"/>
        <v>0</v>
      </c>
      <c r="BU194" s="224">
        <f t="shared" si="115"/>
        <v>0.84761571266233582</v>
      </c>
      <c r="BV194" s="309">
        <v>8653.1</v>
      </c>
      <c r="BW194" s="305">
        <f t="shared" si="118"/>
        <v>174.03980680968562</v>
      </c>
      <c r="BX194" s="241">
        <f t="shared" si="117"/>
        <v>8479.0601931903147</v>
      </c>
      <c r="CA194" s="144">
        <f>[1]побуд.звіт!AX193+[2]побуд.звіт!AX193</f>
        <v>10347.471084800947</v>
      </c>
      <c r="CB194" s="238">
        <v>704.05145202635151</v>
      </c>
      <c r="CC194" s="238">
        <v>2062.6454250305824</v>
      </c>
      <c r="CD194" s="240">
        <v>937.65166852815696</v>
      </c>
      <c r="CE194" s="240">
        <v>49.698736289076088</v>
      </c>
      <c r="CF194" s="240">
        <v>0</v>
      </c>
      <c r="CG194" s="240">
        <v>0</v>
      </c>
      <c r="CH194" s="240">
        <v>1763.1548796867364</v>
      </c>
      <c r="CI194" s="240">
        <v>137.7953158176</v>
      </c>
      <c r="CJ194" s="240">
        <v>4.6547049024000007</v>
      </c>
      <c r="CK194" s="240">
        <v>436.06889515070822</v>
      </c>
      <c r="CL194" s="240">
        <v>359.42977004042956</v>
      </c>
      <c r="CM194" s="240">
        <v>1.1266499999999995</v>
      </c>
      <c r="CN194" s="240">
        <v>673.14477885200097</v>
      </c>
      <c r="CO194" s="240">
        <v>0</v>
      </c>
      <c r="CP194" s="20"/>
    </row>
    <row r="195" spans="1:94" ht="15" customHeight="1" x14ac:dyDescent="0.25">
      <c r="A195" s="256">
        <f t="shared" si="116"/>
        <v>186</v>
      </c>
      <c r="B195" s="62" t="s">
        <v>139</v>
      </c>
      <c r="C195" s="294">
        <v>3894.8</v>
      </c>
      <c r="D195" s="306">
        <v>5</v>
      </c>
      <c r="E195" s="307">
        <f>[1]побуд.звіт!E194+[2]побуд.звіт!E194</f>
        <v>10335.742499010981</v>
      </c>
      <c r="F195" s="308">
        <f>[1]побуд.звіт!F194+[2]побуд.звіт!F194</f>
        <v>11157.821974359706</v>
      </c>
      <c r="G195" s="298">
        <f t="shared" si="80"/>
        <v>0</v>
      </c>
      <c r="H195" s="299">
        <f t="shared" si="81"/>
        <v>822.07947534872437</v>
      </c>
      <c r="I195" s="307">
        <f>[1]побуд.звіт!I194+[2]побуд.звіт!I194</f>
        <v>20120.089840979235</v>
      </c>
      <c r="J195" s="308">
        <f>[1]побуд.звіт!J194+[2]побуд.звіт!J194</f>
        <v>20322.006531383446</v>
      </c>
      <c r="K195" s="298">
        <f t="shared" si="82"/>
        <v>0</v>
      </c>
      <c r="L195" s="299">
        <f t="shared" si="83"/>
        <v>201.91669040421039</v>
      </c>
      <c r="M195" s="308">
        <f>[1]побуд.звіт!M194+[2]побуд.звіт!M194</f>
        <v>11890.828295587666</v>
      </c>
      <c r="N195" s="308">
        <f>[1]побуд.звіт!N194+[2]побуд.звіт!N194</f>
        <v>12156.801690639035</v>
      </c>
      <c r="O195" s="298">
        <f t="shared" si="84"/>
        <v>0</v>
      </c>
      <c r="P195" s="299">
        <f t="shared" si="85"/>
        <v>265.97339505136915</v>
      </c>
      <c r="Q195" s="308">
        <f>[1]побуд.звіт!Q194+[2]побуд.звіт!Q194</f>
        <v>745.4689843969752</v>
      </c>
      <c r="R195" s="308">
        <f>[1]побуд.звіт!R194+[2]побуд.звіт!R194</f>
        <v>603.51855785471105</v>
      </c>
      <c r="S195" s="298">
        <f t="shared" si="86"/>
        <v>-141.95042654226415</v>
      </c>
      <c r="T195" s="299">
        <f t="shared" si="87"/>
        <v>0</v>
      </c>
      <c r="U195" s="308">
        <f>[1]побуд.звіт!U194+[2]побуд.звіт!U194</f>
        <v>0</v>
      </c>
      <c r="V195" s="308">
        <f>[1]побуд.звіт!V194+[2]побуд.звіт!V194</f>
        <v>0</v>
      </c>
      <c r="W195" s="298">
        <f t="shared" si="88"/>
        <v>0</v>
      </c>
      <c r="X195" s="299">
        <f t="shared" si="89"/>
        <v>0</v>
      </c>
      <c r="Y195" s="308">
        <f>[1]побуд.звіт!Y194+[2]побуд.звіт!Y194</f>
        <v>0</v>
      </c>
      <c r="Z195" s="308">
        <f>[1]побуд.звіт!Z194+[2]побуд.звіт!Z194</f>
        <v>0</v>
      </c>
      <c r="AA195" s="298">
        <f t="shared" si="90"/>
        <v>0</v>
      </c>
      <c r="AB195" s="299">
        <f t="shared" si="91"/>
        <v>0</v>
      </c>
      <c r="AC195" s="308">
        <f>[1]побуд.звіт!AC194+[2]побуд.звіт!AC194</f>
        <v>24486.95291270778</v>
      </c>
      <c r="AD195" s="308">
        <f>[1]побуд.звіт!AD194+[2]побуд.звіт!AD194</f>
        <v>26155.431054903645</v>
      </c>
      <c r="AE195" s="298">
        <f t="shared" si="92"/>
        <v>0</v>
      </c>
      <c r="AF195" s="299">
        <f t="shared" si="93"/>
        <v>1668.4781421958651</v>
      </c>
      <c r="AG195" s="308">
        <f>[1]побуд.звіт!AG194+[2]побуд.звіт!AG194</f>
        <v>2345.5892886284528</v>
      </c>
      <c r="AH195" s="308">
        <f>[1]побуд.звіт!AH194+[2]побуд.звіт!AH194</f>
        <v>2302.557776921617</v>
      </c>
      <c r="AI195" s="298">
        <f t="shared" si="94"/>
        <v>-43.031511706835772</v>
      </c>
      <c r="AJ195" s="299">
        <f t="shared" si="95"/>
        <v>0</v>
      </c>
      <c r="AK195" s="308">
        <f>[1]побуд.звіт!AK194+[2]побуд.звіт!AK194</f>
        <v>68.182812838481723</v>
      </c>
      <c r="AL195" s="308">
        <f>[1]побуд.звіт!AL194+[2]побуд.звіт!AL194</f>
        <v>0</v>
      </c>
      <c r="AM195" s="298">
        <f t="shared" si="96"/>
        <v>-68.182812838481723</v>
      </c>
      <c r="AN195" s="299">
        <f t="shared" si="97"/>
        <v>0</v>
      </c>
      <c r="AO195" s="308">
        <f>[1]побуд.звіт!AO194+[2]побуд.звіт!AO194</f>
        <v>5470.9253911848236</v>
      </c>
      <c r="AP195" s="308">
        <f>[1]побуд.звіт!AP194+[2]побуд.звіт!AP194</f>
        <v>4014.0688200936897</v>
      </c>
      <c r="AQ195" s="298">
        <f t="shared" si="98"/>
        <v>-1456.8565710911339</v>
      </c>
      <c r="AR195" s="299">
        <f t="shared" si="99"/>
        <v>0</v>
      </c>
      <c r="AS195" s="308">
        <f>[1]побуд.звіт!AS194+[2]побуд.звіт!AS194</f>
        <v>5633.7297158360398</v>
      </c>
      <c r="AT195" s="308">
        <f>[1]побуд.звіт!AT194+[2]побуд.звіт!AT194</f>
        <v>6931.8542063171808</v>
      </c>
      <c r="AU195" s="298">
        <f t="shared" si="100"/>
        <v>0</v>
      </c>
      <c r="AV195" s="299">
        <f t="shared" si="101"/>
        <v>1298.124490481141</v>
      </c>
      <c r="AW195" s="308">
        <f>[1]побуд.звіт!AW194+[2]побуд.звіт!AW194</f>
        <v>36596.155187296143</v>
      </c>
      <c r="AX195" s="308">
        <f>[1]побуд.звіт!AX194+[2]побуд.звіт!AX194</f>
        <v>11864.083889299985</v>
      </c>
      <c r="AY195" s="298">
        <f t="shared" si="102"/>
        <v>-24732.071297996157</v>
      </c>
      <c r="AZ195" s="299">
        <f t="shared" si="103"/>
        <v>0</v>
      </c>
      <c r="BA195" s="300">
        <v>0</v>
      </c>
      <c r="BB195" s="298"/>
      <c r="BC195" s="298">
        <f t="shared" si="104"/>
        <v>0</v>
      </c>
      <c r="BD195" s="299">
        <f t="shared" si="105"/>
        <v>0</v>
      </c>
      <c r="BE195" s="308">
        <f>[1]побуд.звіт!BE194+[2]побуд.звіт!BE194</f>
        <v>10.779226173218998</v>
      </c>
      <c r="BF195" s="308">
        <f>[1]побуд.звіт!BF194+[2]побуд.звіт!BF194</f>
        <v>0</v>
      </c>
      <c r="BG195" s="301">
        <f t="shared" si="106"/>
        <v>-10.779226173218998</v>
      </c>
      <c r="BH195" s="302">
        <f t="shared" si="107"/>
        <v>0</v>
      </c>
      <c r="BI195" s="308">
        <f>[1]побуд.звіт!BI194+[2]побуд.звіт!BI194</f>
        <v>8144.0863935046555</v>
      </c>
      <c r="BJ195" s="308">
        <f>[1]побуд.звіт!BJ194+[2]побуд.звіт!BJ194</f>
        <v>14728.524434040964</v>
      </c>
      <c r="BK195" s="298">
        <f t="shared" si="108"/>
        <v>0</v>
      </c>
      <c r="BL195" s="299">
        <f t="shared" si="109"/>
        <v>6584.438040536309</v>
      </c>
      <c r="BM195" s="308">
        <f>[1]побуд.звіт!BM194+[2]побуд.звіт!BM194</f>
        <v>0</v>
      </c>
      <c r="BN195" s="308">
        <f>[1]побуд.звіт!BN194+[2]побуд.звіт!BN194</f>
        <v>0</v>
      </c>
      <c r="BO195" s="298">
        <f t="shared" si="110"/>
        <v>0</v>
      </c>
      <c r="BP195" s="299">
        <f t="shared" si="111"/>
        <v>0</v>
      </c>
      <c r="BQ195" s="294">
        <f t="shared" si="112"/>
        <v>125848.53054814445</v>
      </c>
      <c r="BR195" s="298">
        <f t="shared" si="112"/>
        <v>110236.66893581397</v>
      </c>
      <c r="BS195" s="298">
        <f t="shared" si="113"/>
        <v>-15611.861612330482</v>
      </c>
      <c r="BT195" s="303">
        <f t="shared" si="114"/>
        <v>0</v>
      </c>
      <c r="BU195" s="224">
        <f t="shared" si="115"/>
        <v>0.87594720777166302</v>
      </c>
      <c r="BV195" s="309">
        <v>6386.97</v>
      </c>
      <c r="BW195" s="305"/>
      <c r="BX195" s="241">
        <f t="shared" si="117"/>
        <v>10487.377545678704</v>
      </c>
      <c r="CA195" s="144">
        <f>[1]побуд.звіт!AX194+[2]побуд.звіт!AX194</f>
        <v>11864.083889299985</v>
      </c>
      <c r="CB195" s="238">
        <v>1082.180610236449</v>
      </c>
      <c r="CC195" s="238">
        <v>2133.7853053869239</v>
      </c>
      <c r="CD195" s="240">
        <v>1000.687074815764</v>
      </c>
      <c r="CE195" s="240">
        <v>70.888567423249413</v>
      </c>
      <c r="CF195" s="240">
        <v>0</v>
      </c>
      <c r="CG195" s="240">
        <v>0</v>
      </c>
      <c r="CH195" s="240">
        <v>2499.955196290618</v>
      </c>
      <c r="CI195" s="240">
        <v>189.86086734174</v>
      </c>
      <c r="CJ195" s="240">
        <v>6.4134713487599999</v>
      </c>
      <c r="CK195" s="240">
        <v>559.76216955529844</v>
      </c>
      <c r="CL195" s="240">
        <v>708.9391848497678</v>
      </c>
      <c r="CM195" s="240">
        <v>1.1266499999999995</v>
      </c>
      <c r="CN195" s="240">
        <v>782.84984303199917</v>
      </c>
      <c r="CO195" s="240">
        <v>0</v>
      </c>
      <c r="CP195" s="20"/>
    </row>
    <row r="196" spans="1:94" ht="15" customHeight="1" x14ac:dyDescent="0.25">
      <c r="A196" s="256">
        <f t="shared" si="116"/>
        <v>187</v>
      </c>
      <c r="B196" s="62" t="s">
        <v>140</v>
      </c>
      <c r="C196" s="294">
        <v>2743.4</v>
      </c>
      <c r="D196" s="306">
        <v>5</v>
      </c>
      <c r="E196" s="307">
        <f>[1]побуд.звіт!E195+[2]побуд.звіт!E195</f>
        <v>6776.3939942109409</v>
      </c>
      <c r="F196" s="308">
        <f>[1]побуд.звіт!F195+[2]побуд.звіт!F195</f>
        <v>7522.2223095779291</v>
      </c>
      <c r="G196" s="298">
        <f t="shared" si="80"/>
        <v>0</v>
      </c>
      <c r="H196" s="299">
        <f t="shared" si="81"/>
        <v>745.82831536698814</v>
      </c>
      <c r="I196" s="307">
        <f>[1]побуд.звіт!I195+[2]побуд.звіт!I195</f>
        <v>15682.100955955426</v>
      </c>
      <c r="J196" s="308">
        <f>[1]побуд.звіт!J195+[2]побуд.звіт!J195</f>
        <v>16954.684170177734</v>
      </c>
      <c r="K196" s="298">
        <f t="shared" si="82"/>
        <v>0</v>
      </c>
      <c r="L196" s="299">
        <f t="shared" si="83"/>
        <v>1272.583214222308</v>
      </c>
      <c r="M196" s="308">
        <f>[1]побуд.звіт!M195+[2]побуд.звіт!M195</f>
        <v>8237.8906660000303</v>
      </c>
      <c r="N196" s="308">
        <f>[1]побуд.звіт!N195+[2]побуд.звіт!N195</f>
        <v>9064.3778815364403</v>
      </c>
      <c r="O196" s="298">
        <f t="shared" si="84"/>
        <v>0</v>
      </c>
      <c r="P196" s="299">
        <f t="shared" si="85"/>
        <v>826.48721553641008</v>
      </c>
      <c r="Q196" s="308">
        <f>[1]побуд.звіт!Q195+[2]побуд.звіт!Q195</f>
        <v>260.17026156693555</v>
      </c>
      <c r="R196" s="308">
        <f>[1]побуд.звіт!R195+[2]побуд.звіт!R195</f>
        <v>465.25491617312326</v>
      </c>
      <c r="S196" s="298">
        <f t="shared" si="86"/>
        <v>0</v>
      </c>
      <c r="T196" s="299">
        <f t="shared" si="87"/>
        <v>205.08465460618771</v>
      </c>
      <c r="U196" s="308">
        <f>[1]побуд.звіт!U195+[2]побуд.звіт!U195</f>
        <v>0</v>
      </c>
      <c r="V196" s="308">
        <f>[1]побуд.звіт!V195+[2]побуд.звіт!V195</f>
        <v>0</v>
      </c>
      <c r="W196" s="298">
        <f t="shared" si="88"/>
        <v>0</v>
      </c>
      <c r="X196" s="299">
        <f t="shared" si="89"/>
        <v>0</v>
      </c>
      <c r="Y196" s="308">
        <f>[1]побуд.звіт!Y195+[2]побуд.звіт!Y195</f>
        <v>0</v>
      </c>
      <c r="Z196" s="308">
        <f>[1]побуд.звіт!Z195+[2]побуд.звіт!Z195</f>
        <v>0</v>
      </c>
      <c r="AA196" s="298">
        <f t="shared" si="90"/>
        <v>0</v>
      </c>
      <c r="AB196" s="299">
        <f t="shared" si="91"/>
        <v>0</v>
      </c>
      <c r="AC196" s="308">
        <f>[1]побуд.звіт!AC195+[2]побуд.звіт!AC195</f>
        <v>16898.323239675621</v>
      </c>
      <c r="AD196" s="308">
        <f>[1]побуд.звіт!AD195+[2]побуд.звіт!AD195</f>
        <v>18554.649518148184</v>
      </c>
      <c r="AE196" s="298">
        <f t="shared" si="92"/>
        <v>0</v>
      </c>
      <c r="AF196" s="299">
        <f t="shared" si="93"/>
        <v>1656.326278472563</v>
      </c>
      <c r="AG196" s="308">
        <f>[1]побуд.звіт!AG195+[2]побуд.звіт!AG195</f>
        <v>1699.2629538644806</v>
      </c>
      <c r="AH196" s="308">
        <f>[1]побуд.звіт!AH195+[2]побуд.звіт!AH195</f>
        <v>1665.4404989317518</v>
      </c>
      <c r="AI196" s="298">
        <f t="shared" si="94"/>
        <v>-33.82245493272876</v>
      </c>
      <c r="AJ196" s="299">
        <f t="shared" si="95"/>
        <v>0</v>
      </c>
      <c r="AK196" s="308">
        <f>[1]побуд.звіт!AK195+[2]побуд.звіт!AK195</f>
        <v>48.645884606963079</v>
      </c>
      <c r="AL196" s="308">
        <f>[1]побуд.звіт!AL195+[2]побуд.звіт!AL195</f>
        <v>0</v>
      </c>
      <c r="AM196" s="298">
        <f t="shared" si="96"/>
        <v>-48.645884606963079</v>
      </c>
      <c r="AN196" s="299">
        <f t="shared" si="97"/>
        <v>0</v>
      </c>
      <c r="AO196" s="308">
        <f>[1]побуд.звіт!AO195+[2]побуд.звіт!AO195</f>
        <v>5190.7936113689811</v>
      </c>
      <c r="AP196" s="308">
        <f>[1]побуд.звіт!AP195+[2]побуд.звіт!AP195</f>
        <v>3649.1534728124443</v>
      </c>
      <c r="AQ196" s="298">
        <f t="shared" si="98"/>
        <v>-1541.6401385565368</v>
      </c>
      <c r="AR196" s="299">
        <f t="shared" si="99"/>
        <v>0</v>
      </c>
      <c r="AS196" s="308">
        <f>[1]побуд.звіт!AS195+[2]побуд.звіт!AS195</f>
        <v>2749.846151895551</v>
      </c>
      <c r="AT196" s="308">
        <f>[1]побуд.звіт!AT195+[2]побуд.звіт!AT195</f>
        <v>2540.6229869319041</v>
      </c>
      <c r="AU196" s="298">
        <f t="shared" si="100"/>
        <v>-209.22316496364692</v>
      </c>
      <c r="AV196" s="299">
        <f t="shared" si="101"/>
        <v>0</v>
      </c>
      <c r="AW196" s="308">
        <f>[1]побуд.звіт!AW195+[2]побуд.звіт!AW195</f>
        <v>27293.412827594435</v>
      </c>
      <c r="AX196" s="308">
        <f>[1]побуд.звіт!AX195+[2]побуд.звіт!AX195</f>
        <v>33784.488050910164</v>
      </c>
      <c r="AY196" s="298">
        <f t="shared" si="102"/>
        <v>0</v>
      </c>
      <c r="AZ196" s="299">
        <f t="shared" si="103"/>
        <v>6491.0752233157291</v>
      </c>
      <c r="BA196" s="300">
        <v>0</v>
      </c>
      <c r="BB196" s="298"/>
      <c r="BC196" s="298">
        <f t="shared" si="104"/>
        <v>0</v>
      </c>
      <c r="BD196" s="299">
        <f t="shared" si="105"/>
        <v>0</v>
      </c>
      <c r="BE196" s="308">
        <f>[1]побуд.звіт!BE195+[2]побуд.звіт!BE195</f>
        <v>9.1350269732189968</v>
      </c>
      <c r="BF196" s="308">
        <f>[1]побуд.звіт!BF195+[2]побуд.звіт!BF195</f>
        <v>0</v>
      </c>
      <c r="BG196" s="301">
        <f t="shared" si="106"/>
        <v>-9.1350269732189968</v>
      </c>
      <c r="BH196" s="302">
        <f t="shared" si="107"/>
        <v>0</v>
      </c>
      <c r="BI196" s="308">
        <f>[1]побуд.звіт!BI195+[2]побуд.звіт!BI195</f>
        <v>6957.2211933713852</v>
      </c>
      <c r="BJ196" s="308">
        <f>[1]побуд.звіт!BJ195+[2]побуд.звіт!BJ195</f>
        <v>10888.102392343622</v>
      </c>
      <c r="BK196" s="298">
        <f t="shared" si="108"/>
        <v>0</v>
      </c>
      <c r="BL196" s="299">
        <f t="shared" si="109"/>
        <v>3930.8811989722371</v>
      </c>
      <c r="BM196" s="308">
        <f>[1]побуд.звіт!BM195+[2]побуд.звіт!BM195</f>
        <v>0</v>
      </c>
      <c r="BN196" s="308">
        <f>[1]побуд.звіт!BN195+[2]побуд.звіт!BN195</f>
        <v>0</v>
      </c>
      <c r="BO196" s="298">
        <f t="shared" si="110"/>
        <v>0</v>
      </c>
      <c r="BP196" s="299">
        <f t="shared" si="111"/>
        <v>0</v>
      </c>
      <c r="BQ196" s="294">
        <f t="shared" si="112"/>
        <v>91803.196767083966</v>
      </c>
      <c r="BR196" s="298">
        <f t="shared" si="112"/>
        <v>105088.99619754331</v>
      </c>
      <c r="BS196" s="298">
        <f t="shared" si="113"/>
        <v>0</v>
      </c>
      <c r="BT196" s="303">
        <f t="shared" si="114"/>
        <v>13285.799430459345</v>
      </c>
      <c r="BU196" s="224">
        <f t="shared" si="115"/>
        <v>1.1447204443671724</v>
      </c>
      <c r="BV196" s="309">
        <v>15072.52</v>
      </c>
      <c r="BW196" s="305">
        <f t="shared" si="118"/>
        <v>7422.2536027430033</v>
      </c>
      <c r="BX196" s="241">
        <f t="shared" si="117"/>
        <v>7650.2663972569972</v>
      </c>
      <c r="CA196" s="144">
        <f>[1]побуд.звіт!AX195+[2]побуд.звіт!AX195</f>
        <v>33784.488050910164</v>
      </c>
      <c r="CB196" s="238">
        <v>704.3840209882618</v>
      </c>
      <c r="CC196" s="238">
        <v>1658.3524236533165</v>
      </c>
      <c r="CD196" s="240">
        <v>764.30430123723715</v>
      </c>
      <c r="CE196" s="240">
        <v>23.949622448799222</v>
      </c>
      <c r="CF196" s="240">
        <v>0</v>
      </c>
      <c r="CG196" s="240">
        <v>0</v>
      </c>
      <c r="CH196" s="240">
        <v>1723.9996256763186</v>
      </c>
      <c r="CI196" s="240">
        <v>137.32640318627998</v>
      </c>
      <c r="CJ196" s="240">
        <v>4.6388651047199998</v>
      </c>
      <c r="CK196" s="240">
        <v>530.75540073098512</v>
      </c>
      <c r="CL196" s="240">
        <v>346.11457207720281</v>
      </c>
      <c r="CM196" s="240">
        <v>1.1266499999999995</v>
      </c>
      <c r="CN196" s="240">
        <v>668.82280063199994</v>
      </c>
      <c r="CO196" s="240">
        <v>0</v>
      </c>
      <c r="CP196" s="20"/>
    </row>
    <row r="197" spans="1:94" ht="15" customHeight="1" x14ac:dyDescent="0.25">
      <c r="A197" s="256">
        <f t="shared" si="116"/>
        <v>188</v>
      </c>
      <c r="B197" s="62" t="s">
        <v>251</v>
      </c>
      <c r="C197" s="294">
        <v>4255.2700000000004</v>
      </c>
      <c r="D197" s="306">
        <v>9</v>
      </c>
      <c r="E197" s="307">
        <f>[1]побуд.звіт!E196+[2]побуд.звіт!E196</f>
        <v>16104.281928408622</v>
      </c>
      <c r="F197" s="308">
        <f>[1]побуд.звіт!F196+[2]побуд.звіт!F196</f>
        <v>15904.960024283149</v>
      </c>
      <c r="G197" s="298">
        <f t="shared" si="80"/>
        <v>-199.32190412547243</v>
      </c>
      <c r="H197" s="299">
        <f t="shared" si="81"/>
        <v>0</v>
      </c>
      <c r="I197" s="307">
        <f>[1]побуд.звіт!I196+[2]побуд.звіт!I196</f>
        <v>26553.209147923983</v>
      </c>
      <c r="J197" s="308">
        <f>[1]побуд.звіт!J196+[2]побуд.звіт!J196</f>
        <v>26017.503169327385</v>
      </c>
      <c r="K197" s="298">
        <f t="shared" si="82"/>
        <v>-535.70597859659756</v>
      </c>
      <c r="L197" s="299">
        <f t="shared" si="83"/>
        <v>0</v>
      </c>
      <c r="M197" s="308">
        <f>[1]побуд.звіт!M196+[2]побуд.звіт!M196</f>
        <v>15780.2115536083</v>
      </c>
      <c r="N197" s="308">
        <f>[1]побуд.звіт!N196+[2]побуд.звіт!N196</f>
        <v>16368.189858517144</v>
      </c>
      <c r="O197" s="298">
        <f t="shared" si="84"/>
        <v>0</v>
      </c>
      <c r="P197" s="299">
        <f t="shared" si="85"/>
        <v>587.97830490884371</v>
      </c>
      <c r="Q197" s="308">
        <f>[1]побуд.звіт!Q196+[2]побуд.звіт!Q196</f>
        <v>800.37021887035223</v>
      </c>
      <c r="R197" s="308">
        <f>[1]побуд.звіт!R196+[2]побуд.звіт!R196</f>
        <v>454.20561820279318</v>
      </c>
      <c r="S197" s="298">
        <f t="shared" si="86"/>
        <v>-346.16460066755906</v>
      </c>
      <c r="T197" s="299">
        <f t="shared" si="87"/>
        <v>0</v>
      </c>
      <c r="U197" s="308">
        <f>[1]побуд.звіт!U196+[2]побуд.звіт!U196</f>
        <v>13750.166638947963</v>
      </c>
      <c r="V197" s="308">
        <f>[1]побуд.звіт!V196+[2]побуд.звіт!V196</f>
        <v>13688.563840152578</v>
      </c>
      <c r="W197" s="298">
        <f t="shared" si="88"/>
        <v>-61.602798795385752</v>
      </c>
      <c r="X197" s="299">
        <f t="shared" si="89"/>
        <v>0</v>
      </c>
      <c r="Y197" s="308">
        <f>[1]побуд.звіт!Y196+[2]побуд.звіт!Y196</f>
        <v>0</v>
      </c>
      <c r="Z197" s="308">
        <f>[1]побуд.звіт!Z196+[2]побуд.звіт!Z196</f>
        <v>0</v>
      </c>
      <c r="AA197" s="298">
        <f t="shared" si="90"/>
        <v>0</v>
      </c>
      <c r="AB197" s="299">
        <f t="shared" si="91"/>
        <v>0</v>
      </c>
      <c r="AC197" s="308">
        <f>[1]побуд.звіт!AC196+[2]побуд.звіт!AC196</f>
        <v>27297.141991352168</v>
      </c>
      <c r="AD197" s="308">
        <f>[1]побуд.звіт!AD196+[2]побуд.звіт!AD196</f>
        <v>29839.126803635922</v>
      </c>
      <c r="AE197" s="298">
        <f t="shared" si="92"/>
        <v>0</v>
      </c>
      <c r="AF197" s="299">
        <f t="shared" si="93"/>
        <v>2541.9848122837539</v>
      </c>
      <c r="AG197" s="308">
        <f>[1]побуд.звіт!AG196+[2]побуд.звіт!AG196</f>
        <v>1826.8699298295323</v>
      </c>
      <c r="AH197" s="308">
        <f>[1]побуд.звіт!AH196+[2]побуд.звіт!AH196</f>
        <v>1759.5258660406791</v>
      </c>
      <c r="AI197" s="298">
        <f t="shared" si="94"/>
        <v>-67.344063788853191</v>
      </c>
      <c r="AJ197" s="299">
        <f t="shared" si="95"/>
        <v>0</v>
      </c>
      <c r="AK197" s="308">
        <f>[1]побуд.звіт!AK196+[2]побуд.звіт!AK196</f>
        <v>54.80563704917666</v>
      </c>
      <c r="AL197" s="308">
        <f>[1]побуд.звіт!AL196+[2]побуд.звіт!AL196</f>
        <v>0</v>
      </c>
      <c r="AM197" s="298">
        <f t="shared" si="96"/>
        <v>-54.80563704917666</v>
      </c>
      <c r="AN197" s="299">
        <f t="shared" si="97"/>
        <v>0</v>
      </c>
      <c r="AO197" s="308">
        <f>[1]побуд.звіт!AO196+[2]побуд.звіт!AO196</f>
        <v>1599.3487408937135</v>
      </c>
      <c r="AP197" s="308">
        <f>[1]побуд.звіт!AP196+[2]побуд.звіт!AP196</f>
        <v>2838.2304788541237</v>
      </c>
      <c r="AQ197" s="298">
        <f t="shared" si="98"/>
        <v>0</v>
      </c>
      <c r="AR197" s="299">
        <f t="shared" si="99"/>
        <v>1238.8817379604102</v>
      </c>
      <c r="AS197" s="308">
        <f>[1]побуд.звіт!AS196+[2]побуд.звіт!AS196</f>
        <v>2347.214153585006</v>
      </c>
      <c r="AT197" s="308">
        <f>[1]побуд.звіт!AT196+[2]побуд.звіт!AT196</f>
        <v>5006.417604943219</v>
      </c>
      <c r="AU197" s="298">
        <f t="shared" si="100"/>
        <v>0</v>
      </c>
      <c r="AV197" s="299">
        <f t="shared" si="101"/>
        <v>2659.203451358213</v>
      </c>
      <c r="AW197" s="308">
        <f>[1]побуд.звіт!AW196+[2]побуд.звіт!AW196</f>
        <v>33577.720229929335</v>
      </c>
      <c r="AX197" s="308">
        <f>[1]побуд.звіт!AX196+[2]побуд.звіт!AX196</f>
        <v>40715</v>
      </c>
      <c r="AY197" s="298">
        <f t="shared" si="102"/>
        <v>0</v>
      </c>
      <c r="AZ197" s="299">
        <f t="shared" si="103"/>
        <v>7137.2797700706651</v>
      </c>
      <c r="BA197" s="300">
        <v>0</v>
      </c>
      <c r="BB197" s="298"/>
      <c r="BC197" s="298">
        <f t="shared" si="104"/>
        <v>0</v>
      </c>
      <c r="BD197" s="299">
        <f t="shared" si="105"/>
        <v>0</v>
      </c>
      <c r="BE197" s="308">
        <f>[1]побуд.звіт!BE196+[2]побуд.звіт!BE196</f>
        <v>11.293977333218999</v>
      </c>
      <c r="BF197" s="308">
        <f>[1]побуд.звіт!BF196+[2]побуд.звіт!BF196</f>
        <v>0</v>
      </c>
      <c r="BG197" s="301">
        <f t="shared" si="106"/>
        <v>-11.293977333218999</v>
      </c>
      <c r="BH197" s="302">
        <f t="shared" si="107"/>
        <v>0</v>
      </c>
      <c r="BI197" s="308">
        <f>[1]побуд.звіт!BI196+[2]побуд.звіт!BI196</f>
        <v>13002.287634428565</v>
      </c>
      <c r="BJ197" s="308">
        <f>[1]побуд.звіт!BJ196+[2]побуд.звіт!BJ196</f>
        <v>24603.065924484345</v>
      </c>
      <c r="BK197" s="298">
        <f t="shared" si="108"/>
        <v>0</v>
      </c>
      <c r="BL197" s="299">
        <f t="shared" si="109"/>
        <v>11600.77829005578</v>
      </c>
      <c r="BM197" s="308">
        <f>[1]побуд.звіт!BM196+[2]побуд.звіт!BM196</f>
        <v>10758.155126570684</v>
      </c>
      <c r="BN197" s="308">
        <f>[1]побуд.звіт!BN196+[2]побуд.звіт!BN196</f>
        <v>13181.52610574448</v>
      </c>
      <c r="BO197" s="298">
        <f t="shared" si="110"/>
        <v>0</v>
      </c>
      <c r="BP197" s="299">
        <f t="shared" si="111"/>
        <v>2423.3709791737965</v>
      </c>
      <c r="BQ197" s="294">
        <f t="shared" si="112"/>
        <v>163463.07690873064</v>
      </c>
      <c r="BR197" s="298">
        <f t="shared" si="112"/>
        <v>190376.31529418583</v>
      </c>
      <c r="BS197" s="298">
        <f t="shared" si="113"/>
        <v>0</v>
      </c>
      <c r="BT197" s="303">
        <f t="shared" si="114"/>
        <v>26913.238385455188</v>
      </c>
      <c r="BU197" s="224">
        <f t="shared" si="115"/>
        <v>1.1646441440747022</v>
      </c>
      <c r="BV197" s="309">
        <v>8535.16</v>
      </c>
      <c r="BW197" s="305"/>
      <c r="BX197" s="241">
        <f t="shared" si="117"/>
        <v>13621.923075727553</v>
      </c>
      <c r="CA197" s="144">
        <f>[1]побуд.звіт!AX196+[2]побуд.звіт!AX196</f>
        <v>40715</v>
      </c>
      <c r="CB197" s="238">
        <v>1629.1453839930616</v>
      </c>
      <c r="CC197" s="238">
        <v>2607.7513391124194</v>
      </c>
      <c r="CD197" s="240">
        <v>1371.0200867554565</v>
      </c>
      <c r="CE197" s="240">
        <v>75.299690213084119</v>
      </c>
      <c r="CF197" s="240">
        <v>1117.1410739999999</v>
      </c>
      <c r="CG197" s="240">
        <v>0</v>
      </c>
      <c r="CH197" s="240">
        <v>2784.7055798787669</v>
      </c>
      <c r="CI197" s="240">
        <v>147.70692455399998</v>
      </c>
      <c r="CJ197" s="240">
        <v>4.9009275000000008</v>
      </c>
      <c r="CK197" s="240">
        <v>166.0783723656215</v>
      </c>
      <c r="CL197" s="240">
        <v>295.26599036873301</v>
      </c>
      <c r="CM197" s="240">
        <v>1.1266499999999995</v>
      </c>
      <c r="CN197" s="240">
        <v>1476.5978389879958</v>
      </c>
      <c r="CO197" s="240">
        <v>1149.0277476300025</v>
      </c>
    </row>
    <row r="198" spans="1:94" ht="15" customHeight="1" x14ac:dyDescent="0.25">
      <c r="A198" s="256">
        <f t="shared" si="116"/>
        <v>189</v>
      </c>
      <c r="B198" s="62" t="s">
        <v>141</v>
      </c>
      <c r="C198" s="294">
        <v>2711.05</v>
      </c>
      <c r="D198" s="306">
        <v>5</v>
      </c>
      <c r="E198" s="307">
        <f>[1]побуд.звіт!E197+[2]побуд.звіт!E197</f>
        <v>6844.4001032370861</v>
      </c>
      <c r="F198" s="308">
        <f>[1]побуд.звіт!F197+[2]побуд.звіт!F197</f>
        <v>7586.5512326243706</v>
      </c>
      <c r="G198" s="298">
        <f t="shared" si="80"/>
        <v>0</v>
      </c>
      <c r="H198" s="299">
        <f t="shared" si="81"/>
        <v>742.15112938728453</v>
      </c>
      <c r="I198" s="307">
        <f>[1]побуд.звіт!I197+[2]побуд.звіт!I197</f>
        <v>19451.678245071354</v>
      </c>
      <c r="J198" s="308">
        <f>[1]побуд.звіт!J197+[2]побуд.звіт!J197</f>
        <v>23101.266567928178</v>
      </c>
      <c r="K198" s="298">
        <f t="shared" si="82"/>
        <v>0</v>
      </c>
      <c r="L198" s="299">
        <f t="shared" si="83"/>
        <v>3649.5883228568237</v>
      </c>
      <c r="M198" s="308">
        <f>[1]побуд.звіт!M197+[2]побуд.звіт!M197</f>
        <v>9919.6471698350852</v>
      </c>
      <c r="N198" s="308">
        <f>[1]побуд.звіт!N197+[2]побуд.звіт!N197</f>
        <v>10481.016595251205</v>
      </c>
      <c r="O198" s="298">
        <f t="shared" si="84"/>
        <v>0</v>
      </c>
      <c r="P198" s="299">
        <f t="shared" si="85"/>
        <v>561.36942541612007</v>
      </c>
      <c r="Q198" s="308">
        <f>[1]побуд.звіт!Q197+[2]побуд.звіт!Q197</f>
        <v>258.70103885858668</v>
      </c>
      <c r="R198" s="308">
        <f>[1]побуд.звіт!R197+[2]побуд.звіт!R197</f>
        <v>376.93380523346326</v>
      </c>
      <c r="S198" s="298">
        <f t="shared" si="86"/>
        <v>0</v>
      </c>
      <c r="T198" s="299">
        <f t="shared" si="87"/>
        <v>118.23276637487658</v>
      </c>
      <c r="U198" s="308">
        <f>[1]побуд.звіт!U197+[2]побуд.звіт!U197</f>
        <v>0</v>
      </c>
      <c r="V198" s="308">
        <f>[1]побуд.звіт!V197+[2]побуд.звіт!V197</f>
        <v>0</v>
      </c>
      <c r="W198" s="298">
        <f t="shared" si="88"/>
        <v>0</v>
      </c>
      <c r="X198" s="299">
        <f t="shared" si="89"/>
        <v>0</v>
      </c>
      <c r="Y198" s="308">
        <f>[1]побуд.звіт!Y197+[2]побуд.звіт!Y197</f>
        <v>0</v>
      </c>
      <c r="Z198" s="308">
        <f>[1]побуд.звіт!Z197+[2]побуд.звіт!Z197</f>
        <v>0</v>
      </c>
      <c r="AA198" s="298">
        <f t="shared" si="90"/>
        <v>0</v>
      </c>
      <c r="AB198" s="299">
        <f t="shared" si="91"/>
        <v>0</v>
      </c>
      <c r="AC198" s="308">
        <f>[1]побуд.звіт!AC197+[2]побуд.звіт!AC197</f>
        <v>16882.386103860739</v>
      </c>
      <c r="AD198" s="308">
        <f>[1]побуд.звіт!AD197+[2]побуд.звіт!AD197</f>
        <v>18536.671768159635</v>
      </c>
      <c r="AE198" s="298">
        <f t="shared" si="92"/>
        <v>0</v>
      </c>
      <c r="AF198" s="299">
        <f t="shared" si="93"/>
        <v>1654.2856642988954</v>
      </c>
      <c r="AG198" s="308">
        <f>[1]побуд.звіт!AG197+[2]побуд.звіт!AG197</f>
        <v>1699.2883445251346</v>
      </c>
      <c r="AH198" s="308">
        <f>[1]побуд.звіт!AH197+[2]побуд.звіт!AH197</f>
        <v>1666.4821382444479</v>
      </c>
      <c r="AI198" s="298">
        <f t="shared" si="94"/>
        <v>-32.806206280686638</v>
      </c>
      <c r="AJ198" s="299">
        <f t="shared" si="95"/>
        <v>0</v>
      </c>
      <c r="AK198" s="308">
        <f>[1]побуд.звіт!AK197+[2]побуд.звіт!AK197</f>
        <v>48.366310705216186</v>
      </c>
      <c r="AL198" s="308">
        <f>[1]побуд.звіт!AL197+[2]побуд.звіт!AL197</f>
        <v>0</v>
      </c>
      <c r="AM198" s="298">
        <f t="shared" si="96"/>
        <v>-48.366310705216186</v>
      </c>
      <c r="AN198" s="299">
        <f t="shared" si="97"/>
        <v>0</v>
      </c>
      <c r="AO198" s="308">
        <f>[1]побуд.звіт!AO197+[2]побуд.звіт!AO197</f>
        <v>5196.8102827951388</v>
      </c>
      <c r="AP198" s="308">
        <f>[1]побуд.звіт!AP197+[2]побуд.звіт!AP197</f>
        <v>3649.1534728124443</v>
      </c>
      <c r="AQ198" s="298">
        <f t="shared" si="98"/>
        <v>-1547.6568099826945</v>
      </c>
      <c r="AR198" s="299">
        <f t="shared" si="99"/>
        <v>0</v>
      </c>
      <c r="AS198" s="308">
        <f>[1]побуд.звіт!AS197+[2]побуд.звіт!AS197</f>
        <v>2893.2116620928236</v>
      </c>
      <c r="AT198" s="308">
        <f>[1]побуд.звіт!AT197+[2]побуд.звіт!AT197</f>
        <v>2672.882127399092</v>
      </c>
      <c r="AU198" s="298">
        <f t="shared" si="100"/>
        <v>-220.3295346937316</v>
      </c>
      <c r="AV198" s="299">
        <f t="shared" si="101"/>
        <v>0</v>
      </c>
      <c r="AW198" s="308">
        <f>[1]побуд.звіт!AW197+[2]побуд.звіт!AW197</f>
        <v>27161.716841657915</v>
      </c>
      <c r="AX198" s="308">
        <f>[1]побуд.звіт!AX197+[2]побуд.звіт!AX197</f>
        <v>4343</v>
      </c>
      <c r="AY198" s="298">
        <f t="shared" si="102"/>
        <v>-22818.716841657915</v>
      </c>
      <c r="AZ198" s="299">
        <f t="shared" si="103"/>
        <v>0</v>
      </c>
      <c r="BA198" s="300">
        <v>0</v>
      </c>
      <c r="BB198" s="298"/>
      <c r="BC198" s="298">
        <f t="shared" si="104"/>
        <v>0</v>
      </c>
      <c r="BD198" s="299">
        <f t="shared" si="105"/>
        <v>0</v>
      </c>
      <c r="BE198" s="308">
        <f>[1]побуд.звіт!BE197+[2]побуд.звіт!BE197</f>
        <v>9.0888311732189973</v>
      </c>
      <c r="BF198" s="308">
        <f>[1]побуд.звіт!BF197+[2]побуд.звіт!BF197</f>
        <v>0</v>
      </c>
      <c r="BG198" s="301">
        <f t="shared" si="106"/>
        <v>-9.0888311732189973</v>
      </c>
      <c r="BH198" s="302">
        <f t="shared" si="107"/>
        <v>0</v>
      </c>
      <c r="BI198" s="308">
        <f>[1]побуд.звіт!BI197+[2]побуд.звіт!BI197</f>
        <v>6879.5862320327033</v>
      </c>
      <c r="BJ198" s="308">
        <f>[1]побуд.звіт!BJ197+[2]побуд.звіт!BJ197</f>
        <v>7700.7250578412286</v>
      </c>
      <c r="BK198" s="298">
        <f t="shared" si="108"/>
        <v>0</v>
      </c>
      <c r="BL198" s="299">
        <f t="shared" si="109"/>
        <v>821.13882580852533</v>
      </c>
      <c r="BM198" s="308">
        <f>[1]побуд.звіт!BM197+[2]побуд.звіт!BM197</f>
        <v>0</v>
      </c>
      <c r="BN198" s="308">
        <f>[1]побуд.звіт!BN197+[2]побуд.звіт!BN197</f>
        <v>0</v>
      </c>
      <c r="BO198" s="298">
        <f t="shared" si="110"/>
        <v>0</v>
      </c>
      <c r="BP198" s="299">
        <f t="shared" si="111"/>
        <v>0</v>
      </c>
      <c r="BQ198" s="294">
        <f t="shared" si="112"/>
        <v>97244.881165844999</v>
      </c>
      <c r="BR198" s="298">
        <f t="shared" si="112"/>
        <v>80114.682765494072</v>
      </c>
      <c r="BS198" s="298">
        <f t="shared" si="113"/>
        <v>-17130.198400350928</v>
      </c>
      <c r="BT198" s="303">
        <f t="shared" si="114"/>
        <v>0</v>
      </c>
      <c r="BU198" s="224">
        <f t="shared" si="115"/>
        <v>0.82384472894633443</v>
      </c>
      <c r="BV198" s="309">
        <v>9034.68</v>
      </c>
      <c r="BW198" s="305">
        <f t="shared" si="118"/>
        <v>930.93990284625033</v>
      </c>
      <c r="BX198" s="241">
        <f t="shared" si="117"/>
        <v>8103.74009715375</v>
      </c>
      <c r="CA198" s="144">
        <f>[1]побуд.звіт!AX197+[2]побуд.звіт!AX197</f>
        <v>4343</v>
      </c>
      <c r="CB198" s="238">
        <v>711.52625563066806</v>
      </c>
      <c r="CC198" s="238">
        <v>2056.9930952313771</v>
      </c>
      <c r="CD198" s="240">
        <v>858.85741066864807</v>
      </c>
      <c r="CE198" s="240">
        <v>23.976424791823188</v>
      </c>
      <c r="CF198" s="240">
        <v>0</v>
      </c>
      <c r="CG198" s="240">
        <v>0</v>
      </c>
      <c r="CH198" s="240">
        <v>1732.3666508726881</v>
      </c>
      <c r="CI198" s="240">
        <v>137.41229312370001</v>
      </c>
      <c r="CJ198" s="240">
        <v>4.6417664537999999</v>
      </c>
      <c r="CK198" s="240">
        <v>531.30170678426998</v>
      </c>
      <c r="CL198" s="240">
        <v>364.15862537544524</v>
      </c>
      <c r="CM198" s="240">
        <v>1.1266499999999995</v>
      </c>
      <c r="CN198" s="240">
        <v>661.42930852799986</v>
      </c>
      <c r="CO198" s="240">
        <v>0</v>
      </c>
      <c r="CP198" s="20"/>
    </row>
    <row r="199" spans="1:94" ht="15" customHeight="1" x14ac:dyDescent="0.25">
      <c r="A199" s="256">
        <f t="shared" si="116"/>
        <v>190</v>
      </c>
      <c r="B199" s="62" t="s">
        <v>40</v>
      </c>
      <c r="C199" s="294">
        <v>472.38</v>
      </c>
      <c r="D199" s="306">
        <v>2</v>
      </c>
      <c r="E199" s="307">
        <f>[1]побуд.звіт!E198+[2]побуд.звіт!E198</f>
        <v>1329.1243628998579</v>
      </c>
      <c r="F199" s="308">
        <f>[1]побуд.звіт!F198+[2]побуд.звіт!F198</f>
        <v>1418.6130089262065</v>
      </c>
      <c r="G199" s="298">
        <f t="shared" si="80"/>
        <v>0</v>
      </c>
      <c r="H199" s="299">
        <f t="shared" si="81"/>
        <v>89.488646026348533</v>
      </c>
      <c r="I199" s="307">
        <f>[1]побуд.звіт!I198+[2]побуд.звіт!I198</f>
        <v>1995.9039012387445</v>
      </c>
      <c r="J199" s="308">
        <f>[1]побуд.звіт!J198+[2]побуд.звіт!J198</f>
        <v>2832.196044056283</v>
      </c>
      <c r="K199" s="298">
        <f t="shared" si="82"/>
        <v>0</v>
      </c>
      <c r="L199" s="299">
        <f t="shared" si="83"/>
        <v>836.29214281753843</v>
      </c>
      <c r="M199" s="308">
        <f>[1]побуд.звіт!M198+[2]побуд.звіт!M198</f>
        <v>2343.1698149896984</v>
      </c>
      <c r="N199" s="308">
        <f>[1]побуд.звіт!N198+[2]побуд.звіт!N198</f>
        <v>2444.5578549199267</v>
      </c>
      <c r="O199" s="298">
        <f t="shared" si="84"/>
        <v>0</v>
      </c>
      <c r="P199" s="299">
        <f t="shared" si="85"/>
        <v>101.38803993022839</v>
      </c>
      <c r="Q199" s="308">
        <f>[1]побуд.звіт!Q198+[2]побуд.звіт!Q198</f>
        <v>0</v>
      </c>
      <c r="R199" s="308">
        <f>[1]побуд.звіт!R198+[2]побуд.звіт!R198</f>
        <v>276.67045065784214</v>
      </c>
      <c r="S199" s="298">
        <f t="shared" si="86"/>
        <v>0</v>
      </c>
      <c r="T199" s="299">
        <f t="shared" si="87"/>
        <v>276.67045065784214</v>
      </c>
      <c r="U199" s="308">
        <f>[1]побуд.звіт!U198+[2]побуд.звіт!U198</f>
        <v>0</v>
      </c>
      <c r="V199" s="308">
        <f>[1]побуд.звіт!V198+[2]побуд.звіт!V198</f>
        <v>0</v>
      </c>
      <c r="W199" s="298">
        <f t="shared" si="88"/>
        <v>0</v>
      </c>
      <c r="X199" s="299">
        <f t="shared" si="89"/>
        <v>0</v>
      </c>
      <c r="Y199" s="308">
        <f>[1]побуд.звіт!Y198+[2]побуд.звіт!Y198</f>
        <v>0</v>
      </c>
      <c r="Z199" s="308">
        <f>[1]побуд.звіт!Z198+[2]побуд.звіт!Z198</f>
        <v>0</v>
      </c>
      <c r="AA199" s="298">
        <f t="shared" si="90"/>
        <v>0</v>
      </c>
      <c r="AB199" s="299">
        <f t="shared" si="91"/>
        <v>0</v>
      </c>
      <c r="AC199" s="308">
        <f>[1]побуд.звіт!AC198+[2]побуд.звіт!AC198</f>
        <v>3011.8843380294811</v>
      </c>
      <c r="AD199" s="308">
        <f>[1]побуд.звіт!AD198+[2]побуд.звіт!AD198</f>
        <v>3326.0223288848269</v>
      </c>
      <c r="AE199" s="298">
        <f t="shared" si="92"/>
        <v>0</v>
      </c>
      <c r="AF199" s="299">
        <f t="shared" si="93"/>
        <v>314.13799085534583</v>
      </c>
      <c r="AG199" s="308">
        <f>[1]побуд.звіт!AG198+[2]побуд.звіт!AG198</f>
        <v>0</v>
      </c>
      <c r="AH199" s="308">
        <f>[1]побуд.звіт!AH198+[2]побуд.звіт!AH198</f>
        <v>0</v>
      </c>
      <c r="AI199" s="298">
        <f t="shared" si="94"/>
        <v>0</v>
      </c>
      <c r="AJ199" s="299">
        <f t="shared" si="95"/>
        <v>0</v>
      </c>
      <c r="AK199" s="308">
        <f>[1]побуд.звіт!AK198+[2]побуд.звіт!AK198</f>
        <v>0</v>
      </c>
      <c r="AL199" s="308">
        <f>[1]побуд.звіт!AL198+[2]побуд.звіт!AL198</f>
        <v>0</v>
      </c>
      <c r="AM199" s="298">
        <f t="shared" si="96"/>
        <v>0</v>
      </c>
      <c r="AN199" s="299">
        <f t="shared" si="97"/>
        <v>0</v>
      </c>
      <c r="AO199" s="308">
        <f>[1]побуд.звіт!AO198+[2]побуд.звіт!AO198</f>
        <v>520.68467264140793</v>
      </c>
      <c r="AP199" s="308">
        <f>[1]побуд.звіт!AP198+[2]побуд.звіт!AP198</f>
        <v>486.55379637499271</v>
      </c>
      <c r="AQ199" s="298">
        <f t="shared" si="98"/>
        <v>-34.130876266415214</v>
      </c>
      <c r="AR199" s="299">
        <f t="shared" si="99"/>
        <v>0</v>
      </c>
      <c r="AS199" s="308">
        <f>[1]побуд.звіт!AS198+[2]побуд.звіт!AS198</f>
        <v>203.0352104451064</v>
      </c>
      <c r="AT199" s="308">
        <f>[1]побуд.звіт!AT198+[2]побуд.звіт!AT198</f>
        <v>188.71934375317738</v>
      </c>
      <c r="AU199" s="298">
        <f t="shared" si="100"/>
        <v>-14.315866691929017</v>
      </c>
      <c r="AV199" s="299">
        <f t="shared" si="101"/>
        <v>0</v>
      </c>
      <c r="AW199" s="308">
        <f>[1]побуд.звіт!AW198+[2]побуд.звіт!AW198</f>
        <v>5482.6553698822909</v>
      </c>
      <c r="AX199" s="308">
        <f>[1]побуд.звіт!AX198+[2]побуд.звіт!AX198</f>
        <v>0</v>
      </c>
      <c r="AY199" s="298">
        <f t="shared" si="102"/>
        <v>-5482.6553698822909</v>
      </c>
      <c r="AZ199" s="299">
        <f t="shared" si="103"/>
        <v>0</v>
      </c>
      <c r="BA199" s="300">
        <v>0</v>
      </c>
      <c r="BB199" s="298"/>
      <c r="BC199" s="298">
        <f t="shared" si="104"/>
        <v>0</v>
      </c>
      <c r="BD199" s="299">
        <f t="shared" si="105"/>
        <v>0</v>
      </c>
      <c r="BE199" s="308">
        <f>[1]побуд.звіт!BE198+[2]побуд.звіт!BE198</f>
        <v>5.8920104132189985</v>
      </c>
      <c r="BF199" s="308">
        <f>[1]побуд.звіт!BF198+[2]побуд.звіт!BF198</f>
        <v>0</v>
      </c>
      <c r="BG199" s="301">
        <f t="shared" si="106"/>
        <v>-5.8920104132189985</v>
      </c>
      <c r="BH199" s="302">
        <f t="shared" si="107"/>
        <v>0</v>
      </c>
      <c r="BI199" s="308">
        <f>[1]побуд.звіт!BI198+[2]побуд.звіт!BI198</f>
        <v>1139.7715243602593</v>
      </c>
      <c r="BJ199" s="308">
        <f>[1]побуд.звіт!BJ198+[2]побуд.звіт!BJ198</f>
        <v>1519.2382718545034</v>
      </c>
      <c r="BK199" s="298">
        <f t="shared" si="108"/>
        <v>0</v>
      </c>
      <c r="BL199" s="299">
        <f t="shared" si="109"/>
        <v>379.46674749424415</v>
      </c>
      <c r="BM199" s="308">
        <f>[1]побуд.звіт!BM198+[2]побуд.звіт!BM198</f>
        <v>0</v>
      </c>
      <c r="BN199" s="308">
        <f>[1]побуд.звіт!BN198+[2]побуд.звіт!BN198</f>
        <v>0</v>
      </c>
      <c r="BO199" s="298">
        <f t="shared" si="110"/>
        <v>0</v>
      </c>
      <c r="BP199" s="299">
        <f t="shared" si="111"/>
        <v>0</v>
      </c>
      <c r="BQ199" s="294">
        <f t="shared" si="112"/>
        <v>16032.121204900066</v>
      </c>
      <c r="BR199" s="298">
        <f t="shared" si="112"/>
        <v>12492.571099427758</v>
      </c>
      <c r="BS199" s="298">
        <f t="shared" si="113"/>
        <v>-3539.5501054723081</v>
      </c>
      <c r="BT199" s="303">
        <f t="shared" si="114"/>
        <v>0</v>
      </c>
      <c r="BU199" s="224">
        <f t="shared" si="115"/>
        <v>0.77922134817752764</v>
      </c>
      <c r="BV199" s="309">
        <v>742.28</v>
      </c>
      <c r="BW199" s="305"/>
      <c r="BX199" s="241">
        <f t="shared" si="117"/>
        <v>1336.0101004083388</v>
      </c>
      <c r="CA199" s="144">
        <f>[1]побуд.звіт!AX198+[2]побуд.звіт!AX198</f>
        <v>0</v>
      </c>
      <c r="CB199" s="238">
        <v>138.265058923015</v>
      </c>
      <c r="CC199" s="238">
        <v>173.8906325892774</v>
      </c>
      <c r="CD199" s="240">
        <v>196.98564464877248</v>
      </c>
      <c r="CE199" s="240">
        <v>0</v>
      </c>
      <c r="CF199" s="240">
        <v>0</v>
      </c>
      <c r="CG199" s="240">
        <v>0</v>
      </c>
      <c r="CH199" s="240">
        <v>305.25573605407561</v>
      </c>
      <c r="CI199" s="240">
        <v>0</v>
      </c>
      <c r="CJ199" s="240">
        <v>0</v>
      </c>
      <c r="CK199" s="240">
        <v>53.394694123928623</v>
      </c>
      <c r="CL199" s="240">
        <v>25.48744043530797</v>
      </c>
      <c r="CM199" s="240">
        <v>1.1266499999999995</v>
      </c>
      <c r="CN199" s="240">
        <v>135.98947519999956</v>
      </c>
      <c r="CO199" s="240">
        <v>0</v>
      </c>
      <c r="CP199" s="20"/>
    </row>
    <row r="200" spans="1:94" ht="15" customHeight="1" x14ac:dyDescent="0.25">
      <c r="A200" s="256">
        <f t="shared" si="116"/>
        <v>191</v>
      </c>
      <c r="B200" s="62" t="s">
        <v>252</v>
      </c>
      <c r="C200" s="294">
        <v>6203.6</v>
      </c>
      <c r="D200" s="306">
        <v>9</v>
      </c>
      <c r="E200" s="307">
        <f>[1]побуд.звіт!E199+[2]побуд.звіт!E199</f>
        <v>19528.368261971314</v>
      </c>
      <c r="F200" s="308">
        <f>[1]побуд.звіт!F199+[2]побуд.звіт!F199</f>
        <v>13465.618164096661</v>
      </c>
      <c r="G200" s="298">
        <f t="shared" si="80"/>
        <v>-6062.7500978746539</v>
      </c>
      <c r="H200" s="299">
        <f t="shared" si="81"/>
        <v>0</v>
      </c>
      <c r="I200" s="307">
        <f>[1]побуд.звіт!I199+[2]побуд.звіт!I199</f>
        <v>46271.12670960254</v>
      </c>
      <c r="J200" s="308">
        <f>[1]побуд.звіт!J199+[2]побуд.звіт!J199</f>
        <v>32209.200622860077</v>
      </c>
      <c r="K200" s="298">
        <f t="shared" si="82"/>
        <v>-14061.926086742464</v>
      </c>
      <c r="L200" s="299">
        <f t="shared" si="83"/>
        <v>0</v>
      </c>
      <c r="M200" s="308">
        <f>[1]побуд.звіт!M199+[2]побуд.звіт!M199</f>
        <v>28964.528363546488</v>
      </c>
      <c r="N200" s="308">
        <f>[1]побуд.звіт!N199+[2]побуд.звіт!N199</f>
        <v>30313.017064406336</v>
      </c>
      <c r="O200" s="298">
        <f t="shared" si="84"/>
        <v>0</v>
      </c>
      <c r="P200" s="299">
        <f t="shared" si="85"/>
        <v>1348.4887008598489</v>
      </c>
      <c r="Q200" s="308">
        <f>[1]побуд.звіт!Q199+[2]побуд.звіт!Q199</f>
        <v>939.72507448988711</v>
      </c>
      <c r="R200" s="308">
        <f>[1]побуд.звіт!R199+[2]побуд.звіт!R199</f>
        <v>675.56093370433166</v>
      </c>
      <c r="S200" s="298">
        <f t="shared" si="86"/>
        <v>-264.16414078555545</v>
      </c>
      <c r="T200" s="299">
        <f t="shared" si="87"/>
        <v>0</v>
      </c>
      <c r="U200" s="308">
        <f>[1]побуд.звіт!U199+[2]побуд.звіт!U199</f>
        <v>20813.672292808558</v>
      </c>
      <c r="V200" s="308">
        <f>[1]побуд.звіт!V199+[2]побуд.звіт!V199</f>
        <v>21264.11454525599</v>
      </c>
      <c r="W200" s="298">
        <f t="shared" si="88"/>
        <v>0</v>
      </c>
      <c r="X200" s="299">
        <f t="shared" si="89"/>
        <v>450.44225244743211</v>
      </c>
      <c r="Y200" s="308">
        <f>[1]побуд.звіт!Y199+[2]побуд.звіт!Y199</f>
        <v>0</v>
      </c>
      <c r="Z200" s="308">
        <f>[1]побуд.звіт!Z199+[2]побуд.звіт!Z199</f>
        <v>0</v>
      </c>
      <c r="AA200" s="298">
        <f t="shared" si="90"/>
        <v>0</v>
      </c>
      <c r="AB200" s="299">
        <f t="shared" si="91"/>
        <v>0</v>
      </c>
      <c r="AC200" s="308">
        <f>[1]побуд.звіт!AC199+[2]побуд.звіт!AC199</f>
        <v>40475.105361497684</v>
      </c>
      <c r="AD200" s="308">
        <f>[1]побуд.звіт!AD199+[2]побуд.звіт!AD199</f>
        <v>44424.283396637562</v>
      </c>
      <c r="AE200" s="298">
        <f t="shared" si="92"/>
        <v>0</v>
      </c>
      <c r="AF200" s="299">
        <f t="shared" si="93"/>
        <v>3949.1780351398775</v>
      </c>
      <c r="AG200" s="308">
        <f>[1]побуд.звіт!AG199+[2]побуд.звіт!AG199</f>
        <v>1946.4741214255359</v>
      </c>
      <c r="AH200" s="308">
        <f>[1]побуд.звіт!AH199+[2]побуд.звіт!AH199</f>
        <v>1852.4288317676269</v>
      </c>
      <c r="AI200" s="298">
        <f t="shared" si="94"/>
        <v>-94.045289657909052</v>
      </c>
      <c r="AJ200" s="299">
        <f t="shared" si="95"/>
        <v>0</v>
      </c>
      <c r="AK200" s="308">
        <f>[1]побуд.звіт!AK199+[2]побуд.звіт!AK199</f>
        <v>52.394856893373174</v>
      </c>
      <c r="AL200" s="308">
        <f>[1]побуд.звіт!AL199+[2]побуд.звіт!AL199</f>
        <v>0</v>
      </c>
      <c r="AM200" s="298">
        <f t="shared" si="96"/>
        <v>-52.394856893373174</v>
      </c>
      <c r="AN200" s="299">
        <f t="shared" si="97"/>
        <v>0</v>
      </c>
      <c r="AO200" s="308">
        <f>[1]побуд.звіт!AO199+[2]побуд.звіт!AO199</f>
        <v>2412.5172775690899</v>
      </c>
      <c r="AP200" s="308">
        <f>[1]побуд.звіт!AP199+[2]побуд.звіт!AP199</f>
        <v>4541.1687661665974</v>
      </c>
      <c r="AQ200" s="298">
        <f t="shared" si="98"/>
        <v>0</v>
      </c>
      <c r="AR200" s="299">
        <f t="shared" si="99"/>
        <v>2128.6514885975075</v>
      </c>
      <c r="AS200" s="308">
        <f>[1]побуд.звіт!AS199+[2]побуд.звіт!AS199</f>
        <v>3974.9505605343988</v>
      </c>
      <c r="AT200" s="308">
        <f>[1]побуд.звіт!AT199+[2]побуд.звіт!AT199</f>
        <v>4800.3644956536382</v>
      </c>
      <c r="AU200" s="298">
        <f t="shared" si="100"/>
        <v>0</v>
      </c>
      <c r="AV200" s="299">
        <f t="shared" si="101"/>
        <v>825.41393511923934</v>
      </c>
      <c r="AW200" s="308">
        <f>[1]побуд.звіт!AW199+[2]побуд.звіт!AW199</f>
        <v>48616.5844827689</v>
      </c>
      <c r="AX200" s="308">
        <f>[1]побуд.звіт!AX199+[2]побуд.звіт!AX199</f>
        <v>60634.304626728597</v>
      </c>
      <c r="AY200" s="298">
        <f t="shared" si="102"/>
        <v>0</v>
      </c>
      <c r="AZ200" s="299">
        <f t="shared" si="103"/>
        <v>12017.720143959697</v>
      </c>
      <c r="BA200" s="300">
        <v>0</v>
      </c>
      <c r="BB200" s="298"/>
      <c r="BC200" s="298">
        <f t="shared" si="104"/>
        <v>0</v>
      </c>
      <c r="BD200" s="299">
        <f t="shared" si="105"/>
        <v>0</v>
      </c>
      <c r="BE200" s="308">
        <f>[1]побуд.звіт!BE199+[2]побуд.звіт!BE199</f>
        <v>14.076192573218998</v>
      </c>
      <c r="BF200" s="308">
        <f>[1]побуд.звіт!BF199+[2]побуд.звіт!BF199</f>
        <v>0</v>
      </c>
      <c r="BG200" s="301">
        <f t="shared" si="106"/>
        <v>-14.076192573218998</v>
      </c>
      <c r="BH200" s="302">
        <f t="shared" si="107"/>
        <v>0</v>
      </c>
      <c r="BI200" s="308">
        <f>[1]побуд.звіт!BI199+[2]побуд.звіт!BI199</f>
        <v>18757.740858903962</v>
      </c>
      <c r="BJ200" s="308">
        <f>[1]побуд.звіт!BJ199+[2]побуд.звіт!BJ199</f>
        <v>45815.836307583297</v>
      </c>
      <c r="BK200" s="298">
        <f t="shared" si="108"/>
        <v>0</v>
      </c>
      <c r="BL200" s="299">
        <f t="shared" si="109"/>
        <v>27058.095448679334</v>
      </c>
      <c r="BM200" s="308">
        <f>[1]побуд.звіт!BM199+[2]побуд.звіт!BM199</f>
        <v>15518.547632227946</v>
      </c>
      <c r="BN200" s="308">
        <f>[1]побуд.звіт!BN199+[2]побуд.звіт!BN199</f>
        <v>10992.592950733919</v>
      </c>
      <c r="BO200" s="298">
        <f t="shared" si="110"/>
        <v>-4525.9546814940277</v>
      </c>
      <c r="BP200" s="299">
        <f t="shared" si="111"/>
        <v>0</v>
      </c>
      <c r="BQ200" s="294">
        <f t="shared" si="112"/>
        <v>248285.81204681288</v>
      </c>
      <c r="BR200" s="298">
        <f t="shared" si="112"/>
        <v>270988.49070559465</v>
      </c>
      <c r="BS200" s="298">
        <f t="shared" si="113"/>
        <v>0</v>
      </c>
      <c r="BT200" s="303">
        <f t="shared" si="114"/>
        <v>22702.678658781777</v>
      </c>
      <c r="BU200" s="224">
        <f t="shared" si="115"/>
        <v>1.0914376801140022</v>
      </c>
      <c r="BV200" s="309">
        <v>16177.72</v>
      </c>
      <c r="BW200" s="305"/>
      <c r="BX200" s="241">
        <f t="shared" si="117"/>
        <v>20690.484337234408</v>
      </c>
      <c r="CA200" s="144">
        <f>[1]побуд.звіт!AX199+[2]побуд.звіт!AX199</f>
        <v>60634.304626728597</v>
      </c>
      <c r="CB200" s="238">
        <v>1976.3944337869912</v>
      </c>
      <c r="CC200" s="238">
        <v>4539.6399235823501</v>
      </c>
      <c r="CD200" s="240">
        <v>2552.933954648091</v>
      </c>
      <c r="CE200" s="240">
        <v>88.528346964386586</v>
      </c>
      <c r="CF200" s="240">
        <v>1691.3404998000001</v>
      </c>
      <c r="CG200" s="240">
        <v>0</v>
      </c>
      <c r="CH200" s="240">
        <v>4127.0336384695329</v>
      </c>
      <c r="CI200" s="240">
        <v>157.23594999000002</v>
      </c>
      <c r="CJ200" s="240">
        <v>5.1596964719999994</v>
      </c>
      <c r="CK200" s="240">
        <v>250.72234658192906</v>
      </c>
      <c r="CL200" s="240">
        <v>500.16760340172414</v>
      </c>
      <c r="CM200" s="240">
        <v>1.1266499999999995</v>
      </c>
      <c r="CN200" s="240">
        <v>2129.987227641991</v>
      </c>
      <c r="CO200" s="240">
        <v>1657.4681055450085</v>
      </c>
    </row>
    <row r="201" spans="1:94" ht="15" customHeight="1" x14ac:dyDescent="0.25">
      <c r="A201" s="256">
        <f t="shared" si="116"/>
        <v>192</v>
      </c>
      <c r="B201" s="62" t="s">
        <v>288</v>
      </c>
      <c r="C201" s="294">
        <v>4008.81</v>
      </c>
      <c r="D201" s="306">
        <v>14</v>
      </c>
      <c r="E201" s="307">
        <f>[1]побуд.звіт!E200+[2]побуд.звіт!E200</f>
        <v>17843.387344301769</v>
      </c>
      <c r="F201" s="308">
        <f>[1]побуд.звіт!F200+[2]побуд.звіт!F200</f>
        <v>17384.276846331024</v>
      </c>
      <c r="G201" s="298">
        <f t="shared" si="80"/>
        <v>-459.1104979707452</v>
      </c>
      <c r="H201" s="299">
        <f t="shared" si="81"/>
        <v>0</v>
      </c>
      <c r="I201" s="307">
        <f>[1]побуд.звіт!I200+[2]побуд.звіт!I200</f>
        <v>19456.050014533495</v>
      </c>
      <c r="J201" s="308">
        <f>[1]побуд.звіт!J200+[2]побуд.звіт!J200</f>
        <v>18337.220550100297</v>
      </c>
      <c r="K201" s="298">
        <f t="shared" si="82"/>
        <v>-1118.8294644331982</v>
      </c>
      <c r="L201" s="299">
        <f t="shared" si="83"/>
        <v>0</v>
      </c>
      <c r="M201" s="308">
        <f>[1]побуд.звіт!M200+[2]побуд.звіт!M200</f>
        <v>14819.237397371189</v>
      </c>
      <c r="N201" s="308">
        <f>[1]побуд.звіт!N200+[2]побуд.звіт!N200</f>
        <v>15663.002705860981</v>
      </c>
      <c r="O201" s="298">
        <f t="shared" si="84"/>
        <v>0</v>
      </c>
      <c r="P201" s="299">
        <f t="shared" si="85"/>
        <v>843.76530848979201</v>
      </c>
      <c r="Q201" s="308">
        <f>[1]побуд.звіт!Q200+[2]побуд.звіт!Q200</f>
        <v>473.01178346357284</v>
      </c>
      <c r="R201" s="308">
        <f>[1]побуд.звіт!R200+[2]побуд.звіт!R200</f>
        <v>214.31577196269129</v>
      </c>
      <c r="S201" s="298">
        <f t="shared" si="86"/>
        <v>-258.69601150088158</v>
      </c>
      <c r="T201" s="299">
        <f t="shared" si="87"/>
        <v>0</v>
      </c>
      <c r="U201" s="308">
        <f>[1]побуд.звіт!U200+[2]побуд.звіт!U200</f>
        <v>12390.800978410465</v>
      </c>
      <c r="V201" s="308">
        <f>[1]побуд.звіт!V200+[2]побуд.звіт!V200</f>
        <v>10517.56484428255</v>
      </c>
      <c r="W201" s="298">
        <f t="shared" si="88"/>
        <v>-1873.2361341279156</v>
      </c>
      <c r="X201" s="299">
        <f t="shared" si="89"/>
        <v>0</v>
      </c>
      <c r="Y201" s="308">
        <f>[1]побуд.звіт!Y200+[2]побуд.звіт!Y200</f>
        <v>244.34752999847274</v>
      </c>
      <c r="Z201" s="308">
        <f>[1]побуд.звіт!Z200+[2]побуд.звіт!Z200</f>
        <v>195.81657400203818</v>
      </c>
      <c r="AA201" s="298">
        <f t="shared" si="90"/>
        <v>-48.530955996434557</v>
      </c>
      <c r="AB201" s="299">
        <f t="shared" si="91"/>
        <v>0</v>
      </c>
      <c r="AC201" s="308">
        <f>[1]побуд.звіт!AC200+[2]побуд.звіт!AC200</f>
        <v>22603.196086980861</v>
      </c>
      <c r="AD201" s="308">
        <f>[1]побуд.звіт!AD200+[2]побуд.звіт!AD200</f>
        <v>24387.792871000376</v>
      </c>
      <c r="AE201" s="298">
        <f t="shared" si="92"/>
        <v>0</v>
      </c>
      <c r="AF201" s="299">
        <f t="shared" si="93"/>
        <v>1784.5967840195153</v>
      </c>
      <c r="AG201" s="308">
        <f>[1]побуд.звіт!AG200+[2]побуд.звіт!AG200</f>
        <v>1178.8085928011562</v>
      </c>
      <c r="AH201" s="308">
        <f>[1]побуд.звіт!AH200+[2]побуд.звіт!AH200</f>
        <v>1106.3898645663789</v>
      </c>
      <c r="AI201" s="298">
        <f t="shared" si="94"/>
        <v>-72.418728234777291</v>
      </c>
      <c r="AJ201" s="299">
        <f t="shared" si="95"/>
        <v>0</v>
      </c>
      <c r="AK201" s="308">
        <f>[1]побуд.звіт!AK200+[2]побуд.звіт!AK200</f>
        <v>32.568790144522275</v>
      </c>
      <c r="AL201" s="308">
        <f>[1]побуд.звіт!AL200+[2]побуд.звіт!AL200</f>
        <v>0</v>
      </c>
      <c r="AM201" s="298">
        <f t="shared" si="96"/>
        <v>-32.568790144522275</v>
      </c>
      <c r="AN201" s="299">
        <f t="shared" si="97"/>
        <v>0</v>
      </c>
      <c r="AO201" s="308">
        <f>[1]побуд.звіт!AO200+[2]побуд.звіт!AO200</f>
        <v>1251.3047763940156</v>
      </c>
      <c r="AP201" s="308">
        <f>[1]побуд.звіт!AP200+[2]побуд.звіт!AP200</f>
        <v>2594.9535806666272</v>
      </c>
      <c r="AQ201" s="298">
        <f t="shared" si="98"/>
        <v>0</v>
      </c>
      <c r="AR201" s="299">
        <f t="shared" si="99"/>
        <v>1343.6488042726116</v>
      </c>
      <c r="AS201" s="308">
        <f>[1]побуд.звіт!AS200+[2]побуд.звіт!AS200</f>
        <v>11744.655675763737</v>
      </c>
      <c r="AT201" s="308">
        <f>[1]побуд.звіт!AT200+[2]побуд.звіт!AT200</f>
        <v>8448.0875449519481</v>
      </c>
      <c r="AU201" s="298">
        <f t="shared" si="100"/>
        <v>-3296.5681308117892</v>
      </c>
      <c r="AV201" s="299">
        <f t="shared" si="101"/>
        <v>0</v>
      </c>
      <c r="AW201" s="308">
        <f>[1]побуд.звіт!AW200+[2]побуд.звіт!AW200</f>
        <v>28890.285742141288</v>
      </c>
      <c r="AX201" s="308">
        <f>[1]побуд.звіт!AX200+[2]побуд.звіт!AX200</f>
        <v>8728.9115883979757</v>
      </c>
      <c r="AY201" s="298">
        <f t="shared" si="102"/>
        <v>-20161.374153743312</v>
      </c>
      <c r="AZ201" s="299">
        <f t="shared" si="103"/>
        <v>0</v>
      </c>
      <c r="BA201" s="300">
        <v>0</v>
      </c>
      <c r="BB201" s="298"/>
      <c r="BC201" s="298">
        <f t="shared" si="104"/>
        <v>0</v>
      </c>
      <c r="BD201" s="299">
        <f t="shared" si="105"/>
        <v>0</v>
      </c>
      <c r="BE201" s="308">
        <f>[1]побуд.звіт!BE200+[2]побуд.звіт!BE200</f>
        <v>10.942032453218998</v>
      </c>
      <c r="BF201" s="308">
        <f>[1]побуд.звіт!BF200+[2]побуд.звіт!BF200</f>
        <v>0</v>
      </c>
      <c r="BG201" s="301">
        <f t="shared" si="106"/>
        <v>-10.942032453218998</v>
      </c>
      <c r="BH201" s="302">
        <f t="shared" si="107"/>
        <v>0</v>
      </c>
      <c r="BI201" s="308">
        <f>[1]побуд.звіт!BI200+[2]побуд.звіт!BI200</f>
        <v>17195.77026128643</v>
      </c>
      <c r="BJ201" s="308">
        <f>[1]побуд.звіт!BJ200+[2]побуд.звіт!BJ200</f>
        <v>20871.866876635584</v>
      </c>
      <c r="BK201" s="298">
        <f t="shared" si="108"/>
        <v>0</v>
      </c>
      <c r="BL201" s="299">
        <f t="shared" si="109"/>
        <v>3676.0966153491536</v>
      </c>
      <c r="BM201" s="308">
        <f>[1]побуд.звіт!BM200+[2]побуд.звіт!BM200</f>
        <v>15296.608651783239</v>
      </c>
      <c r="BN201" s="308">
        <f>[1]побуд.звіт!BN200+[2]побуд.звіт!BN200</f>
        <v>31304.788386219374</v>
      </c>
      <c r="BO201" s="298">
        <f t="shared" si="110"/>
        <v>0</v>
      </c>
      <c r="BP201" s="299">
        <f t="shared" si="111"/>
        <v>16008.179734436135</v>
      </c>
      <c r="BQ201" s="294">
        <f t="shared" si="112"/>
        <v>163430.97565782742</v>
      </c>
      <c r="BR201" s="298">
        <f t="shared" si="112"/>
        <v>159754.98800497787</v>
      </c>
      <c r="BS201" s="298">
        <f t="shared" si="113"/>
        <v>-3675.9876528495515</v>
      </c>
      <c r="BT201" s="303">
        <f t="shared" si="114"/>
        <v>0</v>
      </c>
      <c r="BU201" s="224">
        <f t="shared" si="115"/>
        <v>0.97750739945072651</v>
      </c>
      <c r="BV201" s="309">
        <v>15298.929999999998</v>
      </c>
      <c r="BW201" s="305">
        <f t="shared" si="118"/>
        <v>1679.6820285143804</v>
      </c>
      <c r="BX201" s="241">
        <f t="shared" si="117"/>
        <v>13619.247971485618</v>
      </c>
      <c r="CA201" s="144">
        <f>[1]побуд.звіт!AX200+[2]побуд.звіт!AX200</f>
        <v>8728.9115883979757</v>
      </c>
      <c r="CB201" s="238">
        <v>1800.8882470439967</v>
      </c>
      <c r="CC201" s="238">
        <v>1900.2498657722044</v>
      </c>
      <c r="CD201" s="240">
        <v>1315.8641062538002</v>
      </c>
      <c r="CE201" s="240">
        <v>44.268540317373855</v>
      </c>
      <c r="CF201" s="240">
        <v>891.46857239999986</v>
      </c>
      <c r="CG201" s="240">
        <v>47.724893999999999</v>
      </c>
      <c r="CH201" s="240">
        <v>2312.8632200443471</v>
      </c>
      <c r="CI201" s="240">
        <v>95.453167950000008</v>
      </c>
      <c r="CJ201" s="240">
        <v>3.0817032119999994</v>
      </c>
      <c r="CK201" s="240">
        <v>130.46193219826094</v>
      </c>
      <c r="CL201" s="240">
        <v>1052.0822332772382</v>
      </c>
      <c r="CM201" s="240">
        <v>1.1266499999999995</v>
      </c>
      <c r="CN201" s="240">
        <v>2164.0290891860086</v>
      </c>
      <c r="CO201" s="240">
        <v>1755.8047088399956</v>
      </c>
    </row>
    <row r="202" spans="1:94" ht="15" customHeight="1" x14ac:dyDescent="0.25">
      <c r="A202" s="256">
        <f t="shared" si="116"/>
        <v>193</v>
      </c>
      <c r="B202" s="62" t="s">
        <v>285</v>
      </c>
      <c r="C202" s="294">
        <v>9176.7099999999991</v>
      </c>
      <c r="D202" s="306">
        <v>10</v>
      </c>
      <c r="E202" s="307">
        <f>[1]побуд.звіт!E201+[2]побуд.звіт!E201</f>
        <v>35040.561872608952</v>
      </c>
      <c r="F202" s="308">
        <f>[1]побуд.звіт!F201+[2]побуд.звіт!F201</f>
        <v>33441.279818617557</v>
      </c>
      <c r="G202" s="298">
        <f t="shared" si="80"/>
        <v>-1599.2820539913955</v>
      </c>
      <c r="H202" s="299">
        <f t="shared" si="81"/>
        <v>0</v>
      </c>
      <c r="I202" s="307">
        <f>[1]побуд.звіт!I201+[2]побуд.звіт!I201</f>
        <v>53911.029331409998</v>
      </c>
      <c r="J202" s="308">
        <f>[1]побуд.звіт!J201+[2]побуд.звіт!J201</f>
        <v>58772.421808291831</v>
      </c>
      <c r="K202" s="298">
        <f t="shared" si="82"/>
        <v>0</v>
      </c>
      <c r="L202" s="299">
        <f t="shared" si="83"/>
        <v>4861.3924768818324</v>
      </c>
      <c r="M202" s="308">
        <f>[1]побуд.звіт!M201+[2]побуд.звіт!M201</f>
        <v>29950.257421422782</v>
      </c>
      <c r="N202" s="308">
        <f>[1]побуд.звіт!N201+[2]побуд.звіт!N201</f>
        <v>31449.314194156057</v>
      </c>
      <c r="O202" s="298">
        <f t="shared" si="84"/>
        <v>0</v>
      </c>
      <c r="P202" s="299">
        <f t="shared" si="85"/>
        <v>1499.0567727332746</v>
      </c>
      <c r="Q202" s="308">
        <f>[1]побуд.звіт!Q201+[2]побуд.звіт!Q201</f>
        <v>1570.6505503989395</v>
      </c>
      <c r="R202" s="308">
        <f>[1]побуд.звіт!R201+[2]побуд.звіт!R201</f>
        <v>1139.2068891078047</v>
      </c>
      <c r="S202" s="298">
        <f t="shared" si="86"/>
        <v>-431.44366129113473</v>
      </c>
      <c r="T202" s="299">
        <f t="shared" si="87"/>
        <v>0</v>
      </c>
      <c r="U202" s="308">
        <f>[1]побуд.звіт!U201+[2]побуд.звіт!U201</f>
        <v>22917.647422371108</v>
      </c>
      <c r="V202" s="308">
        <f>[1]побуд.звіт!V201+[2]побуд.звіт!V201</f>
        <v>22827.328939283729</v>
      </c>
      <c r="W202" s="298">
        <f t="shared" si="88"/>
        <v>-90.318483087379718</v>
      </c>
      <c r="X202" s="299">
        <f t="shared" si="89"/>
        <v>0</v>
      </c>
      <c r="Y202" s="308">
        <f>[1]побуд.звіт!Y201+[2]побуд.звіт!Y201</f>
        <v>0</v>
      </c>
      <c r="Z202" s="308">
        <f>[1]побуд.звіт!Z201+[2]побуд.звіт!Z201</f>
        <v>0</v>
      </c>
      <c r="AA202" s="298">
        <f t="shared" si="90"/>
        <v>0</v>
      </c>
      <c r="AB202" s="299">
        <f t="shared" si="91"/>
        <v>0</v>
      </c>
      <c r="AC202" s="308">
        <f>[1]побуд.звіт!AC201+[2]побуд.звіт!AC201</f>
        <v>57566.4466440455</v>
      </c>
      <c r="AD202" s="308">
        <f>[1]побуд.звіт!AD201+[2]побуд.звіт!AD201</f>
        <v>60370.809596177613</v>
      </c>
      <c r="AE202" s="298">
        <f t="shared" si="92"/>
        <v>0</v>
      </c>
      <c r="AF202" s="299">
        <f t="shared" si="93"/>
        <v>2804.3629521321127</v>
      </c>
      <c r="AG202" s="308">
        <f>[1]побуд.звіт!AG201+[2]побуд.звіт!AG201</f>
        <v>2497.9076562675555</v>
      </c>
      <c r="AH202" s="308">
        <f>[1]побуд.звіт!AH201+[2]побуд.звіт!AH201</f>
        <v>2305.1196465825724</v>
      </c>
      <c r="AI202" s="298">
        <f t="shared" si="94"/>
        <v>-192.78800968498308</v>
      </c>
      <c r="AJ202" s="299">
        <f t="shared" si="95"/>
        <v>0</v>
      </c>
      <c r="AK202" s="308">
        <f>[1]побуд.звіт!AK201+[2]побуд.звіт!AK201</f>
        <v>71.318742134185342</v>
      </c>
      <c r="AL202" s="308">
        <f>[1]побуд.звіт!AL201+[2]побуд.звіт!AL201</f>
        <v>0</v>
      </c>
      <c r="AM202" s="298">
        <f t="shared" si="96"/>
        <v>-71.318742134185342</v>
      </c>
      <c r="AN202" s="299">
        <f t="shared" si="97"/>
        <v>0</v>
      </c>
      <c r="AO202" s="308">
        <f>[1]побуд.звіт!AO201+[2]побуд.звіт!AO201</f>
        <v>2746.0032437035206</v>
      </c>
      <c r="AP202" s="308">
        <f>[1]побуд.звіт!AP201+[2]побуд.звіт!AP201</f>
        <v>5311.5456104270042</v>
      </c>
      <c r="AQ202" s="298">
        <f t="shared" si="98"/>
        <v>0</v>
      </c>
      <c r="AR202" s="299">
        <f t="shared" si="99"/>
        <v>2565.5423667234836</v>
      </c>
      <c r="AS202" s="308">
        <f>[1]побуд.звіт!AS201+[2]побуд.звіт!AS201</f>
        <v>6085.6167664511422</v>
      </c>
      <c r="AT202" s="308">
        <f>[1]побуд.звіт!AT201+[2]побуд.звіт!AT201</f>
        <v>5635.7942239928771</v>
      </c>
      <c r="AU202" s="298">
        <f t="shared" si="100"/>
        <v>-449.82254245826516</v>
      </c>
      <c r="AV202" s="299">
        <f t="shared" si="101"/>
        <v>0</v>
      </c>
      <c r="AW202" s="308">
        <f>[1]побуд.звіт!AW201+[2]побуд.звіт!AW201</f>
        <v>77980.380919283489</v>
      </c>
      <c r="AX202" s="308">
        <f>[1]побуд.звіт!AX201+[2]побуд.звіт!AX201</f>
        <v>20875.368533485147</v>
      </c>
      <c r="AY202" s="298">
        <f t="shared" si="102"/>
        <v>-57105.012385798342</v>
      </c>
      <c r="AZ202" s="299">
        <f t="shared" si="103"/>
        <v>0</v>
      </c>
      <c r="BA202" s="300">
        <v>0</v>
      </c>
      <c r="BB202" s="298"/>
      <c r="BC202" s="298">
        <f t="shared" si="104"/>
        <v>0</v>
      </c>
      <c r="BD202" s="299">
        <f t="shared" si="105"/>
        <v>0</v>
      </c>
      <c r="BE202" s="308">
        <f>[1]побуд.звіт!BE201+[2]побуд.звіт!BE201</f>
        <v>18.321793653218993</v>
      </c>
      <c r="BF202" s="308">
        <f>[1]побуд.звіт!BF201+[2]побуд.звіт!BF201</f>
        <v>0</v>
      </c>
      <c r="BG202" s="301">
        <f t="shared" si="106"/>
        <v>-18.321793653218993</v>
      </c>
      <c r="BH202" s="302">
        <f t="shared" si="107"/>
        <v>0</v>
      </c>
      <c r="BI202" s="308">
        <f>[1]побуд.звіт!BI201+[2]побуд.звіт!BI201</f>
        <v>28965.828288881428</v>
      </c>
      <c r="BJ202" s="308">
        <f>[1]побуд.звіт!BJ201+[2]побуд.звіт!BJ201</f>
        <v>26081.017731764648</v>
      </c>
      <c r="BK202" s="298">
        <f t="shared" si="108"/>
        <v>-2884.8105571167798</v>
      </c>
      <c r="BL202" s="299">
        <f t="shared" si="109"/>
        <v>0</v>
      </c>
      <c r="BM202" s="308">
        <f>[1]побуд.звіт!BM201+[2]побуд.звіт!BM201</f>
        <v>19547.19309737633</v>
      </c>
      <c r="BN202" s="308">
        <f>[1]побуд.звіт!BN201+[2]побуд.звіт!BN201</f>
        <v>21577.800923051534</v>
      </c>
      <c r="BO202" s="298">
        <f t="shared" si="110"/>
        <v>0</v>
      </c>
      <c r="BP202" s="299">
        <f t="shared" si="111"/>
        <v>2030.6078256752044</v>
      </c>
      <c r="BQ202" s="294">
        <f t="shared" si="112"/>
        <v>338869.16375000816</v>
      </c>
      <c r="BR202" s="298">
        <f t="shared" si="112"/>
        <v>289787.00791493844</v>
      </c>
      <c r="BS202" s="298">
        <f t="shared" si="113"/>
        <v>-49082.155835069716</v>
      </c>
      <c r="BT202" s="303">
        <f t="shared" si="114"/>
        <v>0</v>
      </c>
      <c r="BU202" s="224">
        <f t="shared" si="115"/>
        <v>0.85515897849212741</v>
      </c>
      <c r="BV202" s="309">
        <v>55436.94</v>
      </c>
      <c r="BW202" s="305">
        <f t="shared" si="118"/>
        <v>27197.843020832657</v>
      </c>
      <c r="BX202" s="241">
        <f t="shared" si="117"/>
        <v>28239.096979167345</v>
      </c>
      <c r="CA202" s="144">
        <f>[1]побуд.звіт!AX201+[2]побуд.звіт!AX201</f>
        <v>20875.368533485147</v>
      </c>
      <c r="CB202" s="238">
        <v>3548.3285505178856</v>
      </c>
      <c r="CC202" s="238">
        <v>5289.339189124893</v>
      </c>
      <c r="CD202" s="240">
        <v>2623.8487867216495</v>
      </c>
      <c r="CE202" s="240">
        <v>148.48457991059522</v>
      </c>
      <c r="CF202" s="240">
        <v>1862.1090935999998</v>
      </c>
      <c r="CG202" s="240">
        <v>0</v>
      </c>
      <c r="CH202" s="240">
        <v>5877.4328632361521</v>
      </c>
      <c r="CI202" s="240">
        <v>201.81594923280002</v>
      </c>
      <c r="CJ202" s="240">
        <v>6.4206070991999988</v>
      </c>
      <c r="CK202" s="240">
        <v>286.17610109769799</v>
      </c>
      <c r="CL202" s="240">
        <v>765.88398371984783</v>
      </c>
      <c r="CM202" s="240">
        <v>1.1266499999999995</v>
      </c>
      <c r="CN202" s="240">
        <v>3510.63303447</v>
      </c>
      <c r="CO202" s="240">
        <v>1990.5265759049998</v>
      </c>
    </row>
    <row r="203" spans="1:94" ht="15" customHeight="1" x14ac:dyDescent="0.25">
      <c r="A203" s="256">
        <f t="shared" si="116"/>
        <v>194</v>
      </c>
      <c r="B203" s="62" t="s">
        <v>253</v>
      </c>
      <c r="C203" s="294">
        <v>3573.8</v>
      </c>
      <c r="D203" s="306">
        <v>9</v>
      </c>
      <c r="E203" s="307">
        <f>[1]побуд.звіт!E202+[2]побуд.звіт!E202</f>
        <v>15756.992408893722</v>
      </c>
      <c r="F203" s="308">
        <f>[1]побуд.звіт!F202+[2]побуд.звіт!F202</f>
        <v>14972.014125943089</v>
      </c>
      <c r="G203" s="298">
        <f t="shared" ref="G203:G266" si="119">IF((F203-E203)&lt;0,F203-E203,0)</f>
        <v>-784.978282950633</v>
      </c>
      <c r="H203" s="299">
        <f t="shared" ref="H203:H266" si="120">IF((F203-E203)&gt;0,F203-E203,0)</f>
        <v>0</v>
      </c>
      <c r="I203" s="307">
        <f>[1]побуд.звіт!I202+[2]побуд.звіт!I202</f>
        <v>26301.76353296631</v>
      </c>
      <c r="J203" s="308">
        <f>[1]побуд.звіт!J202+[2]побуд.звіт!J202</f>
        <v>35430.499664667404</v>
      </c>
      <c r="K203" s="298">
        <f t="shared" ref="K203:K266" si="121">IF((J203-I203)&lt;0,J203-I203,0)</f>
        <v>0</v>
      </c>
      <c r="L203" s="299">
        <f t="shared" ref="L203:L266" si="122">IF((J203-I203)&gt;0,J203-I203,0)</f>
        <v>9128.7361317010946</v>
      </c>
      <c r="M203" s="308">
        <f>[1]побуд.звіт!M202+[2]побуд.звіт!M202</f>
        <v>10429.476672391787</v>
      </c>
      <c r="N203" s="308">
        <f>[1]побуд.звіт!N202+[2]побуд.звіт!N202</f>
        <v>11005.57376699978</v>
      </c>
      <c r="O203" s="298">
        <f t="shared" ref="O203:O266" si="123">IF((N203-M203)&lt;0,N203-M203,0)</f>
        <v>0</v>
      </c>
      <c r="P203" s="299">
        <f t="shared" ref="P203:P266" si="124">IF((N203-M203)&gt;0,N203-M203,0)</f>
        <v>576.0970946079924</v>
      </c>
      <c r="Q203" s="308">
        <f>[1]побуд.звіт!Q202+[2]побуд.звіт!Q202</f>
        <v>733.39574624958914</v>
      </c>
      <c r="R203" s="308">
        <f>[1]побуд.звіт!R202+[2]побуд.звіт!R202</f>
        <v>340.80007821283715</v>
      </c>
      <c r="S203" s="298">
        <f t="shared" ref="S203:S266" si="125">IF((R203-Q203)&lt;0,R203-Q203,0)</f>
        <v>-392.59566803675199</v>
      </c>
      <c r="T203" s="299">
        <f t="shared" ref="T203:T266" si="126">IF((R203-Q203)&gt;0,R203-Q203,0)</f>
        <v>0</v>
      </c>
      <c r="U203" s="308">
        <f>[1]побуд.звіт!U202+[2]побуд.звіт!U202</f>
        <v>9495.4450234031265</v>
      </c>
      <c r="V203" s="308">
        <f>[1]побуд.звіт!V202+[2]побуд.звіт!V202</f>
        <v>10493.864424576095</v>
      </c>
      <c r="W203" s="298">
        <f t="shared" ref="W203:W266" si="127">IF((V203-U203)&lt;0,V203-U203,0)</f>
        <v>0</v>
      </c>
      <c r="X203" s="299">
        <f t="shared" ref="X203:X266" si="128">IF((V203-U203)&gt;0,V203-U203,0)</f>
        <v>998.41940117296872</v>
      </c>
      <c r="Y203" s="308">
        <f>[1]побуд.звіт!Y202+[2]побуд.звіт!Y202</f>
        <v>549.02455999847268</v>
      </c>
      <c r="Z203" s="308">
        <f>[1]побуд.звіт!Z202+[2]побуд.звіт!Z202</f>
        <v>291.83946036607693</v>
      </c>
      <c r="AA203" s="298">
        <f t="shared" ref="AA203:AA266" si="129">IF((Z203-Y203)&lt;0,Z203-Y203,0)</f>
        <v>-257.18509963239575</v>
      </c>
      <c r="AB203" s="299">
        <f t="shared" ref="AB203:AB266" si="130">IF((Z203-Y203)&gt;0,Z203-Y203,0)</f>
        <v>0</v>
      </c>
      <c r="AC203" s="308">
        <f>[1]побуд.звіт!AC202+[2]побуд.звіт!AC202</f>
        <v>21496.480122472858</v>
      </c>
      <c r="AD203" s="308">
        <f>[1]побуд.звіт!AD202+[2]побуд.звіт!AD202</f>
        <v>23815.260437481025</v>
      </c>
      <c r="AE203" s="298">
        <f t="shared" ref="AE203:AE266" si="131">IF((AD203-AC203)&lt;0,AD203-AC203,0)</f>
        <v>0</v>
      </c>
      <c r="AF203" s="299">
        <f t="shared" ref="AF203:AF266" si="132">IF((AD203-AC203)&gt;0,AD203-AC203,0)</f>
        <v>2318.7803150081672</v>
      </c>
      <c r="AG203" s="308">
        <f>[1]побуд.звіт!AG202+[2]побуд.звіт!AG202</f>
        <v>1432.2165686641138</v>
      </c>
      <c r="AH203" s="308">
        <f>[1]побуд.звіт!AH202+[2]побуд.звіт!AH202</f>
        <v>1390.1661962414196</v>
      </c>
      <c r="AI203" s="298">
        <f t="shared" ref="AI203:AI266" si="133">IF((AH203-AG203)&lt;0,AH203-AG203,0)</f>
        <v>-42.050372422694181</v>
      </c>
      <c r="AJ203" s="299">
        <f t="shared" ref="AJ203:AJ266" si="134">IF((AH203-AG203)&gt;0,AH203-AG203,0)</f>
        <v>0</v>
      </c>
      <c r="AK203" s="308">
        <f>[1]побуд.звіт!AK202+[2]побуд.звіт!AK202</f>
        <v>39.780091668613487</v>
      </c>
      <c r="AL203" s="308">
        <f>[1]побуд.звіт!AL202+[2]побуд.звіт!AL202</f>
        <v>0</v>
      </c>
      <c r="AM203" s="298">
        <f t="shared" ref="AM203:AM266" si="135">IF((AL203-AK203)&lt;0,AL203-AK203,0)</f>
        <v>-39.780091668613487</v>
      </c>
      <c r="AN203" s="299">
        <f t="shared" ref="AN203:AN266" si="136">IF((AL203-AK203)&gt;0,AL203-AK203,0)</f>
        <v>0</v>
      </c>
      <c r="AO203" s="308">
        <f>[1]побуд.звіт!AO202+[2]побуд.звіт!AO202</f>
        <v>992.90130437690277</v>
      </c>
      <c r="AP203" s="308">
        <f>[1]побуд.звіт!AP202+[2]побуд.звіт!AP202</f>
        <v>2594.9535806666272</v>
      </c>
      <c r="AQ203" s="298">
        <f t="shared" ref="AQ203:AQ266" si="137">IF((AP203-AO203)&lt;0,AP203-AO203,0)</f>
        <v>0</v>
      </c>
      <c r="AR203" s="299">
        <f t="shared" ref="AR203:AR266" si="138">IF((AP203-AO203)&gt;0,AP203-AO203,0)</f>
        <v>1602.0522762897244</v>
      </c>
      <c r="AS203" s="308">
        <f>[1]побуд.звіт!AS202+[2]побуд.звіт!AS202</f>
        <v>3885.1288109015818</v>
      </c>
      <c r="AT203" s="308">
        <f>[1]побуд.звіт!AT202+[2]побуд.звіт!AT202</f>
        <v>3697.76897509028</v>
      </c>
      <c r="AU203" s="298">
        <f t="shared" ref="AU203:AU266" si="139">IF((AT203-AS203)&lt;0,AT203-AS203,0)</f>
        <v>-187.35983581130176</v>
      </c>
      <c r="AV203" s="299">
        <f t="shared" ref="AV203:AV266" si="140">IF((AT203-AS203)&gt;0,AT203-AS203,0)</f>
        <v>0</v>
      </c>
      <c r="AW203" s="308">
        <f>[1]побуд.звіт!AW202+[2]побуд.звіт!AW202</f>
        <v>33405.152393097793</v>
      </c>
      <c r="AX203" s="308">
        <f>[1]побуд.звіт!AX202+[2]побуд.звіт!AX202</f>
        <v>163139.66363178924</v>
      </c>
      <c r="AY203" s="298">
        <f t="shared" ref="AY203:AY266" si="141">IF((AX203-AW203)&lt;0,AX203-AW203,0)</f>
        <v>0</v>
      </c>
      <c r="AZ203" s="299">
        <f t="shared" ref="AZ203:AZ266" si="142">IF((AX203-AW203)&gt;0,AX203-AW203,0)</f>
        <v>129734.51123869146</v>
      </c>
      <c r="BA203" s="300">
        <v>0</v>
      </c>
      <c r="BB203" s="298"/>
      <c r="BC203" s="298">
        <f t="shared" ref="BC203:BC266" si="143">IF((BB203-BA203)&lt;0,BB203-BA203,0)</f>
        <v>0</v>
      </c>
      <c r="BD203" s="299">
        <f t="shared" ref="BD203:BD266" si="144">IF((BB203-BA203)&gt;0,BB203-BA203,0)</f>
        <v>0</v>
      </c>
      <c r="BE203" s="308">
        <f>[1]побуд.звіт!BE202+[2]побуд.звіт!BE202</f>
        <v>10.320838173218998</v>
      </c>
      <c r="BF203" s="308">
        <f>[1]побуд.звіт!BF202+[2]побуд.звіт!BF202</f>
        <v>0</v>
      </c>
      <c r="BG203" s="301">
        <f t="shared" ref="BG203:BG266" si="145">IF((BF203-BE203)&lt;0,BF203-BE203,0)</f>
        <v>-10.320838173218998</v>
      </c>
      <c r="BH203" s="302">
        <f t="shared" ref="BH203:BH266" si="146">IF((BF203-BE203)&gt;0,BF203-BE203,0)</f>
        <v>0</v>
      </c>
      <c r="BI203" s="308">
        <f>[1]побуд.звіт!BI202+[2]побуд.звіт!BI202</f>
        <v>10169.49477611938</v>
      </c>
      <c r="BJ203" s="308">
        <f>[1]побуд.звіт!BJ202+[2]побуд.звіт!BJ202</f>
        <v>5226.7967297977611</v>
      </c>
      <c r="BK203" s="298">
        <f t="shared" ref="BK203:BK266" si="147">IF((BJ203-BI203)&lt;0,BJ203-BI203,0)</f>
        <v>-4942.6980463216187</v>
      </c>
      <c r="BL203" s="299">
        <f t="shared" ref="BL203:BL266" si="148">IF((BJ203-BI203)&gt;0,BJ203-BI203,0)</f>
        <v>0</v>
      </c>
      <c r="BM203" s="308">
        <f>[1]побуд.звіт!BM202+[2]побуд.звіт!BM202</f>
        <v>8415.2066657618307</v>
      </c>
      <c r="BN203" s="308">
        <f>[1]побуд.звіт!BN202+[2]побуд.звіт!BN202</f>
        <v>11355.584125018908</v>
      </c>
      <c r="BO203" s="298">
        <f t="shared" ref="BO203:BO266" si="149">IF((BN203-BM203)&lt;0,BN203-BM203,0)</f>
        <v>0</v>
      </c>
      <c r="BP203" s="299">
        <f t="shared" ref="BP203:BP266" si="150">IF((BN203-BM203)&gt;0,BN203-BM203,0)</f>
        <v>2940.3774592570771</v>
      </c>
      <c r="BQ203" s="294">
        <f t="shared" ref="BQ203:BR266" si="151">E203+I203+M203+Q203+U203+Y203+AC203+AG203+AK203+AO203+AS203+AW203+BA203+BE203+BI203+BM203</f>
        <v>143112.77951513929</v>
      </c>
      <c r="BR203" s="298">
        <f t="shared" si="151"/>
        <v>283754.78519685054</v>
      </c>
      <c r="BS203" s="298">
        <f t="shared" ref="BS203:BS266" si="152">IF((BR203-BQ203)&lt;0,BR203-BQ203,0)</f>
        <v>0</v>
      </c>
      <c r="BT203" s="303">
        <f t="shared" ref="BT203:BT266" si="153">IF((BR203-BQ203)&gt;0,BR203-BQ203,0)</f>
        <v>140642.00568171125</v>
      </c>
      <c r="BU203" s="224">
        <f t="shared" ref="BU203:BU266" si="154">BR203/BQ203</f>
        <v>1.9827354772802337</v>
      </c>
      <c r="BV203" s="309">
        <v>13349.49</v>
      </c>
      <c r="BW203" s="305">
        <f t="shared" si="118"/>
        <v>1423.4250404050581</v>
      </c>
      <c r="BX203" s="241">
        <f t="shared" si="117"/>
        <v>11926.064959594942</v>
      </c>
      <c r="CA203" s="144">
        <f>[1]побуд.звіт!AX202+[2]побуд.звіт!AX202</f>
        <v>163139.66363178924</v>
      </c>
      <c r="CB203" s="238">
        <v>1594.1984090395283</v>
      </c>
      <c r="CC203" s="238">
        <v>2773.871330513834</v>
      </c>
      <c r="CD203" s="240">
        <v>921.89281695625505</v>
      </c>
      <c r="CE203" s="240">
        <v>68.78807792574878</v>
      </c>
      <c r="CF203" s="240">
        <v>771.57498600000008</v>
      </c>
      <c r="CG203" s="240">
        <v>47.724893999999999</v>
      </c>
      <c r="CH203" s="240">
        <v>2194.5095526544965</v>
      </c>
      <c r="CI203" s="240">
        <v>115.78878584280001</v>
      </c>
      <c r="CJ203" s="240">
        <v>3.8721247991999999</v>
      </c>
      <c r="CK203" s="240">
        <v>104.45615061929978</v>
      </c>
      <c r="CL203" s="240">
        <v>488.88260162696645</v>
      </c>
      <c r="CM203" s="240">
        <v>1.1266499999999995</v>
      </c>
      <c r="CN203" s="240">
        <v>1154.956184630001</v>
      </c>
      <c r="CO203" s="240">
        <v>898.73940817500068</v>
      </c>
    </row>
    <row r="204" spans="1:94" ht="15" customHeight="1" x14ac:dyDescent="0.25">
      <c r="A204" s="256">
        <f t="shared" ref="A204:A267" si="155">A203+1</f>
        <v>195</v>
      </c>
      <c r="B204" s="62" t="s">
        <v>254</v>
      </c>
      <c r="C204" s="294">
        <v>4074.6</v>
      </c>
      <c r="D204" s="306">
        <v>9</v>
      </c>
      <c r="E204" s="307">
        <f>[1]побуд.звіт!E203+[2]побуд.звіт!E203</f>
        <v>15113.202330044811</v>
      </c>
      <c r="F204" s="308">
        <f>[1]побуд.звіт!F203+[2]побуд.звіт!F203</f>
        <v>14549.935590585726</v>
      </c>
      <c r="G204" s="298">
        <f t="shared" si="119"/>
        <v>-563.26673945908442</v>
      </c>
      <c r="H204" s="299">
        <f t="shared" si="120"/>
        <v>0</v>
      </c>
      <c r="I204" s="307">
        <f>[1]побуд.звіт!I203+[2]побуд.звіт!I203</f>
        <v>35208.438543395438</v>
      </c>
      <c r="J204" s="308">
        <f>[1]побуд.звіт!J203+[2]побуд.звіт!J203</f>
        <v>34568.074589553464</v>
      </c>
      <c r="K204" s="298">
        <f t="shared" si="121"/>
        <v>-640.36395384197385</v>
      </c>
      <c r="L204" s="299">
        <f t="shared" si="122"/>
        <v>0</v>
      </c>
      <c r="M204" s="308">
        <f>[1]побуд.звіт!M203+[2]побуд.звіт!M203</f>
        <v>13652.115788577368</v>
      </c>
      <c r="N204" s="308">
        <f>[1]побуд.звіт!N203+[2]побуд.звіт!N203</f>
        <v>14032.009992141768</v>
      </c>
      <c r="O204" s="298">
        <f t="shared" si="123"/>
        <v>0</v>
      </c>
      <c r="P204" s="299">
        <f t="shared" si="124"/>
        <v>379.8942035643995</v>
      </c>
      <c r="Q204" s="308">
        <f>[1]побуд.звіт!Q203+[2]побуд.звіт!Q203</f>
        <v>945.25179976737525</v>
      </c>
      <c r="R204" s="308">
        <f>[1]побуд.звіт!R203+[2]побуд.звіт!R203</f>
        <v>534.96318784758</v>
      </c>
      <c r="S204" s="298">
        <f t="shared" si="125"/>
        <v>-410.28861191979524</v>
      </c>
      <c r="T204" s="299">
        <f t="shared" si="126"/>
        <v>0</v>
      </c>
      <c r="U204" s="308">
        <f>[1]побуд.звіт!U203+[2]побуд.звіт!U203</f>
        <v>11460.449125120596</v>
      </c>
      <c r="V204" s="308">
        <f>[1]побуд.звіт!V203+[2]побуд.звіт!V203</f>
        <v>10769.914445589851</v>
      </c>
      <c r="W204" s="298">
        <f t="shared" si="127"/>
        <v>-690.53467953074505</v>
      </c>
      <c r="X204" s="299">
        <f t="shared" si="128"/>
        <v>0</v>
      </c>
      <c r="Y204" s="308">
        <f>[1]побуд.звіт!Y203+[2]побуд.звіт!Y203</f>
        <v>0</v>
      </c>
      <c r="Z204" s="308">
        <f>[1]побуд.звіт!Z203+[2]побуд.звіт!Z203</f>
        <v>0</v>
      </c>
      <c r="AA204" s="298">
        <f t="shared" si="129"/>
        <v>0</v>
      </c>
      <c r="AB204" s="299">
        <f t="shared" si="130"/>
        <v>0</v>
      </c>
      <c r="AC204" s="308">
        <f>[1]побуд.звіт!AC203+[2]побуд.звіт!AC203</f>
        <v>22867.611625159443</v>
      </c>
      <c r="AD204" s="308">
        <f>[1]побуд.звіт!AD203+[2]побуд.звіт!AD203</f>
        <v>24632.803133544938</v>
      </c>
      <c r="AE204" s="298">
        <f t="shared" si="131"/>
        <v>0</v>
      </c>
      <c r="AF204" s="299">
        <f t="shared" si="132"/>
        <v>1765.1915083854947</v>
      </c>
      <c r="AG204" s="308">
        <f>[1]побуд.звіт!AG203+[2]побуд.звіт!AG203</f>
        <v>1668.4744297461964</v>
      </c>
      <c r="AH204" s="308">
        <f>[1]побуд.звіт!AH203+[2]побуд.звіт!AH203</f>
        <v>1624.1127553901883</v>
      </c>
      <c r="AI204" s="298">
        <f t="shared" si="133"/>
        <v>-44.361674356008052</v>
      </c>
      <c r="AJ204" s="299">
        <f t="shared" si="134"/>
        <v>0</v>
      </c>
      <c r="AK204" s="308">
        <f>[1]побуд.звіт!AK203+[2]побуд.звіт!AK203</f>
        <v>45.911064276272015</v>
      </c>
      <c r="AL204" s="308">
        <f>[1]побуд.звіт!AL203+[2]побуд.звіт!AL203</f>
        <v>0</v>
      </c>
      <c r="AM204" s="298">
        <f t="shared" si="135"/>
        <v>-45.911064276272015</v>
      </c>
      <c r="AN204" s="299">
        <f t="shared" si="136"/>
        <v>0</v>
      </c>
      <c r="AO204" s="308">
        <f>[1]побуд.звіт!AO203+[2]побуд.звіт!AO203</f>
        <v>991.84964273981905</v>
      </c>
      <c r="AP204" s="308">
        <f>[1]побуд.звіт!AP203+[2]побуд.звіт!AP203</f>
        <v>2594.9535806666272</v>
      </c>
      <c r="AQ204" s="298">
        <f t="shared" si="137"/>
        <v>0</v>
      </c>
      <c r="AR204" s="299">
        <f t="shared" si="138"/>
        <v>1603.1039379268082</v>
      </c>
      <c r="AS204" s="308">
        <f>[1]побуд.звіт!AS203+[2]побуд.звіт!AS203</f>
        <v>3848.7792269449346</v>
      </c>
      <c r="AT204" s="308">
        <f>[1]побуд.звіт!AT203+[2]побуд.звіт!AT203</f>
        <v>3761.6142735985841</v>
      </c>
      <c r="AU204" s="298">
        <f t="shared" si="139"/>
        <v>-87.164953346350558</v>
      </c>
      <c r="AV204" s="299">
        <f t="shared" si="140"/>
        <v>0</v>
      </c>
      <c r="AW204" s="308">
        <f>[1]побуд.звіт!AW203+[2]побуд.звіт!AW203</f>
        <v>35076.836484003114</v>
      </c>
      <c r="AX204" s="308">
        <f>[1]побуд.звіт!AX203+[2]побуд.звіт!AX203</f>
        <v>127882</v>
      </c>
      <c r="AY204" s="298">
        <f t="shared" si="141"/>
        <v>0</v>
      </c>
      <c r="AZ204" s="299">
        <f t="shared" si="142"/>
        <v>92805.163515996886</v>
      </c>
      <c r="BA204" s="300">
        <v>0</v>
      </c>
      <c r="BB204" s="298"/>
      <c r="BC204" s="298">
        <f t="shared" si="143"/>
        <v>0</v>
      </c>
      <c r="BD204" s="299">
        <f t="shared" si="144"/>
        <v>0</v>
      </c>
      <c r="BE204" s="308">
        <f>[1]побуд.звіт!BE203+[2]побуд.звіт!BE203</f>
        <v>11.035980573218998</v>
      </c>
      <c r="BF204" s="308">
        <f>[1]побуд.звіт!BF203+[2]побуд.звіт!BF203</f>
        <v>0</v>
      </c>
      <c r="BG204" s="301">
        <f t="shared" si="145"/>
        <v>-11.035980573218998</v>
      </c>
      <c r="BH204" s="302">
        <f t="shared" si="146"/>
        <v>0</v>
      </c>
      <c r="BI204" s="308">
        <f>[1]побуд.звіт!BI203+[2]побуд.звіт!BI203</f>
        <v>12542.572394146602</v>
      </c>
      <c r="BJ204" s="308">
        <f>[1]побуд.звіт!BJ203+[2]побуд.звіт!BJ203</f>
        <v>10647.879888755917</v>
      </c>
      <c r="BK204" s="298">
        <f t="shared" si="147"/>
        <v>-1894.6925053906853</v>
      </c>
      <c r="BL204" s="299">
        <f t="shared" si="148"/>
        <v>0</v>
      </c>
      <c r="BM204" s="308">
        <f>[1]побуд.звіт!BM203+[2]побуд.звіт!BM203</f>
        <v>10376.079098436727</v>
      </c>
      <c r="BN204" s="308">
        <f>[1]побуд.звіт!BN203+[2]побуд.звіт!BN203</f>
        <v>11540.929937378678</v>
      </c>
      <c r="BO204" s="298">
        <f t="shared" si="149"/>
        <v>0</v>
      </c>
      <c r="BP204" s="299">
        <f t="shared" si="150"/>
        <v>1164.8508389419512</v>
      </c>
      <c r="BQ204" s="294">
        <f t="shared" si="151"/>
        <v>163808.60753293193</v>
      </c>
      <c r="BR204" s="298">
        <f t="shared" si="151"/>
        <v>257139.19137505331</v>
      </c>
      <c r="BS204" s="298">
        <f t="shared" si="152"/>
        <v>0</v>
      </c>
      <c r="BT204" s="303">
        <f t="shared" si="153"/>
        <v>93330.583842121385</v>
      </c>
      <c r="BU204" s="224">
        <f t="shared" si="154"/>
        <v>1.5697538441217644</v>
      </c>
      <c r="BV204" s="309">
        <v>16857.25</v>
      </c>
      <c r="BW204" s="305">
        <f t="shared" si="118"/>
        <v>3206.5327055890066</v>
      </c>
      <c r="BX204" s="241">
        <f t="shared" si="117"/>
        <v>13650.717294410993</v>
      </c>
      <c r="CA204" s="144">
        <f>[1]побуд.звіт!AX203+[2]побуд.звіт!AX203</f>
        <v>127882</v>
      </c>
      <c r="CB204" s="238">
        <v>1527.6141799430618</v>
      </c>
      <c r="CC204" s="238">
        <v>3552.8985696522245</v>
      </c>
      <c r="CD204" s="240">
        <v>1197.6727194645366</v>
      </c>
      <c r="CE204" s="240">
        <v>89.044587738219107</v>
      </c>
      <c r="CF204" s="240">
        <v>930.94638840000005</v>
      </c>
      <c r="CG204" s="240">
        <v>0</v>
      </c>
      <c r="CH204" s="240">
        <v>2340.9221169590437</v>
      </c>
      <c r="CI204" s="240">
        <v>135.07920151740001</v>
      </c>
      <c r="CJ204" s="240">
        <v>4.5237521196000001</v>
      </c>
      <c r="CK204" s="240">
        <v>104.33122994581598</v>
      </c>
      <c r="CL204" s="240">
        <v>484.32942319635714</v>
      </c>
      <c r="CM204" s="240">
        <v>1.1266499999999995</v>
      </c>
      <c r="CN204" s="240">
        <v>1424.2168388359955</v>
      </c>
      <c r="CO204" s="240">
        <v>1108.2669026100023</v>
      </c>
    </row>
    <row r="205" spans="1:94" ht="15" customHeight="1" x14ac:dyDescent="0.25">
      <c r="A205" s="256">
        <f t="shared" si="155"/>
        <v>196</v>
      </c>
      <c r="B205" s="62" t="s">
        <v>255</v>
      </c>
      <c r="C205" s="294">
        <v>4388</v>
      </c>
      <c r="D205" s="306">
        <v>9</v>
      </c>
      <c r="E205" s="307">
        <f>[1]побуд.звіт!E204+[2]побуд.звіт!E204</f>
        <v>14077.311343086687</v>
      </c>
      <c r="F205" s="308">
        <f>[1]побуд.звіт!F204+[2]побуд.звіт!F204</f>
        <v>13417.773737614702</v>
      </c>
      <c r="G205" s="298">
        <f t="shared" si="119"/>
        <v>-659.53760547198544</v>
      </c>
      <c r="H205" s="299">
        <f t="shared" si="120"/>
        <v>0</v>
      </c>
      <c r="I205" s="307">
        <f>[1]побуд.звіт!I204+[2]побуд.звіт!I204</f>
        <v>30109.926057882887</v>
      </c>
      <c r="J205" s="308">
        <f>[1]побуд.звіт!J204+[2]побуд.звіт!J204</f>
        <v>29022.252721627261</v>
      </c>
      <c r="K205" s="298">
        <f t="shared" si="121"/>
        <v>-1087.6733362556261</v>
      </c>
      <c r="L205" s="299">
        <f t="shared" si="122"/>
        <v>0</v>
      </c>
      <c r="M205" s="308">
        <f>[1]побуд.звіт!M204+[2]побуд.звіт!M204</f>
        <v>14124.618512412422</v>
      </c>
      <c r="N205" s="308">
        <f>[1]побуд.звіт!N204+[2]побуд.звіт!N204</f>
        <v>15159.640736404388</v>
      </c>
      <c r="O205" s="298">
        <f t="shared" si="123"/>
        <v>0</v>
      </c>
      <c r="P205" s="299">
        <f t="shared" si="124"/>
        <v>1035.0222239919658</v>
      </c>
      <c r="Q205" s="308">
        <f>[1]побуд.звіт!Q204+[2]побуд.звіт!Q204</f>
        <v>875.5301248865137</v>
      </c>
      <c r="R205" s="308">
        <f>[1]побуд.звіт!R204+[2]побуд.звіт!R204</f>
        <v>426.43831874157661</v>
      </c>
      <c r="S205" s="298">
        <f t="shared" si="125"/>
        <v>-449.0918061449371</v>
      </c>
      <c r="T205" s="299">
        <f t="shared" si="126"/>
        <v>0</v>
      </c>
      <c r="U205" s="308">
        <f>[1]побуд.звіт!U204+[2]побуд.звіт!U204</f>
        <v>10746.784546507208</v>
      </c>
      <c r="V205" s="308">
        <f>[1]побуд.звіт!V204+[2]побуд.звіт!V204</f>
        <v>11250.533490880092</v>
      </c>
      <c r="W205" s="298">
        <f t="shared" si="127"/>
        <v>0</v>
      </c>
      <c r="X205" s="299">
        <f t="shared" si="128"/>
        <v>503.74894437288458</v>
      </c>
      <c r="Y205" s="308">
        <f>[1]побуд.звіт!Y204+[2]побуд.звіт!Y204</f>
        <v>0</v>
      </c>
      <c r="Z205" s="308">
        <f>[1]побуд.звіт!Z204+[2]побуд.звіт!Z204</f>
        <v>0</v>
      </c>
      <c r="AA205" s="298">
        <f t="shared" si="129"/>
        <v>0</v>
      </c>
      <c r="AB205" s="299">
        <f t="shared" si="130"/>
        <v>0</v>
      </c>
      <c r="AC205" s="308">
        <f>[1]побуд.звіт!AC204+[2]побуд.звіт!AC204</f>
        <v>27525.07766837308</v>
      </c>
      <c r="AD205" s="308">
        <f>[1]побуд.звіт!AD204+[2]побуд.звіт!AD204</f>
        <v>30034.909184577908</v>
      </c>
      <c r="AE205" s="298">
        <f t="shared" si="131"/>
        <v>0</v>
      </c>
      <c r="AF205" s="299">
        <f t="shared" si="132"/>
        <v>2509.8315162048275</v>
      </c>
      <c r="AG205" s="308">
        <f>[1]побуд.звіт!AG204+[2]побуд.звіт!AG204</f>
        <v>1584.6250037339687</v>
      </c>
      <c r="AH205" s="308">
        <f>[1]побуд.звіт!AH204+[2]побуд.звіт!AH204</f>
        <v>1520.2303482591465</v>
      </c>
      <c r="AI205" s="298">
        <f t="shared" si="133"/>
        <v>-64.39465547482223</v>
      </c>
      <c r="AJ205" s="299">
        <f t="shared" si="134"/>
        <v>0</v>
      </c>
      <c r="AK205" s="308">
        <f>[1]побуд.звіт!AK204+[2]побуд.звіт!AK204</f>
        <v>43.117397450488625</v>
      </c>
      <c r="AL205" s="308">
        <f>[1]побуд.звіт!AL204+[2]побуд.звіт!AL204</f>
        <v>0</v>
      </c>
      <c r="AM205" s="298">
        <f t="shared" si="135"/>
        <v>-43.117397450488625</v>
      </c>
      <c r="AN205" s="299">
        <f t="shared" si="136"/>
        <v>0</v>
      </c>
      <c r="AO205" s="308">
        <f>[1]побуд.звіт!AO204+[2]побуд.звіт!AO204</f>
        <v>1608.4060510375814</v>
      </c>
      <c r="AP205" s="308">
        <f>[1]побуд.звіт!AP204+[2]побуд.звіт!AP204</f>
        <v>3040.9612273437042</v>
      </c>
      <c r="AQ205" s="298">
        <f t="shared" si="137"/>
        <v>0</v>
      </c>
      <c r="AR205" s="299">
        <f t="shared" si="138"/>
        <v>1432.5551763061228</v>
      </c>
      <c r="AS205" s="308">
        <f>[1]побуд.звіт!AS204+[2]побуд.звіт!AS204</f>
        <v>2585.5485173193879</v>
      </c>
      <c r="AT205" s="308">
        <f>[1]побуд.звіт!AT204+[2]побуд.звіт!AT204</f>
        <v>2394.2944141536009</v>
      </c>
      <c r="AU205" s="298">
        <f t="shared" si="139"/>
        <v>-191.254103165787</v>
      </c>
      <c r="AV205" s="299">
        <f t="shared" si="140"/>
        <v>0</v>
      </c>
      <c r="AW205" s="308">
        <f>[1]побуд.звіт!AW204+[2]побуд.звіт!AW204</f>
        <v>32945.43813072957</v>
      </c>
      <c r="AX205" s="308">
        <f>[1]побуд.звіт!AX204+[2]побуд.звіт!AX204</f>
        <v>14686.650410483695</v>
      </c>
      <c r="AY205" s="298">
        <f t="shared" si="141"/>
        <v>-18258.787720245877</v>
      </c>
      <c r="AZ205" s="299">
        <f t="shared" si="142"/>
        <v>0</v>
      </c>
      <c r="BA205" s="300">
        <v>0</v>
      </c>
      <c r="BB205" s="298"/>
      <c r="BC205" s="298">
        <f t="shared" si="143"/>
        <v>0</v>
      </c>
      <c r="BD205" s="299">
        <f t="shared" si="144"/>
        <v>0</v>
      </c>
      <c r="BE205" s="308">
        <f>[1]побуд.звіт!BE204+[2]побуд.звіт!BE204</f>
        <v>11.483515773218995</v>
      </c>
      <c r="BF205" s="308">
        <f>[1]побуд.звіт!BF204+[2]побуд.звіт!BF204</f>
        <v>0</v>
      </c>
      <c r="BG205" s="301">
        <f t="shared" si="145"/>
        <v>-11.483515773218995</v>
      </c>
      <c r="BH205" s="302">
        <f t="shared" si="146"/>
        <v>0</v>
      </c>
      <c r="BI205" s="308">
        <f>[1]побуд.звіт!BI204+[2]побуд.звіт!BI204</f>
        <v>13057.967806645169</v>
      </c>
      <c r="BJ205" s="308">
        <f>[1]побуд.звіт!BJ204+[2]побуд.звіт!BJ204</f>
        <v>7437.428654180615</v>
      </c>
      <c r="BK205" s="298">
        <f t="shared" si="147"/>
        <v>-5620.5391524645538</v>
      </c>
      <c r="BL205" s="299">
        <f t="shared" si="148"/>
        <v>0</v>
      </c>
      <c r="BM205" s="308">
        <f>[1]побуд.звіт!BM204+[2]побуд.звіт!BM204</f>
        <v>10802.547753518083</v>
      </c>
      <c r="BN205" s="308">
        <f>[1]побуд.звіт!BN204+[2]побуд.звіт!BN204</f>
        <v>15634.95894042277</v>
      </c>
      <c r="BO205" s="298">
        <f t="shared" si="149"/>
        <v>0</v>
      </c>
      <c r="BP205" s="299">
        <f t="shared" si="150"/>
        <v>4832.4111869046865</v>
      </c>
      <c r="BQ205" s="294">
        <f t="shared" si="151"/>
        <v>160098.38242935628</v>
      </c>
      <c r="BR205" s="298">
        <f t="shared" si="151"/>
        <v>144026.07218468946</v>
      </c>
      <c r="BS205" s="298">
        <f t="shared" si="152"/>
        <v>-16072.31024466682</v>
      </c>
      <c r="BT205" s="303">
        <f t="shared" si="153"/>
        <v>0</v>
      </c>
      <c r="BU205" s="224">
        <f t="shared" si="154"/>
        <v>0.89960978992552432</v>
      </c>
      <c r="BV205" s="309">
        <v>23628.69</v>
      </c>
      <c r="BW205" s="305">
        <f t="shared" si="118"/>
        <v>10287.158130886975</v>
      </c>
      <c r="BX205" s="241">
        <f t="shared" si="117"/>
        <v>13341.531869113023</v>
      </c>
      <c r="CA205" s="144">
        <f>[1]побуд.звіт!AX204+[2]побуд.звіт!AX204</f>
        <v>14686.650410483695</v>
      </c>
      <c r="CB205" s="238">
        <v>1422.3742972354155</v>
      </c>
      <c r="CC205" s="238">
        <v>3016.6522527033694</v>
      </c>
      <c r="CD205" s="240">
        <v>1292.2258288959476</v>
      </c>
      <c r="CE205" s="240">
        <v>82.010085171051543</v>
      </c>
      <c r="CF205" s="240">
        <v>946.57527719999996</v>
      </c>
      <c r="CG205" s="240">
        <v>0</v>
      </c>
      <c r="CH205" s="240">
        <v>2809.5205239857405</v>
      </c>
      <c r="CI205" s="240">
        <v>127.91515413600001</v>
      </c>
      <c r="CJ205" s="240">
        <v>4.2344013599999997</v>
      </c>
      <c r="CK205" s="240">
        <v>167.28106329888533</v>
      </c>
      <c r="CL205" s="240">
        <v>325.45175537259041</v>
      </c>
      <c r="CM205" s="240">
        <v>1.1266499999999995</v>
      </c>
      <c r="CN205" s="240">
        <v>1482.8168727960001</v>
      </c>
      <c r="CO205" s="240">
        <v>1153.8669347100001</v>
      </c>
    </row>
    <row r="206" spans="1:94" ht="15" customHeight="1" x14ac:dyDescent="0.25">
      <c r="A206" s="256">
        <f t="shared" si="155"/>
        <v>197</v>
      </c>
      <c r="B206" s="62" t="s">
        <v>289</v>
      </c>
      <c r="C206" s="294">
        <v>5143.5</v>
      </c>
      <c r="D206" s="306">
        <v>14</v>
      </c>
      <c r="E206" s="307">
        <f>[1]побуд.звіт!E205+[2]побуд.звіт!E205</f>
        <v>22653.662680306625</v>
      </c>
      <c r="F206" s="308">
        <f>[1]побуд.звіт!F205+[2]побуд.звіт!F205</f>
        <v>21946.962583299828</v>
      </c>
      <c r="G206" s="298">
        <f t="shared" si="119"/>
        <v>-706.70009700679657</v>
      </c>
      <c r="H206" s="299">
        <f t="shared" si="120"/>
        <v>0</v>
      </c>
      <c r="I206" s="307">
        <f>[1]побуд.звіт!I205+[2]побуд.звіт!I205</f>
        <v>23875.288772299431</v>
      </c>
      <c r="J206" s="308">
        <f>[1]побуд.звіт!J205+[2]побуд.звіт!J205</f>
        <v>25453.141546793599</v>
      </c>
      <c r="K206" s="298">
        <f t="shared" si="121"/>
        <v>0</v>
      </c>
      <c r="L206" s="299">
        <f t="shared" si="122"/>
        <v>1577.8527744941675</v>
      </c>
      <c r="M206" s="308">
        <f>[1]побуд.звіт!M205+[2]побуд.звіт!M205</f>
        <v>11421.283016866018</v>
      </c>
      <c r="N206" s="308">
        <f>[1]побуд.звіт!N205+[2]побуд.звіт!N205</f>
        <v>12371.155690643482</v>
      </c>
      <c r="O206" s="298">
        <f t="shared" si="123"/>
        <v>0</v>
      </c>
      <c r="P206" s="299">
        <f t="shared" si="124"/>
        <v>949.87267377746321</v>
      </c>
      <c r="Q206" s="308">
        <f>[1]побуд.звіт!Q205+[2]побуд.звіт!Q205</f>
        <v>694.92974977042206</v>
      </c>
      <c r="R206" s="308">
        <f>[1]побуд.звіт!R205+[2]побуд.звіт!R205</f>
        <v>397.28859960137999</v>
      </c>
      <c r="S206" s="298">
        <f t="shared" si="125"/>
        <v>-297.64115016904208</v>
      </c>
      <c r="T206" s="299">
        <f t="shared" si="126"/>
        <v>0</v>
      </c>
      <c r="U206" s="308">
        <f>[1]побуд.звіт!U205+[2]побуд.звіт!U205</f>
        <v>10026.78757426503</v>
      </c>
      <c r="V206" s="308">
        <f>[1]побуд.звіт!V205+[2]побуд.звіт!V205</f>
        <v>9933.9553863271176</v>
      </c>
      <c r="W206" s="298">
        <f t="shared" si="127"/>
        <v>-92.832187937912749</v>
      </c>
      <c r="X206" s="299">
        <f t="shared" si="128"/>
        <v>0</v>
      </c>
      <c r="Y206" s="308">
        <f>[1]побуд.звіт!Y205+[2]побуд.звіт!Y205</f>
        <v>0</v>
      </c>
      <c r="Z206" s="308">
        <f>[1]побуд.звіт!Z205+[2]побуд.звіт!Z205</f>
        <v>0</v>
      </c>
      <c r="AA206" s="298">
        <f t="shared" si="129"/>
        <v>0</v>
      </c>
      <c r="AB206" s="299">
        <f t="shared" si="130"/>
        <v>0</v>
      </c>
      <c r="AC206" s="308">
        <f>[1]побуд.звіт!AC205+[2]побуд.звіт!AC205</f>
        <v>27277.425522216057</v>
      </c>
      <c r="AD206" s="308">
        <f>[1]побуд.звіт!AD205+[2]побуд.звіт!AD205</f>
        <v>29106.757337116309</v>
      </c>
      <c r="AE206" s="298">
        <f t="shared" si="131"/>
        <v>0</v>
      </c>
      <c r="AF206" s="299">
        <f t="shared" si="132"/>
        <v>1829.3318149002516</v>
      </c>
      <c r="AG206" s="308">
        <f>[1]побуд.звіт!AG205+[2]побуд.звіт!AG205</f>
        <v>1260.7289446169436</v>
      </c>
      <c r="AH206" s="308">
        <f>[1]побуд.звіт!AH205+[2]побуд.звіт!AH205</f>
        <v>1211.9614165288199</v>
      </c>
      <c r="AI206" s="298">
        <f t="shared" si="133"/>
        <v>-48.767528088123754</v>
      </c>
      <c r="AJ206" s="299">
        <f t="shared" si="134"/>
        <v>0</v>
      </c>
      <c r="AK206" s="308">
        <f>[1]побуд.звіт!AK205+[2]побуд.звіт!AK205</f>
        <v>35.235162967472874</v>
      </c>
      <c r="AL206" s="308">
        <f>[1]побуд.звіт!AL205+[2]побуд.звіт!AL205</f>
        <v>0</v>
      </c>
      <c r="AM206" s="298">
        <f t="shared" si="135"/>
        <v>-35.235162967472874</v>
      </c>
      <c r="AN206" s="299">
        <f t="shared" si="136"/>
        <v>0</v>
      </c>
      <c r="AO206" s="308">
        <f>[1]побуд.звіт!AO205+[2]побуд.звіт!AO205</f>
        <v>1312.046642665958</v>
      </c>
      <c r="AP206" s="308">
        <f>[1]побуд.звіт!AP205+[2]побуд.звіт!AP205</f>
        <v>2716.5920297603752</v>
      </c>
      <c r="AQ206" s="298">
        <f t="shared" si="137"/>
        <v>0</v>
      </c>
      <c r="AR206" s="299">
        <f t="shared" si="138"/>
        <v>1404.5453870944173</v>
      </c>
      <c r="AS206" s="308">
        <f>[1]побуд.звіт!AS205+[2]побуд.звіт!AS205</f>
        <v>3250.5849177283726</v>
      </c>
      <c r="AT206" s="308">
        <f>[1]побуд.звіт!AT205+[2]побуд.звіт!AT205</f>
        <v>3222.8814715129661</v>
      </c>
      <c r="AU206" s="298">
        <f t="shared" si="139"/>
        <v>-27.70344621540653</v>
      </c>
      <c r="AV206" s="299">
        <f t="shared" si="140"/>
        <v>0</v>
      </c>
      <c r="AW206" s="308">
        <f>[1]побуд.звіт!AW205+[2]побуд.звіт!AW205</f>
        <v>35100.133151215981</v>
      </c>
      <c r="AX206" s="308">
        <f>[1]побуд.звіт!AX205+[2]побуд.звіт!AX205</f>
        <v>31188.877275218278</v>
      </c>
      <c r="AY206" s="298">
        <f t="shared" si="141"/>
        <v>-3911.2558759977037</v>
      </c>
      <c r="AZ206" s="299">
        <f t="shared" si="142"/>
        <v>0</v>
      </c>
      <c r="BA206" s="300">
        <v>0</v>
      </c>
      <c r="BB206" s="298"/>
      <c r="BC206" s="298">
        <f t="shared" si="143"/>
        <v>0</v>
      </c>
      <c r="BD206" s="299">
        <f t="shared" si="144"/>
        <v>0</v>
      </c>
      <c r="BE206" s="308">
        <f>[1]побуд.звіт!BE205+[2]побуд.звіт!BE205</f>
        <v>12.562369773218999</v>
      </c>
      <c r="BF206" s="308">
        <f>[1]побуд.звіт!BF205+[2]побуд.звіт!BF205</f>
        <v>0</v>
      </c>
      <c r="BG206" s="301">
        <f t="shared" si="145"/>
        <v>-12.562369773218999</v>
      </c>
      <c r="BH206" s="302">
        <f t="shared" si="146"/>
        <v>0</v>
      </c>
      <c r="BI206" s="308">
        <f>[1]побуд.звіт!BI205+[2]побуд.звіт!BI205</f>
        <v>20139.224026790467</v>
      </c>
      <c r="BJ206" s="308">
        <f>[1]побуд.звіт!BJ205+[2]побуд.звіт!BJ205</f>
        <v>39764.934408274647</v>
      </c>
      <c r="BK206" s="298">
        <f t="shared" si="147"/>
        <v>0</v>
      </c>
      <c r="BL206" s="299">
        <f t="shared" si="148"/>
        <v>19625.710381484179</v>
      </c>
      <c r="BM206" s="308">
        <f>[1]побуд.звіт!BM205+[2]побуд.звіт!BM205</f>
        <v>17917.922608836714</v>
      </c>
      <c r="BN206" s="308">
        <f>[1]побуд.звіт!BN205+[2]побуд.звіт!BN205</f>
        <v>16119.413752648081</v>
      </c>
      <c r="BO206" s="298">
        <f t="shared" si="149"/>
        <v>-1798.5088561886332</v>
      </c>
      <c r="BP206" s="299">
        <f t="shared" si="150"/>
        <v>0</v>
      </c>
      <c r="BQ206" s="294">
        <f t="shared" si="151"/>
        <v>174977.81514031871</v>
      </c>
      <c r="BR206" s="298">
        <f t="shared" si="151"/>
        <v>193433.92149772489</v>
      </c>
      <c r="BS206" s="298">
        <f t="shared" si="152"/>
        <v>0</v>
      </c>
      <c r="BT206" s="303">
        <f t="shared" si="153"/>
        <v>18456.106357406185</v>
      </c>
      <c r="BU206" s="224">
        <f t="shared" si="154"/>
        <v>1.1054768362641048</v>
      </c>
      <c r="BV206" s="309">
        <v>15004.54</v>
      </c>
      <c r="BW206" s="305">
        <f t="shared" si="118"/>
        <v>423.05540497344191</v>
      </c>
      <c r="BX206" s="241">
        <f t="shared" si="117"/>
        <v>14581.484595026559</v>
      </c>
      <c r="CA206" s="144">
        <f>[1]побуд.звіт!AX205+[2]побуд.звіт!AX205</f>
        <v>31188.877275218278</v>
      </c>
      <c r="CB206" s="238">
        <v>2283.8341039359966</v>
      </c>
      <c r="CC206" s="238">
        <v>2212.1206385942737</v>
      </c>
      <c r="CD206" s="240">
        <v>1032.2047779595678</v>
      </c>
      <c r="CE206" s="240">
        <v>65.469051025156247</v>
      </c>
      <c r="CF206" s="240">
        <v>814.63554899999986</v>
      </c>
      <c r="CG206" s="240">
        <v>0</v>
      </c>
      <c r="CH206" s="240">
        <v>2806.4149887322455</v>
      </c>
      <c r="CI206" s="240">
        <v>102.00771849900001</v>
      </c>
      <c r="CJ206" s="240">
        <v>3.3757588620000001</v>
      </c>
      <c r="CK206" s="240">
        <v>136.63933900352512</v>
      </c>
      <c r="CL206" s="240">
        <v>409.2132968285145</v>
      </c>
      <c r="CM206" s="240">
        <v>1.1266499999999995</v>
      </c>
      <c r="CN206" s="240">
        <v>2534.7257738520002</v>
      </c>
      <c r="CO206" s="240">
        <v>2056.57248888</v>
      </c>
    </row>
    <row r="207" spans="1:94" ht="15" customHeight="1" x14ac:dyDescent="0.25">
      <c r="A207" s="256">
        <f t="shared" si="155"/>
        <v>198</v>
      </c>
      <c r="B207" s="62" t="s">
        <v>256</v>
      </c>
      <c r="C207" s="294">
        <v>3929.36</v>
      </c>
      <c r="D207" s="306">
        <v>9</v>
      </c>
      <c r="E207" s="307">
        <f>[1]побуд.звіт!E206+[2]побуд.звіт!E206</f>
        <v>18656.790084723169</v>
      </c>
      <c r="F207" s="308">
        <f>[1]побуд.звіт!F206+[2]побуд.звіт!F206</f>
        <v>17897.482959718047</v>
      </c>
      <c r="G207" s="298">
        <f t="shared" si="119"/>
        <v>-759.30712500512163</v>
      </c>
      <c r="H207" s="299">
        <f t="shared" si="120"/>
        <v>0</v>
      </c>
      <c r="I207" s="307">
        <f>[1]побуд.звіт!I206+[2]побуд.звіт!I206</f>
        <v>29465.349241396507</v>
      </c>
      <c r="J207" s="308">
        <f>[1]побуд.звіт!J206+[2]побуд.звіт!J206</f>
        <v>33242.536166761034</v>
      </c>
      <c r="K207" s="298">
        <f t="shared" si="121"/>
        <v>0</v>
      </c>
      <c r="L207" s="299">
        <f t="shared" si="122"/>
        <v>3777.1869253645273</v>
      </c>
      <c r="M207" s="308">
        <f>[1]побуд.звіт!M206+[2]побуд.звіт!M206</f>
        <v>12938.009617340251</v>
      </c>
      <c r="N207" s="308">
        <f>[1]побуд.звіт!N206+[2]побуд.звіт!N206</f>
        <v>13736.737614287185</v>
      </c>
      <c r="O207" s="298">
        <f t="shared" si="123"/>
        <v>0</v>
      </c>
      <c r="P207" s="299">
        <f t="shared" si="124"/>
        <v>798.72799694693458</v>
      </c>
      <c r="Q207" s="308">
        <f>[1]побуд.звіт!Q206+[2]побуд.звіт!Q206</f>
        <v>808.35951812378823</v>
      </c>
      <c r="R207" s="308">
        <f>[1]побуд.звіт!R206+[2]побуд.звіт!R206</f>
        <v>470.21209924192686</v>
      </c>
      <c r="S207" s="298">
        <f t="shared" si="125"/>
        <v>-338.14741888186137</v>
      </c>
      <c r="T207" s="299">
        <f t="shared" si="126"/>
        <v>0</v>
      </c>
      <c r="U207" s="308">
        <f>[1]побуд.звіт!U206+[2]побуд.звіт!U206</f>
        <v>11458.112329120597</v>
      </c>
      <c r="V207" s="308">
        <f>[1]побуд.звіт!V206+[2]побуд.звіт!V206</f>
        <v>10769.914445589851</v>
      </c>
      <c r="W207" s="298">
        <f t="shared" si="127"/>
        <v>-688.19788353074546</v>
      </c>
      <c r="X207" s="299">
        <f t="shared" si="128"/>
        <v>0</v>
      </c>
      <c r="Y207" s="308">
        <f>[1]побуд.звіт!Y206+[2]побуд.звіт!Y206</f>
        <v>0</v>
      </c>
      <c r="Z207" s="308">
        <f>[1]побуд.звіт!Z206+[2]побуд.звіт!Z206</f>
        <v>0</v>
      </c>
      <c r="AA207" s="298">
        <f t="shared" si="129"/>
        <v>0</v>
      </c>
      <c r="AB207" s="299">
        <f t="shared" si="130"/>
        <v>0</v>
      </c>
      <c r="AC207" s="308">
        <f>[1]побуд.звіт!AC206+[2]побуд.звіт!AC206</f>
        <v>22767.76918006724</v>
      </c>
      <c r="AD207" s="308">
        <f>[1]побуд.звіт!AD206+[2]побуд.звіт!AD206</f>
        <v>25187.376935063228</v>
      </c>
      <c r="AE207" s="298">
        <f t="shared" si="131"/>
        <v>0</v>
      </c>
      <c r="AF207" s="299">
        <f t="shared" si="132"/>
        <v>2419.6077549959882</v>
      </c>
      <c r="AG207" s="308">
        <f>[1]побуд.звіт!AG206+[2]побуд.звіт!AG206</f>
        <v>1395.8626895146776</v>
      </c>
      <c r="AH207" s="308">
        <f>[1]побуд.звіт!AH206+[2]побуд.звіт!AH206</f>
        <v>1353.0050099506404</v>
      </c>
      <c r="AI207" s="298">
        <f t="shared" si="133"/>
        <v>-42.857679564037198</v>
      </c>
      <c r="AJ207" s="299">
        <f t="shared" si="134"/>
        <v>0</v>
      </c>
      <c r="AK207" s="308">
        <f>[1]побуд.звіт!AK206+[2]побуд.звіт!AK206</f>
        <v>38.492279730934868</v>
      </c>
      <c r="AL207" s="308">
        <f>[1]побуд.звіт!AL206+[2]побуд.звіт!AL206</f>
        <v>463.6247309482257</v>
      </c>
      <c r="AM207" s="298">
        <f t="shared" si="135"/>
        <v>0</v>
      </c>
      <c r="AN207" s="299">
        <f t="shared" si="136"/>
        <v>425.13245121729085</v>
      </c>
      <c r="AO207" s="308">
        <f>[1]побуд.звіт!AO206+[2]побуд.звіт!AO206</f>
        <v>1112.9846152051484</v>
      </c>
      <c r="AP207" s="308">
        <f>[1]побуд.звіт!AP206+[2]побуд.звіт!AP206</f>
        <v>2919.3227782499566</v>
      </c>
      <c r="AQ207" s="298">
        <f t="shared" si="137"/>
        <v>0</v>
      </c>
      <c r="AR207" s="299">
        <f t="shared" si="138"/>
        <v>1806.3381630448082</v>
      </c>
      <c r="AS207" s="308">
        <f>[1]побуд.звіт!AS206+[2]побуд.звіт!AS206</f>
        <v>3912.0329925079718</v>
      </c>
      <c r="AT207" s="308">
        <f>[1]побуд.звіт!AT206+[2]побуд.звіт!AT206</f>
        <v>4582.5332400123398</v>
      </c>
      <c r="AU207" s="298">
        <f t="shared" si="139"/>
        <v>0</v>
      </c>
      <c r="AV207" s="299">
        <f t="shared" si="140"/>
        <v>670.50024750436796</v>
      </c>
      <c r="AW207" s="308">
        <f>[1]побуд.звіт!AW206+[2]побуд.звіт!AW206</f>
        <v>35703.258724211395</v>
      </c>
      <c r="AX207" s="308">
        <f>[1]побуд.звіт!AX206+[2]побуд.звіт!AX206</f>
        <v>35734.092011662739</v>
      </c>
      <c r="AY207" s="298">
        <f t="shared" si="141"/>
        <v>0</v>
      </c>
      <c r="AZ207" s="299">
        <f t="shared" si="142"/>
        <v>30.833287451343494</v>
      </c>
      <c r="BA207" s="300">
        <v>0</v>
      </c>
      <c r="BB207" s="298"/>
      <c r="BC207" s="298">
        <f t="shared" si="143"/>
        <v>0</v>
      </c>
      <c r="BD207" s="299">
        <f t="shared" si="144"/>
        <v>0</v>
      </c>
      <c r="BE207" s="308">
        <f>[1]побуд.звіт!BE206+[2]побуд.звіт!BE206</f>
        <v>10.828577853218997</v>
      </c>
      <c r="BF207" s="308">
        <f>[1]побуд.звіт!BF206+[2]побуд.звіт!BF206</f>
        <v>0</v>
      </c>
      <c r="BG207" s="301">
        <f t="shared" si="145"/>
        <v>-10.828577853218997</v>
      </c>
      <c r="BH207" s="302">
        <f t="shared" si="146"/>
        <v>0</v>
      </c>
      <c r="BI207" s="308">
        <f>[1]побуд.звіт!BI206+[2]побуд.звіт!BI206</f>
        <v>11321.49341748583</v>
      </c>
      <c r="BJ207" s="308">
        <f>[1]побуд.звіт!BJ206+[2]побуд.звіт!BJ206</f>
        <v>2246.1507984080631</v>
      </c>
      <c r="BK207" s="298">
        <f t="shared" si="147"/>
        <v>-9075.3426190777664</v>
      </c>
      <c r="BL207" s="299">
        <f t="shared" si="148"/>
        <v>0</v>
      </c>
      <c r="BM207" s="308">
        <f>[1]побуд.звіт!BM206+[2]побуд.звіт!BM206</f>
        <v>9366.0785816574535</v>
      </c>
      <c r="BN207" s="308">
        <f>[1]побуд.звіт!BN206+[2]побуд.звіт!BN206</f>
        <v>3124.1853747167547</v>
      </c>
      <c r="BO207" s="298">
        <f t="shared" si="149"/>
        <v>-6241.8932069406983</v>
      </c>
      <c r="BP207" s="299">
        <f t="shared" si="150"/>
        <v>0</v>
      </c>
      <c r="BQ207" s="294">
        <f t="shared" si="151"/>
        <v>158955.42184893819</v>
      </c>
      <c r="BR207" s="298">
        <f t="shared" si="151"/>
        <v>151727.17416460998</v>
      </c>
      <c r="BS207" s="298">
        <f t="shared" si="152"/>
        <v>-7228.2476843282057</v>
      </c>
      <c r="BT207" s="303">
        <f t="shared" si="153"/>
        <v>0</v>
      </c>
      <c r="BU207" s="224">
        <f t="shared" si="154"/>
        <v>0.95452657354967418</v>
      </c>
      <c r="BV207" s="309">
        <v>12895.390000000001</v>
      </c>
      <c r="BW207" s="305"/>
      <c r="BX207" s="241">
        <f t="shared" si="117"/>
        <v>13246.285154078183</v>
      </c>
      <c r="CA207" s="144">
        <f>[1]побуд.звіт!AX206+[2]побуд.звіт!AX206</f>
        <v>35734.092011662739</v>
      </c>
      <c r="CB207" s="238">
        <v>1885.3009272588843</v>
      </c>
      <c r="CC207" s="238">
        <v>3046.9683374216738</v>
      </c>
      <c r="CD207" s="240">
        <v>1142.5167389628805</v>
      </c>
      <c r="CE207" s="240">
        <v>76.018242870388193</v>
      </c>
      <c r="CF207" s="240">
        <v>930.94638840000005</v>
      </c>
      <c r="CG207" s="240">
        <v>0</v>
      </c>
      <c r="CH207" s="240">
        <v>2325.1734223261865</v>
      </c>
      <c r="CI207" s="240">
        <v>112.70135023560002</v>
      </c>
      <c r="CJ207" s="240">
        <v>3.7686172104000004</v>
      </c>
      <c r="CK207" s="240">
        <v>116.96754008276467</v>
      </c>
      <c r="CL207" s="240">
        <v>492.034722051264</v>
      </c>
      <c r="CM207" s="240">
        <v>1.1266499999999995</v>
      </c>
      <c r="CN207" s="240">
        <v>1285.5504945980008</v>
      </c>
      <c r="CO207" s="240">
        <v>1000.3623368550024</v>
      </c>
    </row>
    <row r="208" spans="1:94" ht="15" customHeight="1" x14ac:dyDescent="0.25">
      <c r="A208" s="256">
        <f t="shared" si="155"/>
        <v>199</v>
      </c>
      <c r="B208" s="62" t="s">
        <v>257</v>
      </c>
      <c r="C208" s="294">
        <v>6309.46</v>
      </c>
      <c r="D208" s="306">
        <v>9</v>
      </c>
      <c r="E208" s="307">
        <f>[1]побуд.звіт!E207+[2]побуд.звіт!E207</f>
        <v>17544.998187560839</v>
      </c>
      <c r="F208" s="308">
        <f>[1]побуд.звіт!F207+[2]побуд.звіт!F207</f>
        <v>16908.637221236175</v>
      </c>
      <c r="G208" s="298">
        <f t="shared" si="119"/>
        <v>-636.36096632466433</v>
      </c>
      <c r="H208" s="299">
        <f t="shared" si="120"/>
        <v>0</v>
      </c>
      <c r="I208" s="307">
        <f>[1]побуд.звіт!I207+[2]побуд.звіт!I207</f>
        <v>39303.728464076667</v>
      </c>
      <c r="J208" s="308">
        <f>[1]побуд.звіт!J207+[2]побуд.звіт!J207</f>
        <v>40747.821862084085</v>
      </c>
      <c r="K208" s="298">
        <f t="shared" si="121"/>
        <v>0</v>
      </c>
      <c r="L208" s="299">
        <f t="shared" si="122"/>
        <v>1444.0933980074187</v>
      </c>
      <c r="M208" s="308">
        <f>[1]побуд.звіт!M207+[2]побуд.звіт!M207</f>
        <v>24741.530211608326</v>
      </c>
      <c r="N208" s="308">
        <f>[1]побуд.звіт!N207+[2]побуд.звіт!N207</f>
        <v>25613.197720961172</v>
      </c>
      <c r="O208" s="298">
        <f t="shared" si="123"/>
        <v>0</v>
      </c>
      <c r="P208" s="299">
        <f t="shared" si="124"/>
        <v>871.66750935284654</v>
      </c>
      <c r="Q208" s="308">
        <f>[1]побуд.звіт!Q207+[2]побуд.звіт!Q207</f>
        <v>1254.6424652121059</v>
      </c>
      <c r="R208" s="308">
        <f>[1]побуд.звіт!R207+[2]побуд.звіт!R207</f>
        <v>713.43272279670077</v>
      </c>
      <c r="S208" s="298">
        <f t="shared" si="125"/>
        <v>-541.20974241540512</v>
      </c>
      <c r="T208" s="299">
        <f t="shared" si="126"/>
        <v>0</v>
      </c>
      <c r="U208" s="308">
        <f>[1]побуд.звіт!U207+[2]побуд.звіт!U207</f>
        <v>20623.593800421946</v>
      </c>
      <c r="V208" s="308">
        <f>[1]побуд.звіт!V207+[2]побуд.звіт!V207</f>
        <v>18995.359326681744</v>
      </c>
      <c r="W208" s="298">
        <f t="shared" si="127"/>
        <v>-1628.2344737402018</v>
      </c>
      <c r="X208" s="299">
        <f t="shared" si="128"/>
        <v>0</v>
      </c>
      <c r="Y208" s="308">
        <f>[1]побуд.звіт!Y207+[2]побуд.звіт!Y207</f>
        <v>0</v>
      </c>
      <c r="Z208" s="308">
        <f>[1]побуд.звіт!Z207+[2]побуд.звіт!Z207</f>
        <v>0</v>
      </c>
      <c r="AA208" s="298">
        <f t="shared" si="129"/>
        <v>0</v>
      </c>
      <c r="AB208" s="299">
        <f t="shared" si="130"/>
        <v>0</v>
      </c>
      <c r="AC208" s="308">
        <f>[1]побуд.звіт!AC207+[2]побуд.звіт!AC207</f>
        <v>40759.675127763177</v>
      </c>
      <c r="AD208" s="308">
        <f>[1]побуд.звіт!AD207+[2]побуд.звіт!AD207</f>
        <v>44634.842188967727</v>
      </c>
      <c r="AE208" s="298">
        <f t="shared" si="131"/>
        <v>0</v>
      </c>
      <c r="AF208" s="299">
        <f t="shared" si="132"/>
        <v>3875.1670612045491</v>
      </c>
      <c r="AG208" s="308">
        <f>[1]побуд.звіт!AG207+[2]побуд.звіт!AG207</f>
        <v>2305.8997717328693</v>
      </c>
      <c r="AH208" s="308">
        <f>[1]побуд.звіт!AH207+[2]побуд.звіт!AH207</f>
        <v>2217.0025912112551</v>
      </c>
      <c r="AI208" s="298">
        <f t="shared" si="133"/>
        <v>-88.897180521614246</v>
      </c>
      <c r="AJ208" s="299">
        <f t="shared" si="134"/>
        <v>0</v>
      </c>
      <c r="AK208" s="308">
        <f>[1]побуд.звіт!AK207+[2]побуд.звіт!AK207</f>
        <v>62.439975281962575</v>
      </c>
      <c r="AL208" s="308">
        <f>[1]побуд.звіт!AL207+[2]побуд.звіт!AL207</f>
        <v>468.98779376829299</v>
      </c>
      <c r="AM208" s="298">
        <f t="shared" si="135"/>
        <v>0</v>
      </c>
      <c r="AN208" s="299">
        <f t="shared" si="136"/>
        <v>406.54781848633041</v>
      </c>
      <c r="AO208" s="308">
        <f>[1]побуд.звіт!AO207+[2]побуд.звіт!AO207</f>
        <v>2349.4700915326939</v>
      </c>
      <c r="AP208" s="308">
        <f>[1]побуд.звіт!AP207+[2]побуд.звіт!AP207</f>
        <v>4378.9841673749343</v>
      </c>
      <c r="AQ208" s="298">
        <f t="shared" si="137"/>
        <v>0</v>
      </c>
      <c r="AR208" s="299">
        <f t="shared" si="138"/>
        <v>2029.5140758422403</v>
      </c>
      <c r="AS208" s="308">
        <f>[1]побуд.звіт!AS207+[2]побуд.звіт!AS207</f>
        <v>4161.7779433715505</v>
      </c>
      <c r="AT208" s="308">
        <f>[1]побуд.звіт!AT207+[2]побуд.звіт!AT207</f>
        <v>5069.2727840468042</v>
      </c>
      <c r="AU208" s="298">
        <f t="shared" si="139"/>
        <v>0</v>
      </c>
      <c r="AV208" s="299">
        <f t="shared" si="140"/>
        <v>907.49484067525373</v>
      </c>
      <c r="AW208" s="308">
        <f>[1]побуд.звіт!AW207+[2]побуд.звіт!AW207</f>
        <v>51233.938882628965</v>
      </c>
      <c r="AX208" s="308">
        <f>[1]побуд.звіт!AX207+[2]побуд.звіт!AX207</f>
        <v>42663.447976748415</v>
      </c>
      <c r="AY208" s="298">
        <f t="shared" si="141"/>
        <v>-8570.4909058805497</v>
      </c>
      <c r="AZ208" s="299">
        <f t="shared" si="142"/>
        <v>0</v>
      </c>
      <c r="BA208" s="300">
        <v>0</v>
      </c>
      <c r="BB208" s="298"/>
      <c r="BC208" s="298">
        <f t="shared" si="143"/>
        <v>0</v>
      </c>
      <c r="BD208" s="299">
        <f t="shared" si="144"/>
        <v>0</v>
      </c>
      <c r="BE208" s="308">
        <f>[1]побуд.звіт!BE207+[2]побуд.звіт!BE207</f>
        <v>14.227360653218998</v>
      </c>
      <c r="BF208" s="308">
        <f>[1]побуд.звіт!BF207+[2]побуд.звіт!BF207</f>
        <v>0</v>
      </c>
      <c r="BG208" s="301">
        <f t="shared" si="145"/>
        <v>-14.227360653218998</v>
      </c>
      <c r="BH208" s="302">
        <f t="shared" si="146"/>
        <v>0</v>
      </c>
      <c r="BI208" s="308">
        <f>[1]побуд.звіт!BI207+[2]побуд.звіт!BI207</f>
        <v>18984.339982871556</v>
      </c>
      <c r="BJ208" s="308">
        <f>[1]побуд.звіт!BJ207+[2]побуд.звіт!BJ207</f>
        <v>41947.949193537599</v>
      </c>
      <c r="BK208" s="298">
        <f t="shared" si="147"/>
        <v>0</v>
      </c>
      <c r="BL208" s="299">
        <f t="shared" si="148"/>
        <v>22963.609210666044</v>
      </c>
      <c r="BM208" s="308">
        <f>[1]побуд.звіт!BM207+[2]побуд.звіт!BM207</f>
        <v>15706.100218115749</v>
      </c>
      <c r="BN208" s="308">
        <f>[1]побуд.звіт!BN207+[2]побуд.звіт!BN207</f>
        <v>14410.745368343156</v>
      </c>
      <c r="BO208" s="298">
        <f t="shared" si="149"/>
        <v>-1295.3548497725933</v>
      </c>
      <c r="BP208" s="299">
        <f t="shared" si="150"/>
        <v>0</v>
      </c>
      <c r="BQ208" s="294">
        <f t="shared" si="151"/>
        <v>239046.36248283161</v>
      </c>
      <c r="BR208" s="298">
        <f t="shared" si="151"/>
        <v>258769.68091775806</v>
      </c>
      <c r="BS208" s="298">
        <f t="shared" si="152"/>
        <v>0</v>
      </c>
      <c r="BT208" s="303">
        <f t="shared" si="153"/>
        <v>19723.318434926448</v>
      </c>
      <c r="BU208" s="224">
        <f t="shared" si="154"/>
        <v>1.0825083395123529</v>
      </c>
      <c r="BV208" s="309">
        <v>18011.060000000001</v>
      </c>
      <c r="BW208" s="305"/>
      <c r="BX208" s="241">
        <f t="shared" si="117"/>
        <v>19920.530206902633</v>
      </c>
      <c r="CA208" s="144">
        <f>[1]побуд.звіт!AX207+[2]побуд.звіт!AX207</f>
        <v>42663.447976748415</v>
      </c>
      <c r="CB208" s="238">
        <v>1775.6522580786861</v>
      </c>
      <c r="CC208" s="238">
        <v>4099.901951091706</v>
      </c>
      <c r="CD208" s="240">
        <v>2135.3243879926936</v>
      </c>
      <c r="CE208" s="240">
        <v>117.94918106658986</v>
      </c>
      <c r="CF208" s="240">
        <v>1675.7116109999999</v>
      </c>
      <c r="CG208" s="240">
        <v>0</v>
      </c>
      <c r="CH208" s="240">
        <v>4158.6343429420258</v>
      </c>
      <c r="CI208" s="240">
        <v>186.70566644100001</v>
      </c>
      <c r="CJ208" s="240">
        <v>6.1751686499999998</v>
      </c>
      <c r="CK208" s="240">
        <v>244.46094220709969</v>
      </c>
      <c r="CL208" s="240">
        <v>523.84080916813821</v>
      </c>
      <c r="CM208" s="240">
        <v>1.1266499999999995</v>
      </c>
      <c r="CN208" s="240">
        <v>2155.7589889040087</v>
      </c>
      <c r="CO208" s="240">
        <v>1677.5228135400041</v>
      </c>
    </row>
    <row r="209" spans="1:94" ht="15" customHeight="1" x14ac:dyDescent="0.25">
      <c r="A209" s="256">
        <f t="shared" si="155"/>
        <v>200</v>
      </c>
      <c r="B209" s="62" t="s">
        <v>258</v>
      </c>
      <c r="C209" s="294">
        <v>6279.27</v>
      </c>
      <c r="D209" s="306">
        <v>9</v>
      </c>
      <c r="E209" s="307">
        <f>[1]побуд.звіт!E208+[2]побуд.звіт!E208</f>
        <v>19297.415141340975</v>
      </c>
      <c r="F209" s="308">
        <f>[1]побуд.звіт!F208+[2]побуд.звіт!F208</f>
        <v>20361.582640523451</v>
      </c>
      <c r="G209" s="298">
        <f t="shared" si="119"/>
        <v>0</v>
      </c>
      <c r="H209" s="299">
        <f t="shared" si="120"/>
        <v>1064.1674991824766</v>
      </c>
      <c r="I209" s="307">
        <f>[1]побуд.звіт!I208+[2]побуд.звіт!I208</f>
        <v>41040.802092325815</v>
      </c>
      <c r="J209" s="308">
        <f>[1]побуд.звіт!J208+[2]побуд.звіт!J208</f>
        <v>46608.49446160454</v>
      </c>
      <c r="K209" s="298">
        <f t="shared" si="121"/>
        <v>0</v>
      </c>
      <c r="L209" s="299">
        <f t="shared" si="122"/>
        <v>5567.6923692787241</v>
      </c>
      <c r="M209" s="308">
        <f>[1]побуд.звіт!M208+[2]побуд.звіт!M208</f>
        <v>26482.885026237203</v>
      </c>
      <c r="N209" s="308">
        <f>[1]побуд.звіт!N208+[2]побуд.звіт!N208</f>
        <v>27991.767991920497</v>
      </c>
      <c r="O209" s="298">
        <f t="shared" si="123"/>
        <v>0</v>
      </c>
      <c r="P209" s="299">
        <f t="shared" si="124"/>
        <v>1508.8829656832932</v>
      </c>
      <c r="Q209" s="308">
        <f>[1]побуд.звіт!Q208+[2]побуд.звіт!Q208</f>
        <v>1242.1771678774271</v>
      </c>
      <c r="R209" s="308">
        <f>[1]побуд.звіт!R208+[2]побуд.звіт!R208</f>
        <v>715.67224925734456</v>
      </c>
      <c r="S209" s="298">
        <f t="shared" si="125"/>
        <v>-526.50491862008255</v>
      </c>
      <c r="T209" s="299">
        <f t="shared" si="126"/>
        <v>0</v>
      </c>
      <c r="U209" s="308">
        <f>[1]побуд.звіт!U208+[2]побуд.звіт!U208</f>
        <v>20625.821669421948</v>
      </c>
      <c r="V209" s="308">
        <f>[1]побуд.звіт!V208+[2]побуд.звіт!V208</f>
        <v>19339.442702941571</v>
      </c>
      <c r="W209" s="298">
        <f t="shared" si="127"/>
        <v>-1286.3789664803771</v>
      </c>
      <c r="X209" s="299">
        <f t="shared" si="128"/>
        <v>0</v>
      </c>
      <c r="Y209" s="308">
        <f>[1]побуд.звіт!Y208+[2]побуд.звіт!Y208</f>
        <v>0</v>
      </c>
      <c r="Z209" s="308">
        <f>[1]побуд.звіт!Z208+[2]побуд.звіт!Z208</f>
        <v>0</v>
      </c>
      <c r="AA209" s="298">
        <f t="shared" si="129"/>
        <v>0</v>
      </c>
      <c r="AB209" s="299">
        <f t="shared" si="130"/>
        <v>0</v>
      </c>
      <c r="AC209" s="308">
        <f>[1]побуд.звіт!AC208+[2]побуд.звіт!AC208</f>
        <v>40645.6534634977</v>
      </c>
      <c r="AD209" s="308">
        <f>[1]побуд.звіт!AD208+[2]побуд.звіт!AD208</f>
        <v>44544.099754633302</v>
      </c>
      <c r="AE209" s="298">
        <f t="shared" si="131"/>
        <v>0</v>
      </c>
      <c r="AF209" s="299">
        <f t="shared" si="132"/>
        <v>3898.4462911356022</v>
      </c>
      <c r="AG209" s="308">
        <f>[1]побуд.звіт!AG208+[2]побуд.звіт!AG208</f>
        <v>2446.6407049232043</v>
      </c>
      <c r="AH209" s="308">
        <f>[1]побуд.звіт!AH208+[2]побуд.звіт!AH208</f>
        <v>2347.9113156446815</v>
      </c>
      <c r="AI209" s="298">
        <f t="shared" si="133"/>
        <v>-98.729389278522831</v>
      </c>
      <c r="AJ209" s="299">
        <f t="shared" si="134"/>
        <v>0</v>
      </c>
      <c r="AK209" s="308">
        <f>[1]побуд.звіт!AK208+[2]побуд.звіт!AK208</f>
        <v>68.548928062421325</v>
      </c>
      <c r="AL209" s="308">
        <f>[1]побуд.звіт!AL208+[2]побуд.звіт!AL208</f>
        <v>478.6468635292282</v>
      </c>
      <c r="AM209" s="298">
        <f t="shared" si="135"/>
        <v>0</v>
      </c>
      <c r="AN209" s="299">
        <f t="shared" si="136"/>
        <v>410.09793546680686</v>
      </c>
      <c r="AO209" s="308">
        <f>[1]побуд.звіт!AO208+[2]побуд.звіт!AO208</f>
        <v>2407.7074755748549</v>
      </c>
      <c r="AP209" s="308">
        <f>[1]побуд.звіт!AP208+[2]побуд.звіт!AP208</f>
        <v>4297.8918679791022</v>
      </c>
      <c r="AQ209" s="298">
        <f t="shared" si="137"/>
        <v>0</v>
      </c>
      <c r="AR209" s="299">
        <f t="shared" si="138"/>
        <v>1890.1843924042473</v>
      </c>
      <c r="AS209" s="308">
        <f>[1]побуд.звіт!AS208+[2]побуд.звіт!AS208</f>
        <v>4198.3146452040382</v>
      </c>
      <c r="AT209" s="308">
        <f>[1]побуд.звіт!AT208+[2]побуд.звіт!AT208</f>
        <v>5134.9588474308202</v>
      </c>
      <c r="AU209" s="298">
        <f t="shared" si="139"/>
        <v>0</v>
      </c>
      <c r="AV209" s="299">
        <f t="shared" si="140"/>
        <v>936.644202226782</v>
      </c>
      <c r="AW209" s="308">
        <f>[1]побуд.звіт!AW208+[2]побуд.звіт!AW208</f>
        <v>51194.144591532604</v>
      </c>
      <c r="AX209" s="308">
        <f>[1]побуд.звіт!AX208+[2]побуд.звіт!AX208</f>
        <v>45384.610134675153</v>
      </c>
      <c r="AY209" s="298">
        <f t="shared" si="141"/>
        <v>-5809.534456857451</v>
      </c>
      <c r="AZ209" s="299">
        <f t="shared" si="142"/>
        <v>0</v>
      </c>
      <c r="BA209" s="300">
        <v>0</v>
      </c>
      <c r="BB209" s="298"/>
      <c r="BC209" s="298">
        <f t="shared" si="143"/>
        <v>0</v>
      </c>
      <c r="BD209" s="299">
        <f t="shared" si="144"/>
        <v>0</v>
      </c>
      <c r="BE209" s="308">
        <f>[1]побуд.звіт!BE208+[2]побуд.звіт!BE208</f>
        <v>14.184249333218999</v>
      </c>
      <c r="BF209" s="308">
        <f>[1]побуд.звіт!BF208+[2]побуд.звіт!BF208</f>
        <v>0</v>
      </c>
      <c r="BG209" s="301">
        <f t="shared" si="145"/>
        <v>-14.184249333218999</v>
      </c>
      <c r="BH209" s="302">
        <f t="shared" si="146"/>
        <v>0</v>
      </c>
      <c r="BI209" s="308">
        <f>[1]побуд.звіт!BI208+[2]побуд.звіт!BI208</f>
        <v>19155.777795252081</v>
      </c>
      <c r="BJ209" s="308">
        <f>[1]побуд.звіт!BJ208+[2]побуд.звіт!BJ208</f>
        <v>24189.505184051221</v>
      </c>
      <c r="BK209" s="298">
        <f t="shared" si="147"/>
        <v>0</v>
      </c>
      <c r="BL209" s="299">
        <f t="shared" si="148"/>
        <v>5033.7273887991396</v>
      </c>
      <c r="BM209" s="308">
        <f>[1]побуд.звіт!BM208+[2]побуд.звіт!BM208</f>
        <v>15848.693650535904</v>
      </c>
      <c r="BN209" s="308">
        <f>[1]побуд.звіт!BN208+[2]побуд.звіт!BN208</f>
        <v>14297.023544438887</v>
      </c>
      <c r="BO209" s="298">
        <f t="shared" si="149"/>
        <v>-1551.6701060970172</v>
      </c>
      <c r="BP209" s="299">
        <f t="shared" si="150"/>
        <v>0</v>
      </c>
      <c r="BQ209" s="294">
        <f t="shared" si="151"/>
        <v>244668.76660111937</v>
      </c>
      <c r="BR209" s="298">
        <f t="shared" si="151"/>
        <v>255691.60755862982</v>
      </c>
      <c r="BS209" s="298">
        <f t="shared" si="152"/>
        <v>0</v>
      </c>
      <c r="BT209" s="303">
        <f t="shared" si="153"/>
        <v>11022.84095751046</v>
      </c>
      <c r="BU209" s="224">
        <f t="shared" si="154"/>
        <v>1.0450520968026984</v>
      </c>
      <c r="BV209" s="309">
        <v>14636.47</v>
      </c>
      <c r="BW209" s="305"/>
      <c r="BX209" s="241">
        <f t="shared" si="117"/>
        <v>20389.063883426614</v>
      </c>
      <c r="CA209" s="144">
        <f>[1]побуд.звіт!AX208+[2]побуд.звіт!AX208</f>
        <v>45384.610134675153</v>
      </c>
      <c r="CB209" s="238">
        <v>1952.4148267139103</v>
      </c>
      <c r="CC209" s="238">
        <v>4189.8748269180587</v>
      </c>
      <c r="CD209" s="240">
        <v>2348.0688842133677</v>
      </c>
      <c r="CE209" s="240">
        <v>116.98511142522379</v>
      </c>
      <c r="CF209" s="240">
        <v>1675.7116109999999</v>
      </c>
      <c r="CG209" s="240">
        <v>0</v>
      </c>
      <c r="CH209" s="240">
        <v>4147.9051472541378</v>
      </c>
      <c r="CI209" s="240">
        <v>197.49994236000001</v>
      </c>
      <c r="CJ209" s="240">
        <v>6.5397976560000002</v>
      </c>
      <c r="CK209" s="240">
        <v>250.35308826665246</v>
      </c>
      <c r="CL209" s="240">
        <v>528.30805998474307</v>
      </c>
      <c r="CM209" s="240">
        <v>1.1266499999999995</v>
      </c>
      <c r="CN209" s="240">
        <v>2175.4316131619998</v>
      </c>
      <c r="CO209" s="240">
        <v>1692.8313957449996</v>
      </c>
    </row>
    <row r="210" spans="1:94" ht="15" customHeight="1" x14ac:dyDescent="0.25">
      <c r="A210" s="256">
        <f t="shared" si="155"/>
        <v>201</v>
      </c>
      <c r="B210" s="62" t="s">
        <v>259</v>
      </c>
      <c r="C210" s="294">
        <v>6336.99</v>
      </c>
      <c r="D210" s="306">
        <v>9</v>
      </c>
      <c r="E210" s="307">
        <f>[1]побуд.звіт!E209+[2]побуд.звіт!E209</f>
        <v>19492.807437927691</v>
      </c>
      <c r="F210" s="308">
        <f>[1]побуд.звіт!F209+[2]побуд.звіт!F209</f>
        <v>19302.021881690136</v>
      </c>
      <c r="G210" s="298">
        <f t="shared" si="119"/>
        <v>-190.78555623755528</v>
      </c>
      <c r="H210" s="299">
        <f t="shared" si="120"/>
        <v>0</v>
      </c>
      <c r="I210" s="307">
        <f>[1]побуд.звіт!I209+[2]побуд.звіт!I209</f>
        <v>39549.393237052689</v>
      </c>
      <c r="J210" s="308">
        <f>[1]побуд.звіт!J209+[2]побуд.звіт!J209</f>
        <v>46592.185055326976</v>
      </c>
      <c r="K210" s="298">
        <f t="shared" si="121"/>
        <v>0</v>
      </c>
      <c r="L210" s="299">
        <f t="shared" si="122"/>
        <v>7042.7918182742869</v>
      </c>
      <c r="M210" s="308">
        <f>[1]побуд.звіт!M209+[2]побуд.звіт!M209</f>
        <v>22107.076637134101</v>
      </c>
      <c r="N210" s="308">
        <f>[1]побуд.звіт!N209+[2]побуд.звіт!N209</f>
        <v>24030.859820228365</v>
      </c>
      <c r="O210" s="298">
        <f t="shared" si="123"/>
        <v>0</v>
      </c>
      <c r="P210" s="299">
        <f t="shared" si="124"/>
        <v>1923.7831830942632</v>
      </c>
      <c r="Q210" s="308">
        <f>[1]побуд.звіт!Q209+[2]побуд.звіт!Q209</f>
        <v>1244.7531064440755</v>
      </c>
      <c r="R210" s="308">
        <f>[1]побуд.звіт!R209+[2]побуд.звіт!R209</f>
        <v>969.82870926148644</v>
      </c>
      <c r="S210" s="298">
        <f t="shared" si="125"/>
        <v>-274.92439718258902</v>
      </c>
      <c r="T210" s="299">
        <f t="shared" si="126"/>
        <v>0</v>
      </c>
      <c r="U210" s="308">
        <f>[1]побуд.звіт!U209+[2]побуд.звіт!U209</f>
        <v>17297.084013578951</v>
      </c>
      <c r="V210" s="308">
        <f>[1]побуд.звіт!V209+[2]побуд.звіт!V209</f>
        <v>11221.033920246888</v>
      </c>
      <c r="W210" s="298">
        <f t="shared" si="127"/>
        <v>-6076.0500933320636</v>
      </c>
      <c r="X210" s="299">
        <f t="shared" si="128"/>
        <v>0</v>
      </c>
      <c r="Y210" s="308">
        <f>[1]побуд.звіт!Y209+[2]побуд.звіт!Y209</f>
        <v>733.04258999541821</v>
      </c>
      <c r="Z210" s="308">
        <f>[1]побуд.звіт!Z209+[2]побуд.звіт!Z209</f>
        <v>587.4497220061146</v>
      </c>
      <c r="AA210" s="298">
        <f t="shared" si="129"/>
        <v>-145.59286798930361</v>
      </c>
      <c r="AB210" s="299">
        <f t="shared" si="130"/>
        <v>0</v>
      </c>
      <c r="AC210" s="308">
        <f>[1]побуд.звіт!AC209+[2]побуд.звіт!AC209</f>
        <v>40861.407977059556</v>
      </c>
      <c r="AD210" s="308">
        <f>[1]побуд.звіт!AD209+[2]побуд.звіт!AD209</f>
        <v>44649.383663834647</v>
      </c>
      <c r="AE210" s="298">
        <f t="shared" si="131"/>
        <v>0</v>
      </c>
      <c r="AF210" s="299">
        <f t="shared" si="132"/>
        <v>3787.9756867750912</v>
      </c>
      <c r="AG210" s="308">
        <f>[1]побуд.звіт!AG209+[2]побуд.звіт!AG209</f>
        <v>2441.5935342586681</v>
      </c>
      <c r="AH210" s="308">
        <f>[1]побуд.звіт!AH209+[2]побуд.звіт!AH209</f>
        <v>2347.3482673675485</v>
      </c>
      <c r="AI210" s="298">
        <f t="shared" si="133"/>
        <v>-94.245266891119627</v>
      </c>
      <c r="AJ210" s="299">
        <f t="shared" si="134"/>
        <v>0</v>
      </c>
      <c r="AK210" s="308">
        <f>[1]побуд.звіт!AK209+[2]побуд.звіт!AK209</f>
        <v>68.864154063365589</v>
      </c>
      <c r="AL210" s="308">
        <f>[1]побуд.звіт!AL209+[2]побуд.звіт!AL209</f>
        <v>0</v>
      </c>
      <c r="AM210" s="298">
        <f t="shared" si="135"/>
        <v>-68.864154063365589</v>
      </c>
      <c r="AN210" s="299">
        <f t="shared" si="136"/>
        <v>0</v>
      </c>
      <c r="AO210" s="308">
        <f>[1]побуд.звіт!AO209+[2]побуд.звіт!AO209</f>
        <v>2440.902480286235</v>
      </c>
      <c r="AP210" s="308">
        <f>[1]побуд.звіт!AP209+[2]побуд.звіт!AP209</f>
        <v>4378.9841673749343</v>
      </c>
      <c r="AQ210" s="298">
        <f t="shared" si="137"/>
        <v>0</v>
      </c>
      <c r="AR210" s="299">
        <f t="shared" si="138"/>
        <v>1938.0816870886993</v>
      </c>
      <c r="AS210" s="308">
        <f>[1]побуд.звіт!AS209+[2]побуд.звіт!AS209</f>
        <v>4098.843156308295</v>
      </c>
      <c r="AT210" s="308">
        <f>[1]побуд.звіт!AT209+[2]побуд.звіт!AT209</f>
        <v>4388.5369498784084</v>
      </c>
      <c r="AU210" s="298">
        <f t="shared" si="139"/>
        <v>0</v>
      </c>
      <c r="AV210" s="299">
        <f t="shared" si="140"/>
        <v>289.69379357011348</v>
      </c>
      <c r="AW210" s="308">
        <f>[1]побуд.звіт!AW209+[2]побуд.звіт!AW209</f>
        <v>51144.262779280478</v>
      </c>
      <c r="AX210" s="308">
        <f>[1]побуд.звіт!AX209+[2]побуд.звіт!AX209</f>
        <v>75680.769264466478</v>
      </c>
      <c r="AY210" s="298">
        <f t="shared" si="141"/>
        <v>0</v>
      </c>
      <c r="AZ210" s="299">
        <f t="shared" si="142"/>
        <v>24536.506485186001</v>
      </c>
      <c r="BA210" s="300">
        <v>0</v>
      </c>
      <c r="BB210" s="298"/>
      <c r="BC210" s="298">
        <f t="shared" si="143"/>
        <v>0</v>
      </c>
      <c r="BD210" s="299">
        <f t="shared" si="144"/>
        <v>0</v>
      </c>
      <c r="BE210" s="308">
        <f>[1]побуд.звіт!BE209+[2]побуд.звіт!BE209</f>
        <v>14.266673493218995</v>
      </c>
      <c r="BF210" s="308">
        <f>[1]побуд.звіт!BF209+[2]побуд.звіт!BF209</f>
        <v>0</v>
      </c>
      <c r="BG210" s="301">
        <f t="shared" si="145"/>
        <v>-14.266673493218995</v>
      </c>
      <c r="BH210" s="302">
        <f t="shared" si="146"/>
        <v>0</v>
      </c>
      <c r="BI210" s="308">
        <f>[1]побуд.звіт!BI209+[2]побуд.звіт!BI209</f>
        <v>19417.357553284321</v>
      </c>
      <c r="BJ210" s="308">
        <f>[1]побуд.звіт!BJ209+[2]побуд.звіт!BJ209</f>
        <v>6500.3819057960882</v>
      </c>
      <c r="BK210" s="298">
        <f t="shared" si="147"/>
        <v>-12916.975647488232</v>
      </c>
      <c r="BL210" s="299">
        <f t="shared" si="148"/>
        <v>0</v>
      </c>
      <c r="BM210" s="308">
        <f>[1]побуд.звіт!BM209+[2]побуд.звіт!BM209</f>
        <v>16066.130076735517</v>
      </c>
      <c r="BN210" s="308">
        <f>[1]побуд.звіт!BN209+[2]побуд.звіт!BN209</f>
        <v>9749.5011656006227</v>
      </c>
      <c r="BO210" s="298">
        <f t="shared" si="149"/>
        <v>-6316.6289111348942</v>
      </c>
      <c r="BP210" s="299">
        <f t="shared" si="150"/>
        <v>0</v>
      </c>
      <c r="BQ210" s="294">
        <f t="shared" si="151"/>
        <v>236977.78540690258</v>
      </c>
      <c r="BR210" s="298">
        <f t="shared" si="151"/>
        <v>250398.28449307868</v>
      </c>
      <c r="BS210" s="298">
        <f t="shared" si="152"/>
        <v>0</v>
      </c>
      <c r="BT210" s="303">
        <f t="shared" si="153"/>
        <v>13420.499086176103</v>
      </c>
      <c r="BU210" s="224">
        <f t="shared" si="154"/>
        <v>1.0566318866687543</v>
      </c>
      <c r="BV210" s="309">
        <v>16462.64</v>
      </c>
      <c r="BW210" s="305"/>
      <c r="BX210" s="241">
        <f t="shared" si="117"/>
        <v>19748.148783908549</v>
      </c>
      <c r="CA210" s="144">
        <f>[1]побуд.звіт!AX209+[2]побуд.звіт!AX209</f>
        <v>75680.769264466478</v>
      </c>
      <c r="CB210" s="238">
        <v>1973.0248751614388</v>
      </c>
      <c r="CC210" s="238">
        <v>4022.9835015309145</v>
      </c>
      <c r="CD210" s="240">
        <v>2025.0124269893809</v>
      </c>
      <c r="CE210" s="240">
        <v>117.20817076640901</v>
      </c>
      <c r="CF210" s="240">
        <v>1013.2954901999999</v>
      </c>
      <c r="CG210" s="240">
        <v>143.17468199999999</v>
      </c>
      <c r="CH210" s="240">
        <v>4169.5412299633063</v>
      </c>
      <c r="CI210" s="240">
        <v>197.39064829680001</v>
      </c>
      <c r="CJ210" s="240">
        <v>6.5382293591999998</v>
      </c>
      <c r="CK210" s="240">
        <v>254.01818116003005</v>
      </c>
      <c r="CL210" s="240">
        <v>516.00300104536223</v>
      </c>
      <c r="CM210" s="240">
        <v>1.1266499999999995</v>
      </c>
      <c r="CN210" s="240">
        <v>2205.2696657600086</v>
      </c>
      <c r="CO210" s="240">
        <v>1716.0501876000042</v>
      </c>
    </row>
    <row r="211" spans="1:94" ht="15" customHeight="1" x14ac:dyDescent="0.25">
      <c r="A211" s="256">
        <f t="shared" si="155"/>
        <v>202</v>
      </c>
      <c r="B211" s="62" t="s">
        <v>260</v>
      </c>
      <c r="C211" s="294">
        <v>6347.34</v>
      </c>
      <c r="D211" s="306">
        <v>9</v>
      </c>
      <c r="E211" s="307">
        <f>[1]побуд.звіт!E210+[2]побуд.звіт!E210</f>
        <v>17307.177276024817</v>
      </c>
      <c r="F211" s="308">
        <f>[1]побуд.звіт!F210+[2]побуд.звіт!F210</f>
        <v>16510.539819611677</v>
      </c>
      <c r="G211" s="298">
        <f t="shared" si="119"/>
        <v>-796.63745641314017</v>
      </c>
      <c r="H211" s="299">
        <f t="shared" si="120"/>
        <v>0</v>
      </c>
      <c r="I211" s="307">
        <f>[1]побуд.звіт!I210+[2]побуд.звіт!I210</f>
        <v>39583.399043199846</v>
      </c>
      <c r="J211" s="308">
        <f>[1]побуд.звіт!J210+[2]побуд.звіт!J210</f>
        <v>41954.143160164167</v>
      </c>
      <c r="K211" s="298">
        <f t="shared" si="121"/>
        <v>0</v>
      </c>
      <c r="L211" s="299">
        <f t="shared" si="122"/>
        <v>2370.7441169643207</v>
      </c>
      <c r="M211" s="308">
        <f>[1]побуд.звіт!M210+[2]побуд.звіт!M210</f>
        <v>23433.082775092862</v>
      </c>
      <c r="N211" s="308">
        <f>[1]побуд.звіт!N210+[2]побуд.звіт!N210</f>
        <v>24461.969797321926</v>
      </c>
      <c r="O211" s="298">
        <f t="shared" si="123"/>
        <v>0</v>
      </c>
      <c r="P211" s="299">
        <f t="shared" si="124"/>
        <v>1028.8870222290643</v>
      </c>
      <c r="Q211" s="308">
        <f>[1]побуд.звіт!Q210+[2]побуд.звіт!Q210</f>
        <v>1183.8017969784091</v>
      </c>
      <c r="R211" s="308">
        <f>[1]побуд.звіт!R210+[2]побуд.звіт!R210</f>
        <v>768.10687744456436</v>
      </c>
      <c r="S211" s="298">
        <f t="shared" si="125"/>
        <v>-415.69491953384477</v>
      </c>
      <c r="T211" s="299">
        <f t="shared" si="126"/>
        <v>0</v>
      </c>
      <c r="U211" s="308">
        <f>[1]побуд.звіт!U210+[2]побуд.звіт!U210</f>
        <v>19207.877349780836</v>
      </c>
      <c r="V211" s="308">
        <f>[1]побуд.звіт!V210+[2]побуд.звіт!V210</f>
        <v>15055.163957266934</v>
      </c>
      <c r="W211" s="298">
        <f t="shared" si="127"/>
        <v>-4152.7133925139024</v>
      </c>
      <c r="X211" s="299">
        <f t="shared" si="128"/>
        <v>0</v>
      </c>
      <c r="Y211" s="308">
        <f>[1]побуд.звіт!Y210+[2]побуд.звіт!Y210</f>
        <v>733.04258999541821</v>
      </c>
      <c r="Z211" s="308">
        <f>[1]побуд.звіт!Z210+[2]побуд.звіт!Z210</f>
        <v>587.4497220061146</v>
      </c>
      <c r="AA211" s="298">
        <f t="shared" si="129"/>
        <v>-145.59286798930361</v>
      </c>
      <c r="AB211" s="299">
        <f t="shared" si="130"/>
        <v>0</v>
      </c>
      <c r="AC211" s="308">
        <f>[1]побуд.звіт!AC210+[2]побуд.звіт!AC210</f>
        <v>40762.26401775355</v>
      </c>
      <c r="AD211" s="308">
        <f>[1]побуд.звіт!AD210+[2]побуд.звіт!AD210</f>
        <v>44227.358308162431</v>
      </c>
      <c r="AE211" s="298">
        <f t="shared" si="131"/>
        <v>0</v>
      </c>
      <c r="AF211" s="299">
        <f t="shared" si="132"/>
        <v>3465.0942904088806</v>
      </c>
      <c r="AG211" s="308">
        <f>[1]побуд.звіт!AG210+[2]побуд.звіт!AG210</f>
        <v>2274.092897411695</v>
      </c>
      <c r="AH211" s="308">
        <f>[1]побуд.звіт!AH210+[2]побуд.звіт!AH210</f>
        <v>2183.2196945832743</v>
      </c>
      <c r="AI211" s="298">
        <f t="shared" si="133"/>
        <v>-90.873202828420744</v>
      </c>
      <c r="AJ211" s="299">
        <f t="shared" si="134"/>
        <v>0</v>
      </c>
      <c r="AK211" s="308">
        <f>[1]побуд.звіт!AK210+[2]побуд.звіт!AK210</f>
        <v>62.14522733861839</v>
      </c>
      <c r="AL211" s="308">
        <f>[1]побуд.звіт!AL210+[2]побуд.звіт!AL210</f>
        <v>0</v>
      </c>
      <c r="AM211" s="298">
        <f t="shared" si="135"/>
        <v>-62.14522733861839</v>
      </c>
      <c r="AN211" s="299">
        <f t="shared" si="136"/>
        <v>0</v>
      </c>
      <c r="AO211" s="308">
        <f>[1]побуд.звіт!AO210+[2]побуд.звіт!AO210</f>
        <v>2413.0616899973656</v>
      </c>
      <c r="AP211" s="308">
        <f>[1]побуд.звіт!AP210+[2]побуд.звіт!AP210</f>
        <v>4297.8918679791022</v>
      </c>
      <c r="AQ211" s="298">
        <f t="shared" si="137"/>
        <v>0</v>
      </c>
      <c r="AR211" s="299">
        <f t="shared" si="138"/>
        <v>1884.8301779817366</v>
      </c>
      <c r="AS211" s="308">
        <f>[1]побуд.звіт!AS210+[2]побуд.звіт!AS210</f>
        <v>4134.0714834582022</v>
      </c>
      <c r="AT211" s="308">
        <f>[1]побуд.звіт!AT210+[2]побуд.звіт!AT210</f>
        <v>4271.7619377852361</v>
      </c>
      <c r="AU211" s="298">
        <f t="shared" si="139"/>
        <v>0</v>
      </c>
      <c r="AV211" s="299">
        <f t="shared" si="140"/>
        <v>137.69045432703388</v>
      </c>
      <c r="AW211" s="308">
        <f>[1]побуд.звіт!AW210+[2]побуд.звіт!AW210</f>
        <v>50605.458845403271</v>
      </c>
      <c r="AX211" s="308">
        <f>[1]побуд.звіт!AX210+[2]побуд.звіт!AX210</f>
        <v>21562.900193169924</v>
      </c>
      <c r="AY211" s="298">
        <f t="shared" si="141"/>
        <v>-29042.558652233347</v>
      </c>
      <c r="AZ211" s="299">
        <f t="shared" si="142"/>
        <v>0</v>
      </c>
      <c r="BA211" s="300">
        <v>0</v>
      </c>
      <c r="BB211" s="298"/>
      <c r="BC211" s="298">
        <f t="shared" si="143"/>
        <v>0</v>
      </c>
      <c r="BD211" s="299">
        <f t="shared" si="144"/>
        <v>0</v>
      </c>
      <c r="BE211" s="308">
        <f>[1]побуд.звіт!BE210+[2]побуд.звіт!BE210</f>
        <v>14.281453293218997</v>
      </c>
      <c r="BF211" s="308">
        <f>[1]побуд.звіт!BF210+[2]побуд.звіт!BF210</f>
        <v>0</v>
      </c>
      <c r="BG211" s="301">
        <f t="shared" si="145"/>
        <v>-14.281453293218997</v>
      </c>
      <c r="BH211" s="302">
        <f t="shared" si="146"/>
        <v>0</v>
      </c>
      <c r="BI211" s="308">
        <f>[1]побуд.звіт!BI210+[2]побуд.звіт!BI210</f>
        <v>18817.774595242008</v>
      </c>
      <c r="BJ211" s="308">
        <f>[1]побуд.звіт!BJ210+[2]побуд.звіт!BJ210</f>
        <v>34259.343969553149</v>
      </c>
      <c r="BK211" s="298">
        <f t="shared" si="147"/>
        <v>0</v>
      </c>
      <c r="BL211" s="299">
        <f t="shared" si="148"/>
        <v>15441.569374311141</v>
      </c>
      <c r="BM211" s="308">
        <f>[1]побуд.звіт!BM210+[2]побуд.звіт!BM210</f>
        <v>15569.325655273467</v>
      </c>
      <c r="BN211" s="308">
        <f>[1]побуд.звіт!BN210+[2]побуд.звіт!BN210</f>
        <v>15460.215511110882</v>
      </c>
      <c r="BO211" s="298">
        <f t="shared" si="149"/>
        <v>-109.11014416258513</v>
      </c>
      <c r="BP211" s="299">
        <f t="shared" si="150"/>
        <v>0</v>
      </c>
      <c r="BQ211" s="294">
        <f t="shared" si="151"/>
        <v>236100.85669624357</v>
      </c>
      <c r="BR211" s="298">
        <f t="shared" si="151"/>
        <v>225600.06481615937</v>
      </c>
      <c r="BS211" s="298">
        <f t="shared" si="152"/>
        <v>-10500.791880084202</v>
      </c>
      <c r="BT211" s="303">
        <f t="shared" si="153"/>
        <v>0</v>
      </c>
      <c r="BU211" s="224">
        <f t="shared" si="154"/>
        <v>0.95552412631185824</v>
      </c>
      <c r="BV211" s="309">
        <v>26205.77</v>
      </c>
      <c r="BW211" s="305">
        <f t="shared" ref="BW211:BW274" si="156">BV211-BX211</f>
        <v>6530.6986086463694</v>
      </c>
      <c r="BX211" s="241">
        <f t="shared" ref="BX211:BX274" si="157">BQ211/12</f>
        <v>19675.071391353631</v>
      </c>
      <c r="CA211" s="144">
        <f>[1]побуд.звіт!AX210+[2]побуд.звіт!AX210</f>
        <v>21562.900193169924</v>
      </c>
      <c r="CB211" s="238">
        <v>1751.8380943167704</v>
      </c>
      <c r="CC211" s="238">
        <v>4030.5507978055612</v>
      </c>
      <c r="CD211" s="240">
        <v>2048.6507043472338</v>
      </c>
      <c r="CE211" s="240">
        <v>111.23298856244138</v>
      </c>
      <c r="CF211" s="240">
        <v>1393.2559493999997</v>
      </c>
      <c r="CG211" s="240">
        <v>143.17468199999999</v>
      </c>
      <c r="CH211" s="240">
        <v>4160.9466703114267</v>
      </c>
      <c r="CI211" s="240">
        <v>184.09404667499999</v>
      </c>
      <c r="CJ211" s="240">
        <v>6.0810708419999999</v>
      </c>
      <c r="CK211" s="240">
        <v>250.62630111919867</v>
      </c>
      <c r="CL211" s="240">
        <v>519.92158185962978</v>
      </c>
      <c r="CM211" s="240">
        <v>1.1266499999999995</v>
      </c>
      <c r="CN211" s="240">
        <v>2137.1024874800087</v>
      </c>
      <c r="CO211" s="240">
        <v>1663.0052522999915</v>
      </c>
    </row>
    <row r="212" spans="1:94" ht="15" customHeight="1" x14ac:dyDescent="0.25">
      <c r="A212" s="256">
        <f t="shared" si="155"/>
        <v>203</v>
      </c>
      <c r="B212" s="62" t="s">
        <v>142</v>
      </c>
      <c r="C212" s="294">
        <v>5862.48</v>
      </c>
      <c r="D212" s="306">
        <v>5</v>
      </c>
      <c r="E212" s="307">
        <f>[1]побуд.звіт!E211+[2]побуд.звіт!E211</f>
        <v>13429.551285141362</v>
      </c>
      <c r="F212" s="308">
        <f>[1]побуд.звіт!F211+[2]побуд.звіт!F211</f>
        <v>14192.542821990068</v>
      </c>
      <c r="G212" s="298">
        <f t="shared" si="119"/>
        <v>0</v>
      </c>
      <c r="H212" s="299">
        <f t="shared" si="120"/>
        <v>762.99153684870544</v>
      </c>
      <c r="I212" s="307">
        <f>[1]побуд.звіт!I211+[2]побуд.звіт!I211</f>
        <v>30407.395381558388</v>
      </c>
      <c r="J212" s="308">
        <f>[1]побуд.звіт!J211+[2]побуд.звіт!J211</f>
        <v>35550.213207823712</v>
      </c>
      <c r="K212" s="298">
        <f t="shared" si="121"/>
        <v>0</v>
      </c>
      <c r="L212" s="299">
        <f t="shared" si="122"/>
        <v>5142.8178262653237</v>
      </c>
      <c r="M212" s="308">
        <f>[1]побуд.звіт!M211+[2]побуд.звіт!M211</f>
        <v>21346.742169381516</v>
      </c>
      <c r="N212" s="308">
        <f>[1]побуд.звіт!N211+[2]побуд.звіт!N211</f>
        <v>22261.627530185513</v>
      </c>
      <c r="O212" s="298">
        <f t="shared" si="123"/>
        <v>0</v>
      </c>
      <c r="P212" s="299">
        <f t="shared" si="124"/>
        <v>914.88536080399717</v>
      </c>
      <c r="Q212" s="308">
        <f>[1]побуд.звіт!Q211+[2]побуд.звіт!Q211</f>
        <v>1294.6462996703292</v>
      </c>
      <c r="R212" s="308">
        <f>[1]побуд.звіт!R211+[2]побуд.звіт!R211</f>
        <v>1023.3677836623835</v>
      </c>
      <c r="S212" s="298">
        <f t="shared" si="125"/>
        <v>-271.27851600794565</v>
      </c>
      <c r="T212" s="299">
        <f t="shared" si="126"/>
        <v>0</v>
      </c>
      <c r="U212" s="308">
        <f>[1]побуд.звіт!U211+[2]побуд.звіт!U211</f>
        <v>0</v>
      </c>
      <c r="V212" s="308">
        <f>[1]побуд.звіт!V211+[2]побуд.звіт!V211</f>
        <v>0</v>
      </c>
      <c r="W212" s="298">
        <f t="shared" si="127"/>
        <v>0</v>
      </c>
      <c r="X212" s="299">
        <f t="shared" si="128"/>
        <v>0</v>
      </c>
      <c r="Y212" s="308">
        <f>[1]побуд.звіт!Y211+[2]побуд.звіт!Y211</f>
        <v>0</v>
      </c>
      <c r="Z212" s="308">
        <f>[1]побуд.звіт!Z211+[2]побуд.звіт!Z211</f>
        <v>0</v>
      </c>
      <c r="AA212" s="298">
        <f t="shared" si="129"/>
        <v>0</v>
      </c>
      <c r="AB212" s="299">
        <f t="shared" si="130"/>
        <v>0</v>
      </c>
      <c r="AC212" s="308">
        <f>[1]побуд.звіт!AC211+[2]побуд.звіт!AC211</f>
        <v>35887.437381047363</v>
      </c>
      <c r="AD212" s="308">
        <f>[1]побуд.звіт!AD211+[2]побуд.звіт!AD211</f>
        <v>39410.834305594341</v>
      </c>
      <c r="AE212" s="298">
        <f t="shared" si="131"/>
        <v>0</v>
      </c>
      <c r="AF212" s="299">
        <f t="shared" si="132"/>
        <v>3523.396924546978</v>
      </c>
      <c r="AG212" s="308">
        <f>[1]побуд.звіт!AG211+[2]побуд.звіт!AG211</f>
        <v>2552.8369173084079</v>
      </c>
      <c r="AH212" s="308">
        <f>[1]побуд.звіт!AH211+[2]побуд.звіт!AH211</f>
        <v>2504.7202608262273</v>
      </c>
      <c r="AI212" s="298">
        <f t="shared" si="133"/>
        <v>-48.116656482180588</v>
      </c>
      <c r="AJ212" s="299">
        <f t="shared" si="134"/>
        <v>0</v>
      </c>
      <c r="AK212" s="308">
        <f>[1]побуд.звіт!AK211+[2]побуд.звіт!AK211</f>
        <v>76.652046799443966</v>
      </c>
      <c r="AL212" s="308">
        <f>[1]побуд.звіт!AL211+[2]побуд.звіт!AL211</f>
        <v>0</v>
      </c>
      <c r="AM212" s="298">
        <f t="shared" si="135"/>
        <v>-76.652046799443966</v>
      </c>
      <c r="AN212" s="299">
        <f t="shared" si="136"/>
        <v>0</v>
      </c>
      <c r="AO212" s="308">
        <f>[1]побуд.звіт!AO211+[2]побуд.звіт!AO211</f>
        <v>8417.3030190685913</v>
      </c>
      <c r="AP212" s="308">
        <f>[1]побуд.звіт!AP211+[2]побуд.звіт!AP211</f>
        <v>7237.487721078016</v>
      </c>
      <c r="AQ212" s="298">
        <f t="shared" si="137"/>
        <v>-1179.8152979905753</v>
      </c>
      <c r="AR212" s="299">
        <f t="shared" si="138"/>
        <v>0</v>
      </c>
      <c r="AS212" s="308">
        <f>[1]побуд.звіт!AS211+[2]побуд.звіт!AS211</f>
        <v>8616.7322183209671</v>
      </c>
      <c r="AT212" s="308">
        <f>[1]побуд.звіт!AT211+[2]побуд.звіт!AT211</f>
        <v>8130.7124002450473</v>
      </c>
      <c r="AU212" s="298">
        <f t="shared" si="139"/>
        <v>-486.01981807591983</v>
      </c>
      <c r="AV212" s="299">
        <f t="shared" si="140"/>
        <v>0</v>
      </c>
      <c r="AW212" s="308">
        <f>[1]побуд.звіт!AW211+[2]побуд.звіт!AW211</f>
        <v>72567.332480931102</v>
      </c>
      <c r="AX212" s="308">
        <f>[1]побуд.звіт!AX211+[2]побуд.звіт!AX211</f>
        <v>42022.76005919787</v>
      </c>
      <c r="AY212" s="298">
        <f t="shared" si="141"/>
        <v>-30544.572421733232</v>
      </c>
      <c r="AZ212" s="299">
        <f t="shared" si="142"/>
        <v>0</v>
      </c>
      <c r="BA212" s="300">
        <v>0</v>
      </c>
      <c r="BB212" s="298"/>
      <c r="BC212" s="298">
        <f t="shared" si="143"/>
        <v>0</v>
      </c>
      <c r="BD212" s="299">
        <f t="shared" si="144"/>
        <v>0</v>
      </c>
      <c r="BE212" s="308">
        <f>[1]побуд.звіт!BE211+[2]побуд.звіт!BE211</f>
        <v>13.589073213218997</v>
      </c>
      <c r="BF212" s="308">
        <f>[1]побуд.звіт!BF211+[2]побуд.звіт!BF211</f>
        <v>0</v>
      </c>
      <c r="BG212" s="301">
        <f t="shared" si="145"/>
        <v>-13.589073213218997</v>
      </c>
      <c r="BH212" s="302">
        <f t="shared" si="146"/>
        <v>0</v>
      </c>
      <c r="BI212" s="308">
        <f>[1]побуд.звіт!BI211+[2]побуд.звіт!BI211</f>
        <v>15331.545065591959</v>
      </c>
      <c r="BJ212" s="308">
        <f>[1]побуд.звіт!BJ211+[2]побуд.звіт!BJ211</f>
        <v>12490.658745752533</v>
      </c>
      <c r="BK212" s="298">
        <f t="shared" si="147"/>
        <v>-2840.8863198394265</v>
      </c>
      <c r="BL212" s="299">
        <f t="shared" si="148"/>
        <v>0</v>
      </c>
      <c r="BM212" s="308">
        <f>[1]побуд.звіт!BM211+[2]побуд.звіт!BM211</f>
        <v>0</v>
      </c>
      <c r="BN212" s="308">
        <f>[1]побуд.звіт!BN211+[2]побуд.звіт!BN211</f>
        <v>0</v>
      </c>
      <c r="BO212" s="298">
        <f t="shared" si="149"/>
        <v>0</v>
      </c>
      <c r="BP212" s="299">
        <f t="shared" si="150"/>
        <v>0</v>
      </c>
      <c r="BQ212" s="294">
        <f t="shared" si="151"/>
        <v>209941.76333803264</v>
      </c>
      <c r="BR212" s="298">
        <f t="shared" si="151"/>
        <v>184824.9248363557</v>
      </c>
      <c r="BS212" s="298">
        <f t="shared" si="152"/>
        <v>-25116.838501676946</v>
      </c>
      <c r="BT212" s="303">
        <f t="shared" si="153"/>
        <v>0</v>
      </c>
      <c r="BU212" s="224">
        <f t="shared" si="154"/>
        <v>0.88036282966131096</v>
      </c>
      <c r="BV212" s="309">
        <v>24101</v>
      </c>
      <c r="BW212" s="305">
        <f t="shared" si="156"/>
        <v>6605.8530551639451</v>
      </c>
      <c r="BX212" s="241">
        <f t="shared" si="157"/>
        <v>17495.146944836055</v>
      </c>
      <c r="CA212" s="144">
        <f>[1]побуд.звіт!AX211+[2]побуд.звіт!AX211</f>
        <v>42022.76005919787</v>
      </c>
      <c r="CB212" s="238">
        <v>1397.3080389121287</v>
      </c>
      <c r="CC212" s="238">
        <v>3171.2267667794958</v>
      </c>
      <c r="CD212" s="240">
        <v>1883.1827628422643</v>
      </c>
      <c r="CE212" s="240">
        <v>122.61618743382398</v>
      </c>
      <c r="CF212" s="240">
        <v>0</v>
      </c>
      <c r="CG212" s="240">
        <v>0</v>
      </c>
      <c r="CH212" s="240">
        <v>3669.7983140767728</v>
      </c>
      <c r="CI212" s="240">
        <v>206.53047925019999</v>
      </c>
      <c r="CJ212" s="240">
        <v>6.9765683148000024</v>
      </c>
      <c r="CK212" s="240">
        <v>862.36539393719136</v>
      </c>
      <c r="CL212" s="240">
        <v>1084.8129896248458</v>
      </c>
      <c r="CM212" s="240">
        <v>1.1266499999999995</v>
      </c>
      <c r="CN212" s="240">
        <v>1473.7794573679957</v>
      </c>
      <c r="CO212" s="240">
        <v>0</v>
      </c>
      <c r="CP212" s="20"/>
    </row>
    <row r="213" spans="1:94" ht="15" customHeight="1" x14ac:dyDescent="0.25">
      <c r="A213" s="256">
        <f t="shared" si="155"/>
        <v>204</v>
      </c>
      <c r="B213" s="62" t="s">
        <v>143</v>
      </c>
      <c r="C213" s="294">
        <v>4467.34</v>
      </c>
      <c r="D213" s="306">
        <v>5</v>
      </c>
      <c r="E213" s="307">
        <f>[1]побуд.звіт!E212+[2]побуд.звіт!E212</f>
        <v>9799.5752171548847</v>
      </c>
      <c r="F213" s="308">
        <f>[1]побуд.звіт!F212+[2]побуд.звіт!F212</f>
        <v>10384.590863351033</v>
      </c>
      <c r="G213" s="298">
        <f t="shared" si="119"/>
        <v>0</v>
      </c>
      <c r="H213" s="299">
        <f t="shared" si="120"/>
        <v>585.01564619614874</v>
      </c>
      <c r="I213" s="307">
        <f>[1]побуд.звіт!I212+[2]побуд.звіт!I212</f>
        <v>21028.337753842541</v>
      </c>
      <c r="J213" s="308">
        <f>[1]побуд.звіт!J212+[2]побуд.звіт!J212</f>
        <v>21422.921744587711</v>
      </c>
      <c r="K213" s="298">
        <f t="shared" si="121"/>
        <v>0</v>
      </c>
      <c r="L213" s="299">
        <f t="shared" si="122"/>
        <v>394.58399074517001</v>
      </c>
      <c r="M213" s="308">
        <f>[1]побуд.звіт!M212+[2]побуд.звіт!M212</f>
        <v>23096.264335092863</v>
      </c>
      <c r="N213" s="308">
        <f>[1]побуд.звіт!N212+[2]побуд.звіт!N212</f>
        <v>24196.559007246411</v>
      </c>
      <c r="O213" s="298">
        <f t="shared" si="123"/>
        <v>0</v>
      </c>
      <c r="P213" s="299">
        <f t="shared" si="124"/>
        <v>1100.2946721535482</v>
      </c>
      <c r="Q213" s="308">
        <f>[1]побуд.звіт!Q212+[2]побуд.звіт!Q212</f>
        <v>934.60629178911336</v>
      </c>
      <c r="R213" s="308">
        <f>[1]побуд.звіт!R212+[2]побуд.звіт!R212</f>
        <v>777.41232106960626</v>
      </c>
      <c r="S213" s="298">
        <f t="shared" si="125"/>
        <v>-157.19397071950709</v>
      </c>
      <c r="T213" s="299">
        <f t="shared" si="126"/>
        <v>0</v>
      </c>
      <c r="U213" s="308">
        <f>[1]побуд.звіт!U212+[2]побуд.звіт!U212</f>
        <v>0</v>
      </c>
      <c r="V213" s="308">
        <f>[1]побуд.звіт!V212+[2]побуд.звіт!V212</f>
        <v>0</v>
      </c>
      <c r="W213" s="298">
        <f t="shared" si="127"/>
        <v>0</v>
      </c>
      <c r="X213" s="299">
        <f t="shared" si="128"/>
        <v>0</v>
      </c>
      <c r="Y213" s="308">
        <f>[1]побуд.звіт!Y212+[2]побуд.звіт!Y212</f>
        <v>0</v>
      </c>
      <c r="Z213" s="308">
        <f>[1]побуд.звіт!Z212+[2]побуд.звіт!Z212</f>
        <v>0</v>
      </c>
      <c r="AA213" s="298">
        <f t="shared" si="129"/>
        <v>0</v>
      </c>
      <c r="AB213" s="299">
        <f t="shared" si="130"/>
        <v>0</v>
      </c>
      <c r="AC213" s="308">
        <f>[1]побуд.звіт!AC212+[2]побуд.звіт!AC212</f>
        <v>27030.287022708508</v>
      </c>
      <c r="AD213" s="308">
        <f>[1]побуд.звіт!AD212+[2]побуд.звіт!AD212</f>
        <v>29819.993422892632</v>
      </c>
      <c r="AE213" s="298">
        <f t="shared" si="131"/>
        <v>0</v>
      </c>
      <c r="AF213" s="299">
        <f t="shared" si="132"/>
        <v>2789.7064001841245</v>
      </c>
      <c r="AG213" s="308">
        <f>[1]побуд.звіт!AG212+[2]побуд.звіт!AG212</f>
        <v>2402.5617495997089</v>
      </c>
      <c r="AH213" s="308">
        <f>[1]побуд.звіт!AH212+[2]побуд.звіт!AH212</f>
        <v>2357.4831363559433</v>
      </c>
      <c r="AI213" s="298">
        <f t="shared" si="133"/>
        <v>-45.078613243765631</v>
      </c>
      <c r="AJ213" s="299">
        <f t="shared" si="134"/>
        <v>0</v>
      </c>
      <c r="AK213" s="308">
        <f>[1]побуд.звіт!AK212+[2]побуд.звіт!AK212</f>
        <v>71.046774046368824</v>
      </c>
      <c r="AL213" s="308">
        <f>[1]побуд.звіт!AL212+[2]побуд.звіт!AL212</f>
        <v>0</v>
      </c>
      <c r="AM213" s="298">
        <f t="shared" si="135"/>
        <v>-71.046774046368824</v>
      </c>
      <c r="AN213" s="299">
        <f t="shared" si="136"/>
        <v>0</v>
      </c>
      <c r="AO213" s="308">
        <f>[1]побуд.звіт!AO212+[2]побуд.звіт!AO212</f>
        <v>6393.1815102454575</v>
      </c>
      <c r="AP213" s="308">
        <f>[1]побуд.звіт!AP212+[2]побуд.звіт!AP212</f>
        <v>5473.7302092186674</v>
      </c>
      <c r="AQ213" s="298">
        <f t="shared" si="137"/>
        <v>-919.45130102679013</v>
      </c>
      <c r="AR213" s="299">
        <f t="shared" si="138"/>
        <v>0</v>
      </c>
      <c r="AS213" s="308">
        <f>[1]побуд.звіт!AS212+[2]побуд.звіт!AS212</f>
        <v>5403.5950879869652</v>
      </c>
      <c r="AT213" s="308">
        <f>[1]побуд.звіт!AT212+[2]побуд.звіт!AT212</f>
        <v>4991.5763347255634</v>
      </c>
      <c r="AU213" s="298">
        <f t="shared" si="139"/>
        <v>-412.0187532614018</v>
      </c>
      <c r="AV213" s="299">
        <f t="shared" si="140"/>
        <v>0</v>
      </c>
      <c r="AW213" s="308">
        <f>[1]побуд.звіт!AW212+[2]побуд.звіт!AW212</f>
        <v>52898.993004281263</v>
      </c>
      <c r="AX213" s="308">
        <f>[1]побуд.звіт!AX212+[2]побуд.звіт!AX212</f>
        <v>66703.876750037001</v>
      </c>
      <c r="AY213" s="298">
        <f t="shared" si="141"/>
        <v>0</v>
      </c>
      <c r="AZ213" s="299">
        <f t="shared" si="142"/>
        <v>13804.883745755738</v>
      </c>
      <c r="BA213" s="300">
        <v>0</v>
      </c>
      <c r="BB213" s="298"/>
      <c r="BC213" s="298">
        <f t="shared" si="143"/>
        <v>0</v>
      </c>
      <c r="BD213" s="299">
        <f t="shared" si="144"/>
        <v>0</v>
      </c>
      <c r="BE213" s="308">
        <f>[1]побуд.звіт!BE212+[2]побуд.звіт!BE212</f>
        <v>11.596813293218997</v>
      </c>
      <c r="BF213" s="308">
        <f>[1]побуд.звіт!BF212+[2]побуд.звіт!BF212</f>
        <v>0</v>
      </c>
      <c r="BG213" s="301">
        <f t="shared" si="145"/>
        <v>-11.596813293218997</v>
      </c>
      <c r="BH213" s="302">
        <f t="shared" si="146"/>
        <v>0</v>
      </c>
      <c r="BI213" s="308">
        <f>[1]побуд.звіт!BI212+[2]побуд.звіт!BI212</f>
        <v>11640.161433187241</v>
      </c>
      <c r="BJ213" s="308">
        <f>[1]побуд.звіт!BJ212+[2]побуд.звіт!BJ212</f>
        <v>10641.144955650811</v>
      </c>
      <c r="BK213" s="298">
        <f t="shared" si="147"/>
        <v>-999.0164775364301</v>
      </c>
      <c r="BL213" s="299">
        <f t="shared" si="148"/>
        <v>0</v>
      </c>
      <c r="BM213" s="308">
        <f>[1]побуд.звіт!BM212+[2]побуд.звіт!BM212</f>
        <v>0</v>
      </c>
      <c r="BN213" s="308">
        <f>[1]побуд.звіт!BN212+[2]побуд.звіт!BN212</f>
        <v>0</v>
      </c>
      <c r="BO213" s="298">
        <f t="shared" si="149"/>
        <v>0</v>
      </c>
      <c r="BP213" s="299">
        <f t="shared" si="150"/>
        <v>0</v>
      </c>
      <c r="BQ213" s="294">
        <f t="shared" si="151"/>
        <v>160710.20699322817</v>
      </c>
      <c r="BR213" s="298">
        <f t="shared" si="151"/>
        <v>176769.28874513539</v>
      </c>
      <c r="BS213" s="298">
        <f t="shared" si="152"/>
        <v>0</v>
      </c>
      <c r="BT213" s="303">
        <f t="shared" si="153"/>
        <v>16059.081751907215</v>
      </c>
      <c r="BU213" s="224">
        <f t="shared" si="154"/>
        <v>1.0999257113307301</v>
      </c>
      <c r="BV213" s="309">
        <v>10949.24</v>
      </c>
      <c r="BW213" s="305"/>
      <c r="BX213" s="241">
        <f t="shared" si="157"/>
        <v>13392.517249435681</v>
      </c>
      <c r="CA213" s="144">
        <f>[1]побуд.звіт!AX212+[2]побуд.звіт!AX212</f>
        <v>66703.876750037001</v>
      </c>
      <c r="CB213" s="238">
        <v>1019.6540397012395</v>
      </c>
      <c r="CC213" s="238">
        <v>2187.4995587540097</v>
      </c>
      <c r="CD213" s="240">
        <v>2048.6507043472338</v>
      </c>
      <c r="CE213" s="240">
        <v>88.833165877540537</v>
      </c>
      <c r="CF213" s="240">
        <v>0</v>
      </c>
      <c r="CG213" s="240">
        <v>0</v>
      </c>
      <c r="CH213" s="240">
        <v>2757.5100558469076</v>
      </c>
      <c r="CI213" s="240">
        <v>194.38982052840001</v>
      </c>
      <c r="CJ213" s="240">
        <v>6.5664587015999993</v>
      </c>
      <c r="CK213" s="240">
        <v>655.39608773704106</v>
      </c>
      <c r="CL213" s="240">
        <v>680.03725983802724</v>
      </c>
      <c r="CM213" s="240">
        <v>1.1266499999999995</v>
      </c>
      <c r="CN213" s="240">
        <v>1118.9346676799998</v>
      </c>
      <c r="CO213" s="240">
        <v>0</v>
      </c>
      <c r="CP213" s="20"/>
    </row>
    <row r="214" spans="1:94" ht="15" customHeight="1" x14ac:dyDescent="0.25">
      <c r="A214" s="256">
        <f t="shared" si="155"/>
        <v>205</v>
      </c>
      <c r="B214" s="62" t="s">
        <v>144</v>
      </c>
      <c r="C214" s="294">
        <v>2760.62</v>
      </c>
      <c r="D214" s="306">
        <v>5</v>
      </c>
      <c r="E214" s="307">
        <f>[1]побуд.звіт!E213+[2]побуд.звіт!E213</f>
        <v>6634.4027487300891</v>
      </c>
      <c r="F214" s="308">
        <f>[1]побуд.звіт!F213+[2]побуд.звіт!F213</f>
        <v>7584.0669434229931</v>
      </c>
      <c r="G214" s="298">
        <f t="shared" si="119"/>
        <v>0</v>
      </c>
      <c r="H214" s="299">
        <f t="shared" si="120"/>
        <v>949.66419469290395</v>
      </c>
      <c r="I214" s="307">
        <f>[1]побуд.звіт!I213+[2]побуд.звіт!I213</f>
        <v>19764.56040945615</v>
      </c>
      <c r="J214" s="308">
        <f>[1]побуд.звіт!J213+[2]побуд.звіт!J213</f>
        <v>22611.020808535701</v>
      </c>
      <c r="K214" s="298">
        <f t="shared" si="121"/>
        <v>0</v>
      </c>
      <c r="L214" s="299">
        <f t="shared" si="122"/>
        <v>2846.4603990795513</v>
      </c>
      <c r="M214" s="308">
        <f>[1]побуд.звіт!M213+[2]побуд.звіт!M213</f>
        <v>10068.981934433024</v>
      </c>
      <c r="N214" s="308">
        <f>[1]побуд.звіт!N213+[2]побуд.звіт!N213</f>
        <v>10487.281003653643</v>
      </c>
      <c r="O214" s="298">
        <f t="shared" si="123"/>
        <v>0</v>
      </c>
      <c r="P214" s="299">
        <f t="shared" si="124"/>
        <v>418.29906922061855</v>
      </c>
      <c r="Q214" s="308">
        <f>[1]побуд.звіт!Q213+[2]побуд.звіт!Q213</f>
        <v>566.73422179446766</v>
      </c>
      <c r="R214" s="308">
        <f>[1]побуд.звіт!R213+[2]побуд.звіт!R213</f>
        <v>405.06711951819631</v>
      </c>
      <c r="S214" s="298">
        <f t="shared" si="125"/>
        <v>-161.66710227627135</v>
      </c>
      <c r="T214" s="299">
        <f t="shared" si="126"/>
        <v>0</v>
      </c>
      <c r="U214" s="308">
        <f>[1]побуд.звіт!U213+[2]побуд.звіт!U213</f>
        <v>0</v>
      </c>
      <c r="V214" s="308">
        <f>[1]побуд.звіт!V213+[2]побуд.звіт!V213</f>
        <v>0</v>
      </c>
      <c r="W214" s="298">
        <f t="shared" si="127"/>
        <v>0</v>
      </c>
      <c r="X214" s="299">
        <f t="shared" si="128"/>
        <v>0</v>
      </c>
      <c r="Y214" s="308">
        <f>[1]побуд.звіт!Y213+[2]побуд.звіт!Y213</f>
        <v>0</v>
      </c>
      <c r="Z214" s="308">
        <f>[1]побуд.звіт!Z213+[2]побуд.звіт!Z213</f>
        <v>0</v>
      </c>
      <c r="AA214" s="298">
        <f t="shared" si="129"/>
        <v>0</v>
      </c>
      <c r="AB214" s="299">
        <f t="shared" si="130"/>
        <v>0</v>
      </c>
      <c r="AC214" s="308">
        <f>[1]побуд.звіт!AC213+[2]побуд.звіт!AC213</f>
        <v>17507.1540766588</v>
      </c>
      <c r="AD214" s="308">
        <f>[1]побуд.звіт!AD213+[2]побуд.звіт!AD213</f>
        <v>19754.537997169493</v>
      </c>
      <c r="AE214" s="298">
        <f t="shared" si="131"/>
        <v>0</v>
      </c>
      <c r="AF214" s="299">
        <f t="shared" si="132"/>
        <v>2247.3839205106924</v>
      </c>
      <c r="AG214" s="308">
        <f>[1]побуд.звіт!AG213+[2]побуд.звіт!AG213</f>
        <v>1691.0192307876623</v>
      </c>
      <c r="AH214" s="308">
        <f>[1]побуд.звіт!AH213+[2]побуд.звіт!AH213</f>
        <v>1658.4587002953022</v>
      </c>
      <c r="AI214" s="298">
        <f t="shared" si="133"/>
        <v>-32.560530492360158</v>
      </c>
      <c r="AJ214" s="299">
        <f t="shared" si="134"/>
        <v>0</v>
      </c>
      <c r="AK214" s="308">
        <f>[1]побуд.звіт!AK213+[2]побуд.звіт!AK213</f>
        <v>48.70331221867194</v>
      </c>
      <c r="AL214" s="308">
        <f>[1]побуд.звіт!AL213+[2]побуд.звіт!AL213</f>
        <v>0</v>
      </c>
      <c r="AM214" s="298">
        <f t="shared" si="135"/>
        <v>-48.70331221867194</v>
      </c>
      <c r="AN214" s="299">
        <f t="shared" si="136"/>
        <v>0</v>
      </c>
      <c r="AO214" s="308">
        <f>[1]побуд.звіт!AO213+[2]побуд.звіт!AO213</f>
        <v>4263.4246108363004</v>
      </c>
      <c r="AP214" s="308">
        <f>[1]побуд.звіт!AP213+[2]побуд.звіт!AP213</f>
        <v>3649.1534728124443</v>
      </c>
      <c r="AQ214" s="298">
        <f t="shared" si="137"/>
        <v>-614.27113802385611</v>
      </c>
      <c r="AR214" s="299">
        <f t="shared" si="138"/>
        <v>0</v>
      </c>
      <c r="AS214" s="308">
        <f>[1]побуд.звіт!AS213+[2]побуд.звіт!AS213</f>
        <v>2846.8404763816843</v>
      </c>
      <c r="AT214" s="308">
        <f>[1]побуд.звіт!AT213+[2]побуд.звіт!AT213</f>
        <v>2653.6596404691963</v>
      </c>
      <c r="AU214" s="298">
        <f t="shared" si="139"/>
        <v>-193.18083591248796</v>
      </c>
      <c r="AV214" s="299">
        <f t="shared" si="140"/>
        <v>0</v>
      </c>
      <c r="AW214" s="308">
        <f>[1]побуд.звіт!AW213+[2]побуд.звіт!AW213</f>
        <v>33047.184045710135</v>
      </c>
      <c r="AX214" s="308">
        <f>[1]побуд.звіт!AX213+[2]побуд.звіт!AX213</f>
        <v>11974</v>
      </c>
      <c r="AY214" s="298">
        <f t="shared" si="141"/>
        <v>-21073.184045710135</v>
      </c>
      <c r="AZ214" s="299">
        <f t="shared" si="142"/>
        <v>0</v>
      </c>
      <c r="BA214" s="300">
        <v>0</v>
      </c>
      <c r="BB214" s="298"/>
      <c r="BC214" s="298">
        <f t="shared" si="143"/>
        <v>0</v>
      </c>
      <c r="BD214" s="299">
        <f t="shared" si="144"/>
        <v>0</v>
      </c>
      <c r="BE214" s="308">
        <f>[1]побуд.звіт!BE213+[2]побуд.звіт!BE213</f>
        <v>9.1596171332189975</v>
      </c>
      <c r="BF214" s="308">
        <f>[1]побуд.звіт!BF213+[2]побуд.звіт!BF213</f>
        <v>0</v>
      </c>
      <c r="BG214" s="301">
        <f t="shared" si="145"/>
        <v>-9.1596171332189975</v>
      </c>
      <c r="BH214" s="302">
        <f t="shared" si="146"/>
        <v>0</v>
      </c>
      <c r="BI214" s="308">
        <f>[1]побуд.звіт!BI213+[2]побуд.звіт!BI213</f>
        <v>7026.7314240992291</v>
      </c>
      <c r="BJ214" s="308">
        <f>[1]побуд.звіт!BJ213+[2]побуд.звіт!BJ213</f>
        <v>7433.5693078882323</v>
      </c>
      <c r="BK214" s="298">
        <f t="shared" si="147"/>
        <v>0</v>
      </c>
      <c r="BL214" s="299">
        <f t="shared" si="148"/>
        <v>406.83788378900317</v>
      </c>
      <c r="BM214" s="308">
        <f>[1]побуд.звіт!BM213+[2]побуд.звіт!BM213</f>
        <v>0</v>
      </c>
      <c r="BN214" s="308">
        <f>[1]побуд.звіт!BN213+[2]побуд.звіт!BN213</f>
        <v>0</v>
      </c>
      <c r="BO214" s="298">
        <f t="shared" si="149"/>
        <v>0</v>
      </c>
      <c r="BP214" s="299">
        <f t="shared" si="150"/>
        <v>0</v>
      </c>
      <c r="BQ214" s="294">
        <f t="shared" si="151"/>
        <v>103474.89610823944</v>
      </c>
      <c r="BR214" s="298">
        <f t="shared" si="151"/>
        <v>88210.814993765191</v>
      </c>
      <c r="BS214" s="298">
        <f t="shared" si="152"/>
        <v>-15264.081114474247</v>
      </c>
      <c r="BT214" s="303">
        <f t="shared" si="153"/>
        <v>0</v>
      </c>
      <c r="BU214" s="224">
        <f t="shared" si="154"/>
        <v>0.85248517574245908</v>
      </c>
      <c r="BV214" s="309">
        <v>3496.5499999999997</v>
      </c>
      <c r="BW214" s="305"/>
      <c r="BX214" s="241">
        <f t="shared" si="157"/>
        <v>8622.9080090199532</v>
      </c>
      <c r="CA214" s="144">
        <f>[1]побуд.звіт!AX213+[2]побуд.звіт!AX213</f>
        <v>11974</v>
      </c>
      <c r="CB214" s="238">
        <v>690.11852058081968</v>
      </c>
      <c r="CC214" s="238">
        <v>2192.4808724251398</v>
      </c>
      <c r="CD214" s="240">
        <v>898.25453959840252</v>
      </c>
      <c r="CE214" s="240">
        <v>53.551406898577618</v>
      </c>
      <c r="CF214" s="240">
        <v>0</v>
      </c>
      <c r="CG214" s="240">
        <v>0</v>
      </c>
      <c r="CH214" s="240">
        <v>1787.8381651211762</v>
      </c>
      <c r="CI214" s="240">
        <v>136.75070847059999</v>
      </c>
      <c r="CJ214" s="240">
        <v>4.6194182244000004</v>
      </c>
      <c r="CK214" s="240">
        <v>436.75150516149705</v>
      </c>
      <c r="CL214" s="240">
        <v>358.1622177641828</v>
      </c>
      <c r="CM214" s="240">
        <v>1.1266499999999995</v>
      </c>
      <c r="CN214" s="240">
        <v>675.4440353519999</v>
      </c>
      <c r="CO214" s="240">
        <v>0</v>
      </c>
      <c r="CP214" s="20"/>
    </row>
    <row r="215" spans="1:94" ht="15" customHeight="1" x14ac:dyDescent="0.25">
      <c r="A215" s="256">
        <f t="shared" si="155"/>
        <v>206</v>
      </c>
      <c r="B215" s="62" t="s">
        <v>145</v>
      </c>
      <c r="C215" s="294">
        <v>2764</v>
      </c>
      <c r="D215" s="306">
        <v>5</v>
      </c>
      <c r="E215" s="307">
        <f>[1]побуд.звіт!E214+[2]побуд.звіт!E214</f>
        <v>6638.1844308499985</v>
      </c>
      <c r="F215" s="308">
        <f>[1]побуд.звіт!F214+[2]побуд.звіт!F214</f>
        <v>7549.5803463048696</v>
      </c>
      <c r="G215" s="298">
        <f t="shared" si="119"/>
        <v>0</v>
      </c>
      <c r="H215" s="299">
        <f t="shared" si="120"/>
        <v>911.3959154548711</v>
      </c>
      <c r="I215" s="307">
        <f>[1]побуд.звіт!I214+[2]побуд.звіт!I214</f>
        <v>18330.732313549561</v>
      </c>
      <c r="J215" s="308">
        <f>[1]побуд.звіт!J214+[2]побуд.звіт!J214</f>
        <v>21288.00266928273</v>
      </c>
      <c r="K215" s="298">
        <f t="shared" si="121"/>
        <v>0</v>
      </c>
      <c r="L215" s="299">
        <f t="shared" si="122"/>
        <v>2957.2703557331697</v>
      </c>
      <c r="M215" s="308">
        <f>[1]побуд.звіт!M214+[2]побуд.звіт!M214</f>
        <v>10645.413038350553</v>
      </c>
      <c r="N215" s="308">
        <f>[1]побуд.звіт!N214+[2]побуд.звіт!N214</f>
        <v>11105.28537005723</v>
      </c>
      <c r="O215" s="298">
        <f t="shared" si="123"/>
        <v>0</v>
      </c>
      <c r="P215" s="299">
        <f t="shared" si="124"/>
        <v>459.87233170667787</v>
      </c>
      <c r="Q215" s="308">
        <f>[1]побуд.звіт!Q214+[2]побуд.звіт!Q214</f>
        <v>565.1494107589815</v>
      </c>
      <c r="R215" s="308">
        <f>[1]побуд.звіт!R214+[2]побуд.звіт!R214</f>
        <v>596.6879195181964</v>
      </c>
      <c r="S215" s="298">
        <f t="shared" si="125"/>
        <v>0</v>
      </c>
      <c r="T215" s="299">
        <f t="shared" si="126"/>
        <v>31.538508759214892</v>
      </c>
      <c r="U215" s="308">
        <f>[1]побуд.звіт!U214+[2]побуд.звіт!U214</f>
        <v>0</v>
      </c>
      <c r="V215" s="308">
        <f>[1]побуд.звіт!V214+[2]побуд.звіт!V214</f>
        <v>0</v>
      </c>
      <c r="W215" s="298">
        <f t="shared" si="127"/>
        <v>0</v>
      </c>
      <c r="X215" s="299">
        <f t="shared" si="128"/>
        <v>0</v>
      </c>
      <c r="Y215" s="308">
        <f>[1]побуд.звіт!Y214+[2]побуд.звіт!Y214</f>
        <v>0</v>
      </c>
      <c r="Z215" s="308">
        <f>[1]побуд.звіт!Z214+[2]побуд.звіт!Z214</f>
        <v>0</v>
      </c>
      <c r="AA215" s="298">
        <f t="shared" si="129"/>
        <v>0</v>
      </c>
      <c r="AB215" s="299">
        <f t="shared" si="130"/>
        <v>0</v>
      </c>
      <c r="AC215" s="308">
        <f>[1]побуд.звіт!AC214+[2]побуд.звіт!AC214</f>
        <v>17516.238692810028</v>
      </c>
      <c r="AD215" s="308">
        <f>[1]побуд.звіт!AD214+[2]побуд.звіт!AD214</f>
        <v>19231.961080482739</v>
      </c>
      <c r="AE215" s="298">
        <f t="shared" si="131"/>
        <v>0</v>
      </c>
      <c r="AF215" s="299">
        <f t="shared" si="132"/>
        <v>1715.7223876727112</v>
      </c>
      <c r="AG215" s="308">
        <f>[1]побуд.звіт!AG214+[2]побуд.звіт!AG214</f>
        <v>1502.299622217253</v>
      </c>
      <c r="AH215" s="308">
        <f>[1]побуд.звіт!AH214+[2]побуд.звіт!AH214</f>
        <v>1473.2158171185397</v>
      </c>
      <c r="AI215" s="298">
        <f t="shared" si="133"/>
        <v>-29.083805098713356</v>
      </c>
      <c r="AJ215" s="299">
        <f t="shared" si="134"/>
        <v>0</v>
      </c>
      <c r="AK215" s="308">
        <f>[1]побуд.звіт!AK214+[2]побуд.звіт!AK214</f>
        <v>44.165296529334626</v>
      </c>
      <c r="AL215" s="308">
        <f>[1]побуд.звіт!AL214+[2]побуд.звіт!AL214</f>
        <v>943.63303974613359</v>
      </c>
      <c r="AM215" s="298">
        <f t="shared" si="135"/>
        <v>0</v>
      </c>
      <c r="AN215" s="299">
        <f t="shared" si="136"/>
        <v>899.46774321679891</v>
      </c>
      <c r="AO215" s="308">
        <f>[1]побуд.звіт!AO214+[2]побуд.звіт!AO214</f>
        <v>4260.0764370221677</v>
      </c>
      <c r="AP215" s="308">
        <f>[1]побуд.звіт!AP214+[2]побуд.звіт!AP214</f>
        <v>3649.1534728124443</v>
      </c>
      <c r="AQ215" s="298">
        <f t="shared" si="137"/>
        <v>-610.92296420972343</v>
      </c>
      <c r="AR215" s="299">
        <f t="shared" si="138"/>
        <v>0</v>
      </c>
      <c r="AS215" s="308">
        <f>[1]побуд.звіт!AS214+[2]побуд.звіт!AS214</f>
        <v>2846.2235383816842</v>
      </c>
      <c r="AT215" s="308">
        <f>[1]побуд.звіт!AT214+[2]побуд.звіт!AT214</f>
        <v>2677.6953565809736</v>
      </c>
      <c r="AU215" s="298">
        <f t="shared" si="139"/>
        <v>-168.52818180071063</v>
      </c>
      <c r="AV215" s="299">
        <f t="shared" si="140"/>
        <v>0</v>
      </c>
      <c r="AW215" s="308">
        <f>[1]побуд.звіт!AW214+[2]побуд.звіт!AW214</f>
        <v>33059.237662843494</v>
      </c>
      <c r="AX215" s="308">
        <f>[1]побуд.звіт!AX214+[2]побуд.звіт!AX214</f>
        <v>11846.98312860737</v>
      </c>
      <c r="AY215" s="298">
        <f t="shared" si="141"/>
        <v>-21212.254534236126</v>
      </c>
      <c r="AZ215" s="299">
        <f t="shared" si="142"/>
        <v>0</v>
      </c>
      <c r="BA215" s="300">
        <v>0</v>
      </c>
      <c r="BB215" s="298"/>
      <c r="BC215" s="298">
        <f t="shared" si="143"/>
        <v>0</v>
      </c>
      <c r="BD215" s="299">
        <f t="shared" si="144"/>
        <v>0</v>
      </c>
      <c r="BE215" s="308">
        <f>[1]побуд.звіт!BE214+[2]побуд.звіт!BE214</f>
        <v>9.1644437732189967</v>
      </c>
      <c r="BF215" s="308">
        <f>[1]побуд.звіт!BF214+[2]побуд.звіт!BF214</f>
        <v>0</v>
      </c>
      <c r="BG215" s="301">
        <f t="shared" si="145"/>
        <v>-9.1644437732189967</v>
      </c>
      <c r="BH215" s="302">
        <f t="shared" si="146"/>
        <v>0</v>
      </c>
      <c r="BI215" s="308">
        <f>[1]побуд.звіт!BI214+[2]побуд.звіт!BI214</f>
        <v>7050.6475749519541</v>
      </c>
      <c r="BJ215" s="308">
        <f>[1]побуд.звіт!BJ214+[2]побуд.звіт!BJ214</f>
        <v>8335.4123267431605</v>
      </c>
      <c r="BK215" s="298">
        <f t="shared" si="147"/>
        <v>0</v>
      </c>
      <c r="BL215" s="299">
        <f t="shared" si="148"/>
        <v>1284.7647517912064</v>
      </c>
      <c r="BM215" s="308">
        <f>[1]побуд.звіт!BM214+[2]побуд.звіт!BM214</f>
        <v>0</v>
      </c>
      <c r="BN215" s="308">
        <f>[1]побуд.звіт!BN214+[2]побуд.звіт!BN214</f>
        <v>0</v>
      </c>
      <c r="BO215" s="298">
        <f t="shared" si="149"/>
        <v>0</v>
      </c>
      <c r="BP215" s="299">
        <f t="shared" si="150"/>
        <v>0</v>
      </c>
      <c r="BQ215" s="294">
        <f t="shared" si="151"/>
        <v>102467.53246203822</v>
      </c>
      <c r="BR215" s="298">
        <f t="shared" si="151"/>
        <v>88697.610527254379</v>
      </c>
      <c r="BS215" s="298">
        <f t="shared" si="152"/>
        <v>-13769.921934783837</v>
      </c>
      <c r="BT215" s="303">
        <f t="shared" si="153"/>
        <v>0</v>
      </c>
      <c r="BU215" s="224">
        <f t="shared" si="154"/>
        <v>0.86561673142773043</v>
      </c>
      <c r="BV215" s="309">
        <v>16416.64</v>
      </c>
      <c r="BW215" s="305">
        <f t="shared" si="156"/>
        <v>7877.6789614968147</v>
      </c>
      <c r="BX215" s="241">
        <f t="shared" si="157"/>
        <v>8538.9610385031847</v>
      </c>
      <c r="CA215" s="144">
        <f>[1]побуд.звіт!AX214+[2]побуд.звіт!AX214</f>
        <v>11846.98312860737</v>
      </c>
      <c r="CB215" s="238">
        <v>690.48895485742514</v>
      </c>
      <c r="CC215" s="238">
        <v>2008.9549039442954</v>
      </c>
      <c r="CD215" s="240">
        <v>945.5310943141078</v>
      </c>
      <c r="CE215" s="240">
        <v>53.550457017067131</v>
      </c>
      <c r="CF215" s="240">
        <v>0</v>
      </c>
      <c r="CG215" s="240">
        <v>0</v>
      </c>
      <c r="CH215" s="240">
        <v>1788.7178437464759</v>
      </c>
      <c r="CI215" s="240">
        <v>121.47622770779999</v>
      </c>
      <c r="CJ215" s="240">
        <v>4.1034485772</v>
      </c>
      <c r="CK215" s="240">
        <v>436.71748724073768</v>
      </c>
      <c r="CL215" s="240">
        <v>358.1622177641828</v>
      </c>
      <c r="CM215" s="240">
        <v>1.1266499999999995</v>
      </c>
      <c r="CN215" s="240">
        <v>677.76140750399998</v>
      </c>
      <c r="CO215" s="240">
        <v>0</v>
      </c>
      <c r="CP215" s="20"/>
    </row>
    <row r="216" spans="1:94" ht="15" customHeight="1" x14ac:dyDescent="0.25">
      <c r="A216" s="256">
        <f t="shared" si="155"/>
        <v>207</v>
      </c>
      <c r="B216" s="320" t="s">
        <v>146</v>
      </c>
      <c r="C216" s="294">
        <v>2740.7</v>
      </c>
      <c r="D216" s="306">
        <v>5</v>
      </c>
      <c r="E216" s="307">
        <f>[1]побуд.звіт!E215+[2]побуд.звіт!E215</f>
        <v>6524.7857992587988</v>
      </c>
      <c r="F216" s="308">
        <f>[1]побуд.звіт!F215+[2]побуд.звіт!F215</f>
        <v>7140.3122719593257</v>
      </c>
      <c r="G216" s="298">
        <f t="shared" si="119"/>
        <v>0</v>
      </c>
      <c r="H216" s="299">
        <f t="shared" si="120"/>
        <v>615.52647270052694</v>
      </c>
      <c r="I216" s="307">
        <f>[1]побуд.звіт!I215+[2]побуд.звіт!I215</f>
        <v>22350.378062250646</v>
      </c>
      <c r="J216" s="308">
        <f>[1]побуд.звіт!J215+[2]побуд.звіт!J215</f>
        <v>24431.157905492932</v>
      </c>
      <c r="K216" s="298">
        <f t="shared" si="121"/>
        <v>0</v>
      </c>
      <c r="L216" s="299">
        <f t="shared" si="122"/>
        <v>2080.779843242286</v>
      </c>
      <c r="M216" s="308">
        <f>[1]побуд.звіт!M215+[2]побуд.звіт!M215</f>
        <v>11111.960248989728</v>
      </c>
      <c r="N216" s="308">
        <f>[1]побуд.звіт!N215+[2]побуд.звіт!N215</f>
        <v>11659.704129584885</v>
      </c>
      <c r="O216" s="298">
        <f t="shared" si="123"/>
        <v>0</v>
      </c>
      <c r="P216" s="299">
        <f t="shared" si="124"/>
        <v>547.74388059515695</v>
      </c>
      <c r="Q216" s="308">
        <f>[1]побуд.звіт!Q215+[2]побуд.звіт!Q215</f>
        <v>566.41248886423512</v>
      </c>
      <c r="R216" s="308">
        <f>[1]побуд.звіт!R215+[2]побуд.звіт!R215</f>
        <v>405.03408712302223</v>
      </c>
      <c r="S216" s="298">
        <f t="shared" si="125"/>
        <v>-161.37840174121288</v>
      </c>
      <c r="T216" s="299">
        <f t="shared" si="126"/>
        <v>0</v>
      </c>
      <c r="U216" s="308">
        <f>[1]побуд.звіт!U215+[2]побуд.звіт!U215</f>
        <v>0</v>
      </c>
      <c r="V216" s="308">
        <f>[1]побуд.звіт!V215+[2]побуд.звіт!V215</f>
        <v>0</v>
      </c>
      <c r="W216" s="298">
        <f t="shared" si="127"/>
        <v>0</v>
      </c>
      <c r="X216" s="299">
        <f t="shared" si="128"/>
        <v>0</v>
      </c>
      <c r="Y216" s="308">
        <f>[1]побуд.звіт!Y215+[2]побуд.звіт!Y215</f>
        <v>0</v>
      </c>
      <c r="Z216" s="308">
        <f>[1]побуд.звіт!Z215+[2]побуд.звіт!Z215</f>
        <v>0</v>
      </c>
      <c r="AA216" s="298">
        <f t="shared" si="129"/>
        <v>0</v>
      </c>
      <c r="AB216" s="299">
        <f t="shared" si="130"/>
        <v>0</v>
      </c>
      <c r="AC216" s="308">
        <f>[1]побуд.звіт!AC215+[2]побуд.звіт!AC215</f>
        <v>17453.529089602853</v>
      </c>
      <c r="AD216" s="308">
        <f>[1]побуд.звіт!AD215+[2]побуд.звіт!AD215</f>
        <v>19150.037564933256</v>
      </c>
      <c r="AE216" s="298">
        <f t="shared" si="131"/>
        <v>0</v>
      </c>
      <c r="AF216" s="299">
        <f t="shared" si="132"/>
        <v>1696.5084753304036</v>
      </c>
      <c r="AG216" s="308">
        <f>[1]побуд.звіт!AG215+[2]побуд.звіт!AG215</f>
        <v>1502.4017971738331</v>
      </c>
      <c r="AH216" s="308">
        <f>[1]побуд.звіт!AH215+[2]побуд.звіт!AH215</f>
        <v>1472.9342929799732</v>
      </c>
      <c r="AI216" s="298">
        <f t="shared" si="133"/>
        <v>-29.467504193859895</v>
      </c>
      <c r="AJ216" s="299">
        <f t="shared" si="134"/>
        <v>0</v>
      </c>
      <c r="AK216" s="308">
        <f>[1]побуд.звіт!AK215+[2]побуд.звіт!AK215</f>
        <v>43.965573529806761</v>
      </c>
      <c r="AL216" s="308">
        <f>[1]побуд.звіт!AL215+[2]побуд.звіт!AL215</f>
        <v>0</v>
      </c>
      <c r="AM216" s="298">
        <f t="shared" si="135"/>
        <v>-43.965573529806761</v>
      </c>
      <c r="AN216" s="299">
        <f t="shared" si="136"/>
        <v>0</v>
      </c>
      <c r="AO216" s="308">
        <f>[1]побуд.звіт!AO215+[2]побуд.звіт!AO215</f>
        <v>4261.2387870221673</v>
      </c>
      <c r="AP216" s="308">
        <f>[1]побуд.звіт!AP215+[2]побуд.звіт!AP215</f>
        <v>3649.1534728124443</v>
      </c>
      <c r="AQ216" s="298">
        <f t="shared" si="137"/>
        <v>-612.08531420972304</v>
      </c>
      <c r="AR216" s="299">
        <f t="shared" si="138"/>
        <v>0</v>
      </c>
      <c r="AS216" s="308">
        <f>[1]побуд.звіт!AS215+[2]побуд.звіт!AS215</f>
        <v>2844.4417464281219</v>
      </c>
      <c r="AT216" s="308">
        <f>[1]побуд.звіт!AT215+[2]побуд.звіт!AT215</f>
        <v>2627.9985807524827</v>
      </c>
      <c r="AU216" s="298">
        <f t="shared" si="139"/>
        <v>-216.44316567563919</v>
      </c>
      <c r="AV216" s="299">
        <f t="shared" si="140"/>
        <v>0</v>
      </c>
      <c r="AW216" s="308">
        <f>[1]побуд.звіт!AW215+[2]побуд.звіт!AW215</f>
        <v>27587.958149660131</v>
      </c>
      <c r="AX216" s="308">
        <f>[1]побуд.звіт!AX215+[2]побуд.звіт!AX215</f>
        <v>3877</v>
      </c>
      <c r="AY216" s="298">
        <f t="shared" si="141"/>
        <v>-23710.958149660131</v>
      </c>
      <c r="AZ216" s="299">
        <f t="shared" si="142"/>
        <v>0</v>
      </c>
      <c r="BA216" s="300">
        <v>0</v>
      </c>
      <c r="BB216" s="298"/>
      <c r="BC216" s="298">
        <f t="shared" si="143"/>
        <v>0</v>
      </c>
      <c r="BD216" s="299">
        <f t="shared" si="144"/>
        <v>0</v>
      </c>
      <c r="BE216" s="308">
        <f>[1]побуд.звіт!BE215+[2]побуд.звіт!BE215</f>
        <v>9.1311713732189972</v>
      </c>
      <c r="BF216" s="308">
        <f>[1]побуд.звіт!BF215+[2]побуд.звіт!BF215</f>
        <v>0</v>
      </c>
      <c r="BG216" s="301">
        <f t="shared" si="145"/>
        <v>-9.1311713732189972</v>
      </c>
      <c r="BH216" s="302">
        <f t="shared" si="146"/>
        <v>0</v>
      </c>
      <c r="BI216" s="308">
        <f>[1]побуд.звіт!BI215+[2]побуд.звіт!BI215</f>
        <v>7021.7616909687767</v>
      </c>
      <c r="BJ216" s="308">
        <f>[1]побуд.звіт!BJ215+[2]побуд.звіт!BJ215</f>
        <v>8795.2937503575449</v>
      </c>
      <c r="BK216" s="298">
        <f t="shared" si="147"/>
        <v>0</v>
      </c>
      <c r="BL216" s="299">
        <f t="shared" si="148"/>
        <v>1773.5320593887682</v>
      </c>
      <c r="BM216" s="308">
        <f>[1]побуд.звіт!BM215+[2]побуд.звіт!BM215</f>
        <v>0</v>
      </c>
      <c r="BN216" s="308">
        <f>[1]побуд.звіт!BN215+[2]побуд.звіт!BN215</f>
        <v>0</v>
      </c>
      <c r="BO216" s="298">
        <f t="shared" si="149"/>
        <v>0</v>
      </c>
      <c r="BP216" s="299">
        <f t="shared" si="150"/>
        <v>0</v>
      </c>
      <c r="BQ216" s="294">
        <f t="shared" si="151"/>
        <v>101277.96460512231</v>
      </c>
      <c r="BR216" s="298">
        <f t="shared" si="151"/>
        <v>83208.626055995876</v>
      </c>
      <c r="BS216" s="298">
        <f t="shared" si="152"/>
        <v>-18069.338549126434</v>
      </c>
      <c r="BT216" s="303">
        <f t="shared" si="153"/>
        <v>0</v>
      </c>
      <c r="BU216" s="224">
        <f t="shared" si="154"/>
        <v>0.82158667367005378</v>
      </c>
      <c r="BV216" s="309">
        <v>6295.09</v>
      </c>
      <c r="BW216" s="305"/>
      <c r="BX216" s="241">
        <f t="shared" si="157"/>
        <v>8439.8303837601925</v>
      </c>
      <c r="CA216" s="144">
        <f>[1]побуд.звіт!AX215+[2]побуд.звіт!AX215</f>
        <v>3877</v>
      </c>
      <c r="CB216" s="238">
        <v>678.8041387915772</v>
      </c>
      <c r="CC216" s="238">
        <v>2314.0771465963044</v>
      </c>
      <c r="CD216" s="240">
        <v>961.28994588600938</v>
      </c>
      <c r="CE216" s="240">
        <v>53.52266058349646</v>
      </c>
      <c r="CF216" s="240">
        <v>0</v>
      </c>
      <c r="CG216" s="240">
        <v>0</v>
      </c>
      <c r="CH216" s="240">
        <v>1782.5718783317384</v>
      </c>
      <c r="CI216" s="240">
        <v>121.45301421120001</v>
      </c>
      <c r="CJ216" s="240">
        <v>4.1026644288000007</v>
      </c>
      <c r="CK216" s="240">
        <v>436.71748724073768</v>
      </c>
      <c r="CL216" s="240">
        <v>358.08384942702207</v>
      </c>
      <c r="CM216" s="240">
        <v>1.1266499999999995</v>
      </c>
      <c r="CN216" s="240">
        <v>675.03949100799912</v>
      </c>
      <c r="CO216" s="240">
        <v>0</v>
      </c>
      <c r="CP216" s="20"/>
    </row>
    <row r="217" spans="1:94" ht="15" customHeight="1" x14ac:dyDescent="0.25">
      <c r="A217" s="256">
        <f t="shared" si="155"/>
        <v>208</v>
      </c>
      <c r="B217" s="62" t="s">
        <v>147</v>
      </c>
      <c r="C217" s="294">
        <v>5855.79</v>
      </c>
      <c r="D217" s="306">
        <v>5</v>
      </c>
      <c r="E217" s="307">
        <f>[1]побуд.звіт!E216+[2]побуд.звіт!E216</f>
        <v>13531.235677227234</v>
      </c>
      <c r="F217" s="308">
        <f>[1]побуд.звіт!F216+[2]побуд.звіт!F216</f>
        <v>14556.780212015785</v>
      </c>
      <c r="G217" s="298">
        <f t="shared" si="119"/>
        <v>0</v>
      </c>
      <c r="H217" s="299">
        <f t="shared" si="120"/>
        <v>1025.5445347885507</v>
      </c>
      <c r="I217" s="307">
        <f>[1]побуд.звіт!I216+[2]побуд.звіт!I216</f>
        <v>29241.969413355269</v>
      </c>
      <c r="J217" s="308">
        <f>[1]побуд.звіт!J216+[2]побуд.звіт!J216</f>
        <v>40864.440807763298</v>
      </c>
      <c r="K217" s="298">
        <f t="shared" si="121"/>
        <v>0</v>
      </c>
      <c r="L217" s="299">
        <f t="shared" si="122"/>
        <v>11622.471394408029</v>
      </c>
      <c r="M217" s="308">
        <f>[1]побуд.звіт!M216+[2]побуд.звіт!M216</f>
        <v>20960.633901381516</v>
      </c>
      <c r="N217" s="308">
        <f>[1]побуд.звіт!N216+[2]побуд.звіт!N216</f>
        <v>22645.756952814063</v>
      </c>
      <c r="O217" s="298">
        <f t="shared" si="123"/>
        <v>0</v>
      </c>
      <c r="P217" s="299">
        <f t="shared" si="124"/>
        <v>1685.1230514325471</v>
      </c>
      <c r="Q217" s="308">
        <f>[1]побуд.звіт!Q216+[2]побуд.звіт!Q216</f>
        <v>1287.1316959909791</v>
      </c>
      <c r="R217" s="308">
        <f>[1]побуд.звіт!R216+[2]побуд.звіт!R216</f>
        <v>1088.3974287965523</v>
      </c>
      <c r="S217" s="298">
        <f t="shared" si="125"/>
        <v>-198.73426719442682</v>
      </c>
      <c r="T217" s="299">
        <f t="shared" si="126"/>
        <v>0</v>
      </c>
      <c r="U217" s="308">
        <f>[1]побуд.звіт!U216+[2]побуд.звіт!U216</f>
        <v>0</v>
      </c>
      <c r="V217" s="308">
        <f>[1]побуд.звіт!V216+[2]побуд.звіт!V216</f>
        <v>0</v>
      </c>
      <c r="W217" s="298">
        <f t="shared" si="127"/>
        <v>0</v>
      </c>
      <c r="X217" s="299">
        <f t="shared" si="128"/>
        <v>0</v>
      </c>
      <c r="Y217" s="308">
        <f>[1]побуд.звіт!Y216+[2]побуд.звіт!Y216</f>
        <v>0</v>
      </c>
      <c r="Z217" s="308">
        <f>[1]побуд.звіт!Z216+[2]побуд.звіт!Z216</f>
        <v>0</v>
      </c>
      <c r="AA217" s="298">
        <f t="shared" si="129"/>
        <v>0</v>
      </c>
      <c r="AB217" s="299">
        <f t="shared" si="130"/>
        <v>0</v>
      </c>
      <c r="AC217" s="308">
        <f>[1]побуд.звіт!AC216+[2]побуд.звіт!AC216</f>
        <v>36002.335868369024</v>
      </c>
      <c r="AD217" s="308">
        <f>[1]побуд.звіт!AD216+[2]побуд.звіт!AD216</f>
        <v>38714.285083882613</v>
      </c>
      <c r="AE217" s="298">
        <f t="shared" si="131"/>
        <v>0</v>
      </c>
      <c r="AF217" s="299">
        <f t="shared" si="132"/>
        <v>2711.9492155135886</v>
      </c>
      <c r="AG217" s="308">
        <f>[1]побуд.звіт!AG216+[2]побуд.звіт!AG216</f>
        <v>2271.1718466698949</v>
      </c>
      <c r="AH217" s="308">
        <f>[1]побуд.звіт!AH216+[2]побуд.звіт!AH216</f>
        <v>2228.263556753916</v>
      </c>
      <c r="AI217" s="298">
        <f t="shared" si="133"/>
        <v>-42.908289915978912</v>
      </c>
      <c r="AJ217" s="299">
        <f t="shared" si="134"/>
        <v>0</v>
      </c>
      <c r="AK217" s="308">
        <f>[1]побуд.звіт!AK216+[2]побуд.звіт!AK216</f>
        <v>64.47616526307732</v>
      </c>
      <c r="AL217" s="308">
        <f>[1]побуд.звіт!AL216+[2]побуд.звіт!AL216</f>
        <v>0</v>
      </c>
      <c r="AM217" s="298">
        <f t="shared" si="135"/>
        <v>-64.47616526307732</v>
      </c>
      <c r="AN217" s="299">
        <f t="shared" si="136"/>
        <v>0</v>
      </c>
      <c r="AO217" s="308">
        <f>[1]побуд.звіт!AO216+[2]побуд.звіт!AO216</f>
        <v>7986.5450575826653</v>
      </c>
      <c r="AP217" s="308">
        <f>[1]побуд.звіт!AP216+[2]побуд.звіт!AP216</f>
        <v>6994.2108228905199</v>
      </c>
      <c r="AQ217" s="298">
        <f t="shared" si="137"/>
        <v>-992.3342346921454</v>
      </c>
      <c r="AR217" s="299">
        <f t="shared" si="138"/>
        <v>0</v>
      </c>
      <c r="AS217" s="308">
        <f>[1]побуд.звіт!AS216+[2]побуд.звіт!AS216</f>
        <v>8653.4365258292801</v>
      </c>
      <c r="AT217" s="308">
        <f>[1]побуд.звіт!AT216+[2]побуд.звіт!AT216</f>
        <v>7990.2276290381787</v>
      </c>
      <c r="AU217" s="298">
        <f t="shared" si="139"/>
        <v>-663.20889679110132</v>
      </c>
      <c r="AV217" s="299">
        <f t="shared" si="140"/>
        <v>0</v>
      </c>
      <c r="AW217" s="308">
        <f>[1]побуд.звіт!AW216+[2]побуд.звіт!AW216</f>
        <v>72823.560948572936</v>
      </c>
      <c r="AX217" s="308">
        <f>[1]побуд.звіт!AX216+[2]побуд.звіт!AX216</f>
        <v>82797.847545277604</v>
      </c>
      <c r="AY217" s="298">
        <f t="shared" si="141"/>
        <v>0</v>
      </c>
      <c r="AZ217" s="299">
        <f t="shared" si="142"/>
        <v>9974.2865967046673</v>
      </c>
      <c r="BA217" s="300">
        <v>0</v>
      </c>
      <c r="BB217" s="298"/>
      <c r="BC217" s="298">
        <f t="shared" si="143"/>
        <v>0</v>
      </c>
      <c r="BD217" s="299">
        <f t="shared" si="144"/>
        <v>0</v>
      </c>
      <c r="BE217" s="308">
        <f>[1]побуд.звіт!BE216+[2]побуд.звіт!BE216</f>
        <v>13.579519893218997</v>
      </c>
      <c r="BF217" s="308">
        <f>[1]побуд.звіт!BF216+[2]побуд.звіт!BF216</f>
        <v>0</v>
      </c>
      <c r="BG217" s="301">
        <f t="shared" si="145"/>
        <v>-13.579519893218997</v>
      </c>
      <c r="BH217" s="302">
        <f t="shared" si="146"/>
        <v>0</v>
      </c>
      <c r="BI217" s="308">
        <f>[1]побуд.звіт!BI216+[2]побуд.звіт!BI216</f>
        <v>14625.582256522637</v>
      </c>
      <c r="BJ217" s="308">
        <f>[1]побуд.звіт!BJ216+[2]побуд.звіт!BJ216</f>
        <v>6179.957608591968</v>
      </c>
      <c r="BK217" s="298">
        <f t="shared" si="147"/>
        <v>-8445.6246479306683</v>
      </c>
      <c r="BL217" s="299">
        <f t="shared" si="148"/>
        <v>0</v>
      </c>
      <c r="BM217" s="308">
        <f>[1]побуд.звіт!BM216+[2]побуд.звіт!BM216</f>
        <v>0</v>
      </c>
      <c r="BN217" s="308">
        <f>[1]побуд.звіт!BN216+[2]побуд.звіт!BN216</f>
        <v>0</v>
      </c>
      <c r="BO217" s="298">
        <f t="shared" si="149"/>
        <v>0</v>
      </c>
      <c r="BP217" s="299">
        <f t="shared" si="150"/>
        <v>0</v>
      </c>
      <c r="BQ217" s="294">
        <f t="shared" si="151"/>
        <v>207461.65887665775</v>
      </c>
      <c r="BR217" s="298">
        <f t="shared" si="151"/>
        <v>224060.16764782448</v>
      </c>
      <c r="BS217" s="298">
        <f t="shared" si="152"/>
        <v>0</v>
      </c>
      <c r="BT217" s="303">
        <f t="shared" si="153"/>
        <v>16598.508771166729</v>
      </c>
      <c r="BU217" s="224">
        <f t="shared" si="154"/>
        <v>1.0800075968785878</v>
      </c>
      <c r="BV217" s="309">
        <v>23042.959999999999</v>
      </c>
      <c r="BW217" s="305">
        <f t="shared" si="156"/>
        <v>5754.4884269451868</v>
      </c>
      <c r="BX217" s="241">
        <f t="shared" si="157"/>
        <v>17288.471573054812</v>
      </c>
      <c r="CA217" s="144">
        <f>[1]побуд.звіт!AX216+[2]побуд.звіт!AX216</f>
        <v>82797.847545277604</v>
      </c>
      <c r="CB217" s="238">
        <v>1413.993246393248</v>
      </c>
      <c r="CC217" s="238">
        <v>3145.4743475005771</v>
      </c>
      <c r="CD217" s="240">
        <v>1883.1827628422643</v>
      </c>
      <c r="CE217" s="240">
        <v>122.10138909196007</v>
      </c>
      <c r="CF217" s="240">
        <v>0</v>
      </c>
      <c r="CG217" s="240">
        <v>0</v>
      </c>
      <c r="CH217" s="240">
        <v>3682.8449152023454</v>
      </c>
      <c r="CI217" s="240">
        <v>183.73482558900002</v>
      </c>
      <c r="CJ217" s="240">
        <v>6.206534586000001</v>
      </c>
      <c r="CK217" s="240">
        <v>818.57604044297966</v>
      </c>
      <c r="CL217" s="240">
        <v>1088.8432897894809</v>
      </c>
      <c r="CM217" s="240">
        <v>1.1266499999999995</v>
      </c>
      <c r="CN217" s="240">
        <v>1405.9881640960041</v>
      </c>
      <c r="CO217" s="240">
        <v>0</v>
      </c>
      <c r="CP217" s="20"/>
    </row>
    <row r="218" spans="1:94" ht="15" customHeight="1" x14ac:dyDescent="0.25">
      <c r="A218" s="256">
        <f t="shared" si="155"/>
        <v>209</v>
      </c>
      <c r="B218" s="62" t="s">
        <v>148</v>
      </c>
      <c r="C218" s="294">
        <v>4445.7</v>
      </c>
      <c r="D218" s="306">
        <v>5</v>
      </c>
      <c r="E218" s="307">
        <f>[1]побуд.звіт!E217+[2]побуд.звіт!E217</f>
        <v>9793.2569820843801</v>
      </c>
      <c r="F218" s="308">
        <f>[1]побуд.звіт!F217+[2]побуд.звіт!F217</f>
        <v>8696.677156372758</v>
      </c>
      <c r="G218" s="298">
        <f t="shared" si="119"/>
        <v>-1096.5798257116221</v>
      </c>
      <c r="H218" s="299">
        <f t="shared" si="120"/>
        <v>0</v>
      </c>
      <c r="I218" s="307">
        <f>[1]побуд.звіт!I217+[2]побуд.звіт!I217</f>
        <v>29899.737328320309</v>
      </c>
      <c r="J218" s="308">
        <f>[1]побуд.звіт!J217+[2]побуд.звіт!J217</f>
        <v>32764.020927254162</v>
      </c>
      <c r="K218" s="298">
        <f t="shared" si="121"/>
        <v>0</v>
      </c>
      <c r="L218" s="299">
        <f t="shared" si="122"/>
        <v>2864.2835989338528</v>
      </c>
      <c r="M218" s="308">
        <f>[1]побуд.звіт!M217+[2]побуд.звіт!M217</f>
        <v>18706.064953711404</v>
      </c>
      <c r="N218" s="308">
        <f>[1]побуд.звіт!N217+[2]побуд.звіт!N217</f>
        <v>19890.995926150015</v>
      </c>
      <c r="O218" s="298">
        <f t="shared" si="123"/>
        <v>0</v>
      </c>
      <c r="P218" s="299">
        <f t="shared" si="124"/>
        <v>1184.9309724386112</v>
      </c>
      <c r="Q218" s="308">
        <f>[1]побуд.звіт!Q217+[2]побуд.звіт!Q217</f>
        <v>950.33944443932614</v>
      </c>
      <c r="R218" s="308">
        <f>[1]побуд.звіт!R217+[2]побуд.звіт!R217</f>
        <v>766.69828622722321</v>
      </c>
      <c r="S218" s="298">
        <f t="shared" si="125"/>
        <v>-183.64115821210294</v>
      </c>
      <c r="T218" s="299">
        <f t="shared" si="126"/>
        <v>0</v>
      </c>
      <c r="U218" s="308">
        <f>[1]побуд.звіт!U217+[2]побуд.звіт!U217</f>
        <v>0</v>
      </c>
      <c r="V218" s="308">
        <f>[1]побуд.звіт!V217+[2]побуд.звіт!V217</f>
        <v>0</v>
      </c>
      <c r="W218" s="298">
        <f t="shared" si="127"/>
        <v>0</v>
      </c>
      <c r="X218" s="299">
        <f t="shared" si="128"/>
        <v>0</v>
      </c>
      <c r="Y218" s="308">
        <f>[1]побуд.звіт!Y217+[2]побуд.звіт!Y217</f>
        <v>0</v>
      </c>
      <c r="Z218" s="308">
        <f>[1]побуд.звіт!Z217+[2]побуд.звіт!Z217</f>
        <v>0</v>
      </c>
      <c r="AA218" s="298">
        <f t="shared" si="129"/>
        <v>0</v>
      </c>
      <c r="AB218" s="299">
        <f t="shared" si="130"/>
        <v>0</v>
      </c>
      <c r="AC218" s="308">
        <f>[1]побуд.звіт!AC217+[2]побуд.звіт!AC217</f>
        <v>27269.884828226706</v>
      </c>
      <c r="AD218" s="308">
        <f>[1]побуд.звіт!AD217+[2]побуд.звіт!AD217</f>
        <v>29929.829980493967</v>
      </c>
      <c r="AE218" s="298">
        <f t="shared" si="131"/>
        <v>0</v>
      </c>
      <c r="AF218" s="299">
        <f t="shared" si="132"/>
        <v>2659.9451522672607</v>
      </c>
      <c r="AG218" s="308">
        <f>[1]побуд.звіт!AG217+[2]побуд.звіт!AG217</f>
        <v>2696.4513878013454</v>
      </c>
      <c r="AH218" s="308">
        <f>[1]побуд.звіт!AH217+[2]побуд.звіт!AH217</f>
        <v>2644.0747094166495</v>
      </c>
      <c r="AI218" s="298">
        <f t="shared" si="133"/>
        <v>-52.376678384695879</v>
      </c>
      <c r="AJ218" s="299">
        <f t="shared" si="134"/>
        <v>0</v>
      </c>
      <c r="AK218" s="308">
        <f>[1]побуд.звіт!AK217+[2]побуд.звіт!AK217</f>
        <v>78.052041565738719</v>
      </c>
      <c r="AL218" s="308">
        <f>[1]побуд.звіт!AL217+[2]побуд.звіт!AL217</f>
        <v>478.6468635292282</v>
      </c>
      <c r="AM218" s="298">
        <f t="shared" si="135"/>
        <v>0</v>
      </c>
      <c r="AN218" s="299">
        <f t="shared" si="136"/>
        <v>400.59482196348949</v>
      </c>
      <c r="AO218" s="308">
        <f>[1]побуд.звіт!AO217+[2]побуд.звіт!AO217</f>
        <v>6390.5431943828653</v>
      </c>
      <c r="AP218" s="308">
        <f>[1]побуд.звіт!AP217+[2]побуд.звіт!AP217</f>
        <v>5473.7302092186674</v>
      </c>
      <c r="AQ218" s="298">
        <f t="shared" si="137"/>
        <v>-916.81298516419793</v>
      </c>
      <c r="AR218" s="299">
        <f t="shared" si="138"/>
        <v>0</v>
      </c>
      <c r="AS218" s="308">
        <f>[1]побуд.звіт!AS217+[2]побуд.звіт!AS217</f>
        <v>5433.1785988159527</v>
      </c>
      <c r="AT218" s="308">
        <f>[1]побуд.звіт!AT217+[2]побуд.звіт!AT217</f>
        <v>5099.8001965569138</v>
      </c>
      <c r="AU218" s="298">
        <f t="shared" si="139"/>
        <v>-333.37840225903892</v>
      </c>
      <c r="AV218" s="299">
        <f t="shared" si="140"/>
        <v>0</v>
      </c>
      <c r="AW218" s="308">
        <f>[1]побуд.звіт!AW217+[2]побуд.звіт!AW217</f>
        <v>47908.252320989319</v>
      </c>
      <c r="AX218" s="308">
        <f>[1]побуд.звіт!AX217+[2]побуд.звіт!AX217</f>
        <v>15477.664849468227</v>
      </c>
      <c r="AY218" s="298">
        <f t="shared" si="141"/>
        <v>-32430.587471521092</v>
      </c>
      <c r="AZ218" s="299">
        <f t="shared" si="142"/>
        <v>0</v>
      </c>
      <c r="BA218" s="300">
        <v>0</v>
      </c>
      <c r="BB218" s="298"/>
      <c r="BC218" s="298">
        <f t="shared" si="143"/>
        <v>0</v>
      </c>
      <c r="BD218" s="299">
        <f t="shared" si="144"/>
        <v>0</v>
      </c>
      <c r="BE218" s="308">
        <f>[1]побуд.звіт!BE217+[2]побуд.звіт!BE217</f>
        <v>11.565911373218997</v>
      </c>
      <c r="BF218" s="308">
        <f>[1]побуд.звіт!BF217+[2]побуд.звіт!BF217</f>
        <v>0</v>
      </c>
      <c r="BG218" s="301">
        <f t="shared" si="145"/>
        <v>-11.565911373218997</v>
      </c>
      <c r="BH218" s="302">
        <f t="shared" si="146"/>
        <v>0</v>
      </c>
      <c r="BI218" s="308">
        <f>[1]побуд.звіт!BI217+[2]побуд.звіт!BI217</f>
        <v>11590.320801551818</v>
      </c>
      <c r="BJ218" s="308">
        <f>[1]побуд.звіт!BJ217+[2]побуд.звіт!BJ217</f>
        <v>7130.6744649368866</v>
      </c>
      <c r="BK218" s="298">
        <f t="shared" si="147"/>
        <v>-4459.646336614931</v>
      </c>
      <c r="BL218" s="299">
        <f t="shared" si="148"/>
        <v>0</v>
      </c>
      <c r="BM218" s="308">
        <f>[1]побуд.звіт!BM217+[2]побуд.звіт!BM217</f>
        <v>0</v>
      </c>
      <c r="BN218" s="308">
        <f>[1]побуд.звіт!BN217+[2]побуд.звіт!BN217</f>
        <v>0</v>
      </c>
      <c r="BO218" s="298">
        <f t="shared" si="149"/>
        <v>0</v>
      </c>
      <c r="BP218" s="299">
        <f t="shared" si="150"/>
        <v>0</v>
      </c>
      <c r="BQ218" s="294">
        <f t="shared" si="151"/>
        <v>160727.64779326238</v>
      </c>
      <c r="BR218" s="298">
        <f t="shared" si="151"/>
        <v>128352.8135696247</v>
      </c>
      <c r="BS218" s="298">
        <f t="shared" si="152"/>
        <v>-32374.834223637677</v>
      </c>
      <c r="BT218" s="303">
        <f t="shared" si="153"/>
        <v>0</v>
      </c>
      <c r="BU218" s="224">
        <f t="shared" si="154"/>
        <v>0.79857333403348163</v>
      </c>
      <c r="BV218" s="309">
        <v>34020.89</v>
      </c>
      <c r="BW218" s="305">
        <f t="shared" si="156"/>
        <v>20626.919350561468</v>
      </c>
      <c r="BX218" s="241">
        <f t="shared" si="157"/>
        <v>13393.970649438532</v>
      </c>
      <c r="CA218" s="144">
        <f>[1]побуд.звіт!AX217+[2]побуд.звіт!AX217</f>
        <v>15477.664849468227</v>
      </c>
      <c r="CB218" s="238">
        <v>1018.6484867636744</v>
      </c>
      <c r="CC218" s="238">
        <v>2993.2562136652391</v>
      </c>
      <c r="CD218" s="240">
        <v>1694.0765439794429</v>
      </c>
      <c r="CE218" s="240">
        <v>89.913924131081913</v>
      </c>
      <c r="CF218" s="240">
        <v>0</v>
      </c>
      <c r="CG218" s="240">
        <v>0</v>
      </c>
      <c r="CH218" s="240">
        <v>2785.2742738248585</v>
      </c>
      <c r="CI218" s="240">
        <v>218.02116006720001</v>
      </c>
      <c r="CJ218" s="240">
        <v>7.3647217727999994</v>
      </c>
      <c r="CK218" s="240">
        <v>654.84941610595456</v>
      </c>
      <c r="CL218" s="240">
        <v>683.61614643965493</v>
      </c>
      <c r="CM218" s="240">
        <v>1.1266499999999995</v>
      </c>
      <c r="CN218" s="240">
        <v>1114.1900294639997</v>
      </c>
      <c r="CO218" s="240">
        <v>0</v>
      </c>
      <c r="CP218" s="20"/>
    </row>
    <row r="219" spans="1:94" ht="15" customHeight="1" x14ac:dyDescent="0.25">
      <c r="A219" s="256">
        <f t="shared" si="155"/>
        <v>210</v>
      </c>
      <c r="B219" s="62" t="s">
        <v>149</v>
      </c>
      <c r="C219" s="294">
        <v>4588.8999999999996</v>
      </c>
      <c r="D219" s="306">
        <v>5</v>
      </c>
      <c r="E219" s="307">
        <f>[1]побуд.звіт!E218+[2]побуд.звіт!E218</f>
        <v>9526.4959658561838</v>
      </c>
      <c r="F219" s="308">
        <f>[1]побуд.звіт!F218+[2]побуд.звіт!F218</f>
        <v>8469.0996852140015</v>
      </c>
      <c r="G219" s="298">
        <f t="shared" si="119"/>
        <v>-1057.3962806421823</v>
      </c>
      <c r="H219" s="299">
        <f t="shared" si="120"/>
        <v>0</v>
      </c>
      <c r="I219" s="307">
        <f>[1]побуд.звіт!I218+[2]побуд.звіт!I218</f>
        <v>31156.624562614812</v>
      </c>
      <c r="J219" s="308">
        <f>[1]побуд.звіт!J218+[2]побуд.звіт!J218</f>
        <v>26482.201834490632</v>
      </c>
      <c r="K219" s="298">
        <f t="shared" si="121"/>
        <v>-4674.4227281241801</v>
      </c>
      <c r="L219" s="299">
        <f t="shared" si="122"/>
        <v>0</v>
      </c>
      <c r="M219" s="308">
        <f>[1]побуд.звіт!M218+[2]побуд.звіт!M218</f>
        <v>17989.822789876351</v>
      </c>
      <c r="N219" s="308">
        <f>[1]побуд.звіт!N218+[2]побуд.звіт!N218</f>
        <v>18969.780514968021</v>
      </c>
      <c r="O219" s="298">
        <f t="shared" si="123"/>
        <v>0</v>
      </c>
      <c r="P219" s="299">
        <f t="shared" si="124"/>
        <v>979.95772509167</v>
      </c>
      <c r="Q219" s="308">
        <f>[1]побуд.звіт!Q218+[2]побуд.звіт!Q218</f>
        <v>1108.5368867555871</v>
      </c>
      <c r="R219" s="308">
        <f>[1]побуд.звіт!R218+[2]побуд.звіт!R218</f>
        <v>892.46260622628597</v>
      </c>
      <c r="S219" s="298">
        <f t="shared" si="125"/>
        <v>-216.07428052930118</v>
      </c>
      <c r="T219" s="299">
        <f t="shared" si="126"/>
        <v>0</v>
      </c>
      <c r="U219" s="308">
        <f>[1]побуд.звіт!U218+[2]побуд.звіт!U218</f>
        <v>0</v>
      </c>
      <c r="V219" s="308">
        <f>[1]побуд.звіт!V218+[2]побуд.звіт!V218</f>
        <v>0</v>
      </c>
      <c r="W219" s="298">
        <f t="shared" si="127"/>
        <v>0</v>
      </c>
      <c r="X219" s="299">
        <f t="shared" si="128"/>
        <v>0</v>
      </c>
      <c r="Y219" s="308">
        <f>[1]побуд.звіт!Y218+[2]побуд.звіт!Y218</f>
        <v>0</v>
      </c>
      <c r="Z219" s="308">
        <f>[1]побуд.звіт!Z218+[2]побуд.звіт!Z218</f>
        <v>0</v>
      </c>
      <c r="AA219" s="298">
        <f t="shared" si="129"/>
        <v>0</v>
      </c>
      <c r="AB219" s="299">
        <f t="shared" si="130"/>
        <v>0</v>
      </c>
      <c r="AC219" s="308">
        <f>[1]побуд.звіт!AC218+[2]побуд.звіт!AC218</f>
        <v>28397.809761209086</v>
      </c>
      <c r="AD219" s="308">
        <f>[1]побуд.звіт!AD218+[2]побуд.звіт!AD218</f>
        <v>31190.228114354744</v>
      </c>
      <c r="AE219" s="298">
        <f t="shared" si="131"/>
        <v>0</v>
      </c>
      <c r="AF219" s="299">
        <f t="shared" si="132"/>
        <v>2792.4183531456583</v>
      </c>
      <c r="AG219" s="308">
        <f>[1]побуд.звіт!AG218+[2]побуд.звіт!AG218</f>
        <v>1570.7390673341304</v>
      </c>
      <c r="AH219" s="308">
        <f>[1]побуд.звіт!AH218+[2]побуд.звіт!AH218</f>
        <v>1538.8109414045364</v>
      </c>
      <c r="AI219" s="298">
        <f t="shared" si="133"/>
        <v>-31.928125929593989</v>
      </c>
      <c r="AJ219" s="299">
        <f t="shared" si="134"/>
        <v>0</v>
      </c>
      <c r="AK219" s="308">
        <f>[1]побуд.звіт!AK218+[2]побуд.звіт!AK218</f>
        <v>44.366005419327919</v>
      </c>
      <c r="AL219" s="308">
        <f>[1]побуд.звіт!AL218+[2]побуд.звіт!AL218</f>
        <v>0</v>
      </c>
      <c r="AM219" s="298">
        <f t="shared" si="135"/>
        <v>-44.366005419327919</v>
      </c>
      <c r="AN219" s="299">
        <f t="shared" si="136"/>
        <v>0</v>
      </c>
      <c r="AO219" s="308">
        <f>[1]побуд.звіт!AO218+[2]побуд.звіт!AO218</f>
        <v>7958.2476926540585</v>
      </c>
      <c r="AP219" s="308">
        <f>[1]побуд.звіт!AP218+[2]побуд.звіт!AP218</f>
        <v>5960.2840055936604</v>
      </c>
      <c r="AQ219" s="298">
        <f t="shared" si="137"/>
        <v>-1997.9636870603981</v>
      </c>
      <c r="AR219" s="299">
        <f t="shared" si="138"/>
        <v>0</v>
      </c>
      <c r="AS219" s="308">
        <f>[1]побуд.звіт!AS218+[2]побуд.звіт!AS218</f>
        <v>5601.6410914661064</v>
      </c>
      <c r="AT219" s="308">
        <f>[1]побуд.звіт!AT218+[2]побуд.звіт!AT218</f>
        <v>5255.8630760706164</v>
      </c>
      <c r="AU219" s="298">
        <f t="shared" si="139"/>
        <v>-345.77801539549</v>
      </c>
      <c r="AV219" s="299">
        <f t="shared" si="140"/>
        <v>0</v>
      </c>
      <c r="AW219" s="308">
        <f>[1]побуд.звіт!AW218+[2]побуд.звіт!AW218</f>
        <v>40951.925145820569</v>
      </c>
      <c r="AX219" s="308">
        <f>[1]побуд.звіт!AX218+[2]побуд.звіт!AX218</f>
        <v>15265.598606415397</v>
      </c>
      <c r="AY219" s="298">
        <f t="shared" si="141"/>
        <v>-25686.32653940517</v>
      </c>
      <c r="AZ219" s="299">
        <f t="shared" si="142"/>
        <v>0</v>
      </c>
      <c r="BA219" s="300">
        <v>0</v>
      </c>
      <c r="BB219" s="298"/>
      <c r="BC219" s="298">
        <f t="shared" si="143"/>
        <v>0</v>
      </c>
      <c r="BD219" s="299">
        <f t="shared" si="144"/>
        <v>0</v>
      </c>
      <c r="BE219" s="308">
        <f>[1]побуд.звіт!BE218+[2]побуд.звіт!BE218</f>
        <v>11.770400973218997</v>
      </c>
      <c r="BF219" s="308">
        <f>[1]побуд.звіт!BF218+[2]побуд.звіт!BF218</f>
        <v>0</v>
      </c>
      <c r="BG219" s="301">
        <f t="shared" si="145"/>
        <v>-11.770400973218997</v>
      </c>
      <c r="BH219" s="302">
        <f t="shared" si="146"/>
        <v>0</v>
      </c>
      <c r="BI219" s="308">
        <f>[1]побуд.звіт!BI218+[2]побуд.звіт!BI218</f>
        <v>11473.71171476858</v>
      </c>
      <c r="BJ219" s="308">
        <f>[1]побуд.звіт!BJ218+[2]побуд.звіт!BJ218</f>
        <v>10306.157736554</v>
      </c>
      <c r="BK219" s="298">
        <f t="shared" si="147"/>
        <v>-1167.5539782145806</v>
      </c>
      <c r="BL219" s="299">
        <f t="shared" si="148"/>
        <v>0</v>
      </c>
      <c r="BM219" s="308">
        <f>[1]побуд.звіт!BM218+[2]побуд.звіт!BM218</f>
        <v>0</v>
      </c>
      <c r="BN219" s="308">
        <f>[1]побуд.звіт!BN218+[2]побуд.звіт!BN218</f>
        <v>0</v>
      </c>
      <c r="BO219" s="298">
        <f t="shared" si="149"/>
        <v>0</v>
      </c>
      <c r="BP219" s="299">
        <f t="shared" si="150"/>
        <v>0</v>
      </c>
      <c r="BQ219" s="294">
        <f t="shared" si="151"/>
        <v>155791.69108474799</v>
      </c>
      <c r="BR219" s="298">
        <f t="shared" si="151"/>
        <v>124330.48712129188</v>
      </c>
      <c r="BS219" s="298">
        <f t="shared" si="152"/>
        <v>-31461.203963456108</v>
      </c>
      <c r="BT219" s="303">
        <f t="shared" si="153"/>
        <v>0</v>
      </c>
      <c r="BU219" s="224">
        <f t="shared" si="154"/>
        <v>0.79805595700003185</v>
      </c>
      <c r="BV219" s="309">
        <v>17155.11</v>
      </c>
      <c r="BW219" s="305">
        <f t="shared" si="156"/>
        <v>4172.4690762710015</v>
      </c>
      <c r="BX219" s="241">
        <f t="shared" si="157"/>
        <v>12982.640923728999</v>
      </c>
      <c r="CA219" s="144">
        <f>[1]побуд.звіт!AX218+[2]побуд.звіт!AX218</f>
        <v>15265.598606415397</v>
      </c>
      <c r="CB219" s="238">
        <v>990.99206859242031</v>
      </c>
      <c r="CC219" s="238">
        <v>3086.7387811333251</v>
      </c>
      <c r="CD219" s="240">
        <v>1599.5234345480326</v>
      </c>
      <c r="CE219" s="240">
        <v>105.06151425843893</v>
      </c>
      <c r="CF219" s="240">
        <v>0</v>
      </c>
      <c r="CG219" s="240">
        <v>0</v>
      </c>
      <c r="CH219" s="240">
        <v>2901.1287549504655</v>
      </c>
      <c r="CI219" s="240">
        <v>126.8849724156</v>
      </c>
      <c r="CJ219" s="240">
        <v>4.2861551543999994</v>
      </c>
      <c r="CK219" s="240">
        <v>814.07697574060705</v>
      </c>
      <c r="CL219" s="240">
        <v>704.96181114269643</v>
      </c>
      <c r="CM219" s="240">
        <v>1.1266499999999995</v>
      </c>
      <c r="CN219" s="240">
        <v>1102.9708817439991</v>
      </c>
      <c r="CO219" s="240">
        <v>0</v>
      </c>
      <c r="CP219" s="20"/>
    </row>
    <row r="220" spans="1:94" ht="15" customHeight="1" x14ac:dyDescent="0.25">
      <c r="A220" s="256">
        <f t="shared" si="155"/>
        <v>211</v>
      </c>
      <c r="B220" s="62" t="s">
        <v>150</v>
      </c>
      <c r="C220" s="294">
        <v>4568.5</v>
      </c>
      <c r="D220" s="306">
        <v>5</v>
      </c>
      <c r="E220" s="307">
        <f>[1]побуд.звіт!E219+[2]побуд.звіт!E219</f>
        <v>9476.8798026452969</v>
      </c>
      <c r="F220" s="308">
        <f>[1]побуд.звіт!F219+[2]побуд.звіт!F219</f>
        <v>8423.3133244562632</v>
      </c>
      <c r="G220" s="298">
        <f t="shared" si="119"/>
        <v>-1053.5664781890337</v>
      </c>
      <c r="H220" s="299">
        <f t="shared" si="120"/>
        <v>0</v>
      </c>
      <c r="I220" s="307">
        <f>[1]побуд.звіт!I219+[2]побуд.звіт!I219</f>
        <v>23439.787970170029</v>
      </c>
      <c r="J220" s="308">
        <f>[1]побуд.звіт!J219+[2]побуд.звіт!J219</f>
        <v>21261.645458897259</v>
      </c>
      <c r="K220" s="298">
        <f t="shared" si="121"/>
        <v>-2178.1425112727702</v>
      </c>
      <c r="L220" s="299">
        <f t="shared" si="122"/>
        <v>0</v>
      </c>
      <c r="M220" s="308">
        <f>[1]побуд.звіт!M219+[2]побуд.звіт!M219</f>
        <v>16240.337388164997</v>
      </c>
      <c r="N220" s="308">
        <f>[1]побуд.звіт!N219+[2]побуд.звіт!N219</f>
        <v>16862.885442486633</v>
      </c>
      <c r="O220" s="298">
        <f t="shared" si="123"/>
        <v>0</v>
      </c>
      <c r="P220" s="299">
        <f t="shared" si="124"/>
        <v>622.5480543216363</v>
      </c>
      <c r="Q220" s="308">
        <f>[1]побуд.звіт!Q219+[2]побуд.звіт!Q219</f>
        <v>1103.7746254918354</v>
      </c>
      <c r="R220" s="308">
        <f>[1]побуд.звіт!R219+[2]побуд.звіт!R219</f>
        <v>898.77987543669735</v>
      </c>
      <c r="S220" s="298">
        <f t="shared" si="125"/>
        <v>-204.99475005513807</v>
      </c>
      <c r="T220" s="299">
        <f t="shared" si="126"/>
        <v>0</v>
      </c>
      <c r="U220" s="308">
        <f>[1]побуд.звіт!U219+[2]побуд.звіт!U219</f>
        <v>0</v>
      </c>
      <c r="V220" s="308">
        <f>[1]побуд.звіт!V219+[2]побуд.звіт!V219</f>
        <v>0</v>
      </c>
      <c r="W220" s="298">
        <f t="shared" si="127"/>
        <v>0</v>
      </c>
      <c r="X220" s="299">
        <f t="shared" si="128"/>
        <v>0</v>
      </c>
      <c r="Y220" s="308">
        <f>[1]побуд.звіт!Y219+[2]побуд.звіт!Y219</f>
        <v>0</v>
      </c>
      <c r="Z220" s="308">
        <f>[1]побуд.звіт!Z219+[2]побуд.звіт!Z219</f>
        <v>0</v>
      </c>
      <c r="AA220" s="298">
        <f t="shared" si="129"/>
        <v>0</v>
      </c>
      <c r="AB220" s="299">
        <f t="shared" si="130"/>
        <v>0</v>
      </c>
      <c r="AC220" s="308">
        <f>[1]побуд.звіт!AC219+[2]побуд.звіт!AC219</f>
        <v>28342.502083815089</v>
      </c>
      <c r="AD220" s="308">
        <f>[1]побуд.звіт!AD219+[2]побуд.звіт!AD219</f>
        <v>31459.435472131932</v>
      </c>
      <c r="AE220" s="298">
        <f t="shared" si="131"/>
        <v>0</v>
      </c>
      <c r="AF220" s="299">
        <f t="shared" si="132"/>
        <v>3116.9333883168438</v>
      </c>
      <c r="AG220" s="308">
        <f>[1]побуд.звіт!AG219+[2]побуд.звіт!AG219</f>
        <v>3123.9129224104181</v>
      </c>
      <c r="AH220" s="308">
        <f>[1]побуд.звіт!AH219+[2]побуд.звіт!AH219</f>
        <v>3062.9826276036138</v>
      </c>
      <c r="AI220" s="298">
        <f t="shared" si="133"/>
        <v>-60.930294806804341</v>
      </c>
      <c r="AJ220" s="299">
        <f t="shared" si="134"/>
        <v>0</v>
      </c>
      <c r="AK220" s="308">
        <f>[1]побуд.звіт!AK219+[2]побуд.звіт!AK219</f>
        <v>88.32393486320673</v>
      </c>
      <c r="AL220" s="308">
        <f>[1]побуд.звіт!AL219+[2]побуд.звіт!AL219</f>
        <v>0</v>
      </c>
      <c r="AM220" s="298">
        <f t="shared" si="135"/>
        <v>-88.32393486320673</v>
      </c>
      <c r="AN220" s="299">
        <f t="shared" si="136"/>
        <v>0</v>
      </c>
      <c r="AO220" s="308">
        <f>[1]побуд.звіт!AO219+[2]побуд.звіт!AO219</f>
        <v>8178.4970586938907</v>
      </c>
      <c r="AP220" s="308">
        <f>[1]побуд.звіт!AP219+[2]побуд.звіт!AP219</f>
        <v>6081.9224546874084</v>
      </c>
      <c r="AQ220" s="298">
        <f t="shared" si="137"/>
        <v>-2096.5746040064823</v>
      </c>
      <c r="AR220" s="299">
        <f t="shared" si="138"/>
        <v>0</v>
      </c>
      <c r="AS220" s="308">
        <f>[1]побуд.звіт!AS219+[2]побуд.звіт!AS219</f>
        <v>5637.7660839996242</v>
      </c>
      <c r="AT220" s="308">
        <f>[1]побуд.звіт!AT219+[2]побуд.звіт!AT219</f>
        <v>5800.4259260325207</v>
      </c>
      <c r="AU220" s="298">
        <f t="shared" si="139"/>
        <v>0</v>
      </c>
      <c r="AV220" s="299">
        <f t="shared" si="140"/>
        <v>162.65984203289645</v>
      </c>
      <c r="AW220" s="308">
        <f>[1]побуд.звіт!AW219+[2]побуд.звіт!AW219</f>
        <v>40901.113811402029</v>
      </c>
      <c r="AX220" s="308">
        <f>[1]побуд.звіт!AX219+[2]побуд.звіт!AX219</f>
        <v>31284.12500221992</v>
      </c>
      <c r="AY220" s="298">
        <f t="shared" si="141"/>
        <v>-9616.9888091821085</v>
      </c>
      <c r="AZ220" s="299">
        <f t="shared" si="142"/>
        <v>0</v>
      </c>
      <c r="BA220" s="300">
        <v>0</v>
      </c>
      <c r="BB220" s="298"/>
      <c r="BC220" s="298">
        <f t="shared" si="143"/>
        <v>0</v>
      </c>
      <c r="BD220" s="299">
        <f t="shared" si="144"/>
        <v>0</v>
      </c>
      <c r="BE220" s="308">
        <f>[1]побуд.звіт!BE219+[2]побуд.звіт!BE219</f>
        <v>11.741269773218997</v>
      </c>
      <c r="BF220" s="308">
        <f>[1]побуд.звіт!BF219+[2]побуд.звіт!BF219</f>
        <v>0</v>
      </c>
      <c r="BG220" s="301">
        <f t="shared" si="145"/>
        <v>-11.741269773218997</v>
      </c>
      <c r="BH220" s="302">
        <f t="shared" si="146"/>
        <v>0</v>
      </c>
      <c r="BI220" s="308">
        <f>[1]побуд.звіт!BI219+[2]побуд.звіт!BI219</f>
        <v>11447.330653385648</v>
      </c>
      <c r="BJ220" s="308">
        <f>[1]побуд.звіт!BJ219+[2]побуд.звіт!BJ219</f>
        <v>9812.9634759278015</v>
      </c>
      <c r="BK220" s="298">
        <f t="shared" si="147"/>
        <v>-1634.367177457847</v>
      </c>
      <c r="BL220" s="299">
        <f t="shared" si="148"/>
        <v>0</v>
      </c>
      <c r="BM220" s="308">
        <f>[1]побуд.звіт!BM219+[2]побуд.звіт!BM219</f>
        <v>0</v>
      </c>
      <c r="BN220" s="308">
        <f>[1]побуд.звіт!BN219+[2]побуд.звіт!BN219</f>
        <v>0</v>
      </c>
      <c r="BO220" s="298">
        <f t="shared" si="149"/>
        <v>0</v>
      </c>
      <c r="BP220" s="299">
        <f t="shared" si="150"/>
        <v>0</v>
      </c>
      <c r="BQ220" s="294">
        <f t="shared" si="151"/>
        <v>147991.96760481529</v>
      </c>
      <c r="BR220" s="298">
        <f t="shared" si="151"/>
        <v>134948.47905988005</v>
      </c>
      <c r="BS220" s="298">
        <f t="shared" si="152"/>
        <v>-13043.488544935244</v>
      </c>
      <c r="BT220" s="303">
        <f t="shared" si="153"/>
        <v>0</v>
      </c>
      <c r="BU220" s="224">
        <f t="shared" si="154"/>
        <v>0.91186353721733449</v>
      </c>
      <c r="BV220" s="309">
        <v>16290.14</v>
      </c>
      <c r="BW220" s="305">
        <f t="shared" si="156"/>
        <v>3957.4760329320579</v>
      </c>
      <c r="BX220" s="241">
        <f t="shared" si="157"/>
        <v>12332.663967067941</v>
      </c>
      <c r="CA220" s="144">
        <f>[1]побуд.звіт!AX219+[2]побуд.звіт!AX219</f>
        <v>31284.12500221992</v>
      </c>
      <c r="CB220" s="238">
        <v>985.77909705770605</v>
      </c>
      <c r="CC220" s="238">
        <v>2324.6009604898054</v>
      </c>
      <c r="CD220" s="240">
        <v>1434.0554930430635</v>
      </c>
      <c r="CE220" s="240">
        <v>104.62652132754847</v>
      </c>
      <c r="CF220" s="240">
        <v>0</v>
      </c>
      <c r="CG220" s="240">
        <v>0</v>
      </c>
      <c r="CH220" s="240">
        <v>2893.4647744332851</v>
      </c>
      <c r="CI220" s="240">
        <v>252.56284300800002</v>
      </c>
      <c r="CJ220" s="240">
        <v>8.5315345920000016</v>
      </c>
      <c r="CK220" s="240">
        <v>836.73975107146043</v>
      </c>
      <c r="CL220" s="240">
        <v>709.64496528558993</v>
      </c>
      <c r="CM220" s="240">
        <v>1.1266499999999995</v>
      </c>
      <c r="CN220" s="240">
        <v>1100.396290464</v>
      </c>
      <c r="CO220" s="240">
        <v>0</v>
      </c>
      <c r="CP220" s="20"/>
    </row>
    <row r="221" spans="1:94" ht="15" customHeight="1" x14ac:dyDescent="0.25">
      <c r="A221" s="256">
        <f t="shared" si="155"/>
        <v>212</v>
      </c>
      <c r="B221" s="62" t="s">
        <v>151</v>
      </c>
      <c r="C221" s="294">
        <v>4552.6499999999996</v>
      </c>
      <c r="D221" s="306">
        <v>5</v>
      </c>
      <c r="E221" s="307">
        <f>[1]побуд.звіт!E220+[2]побуд.звіт!E220</f>
        <v>9419.6084264046494</v>
      </c>
      <c r="F221" s="308">
        <f>[1]побуд.звіт!F220+[2]побуд.звіт!F220</f>
        <v>9131.7107895366898</v>
      </c>
      <c r="G221" s="298">
        <f t="shared" si="119"/>
        <v>-287.89763686795959</v>
      </c>
      <c r="H221" s="299">
        <f t="shared" si="120"/>
        <v>0</v>
      </c>
      <c r="I221" s="307">
        <f>[1]побуд.звіт!I220+[2]побуд.звіт!I220</f>
        <v>23498.236992297967</v>
      </c>
      <c r="J221" s="308">
        <f>[1]побуд.звіт!J220+[2]побуд.звіт!J220</f>
        <v>29156.527965773657</v>
      </c>
      <c r="K221" s="298">
        <f t="shared" si="121"/>
        <v>0</v>
      </c>
      <c r="L221" s="299">
        <f t="shared" si="122"/>
        <v>5658.2909734756904</v>
      </c>
      <c r="M221" s="308">
        <f>[1]побуд.звіт!M220+[2]побуд.звіт!M220</f>
        <v>19966.111492226875</v>
      </c>
      <c r="N221" s="308">
        <f>[1]побуд.звіт!N220+[2]побуд.звіт!N220</f>
        <v>21156.86624673627</v>
      </c>
      <c r="O221" s="298">
        <f t="shared" si="123"/>
        <v>0</v>
      </c>
      <c r="P221" s="299">
        <f t="shared" si="124"/>
        <v>1190.7547545093948</v>
      </c>
      <c r="Q221" s="308">
        <f>[1]побуд.звіт!Q220+[2]побуд.звіт!Q220</f>
        <v>1105.5724593377797</v>
      </c>
      <c r="R221" s="308">
        <f>[1]побуд.звіт!R220+[2]побуд.звіт!R220</f>
        <v>837.94552274925081</v>
      </c>
      <c r="S221" s="298">
        <f t="shared" si="125"/>
        <v>-267.62693658852891</v>
      </c>
      <c r="T221" s="299">
        <f t="shared" si="126"/>
        <v>0</v>
      </c>
      <c r="U221" s="308">
        <f>[1]побуд.звіт!U220+[2]побуд.звіт!U220</f>
        <v>0</v>
      </c>
      <c r="V221" s="308">
        <f>[1]побуд.звіт!V220+[2]побуд.звіт!V220</f>
        <v>0</v>
      </c>
      <c r="W221" s="298">
        <f t="shared" si="127"/>
        <v>0</v>
      </c>
      <c r="X221" s="299">
        <f t="shared" si="128"/>
        <v>0</v>
      </c>
      <c r="Y221" s="308">
        <f>[1]побуд.звіт!Y220+[2]побуд.звіт!Y220</f>
        <v>0</v>
      </c>
      <c r="Z221" s="308">
        <f>[1]побуд.звіт!Z220+[2]побуд.звіт!Z220</f>
        <v>0</v>
      </c>
      <c r="AA221" s="298">
        <f t="shared" si="129"/>
        <v>0</v>
      </c>
      <c r="AB221" s="299">
        <f t="shared" si="130"/>
        <v>0</v>
      </c>
      <c r="AC221" s="308">
        <f>[1]побуд.звіт!AC220+[2]побуд.звіт!AC220</f>
        <v>28331.775876126907</v>
      </c>
      <c r="AD221" s="308">
        <f>[1]побуд.звіт!AD220+[2]побуд.звіт!AD220</f>
        <v>31253.866415668126</v>
      </c>
      <c r="AE221" s="298">
        <f t="shared" si="131"/>
        <v>0</v>
      </c>
      <c r="AF221" s="299">
        <f t="shared" si="132"/>
        <v>2922.0905395412192</v>
      </c>
      <c r="AG221" s="308">
        <f>[1]побуд.звіт!AG220+[2]побуд.звіт!AG220</f>
        <v>3125.5606180182986</v>
      </c>
      <c r="AH221" s="308">
        <f>[1]побуд.звіт!AH220+[2]побуд.звіт!AH220</f>
        <v>3066.9239655435449</v>
      </c>
      <c r="AI221" s="298">
        <f t="shared" si="133"/>
        <v>-58.636652474753646</v>
      </c>
      <c r="AJ221" s="299">
        <f t="shared" si="134"/>
        <v>0</v>
      </c>
      <c r="AK221" s="308">
        <f>[1]побуд.звіт!AK220+[2]побуд.звіт!AK220</f>
        <v>88.224646856596848</v>
      </c>
      <c r="AL221" s="308">
        <f>[1]побуд.звіт!AL220+[2]побуд.звіт!AL220</f>
        <v>478.6468635292282</v>
      </c>
      <c r="AM221" s="298">
        <f t="shared" si="135"/>
        <v>0</v>
      </c>
      <c r="AN221" s="299">
        <f t="shared" si="136"/>
        <v>390.42221667263135</v>
      </c>
      <c r="AO221" s="308">
        <f>[1]побуд.звіт!AO220+[2]побуд.звіт!AO220</f>
        <v>8162.6405506639039</v>
      </c>
      <c r="AP221" s="308">
        <f>[1]побуд.звіт!AP220+[2]побуд.звіт!AP220</f>
        <v>6081.9224546874084</v>
      </c>
      <c r="AQ221" s="298">
        <f t="shared" si="137"/>
        <v>-2080.7180959764955</v>
      </c>
      <c r="AR221" s="299">
        <f t="shared" si="138"/>
        <v>0</v>
      </c>
      <c r="AS221" s="308">
        <f>[1]побуд.звіт!AS220+[2]побуд.звіт!AS220</f>
        <v>5646.6096644793706</v>
      </c>
      <c r="AT221" s="308">
        <f>[1]побуд.звіт!AT220+[2]побуд.звіт!AT220</f>
        <v>5206.6454755777213</v>
      </c>
      <c r="AU221" s="298">
        <f t="shared" si="139"/>
        <v>-439.96418890164932</v>
      </c>
      <c r="AV221" s="299">
        <f t="shared" si="140"/>
        <v>0</v>
      </c>
      <c r="AW221" s="308">
        <f>[1]побуд.звіт!AW220+[2]побуд.звіт!AW220</f>
        <v>40938.40368823913</v>
      </c>
      <c r="AX221" s="308">
        <f>[1]побуд.звіт!AX220+[2]побуд.звіт!AX220</f>
        <v>12507.98453751665</v>
      </c>
      <c r="AY221" s="298">
        <f t="shared" si="141"/>
        <v>-28430.419150722482</v>
      </c>
      <c r="AZ221" s="299">
        <f t="shared" si="142"/>
        <v>0</v>
      </c>
      <c r="BA221" s="300">
        <v>0</v>
      </c>
      <c r="BB221" s="298"/>
      <c r="BC221" s="298">
        <f t="shared" si="143"/>
        <v>0</v>
      </c>
      <c r="BD221" s="299">
        <f t="shared" si="144"/>
        <v>0</v>
      </c>
      <c r="BE221" s="308">
        <f>[1]побуд.звіт!BE220+[2]побуд.звіт!BE220</f>
        <v>11.718635973218998</v>
      </c>
      <c r="BF221" s="308">
        <f>[1]побуд.звіт!BF220+[2]побуд.звіт!BF220</f>
        <v>0</v>
      </c>
      <c r="BG221" s="301">
        <f t="shared" si="145"/>
        <v>-11.718635973218998</v>
      </c>
      <c r="BH221" s="302">
        <f t="shared" si="146"/>
        <v>0</v>
      </c>
      <c r="BI221" s="308">
        <f>[1]побуд.звіт!BI220+[2]побуд.звіт!BI220</f>
        <v>11494.809728790973</v>
      </c>
      <c r="BJ221" s="308">
        <f>[1]побуд.звіт!BJ220+[2]побуд.звіт!BJ220</f>
        <v>11130.284669171588</v>
      </c>
      <c r="BK221" s="298">
        <f t="shared" si="147"/>
        <v>-364.5250596193855</v>
      </c>
      <c r="BL221" s="299">
        <f t="shared" si="148"/>
        <v>0</v>
      </c>
      <c r="BM221" s="308">
        <f>[1]побуд.звіт!BM220+[2]побуд.звіт!BM220</f>
        <v>0</v>
      </c>
      <c r="BN221" s="308">
        <f>[1]побуд.звіт!BN220+[2]побуд.звіт!BN220</f>
        <v>0</v>
      </c>
      <c r="BO221" s="298">
        <f t="shared" si="149"/>
        <v>0</v>
      </c>
      <c r="BP221" s="299">
        <f t="shared" si="150"/>
        <v>0</v>
      </c>
      <c r="BQ221" s="294">
        <f t="shared" si="151"/>
        <v>151789.27277941568</v>
      </c>
      <c r="BR221" s="298">
        <f t="shared" si="151"/>
        <v>130009.32490649012</v>
      </c>
      <c r="BS221" s="298">
        <f t="shared" si="152"/>
        <v>-21779.947872925564</v>
      </c>
      <c r="BT221" s="303">
        <f t="shared" si="153"/>
        <v>0</v>
      </c>
      <c r="BU221" s="224">
        <f t="shared" si="154"/>
        <v>0.85651194268137265</v>
      </c>
      <c r="BV221" s="309">
        <v>9867.39</v>
      </c>
      <c r="BW221" s="305"/>
      <c r="BX221" s="241">
        <f t="shared" si="157"/>
        <v>12649.106064951307</v>
      </c>
      <c r="CA221" s="144">
        <f>[1]побуд.звіт!AX220+[2]побуд.звіт!AX220</f>
        <v>12507.98453751665</v>
      </c>
      <c r="CB221" s="238">
        <v>979.96074733816806</v>
      </c>
      <c r="CC221" s="238">
        <v>2475.383113858627</v>
      </c>
      <c r="CD221" s="240">
        <v>1780.7502276249033</v>
      </c>
      <c r="CE221" s="240">
        <v>104.73555069879717</v>
      </c>
      <c r="CF221" s="240">
        <v>0</v>
      </c>
      <c r="CG221" s="240">
        <v>0</v>
      </c>
      <c r="CH221" s="240">
        <v>2893.2993135828965</v>
      </c>
      <c r="CI221" s="240">
        <v>252.88783196040004</v>
      </c>
      <c r="CJ221" s="240">
        <v>8.5425126696000007</v>
      </c>
      <c r="CK221" s="240">
        <v>835.10121903000822</v>
      </c>
      <c r="CL221" s="240">
        <v>710.35005837922529</v>
      </c>
      <c r="CM221" s="240">
        <v>1.1266499999999995</v>
      </c>
      <c r="CN221" s="240">
        <v>1104.9573721599991</v>
      </c>
      <c r="CO221" s="240">
        <v>0</v>
      </c>
      <c r="CP221" s="20"/>
    </row>
    <row r="222" spans="1:94" ht="15" customHeight="1" x14ac:dyDescent="0.25">
      <c r="A222" s="256">
        <f t="shared" si="155"/>
        <v>213</v>
      </c>
      <c r="B222" s="62" t="s">
        <v>152</v>
      </c>
      <c r="C222" s="294">
        <v>6164.2300000000005</v>
      </c>
      <c r="D222" s="306">
        <v>5</v>
      </c>
      <c r="E222" s="307">
        <f>[1]побуд.звіт!E221+[2]побуд.звіт!E221</f>
        <v>12899.790353102024</v>
      </c>
      <c r="F222" s="308">
        <f>[1]побуд.звіт!F221+[2]побуд.звіт!F221</f>
        <v>13989.855537511117</v>
      </c>
      <c r="G222" s="298">
        <f t="shared" si="119"/>
        <v>0</v>
      </c>
      <c r="H222" s="299">
        <f t="shared" si="120"/>
        <v>1090.0651844090935</v>
      </c>
      <c r="I222" s="307">
        <f>[1]побуд.звіт!I221+[2]побуд.звіт!I221</f>
        <v>31688.260353986272</v>
      </c>
      <c r="J222" s="308">
        <f>[1]побуд.звіт!J221+[2]побуд.звіт!J221</f>
        <v>42931.491515880072</v>
      </c>
      <c r="K222" s="298">
        <f t="shared" si="121"/>
        <v>0</v>
      </c>
      <c r="L222" s="299">
        <f t="shared" si="122"/>
        <v>11243.2311618938</v>
      </c>
      <c r="M222" s="308">
        <f>[1]побуд.звіт!M221+[2]побуд.звіт!M221</f>
        <v>22934.601753732037</v>
      </c>
      <c r="N222" s="308">
        <f>[1]побуд.звіт!N221+[2]побуд.звіт!N221</f>
        <v>24323.730220998288</v>
      </c>
      <c r="O222" s="298">
        <f t="shared" si="123"/>
        <v>0</v>
      </c>
      <c r="P222" s="299">
        <f t="shared" si="124"/>
        <v>1389.1284672662514</v>
      </c>
      <c r="Q222" s="308">
        <f>[1]побуд.звіт!Q221+[2]побуд.звіт!Q221</f>
        <v>1496.6009930822831</v>
      </c>
      <c r="R222" s="308">
        <f>[1]побуд.звіт!R221+[2]побуд.звіт!R221</f>
        <v>1147.8388701146616</v>
      </c>
      <c r="S222" s="298">
        <f t="shared" si="125"/>
        <v>-348.76212296762151</v>
      </c>
      <c r="T222" s="299">
        <f t="shared" si="126"/>
        <v>0</v>
      </c>
      <c r="U222" s="308">
        <f>[1]побуд.звіт!U221+[2]побуд.звіт!U221</f>
        <v>0</v>
      </c>
      <c r="V222" s="308">
        <f>[1]побуд.звіт!V221+[2]побуд.звіт!V221</f>
        <v>0</v>
      </c>
      <c r="W222" s="298">
        <f t="shared" si="127"/>
        <v>0</v>
      </c>
      <c r="X222" s="299">
        <f t="shared" si="128"/>
        <v>0</v>
      </c>
      <c r="Y222" s="308">
        <f>[1]побуд.звіт!Y221+[2]побуд.звіт!Y221</f>
        <v>0</v>
      </c>
      <c r="Z222" s="308">
        <f>[1]побуд.звіт!Z221+[2]побуд.звіт!Z221</f>
        <v>0</v>
      </c>
      <c r="AA222" s="298">
        <f t="shared" si="129"/>
        <v>0</v>
      </c>
      <c r="AB222" s="299">
        <f t="shared" si="130"/>
        <v>0</v>
      </c>
      <c r="AC222" s="308">
        <f>[1]побуд.звіт!AC221+[2]побуд.звіт!AC221</f>
        <v>38123.391133609912</v>
      </c>
      <c r="AD222" s="308">
        <f>[1]побуд.звіт!AD221+[2]побуд.звіт!AD221</f>
        <v>41995.109932009516</v>
      </c>
      <c r="AE222" s="298">
        <f t="shared" si="131"/>
        <v>0</v>
      </c>
      <c r="AF222" s="299">
        <f t="shared" si="132"/>
        <v>3871.7187983996046</v>
      </c>
      <c r="AG222" s="308">
        <f>[1]побуд.звіт!AG221+[2]побуд.звіт!AG221</f>
        <v>3679.6365883848425</v>
      </c>
      <c r="AH222" s="308">
        <f>[1]побуд.звіт!AH221+[2]побуд.звіт!AH221</f>
        <v>3607.4503115912416</v>
      </c>
      <c r="AI222" s="298">
        <f t="shared" si="133"/>
        <v>-72.186276793600882</v>
      </c>
      <c r="AJ222" s="299">
        <f t="shared" si="134"/>
        <v>0</v>
      </c>
      <c r="AK222" s="308">
        <f>[1]побуд.звіт!AK221+[2]побуд.звіт!AK221</f>
        <v>107.38892895010393</v>
      </c>
      <c r="AL222" s="308">
        <f>[1]побуд.звіт!AL221+[2]побуд.звіт!AL221</f>
        <v>0</v>
      </c>
      <c r="AM222" s="298">
        <f t="shared" si="135"/>
        <v>-107.38892895010393</v>
      </c>
      <c r="AN222" s="299">
        <f t="shared" si="136"/>
        <v>0</v>
      </c>
      <c r="AO222" s="308">
        <f>[1]побуд.звіт!AO221+[2]побуд.звіт!AO221</f>
        <v>10698.270953141566</v>
      </c>
      <c r="AP222" s="308">
        <f>[1]побуд.звіт!AP221+[2]побуд.звіт!AP221</f>
        <v>7784.8607419998834</v>
      </c>
      <c r="AQ222" s="298">
        <f t="shared" si="137"/>
        <v>-2913.4102111416823</v>
      </c>
      <c r="AR222" s="299">
        <f t="shared" si="138"/>
        <v>0</v>
      </c>
      <c r="AS222" s="308">
        <f>[1]побуд.звіт!AS221+[2]побуд.звіт!AS221</f>
        <v>9181.9518295511807</v>
      </c>
      <c r="AT222" s="308">
        <f>[1]побуд.звіт!AT221+[2]побуд.звіт!AT221</f>
        <v>8554.1052703218738</v>
      </c>
      <c r="AU222" s="298">
        <f t="shared" si="139"/>
        <v>-627.84655922930688</v>
      </c>
      <c r="AV222" s="299">
        <f t="shared" si="140"/>
        <v>0</v>
      </c>
      <c r="AW222" s="308">
        <f>[1]побуд.звіт!AW221+[2]побуд.звіт!AW221</f>
        <v>45977.371309145616</v>
      </c>
      <c r="AX222" s="308">
        <f>[1]побуд.звіт!AX221+[2]побуд.звіт!AX221</f>
        <v>22894.827817078585</v>
      </c>
      <c r="AY222" s="298">
        <f t="shared" si="141"/>
        <v>-23082.54349206703</v>
      </c>
      <c r="AZ222" s="299">
        <f t="shared" si="142"/>
        <v>0</v>
      </c>
      <c r="BA222" s="300">
        <v>0</v>
      </c>
      <c r="BB222" s="298"/>
      <c r="BC222" s="298">
        <f t="shared" si="143"/>
        <v>0</v>
      </c>
      <c r="BD222" s="299">
        <f t="shared" si="144"/>
        <v>0</v>
      </c>
      <c r="BE222" s="308">
        <f>[1]побуд.звіт!BE221+[2]побуд.звіт!BE221</f>
        <v>14.019972213218997</v>
      </c>
      <c r="BF222" s="308">
        <f>[1]побуд.звіт!BF221+[2]побуд.звіт!BF221</f>
        <v>0</v>
      </c>
      <c r="BG222" s="301">
        <f t="shared" si="145"/>
        <v>-14.019972213218997</v>
      </c>
      <c r="BH222" s="302">
        <f t="shared" si="146"/>
        <v>0</v>
      </c>
      <c r="BI222" s="308">
        <f>[1]побуд.звіт!BI221+[2]побуд.звіт!BI221</f>
        <v>15589.76623551798</v>
      </c>
      <c r="BJ222" s="308">
        <f>[1]побуд.звіт!BJ221+[2]побуд.звіт!BJ221</f>
        <v>14321.744442931227</v>
      </c>
      <c r="BK222" s="298">
        <f t="shared" si="147"/>
        <v>-1268.0217925867528</v>
      </c>
      <c r="BL222" s="299">
        <f t="shared" si="148"/>
        <v>0</v>
      </c>
      <c r="BM222" s="308">
        <f>[1]побуд.звіт!BM221+[2]побуд.звіт!BM221</f>
        <v>0</v>
      </c>
      <c r="BN222" s="308">
        <f>[1]побуд.звіт!BN221+[2]побуд.звіт!BN221</f>
        <v>0</v>
      </c>
      <c r="BO222" s="298">
        <f t="shared" si="149"/>
        <v>0</v>
      </c>
      <c r="BP222" s="299">
        <f t="shared" si="150"/>
        <v>0</v>
      </c>
      <c r="BQ222" s="294">
        <f t="shared" si="151"/>
        <v>192391.05040441704</v>
      </c>
      <c r="BR222" s="298">
        <f t="shared" si="151"/>
        <v>181551.01466043649</v>
      </c>
      <c r="BS222" s="298">
        <f t="shared" si="152"/>
        <v>-10840.035743980552</v>
      </c>
      <c r="BT222" s="303">
        <f t="shared" si="153"/>
        <v>0</v>
      </c>
      <c r="BU222" s="224">
        <f t="shared" si="154"/>
        <v>0.94365623701729273</v>
      </c>
      <c r="BV222" s="309">
        <v>14649.47</v>
      </c>
      <c r="BW222" s="305"/>
      <c r="BX222" s="241">
        <f t="shared" si="157"/>
        <v>16032.58753370142</v>
      </c>
      <c r="CA222" s="144">
        <f>[1]побуд.звіт!AX221+[2]побуд.звіт!AX221</f>
        <v>22894.827817078585</v>
      </c>
      <c r="CB222" s="238">
        <v>1342.6329701321524</v>
      </c>
      <c r="CC222" s="238">
        <v>3374.4791698144791</v>
      </c>
      <c r="CD222" s="240">
        <v>2064.4095559191355</v>
      </c>
      <c r="CE222" s="240">
        <v>141.74676966699417</v>
      </c>
      <c r="CF222" s="240">
        <v>0</v>
      </c>
      <c r="CG222" s="240">
        <v>0</v>
      </c>
      <c r="CH222" s="240">
        <v>3898.4737664440072</v>
      </c>
      <c r="CI222" s="240">
        <v>297.45774543239997</v>
      </c>
      <c r="CJ222" s="240">
        <v>10.048077597599999</v>
      </c>
      <c r="CK222" s="240">
        <v>1094.3061380022809</v>
      </c>
      <c r="CL222" s="240">
        <v>1155.6683420855322</v>
      </c>
      <c r="CM222" s="240">
        <v>1.1266499999999995</v>
      </c>
      <c r="CN222" s="240">
        <v>1498.6555282631998</v>
      </c>
      <c r="CO222" s="240">
        <v>0</v>
      </c>
      <c r="CP222" s="20"/>
    </row>
    <row r="223" spans="1:94" ht="15" customHeight="1" x14ac:dyDescent="0.25">
      <c r="A223" s="256">
        <f t="shared" si="155"/>
        <v>214</v>
      </c>
      <c r="B223" s="62" t="s">
        <v>53</v>
      </c>
      <c r="C223" s="294">
        <v>2400.0500000000002</v>
      </c>
      <c r="D223" s="306">
        <v>3</v>
      </c>
      <c r="E223" s="307">
        <f>[1]побуд.звіт!E222+[2]побуд.звіт!E222</f>
        <v>9494.6454589142777</v>
      </c>
      <c r="F223" s="308">
        <f>[1]побуд.звіт!F222+[2]побуд.звіт!F222</f>
        <v>9585.1937787088045</v>
      </c>
      <c r="G223" s="298">
        <f t="shared" si="119"/>
        <v>0</v>
      </c>
      <c r="H223" s="299">
        <f t="shared" si="120"/>
        <v>90.548319794526833</v>
      </c>
      <c r="I223" s="307">
        <f>[1]побуд.звіт!I222+[2]побуд.звіт!I222</f>
        <v>23638.078364567646</v>
      </c>
      <c r="J223" s="308">
        <f>[1]побуд.звіт!J222+[2]побуд.звіт!J222</f>
        <v>24622.84424602065</v>
      </c>
      <c r="K223" s="298">
        <f t="shared" si="121"/>
        <v>0</v>
      </c>
      <c r="L223" s="299">
        <f t="shared" si="122"/>
        <v>984.76588145300411</v>
      </c>
      <c r="M223" s="308">
        <f>[1]побуд.звіт!M222+[2]побуд.звіт!M222</f>
        <v>2158.0678926701103</v>
      </c>
      <c r="N223" s="308">
        <f>[1]побуд.звіт!N222+[2]побуд.звіт!N222</f>
        <v>2206.6066755388388</v>
      </c>
      <c r="O223" s="298">
        <f t="shared" si="123"/>
        <v>0</v>
      </c>
      <c r="P223" s="299">
        <f t="shared" si="124"/>
        <v>48.538782868728504</v>
      </c>
      <c r="Q223" s="308">
        <f>[1]побуд.звіт!Q222+[2]побуд.звіт!Q222</f>
        <v>89.801972280823307</v>
      </c>
      <c r="R223" s="308">
        <f>[1]побуд.звіт!R222+[2]побуд.звіт!R222</f>
        <v>901.64290067863044</v>
      </c>
      <c r="S223" s="298">
        <f t="shared" si="125"/>
        <v>0</v>
      </c>
      <c r="T223" s="299">
        <f t="shared" si="126"/>
        <v>811.84092839780715</v>
      </c>
      <c r="U223" s="308">
        <f>[1]побуд.звіт!U222+[2]побуд.звіт!U222</f>
        <v>0</v>
      </c>
      <c r="V223" s="308">
        <f>[1]побуд.звіт!V222+[2]побуд.звіт!V222</f>
        <v>0</v>
      </c>
      <c r="W223" s="298">
        <f t="shared" si="127"/>
        <v>0</v>
      </c>
      <c r="X223" s="299">
        <f t="shared" si="128"/>
        <v>0</v>
      </c>
      <c r="Y223" s="308">
        <f>[1]побуд.звіт!Y222+[2]побуд.звіт!Y222</f>
        <v>0</v>
      </c>
      <c r="Z223" s="308">
        <f>[1]побуд.звіт!Z222+[2]побуд.звіт!Z222</f>
        <v>0</v>
      </c>
      <c r="AA223" s="298">
        <f t="shared" si="129"/>
        <v>0</v>
      </c>
      <c r="AB223" s="299">
        <f t="shared" si="130"/>
        <v>0</v>
      </c>
      <c r="AC223" s="308">
        <f>[1]побуд.звіт!AC222+[2]побуд.звіт!AC222</f>
        <v>13292.285387234413</v>
      </c>
      <c r="AD223" s="308">
        <f>[1]побуд.звіт!AD222+[2]побуд.звіт!AD222</f>
        <v>11908.438196131692</v>
      </c>
      <c r="AE223" s="298">
        <f t="shared" si="131"/>
        <v>-1383.8471911027209</v>
      </c>
      <c r="AF223" s="299">
        <f t="shared" si="132"/>
        <v>0</v>
      </c>
      <c r="AG223" s="308">
        <f>[1]побуд.звіт!AG222+[2]побуд.звіт!AG222</f>
        <v>585.36186357695328</v>
      </c>
      <c r="AH223" s="308">
        <f>[1]побуд.звіт!AH222+[2]побуд.звіт!AH222</f>
        <v>574.30924267567752</v>
      </c>
      <c r="AI223" s="298">
        <f t="shared" si="133"/>
        <v>-11.052620901275759</v>
      </c>
      <c r="AJ223" s="299">
        <f t="shared" si="134"/>
        <v>0</v>
      </c>
      <c r="AK223" s="308">
        <f>[1]побуд.звіт!AK222+[2]побуд.звіт!AK222</f>
        <v>16.566294036851261</v>
      </c>
      <c r="AL223" s="308">
        <f>[1]побуд.звіт!AL222+[2]побуд.звіт!AL222</f>
        <v>0</v>
      </c>
      <c r="AM223" s="298">
        <f t="shared" si="135"/>
        <v>-16.566294036851261</v>
      </c>
      <c r="AN223" s="299">
        <f t="shared" si="136"/>
        <v>0</v>
      </c>
      <c r="AO223" s="308">
        <f>[1]побуд.звіт!AO222+[2]побуд.звіт!AO222</f>
        <v>2250.2476473748588</v>
      </c>
      <c r="AP223" s="308">
        <f>[1]побуд.звіт!AP222+[2]побуд.звіт!AP222</f>
        <v>1763.7575118593486</v>
      </c>
      <c r="AQ223" s="298">
        <f t="shared" si="137"/>
        <v>-486.49013551551025</v>
      </c>
      <c r="AR223" s="299">
        <f t="shared" si="138"/>
        <v>0</v>
      </c>
      <c r="AS223" s="308">
        <f>[1]побуд.звіт!AS222+[2]побуд.звіт!AS222</f>
        <v>3975.2179754533586</v>
      </c>
      <c r="AT223" s="308">
        <f>[1]побуд.звіт!AT222+[2]побуд.звіт!AT222</f>
        <v>3750.8985909721659</v>
      </c>
      <c r="AU223" s="298">
        <f t="shared" si="139"/>
        <v>-224.31938448119263</v>
      </c>
      <c r="AV223" s="299">
        <f t="shared" si="140"/>
        <v>0</v>
      </c>
      <c r="AW223" s="308">
        <f>[1]побуд.звіт!AW222+[2]побуд.звіт!AW222</f>
        <v>20801.331134599375</v>
      </c>
      <c r="AX223" s="308">
        <f>[1]побуд.звіт!AX222+[2]побуд.звіт!AX222</f>
        <v>52451.936135934695</v>
      </c>
      <c r="AY223" s="298">
        <f t="shared" si="141"/>
        <v>0</v>
      </c>
      <c r="AZ223" s="299">
        <f t="shared" si="142"/>
        <v>31650.60500133532</v>
      </c>
      <c r="BA223" s="300">
        <v>0</v>
      </c>
      <c r="BB223" s="298"/>
      <c r="BC223" s="298">
        <f t="shared" si="143"/>
        <v>0</v>
      </c>
      <c r="BD223" s="299">
        <f t="shared" si="144"/>
        <v>0</v>
      </c>
      <c r="BE223" s="308">
        <f>[1]побуд.звіт!BE222+[2]побуд.звіт!BE222</f>
        <v>8.6447231732189991</v>
      </c>
      <c r="BF223" s="308">
        <f>[1]побуд.звіт!BF222+[2]побуд.звіт!BF222</f>
        <v>0</v>
      </c>
      <c r="BG223" s="301">
        <f t="shared" si="145"/>
        <v>-8.6447231732189991</v>
      </c>
      <c r="BH223" s="302">
        <f t="shared" si="146"/>
        <v>0</v>
      </c>
      <c r="BI223" s="308">
        <f>[1]побуд.звіт!BI222+[2]побуд.звіт!BI222</f>
        <v>3879.7558928242838</v>
      </c>
      <c r="BJ223" s="308">
        <f>[1]побуд.звіт!BJ222+[2]побуд.звіт!BJ222</f>
        <v>11611.873208990384</v>
      </c>
      <c r="BK223" s="298">
        <f t="shared" si="147"/>
        <v>0</v>
      </c>
      <c r="BL223" s="299">
        <f t="shared" si="148"/>
        <v>7732.1173161661009</v>
      </c>
      <c r="BM223" s="308">
        <f>[1]побуд.звіт!BM222+[2]побуд.звіт!BM222</f>
        <v>0</v>
      </c>
      <c r="BN223" s="308">
        <f>[1]побуд.звіт!BN222+[2]побуд.звіт!BN222</f>
        <v>0</v>
      </c>
      <c r="BO223" s="298">
        <f t="shared" si="149"/>
        <v>0</v>
      </c>
      <c r="BP223" s="299">
        <f t="shared" si="150"/>
        <v>0</v>
      </c>
      <c r="BQ223" s="294">
        <f t="shared" si="151"/>
        <v>80190.004606706163</v>
      </c>
      <c r="BR223" s="298">
        <f t="shared" si="151"/>
        <v>119377.50048751087</v>
      </c>
      <c r="BS223" s="298">
        <f t="shared" si="152"/>
        <v>0</v>
      </c>
      <c r="BT223" s="303">
        <f t="shared" si="153"/>
        <v>39187.495880804709</v>
      </c>
      <c r="BU223" s="224">
        <f t="shared" si="154"/>
        <v>1.4886830481305087</v>
      </c>
      <c r="BV223" s="309">
        <v>22864.639999999999</v>
      </c>
      <c r="BW223" s="305">
        <f t="shared" si="156"/>
        <v>16182.139616107819</v>
      </c>
      <c r="BX223" s="241">
        <f t="shared" si="157"/>
        <v>6682.5003838921803</v>
      </c>
      <c r="CA223" s="144">
        <f>[1]побуд.звіт!AX222+[2]побуд.звіт!AX222</f>
        <v>52451.936135934695</v>
      </c>
      <c r="CB223" s="238">
        <v>1009.4154500809466</v>
      </c>
      <c r="CC223" s="238">
        <v>2416.0036116766237</v>
      </c>
      <c r="CD223" s="240">
        <v>189.10621886282152</v>
      </c>
      <c r="CE223" s="240">
        <v>8.2707355814030006</v>
      </c>
      <c r="CF223" s="240">
        <v>0</v>
      </c>
      <c r="CG223" s="240">
        <v>0</v>
      </c>
      <c r="CH223" s="240">
        <v>1365.9067716030877</v>
      </c>
      <c r="CI223" s="240">
        <v>47.355533063999992</v>
      </c>
      <c r="CJ223" s="240">
        <v>1.599662736</v>
      </c>
      <c r="CK223" s="240">
        <v>230.40232884147349</v>
      </c>
      <c r="CL223" s="240">
        <v>500.33511463368552</v>
      </c>
      <c r="CM223" s="240">
        <v>1.1266499999999995</v>
      </c>
      <c r="CN223" s="240">
        <v>512.87742063600001</v>
      </c>
      <c r="CO223" s="240">
        <v>0</v>
      </c>
      <c r="CP223" s="20"/>
    </row>
    <row r="224" spans="1:94" ht="15" customHeight="1" x14ac:dyDescent="0.25">
      <c r="A224" s="256">
        <f t="shared" si="155"/>
        <v>215</v>
      </c>
      <c r="B224" s="62" t="s">
        <v>77</v>
      </c>
      <c r="C224" s="294">
        <v>2429.48</v>
      </c>
      <c r="D224" s="306">
        <v>4</v>
      </c>
      <c r="E224" s="307">
        <f>[1]побуд.звіт!E223+[2]побуд.звіт!E223</f>
        <v>8686.1090655894659</v>
      </c>
      <c r="F224" s="308">
        <f>[1]побуд.звіт!F223+[2]побуд.звіт!F223</f>
        <v>8862.0719601363598</v>
      </c>
      <c r="G224" s="298">
        <f t="shared" si="119"/>
        <v>0</v>
      </c>
      <c r="H224" s="299">
        <f t="shared" si="120"/>
        <v>175.96289454689395</v>
      </c>
      <c r="I224" s="307">
        <f>[1]побуд.звіт!I223+[2]побуд.звіт!I223</f>
        <v>20825.443264598689</v>
      </c>
      <c r="J224" s="308">
        <f>[1]побуд.звіт!J223+[2]побуд.звіт!J223</f>
        <v>23356.015924678028</v>
      </c>
      <c r="K224" s="298">
        <f t="shared" si="121"/>
        <v>0</v>
      </c>
      <c r="L224" s="299">
        <f t="shared" si="122"/>
        <v>2530.5726600793387</v>
      </c>
      <c r="M224" s="308">
        <f>[1]побуд.звіт!M223+[2]побуд.звіт!M223</f>
        <v>2891.799552865989</v>
      </c>
      <c r="N224" s="308">
        <f>[1]побуд.звіт!N223+[2]побуд.звіт!N223</f>
        <v>3234.5258167440024</v>
      </c>
      <c r="O224" s="298">
        <f t="shared" si="123"/>
        <v>0</v>
      </c>
      <c r="P224" s="299">
        <f t="shared" si="124"/>
        <v>342.72626387801347</v>
      </c>
      <c r="Q224" s="308">
        <f>[1]побуд.звіт!Q223+[2]побуд.звіт!Q223</f>
        <v>81.088092705140028</v>
      </c>
      <c r="R224" s="308">
        <f>[1]побуд.звіт!R223+[2]побуд.звіт!R223</f>
        <v>610.23522933418167</v>
      </c>
      <c r="S224" s="298">
        <f t="shared" si="125"/>
        <v>0</v>
      </c>
      <c r="T224" s="299">
        <f t="shared" si="126"/>
        <v>529.1471366290416</v>
      </c>
      <c r="U224" s="308">
        <f>[1]побуд.звіт!U223+[2]побуд.звіт!U223</f>
        <v>0</v>
      </c>
      <c r="V224" s="308">
        <f>[1]побуд.звіт!V223+[2]побуд.звіт!V223</f>
        <v>0</v>
      </c>
      <c r="W224" s="298">
        <f t="shared" si="127"/>
        <v>0</v>
      </c>
      <c r="X224" s="299">
        <f t="shared" si="128"/>
        <v>0</v>
      </c>
      <c r="Y224" s="308">
        <f>[1]побуд.звіт!Y223+[2]побуд.звіт!Y223</f>
        <v>0</v>
      </c>
      <c r="Z224" s="308">
        <f>[1]побуд.звіт!Z223+[2]побуд.звіт!Z223</f>
        <v>0</v>
      </c>
      <c r="AA224" s="298">
        <f t="shared" si="129"/>
        <v>0</v>
      </c>
      <c r="AB224" s="299">
        <f t="shared" si="130"/>
        <v>0</v>
      </c>
      <c r="AC224" s="308">
        <f>[1]побуд.звіт!AC223+[2]побуд.звіт!AC223</f>
        <v>12964.628360279259</v>
      </c>
      <c r="AD224" s="308">
        <f>[1]побуд.звіт!AD223+[2]побуд.звіт!AD223</f>
        <v>11909.163064082555</v>
      </c>
      <c r="AE224" s="298">
        <f t="shared" si="131"/>
        <v>-1055.465296196704</v>
      </c>
      <c r="AF224" s="299">
        <f t="shared" si="132"/>
        <v>0</v>
      </c>
      <c r="AG224" s="308">
        <f>[1]побуд.звіт!AG223+[2]побуд.звіт!AG223</f>
        <v>526.8474318929384</v>
      </c>
      <c r="AH224" s="308">
        <f>[1]побуд.звіт!AH223+[2]побуд.звіт!AH223</f>
        <v>518.0044149623759</v>
      </c>
      <c r="AI224" s="298">
        <f t="shared" si="133"/>
        <v>-8.8430169305624986</v>
      </c>
      <c r="AJ224" s="299">
        <f t="shared" si="134"/>
        <v>0</v>
      </c>
      <c r="AK224" s="308">
        <f>[1]побуд.звіт!AK223+[2]побуд.звіт!AK223</f>
        <v>15.868699131277603</v>
      </c>
      <c r="AL224" s="308">
        <f>[1]побуд.звіт!AL223+[2]побуд.звіт!AL223</f>
        <v>0</v>
      </c>
      <c r="AM224" s="298">
        <f t="shared" si="135"/>
        <v>-15.868699131277603</v>
      </c>
      <c r="AN224" s="299">
        <f t="shared" si="136"/>
        <v>0</v>
      </c>
      <c r="AO224" s="308">
        <f>[1]побуд.звіт!AO223+[2]побуд.звіт!AO223</f>
        <v>2541.6070226633306</v>
      </c>
      <c r="AP224" s="308">
        <f>[1]побуд.звіт!AP223+[2]побуд.звіт!AP223</f>
        <v>1763.7575118593486</v>
      </c>
      <c r="AQ224" s="298">
        <f t="shared" si="137"/>
        <v>-777.84951080398196</v>
      </c>
      <c r="AR224" s="299">
        <f t="shared" si="138"/>
        <v>0</v>
      </c>
      <c r="AS224" s="308">
        <f>[1]побуд.звіт!AS223+[2]побуд.звіт!AS223</f>
        <v>1949.0409427665302</v>
      </c>
      <c r="AT224" s="308">
        <f>[1]побуд.звіт!AT223+[2]побуд.звіт!AT223</f>
        <v>1800.3661904762512</v>
      </c>
      <c r="AU224" s="298">
        <f t="shared" si="139"/>
        <v>-148.674752290279</v>
      </c>
      <c r="AV224" s="299">
        <f t="shared" si="140"/>
        <v>0</v>
      </c>
      <c r="AW224" s="308">
        <f>[1]побуд.звіт!AW223+[2]побуд.звіт!AW223</f>
        <v>15020.172434219901</v>
      </c>
      <c r="AX224" s="308">
        <f>[1]побуд.звіт!AX223+[2]побуд.звіт!AX223</f>
        <v>6808</v>
      </c>
      <c r="AY224" s="298">
        <f t="shared" si="141"/>
        <v>-8212.1724342199013</v>
      </c>
      <c r="AZ224" s="299">
        <f t="shared" si="142"/>
        <v>0</v>
      </c>
      <c r="BA224" s="300">
        <v>0</v>
      </c>
      <c r="BB224" s="298"/>
      <c r="BC224" s="298">
        <f t="shared" si="143"/>
        <v>0</v>
      </c>
      <c r="BD224" s="299">
        <f t="shared" si="144"/>
        <v>0</v>
      </c>
      <c r="BE224" s="308">
        <f>[1]побуд.звіт!BE223+[2]побуд.звіт!BE223</f>
        <v>8.686749213218997</v>
      </c>
      <c r="BF224" s="308">
        <f>[1]побуд.звіт!BF223+[2]побуд.звіт!BF223</f>
        <v>0</v>
      </c>
      <c r="BG224" s="301">
        <f t="shared" si="145"/>
        <v>-8.686749213218997</v>
      </c>
      <c r="BH224" s="302">
        <f t="shared" si="146"/>
        <v>0</v>
      </c>
      <c r="BI224" s="308">
        <f>[1]побуд.звіт!BI223+[2]побуд.звіт!BI223</f>
        <v>4031.6778621160497</v>
      </c>
      <c r="BJ224" s="308">
        <f>[1]побуд.звіт!BJ223+[2]побуд.звіт!BJ223</f>
        <v>5512.3488420789545</v>
      </c>
      <c r="BK224" s="298">
        <f t="shared" si="147"/>
        <v>0</v>
      </c>
      <c r="BL224" s="299">
        <f t="shared" si="148"/>
        <v>1480.6709799629048</v>
      </c>
      <c r="BM224" s="308">
        <f>[1]побуд.звіт!BM223+[2]побуд.звіт!BM223</f>
        <v>0</v>
      </c>
      <c r="BN224" s="308">
        <f>[1]побуд.звіт!BN223+[2]побуд.звіт!BN223</f>
        <v>0</v>
      </c>
      <c r="BO224" s="298">
        <f t="shared" si="149"/>
        <v>0</v>
      </c>
      <c r="BP224" s="299">
        <f t="shared" si="150"/>
        <v>0</v>
      </c>
      <c r="BQ224" s="294">
        <f t="shared" si="151"/>
        <v>69542.969478041792</v>
      </c>
      <c r="BR224" s="298">
        <f t="shared" si="151"/>
        <v>64374.488954352055</v>
      </c>
      <c r="BS224" s="298">
        <f t="shared" si="152"/>
        <v>-5168.4805236897373</v>
      </c>
      <c r="BT224" s="303">
        <f t="shared" si="153"/>
        <v>0</v>
      </c>
      <c r="BU224" s="224">
        <f t="shared" si="154"/>
        <v>0.92567932369753514</v>
      </c>
      <c r="BV224" s="309">
        <v>25224.359999999997</v>
      </c>
      <c r="BW224" s="305">
        <f t="shared" si="156"/>
        <v>19429.112543496514</v>
      </c>
      <c r="BX224" s="241">
        <f t="shared" si="157"/>
        <v>5795.2474565034827</v>
      </c>
      <c r="CA224" s="144">
        <f>[1]побуд.звіт!AX223+[2]побуд.звіт!AX223</f>
        <v>6808</v>
      </c>
      <c r="CB224" s="238">
        <v>922.80357466284227</v>
      </c>
      <c r="CC224" s="238">
        <v>2237.929307691425</v>
      </c>
      <c r="CD224" s="240">
        <v>267.90047672233055</v>
      </c>
      <c r="CE224" s="240">
        <v>7.4605473269665801</v>
      </c>
      <c r="CF224" s="240">
        <v>0</v>
      </c>
      <c r="CG224" s="240">
        <v>0</v>
      </c>
      <c r="CH224" s="240">
        <v>1339.2840984889604</v>
      </c>
      <c r="CI224" s="240">
        <v>42.712833744000001</v>
      </c>
      <c r="CJ224" s="240">
        <v>1.442833056</v>
      </c>
      <c r="CK224" s="240">
        <v>259.86046678350317</v>
      </c>
      <c r="CL224" s="240">
        <v>245.31893908772565</v>
      </c>
      <c r="CM224" s="240">
        <v>1.1266499999999995</v>
      </c>
      <c r="CN224" s="240">
        <v>407.51016698399997</v>
      </c>
      <c r="CO224" s="240">
        <v>0</v>
      </c>
      <c r="CP224" s="20"/>
    </row>
    <row r="225" spans="1:94" ht="15" customHeight="1" x14ac:dyDescent="0.25">
      <c r="A225" s="256">
        <f t="shared" si="155"/>
        <v>216</v>
      </c>
      <c r="B225" s="62" t="s">
        <v>153</v>
      </c>
      <c r="C225" s="294">
        <v>4372.33</v>
      </c>
      <c r="D225" s="306">
        <v>5</v>
      </c>
      <c r="E225" s="307">
        <f>[1]побуд.звіт!E224+[2]побуд.звіт!E224</f>
        <v>8048.481604086166</v>
      </c>
      <c r="F225" s="308">
        <f>[1]побуд.звіт!F224+[2]побуд.звіт!F224</f>
        <v>8386.781327513856</v>
      </c>
      <c r="G225" s="298">
        <f t="shared" si="119"/>
        <v>0</v>
      </c>
      <c r="H225" s="299">
        <f t="shared" si="120"/>
        <v>338.29972342768997</v>
      </c>
      <c r="I225" s="307">
        <f>[1]побуд.звіт!I224+[2]побуд.звіт!I224</f>
        <v>28586.405367629926</v>
      </c>
      <c r="J225" s="308">
        <f>[1]побуд.звіт!J224+[2]побуд.звіт!J224</f>
        <v>28292.32129196079</v>
      </c>
      <c r="K225" s="298">
        <f t="shared" si="121"/>
        <v>-294.08407566913593</v>
      </c>
      <c r="L225" s="299">
        <f t="shared" si="122"/>
        <v>0</v>
      </c>
      <c r="M225" s="308">
        <f>[1]побуд.звіт!M224+[2]побуд.звіт!M224</f>
        <v>11285.860846628906</v>
      </c>
      <c r="N225" s="308">
        <f>[1]побуд.звіт!N224+[2]побуд.звіт!N224</f>
        <v>11783.012912018974</v>
      </c>
      <c r="O225" s="298">
        <f t="shared" si="123"/>
        <v>0</v>
      </c>
      <c r="P225" s="299">
        <f t="shared" si="124"/>
        <v>497.15206539006795</v>
      </c>
      <c r="Q225" s="308">
        <f>[1]побуд.звіт!Q224+[2]побуд.звіт!Q224</f>
        <v>0</v>
      </c>
      <c r="R225" s="308">
        <f>[1]побуд.звіт!R224+[2]побуд.звіт!R224</f>
        <v>1072.2694347262022</v>
      </c>
      <c r="S225" s="298">
        <f t="shared" si="125"/>
        <v>0</v>
      </c>
      <c r="T225" s="299">
        <f t="shared" si="126"/>
        <v>1072.2694347262022</v>
      </c>
      <c r="U225" s="308">
        <f>[1]побуд.звіт!U224+[2]побуд.звіт!U224</f>
        <v>0</v>
      </c>
      <c r="V225" s="308">
        <f>[1]побуд.звіт!V224+[2]побуд.звіт!V224</f>
        <v>0</v>
      </c>
      <c r="W225" s="298">
        <f t="shared" si="127"/>
        <v>0</v>
      </c>
      <c r="X225" s="299">
        <f t="shared" si="128"/>
        <v>0</v>
      </c>
      <c r="Y225" s="308">
        <f>[1]побуд.звіт!Y224+[2]побуд.звіт!Y224</f>
        <v>0</v>
      </c>
      <c r="Z225" s="308">
        <f>[1]побуд.звіт!Z224+[2]побуд.звіт!Z224</f>
        <v>0</v>
      </c>
      <c r="AA225" s="298">
        <f t="shared" si="129"/>
        <v>0</v>
      </c>
      <c r="AB225" s="299">
        <f t="shared" si="130"/>
        <v>0</v>
      </c>
      <c r="AC225" s="308">
        <f>[1]побуд.звіт!AC224+[2]побуд.звіт!AC224</f>
        <v>24606.572346055214</v>
      </c>
      <c r="AD225" s="308">
        <f>[1]побуд.звіт!AD224+[2]побуд.звіт!AD224</f>
        <v>25599.131496230835</v>
      </c>
      <c r="AE225" s="298">
        <f t="shared" si="131"/>
        <v>0</v>
      </c>
      <c r="AF225" s="299">
        <f t="shared" si="132"/>
        <v>992.55915017562074</v>
      </c>
      <c r="AG225" s="308">
        <f>[1]побуд.звіт!AG224+[2]побуд.звіт!AG224</f>
        <v>0</v>
      </c>
      <c r="AH225" s="308">
        <f>[1]побуд.звіт!AH224+[2]побуд.звіт!AH224</f>
        <v>0</v>
      </c>
      <c r="AI225" s="298">
        <f t="shared" si="133"/>
        <v>0</v>
      </c>
      <c r="AJ225" s="299">
        <f t="shared" si="134"/>
        <v>0</v>
      </c>
      <c r="AK225" s="308">
        <f>[1]побуд.звіт!AK224+[2]побуд.звіт!AK224</f>
        <v>0</v>
      </c>
      <c r="AL225" s="308">
        <f>[1]побуд.звіт!AL224+[2]побуд.звіт!AL224</f>
        <v>0</v>
      </c>
      <c r="AM225" s="298">
        <f t="shared" si="135"/>
        <v>0</v>
      </c>
      <c r="AN225" s="299">
        <f t="shared" si="136"/>
        <v>0</v>
      </c>
      <c r="AO225" s="308">
        <f>[1]побуд.звіт!AO224+[2]побуд.звіт!AO224</f>
        <v>2984.7466910369048</v>
      </c>
      <c r="AP225" s="308">
        <f>[1]побуд.звіт!AP224+[2]побуд.звіт!AP224</f>
        <v>4987.1764128436753</v>
      </c>
      <c r="AQ225" s="298">
        <f t="shared" si="137"/>
        <v>0</v>
      </c>
      <c r="AR225" s="299">
        <f t="shared" si="138"/>
        <v>2002.4297218067704</v>
      </c>
      <c r="AS225" s="308">
        <f>[1]побуд.звіт!AS224+[2]побуд.звіт!AS224</f>
        <v>4380.2755869379307</v>
      </c>
      <c r="AT225" s="308">
        <f>[1]побуд.звіт!AT224+[2]побуд.звіт!AT224</f>
        <v>5471.866208720543</v>
      </c>
      <c r="AU225" s="298">
        <f t="shared" si="139"/>
        <v>0</v>
      </c>
      <c r="AV225" s="299">
        <f t="shared" si="140"/>
        <v>1091.5906217826123</v>
      </c>
      <c r="AW225" s="308">
        <f>[1]побуд.звіт!AW224+[2]побуд.звіт!AW224</f>
        <v>26578.717842621129</v>
      </c>
      <c r="AX225" s="308">
        <f>[1]побуд.звіт!AX224+[2]побуд.звіт!AX224</f>
        <v>16033.764836465887</v>
      </c>
      <c r="AY225" s="298">
        <f t="shared" si="141"/>
        <v>-10544.953006155241</v>
      </c>
      <c r="AZ225" s="299">
        <f t="shared" si="142"/>
        <v>0</v>
      </c>
      <c r="BA225" s="300">
        <v>0</v>
      </c>
      <c r="BB225" s="298"/>
      <c r="BC225" s="298">
        <f t="shared" si="143"/>
        <v>0</v>
      </c>
      <c r="BD225" s="299">
        <f t="shared" si="144"/>
        <v>0</v>
      </c>
      <c r="BE225" s="308">
        <f>[1]побуд.звіт!BE224+[2]побуд.звіт!BE224</f>
        <v>11.461139013218997</v>
      </c>
      <c r="BF225" s="308">
        <f>[1]побуд.звіт!BF224+[2]побуд.звіт!BF224</f>
        <v>0</v>
      </c>
      <c r="BG225" s="301">
        <f t="shared" si="145"/>
        <v>-11.461139013218997</v>
      </c>
      <c r="BH225" s="302">
        <f t="shared" si="146"/>
        <v>0</v>
      </c>
      <c r="BI225" s="308">
        <f>[1]побуд.звіт!BI224+[2]побуд.звіт!BI224</f>
        <v>8638.727726532321</v>
      </c>
      <c r="BJ225" s="308">
        <f>[1]побуд.звіт!BJ224+[2]побуд.звіт!BJ224</f>
        <v>4636.804423143125</v>
      </c>
      <c r="BK225" s="298">
        <f t="shared" si="147"/>
        <v>-4001.923303389196</v>
      </c>
      <c r="BL225" s="299">
        <f t="shared" si="148"/>
        <v>0</v>
      </c>
      <c r="BM225" s="308">
        <f>[1]побуд.звіт!BM224+[2]побуд.звіт!BM224</f>
        <v>0</v>
      </c>
      <c r="BN225" s="308">
        <f>[1]побуд.звіт!BN224+[2]побуд.звіт!BN224</f>
        <v>0</v>
      </c>
      <c r="BO225" s="298">
        <f t="shared" si="149"/>
        <v>0</v>
      </c>
      <c r="BP225" s="299">
        <f t="shared" si="150"/>
        <v>0</v>
      </c>
      <c r="BQ225" s="294">
        <f t="shared" si="151"/>
        <v>115121.24915054173</v>
      </c>
      <c r="BR225" s="298">
        <f t="shared" si="151"/>
        <v>106263.12834362389</v>
      </c>
      <c r="BS225" s="298">
        <f t="shared" si="152"/>
        <v>-8858.1208069178392</v>
      </c>
      <c r="BT225" s="303">
        <f t="shared" si="153"/>
        <v>0</v>
      </c>
      <c r="BU225" s="224">
        <f t="shared" si="154"/>
        <v>0.92305398983871123</v>
      </c>
      <c r="BV225" s="309">
        <v>14741.659999999998</v>
      </c>
      <c r="BW225" s="305">
        <f t="shared" si="156"/>
        <v>5148.222570788188</v>
      </c>
      <c r="BX225" s="241">
        <f t="shared" si="157"/>
        <v>9593.43742921181</v>
      </c>
      <c r="CA225" s="144">
        <f>[1]побуд.звіт!AX224+[2]побуд.звіт!AX224</f>
        <v>16033.764836465887</v>
      </c>
      <c r="CB225" s="238">
        <v>837.28538486025707</v>
      </c>
      <c r="CC225" s="238">
        <v>2729.739195403231</v>
      </c>
      <c r="CD225" s="240">
        <v>977.04879745791152</v>
      </c>
      <c r="CE225" s="240">
        <v>0</v>
      </c>
      <c r="CF225" s="240">
        <v>0</v>
      </c>
      <c r="CG225" s="240">
        <v>0</v>
      </c>
      <c r="CH225" s="240">
        <v>2537.2103896610197</v>
      </c>
      <c r="CI225" s="240">
        <v>0</v>
      </c>
      <c r="CJ225" s="240">
        <v>0</v>
      </c>
      <c r="CK225" s="240">
        <v>309.38913840926028</v>
      </c>
      <c r="CL225" s="240">
        <v>551.15371389800384</v>
      </c>
      <c r="CM225" s="240">
        <v>1.1266499999999995</v>
      </c>
      <c r="CN225" s="240">
        <v>827.25724191999905</v>
      </c>
      <c r="CO225" s="240">
        <v>0</v>
      </c>
      <c r="CP225" s="20"/>
    </row>
    <row r="226" spans="1:94" ht="15" customHeight="1" x14ac:dyDescent="0.25">
      <c r="A226" s="256">
        <f t="shared" si="155"/>
        <v>217</v>
      </c>
      <c r="B226" s="62" t="s">
        <v>78</v>
      </c>
      <c r="C226" s="294">
        <v>2724.4</v>
      </c>
      <c r="D226" s="306">
        <v>4</v>
      </c>
      <c r="E226" s="307">
        <f>[1]побуд.звіт!E225+[2]побуд.звіт!E225</f>
        <v>6879.5331059197806</v>
      </c>
      <c r="F226" s="308">
        <f>[1]побуд.звіт!F225+[2]побуд.звіт!F225</f>
        <v>7059.1586947905262</v>
      </c>
      <c r="G226" s="298">
        <f t="shared" si="119"/>
        <v>0</v>
      </c>
      <c r="H226" s="299">
        <f t="shared" si="120"/>
        <v>179.62558887074556</v>
      </c>
      <c r="I226" s="307">
        <f>[1]побуд.звіт!I225+[2]побуд.звіт!I225</f>
        <v>18624.172206902294</v>
      </c>
      <c r="J226" s="308">
        <f>[1]побуд.звіт!J225+[2]побуд.звіт!J225</f>
        <v>17222.86669632146</v>
      </c>
      <c r="K226" s="298">
        <f t="shared" si="121"/>
        <v>-1401.3055105808344</v>
      </c>
      <c r="L226" s="299">
        <f t="shared" si="122"/>
        <v>0</v>
      </c>
      <c r="M226" s="308">
        <f>[1]побуд.звіт!M225+[2]побуд.звіт!M225</f>
        <v>5195.6481085361011</v>
      </c>
      <c r="N226" s="308">
        <f>[1]побуд.звіт!N225+[2]побуд.звіт!N225</f>
        <v>5456.0632861723816</v>
      </c>
      <c r="O226" s="298">
        <f t="shared" si="123"/>
        <v>0</v>
      </c>
      <c r="P226" s="299">
        <f t="shared" si="124"/>
        <v>260.41517763628053</v>
      </c>
      <c r="Q226" s="308">
        <f>[1]побуд.звіт!Q225+[2]побуд.звіт!Q225</f>
        <v>142.42591320075539</v>
      </c>
      <c r="R226" s="308">
        <f>[1]побуд.звіт!R225+[2]побуд.звіт!R225</f>
        <v>729.60133210255333</v>
      </c>
      <c r="S226" s="298">
        <f t="shared" si="125"/>
        <v>0</v>
      </c>
      <c r="T226" s="299">
        <f t="shared" si="126"/>
        <v>587.17541890179791</v>
      </c>
      <c r="U226" s="308">
        <f>[1]побуд.звіт!U225+[2]побуд.звіт!U225</f>
        <v>0</v>
      </c>
      <c r="V226" s="308">
        <f>[1]побуд.звіт!V225+[2]побуд.звіт!V225</f>
        <v>0</v>
      </c>
      <c r="W226" s="298">
        <f t="shared" si="127"/>
        <v>0</v>
      </c>
      <c r="X226" s="299">
        <f t="shared" si="128"/>
        <v>0</v>
      </c>
      <c r="Y226" s="308">
        <f>[1]побуд.звіт!Y225+[2]побуд.звіт!Y225</f>
        <v>0</v>
      </c>
      <c r="Z226" s="308">
        <f>[1]побуд.звіт!Z225+[2]побуд.звіт!Z225</f>
        <v>0</v>
      </c>
      <c r="AA226" s="298">
        <f t="shared" si="129"/>
        <v>0</v>
      </c>
      <c r="AB226" s="299">
        <f t="shared" si="130"/>
        <v>0</v>
      </c>
      <c r="AC226" s="308">
        <f>[1]побуд.звіт!AC225+[2]побуд.звіт!AC225</f>
        <v>15503.575143146705</v>
      </c>
      <c r="AD226" s="308">
        <f>[1]побуд.звіт!AD225+[2]побуд.звіт!AD225</f>
        <v>14356.64114166428</v>
      </c>
      <c r="AE226" s="298">
        <f t="shared" si="131"/>
        <v>-1146.9340014824247</v>
      </c>
      <c r="AF226" s="299">
        <f t="shared" si="132"/>
        <v>0</v>
      </c>
      <c r="AG226" s="308">
        <f>[1]побуд.звіт!AG225+[2]побуд.звіт!AG225</f>
        <v>933.11293111524424</v>
      </c>
      <c r="AH226" s="308">
        <f>[1]побуд.звіт!AH225+[2]побуд.звіт!AH225</f>
        <v>914.95345034115303</v>
      </c>
      <c r="AI226" s="298">
        <f t="shared" si="133"/>
        <v>-18.159480774091207</v>
      </c>
      <c r="AJ226" s="299">
        <f t="shared" si="134"/>
        <v>0</v>
      </c>
      <c r="AK226" s="308">
        <f>[1]побуд.звіт!AK225+[2]побуд.звіт!AK225</f>
        <v>26.359308465571857</v>
      </c>
      <c r="AL226" s="308">
        <f>[1]побуд.звіт!AL225+[2]побуд.звіт!AL225</f>
        <v>0</v>
      </c>
      <c r="AM226" s="298">
        <f t="shared" si="135"/>
        <v>-26.359308465571857</v>
      </c>
      <c r="AN226" s="299">
        <f t="shared" si="136"/>
        <v>0</v>
      </c>
      <c r="AO226" s="308">
        <f>[1]побуд.звіт!AO225+[2]побуд.звіт!AO225</f>
        <v>2642.7453607905559</v>
      </c>
      <c r="AP226" s="308">
        <f>[1]побуд.звіт!AP225+[2]побуд.звіт!AP225</f>
        <v>1824.5767364062222</v>
      </c>
      <c r="AQ226" s="298">
        <f t="shared" si="137"/>
        <v>-818.16862438433373</v>
      </c>
      <c r="AR226" s="299">
        <f t="shared" si="138"/>
        <v>0</v>
      </c>
      <c r="AS226" s="308">
        <f>[1]побуд.звіт!AS225+[2]побуд.звіт!AS225</f>
        <v>3108.2318215812766</v>
      </c>
      <c r="AT226" s="308">
        <f>[1]побуд.звіт!AT225+[2]побуд.звіт!AT225</f>
        <v>2867.2450791149968</v>
      </c>
      <c r="AU226" s="298">
        <f t="shared" si="139"/>
        <v>-240.98674246627979</v>
      </c>
      <c r="AV226" s="299">
        <f t="shared" si="140"/>
        <v>0</v>
      </c>
      <c r="AW226" s="308">
        <f>[1]побуд.звіт!AW225+[2]побуд.звіт!AW225</f>
        <v>19240.897185079324</v>
      </c>
      <c r="AX226" s="308">
        <f>[1]побуд.звіт!AX225+[2]побуд.звіт!AX225</f>
        <v>3961.3694953381678</v>
      </c>
      <c r="AY226" s="298">
        <f t="shared" si="141"/>
        <v>-15279.527689741157</v>
      </c>
      <c r="AZ226" s="299">
        <f t="shared" si="142"/>
        <v>0</v>
      </c>
      <c r="BA226" s="300">
        <v>0</v>
      </c>
      <c r="BB226" s="298"/>
      <c r="BC226" s="298">
        <f t="shared" si="143"/>
        <v>0</v>
      </c>
      <c r="BD226" s="299">
        <f t="shared" si="144"/>
        <v>0</v>
      </c>
      <c r="BE226" s="308">
        <f>[1]побуд.звіт!BE225+[2]побуд.звіт!BE225</f>
        <v>9.1078949732189969</v>
      </c>
      <c r="BF226" s="308">
        <f>[1]побуд.звіт!BF225+[2]побуд.звіт!BF225</f>
        <v>0</v>
      </c>
      <c r="BG226" s="301">
        <f t="shared" si="145"/>
        <v>-9.1078949732189969</v>
      </c>
      <c r="BH226" s="302">
        <f t="shared" si="146"/>
        <v>0</v>
      </c>
      <c r="BI226" s="308">
        <f>[1]побуд.звіт!BI225+[2]побуд.звіт!BI225</f>
        <v>4399.1267548288743</v>
      </c>
      <c r="BJ226" s="308">
        <f>[1]побуд.звіт!BJ225+[2]побуд.звіт!BJ225</f>
        <v>8664.1911349680377</v>
      </c>
      <c r="BK226" s="298">
        <f t="shared" si="147"/>
        <v>0</v>
      </c>
      <c r="BL226" s="299">
        <f t="shared" si="148"/>
        <v>4265.0643801391634</v>
      </c>
      <c r="BM226" s="308">
        <f>[1]побуд.звіт!BM225+[2]побуд.звіт!BM225</f>
        <v>0</v>
      </c>
      <c r="BN226" s="308">
        <f>[1]побуд.звіт!BN225+[2]побуд.звіт!BN225</f>
        <v>0</v>
      </c>
      <c r="BO226" s="298">
        <f t="shared" si="149"/>
        <v>0</v>
      </c>
      <c r="BP226" s="299">
        <f t="shared" si="150"/>
        <v>0</v>
      </c>
      <c r="BQ226" s="294">
        <f t="shared" si="151"/>
        <v>76704.9357345397</v>
      </c>
      <c r="BR226" s="298">
        <f t="shared" si="151"/>
        <v>63056.66704721978</v>
      </c>
      <c r="BS226" s="298">
        <f t="shared" si="152"/>
        <v>-13648.26868731992</v>
      </c>
      <c r="BT226" s="303">
        <f t="shared" si="153"/>
        <v>0</v>
      </c>
      <c r="BU226" s="224">
        <f t="shared" si="154"/>
        <v>0.82206792096725267</v>
      </c>
      <c r="BV226" s="309">
        <v>3131.67</v>
      </c>
      <c r="BW226" s="305"/>
      <c r="BX226" s="241">
        <f t="shared" si="157"/>
        <v>6392.077977878308</v>
      </c>
      <c r="CA226" s="144">
        <f>[1]побуд.звіт!AX225+[2]побуд.звіт!AX225</f>
        <v>3961.3694953381678</v>
      </c>
      <c r="CB226" s="238">
        <v>728.35444015831774</v>
      </c>
      <c r="CC226" s="238">
        <v>1922.8675405624163</v>
      </c>
      <c r="CD226" s="240">
        <v>457.00669558515216</v>
      </c>
      <c r="CE226" s="240">
        <v>13.162038949807252</v>
      </c>
      <c r="CF226" s="240">
        <v>0</v>
      </c>
      <c r="CG226" s="240">
        <v>0</v>
      </c>
      <c r="CH226" s="240">
        <v>1598.7791432934996</v>
      </c>
      <c r="CI226" s="240">
        <v>75.443863949999994</v>
      </c>
      <c r="CJ226" s="240">
        <v>2.5484823000000008</v>
      </c>
      <c r="CK226" s="240">
        <v>270.31100516813933</v>
      </c>
      <c r="CL226" s="240">
        <v>391.13582483952683</v>
      </c>
      <c r="CM226" s="240">
        <v>1.1266499999999995</v>
      </c>
      <c r="CN226" s="240">
        <v>444.61161494400005</v>
      </c>
      <c r="CO226" s="240">
        <v>0</v>
      </c>
      <c r="CP226" s="20"/>
    </row>
    <row r="227" spans="1:94" ht="15" customHeight="1" x14ac:dyDescent="0.25">
      <c r="A227" s="256">
        <f t="shared" si="155"/>
        <v>218</v>
      </c>
      <c r="B227" s="62" t="s">
        <v>261</v>
      </c>
      <c r="C227" s="294">
        <v>2315.9300000000003</v>
      </c>
      <c r="D227" s="306">
        <v>9</v>
      </c>
      <c r="E227" s="307">
        <f>[1]побуд.звіт!E226+[2]побуд.звіт!E226</f>
        <v>9761.5042708162528</v>
      </c>
      <c r="F227" s="308">
        <f>[1]побуд.звіт!F226+[2]побуд.звіт!F226</f>
        <v>9381.8346976628945</v>
      </c>
      <c r="G227" s="298">
        <f t="shared" si="119"/>
        <v>-379.66957315335821</v>
      </c>
      <c r="H227" s="299">
        <f t="shared" si="120"/>
        <v>0</v>
      </c>
      <c r="I227" s="307">
        <f>[1]побуд.звіт!I226+[2]побуд.звіт!I226</f>
        <v>21599.942874694294</v>
      </c>
      <c r="J227" s="308">
        <f>[1]побуд.звіт!J226+[2]побуд.звіт!J226</f>
        <v>20164.017579768635</v>
      </c>
      <c r="K227" s="298">
        <f t="shared" si="121"/>
        <v>-1435.9252949256588</v>
      </c>
      <c r="L227" s="299">
        <f t="shared" si="122"/>
        <v>0</v>
      </c>
      <c r="M227" s="308">
        <f>[1]побуд.звіт!M226+[2]побуд.звіт!M226</f>
        <v>6592.2283069690966</v>
      </c>
      <c r="N227" s="308">
        <f>[1]побуд.звіт!N226+[2]побуд.звіт!N226</f>
        <v>7059.5963891971742</v>
      </c>
      <c r="O227" s="298">
        <f t="shared" si="123"/>
        <v>0</v>
      </c>
      <c r="P227" s="299">
        <f t="shared" si="124"/>
        <v>467.36808222807758</v>
      </c>
      <c r="Q227" s="308">
        <f>[1]побуд.звіт!Q226+[2]побуд.звіт!Q226</f>
        <v>295.36128264451435</v>
      </c>
      <c r="R227" s="308">
        <f>[1]побуд.звіт!R226+[2]побуд.звіт!R226</f>
        <v>605.23352530170564</v>
      </c>
      <c r="S227" s="298">
        <f t="shared" si="125"/>
        <v>0</v>
      </c>
      <c r="T227" s="299">
        <f t="shared" si="126"/>
        <v>309.87224265719129</v>
      </c>
      <c r="U227" s="308">
        <f>[1]побуд.звіт!U226+[2]побуд.звіт!U226</f>
        <v>4261.786260926473</v>
      </c>
      <c r="V227" s="308">
        <f>[1]побуд.звіт!V226+[2]побуд.звіт!V226</f>
        <v>3943.2717633669863</v>
      </c>
      <c r="W227" s="298">
        <f t="shared" si="127"/>
        <v>-318.5144975594867</v>
      </c>
      <c r="X227" s="299">
        <f t="shared" si="128"/>
        <v>0</v>
      </c>
      <c r="Y227" s="308">
        <f>[1]побуд.звіт!Y226+[2]побуд.звіт!Y226</f>
        <v>597.65033299847289</v>
      </c>
      <c r="Z227" s="308">
        <f>[1]побуд.звіт!Z226+[2]побуд.звіт!Z226</f>
        <v>243.6465812163944</v>
      </c>
      <c r="AA227" s="298">
        <f t="shared" si="129"/>
        <v>-354.0037517820785</v>
      </c>
      <c r="AB227" s="299">
        <f t="shared" si="130"/>
        <v>0</v>
      </c>
      <c r="AC227" s="308">
        <f>[1]побуд.звіт!AC226+[2]побуд.звіт!AC226</f>
        <v>13585.390773692448</v>
      </c>
      <c r="AD227" s="308">
        <f>[1]побуд.звіт!AD226+[2]побуд.звіт!AD226</f>
        <v>14178.374165772952</v>
      </c>
      <c r="AE227" s="298">
        <f t="shared" si="131"/>
        <v>0</v>
      </c>
      <c r="AF227" s="299">
        <f t="shared" si="132"/>
        <v>592.98339208050311</v>
      </c>
      <c r="AG227" s="308">
        <f>[1]побуд.звіт!AG226+[2]побуд.звіт!AG226</f>
        <v>68.634927178299421</v>
      </c>
      <c r="AH227" s="308">
        <f>[1]побуд.звіт!AH226+[2]побуд.звіт!AH226</f>
        <v>0</v>
      </c>
      <c r="AI227" s="298">
        <f t="shared" si="133"/>
        <v>-68.634927178299421</v>
      </c>
      <c r="AJ227" s="299">
        <f t="shared" si="134"/>
        <v>0</v>
      </c>
      <c r="AK227" s="308">
        <f>[1]побуд.звіт!AK226+[2]побуд.звіт!AK226</f>
        <v>0</v>
      </c>
      <c r="AL227" s="308">
        <f>[1]побуд.звіт!AL226+[2]побуд.звіт!AL226</f>
        <v>0</v>
      </c>
      <c r="AM227" s="298">
        <f t="shared" si="135"/>
        <v>0</v>
      </c>
      <c r="AN227" s="299">
        <f t="shared" si="136"/>
        <v>0</v>
      </c>
      <c r="AO227" s="308">
        <f>[1]побуд.звіт!AO226+[2]побуд.звіт!AO226</f>
        <v>1095.8567270653609</v>
      </c>
      <c r="AP227" s="308">
        <f>[1]побуд.звіт!AP226+[2]побуд.звіт!AP226</f>
        <v>1946.2151854999709</v>
      </c>
      <c r="AQ227" s="298">
        <f t="shared" si="137"/>
        <v>0</v>
      </c>
      <c r="AR227" s="299">
        <f t="shared" si="138"/>
        <v>850.35845843460993</v>
      </c>
      <c r="AS227" s="308">
        <f>[1]побуд.звіт!AS226+[2]побуд.звіт!AS226</f>
        <v>1323.6530013634269</v>
      </c>
      <c r="AT227" s="308">
        <f>[1]побуд.звіт!AT226+[2]побуд.звіт!AT226</f>
        <v>1395.8899410349254</v>
      </c>
      <c r="AU227" s="298">
        <f t="shared" si="139"/>
        <v>0</v>
      </c>
      <c r="AV227" s="299">
        <f t="shared" si="140"/>
        <v>72.236939671498476</v>
      </c>
      <c r="AW227" s="308">
        <f>[1]побуд.звіт!AW226+[2]побуд.звіт!AW226</f>
        <v>16321.086897527459</v>
      </c>
      <c r="AX227" s="308">
        <f>[1]побуд.звіт!AX226+[2]побуд.звіт!AX226</f>
        <v>6328.0247859791752</v>
      </c>
      <c r="AY227" s="298">
        <f t="shared" si="141"/>
        <v>-9993.0621115482827</v>
      </c>
      <c r="AZ227" s="299">
        <f t="shared" si="142"/>
        <v>0</v>
      </c>
      <c r="BA227" s="300">
        <v>0</v>
      </c>
      <c r="BB227" s="298"/>
      <c r="BC227" s="298">
        <f t="shared" si="143"/>
        <v>0</v>
      </c>
      <c r="BD227" s="299">
        <f t="shared" si="144"/>
        <v>0</v>
      </c>
      <c r="BE227" s="308">
        <f>[1]побуд.звіт!BE226+[2]побуд.звіт!BE226</f>
        <v>8.5245998132189982</v>
      </c>
      <c r="BF227" s="308">
        <f>[1]побуд.звіт!BF226+[2]побуд.звіт!BF226</f>
        <v>0</v>
      </c>
      <c r="BG227" s="301">
        <f t="shared" si="145"/>
        <v>-8.5245998132189982</v>
      </c>
      <c r="BH227" s="302">
        <f t="shared" si="146"/>
        <v>0</v>
      </c>
      <c r="BI227" s="308">
        <f>[1]побуд.звіт!BI226+[2]побуд.звіт!BI226</f>
        <v>6862.5080890410381</v>
      </c>
      <c r="BJ227" s="308">
        <f>[1]побуд.звіт!BJ226+[2]побуд.звіт!BJ226</f>
        <v>4083.4195152414263</v>
      </c>
      <c r="BK227" s="298">
        <f t="shared" si="147"/>
        <v>-2779.0885737996118</v>
      </c>
      <c r="BL227" s="299">
        <f t="shared" si="148"/>
        <v>0</v>
      </c>
      <c r="BM227" s="308">
        <f>[1]побуд.звіт!BM226+[2]побуд.звіт!BM226</f>
        <v>5805.4294981065868</v>
      </c>
      <c r="BN227" s="308">
        <f>[1]побуд.звіт!BN226+[2]побуд.звіт!BN226</f>
        <v>6353.9246240365228</v>
      </c>
      <c r="BO227" s="298">
        <f t="shared" si="149"/>
        <v>0</v>
      </c>
      <c r="BP227" s="299">
        <f t="shared" si="150"/>
        <v>548.49512592993597</v>
      </c>
      <c r="BQ227" s="294">
        <f t="shared" si="151"/>
        <v>88179.557842836919</v>
      </c>
      <c r="BR227" s="298">
        <f t="shared" si="151"/>
        <v>75683.448754078767</v>
      </c>
      <c r="BS227" s="298">
        <f t="shared" si="152"/>
        <v>-12496.109088758152</v>
      </c>
      <c r="BT227" s="303">
        <f t="shared" si="153"/>
        <v>0</v>
      </c>
      <c r="BU227" s="224">
        <f t="shared" si="154"/>
        <v>0.85828791395132575</v>
      </c>
      <c r="BV227" s="309">
        <v>5701.86</v>
      </c>
      <c r="BW227" s="305"/>
      <c r="BX227" s="241">
        <f t="shared" si="157"/>
        <v>7348.2964869030766</v>
      </c>
      <c r="CA227" s="144">
        <f>[1]побуд.звіт!AX226+[2]побуд.звіт!AX226</f>
        <v>6328.0247859791752</v>
      </c>
      <c r="CB227" s="238">
        <v>987.35380897569064</v>
      </c>
      <c r="CC227" s="238">
        <v>2131.7516127639033</v>
      </c>
      <c r="CD227" s="240">
        <v>590.95693394631746</v>
      </c>
      <c r="CE227" s="240">
        <v>27.967094749345041</v>
      </c>
      <c r="CF227" s="240">
        <v>346.20151859999999</v>
      </c>
      <c r="CG227" s="240">
        <v>47.724893999999999</v>
      </c>
      <c r="CH227" s="240">
        <v>1396.2344667580996</v>
      </c>
      <c r="CI227" s="240">
        <v>5.5237846860000008</v>
      </c>
      <c r="CJ227" s="240">
        <v>0</v>
      </c>
      <c r="CK227" s="240">
        <v>113.75631300554198</v>
      </c>
      <c r="CL227" s="240">
        <v>166.76143215762718</v>
      </c>
      <c r="CM227" s="240">
        <v>1.1266499999999995</v>
      </c>
      <c r="CN227" s="240">
        <v>780.35125779200087</v>
      </c>
      <c r="CO227" s="240">
        <v>620.16043656000124</v>
      </c>
    </row>
    <row r="228" spans="1:94" ht="15" customHeight="1" x14ac:dyDescent="0.25">
      <c r="A228" s="256">
        <f t="shared" si="155"/>
        <v>219</v>
      </c>
      <c r="B228" s="62" t="s">
        <v>154</v>
      </c>
      <c r="C228" s="294">
        <v>2998.67</v>
      </c>
      <c r="D228" s="306">
        <v>5</v>
      </c>
      <c r="E228" s="307">
        <f>[1]побуд.звіт!E227+[2]побуд.звіт!E227</f>
        <v>4837.8240827130485</v>
      </c>
      <c r="F228" s="308">
        <f>[1]побуд.звіт!F227+[2]побуд.звіт!F227</f>
        <v>5102.1849462430109</v>
      </c>
      <c r="G228" s="298">
        <f t="shared" si="119"/>
        <v>0</v>
      </c>
      <c r="H228" s="299">
        <f t="shared" si="120"/>
        <v>264.36086352996244</v>
      </c>
      <c r="I228" s="307">
        <f>[1]побуд.звіт!I227+[2]побуд.звіт!I227</f>
        <v>22581.712179097816</v>
      </c>
      <c r="J228" s="308">
        <f>[1]побуд.звіт!J227+[2]побуд.звіт!J227</f>
        <v>21939.412126214571</v>
      </c>
      <c r="K228" s="298">
        <f t="shared" si="121"/>
        <v>-642.30005288324537</v>
      </c>
      <c r="L228" s="299">
        <f t="shared" si="122"/>
        <v>0</v>
      </c>
      <c r="M228" s="308">
        <f>[1]побуд.звіт!M227+[2]побуд.звіт!M227</f>
        <v>8974.984975278383</v>
      </c>
      <c r="N228" s="308">
        <f>[1]побуд.звіт!N227+[2]побуд.звіт!N227</f>
        <v>9329.7886716119465</v>
      </c>
      <c r="O228" s="298">
        <f t="shared" si="123"/>
        <v>0</v>
      </c>
      <c r="P228" s="299">
        <f t="shared" si="124"/>
        <v>354.80369633356349</v>
      </c>
      <c r="Q228" s="308">
        <f>[1]побуд.звіт!Q227+[2]побуд.звіт!Q227</f>
        <v>79.406347047282267</v>
      </c>
      <c r="R228" s="308">
        <f>[1]побуд.звіт!R227+[2]побуд.звіт!R227</f>
        <v>623.76854406108123</v>
      </c>
      <c r="S228" s="298">
        <f t="shared" si="125"/>
        <v>0</v>
      </c>
      <c r="T228" s="299">
        <f t="shared" si="126"/>
        <v>544.362197013799</v>
      </c>
      <c r="U228" s="308">
        <f>[1]побуд.звіт!U227+[2]побуд.звіт!U227</f>
        <v>0</v>
      </c>
      <c r="V228" s="308">
        <f>[1]побуд.звіт!V227+[2]побуд.звіт!V227</f>
        <v>0</v>
      </c>
      <c r="W228" s="298">
        <f t="shared" si="127"/>
        <v>0</v>
      </c>
      <c r="X228" s="299">
        <f t="shared" si="128"/>
        <v>0</v>
      </c>
      <c r="Y228" s="308">
        <f>[1]побуд.звіт!Y227+[2]побуд.звіт!Y227</f>
        <v>0</v>
      </c>
      <c r="Z228" s="308">
        <f>[1]побуд.звіт!Z227+[2]побуд.звіт!Z227</f>
        <v>0</v>
      </c>
      <c r="AA228" s="298">
        <f t="shared" si="129"/>
        <v>0</v>
      </c>
      <c r="AB228" s="299">
        <f t="shared" si="130"/>
        <v>0</v>
      </c>
      <c r="AC228" s="308">
        <f>[1]побуд.звіт!AC227+[2]побуд.звіт!AC227</f>
        <v>16600.932927971233</v>
      </c>
      <c r="AD228" s="308">
        <f>[1]побуд.звіт!AD227+[2]побуд.звіт!AD227</f>
        <v>16068.769883002187</v>
      </c>
      <c r="AE228" s="298">
        <f t="shared" si="131"/>
        <v>-532.16304496904559</v>
      </c>
      <c r="AF228" s="299">
        <f t="shared" si="132"/>
        <v>0</v>
      </c>
      <c r="AG228" s="308">
        <f>[1]побуд.звіт!AG227+[2]побуд.звіт!AG227</f>
        <v>513.69186372193451</v>
      </c>
      <c r="AH228" s="308">
        <f>[1]побуд.звіт!AH227+[2]побуд.звіт!AH227</f>
        <v>503.9282080340505</v>
      </c>
      <c r="AI228" s="298">
        <f t="shared" si="133"/>
        <v>-9.7636556878840111</v>
      </c>
      <c r="AJ228" s="299">
        <f t="shared" si="134"/>
        <v>0</v>
      </c>
      <c r="AK228" s="308">
        <f>[1]побуд.звіт!AK227+[2]побуд.звіт!AK227</f>
        <v>15.561645154884193</v>
      </c>
      <c r="AL228" s="308">
        <f>[1]побуд.звіт!AL227+[2]побуд.звіт!AL227</f>
        <v>0</v>
      </c>
      <c r="AM228" s="298">
        <f t="shared" si="135"/>
        <v>-15.561645154884193</v>
      </c>
      <c r="AN228" s="299">
        <f t="shared" si="136"/>
        <v>0</v>
      </c>
      <c r="AO228" s="308">
        <f>[1]побуд.звіт!AO227+[2]побуд.звіт!AO227</f>
        <v>5058.2332678085695</v>
      </c>
      <c r="AP228" s="308">
        <f>[1]побуд.звіт!AP227+[2]побуд.звіт!AP227</f>
        <v>2980.1420027968302</v>
      </c>
      <c r="AQ228" s="298">
        <f t="shared" si="137"/>
        <v>-2078.0912650117393</v>
      </c>
      <c r="AR228" s="299">
        <f t="shared" si="138"/>
        <v>0</v>
      </c>
      <c r="AS228" s="308">
        <f>[1]побуд.звіт!AS227+[2]побуд.звіт!AS227</f>
        <v>2233.7205639298845</v>
      </c>
      <c r="AT228" s="308">
        <f>[1]побуд.звіт!AT227+[2]побуд.звіт!AT227</f>
        <v>2064.4452089035685</v>
      </c>
      <c r="AU228" s="298">
        <f t="shared" si="139"/>
        <v>-169.27535502631599</v>
      </c>
      <c r="AV228" s="299">
        <f t="shared" si="140"/>
        <v>0</v>
      </c>
      <c r="AW228" s="308">
        <f>[1]побуд.звіт!AW227+[2]побуд.звіт!AW227</f>
        <v>17216.953848276717</v>
      </c>
      <c r="AX228" s="308">
        <f>[1]побуд.звіт!AX227+[2]побуд.звіт!AX227</f>
        <v>4564.3694953381673</v>
      </c>
      <c r="AY228" s="298">
        <f t="shared" si="141"/>
        <v>-12652.584352938549</v>
      </c>
      <c r="AZ228" s="299">
        <f t="shared" si="142"/>
        <v>0</v>
      </c>
      <c r="BA228" s="300">
        <v>0</v>
      </c>
      <c r="BB228" s="298"/>
      <c r="BC228" s="298">
        <f t="shared" si="143"/>
        <v>0</v>
      </c>
      <c r="BD228" s="299">
        <f t="shared" si="144"/>
        <v>0</v>
      </c>
      <c r="BE228" s="308">
        <f>[1]побуд.звіт!BE227+[2]побуд.звіт!BE227</f>
        <v>9.4995525332189974</v>
      </c>
      <c r="BF228" s="308">
        <f>[1]побуд.звіт!BF227+[2]побуд.звіт!BF227</f>
        <v>0</v>
      </c>
      <c r="BG228" s="301">
        <f t="shared" si="145"/>
        <v>-9.4995525332189974</v>
      </c>
      <c r="BH228" s="302">
        <f t="shared" si="146"/>
        <v>0</v>
      </c>
      <c r="BI228" s="308">
        <f>[1]побуд.звіт!BI227+[2]побуд.звіт!BI227</f>
        <v>5882.0410782408308</v>
      </c>
      <c r="BJ228" s="308">
        <f>[1]побуд.звіт!BJ227+[2]побуд.звіт!BJ227</f>
        <v>7607.0466090026439</v>
      </c>
      <c r="BK228" s="298">
        <f t="shared" si="147"/>
        <v>0</v>
      </c>
      <c r="BL228" s="299">
        <f t="shared" si="148"/>
        <v>1725.0055307618131</v>
      </c>
      <c r="BM228" s="308">
        <f>[1]побуд.звіт!BM227+[2]побуд.звіт!BM227</f>
        <v>0</v>
      </c>
      <c r="BN228" s="308">
        <f>[1]побуд.звіт!BN227+[2]побуд.звіт!BN227</f>
        <v>0</v>
      </c>
      <c r="BO228" s="298">
        <f t="shared" si="149"/>
        <v>0</v>
      </c>
      <c r="BP228" s="299">
        <f t="shared" si="150"/>
        <v>0</v>
      </c>
      <c r="BQ228" s="294">
        <f t="shared" si="151"/>
        <v>84004.562331773806</v>
      </c>
      <c r="BR228" s="298">
        <f t="shared" si="151"/>
        <v>70783.855695208054</v>
      </c>
      <c r="BS228" s="298">
        <f t="shared" si="152"/>
        <v>-13220.706636565752</v>
      </c>
      <c r="BT228" s="303">
        <f t="shared" si="153"/>
        <v>0</v>
      </c>
      <c r="BU228" s="224">
        <f t="shared" si="154"/>
        <v>0.84261918317780271</v>
      </c>
      <c r="BV228" s="309">
        <v>5818.8200000000006</v>
      </c>
      <c r="BW228" s="305"/>
      <c r="BX228" s="241">
        <f t="shared" si="157"/>
        <v>7000.3801943144836</v>
      </c>
      <c r="CA228" s="144">
        <f>[1]побуд.звіт!AX227+[2]побуд.звіт!AX227</f>
        <v>4564.3694953381673</v>
      </c>
      <c r="CB228" s="238">
        <v>511.23880106525957</v>
      </c>
      <c r="CC228" s="238">
        <v>2112.2922940526191</v>
      </c>
      <c r="CD228" s="240">
        <v>795.82200438104087</v>
      </c>
      <c r="CE228" s="240">
        <v>7.2386535035952777</v>
      </c>
      <c r="CF228" s="240">
        <v>0</v>
      </c>
      <c r="CG228" s="240">
        <v>0</v>
      </c>
      <c r="CH228" s="240">
        <v>1711.1262571774078</v>
      </c>
      <c r="CI228" s="240">
        <v>41.552158914000003</v>
      </c>
      <c r="CJ228" s="240">
        <v>1.4036256360000001</v>
      </c>
      <c r="CK228" s="240">
        <v>516.53238024943926</v>
      </c>
      <c r="CL228" s="240">
        <v>281.17193796791196</v>
      </c>
      <c r="CM228" s="240">
        <v>1.1266499999999995</v>
      </c>
      <c r="CN228" s="240">
        <v>565.57353030399906</v>
      </c>
      <c r="CO228" s="240">
        <v>0</v>
      </c>
      <c r="CP228" s="20"/>
    </row>
    <row r="229" spans="1:94" ht="15" customHeight="1" x14ac:dyDescent="0.25">
      <c r="A229" s="256">
        <f t="shared" si="155"/>
        <v>220</v>
      </c>
      <c r="B229" s="62" t="s">
        <v>155</v>
      </c>
      <c r="C229" s="294">
        <v>1851.94</v>
      </c>
      <c r="D229" s="306">
        <v>5</v>
      </c>
      <c r="E229" s="307">
        <f>[1]побуд.звіт!E228+[2]побуд.звіт!E228</f>
        <v>3114.8701334388306</v>
      </c>
      <c r="F229" s="308">
        <f>[1]побуд.звіт!F228+[2]побуд.звіт!F228</f>
        <v>3290.3063645613315</v>
      </c>
      <c r="G229" s="298">
        <f t="shared" si="119"/>
        <v>0</v>
      </c>
      <c r="H229" s="299">
        <f t="shared" si="120"/>
        <v>175.43623112250089</v>
      </c>
      <c r="I229" s="307">
        <f>[1]побуд.звіт!I228+[2]побуд.звіт!I228</f>
        <v>17932.072656581022</v>
      </c>
      <c r="J229" s="308">
        <f>[1]побуд.звіт!J228+[2]побуд.звіт!J228</f>
        <v>18291.139699572519</v>
      </c>
      <c r="K229" s="298">
        <f t="shared" si="121"/>
        <v>0</v>
      </c>
      <c r="L229" s="299">
        <f t="shared" si="122"/>
        <v>359.06704299149715</v>
      </c>
      <c r="M229" s="308">
        <f>[1]побуд.звіт!M228+[2]побуд.звіт!M228</f>
        <v>5576.4817544536281</v>
      </c>
      <c r="N229" s="308">
        <f>[1]побуд.звіт!N228+[2]побуд.звіт!N228</f>
        <v>6052.8724502839896</v>
      </c>
      <c r="O229" s="298">
        <f t="shared" si="123"/>
        <v>0</v>
      </c>
      <c r="P229" s="299">
        <f t="shared" si="124"/>
        <v>476.39069583036144</v>
      </c>
      <c r="Q229" s="308">
        <f>[1]побуд.звіт!Q228+[2]побуд.звіт!Q228</f>
        <v>0</v>
      </c>
      <c r="R229" s="308">
        <f>[1]побуд.звіт!R228+[2]побуд.звіт!R228</f>
        <v>258.71617175079871</v>
      </c>
      <c r="S229" s="298">
        <f t="shared" si="125"/>
        <v>0</v>
      </c>
      <c r="T229" s="299">
        <f t="shared" si="126"/>
        <v>258.71617175079871</v>
      </c>
      <c r="U229" s="308">
        <f>[1]побуд.звіт!U228+[2]побуд.звіт!U228</f>
        <v>0</v>
      </c>
      <c r="V229" s="308">
        <f>[1]побуд.звіт!V228+[2]побуд.звіт!V228</f>
        <v>0</v>
      </c>
      <c r="W229" s="298">
        <f t="shared" si="127"/>
        <v>0</v>
      </c>
      <c r="X229" s="299">
        <f t="shared" si="128"/>
        <v>0</v>
      </c>
      <c r="Y229" s="308">
        <f>[1]побуд.звіт!Y228+[2]побуд.звіт!Y228</f>
        <v>0</v>
      </c>
      <c r="Z229" s="308">
        <f>[1]побуд.звіт!Z228+[2]побуд.звіт!Z228</f>
        <v>0</v>
      </c>
      <c r="AA229" s="298">
        <f t="shared" si="129"/>
        <v>0</v>
      </c>
      <c r="AB229" s="299">
        <f t="shared" si="130"/>
        <v>0</v>
      </c>
      <c r="AC229" s="308">
        <f>[1]побуд.звіт!AC228+[2]побуд.звіт!AC228</f>
        <v>10850.308192216029</v>
      </c>
      <c r="AD229" s="308">
        <f>[1]побуд.звіт!AD228+[2]побуд.звіт!AD228</f>
        <v>12180.748985631668</v>
      </c>
      <c r="AE229" s="298">
        <f t="shared" si="131"/>
        <v>0</v>
      </c>
      <c r="AF229" s="299">
        <f t="shared" si="132"/>
        <v>1330.4407934156388</v>
      </c>
      <c r="AG229" s="308">
        <f>[1]побуд.звіт!AG228+[2]побуд.звіт!AG228</f>
        <v>0</v>
      </c>
      <c r="AH229" s="308">
        <f>[1]побуд.звіт!AH228+[2]побуд.звіт!AH228</f>
        <v>0</v>
      </c>
      <c r="AI229" s="298">
        <f t="shared" si="133"/>
        <v>0</v>
      </c>
      <c r="AJ229" s="299">
        <f t="shared" si="134"/>
        <v>0</v>
      </c>
      <c r="AK229" s="308">
        <f>[1]побуд.звіт!AK228+[2]побуд.звіт!AK228</f>
        <v>0</v>
      </c>
      <c r="AL229" s="308">
        <f>[1]побуд.звіт!AL228+[2]побуд.звіт!AL228</f>
        <v>0</v>
      </c>
      <c r="AM229" s="298">
        <f t="shared" si="135"/>
        <v>0</v>
      </c>
      <c r="AN229" s="299">
        <f t="shared" si="136"/>
        <v>0</v>
      </c>
      <c r="AO229" s="308">
        <f>[1]побуд.звіт!AO228+[2]побуд.звіт!AO228</f>
        <v>3472.8646509265254</v>
      </c>
      <c r="AP229" s="308">
        <f>[1]побуд.звіт!AP228+[2]побуд.звіт!AP228</f>
        <v>2432.7689818749632</v>
      </c>
      <c r="AQ229" s="298">
        <f t="shared" si="137"/>
        <v>-1040.0956690515623</v>
      </c>
      <c r="AR229" s="299">
        <f t="shared" si="138"/>
        <v>0</v>
      </c>
      <c r="AS229" s="308">
        <f>[1]побуд.звіт!AS228+[2]побуд.звіт!AS228</f>
        <v>1139.5034099848826</v>
      </c>
      <c r="AT229" s="308">
        <f>[1]побуд.звіт!AT228+[2]побуд.звіт!AT228</f>
        <v>1054.8440302492438</v>
      </c>
      <c r="AU229" s="298">
        <f t="shared" si="139"/>
        <v>-84.659379735638822</v>
      </c>
      <c r="AV229" s="299">
        <f t="shared" si="140"/>
        <v>0</v>
      </c>
      <c r="AW229" s="308">
        <f>[1]побуд.звіт!AW228+[2]побуд.звіт!AW228</f>
        <v>10087.450346526835</v>
      </c>
      <c r="AX229" s="308">
        <f>[1]побуд.звіт!AX228+[2]побуд.звіт!AX228</f>
        <v>12622</v>
      </c>
      <c r="AY229" s="298">
        <f t="shared" si="141"/>
        <v>0</v>
      </c>
      <c r="AZ229" s="299">
        <f t="shared" si="142"/>
        <v>2534.5496534731647</v>
      </c>
      <c r="BA229" s="300">
        <v>0</v>
      </c>
      <c r="BB229" s="298"/>
      <c r="BC229" s="298">
        <f t="shared" si="143"/>
        <v>0</v>
      </c>
      <c r="BD229" s="299">
        <f t="shared" si="144"/>
        <v>0</v>
      </c>
      <c r="BE229" s="308">
        <f>[1]побуд.звіт!BE228+[2]побуд.звіт!BE228</f>
        <v>7.8620220932189984</v>
      </c>
      <c r="BF229" s="308">
        <f>[1]побуд.звіт!BF228+[2]побуд.звіт!BF228</f>
        <v>0</v>
      </c>
      <c r="BG229" s="301">
        <f t="shared" si="145"/>
        <v>-7.8620220932189984</v>
      </c>
      <c r="BH229" s="302">
        <f t="shared" si="146"/>
        <v>0</v>
      </c>
      <c r="BI229" s="308">
        <f>[1]побуд.звіт!BI228+[2]побуд.звіт!BI228</f>
        <v>4423.786917485354</v>
      </c>
      <c r="BJ229" s="308">
        <f>[1]побуд.звіт!BJ228+[2]побуд.звіт!BJ228</f>
        <v>1340.7230342593916</v>
      </c>
      <c r="BK229" s="298">
        <f t="shared" si="147"/>
        <v>-3083.0638832259624</v>
      </c>
      <c r="BL229" s="299">
        <f t="shared" si="148"/>
        <v>0</v>
      </c>
      <c r="BM229" s="308">
        <f>[1]побуд.звіт!BM228+[2]побуд.звіт!BM228</f>
        <v>0</v>
      </c>
      <c r="BN229" s="308">
        <f>[1]побуд.звіт!BN228+[2]побуд.звіт!BN228</f>
        <v>0</v>
      </c>
      <c r="BO229" s="298">
        <f t="shared" si="149"/>
        <v>0</v>
      </c>
      <c r="BP229" s="299">
        <f t="shared" si="150"/>
        <v>0</v>
      </c>
      <c r="BQ229" s="294">
        <f t="shared" si="151"/>
        <v>56605.200083706331</v>
      </c>
      <c r="BR229" s="298">
        <f t="shared" si="151"/>
        <v>57524.119718183909</v>
      </c>
      <c r="BS229" s="298">
        <f t="shared" si="152"/>
        <v>0</v>
      </c>
      <c r="BT229" s="303">
        <f t="shared" si="153"/>
        <v>918.91963447757735</v>
      </c>
      <c r="BU229" s="224">
        <f t="shared" si="154"/>
        <v>1.0162338377590523</v>
      </c>
      <c r="BV229" s="309">
        <v>3037.48</v>
      </c>
      <c r="BW229" s="305"/>
      <c r="BX229" s="241">
        <f t="shared" si="157"/>
        <v>4717.1000069755273</v>
      </c>
      <c r="CA229" s="144">
        <f>[1]побуд.звіт!AX228+[2]побуд.звіт!AX228</f>
        <v>12622</v>
      </c>
      <c r="CB229" s="238">
        <v>323.8729361351742</v>
      </c>
      <c r="CC229" s="238">
        <v>1783.8673695624502</v>
      </c>
      <c r="CD229" s="240">
        <v>504.28325030085745</v>
      </c>
      <c r="CE229" s="240">
        <v>0</v>
      </c>
      <c r="CF229" s="240">
        <v>0</v>
      </c>
      <c r="CG229" s="240">
        <v>0</v>
      </c>
      <c r="CH229" s="240">
        <v>1111.2522533564145</v>
      </c>
      <c r="CI229" s="240">
        <v>0</v>
      </c>
      <c r="CJ229" s="240">
        <v>0</v>
      </c>
      <c r="CK229" s="240">
        <v>355.06953506218144</v>
      </c>
      <c r="CL229" s="240">
        <v>143.45153843414855</v>
      </c>
      <c r="CM229" s="240">
        <v>1.1266499999999995</v>
      </c>
      <c r="CN229" s="240">
        <v>423.59201792000084</v>
      </c>
      <c r="CO229" s="240">
        <v>0</v>
      </c>
      <c r="CP229" s="20"/>
    </row>
    <row r="230" spans="1:94" ht="15" customHeight="1" x14ac:dyDescent="0.25">
      <c r="A230" s="256">
        <f t="shared" si="155"/>
        <v>221</v>
      </c>
      <c r="B230" s="62" t="s">
        <v>156</v>
      </c>
      <c r="C230" s="294">
        <v>3223.48</v>
      </c>
      <c r="D230" s="306">
        <v>5</v>
      </c>
      <c r="E230" s="307">
        <f>[1]побуд.звіт!E229+[2]побуд.звіт!E229</f>
        <v>7919.3005572343009</v>
      </c>
      <c r="F230" s="308">
        <f>[1]побуд.звіт!F229+[2]побуд.звіт!F229</f>
        <v>8561.4127288674808</v>
      </c>
      <c r="G230" s="298">
        <f t="shared" si="119"/>
        <v>0</v>
      </c>
      <c r="H230" s="299">
        <f t="shared" si="120"/>
        <v>642.11217163317997</v>
      </c>
      <c r="I230" s="307">
        <f>[1]побуд.звіт!I229+[2]побуд.звіт!I229</f>
        <v>18501.052027103327</v>
      </c>
      <c r="J230" s="308">
        <f>[1]побуд.звіт!J229+[2]побуд.звіт!J229</f>
        <v>20865.552836132872</v>
      </c>
      <c r="K230" s="298">
        <f t="shared" si="121"/>
        <v>0</v>
      </c>
      <c r="L230" s="299">
        <f t="shared" si="122"/>
        <v>2364.5008090295451</v>
      </c>
      <c r="M230" s="308">
        <f>[1]побуд.звіт!M229+[2]побуд.звіт!M229</f>
        <v>7745.5035428041483</v>
      </c>
      <c r="N230" s="308">
        <f>[1]побуд.звіт!N229+[2]побуд.звіт!N229</f>
        <v>7913.1499578971852</v>
      </c>
      <c r="O230" s="298">
        <f t="shared" si="123"/>
        <v>0</v>
      </c>
      <c r="P230" s="299">
        <f t="shared" si="124"/>
        <v>167.64641509303692</v>
      </c>
      <c r="Q230" s="308">
        <f>[1]побуд.звіт!Q229+[2]побуд.звіт!Q229</f>
        <v>103.99922480194313</v>
      </c>
      <c r="R230" s="308">
        <f>[1]побуд.звіт!R229+[2]побуд.звіт!R229</f>
        <v>855.81418574040549</v>
      </c>
      <c r="S230" s="298">
        <f t="shared" si="125"/>
        <v>0</v>
      </c>
      <c r="T230" s="299">
        <f t="shared" si="126"/>
        <v>751.81496093846238</v>
      </c>
      <c r="U230" s="308">
        <f>[1]побуд.звіт!U229+[2]побуд.звіт!U229</f>
        <v>0</v>
      </c>
      <c r="V230" s="308">
        <f>[1]побуд.звіт!V229+[2]побуд.звіт!V229</f>
        <v>0</v>
      </c>
      <c r="W230" s="298">
        <f t="shared" si="127"/>
        <v>0</v>
      </c>
      <c r="X230" s="299">
        <f t="shared" si="128"/>
        <v>0</v>
      </c>
      <c r="Y230" s="308">
        <f>[1]побуд.звіт!Y229+[2]побуд.звіт!Y229</f>
        <v>0</v>
      </c>
      <c r="Z230" s="308">
        <f>[1]побуд.звіт!Z229+[2]побуд.звіт!Z229</f>
        <v>0</v>
      </c>
      <c r="AA230" s="298">
        <f t="shared" si="129"/>
        <v>0</v>
      </c>
      <c r="AB230" s="299">
        <f t="shared" si="130"/>
        <v>0</v>
      </c>
      <c r="AC230" s="308">
        <f>[1]побуд.звіт!AC229+[2]побуд.звіт!AC229</f>
        <v>19121.171740981808</v>
      </c>
      <c r="AD230" s="308">
        <f>[1]побуд.звіт!AD229+[2]побуд.звіт!AD229</f>
        <v>18943.094340586998</v>
      </c>
      <c r="AE230" s="298">
        <f t="shared" si="131"/>
        <v>-178.07740039480996</v>
      </c>
      <c r="AF230" s="299">
        <f t="shared" si="132"/>
        <v>0</v>
      </c>
      <c r="AG230" s="308">
        <f>[1]побуд.звіт!AG229+[2]побуд.звіт!AG229</f>
        <v>685.01584733977882</v>
      </c>
      <c r="AH230" s="308">
        <f>[1]побуд.звіт!AH229+[2]побуд.звіт!AH229</f>
        <v>670.02744978829048</v>
      </c>
      <c r="AI230" s="298">
        <f t="shared" si="133"/>
        <v>-14.988397551488333</v>
      </c>
      <c r="AJ230" s="299">
        <f t="shared" si="134"/>
        <v>0</v>
      </c>
      <c r="AK230" s="308">
        <f>[1]побуд.звіт!AK229+[2]побуд.звіт!AK229</f>
        <v>20.809318876326472</v>
      </c>
      <c r="AL230" s="308">
        <f>[1]побуд.звіт!AL229+[2]побуд.звіт!AL229</f>
        <v>0</v>
      </c>
      <c r="AM230" s="298">
        <f t="shared" si="135"/>
        <v>-20.809318876326472</v>
      </c>
      <c r="AN230" s="299">
        <f t="shared" si="136"/>
        <v>0</v>
      </c>
      <c r="AO230" s="308">
        <f>[1]побуд.звіт!AO229+[2]побуд.звіт!AO229</f>
        <v>6006.4048032457958</v>
      </c>
      <c r="AP230" s="308">
        <f>[1]побуд.звіт!AP229+[2]побуд.звіт!AP229</f>
        <v>3892.4303709999417</v>
      </c>
      <c r="AQ230" s="298">
        <f t="shared" si="137"/>
        <v>-2113.9744322458541</v>
      </c>
      <c r="AR230" s="299">
        <f t="shared" si="138"/>
        <v>0</v>
      </c>
      <c r="AS230" s="308">
        <f>[1]побуд.звіт!AS229+[2]побуд.звіт!AS229</f>
        <v>3092.8353182442443</v>
      </c>
      <c r="AT230" s="308">
        <f>[1]побуд.звіт!AT229+[2]побуд.звіт!AT229</f>
        <v>2854.8198583058456</v>
      </c>
      <c r="AU230" s="298">
        <f t="shared" si="139"/>
        <v>-238.01545993839864</v>
      </c>
      <c r="AV230" s="299">
        <f t="shared" si="140"/>
        <v>0</v>
      </c>
      <c r="AW230" s="308">
        <f>[1]побуд.звіт!AW229+[2]побуд.звіт!AW229</f>
        <v>21876.059464122303</v>
      </c>
      <c r="AX230" s="308">
        <f>[1]побуд.звіт!AX229+[2]побуд.звіт!AX229</f>
        <v>2471</v>
      </c>
      <c r="AY230" s="298">
        <f t="shared" si="141"/>
        <v>-19405.059464122303</v>
      </c>
      <c r="AZ230" s="299">
        <f t="shared" si="142"/>
        <v>0</v>
      </c>
      <c r="BA230" s="300">
        <v>0</v>
      </c>
      <c r="BB230" s="298"/>
      <c r="BC230" s="298">
        <f t="shared" si="143"/>
        <v>0</v>
      </c>
      <c r="BD230" s="299">
        <f t="shared" si="144"/>
        <v>0</v>
      </c>
      <c r="BE230" s="308">
        <f>[1]побуд.звіт!BE229+[2]побуд.звіт!BE229</f>
        <v>9.8205812132189969</v>
      </c>
      <c r="BF230" s="308">
        <f>[1]побуд.звіт!BF229+[2]побуд.звіт!BF229</f>
        <v>0</v>
      </c>
      <c r="BG230" s="301">
        <f t="shared" si="145"/>
        <v>-9.8205812132189969</v>
      </c>
      <c r="BH230" s="302">
        <f t="shared" si="146"/>
        <v>0</v>
      </c>
      <c r="BI230" s="308">
        <f>[1]побуд.звіт!BI229+[2]побуд.звіт!BI229</f>
        <v>6127.1436096280304</v>
      </c>
      <c r="BJ230" s="308">
        <f>[1]побуд.звіт!BJ229+[2]побуд.звіт!BJ229</f>
        <v>6974.5777543247159</v>
      </c>
      <c r="BK230" s="298">
        <f t="shared" si="147"/>
        <v>0</v>
      </c>
      <c r="BL230" s="299">
        <f t="shared" si="148"/>
        <v>847.43414469668551</v>
      </c>
      <c r="BM230" s="308">
        <f>[1]побуд.звіт!BM229+[2]побуд.звіт!BM229</f>
        <v>0</v>
      </c>
      <c r="BN230" s="308">
        <f>[1]побуд.звіт!BN229+[2]побуд.звіт!BN229</f>
        <v>0</v>
      </c>
      <c r="BO230" s="298">
        <f t="shared" si="149"/>
        <v>0</v>
      </c>
      <c r="BP230" s="299">
        <f t="shared" si="150"/>
        <v>0</v>
      </c>
      <c r="BQ230" s="294">
        <f t="shared" si="151"/>
        <v>91209.116035595216</v>
      </c>
      <c r="BR230" s="298">
        <f t="shared" si="151"/>
        <v>74001.879482643737</v>
      </c>
      <c r="BS230" s="298">
        <f t="shared" si="152"/>
        <v>-17207.236552951479</v>
      </c>
      <c r="BT230" s="303">
        <f t="shared" si="153"/>
        <v>0</v>
      </c>
      <c r="BU230" s="224">
        <f t="shared" si="154"/>
        <v>0.81134301810099563</v>
      </c>
      <c r="BV230" s="309">
        <v>6682.75</v>
      </c>
      <c r="BW230" s="305"/>
      <c r="BX230" s="241">
        <f t="shared" si="157"/>
        <v>7600.7596696329347</v>
      </c>
      <c r="CA230" s="144">
        <f>[1]побуд.звіт!AX229+[2]побуд.звіт!AX229</f>
        <v>2471</v>
      </c>
      <c r="CB230" s="238">
        <v>829.16640371292851</v>
      </c>
      <c r="CC230" s="238">
        <v>1647.7469471152804</v>
      </c>
      <c r="CD230" s="240">
        <v>685.51004337772827</v>
      </c>
      <c r="CE230" s="240">
        <v>9.6408622607205618</v>
      </c>
      <c r="CF230" s="240">
        <v>0</v>
      </c>
      <c r="CG230" s="240">
        <v>0</v>
      </c>
      <c r="CH230" s="240">
        <v>1966.3837369153043</v>
      </c>
      <c r="CI230" s="240">
        <v>55.248121908000009</v>
      </c>
      <c r="CJ230" s="240">
        <v>1.866273192</v>
      </c>
      <c r="CK230" s="240">
        <v>613.83472029969835</v>
      </c>
      <c r="CL230" s="240">
        <v>389.22025749664635</v>
      </c>
      <c r="CM230" s="240">
        <v>1.1266499999999995</v>
      </c>
      <c r="CN230" s="240">
        <v>588.96703964799906</v>
      </c>
      <c r="CO230" s="240">
        <v>0</v>
      </c>
      <c r="CP230" s="20"/>
    </row>
    <row r="231" spans="1:94" ht="15" customHeight="1" x14ac:dyDescent="0.25">
      <c r="A231" s="256">
        <f t="shared" si="155"/>
        <v>222</v>
      </c>
      <c r="B231" s="62" t="s">
        <v>79</v>
      </c>
      <c r="C231" s="294">
        <v>1494.6000000000001</v>
      </c>
      <c r="D231" s="306">
        <v>4</v>
      </c>
      <c r="E231" s="307">
        <f>[1]побуд.звіт!E230+[2]побуд.звіт!E230</f>
        <v>3544.4672576663456</v>
      </c>
      <c r="F231" s="308">
        <f>[1]побуд.звіт!F230+[2]побуд.звіт!F230</f>
        <v>3727.3024018708925</v>
      </c>
      <c r="G231" s="298">
        <f t="shared" si="119"/>
        <v>0</v>
      </c>
      <c r="H231" s="299">
        <f t="shared" si="120"/>
        <v>182.83514420454685</v>
      </c>
      <c r="I231" s="307">
        <f>[1]побуд.звіт!I230+[2]побуд.звіт!I230</f>
        <v>13782.128328014674</v>
      </c>
      <c r="J231" s="308">
        <f>[1]побуд.звіт!J230+[2]побуд.звіт!J230</f>
        <v>12918.050420175248</v>
      </c>
      <c r="K231" s="298">
        <f t="shared" si="121"/>
        <v>-864.07790783942619</v>
      </c>
      <c r="L231" s="299">
        <f t="shared" si="122"/>
        <v>0</v>
      </c>
      <c r="M231" s="308">
        <f>[1]побуд.звіт!M230+[2]побуд.звіт!M230</f>
        <v>4003.6945493814555</v>
      </c>
      <c r="N231" s="308">
        <f>[1]побуд.звіт!N230+[2]побуд.звіт!N230</f>
        <v>4277.3757518387056</v>
      </c>
      <c r="O231" s="298">
        <f t="shared" si="123"/>
        <v>0</v>
      </c>
      <c r="P231" s="299">
        <f t="shared" si="124"/>
        <v>273.68120245725004</v>
      </c>
      <c r="Q231" s="308">
        <f>[1]побуд.звіт!Q230+[2]побуд.звіт!Q230</f>
        <v>36.455455580001924</v>
      </c>
      <c r="R231" s="308">
        <f>[1]побуд.звіт!R230+[2]побуд.звіт!R230</f>
        <v>721.61291460273503</v>
      </c>
      <c r="S231" s="298">
        <f t="shared" si="125"/>
        <v>0</v>
      </c>
      <c r="T231" s="299">
        <f t="shared" si="126"/>
        <v>685.15745902273306</v>
      </c>
      <c r="U231" s="308">
        <f>[1]побуд.звіт!U230+[2]побуд.звіт!U230</f>
        <v>0</v>
      </c>
      <c r="V231" s="308">
        <f>[1]побуд.звіт!V230+[2]побуд.звіт!V230</f>
        <v>0</v>
      </c>
      <c r="W231" s="298">
        <f t="shared" si="127"/>
        <v>0</v>
      </c>
      <c r="X231" s="299">
        <f t="shared" si="128"/>
        <v>0</v>
      </c>
      <c r="Y231" s="308">
        <f>[1]побуд.звіт!Y230+[2]побуд.звіт!Y230</f>
        <v>0</v>
      </c>
      <c r="Z231" s="308">
        <f>[1]побуд.звіт!Z230+[2]побуд.звіт!Z230</f>
        <v>0</v>
      </c>
      <c r="AA231" s="298">
        <f t="shared" si="129"/>
        <v>0</v>
      </c>
      <c r="AB231" s="299">
        <f t="shared" si="130"/>
        <v>0</v>
      </c>
      <c r="AC231" s="308">
        <f>[1]побуд.звіт!AC230+[2]побуд.звіт!AC230</f>
        <v>8962.8397063279481</v>
      </c>
      <c r="AD231" s="308">
        <f>[1]побуд.звіт!AD230+[2]побуд.звіт!AD230</f>
        <v>9667.4730457833539</v>
      </c>
      <c r="AE231" s="298">
        <f t="shared" si="131"/>
        <v>0</v>
      </c>
      <c r="AF231" s="299">
        <f t="shared" si="132"/>
        <v>704.6333394554058</v>
      </c>
      <c r="AG231" s="308">
        <f>[1]побуд.звіт!AG230+[2]побуд.звіт!AG230</f>
        <v>241.50255647286312</v>
      </c>
      <c r="AH231" s="308">
        <f>[1]побуд.звіт!AH230+[2]побуд.звіт!AH230</f>
        <v>236.48027639586724</v>
      </c>
      <c r="AI231" s="298">
        <f t="shared" si="133"/>
        <v>-5.0222800769958837</v>
      </c>
      <c r="AJ231" s="299">
        <f t="shared" si="134"/>
        <v>0</v>
      </c>
      <c r="AK231" s="308">
        <f>[1]побуд.звіт!AK230+[2]побуд.звіт!AK230</f>
        <v>7.5473996034093433</v>
      </c>
      <c r="AL231" s="308">
        <f>[1]побуд.звіт!AL230+[2]побуд.звіт!AL230</f>
        <v>0</v>
      </c>
      <c r="AM231" s="298">
        <f t="shared" si="135"/>
        <v>-7.5473996034093433</v>
      </c>
      <c r="AN231" s="299">
        <f t="shared" si="136"/>
        <v>0</v>
      </c>
      <c r="AO231" s="308">
        <f>[1]побуд.звіт!AO230+[2]побуд.звіт!AO230</f>
        <v>2609.4521626945102</v>
      </c>
      <c r="AP231" s="308">
        <f>[1]побуд.звіт!AP230+[2]побуд.звіт!AP230</f>
        <v>1946.2151854999709</v>
      </c>
      <c r="AQ231" s="298">
        <f t="shared" si="137"/>
        <v>-663.23697719453935</v>
      </c>
      <c r="AR231" s="299">
        <f t="shared" si="138"/>
        <v>0</v>
      </c>
      <c r="AS231" s="308">
        <f>[1]побуд.звіт!AS230+[2]побуд.звіт!AS230</f>
        <v>1099.8989580240006</v>
      </c>
      <c r="AT231" s="308">
        <f>[1]побуд.звіт!AT230+[2]побуд.звіт!AT230</f>
        <v>1017.6108401227723</v>
      </c>
      <c r="AU231" s="298">
        <f t="shared" si="139"/>
        <v>-82.288117901228361</v>
      </c>
      <c r="AV231" s="299">
        <f t="shared" si="140"/>
        <v>0</v>
      </c>
      <c r="AW231" s="308">
        <f>[1]побуд.звіт!AW230+[2]побуд.звіт!AW230</f>
        <v>10302.585766170521</v>
      </c>
      <c r="AX231" s="308">
        <f>[1]побуд.звіт!AX230+[2]побуд.звіт!AX230</f>
        <v>587.02507621725613</v>
      </c>
      <c r="AY231" s="298">
        <f t="shared" si="141"/>
        <v>-9715.560689953265</v>
      </c>
      <c r="AZ231" s="299">
        <f t="shared" si="142"/>
        <v>0</v>
      </c>
      <c r="BA231" s="300">
        <v>0</v>
      </c>
      <c r="BB231" s="298"/>
      <c r="BC231" s="298">
        <f t="shared" si="143"/>
        <v>0</v>
      </c>
      <c r="BD231" s="299">
        <f t="shared" si="144"/>
        <v>0</v>
      </c>
      <c r="BE231" s="308">
        <f>[1]побуд.звіт!BE230+[2]побуд.звіт!BE230</f>
        <v>7.351740573218998</v>
      </c>
      <c r="BF231" s="308">
        <f>[1]побуд.звіт!BF230+[2]побуд.звіт!BF230</f>
        <v>0</v>
      </c>
      <c r="BG231" s="301">
        <f t="shared" si="145"/>
        <v>-7.351740573218998</v>
      </c>
      <c r="BH231" s="302">
        <f t="shared" si="146"/>
        <v>0</v>
      </c>
      <c r="BI231" s="308">
        <f>[1]побуд.звіт!BI230+[2]побуд.звіт!BI230</f>
        <v>3491.8908894863089</v>
      </c>
      <c r="BJ231" s="308">
        <f>[1]побуд.звіт!BJ230+[2]побуд.звіт!BJ230</f>
        <v>2593.3071962154158</v>
      </c>
      <c r="BK231" s="298">
        <f t="shared" si="147"/>
        <v>-898.58369327089304</v>
      </c>
      <c r="BL231" s="299">
        <f t="shared" si="148"/>
        <v>0</v>
      </c>
      <c r="BM231" s="308">
        <f>[1]побуд.звіт!BM230+[2]побуд.звіт!BM230</f>
        <v>0</v>
      </c>
      <c r="BN231" s="308">
        <f>[1]побуд.звіт!BN230+[2]побуд.звіт!BN230</f>
        <v>0</v>
      </c>
      <c r="BO231" s="298">
        <f t="shared" si="149"/>
        <v>0</v>
      </c>
      <c r="BP231" s="299">
        <f t="shared" si="150"/>
        <v>0</v>
      </c>
      <c r="BQ231" s="294">
        <f t="shared" si="151"/>
        <v>48089.814769995268</v>
      </c>
      <c r="BR231" s="298">
        <f t="shared" si="151"/>
        <v>37692.45310872222</v>
      </c>
      <c r="BS231" s="298">
        <f t="shared" si="152"/>
        <v>-10397.361661273048</v>
      </c>
      <c r="BT231" s="303">
        <f t="shared" si="153"/>
        <v>0</v>
      </c>
      <c r="BU231" s="224">
        <f t="shared" si="154"/>
        <v>0.78379285279010291</v>
      </c>
      <c r="BV231" s="309">
        <v>4104.63</v>
      </c>
      <c r="BW231" s="305">
        <f t="shared" si="156"/>
        <v>97.145435833727788</v>
      </c>
      <c r="BX231" s="241">
        <f t="shared" si="157"/>
        <v>4007.4845641662723</v>
      </c>
      <c r="CA231" s="144">
        <f>[1]побуд.звіт!AX230+[2]побуд.звіт!AX230</f>
        <v>587.02507621725613</v>
      </c>
      <c r="CB231" s="238">
        <v>368.65530918428686</v>
      </c>
      <c r="CC231" s="238">
        <v>1502.6978643164744</v>
      </c>
      <c r="CD231" s="240">
        <v>354.5741603677904</v>
      </c>
      <c r="CE231" s="240">
        <v>3.4086971369836037</v>
      </c>
      <c r="CF231" s="240">
        <v>0</v>
      </c>
      <c r="CG231" s="240">
        <v>0</v>
      </c>
      <c r="CH231" s="240">
        <v>916.30010418282382</v>
      </c>
      <c r="CI231" s="240">
        <v>19.499337144000002</v>
      </c>
      <c r="CJ231" s="240">
        <v>0.65868465600000004</v>
      </c>
      <c r="CK231" s="240">
        <v>267.01455086998664</v>
      </c>
      <c r="CL231" s="240">
        <v>138.4825233853428</v>
      </c>
      <c r="CM231" s="240">
        <v>1.1266499999999995</v>
      </c>
      <c r="CN231" s="240">
        <v>353.00700739199999</v>
      </c>
      <c r="CO231" s="240">
        <v>0</v>
      </c>
      <c r="CP231" s="20"/>
    </row>
    <row r="232" spans="1:94" ht="15" customHeight="1" x14ac:dyDescent="0.25">
      <c r="A232" s="256">
        <f t="shared" si="155"/>
        <v>223</v>
      </c>
      <c r="B232" s="62" t="s">
        <v>157</v>
      </c>
      <c r="C232" s="294">
        <v>3167.6000000000004</v>
      </c>
      <c r="D232" s="306">
        <v>5</v>
      </c>
      <c r="E232" s="307">
        <f>[1]побуд.звіт!E231+[2]побуд.звіт!E231</f>
        <v>4984.3299353055272</v>
      </c>
      <c r="F232" s="308">
        <f>[1]побуд.звіт!F231+[2]побуд.звіт!F231</f>
        <v>5541.3466520244401</v>
      </c>
      <c r="G232" s="298">
        <f t="shared" si="119"/>
        <v>0</v>
      </c>
      <c r="H232" s="299">
        <f t="shared" si="120"/>
        <v>557.0167167189129</v>
      </c>
      <c r="I232" s="307">
        <f>[1]побуд.звіт!I231+[2]побуд.звіт!I231</f>
        <v>18594.267519778467</v>
      </c>
      <c r="J232" s="308">
        <f>[1]побуд.звіт!J231+[2]побуд.звіт!J231</f>
        <v>20441.030449974809</v>
      </c>
      <c r="K232" s="298">
        <f t="shared" si="121"/>
        <v>0</v>
      </c>
      <c r="L232" s="299">
        <f t="shared" si="122"/>
        <v>1846.7629301963425</v>
      </c>
      <c r="M232" s="308">
        <f>[1]побуд.звіт!M231+[2]побуд.звіт!M231</f>
        <v>11603.068332185607</v>
      </c>
      <c r="N232" s="308">
        <f>[1]побуд.звіт!N231+[2]побуд.звіт!N231</f>
        <v>12328.765286059524</v>
      </c>
      <c r="O232" s="298">
        <f t="shared" si="123"/>
        <v>0</v>
      </c>
      <c r="P232" s="299">
        <f t="shared" si="124"/>
        <v>725.69695387391766</v>
      </c>
      <c r="Q232" s="308">
        <f>[1]побуд.звіт!Q231+[2]побуд.звіт!Q231</f>
        <v>113.61913916588965</v>
      </c>
      <c r="R232" s="308">
        <f>[1]побуд.звіт!R231+[2]побуд.звіт!R231</f>
        <v>704.5033429956153</v>
      </c>
      <c r="S232" s="298">
        <f t="shared" si="125"/>
        <v>0</v>
      </c>
      <c r="T232" s="299">
        <f t="shared" si="126"/>
        <v>590.88420382972561</v>
      </c>
      <c r="U232" s="308">
        <f>[1]побуд.звіт!U231+[2]побуд.звіт!U231</f>
        <v>0</v>
      </c>
      <c r="V232" s="308">
        <f>[1]побуд.звіт!V231+[2]побуд.звіт!V231</f>
        <v>0</v>
      </c>
      <c r="W232" s="298">
        <f t="shared" si="127"/>
        <v>0</v>
      </c>
      <c r="X232" s="299">
        <f t="shared" si="128"/>
        <v>0</v>
      </c>
      <c r="Y232" s="308">
        <f>[1]побуд.звіт!Y231+[2]побуд.звіт!Y231</f>
        <v>0</v>
      </c>
      <c r="Z232" s="308">
        <f>[1]побуд.звіт!Z231+[2]побуд.звіт!Z231</f>
        <v>0</v>
      </c>
      <c r="AA232" s="298">
        <f t="shared" si="129"/>
        <v>0</v>
      </c>
      <c r="AB232" s="299">
        <f t="shared" si="130"/>
        <v>0</v>
      </c>
      <c r="AC232" s="308">
        <f>[1]побуд.звіт!AC231+[2]побуд.звіт!AC231</f>
        <v>20208.570984134491</v>
      </c>
      <c r="AD232" s="308">
        <f>[1]побуд.звіт!AD231+[2]побуд.звіт!AD231</f>
        <v>22146.485400500322</v>
      </c>
      <c r="AE232" s="298">
        <f t="shared" si="131"/>
        <v>0</v>
      </c>
      <c r="AF232" s="299">
        <f t="shared" si="132"/>
        <v>1937.9144163658311</v>
      </c>
      <c r="AG232" s="308">
        <f>[1]побуд.звіт!AG231+[2]побуд.звіт!AG231</f>
        <v>1024.7817450096684</v>
      </c>
      <c r="AH232" s="308">
        <f>[1]побуд.звіт!AH231+[2]побуд.звіт!AH231</f>
        <v>1005.0411746824359</v>
      </c>
      <c r="AI232" s="298">
        <f t="shared" si="133"/>
        <v>-19.74057032723249</v>
      </c>
      <c r="AJ232" s="299">
        <f t="shared" si="134"/>
        <v>0</v>
      </c>
      <c r="AK232" s="308">
        <f>[1]побуд.звіт!AK231+[2]побуд.звіт!AK231</f>
        <v>29.811948314489705</v>
      </c>
      <c r="AL232" s="308">
        <f>[1]побуд.звіт!AL231+[2]побуд.звіт!AL231</f>
        <v>0</v>
      </c>
      <c r="AM232" s="298">
        <f t="shared" si="135"/>
        <v>-29.811948314489705</v>
      </c>
      <c r="AN232" s="299">
        <f t="shared" si="136"/>
        <v>0</v>
      </c>
      <c r="AO232" s="308">
        <f>[1]побуд.звіт!AO231+[2]побуд.звіт!AO231</f>
        <v>7433.2690513062298</v>
      </c>
      <c r="AP232" s="308">
        <f>[1]побуд.звіт!AP231+[2]побуд.звіт!AP231</f>
        <v>4196.5264937343118</v>
      </c>
      <c r="AQ232" s="298">
        <f t="shared" si="137"/>
        <v>-3236.742557571918</v>
      </c>
      <c r="AR232" s="299">
        <f t="shared" si="138"/>
        <v>0</v>
      </c>
      <c r="AS232" s="308">
        <f>[1]побуд.звіт!AS231+[2]побуд.звіт!AS231</f>
        <v>3050.5179913011943</v>
      </c>
      <c r="AT232" s="308">
        <f>[1]побуд.звіт!AT231+[2]побуд.звіт!AT231</f>
        <v>2888.8405834550422</v>
      </c>
      <c r="AU232" s="298">
        <f t="shared" si="139"/>
        <v>-161.67740784615216</v>
      </c>
      <c r="AV232" s="299">
        <f t="shared" si="140"/>
        <v>0</v>
      </c>
      <c r="AW232" s="308">
        <f>[1]побуд.звіт!AW231+[2]побуд.звіт!AW231</f>
        <v>22652.018583149489</v>
      </c>
      <c r="AX232" s="308">
        <f>[1]побуд.звіт!AX231+[2]побуд.звіт!AX231</f>
        <v>1627.7755276010064</v>
      </c>
      <c r="AY232" s="298">
        <f t="shared" si="141"/>
        <v>-21024.243055548483</v>
      </c>
      <c r="AZ232" s="299">
        <f t="shared" si="142"/>
        <v>0</v>
      </c>
      <c r="BA232" s="300">
        <v>0</v>
      </c>
      <c r="BB232" s="298"/>
      <c r="BC232" s="298">
        <f t="shared" si="143"/>
        <v>0</v>
      </c>
      <c r="BD232" s="299">
        <f t="shared" si="144"/>
        <v>0</v>
      </c>
      <c r="BE232" s="308">
        <f>[1]побуд.звіт!BE231+[2]побуд.звіт!BE231</f>
        <v>9.7407845732189973</v>
      </c>
      <c r="BF232" s="308">
        <f>[1]побуд.звіт!BF231+[2]побуд.звіт!BF231</f>
        <v>0</v>
      </c>
      <c r="BG232" s="301">
        <f t="shared" si="145"/>
        <v>-9.7407845732189973</v>
      </c>
      <c r="BH232" s="302">
        <f t="shared" si="146"/>
        <v>0</v>
      </c>
      <c r="BI232" s="308">
        <f>[1]побуд.звіт!BI231+[2]побуд.звіт!BI231</f>
        <v>7906.8969071280644</v>
      </c>
      <c r="BJ232" s="308">
        <f>[1]побуд.звіт!BJ231+[2]побуд.звіт!BJ231</f>
        <v>13426.683656891084</v>
      </c>
      <c r="BK232" s="298">
        <f t="shared" si="147"/>
        <v>0</v>
      </c>
      <c r="BL232" s="299">
        <f t="shared" si="148"/>
        <v>5519.7867497630195</v>
      </c>
      <c r="BM232" s="308">
        <f>[1]побуд.звіт!BM231+[2]побуд.звіт!BM231</f>
        <v>0</v>
      </c>
      <c r="BN232" s="308">
        <f>[1]побуд.звіт!BN231+[2]побуд.звіт!BN231</f>
        <v>0</v>
      </c>
      <c r="BO232" s="298">
        <f t="shared" si="149"/>
        <v>0</v>
      </c>
      <c r="BP232" s="299">
        <f t="shared" si="150"/>
        <v>0</v>
      </c>
      <c r="BQ232" s="294">
        <f t="shared" si="151"/>
        <v>97610.892921352337</v>
      </c>
      <c r="BR232" s="298">
        <f t="shared" si="151"/>
        <v>84306.998567918577</v>
      </c>
      <c r="BS232" s="298">
        <f t="shared" si="152"/>
        <v>-13303.89435343376</v>
      </c>
      <c r="BT232" s="303">
        <f t="shared" si="153"/>
        <v>0</v>
      </c>
      <c r="BU232" s="224">
        <f t="shared" si="154"/>
        <v>0.86370481863993342</v>
      </c>
      <c r="BV232" s="309">
        <v>9892.41</v>
      </c>
      <c r="BW232" s="305">
        <f t="shared" si="156"/>
        <v>1758.1689232206381</v>
      </c>
      <c r="BX232" s="241">
        <f t="shared" si="157"/>
        <v>8134.2410767793617</v>
      </c>
      <c r="CA232" s="144">
        <f>[1]побуд.звіт!AX231+[2]побуд.звіт!AX231</f>
        <v>1627.7755276010064</v>
      </c>
      <c r="CB232" s="238">
        <v>519.57729187189102</v>
      </c>
      <c r="CC232" s="238">
        <v>1862.059252183642</v>
      </c>
      <c r="CD232" s="240">
        <v>1040.0842037455186</v>
      </c>
      <c r="CE232" s="240">
        <v>10.396494865823019</v>
      </c>
      <c r="CF232" s="240">
        <v>0</v>
      </c>
      <c r="CG232" s="240">
        <v>0</v>
      </c>
      <c r="CH232" s="240">
        <v>2062.6379917596046</v>
      </c>
      <c r="CI232" s="240">
        <v>82.872182862000003</v>
      </c>
      <c r="CJ232" s="240">
        <v>2.7994097880000002</v>
      </c>
      <c r="CK232" s="240">
        <v>758.55184705697286</v>
      </c>
      <c r="CL232" s="240">
        <v>383.86142713049281</v>
      </c>
      <c r="CM232" s="240">
        <v>1.1266499999999995</v>
      </c>
      <c r="CN232" s="240">
        <v>760.08126585600007</v>
      </c>
      <c r="CO232" s="240">
        <v>0</v>
      </c>
      <c r="CP232" s="20"/>
    </row>
    <row r="233" spans="1:94" ht="15" customHeight="1" x14ac:dyDescent="0.25">
      <c r="A233" s="256">
        <f t="shared" si="155"/>
        <v>224</v>
      </c>
      <c r="B233" s="62" t="s">
        <v>41</v>
      </c>
      <c r="C233" s="294">
        <v>603.29999999999995</v>
      </c>
      <c r="D233" s="306">
        <v>2</v>
      </c>
      <c r="E233" s="307">
        <f>[1]побуд.звіт!E232+[2]побуд.звіт!E232</f>
        <v>1712.9700120356013</v>
      </c>
      <c r="F233" s="308">
        <f>[1]побуд.звіт!F232+[2]побуд.звіт!F232</f>
        <v>1675.2629603085279</v>
      </c>
      <c r="G233" s="298">
        <f t="shared" si="119"/>
        <v>-37.707051727073349</v>
      </c>
      <c r="H233" s="299">
        <f t="shared" si="120"/>
        <v>0</v>
      </c>
      <c r="I233" s="307">
        <f>[1]побуд.звіт!I232+[2]побуд.звіт!I232</f>
        <v>5041.3879948691683</v>
      </c>
      <c r="J233" s="308">
        <f>[1]побуд.звіт!J232+[2]побуд.звіт!J232</f>
        <v>5925.5176201723234</v>
      </c>
      <c r="K233" s="298">
        <f t="shared" si="121"/>
        <v>0</v>
      </c>
      <c r="L233" s="299">
        <f t="shared" si="122"/>
        <v>884.12962530315508</v>
      </c>
      <c r="M233" s="308">
        <f>[1]побуд.звіт!M232+[2]побуд.звіт!M232</f>
        <v>1757.7791363917588</v>
      </c>
      <c r="N233" s="308">
        <f>[1]побуд.звіт!N232+[2]побуд.звіт!N232</f>
        <v>1775.4966984452822</v>
      </c>
      <c r="O233" s="298">
        <f t="shared" si="123"/>
        <v>0</v>
      </c>
      <c r="P233" s="299">
        <f t="shared" si="124"/>
        <v>17.717562053523352</v>
      </c>
      <c r="Q233" s="308">
        <f>[1]побуд.звіт!Q232+[2]побуд.звіт!Q232</f>
        <v>84.085075611425964</v>
      </c>
      <c r="R233" s="308">
        <f>[1]побуд.звіт!R232+[2]побуд.звіт!R232</f>
        <v>346.13973472064117</v>
      </c>
      <c r="S233" s="298">
        <f t="shared" si="125"/>
        <v>0</v>
      </c>
      <c r="T233" s="299">
        <f t="shared" si="126"/>
        <v>262.05465910921521</v>
      </c>
      <c r="U233" s="308">
        <f>[1]побуд.звіт!U232+[2]побуд.звіт!U232</f>
        <v>0</v>
      </c>
      <c r="V233" s="308">
        <f>[1]побуд.звіт!V232+[2]побуд.звіт!V232</f>
        <v>0</v>
      </c>
      <c r="W233" s="298">
        <f t="shared" si="127"/>
        <v>0</v>
      </c>
      <c r="X233" s="299">
        <f t="shared" si="128"/>
        <v>0</v>
      </c>
      <c r="Y233" s="308">
        <f>[1]побуд.звіт!Y232+[2]побуд.звіт!Y232</f>
        <v>0</v>
      </c>
      <c r="Z233" s="308">
        <f>[1]побуд.звіт!Z232+[2]побуд.звіт!Z232</f>
        <v>0</v>
      </c>
      <c r="AA233" s="298">
        <f t="shared" si="129"/>
        <v>0</v>
      </c>
      <c r="AB233" s="299">
        <f t="shared" si="130"/>
        <v>0</v>
      </c>
      <c r="AC233" s="308">
        <f>[1]побуд.звіт!AC232+[2]побуд.звіт!AC232</f>
        <v>4451.9068477132469</v>
      </c>
      <c r="AD233" s="308">
        <f>[1]побуд.звіт!AD232+[2]побуд.звіт!AD232</f>
        <v>4925.7008202834586</v>
      </c>
      <c r="AE233" s="298">
        <f t="shared" si="131"/>
        <v>0</v>
      </c>
      <c r="AF233" s="299">
        <f t="shared" si="132"/>
        <v>473.79397257021174</v>
      </c>
      <c r="AG233" s="308">
        <f>[1]побуд.звіт!AG232+[2]побуд.звіт!AG232</f>
        <v>0</v>
      </c>
      <c r="AH233" s="308">
        <f>[1]побуд.звіт!AH232+[2]побуд.звіт!AH232</f>
        <v>0</v>
      </c>
      <c r="AI233" s="298">
        <f t="shared" si="133"/>
        <v>0</v>
      </c>
      <c r="AJ233" s="299">
        <f t="shared" si="134"/>
        <v>0</v>
      </c>
      <c r="AK233" s="308">
        <f>[1]побуд.звіт!AK232+[2]побуд.звіт!AK232</f>
        <v>0</v>
      </c>
      <c r="AL233" s="308">
        <f>[1]побуд.звіт!AL232+[2]побуд.звіт!AL232</f>
        <v>0</v>
      </c>
      <c r="AM233" s="298">
        <f t="shared" si="135"/>
        <v>0</v>
      </c>
      <c r="AN233" s="299">
        <f t="shared" si="136"/>
        <v>0</v>
      </c>
      <c r="AO233" s="308">
        <f>[1]побуд.звіт!AO232+[2]побуд.звіт!AO232</f>
        <v>790.06900705816236</v>
      </c>
      <c r="AP233" s="308">
        <f>[1]побуд.звіт!AP232+[2]побуд.звіт!AP232</f>
        <v>729.83069456248916</v>
      </c>
      <c r="AQ233" s="298">
        <f t="shared" si="137"/>
        <v>-60.238312495673199</v>
      </c>
      <c r="AR233" s="299">
        <f t="shared" si="138"/>
        <v>0</v>
      </c>
      <c r="AS233" s="308">
        <f>[1]побуд.звіт!AS232+[2]побуд.звіт!AS232</f>
        <v>357.05410484894429</v>
      </c>
      <c r="AT233" s="308">
        <f>[1]побуд.звіт!AT232+[2]побуд.звіт!AT232</f>
        <v>332.02930298812277</v>
      </c>
      <c r="AU233" s="298">
        <f t="shared" si="139"/>
        <v>-25.024801860821526</v>
      </c>
      <c r="AV233" s="299">
        <f t="shared" si="140"/>
        <v>0</v>
      </c>
      <c r="AW233" s="308">
        <f>[1]побуд.звіт!AW232+[2]побуд.звіт!AW232</f>
        <v>6391.2840137436651</v>
      </c>
      <c r="AX233" s="308">
        <f>[1]побуд.звіт!AX232+[2]побуд.звіт!AX232</f>
        <v>87.664176409649244</v>
      </c>
      <c r="AY233" s="298">
        <f t="shared" si="141"/>
        <v>-6303.6198373340158</v>
      </c>
      <c r="AZ233" s="299">
        <f t="shared" si="142"/>
        <v>0</v>
      </c>
      <c r="BA233" s="300">
        <v>0</v>
      </c>
      <c r="BB233" s="298"/>
      <c r="BC233" s="298">
        <f t="shared" si="143"/>
        <v>0</v>
      </c>
      <c r="BD233" s="299">
        <f t="shared" si="144"/>
        <v>0</v>
      </c>
      <c r="BE233" s="308">
        <f>[1]побуд.звіт!BE232+[2]побуд.звіт!BE232</f>
        <v>6.0789641732189983</v>
      </c>
      <c r="BF233" s="308">
        <f>[1]побуд.звіт!BF232+[2]побуд.звіт!BF232</f>
        <v>0</v>
      </c>
      <c r="BG233" s="301">
        <f t="shared" si="145"/>
        <v>-6.0789641732189983</v>
      </c>
      <c r="BH233" s="302">
        <f t="shared" si="146"/>
        <v>0</v>
      </c>
      <c r="BI233" s="308">
        <f>[1]побуд.звіт!BI232+[2]побуд.звіт!BI232</f>
        <v>1315.6023174413479</v>
      </c>
      <c r="BJ233" s="308">
        <f>[1]побуд.звіт!BJ232+[2]побуд.звіт!BJ232</f>
        <v>893.89875033904798</v>
      </c>
      <c r="BK233" s="298">
        <f t="shared" si="147"/>
        <v>-421.70356710229987</v>
      </c>
      <c r="BL233" s="299">
        <f t="shared" si="148"/>
        <v>0</v>
      </c>
      <c r="BM233" s="308">
        <f>[1]побуд.звіт!BM232+[2]побуд.звіт!BM232</f>
        <v>0</v>
      </c>
      <c r="BN233" s="308">
        <f>[1]побуд.звіт!BN232+[2]побуд.звіт!BN232</f>
        <v>0</v>
      </c>
      <c r="BO233" s="298">
        <f t="shared" si="149"/>
        <v>0</v>
      </c>
      <c r="BP233" s="299">
        <f t="shared" si="150"/>
        <v>0</v>
      </c>
      <c r="BQ233" s="294">
        <f t="shared" si="151"/>
        <v>21908.217473886543</v>
      </c>
      <c r="BR233" s="298">
        <f t="shared" si="151"/>
        <v>16691.540758229541</v>
      </c>
      <c r="BS233" s="298">
        <f t="shared" si="152"/>
        <v>-5216.6767156570022</v>
      </c>
      <c r="BT233" s="303">
        <f t="shared" si="153"/>
        <v>0</v>
      </c>
      <c r="BU233" s="224">
        <f t="shared" si="154"/>
        <v>0.76188493099107635</v>
      </c>
      <c r="BV233" s="309">
        <v>3962.1699999999996</v>
      </c>
      <c r="BW233" s="305">
        <f t="shared" si="156"/>
        <v>2136.4852105094542</v>
      </c>
      <c r="BX233" s="241">
        <f t="shared" si="157"/>
        <v>1825.6847894905452</v>
      </c>
      <c r="CA233" s="144">
        <f>[1]побуд.звіт!AX232+[2]побуд.звіт!AX232</f>
        <v>87.664176409649244</v>
      </c>
      <c r="CB233" s="238">
        <v>178.10759452861532</v>
      </c>
      <c r="CC233" s="238">
        <v>530.67714631848867</v>
      </c>
      <c r="CD233" s="240">
        <v>157.58851571901798</v>
      </c>
      <c r="CE233" s="240">
        <v>7.7685927592844752</v>
      </c>
      <c r="CF233" s="240">
        <v>0</v>
      </c>
      <c r="CG233" s="240">
        <v>0</v>
      </c>
      <c r="CH233" s="240">
        <v>450.61037420784959</v>
      </c>
      <c r="CI233" s="240">
        <v>0</v>
      </c>
      <c r="CJ233" s="240">
        <v>0</v>
      </c>
      <c r="CK233" s="240">
        <v>81.070468186687251</v>
      </c>
      <c r="CL233" s="240">
        <v>44.892780875414324</v>
      </c>
      <c r="CM233" s="240">
        <v>1.1266499999999995</v>
      </c>
      <c r="CN233" s="240">
        <v>156.50596143600001</v>
      </c>
      <c r="CO233" s="240">
        <v>0</v>
      </c>
      <c r="CP233" s="20"/>
    </row>
    <row r="234" spans="1:94" ht="15" customHeight="1" x14ac:dyDescent="0.25">
      <c r="A234" s="256">
        <f t="shared" si="155"/>
        <v>225</v>
      </c>
      <c r="B234" s="62" t="s">
        <v>262</v>
      </c>
      <c r="C234" s="294">
        <v>4198.3</v>
      </c>
      <c r="D234" s="306">
        <v>9</v>
      </c>
      <c r="E234" s="307">
        <f>[1]побуд.звіт!E233+[2]побуд.звіт!E233</f>
        <v>14990.035593981238</v>
      </c>
      <c r="F234" s="308">
        <f>[1]побуд.звіт!F233+[2]побуд.звіт!F233</f>
        <v>15144.578360916666</v>
      </c>
      <c r="G234" s="298">
        <f t="shared" si="119"/>
        <v>0</v>
      </c>
      <c r="H234" s="299">
        <f t="shared" si="120"/>
        <v>154.54276693542852</v>
      </c>
      <c r="I234" s="307">
        <f>[1]побуд.звіт!I233+[2]побуд.звіт!I233</f>
        <v>30636.642650046007</v>
      </c>
      <c r="J234" s="308">
        <f>[1]побуд.звіт!J233+[2]побуд.звіт!J233</f>
        <v>30433.036502567706</v>
      </c>
      <c r="K234" s="298">
        <f t="shared" si="121"/>
        <v>-203.60614747830186</v>
      </c>
      <c r="L234" s="299">
        <f t="shared" si="122"/>
        <v>0</v>
      </c>
      <c r="M234" s="308">
        <f>[1]побуд.звіт!M233+[2]побуд.звіт!M233</f>
        <v>14805.244569010361</v>
      </c>
      <c r="N234" s="308">
        <f>[1]побуд.звіт!N233+[2]побуд.звіт!N233</f>
        <v>15611.945915789922</v>
      </c>
      <c r="O234" s="298">
        <f t="shared" si="123"/>
        <v>0</v>
      </c>
      <c r="P234" s="299">
        <f t="shared" si="124"/>
        <v>806.70134677956048</v>
      </c>
      <c r="Q234" s="308">
        <f>[1]побуд.звіт!Q233+[2]побуд.звіт!Q233</f>
        <v>586.307579622351</v>
      </c>
      <c r="R234" s="308">
        <f>[1]побуд.звіт!R233+[2]побуд.звіт!R233</f>
        <v>433.85913730239281</v>
      </c>
      <c r="S234" s="298">
        <f t="shared" si="125"/>
        <v>-152.44844231995819</v>
      </c>
      <c r="T234" s="299">
        <f t="shared" si="126"/>
        <v>0</v>
      </c>
      <c r="U234" s="308">
        <f>[1]побуд.звіт!U233+[2]побуд.звіт!U233</f>
        <v>13697.667911853892</v>
      </c>
      <c r="V234" s="308">
        <f>[1]побуд.звіт!V233+[2]побуд.звіт!V233</f>
        <v>9520.760867210267</v>
      </c>
      <c r="W234" s="298">
        <f t="shared" si="127"/>
        <v>-4176.9070446436253</v>
      </c>
      <c r="X234" s="299">
        <f t="shared" si="128"/>
        <v>0</v>
      </c>
      <c r="Y234" s="308">
        <f>[1]побуд.звіт!Y233+[2]побуд.звіт!Y233</f>
        <v>802.69545999694549</v>
      </c>
      <c r="Z234" s="308">
        <f>[1]побуд.звіт!Z233+[2]побуд.звіт!Z233</f>
        <v>487.65603436811512</v>
      </c>
      <c r="AA234" s="298">
        <f t="shared" si="129"/>
        <v>-315.03942562883037</v>
      </c>
      <c r="AB234" s="299">
        <f t="shared" si="130"/>
        <v>0</v>
      </c>
      <c r="AC234" s="308">
        <f>[1]побуд.звіт!AC233+[2]побуд.звіт!AC233</f>
        <v>26869.659718389106</v>
      </c>
      <c r="AD234" s="308">
        <f>[1]побуд.звіт!AD233+[2]побуд.звіт!AD233</f>
        <v>29070.389418110361</v>
      </c>
      <c r="AE234" s="298">
        <f t="shared" si="131"/>
        <v>0</v>
      </c>
      <c r="AF234" s="299">
        <f t="shared" si="132"/>
        <v>2200.7296997212543</v>
      </c>
      <c r="AG234" s="308">
        <f>[1]побуд.звіт!AG233+[2]побуд.звіт!AG233</f>
        <v>535.03130973535372</v>
      </c>
      <c r="AH234" s="308">
        <f>[1]побуд.звіт!AH233+[2]побуд.звіт!AH233</f>
        <v>506.74344941971549</v>
      </c>
      <c r="AI234" s="298">
        <f t="shared" si="133"/>
        <v>-28.287860315638227</v>
      </c>
      <c r="AJ234" s="299">
        <f t="shared" si="134"/>
        <v>0</v>
      </c>
      <c r="AK234" s="308">
        <f>[1]побуд.звіт!AK233+[2]побуд.звіт!AK233</f>
        <v>13.083019150162874</v>
      </c>
      <c r="AL234" s="308">
        <f>[1]побуд.звіт!AL233+[2]побуд.звіт!AL233</f>
        <v>0</v>
      </c>
      <c r="AM234" s="298">
        <f t="shared" si="135"/>
        <v>-13.083019150162874</v>
      </c>
      <c r="AN234" s="299">
        <f t="shared" si="136"/>
        <v>0</v>
      </c>
      <c r="AO234" s="308">
        <f>[1]побуд.звіт!AO233+[2]побуд.звіт!AO233</f>
        <v>1547.0256328627047</v>
      </c>
      <c r="AP234" s="308">
        <f>[1]побуд.звіт!AP233+[2]побуд.звіт!AP233</f>
        <v>2919.3227782499566</v>
      </c>
      <c r="AQ234" s="298">
        <f t="shared" si="137"/>
        <v>0</v>
      </c>
      <c r="AR234" s="299">
        <f t="shared" si="138"/>
        <v>1372.2971453872519</v>
      </c>
      <c r="AS234" s="308">
        <f>[1]побуд.звіт!AS233+[2]побуд.звіт!AS233</f>
        <v>2591.9884310826069</v>
      </c>
      <c r="AT234" s="308">
        <f>[1]побуд.звіт!AT233+[2]побуд.звіт!AT233</f>
        <v>2395.8398152929076</v>
      </c>
      <c r="AU234" s="298">
        <f t="shared" si="139"/>
        <v>-196.14861578969931</v>
      </c>
      <c r="AV234" s="299">
        <f t="shared" si="140"/>
        <v>0</v>
      </c>
      <c r="AW234" s="308">
        <f>[1]побуд.звіт!AW233+[2]побуд.звіт!AW233</f>
        <v>32562.917967325266</v>
      </c>
      <c r="AX234" s="308">
        <f>[1]побуд.звіт!AX233+[2]побуд.звіт!AX233</f>
        <v>66847.564395920388</v>
      </c>
      <c r="AY234" s="298">
        <f t="shared" si="141"/>
        <v>0</v>
      </c>
      <c r="AZ234" s="299">
        <f t="shared" si="142"/>
        <v>34284.646428595122</v>
      </c>
      <c r="BA234" s="300">
        <v>0</v>
      </c>
      <c r="BB234" s="298"/>
      <c r="BC234" s="298">
        <f t="shared" si="143"/>
        <v>0</v>
      </c>
      <c r="BD234" s="299">
        <f t="shared" si="144"/>
        <v>0</v>
      </c>
      <c r="BE234" s="308">
        <f>[1]побуд.звіт!BE233+[2]побуд.звіт!BE233</f>
        <v>11.212624173218996</v>
      </c>
      <c r="BF234" s="308">
        <f>[1]побуд.звіт!BF233+[2]побуд.звіт!BF233</f>
        <v>0</v>
      </c>
      <c r="BG234" s="301">
        <f t="shared" si="145"/>
        <v>-11.212624173218996</v>
      </c>
      <c r="BH234" s="302">
        <f t="shared" si="146"/>
        <v>0</v>
      </c>
      <c r="BI234" s="308">
        <f>[1]побуд.звіт!BI233+[2]побуд.звіт!BI233</f>
        <v>12467.430115592973</v>
      </c>
      <c r="BJ234" s="308">
        <f>[1]побуд.звіт!BJ233+[2]побуд.звіт!BJ233</f>
        <v>13029.808348744229</v>
      </c>
      <c r="BK234" s="298">
        <f t="shared" si="147"/>
        <v>0</v>
      </c>
      <c r="BL234" s="299">
        <f t="shared" si="148"/>
        <v>562.3782331512557</v>
      </c>
      <c r="BM234" s="308">
        <f>[1]побуд.звіт!BM233+[2]побуд.звіт!BM233</f>
        <v>10315.456292593542</v>
      </c>
      <c r="BN234" s="308">
        <f>[1]побуд.звіт!BN233+[2]побуд.звіт!BN233</f>
        <v>14922.551635293617</v>
      </c>
      <c r="BO234" s="298">
        <f t="shared" si="149"/>
        <v>0</v>
      </c>
      <c r="BP234" s="299">
        <f t="shared" si="150"/>
        <v>4607.095342700075</v>
      </c>
      <c r="BQ234" s="294">
        <f t="shared" si="151"/>
        <v>162432.3988754157</v>
      </c>
      <c r="BR234" s="298">
        <f t="shared" si="151"/>
        <v>201324.05665918629</v>
      </c>
      <c r="BS234" s="298">
        <f t="shared" si="152"/>
        <v>0</v>
      </c>
      <c r="BT234" s="303">
        <f t="shared" si="153"/>
        <v>38891.657783770585</v>
      </c>
      <c r="BU234" s="224">
        <f t="shared" si="154"/>
        <v>1.2394328844062703</v>
      </c>
      <c r="BV234" s="309">
        <v>20359.66</v>
      </c>
      <c r="BW234" s="305">
        <f t="shared" si="156"/>
        <v>6823.6267603820252</v>
      </c>
      <c r="BX234" s="241">
        <f t="shared" si="157"/>
        <v>13536.033239617975</v>
      </c>
      <c r="CA234" s="144">
        <f>[1]побуд.звіт!AX233+[2]побуд.звіт!AX233</f>
        <v>66847.564395920388</v>
      </c>
      <c r="CB234" s="238">
        <v>1515.2837735997132</v>
      </c>
      <c r="CC234" s="238">
        <v>3025.8083432635394</v>
      </c>
      <c r="CD234" s="240">
        <v>1331.6229578257019</v>
      </c>
      <c r="CE234" s="240">
        <v>55.423659502528274</v>
      </c>
      <c r="CF234" s="240">
        <v>928.83729959999994</v>
      </c>
      <c r="CG234" s="240">
        <v>95.449787999999998</v>
      </c>
      <c r="CH234" s="240">
        <v>2753.2395084307236</v>
      </c>
      <c r="CI234" s="240">
        <v>43.350968303999998</v>
      </c>
      <c r="CJ234" s="240">
        <v>1.41146712</v>
      </c>
      <c r="CK234" s="240">
        <v>161.12238118755309</v>
      </c>
      <c r="CL234" s="240">
        <v>325.78477184160744</v>
      </c>
      <c r="CM234" s="240">
        <v>1.1266499999999995</v>
      </c>
      <c r="CN234" s="240">
        <v>1415.905010958</v>
      </c>
      <c r="CO234" s="240">
        <v>1101.799142955</v>
      </c>
    </row>
    <row r="235" spans="1:94" ht="15" customHeight="1" x14ac:dyDescent="0.25">
      <c r="A235" s="256">
        <f t="shared" si="155"/>
        <v>226</v>
      </c>
      <c r="B235" s="62" t="s">
        <v>42</v>
      </c>
      <c r="C235" s="294">
        <v>408.7</v>
      </c>
      <c r="D235" s="306">
        <v>2</v>
      </c>
      <c r="E235" s="307">
        <f>[1]побуд.звіт!E234+[2]побуд.звіт!E234</f>
        <v>1806.5148040266422</v>
      </c>
      <c r="F235" s="308">
        <f>[1]побуд.звіт!F234+[2]побуд.звіт!F234</f>
        <v>1839.1544244016775</v>
      </c>
      <c r="G235" s="298">
        <f t="shared" si="119"/>
        <v>0</v>
      </c>
      <c r="H235" s="299">
        <f t="shared" si="120"/>
        <v>32.639620375035292</v>
      </c>
      <c r="I235" s="307">
        <f>[1]побуд.звіт!I234+[2]побуд.звіт!I234</f>
        <v>3058.3564441326052</v>
      </c>
      <c r="J235" s="308">
        <f>[1]побуд.звіт!J234+[2]побуд.звіт!J234</f>
        <v>4419.0780255454656</v>
      </c>
      <c r="K235" s="298">
        <f t="shared" si="121"/>
        <v>0</v>
      </c>
      <c r="L235" s="299">
        <f t="shared" si="122"/>
        <v>1360.7215814128604</v>
      </c>
      <c r="M235" s="308">
        <f>[1]побуд.звіт!M234+[2]побуд.звіт!M234</f>
        <v>1758.1230463917584</v>
      </c>
      <c r="N235" s="308">
        <f>[1]побуд.звіт!N234+[2]побуд.звіт!N234</f>
        <v>1973.7618353076846</v>
      </c>
      <c r="O235" s="298">
        <f t="shared" si="123"/>
        <v>0</v>
      </c>
      <c r="P235" s="299">
        <f t="shared" si="124"/>
        <v>215.63878891592617</v>
      </c>
      <c r="Q235" s="308">
        <f>[1]побуд.звіт!Q234+[2]побуд.звіт!Q234</f>
        <v>0</v>
      </c>
      <c r="R235" s="308">
        <f>[1]побуд.звіт!R234+[2]побуд.звіт!R234</f>
        <v>256.69946924965183</v>
      </c>
      <c r="S235" s="298">
        <f t="shared" si="125"/>
        <v>0</v>
      </c>
      <c r="T235" s="299">
        <f t="shared" si="126"/>
        <v>256.69946924965183</v>
      </c>
      <c r="U235" s="308">
        <f>[1]побуд.звіт!U234+[2]побуд.звіт!U234</f>
        <v>0</v>
      </c>
      <c r="V235" s="308">
        <f>[1]побуд.звіт!V234+[2]побуд.звіт!V234</f>
        <v>0</v>
      </c>
      <c r="W235" s="298">
        <f t="shared" si="127"/>
        <v>0</v>
      </c>
      <c r="X235" s="299">
        <f t="shared" si="128"/>
        <v>0</v>
      </c>
      <c r="Y235" s="308">
        <f>[1]побуд.звіт!Y234+[2]побуд.звіт!Y234</f>
        <v>0</v>
      </c>
      <c r="Z235" s="308">
        <f>[1]побуд.звіт!Z234+[2]побуд.звіт!Z234</f>
        <v>0</v>
      </c>
      <c r="AA235" s="298">
        <f t="shared" si="129"/>
        <v>0</v>
      </c>
      <c r="AB235" s="299">
        <f t="shared" si="130"/>
        <v>0</v>
      </c>
      <c r="AC235" s="308">
        <f>[1]побуд.звіт!AC234+[2]побуд.звіт!AC234</f>
        <v>2740.0067673228546</v>
      </c>
      <c r="AD235" s="308">
        <f>[1]побуд.звіт!AD234+[2]побуд.звіт!AD234</f>
        <v>3015.2248713906029</v>
      </c>
      <c r="AE235" s="298">
        <f t="shared" si="131"/>
        <v>0</v>
      </c>
      <c r="AF235" s="299">
        <f t="shared" si="132"/>
        <v>275.2181040677483</v>
      </c>
      <c r="AG235" s="308">
        <f>[1]побуд.звіт!AG234+[2]побуд.звіт!AG234</f>
        <v>0</v>
      </c>
      <c r="AH235" s="308">
        <f>[1]побуд.звіт!AH234+[2]побуд.звіт!AH234</f>
        <v>0</v>
      </c>
      <c r="AI235" s="298">
        <f t="shared" si="133"/>
        <v>0</v>
      </c>
      <c r="AJ235" s="299">
        <f t="shared" si="134"/>
        <v>0</v>
      </c>
      <c r="AK235" s="308">
        <f>[1]побуд.звіт!AK234+[2]побуд.звіт!AK234</f>
        <v>0</v>
      </c>
      <c r="AL235" s="308">
        <f>[1]побуд.звіт!AL234+[2]побуд.звіт!AL234</f>
        <v>0</v>
      </c>
      <c r="AM235" s="298">
        <f t="shared" si="135"/>
        <v>0</v>
      </c>
      <c r="AN235" s="299">
        <f t="shared" si="136"/>
        <v>0</v>
      </c>
      <c r="AO235" s="308">
        <f>[1]побуд.звіт!AO234+[2]побуд.звіт!AO234</f>
        <v>665.54127531932704</v>
      </c>
      <c r="AP235" s="308">
        <f>[1]побуд.звіт!AP234+[2]побуд.звіт!AP234</f>
        <v>486.55379637499271</v>
      </c>
      <c r="AQ235" s="298">
        <f t="shared" si="137"/>
        <v>-178.98747894433433</v>
      </c>
      <c r="AR235" s="299">
        <f t="shared" si="138"/>
        <v>0</v>
      </c>
      <c r="AS235" s="308">
        <f>[1]побуд.звіт!AS234+[2]побуд.звіт!AS234</f>
        <v>299.30728794743993</v>
      </c>
      <c r="AT235" s="308">
        <f>[1]побуд.звіт!AT234+[2]побуд.звіт!AT234</f>
        <v>277.57738353658482</v>
      </c>
      <c r="AU235" s="298">
        <f t="shared" si="139"/>
        <v>-21.729904410855113</v>
      </c>
      <c r="AV235" s="299">
        <f t="shared" si="140"/>
        <v>0</v>
      </c>
      <c r="AW235" s="308">
        <f>[1]побуд.звіт!AW234+[2]побуд.звіт!AW234</f>
        <v>3457.3457814554176</v>
      </c>
      <c r="AX235" s="308">
        <f>[1]побуд.звіт!AX234+[2]побуд.звіт!AX234</f>
        <v>0</v>
      </c>
      <c r="AY235" s="298">
        <f t="shared" si="141"/>
        <v>-3457.3457814554176</v>
      </c>
      <c r="AZ235" s="299">
        <f t="shared" si="142"/>
        <v>0</v>
      </c>
      <c r="BA235" s="300">
        <v>0</v>
      </c>
      <c r="BB235" s="298"/>
      <c r="BC235" s="298">
        <f t="shared" si="143"/>
        <v>0</v>
      </c>
      <c r="BD235" s="299">
        <f t="shared" si="144"/>
        <v>0</v>
      </c>
      <c r="BE235" s="308">
        <f>[1]побуд.звіт!BE234+[2]побуд.звіт!BE234</f>
        <v>5.8010753732189979</v>
      </c>
      <c r="BF235" s="308">
        <f>[1]побуд.звіт!BF234+[2]побуд.звіт!BF234</f>
        <v>0</v>
      </c>
      <c r="BG235" s="301">
        <f t="shared" si="145"/>
        <v>-5.8010753732189979</v>
      </c>
      <c r="BH235" s="302">
        <f t="shared" si="146"/>
        <v>0</v>
      </c>
      <c r="BI235" s="308">
        <f>[1]побуд.звіт!BI234+[2]побуд.звіт!BI234</f>
        <v>951.83844575079945</v>
      </c>
      <c r="BJ235" s="308">
        <f>[1]побуд.звіт!BJ234+[2]побуд.звіт!BJ234</f>
        <v>966.92828751254797</v>
      </c>
      <c r="BK235" s="298">
        <f t="shared" si="147"/>
        <v>0</v>
      </c>
      <c r="BL235" s="299">
        <f t="shared" si="148"/>
        <v>15.089841761748517</v>
      </c>
      <c r="BM235" s="308">
        <f>[1]побуд.звіт!BM234+[2]побуд.звіт!BM234</f>
        <v>0</v>
      </c>
      <c r="BN235" s="308">
        <f>[1]побуд.звіт!BN234+[2]побуд.звіт!BN234</f>
        <v>0</v>
      </c>
      <c r="BO235" s="298">
        <f t="shared" si="149"/>
        <v>0</v>
      </c>
      <c r="BP235" s="299">
        <f t="shared" si="150"/>
        <v>0</v>
      </c>
      <c r="BQ235" s="294">
        <f t="shared" si="151"/>
        <v>14742.834927720065</v>
      </c>
      <c r="BR235" s="298">
        <f t="shared" si="151"/>
        <v>13234.978093319209</v>
      </c>
      <c r="BS235" s="298">
        <f t="shared" si="152"/>
        <v>-1507.8568344008563</v>
      </c>
      <c r="BT235" s="303">
        <f t="shared" si="153"/>
        <v>0</v>
      </c>
      <c r="BU235" s="224">
        <f t="shared" si="154"/>
        <v>0.89772273502393196</v>
      </c>
      <c r="BV235" s="309">
        <v>2458.9700000000003</v>
      </c>
      <c r="BW235" s="305">
        <f t="shared" si="156"/>
        <v>1230.4004226899949</v>
      </c>
      <c r="BX235" s="241">
        <f t="shared" si="157"/>
        <v>1228.5695773100053</v>
      </c>
      <c r="CA235" s="144">
        <f>[1]побуд.звіт!AX234+[2]побуд.звіт!AX234</f>
        <v>0</v>
      </c>
      <c r="CB235" s="238">
        <v>187.90155603514208</v>
      </c>
      <c r="CC235" s="238">
        <v>311.378548242504</v>
      </c>
      <c r="CD235" s="240">
        <v>157.58851571901798</v>
      </c>
      <c r="CE235" s="240">
        <v>0</v>
      </c>
      <c r="CF235" s="240">
        <v>0</v>
      </c>
      <c r="CG235" s="240">
        <v>0</v>
      </c>
      <c r="CH235" s="240">
        <v>277.9463574895712</v>
      </c>
      <c r="CI235" s="240">
        <v>0</v>
      </c>
      <c r="CJ235" s="240">
        <v>0</v>
      </c>
      <c r="CK235" s="240">
        <v>68.079541010498843</v>
      </c>
      <c r="CL235" s="240">
        <v>37.630458974294385</v>
      </c>
      <c r="CM235" s="240">
        <v>1.1266499999999995</v>
      </c>
      <c r="CN235" s="240">
        <v>113.55658679999999</v>
      </c>
      <c r="CO235" s="240">
        <v>0</v>
      </c>
      <c r="CP235" s="20"/>
    </row>
    <row r="236" spans="1:94" ht="15" customHeight="1" x14ac:dyDescent="0.25">
      <c r="A236" s="256">
        <f t="shared" si="155"/>
        <v>227</v>
      </c>
      <c r="B236" s="62" t="s">
        <v>43</v>
      </c>
      <c r="C236" s="294">
        <v>450.6</v>
      </c>
      <c r="D236" s="306">
        <v>2</v>
      </c>
      <c r="E236" s="307">
        <f>[1]побуд.звіт!E235+[2]побуд.звіт!E235</f>
        <v>1779.6035394860371</v>
      </c>
      <c r="F236" s="308">
        <f>[1]побуд.звіт!F235+[2]побуд.звіт!F235</f>
        <v>1840.6610016961345</v>
      </c>
      <c r="G236" s="298">
        <f t="shared" si="119"/>
        <v>0</v>
      </c>
      <c r="H236" s="299">
        <f t="shared" si="120"/>
        <v>61.057462210097356</v>
      </c>
      <c r="I236" s="307">
        <f>[1]побуд.звіт!I235+[2]побуд.звіт!I235</f>
        <v>3102.7424947966069</v>
      </c>
      <c r="J236" s="308">
        <f>[1]побуд.звіт!J235+[2]побуд.звіт!J235</f>
        <v>7356.8674498919518</v>
      </c>
      <c r="K236" s="298">
        <f t="shared" si="121"/>
        <v>0</v>
      </c>
      <c r="L236" s="299">
        <f t="shared" si="122"/>
        <v>4254.1249550953453</v>
      </c>
      <c r="M236" s="308">
        <f>[1]побуд.звіт!M235+[2]побуд.звіт!M235</f>
        <v>1191.3933491546429</v>
      </c>
      <c r="N236" s="308">
        <f>[1]побуд.звіт!N235+[2]побуд.звіт!N235</f>
        <v>1277.2410681386236</v>
      </c>
      <c r="O236" s="298">
        <f t="shared" si="123"/>
        <v>0</v>
      </c>
      <c r="P236" s="299">
        <f t="shared" si="124"/>
        <v>85.847718983980712</v>
      </c>
      <c r="Q236" s="308">
        <f>[1]побуд.звіт!Q235+[2]побуд.звіт!Q235</f>
        <v>0</v>
      </c>
      <c r="R236" s="308">
        <f>[1]побуд.звіт!R235+[2]побуд.звіт!R235</f>
        <v>287.17454009927388</v>
      </c>
      <c r="S236" s="298">
        <f t="shared" si="125"/>
        <v>0</v>
      </c>
      <c r="T236" s="299">
        <f t="shared" si="126"/>
        <v>287.17454009927388</v>
      </c>
      <c r="U236" s="308">
        <f>[1]побуд.звіт!U235+[2]побуд.звіт!U235</f>
        <v>0</v>
      </c>
      <c r="V236" s="308">
        <f>[1]побуд.звіт!V235+[2]побуд.звіт!V235</f>
        <v>0</v>
      </c>
      <c r="W236" s="298">
        <f t="shared" si="127"/>
        <v>0</v>
      </c>
      <c r="X236" s="299">
        <f t="shared" si="128"/>
        <v>0</v>
      </c>
      <c r="Y236" s="308">
        <f>[1]побуд.звіт!Y235+[2]побуд.звіт!Y235</f>
        <v>0</v>
      </c>
      <c r="Z236" s="308">
        <f>[1]побуд.звіт!Z235+[2]побуд.звіт!Z235</f>
        <v>0</v>
      </c>
      <c r="AA236" s="298">
        <f t="shared" si="129"/>
        <v>0</v>
      </c>
      <c r="AB236" s="299">
        <f t="shared" si="130"/>
        <v>0</v>
      </c>
      <c r="AC236" s="308">
        <f>[1]побуд.звіт!AC235+[2]побуд.звіт!AC235</f>
        <v>2899.5618956136727</v>
      </c>
      <c r="AD236" s="308">
        <f>[1]побуд.звіт!AD235+[2]побуд.звіт!AD235</f>
        <v>2987.0172269519039</v>
      </c>
      <c r="AE236" s="298">
        <f t="shared" si="131"/>
        <v>0</v>
      </c>
      <c r="AF236" s="299">
        <f t="shared" si="132"/>
        <v>87.45533133823119</v>
      </c>
      <c r="AG236" s="308">
        <f>[1]побуд.звіт!AG235+[2]побуд.звіт!AG235</f>
        <v>0</v>
      </c>
      <c r="AH236" s="308">
        <f>[1]побуд.звіт!AH235+[2]побуд.звіт!AH235</f>
        <v>0</v>
      </c>
      <c r="AI236" s="298">
        <f t="shared" si="133"/>
        <v>0</v>
      </c>
      <c r="AJ236" s="299">
        <f t="shared" si="134"/>
        <v>0</v>
      </c>
      <c r="AK236" s="308">
        <f>[1]побуд.звіт!AK235+[2]побуд.звіт!AK235</f>
        <v>0</v>
      </c>
      <c r="AL236" s="308">
        <f>[1]побуд.звіт!AL235+[2]побуд.звіт!AL235</f>
        <v>0</v>
      </c>
      <c r="AM236" s="298">
        <f t="shared" si="135"/>
        <v>0</v>
      </c>
      <c r="AN236" s="299">
        <f t="shared" si="136"/>
        <v>0</v>
      </c>
      <c r="AO236" s="308">
        <f>[1]побуд.звіт!AO235+[2]побуд.звіт!AO235</f>
        <v>673.9786191908596</v>
      </c>
      <c r="AP236" s="308">
        <f>[1]побуд.звіт!AP235+[2]побуд.звіт!AP235</f>
        <v>425.73457182811865</v>
      </c>
      <c r="AQ236" s="298">
        <f t="shared" si="137"/>
        <v>-248.24404736274096</v>
      </c>
      <c r="AR236" s="299">
        <f t="shared" si="138"/>
        <v>0</v>
      </c>
      <c r="AS236" s="308">
        <f>[1]побуд.звіт!AS235+[2]побуд.звіт!AS235</f>
        <v>299.25142794743999</v>
      </c>
      <c r="AT236" s="308">
        <f>[1]побуд.звіт!AT235+[2]побуд.звіт!AT235</f>
        <v>277.61261110110092</v>
      </c>
      <c r="AU236" s="298">
        <f t="shared" si="139"/>
        <v>-21.638816846339068</v>
      </c>
      <c r="AV236" s="299">
        <f t="shared" si="140"/>
        <v>0</v>
      </c>
      <c r="AW236" s="308">
        <f>[1]побуд.звіт!AW235+[2]побуд.звіт!AW235</f>
        <v>3880.2597268823838</v>
      </c>
      <c r="AX236" s="308">
        <f>[1]побуд.звіт!AX235+[2]побуд.звіт!AX235</f>
        <v>1951</v>
      </c>
      <c r="AY236" s="298">
        <f t="shared" si="141"/>
        <v>-1929.2597268823838</v>
      </c>
      <c r="AZ236" s="299">
        <f t="shared" si="142"/>
        <v>0</v>
      </c>
      <c r="BA236" s="300">
        <v>0</v>
      </c>
      <c r="BB236" s="298"/>
      <c r="BC236" s="298">
        <f t="shared" si="143"/>
        <v>0</v>
      </c>
      <c r="BD236" s="299">
        <f t="shared" si="144"/>
        <v>0</v>
      </c>
      <c r="BE236" s="308">
        <f>[1]побуд.звіт!BE235+[2]побуд.звіт!BE235</f>
        <v>5.8609085732189978</v>
      </c>
      <c r="BF236" s="308">
        <f>[1]побуд.звіт!BF235+[2]побуд.звіт!BF235</f>
        <v>0</v>
      </c>
      <c r="BG236" s="301">
        <f t="shared" si="145"/>
        <v>-5.8609085732189978</v>
      </c>
      <c r="BH236" s="302">
        <f t="shared" si="146"/>
        <v>0</v>
      </c>
      <c r="BI236" s="308">
        <f>[1]побуд.звіт!BI235+[2]побуд.звіт!BI235</f>
        <v>838.74390556762137</v>
      </c>
      <c r="BJ236" s="308">
        <f>[1]побуд.звіт!BJ235+[2]побуд.звіт!BJ235</f>
        <v>19.790254498088036</v>
      </c>
      <c r="BK236" s="298">
        <f t="shared" si="147"/>
        <v>-818.95365106953329</v>
      </c>
      <c r="BL236" s="299">
        <f t="shared" si="148"/>
        <v>0</v>
      </c>
      <c r="BM236" s="308">
        <f>[1]побуд.звіт!BM235+[2]побуд.звіт!BM235</f>
        <v>0</v>
      </c>
      <c r="BN236" s="308">
        <f>[1]побуд.звіт!BN235+[2]побуд.звіт!BN235</f>
        <v>0</v>
      </c>
      <c r="BO236" s="298">
        <f t="shared" si="149"/>
        <v>0</v>
      </c>
      <c r="BP236" s="299">
        <f t="shared" si="150"/>
        <v>0</v>
      </c>
      <c r="BQ236" s="294">
        <f t="shared" si="151"/>
        <v>14671.395867212483</v>
      </c>
      <c r="BR236" s="298">
        <f t="shared" si="151"/>
        <v>16423.0987242052</v>
      </c>
      <c r="BS236" s="298">
        <f t="shared" si="152"/>
        <v>0</v>
      </c>
      <c r="BT236" s="303">
        <f t="shared" si="153"/>
        <v>1751.702856992717</v>
      </c>
      <c r="BU236" s="224">
        <f t="shared" si="154"/>
        <v>1.1193957870707727</v>
      </c>
      <c r="BV236" s="309">
        <v>235.95999999999998</v>
      </c>
      <c r="BW236" s="305"/>
      <c r="BX236" s="241">
        <f t="shared" si="157"/>
        <v>1222.6163222677069</v>
      </c>
      <c r="CA236" s="144">
        <f>[1]побуд.звіт!AX235+[2]побуд.звіт!AX235</f>
        <v>1951</v>
      </c>
      <c r="CB236" s="238">
        <v>187.90176734877116</v>
      </c>
      <c r="CC236" s="238">
        <v>303.44550073936711</v>
      </c>
      <c r="CD236" s="240">
        <v>102.43253521736169</v>
      </c>
      <c r="CE236" s="240">
        <v>0</v>
      </c>
      <c r="CF236" s="240">
        <v>0</v>
      </c>
      <c r="CG236" s="240">
        <v>0</v>
      </c>
      <c r="CH236" s="240">
        <v>295.67072962019074</v>
      </c>
      <c r="CI236" s="240">
        <v>0</v>
      </c>
      <c r="CJ236" s="240">
        <v>0</v>
      </c>
      <c r="CK236" s="240">
        <v>68.855528778935593</v>
      </c>
      <c r="CL236" s="240">
        <v>37.630458974294385</v>
      </c>
      <c r="CM236" s="240">
        <v>1.1266499999999995</v>
      </c>
      <c r="CN236" s="240">
        <v>100.06476800000009</v>
      </c>
      <c r="CO236" s="240">
        <v>0</v>
      </c>
      <c r="CP236" s="20"/>
    </row>
    <row r="237" spans="1:94" ht="15" customHeight="1" x14ac:dyDescent="0.25">
      <c r="A237" s="256">
        <f t="shared" si="155"/>
        <v>228</v>
      </c>
      <c r="B237" s="62" t="s">
        <v>158</v>
      </c>
      <c r="C237" s="294">
        <v>2105.6999999999998</v>
      </c>
      <c r="D237" s="306">
        <v>5</v>
      </c>
      <c r="E237" s="307">
        <f>[1]побуд.звіт!E236+[2]побуд.звіт!E236</f>
        <v>4241.4832902848011</v>
      </c>
      <c r="F237" s="308">
        <f>[1]побуд.звіт!F236+[2]побуд.звіт!F236</f>
        <v>4732.0212797360291</v>
      </c>
      <c r="G237" s="298">
        <f t="shared" si="119"/>
        <v>0</v>
      </c>
      <c r="H237" s="299">
        <f t="shared" si="120"/>
        <v>490.53798945122799</v>
      </c>
      <c r="I237" s="307">
        <f>[1]побуд.звіт!I236+[2]побуд.звіт!I236</f>
        <v>10460.02594320348</v>
      </c>
      <c r="J237" s="308">
        <f>[1]побуд.звіт!J236+[2]побуд.звіт!J236</f>
        <v>10279.588458145679</v>
      </c>
      <c r="K237" s="298">
        <f t="shared" si="121"/>
        <v>-180.43748505780059</v>
      </c>
      <c r="L237" s="299">
        <f t="shared" si="122"/>
        <v>0</v>
      </c>
      <c r="M237" s="308">
        <f>[1]побуд.звіт!M236+[2]побуд.звіт!M236</f>
        <v>5955.7994957732162</v>
      </c>
      <c r="N237" s="308">
        <f>[1]побуд.звіт!N236+[2]побуд.звіт!N236</f>
        <v>6254.697633483559</v>
      </c>
      <c r="O237" s="298">
        <f t="shared" si="123"/>
        <v>0</v>
      </c>
      <c r="P237" s="299">
        <f t="shared" si="124"/>
        <v>298.89813771034278</v>
      </c>
      <c r="Q237" s="308">
        <f>[1]побуд.звіт!Q236+[2]побуд.звіт!Q236</f>
        <v>189.63543547940245</v>
      </c>
      <c r="R237" s="308">
        <f>[1]побуд.звіт!R236+[2]побуд.звіт!R236</f>
        <v>589.15592942455692</v>
      </c>
      <c r="S237" s="298">
        <f t="shared" si="125"/>
        <v>0</v>
      </c>
      <c r="T237" s="299">
        <f t="shared" si="126"/>
        <v>399.5204939451545</v>
      </c>
      <c r="U237" s="308">
        <f>[1]побуд.звіт!U236+[2]побуд.звіт!U236</f>
        <v>0</v>
      </c>
      <c r="V237" s="308">
        <f>[1]побуд.звіт!V236+[2]побуд.звіт!V236</f>
        <v>0</v>
      </c>
      <c r="W237" s="298">
        <f t="shared" si="127"/>
        <v>0</v>
      </c>
      <c r="X237" s="299">
        <f t="shared" si="128"/>
        <v>0</v>
      </c>
      <c r="Y237" s="308">
        <f>[1]побуд.звіт!Y236+[2]побуд.звіт!Y236</f>
        <v>0</v>
      </c>
      <c r="Z237" s="308">
        <f>[1]побуд.звіт!Z236+[2]побуд.звіт!Z236</f>
        <v>0</v>
      </c>
      <c r="AA237" s="298">
        <f t="shared" si="129"/>
        <v>0</v>
      </c>
      <c r="AB237" s="299">
        <f t="shared" si="130"/>
        <v>0</v>
      </c>
      <c r="AC237" s="308">
        <f>[1]побуд.звіт!AC236+[2]побуд.звіт!AC236</f>
        <v>13305.681883101177</v>
      </c>
      <c r="AD237" s="308">
        <f>[1]побуд.звіт!AD236+[2]побуд.звіт!AD236</f>
        <v>14596.556141054654</v>
      </c>
      <c r="AE237" s="298">
        <f t="shared" si="131"/>
        <v>0</v>
      </c>
      <c r="AF237" s="299">
        <f t="shared" si="132"/>
        <v>1290.8742579534774</v>
      </c>
      <c r="AG237" s="308">
        <f>[1]побуд.звіт!AG236+[2]побуд.звіт!AG236</f>
        <v>1084.7125341278841</v>
      </c>
      <c r="AH237" s="308">
        <f>[1]побуд.звіт!AH236+[2]побуд.звіт!AH236</f>
        <v>1064.1612437814026</v>
      </c>
      <c r="AI237" s="298">
        <f t="shared" si="133"/>
        <v>-20.551290346481437</v>
      </c>
      <c r="AJ237" s="299">
        <f t="shared" si="134"/>
        <v>0</v>
      </c>
      <c r="AK237" s="308">
        <f>[1]побуд.звіт!AK236+[2]побуд.звіт!AK236</f>
        <v>31.34522821534204</v>
      </c>
      <c r="AL237" s="308">
        <f>[1]побуд.звіт!AL236+[2]побуд.звіт!AL236</f>
        <v>0</v>
      </c>
      <c r="AM237" s="298">
        <f t="shared" si="135"/>
        <v>-31.34522821534204</v>
      </c>
      <c r="AN237" s="299">
        <f t="shared" si="136"/>
        <v>0</v>
      </c>
      <c r="AO237" s="308">
        <f>[1]побуд.звіт!AO236+[2]побуд.звіт!AO236</f>
        <v>4559.9331185126302</v>
      </c>
      <c r="AP237" s="308">
        <f>[1]побуд.звіт!AP236+[2]побуд.звіт!AP236</f>
        <v>2432.7689818749632</v>
      </c>
      <c r="AQ237" s="298">
        <f t="shared" si="137"/>
        <v>-2127.1641366376671</v>
      </c>
      <c r="AR237" s="299">
        <f t="shared" si="138"/>
        <v>0</v>
      </c>
      <c r="AS237" s="308">
        <f>[1]побуд.звіт!AS236+[2]побуд.звіт!AS236</f>
        <v>2275.9731156292164</v>
      </c>
      <c r="AT237" s="308">
        <f>[1]побуд.звіт!AT236+[2]побуд.звіт!AT236</f>
        <v>2102.2056228445113</v>
      </c>
      <c r="AU237" s="298">
        <f t="shared" si="139"/>
        <v>-173.76749278470515</v>
      </c>
      <c r="AV237" s="299">
        <f t="shared" si="140"/>
        <v>0</v>
      </c>
      <c r="AW237" s="308">
        <f>[1]побуд.звіт!AW236+[2]побуд.звіт!AW236</f>
        <v>15737.644178775534</v>
      </c>
      <c r="AX237" s="308">
        <f>[1]побуд.звіт!AX236+[2]побуд.звіт!AX236</f>
        <v>2613.8139351783338</v>
      </c>
      <c r="AY237" s="298">
        <f t="shared" si="141"/>
        <v>-13123.8302435972</v>
      </c>
      <c r="AZ237" s="299">
        <f t="shared" si="142"/>
        <v>0</v>
      </c>
      <c r="BA237" s="300">
        <v>0</v>
      </c>
      <c r="BB237" s="298"/>
      <c r="BC237" s="298">
        <f t="shared" si="143"/>
        <v>0</v>
      </c>
      <c r="BD237" s="299">
        <f t="shared" si="144"/>
        <v>0</v>
      </c>
      <c r="BE237" s="308">
        <f>[1]побуд.звіт!BE236+[2]побуд.звіт!BE236</f>
        <v>8.2243913732189977</v>
      </c>
      <c r="BF237" s="308">
        <f>[1]побуд.звіт!BF236+[2]побуд.звіт!BF236</f>
        <v>0</v>
      </c>
      <c r="BG237" s="301">
        <f t="shared" si="145"/>
        <v>-8.2243913732189977</v>
      </c>
      <c r="BH237" s="302">
        <f t="shared" si="146"/>
        <v>0</v>
      </c>
      <c r="BI237" s="308">
        <f>[1]побуд.звіт!BI236+[2]побуд.звіт!BI236</f>
        <v>5421.2243722289313</v>
      </c>
      <c r="BJ237" s="308">
        <f>[1]побуд.звіт!BJ236+[2]побуд.звіт!BJ236</f>
        <v>5472.4651999460248</v>
      </c>
      <c r="BK237" s="298">
        <f t="shared" si="147"/>
        <v>0</v>
      </c>
      <c r="BL237" s="299">
        <f t="shared" si="148"/>
        <v>51.240827717093453</v>
      </c>
      <c r="BM237" s="308">
        <f>[1]побуд.звіт!BM236+[2]побуд.звіт!BM236</f>
        <v>0</v>
      </c>
      <c r="BN237" s="308">
        <f>[1]побуд.звіт!BN236+[2]побуд.звіт!BN236</f>
        <v>0</v>
      </c>
      <c r="BO237" s="298">
        <f t="shared" si="149"/>
        <v>0</v>
      </c>
      <c r="BP237" s="299">
        <f t="shared" si="150"/>
        <v>0</v>
      </c>
      <c r="BQ237" s="294">
        <f t="shared" si="151"/>
        <v>63271.682986704822</v>
      </c>
      <c r="BR237" s="298">
        <f t="shared" si="151"/>
        <v>50137.434425469713</v>
      </c>
      <c r="BS237" s="298">
        <f t="shared" si="152"/>
        <v>-13134.248561235108</v>
      </c>
      <c r="BT237" s="303">
        <f t="shared" si="153"/>
        <v>0</v>
      </c>
      <c r="BU237" s="224">
        <f t="shared" si="154"/>
        <v>0.79241505929287537</v>
      </c>
      <c r="BV237" s="309">
        <v>9078.8700000000008</v>
      </c>
      <c r="BW237" s="305">
        <f t="shared" si="156"/>
        <v>3806.2297511079323</v>
      </c>
      <c r="BX237" s="241">
        <f t="shared" si="157"/>
        <v>5272.6402488920685</v>
      </c>
      <c r="CA237" s="144">
        <f>[1]побуд.звіт!AX236+[2]побуд.звіт!AX236</f>
        <v>2613.8139351783338</v>
      </c>
      <c r="CB237" s="238">
        <v>441.20442925036815</v>
      </c>
      <c r="CC237" s="238">
        <v>1043.8140893375512</v>
      </c>
      <c r="CD237" s="240">
        <v>512.16267608680846</v>
      </c>
      <c r="CE237" s="240">
        <v>17.577440102952576</v>
      </c>
      <c r="CF237" s="240">
        <v>0</v>
      </c>
      <c r="CG237" s="240">
        <v>0</v>
      </c>
      <c r="CH237" s="240">
        <v>1362.0300190083904</v>
      </c>
      <c r="CI237" s="240">
        <v>87.747017147999998</v>
      </c>
      <c r="CJ237" s="240">
        <v>2.9640809520000002</v>
      </c>
      <c r="CK237" s="240">
        <v>465.19638556759861</v>
      </c>
      <c r="CL237" s="240">
        <v>286.58179595209475</v>
      </c>
      <c r="CM237" s="240">
        <v>1.1266499999999995</v>
      </c>
      <c r="CN237" s="240">
        <v>521.21317767999903</v>
      </c>
      <c r="CO237" s="240">
        <v>0</v>
      </c>
      <c r="CP237" s="20"/>
    </row>
    <row r="238" spans="1:94" ht="15" customHeight="1" x14ac:dyDescent="0.25">
      <c r="A238" s="256">
        <f t="shared" si="155"/>
        <v>229</v>
      </c>
      <c r="B238" s="62" t="s">
        <v>80</v>
      </c>
      <c r="C238" s="294">
        <v>2788.6</v>
      </c>
      <c r="D238" s="306">
        <v>4</v>
      </c>
      <c r="E238" s="307">
        <f>[1]побуд.звіт!E237+[2]побуд.звіт!E237</f>
        <v>6707.4954818436709</v>
      </c>
      <c r="F238" s="308">
        <f>[1]побуд.звіт!F237+[2]побуд.звіт!F237</f>
        <v>6428.4217185445841</v>
      </c>
      <c r="G238" s="298">
        <f t="shared" si="119"/>
        <v>-279.07376329908675</v>
      </c>
      <c r="H238" s="299">
        <f t="shared" si="120"/>
        <v>0</v>
      </c>
      <c r="I238" s="307">
        <f>[1]побуд.звіт!I237+[2]побуд.звіт!I237</f>
        <v>23242.425510016201</v>
      </c>
      <c r="J238" s="308">
        <f>[1]побуд.звіт!J237+[2]побуд.звіт!J237</f>
        <v>27004.470195636917</v>
      </c>
      <c r="K238" s="298">
        <f t="shared" si="121"/>
        <v>0</v>
      </c>
      <c r="L238" s="299">
        <f t="shared" si="122"/>
        <v>3762.0446856207163</v>
      </c>
      <c r="M238" s="308">
        <f>[1]побуд.звіт!M237+[2]побуд.звіт!M237</f>
        <v>8820.3257625979677</v>
      </c>
      <c r="N238" s="308">
        <f>[1]побуд.звіт!N237+[2]побуд.звіт!N237</f>
        <v>9449.5374077088745</v>
      </c>
      <c r="O238" s="298">
        <f t="shared" si="123"/>
        <v>0</v>
      </c>
      <c r="P238" s="299">
        <f t="shared" si="124"/>
        <v>629.21164511090683</v>
      </c>
      <c r="Q238" s="308">
        <f>[1]побуд.звіт!Q237+[2]побуд.звіт!Q237</f>
        <v>0</v>
      </c>
      <c r="R238" s="308">
        <f>[1]побуд.звіт!R237+[2]побуд.звіт!R237</f>
        <v>844.76808355702417</v>
      </c>
      <c r="S238" s="298">
        <f t="shared" si="125"/>
        <v>0</v>
      </c>
      <c r="T238" s="299">
        <f t="shared" si="126"/>
        <v>844.76808355702417</v>
      </c>
      <c r="U238" s="308">
        <f>[1]побуд.звіт!U237+[2]побуд.звіт!U237</f>
        <v>0</v>
      </c>
      <c r="V238" s="308">
        <f>[1]побуд.звіт!V237+[2]побуд.звіт!V237</f>
        <v>0</v>
      </c>
      <c r="W238" s="298">
        <f t="shared" si="127"/>
        <v>0</v>
      </c>
      <c r="X238" s="299">
        <f t="shared" si="128"/>
        <v>0</v>
      </c>
      <c r="Y238" s="308">
        <f>[1]побуд.звіт!Y237+[2]побуд.звіт!Y237</f>
        <v>0</v>
      </c>
      <c r="Z238" s="308">
        <f>[1]побуд.звіт!Z237+[2]побуд.звіт!Z237</f>
        <v>0</v>
      </c>
      <c r="AA238" s="298">
        <f t="shared" si="129"/>
        <v>0</v>
      </c>
      <c r="AB238" s="299">
        <f t="shared" si="130"/>
        <v>0</v>
      </c>
      <c r="AC238" s="308">
        <f>[1]побуд.звіт!AC237+[2]побуд.звіт!AC237</f>
        <v>16716.43259952436</v>
      </c>
      <c r="AD238" s="308">
        <f>[1]побуд.звіт!AD237+[2]побуд.звіт!AD237</f>
        <v>18209.999186845736</v>
      </c>
      <c r="AE238" s="298">
        <f t="shared" si="131"/>
        <v>0</v>
      </c>
      <c r="AF238" s="299">
        <f t="shared" si="132"/>
        <v>1493.5665873213766</v>
      </c>
      <c r="AG238" s="308">
        <f>[1]побуд.звіт!AG237+[2]побуд.звіт!AG237</f>
        <v>0</v>
      </c>
      <c r="AH238" s="308">
        <f>[1]побуд.звіт!AH237+[2]побуд.звіт!AH237</f>
        <v>0</v>
      </c>
      <c r="AI238" s="298">
        <f t="shared" si="133"/>
        <v>0</v>
      </c>
      <c r="AJ238" s="299">
        <f t="shared" si="134"/>
        <v>0</v>
      </c>
      <c r="AK238" s="308">
        <f>[1]побуд.звіт!AK237+[2]побуд.звіт!AK237</f>
        <v>0</v>
      </c>
      <c r="AL238" s="308">
        <f>[1]побуд.звіт!AL237+[2]побуд.звіт!AL237</f>
        <v>0</v>
      </c>
      <c r="AM238" s="298">
        <f t="shared" si="135"/>
        <v>0</v>
      </c>
      <c r="AN238" s="299">
        <f t="shared" si="136"/>
        <v>0</v>
      </c>
      <c r="AO238" s="308">
        <f>[1]побуд.звіт!AO237+[2]побуд.звіт!AO237</f>
        <v>4786.7917033468766</v>
      </c>
      <c r="AP238" s="308">
        <f>[1]побуд.звіт!AP237+[2]побуд.звіт!AP237</f>
        <v>4257.3457182811862</v>
      </c>
      <c r="AQ238" s="298">
        <f t="shared" si="137"/>
        <v>-529.44598506569037</v>
      </c>
      <c r="AR238" s="299">
        <f t="shared" si="138"/>
        <v>0</v>
      </c>
      <c r="AS238" s="308">
        <f>[1]побуд.звіт!AS237+[2]побуд.звіт!AS237</f>
        <v>1650.161856235276</v>
      </c>
      <c r="AT238" s="308">
        <f>[1]побуд.звіт!AT237+[2]побуд.звіт!AT237</f>
        <v>1529.0273978821658</v>
      </c>
      <c r="AU238" s="298">
        <f t="shared" si="139"/>
        <v>-121.13445835311018</v>
      </c>
      <c r="AV238" s="299">
        <f t="shared" si="140"/>
        <v>0</v>
      </c>
      <c r="AW238" s="308">
        <f>[1]побуд.звіт!AW237+[2]побуд.звіт!AW237</f>
        <v>22011.351999858151</v>
      </c>
      <c r="AX238" s="308">
        <f>[1]побуд.звіт!AX237+[2]побуд.звіт!AX237</f>
        <v>4243.9429978345197</v>
      </c>
      <c r="AY238" s="298">
        <f t="shared" si="141"/>
        <v>-17767.409002023633</v>
      </c>
      <c r="AZ238" s="299">
        <f t="shared" si="142"/>
        <v>0</v>
      </c>
      <c r="BA238" s="300">
        <v>0</v>
      </c>
      <c r="BB238" s="298"/>
      <c r="BC238" s="298">
        <f t="shared" si="143"/>
        <v>0</v>
      </c>
      <c r="BD238" s="299">
        <f t="shared" si="144"/>
        <v>0</v>
      </c>
      <c r="BE238" s="308">
        <f>[1]побуд.звіт!BE237+[2]побуд.звіт!BE237</f>
        <v>3.9821207999999997</v>
      </c>
      <c r="BF238" s="308">
        <f>[1]побуд.звіт!BF237+[2]побуд.звіт!BF237</f>
        <v>0</v>
      </c>
      <c r="BG238" s="301">
        <f t="shared" si="145"/>
        <v>-3.9821207999999997</v>
      </c>
      <c r="BH238" s="302">
        <f t="shared" si="146"/>
        <v>0</v>
      </c>
      <c r="BI238" s="308">
        <f>[1]побуд.звіт!BI237+[2]побуд.звіт!BI237</f>
        <v>6085.7388285074157</v>
      </c>
      <c r="BJ238" s="308">
        <f>[1]побуд.звіт!BJ237+[2]побуд.звіт!BJ237</f>
        <v>1846.4016089525235</v>
      </c>
      <c r="BK238" s="298">
        <f t="shared" si="147"/>
        <v>-4239.3372195548927</v>
      </c>
      <c r="BL238" s="299">
        <f t="shared" si="148"/>
        <v>0</v>
      </c>
      <c r="BM238" s="308">
        <f>[1]побуд.звіт!BM237+[2]побуд.звіт!BM237</f>
        <v>0</v>
      </c>
      <c r="BN238" s="308">
        <f>[1]побуд.звіт!BN237+[2]побуд.звіт!BN237</f>
        <v>0</v>
      </c>
      <c r="BO238" s="298">
        <f t="shared" si="149"/>
        <v>0</v>
      </c>
      <c r="BP238" s="299">
        <f t="shared" si="150"/>
        <v>0</v>
      </c>
      <c r="BQ238" s="294">
        <f t="shared" si="151"/>
        <v>90024.705862729912</v>
      </c>
      <c r="BR238" s="298">
        <f t="shared" si="151"/>
        <v>73813.914315243528</v>
      </c>
      <c r="BS238" s="298">
        <f t="shared" si="152"/>
        <v>-16210.791547486384</v>
      </c>
      <c r="BT238" s="303">
        <f t="shared" si="153"/>
        <v>0</v>
      </c>
      <c r="BU238" s="224">
        <f t="shared" si="154"/>
        <v>0.81992952498834404</v>
      </c>
      <c r="BV238" s="309">
        <v>15856.2</v>
      </c>
      <c r="BW238" s="305">
        <f t="shared" si="156"/>
        <v>8354.1411781058414</v>
      </c>
      <c r="BX238" s="241">
        <f t="shared" si="157"/>
        <v>7502.0588218941593</v>
      </c>
      <c r="CA238" s="144">
        <f>[1]побуд.звіт!AX237+[2]побуд.звіт!AX237</f>
        <v>4243.9429978345197</v>
      </c>
      <c r="CB238" s="238">
        <v>698.8185750216719</v>
      </c>
      <c r="CC238" s="238">
        <v>2297.9440397889653</v>
      </c>
      <c r="CD238" s="240">
        <v>803.70143016699171</v>
      </c>
      <c r="CE238" s="240">
        <v>0</v>
      </c>
      <c r="CF238" s="240">
        <v>0</v>
      </c>
      <c r="CG238" s="240">
        <v>0</v>
      </c>
      <c r="CH238" s="240">
        <v>1705.6274306269875</v>
      </c>
      <c r="CI238" s="240">
        <v>0</v>
      </c>
      <c r="CJ238" s="240">
        <v>0</v>
      </c>
      <c r="CK238" s="240">
        <v>490.98188918675805</v>
      </c>
      <c r="CL238" s="240">
        <v>207.85387217971115</v>
      </c>
      <c r="CM238" s="240">
        <v>0</v>
      </c>
      <c r="CN238" s="240">
        <v>614.08982028000003</v>
      </c>
      <c r="CO238" s="240">
        <v>0</v>
      </c>
      <c r="CP238" s="20"/>
    </row>
    <row r="239" spans="1:94" ht="15" customHeight="1" x14ac:dyDescent="0.25">
      <c r="A239" s="256">
        <f t="shared" si="155"/>
        <v>230</v>
      </c>
      <c r="B239" s="62" t="s">
        <v>159</v>
      </c>
      <c r="C239" s="294">
        <v>3559.5</v>
      </c>
      <c r="D239" s="306">
        <v>5</v>
      </c>
      <c r="E239" s="307">
        <f>[1]побуд.звіт!E238+[2]побуд.звіт!E238</f>
        <v>6553.9073568269705</v>
      </c>
      <c r="F239" s="308">
        <f>[1]побуд.звіт!F238+[2]побуд.звіт!F238</f>
        <v>6247.4416209892415</v>
      </c>
      <c r="G239" s="298">
        <f t="shared" si="119"/>
        <v>-306.46573583772897</v>
      </c>
      <c r="H239" s="299">
        <f t="shared" si="120"/>
        <v>0</v>
      </c>
      <c r="I239" s="307">
        <f>[1]побуд.звіт!I238+[2]побуд.звіт!I238</f>
        <v>16806.144312926233</v>
      </c>
      <c r="J239" s="308">
        <f>[1]побуд.звіт!J238+[2]побуд.звіт!J238</f>
        <v>18146.90172545769</v>
      </c>
      <c r="K239" s="298">
        <f t="shared" si="121"/>
        <v>0</v>
      </c>
      <c r="L239" s="299">
        <f t="shared" si="122"/>
        <v>1340.7574125314568</v>
      </c>
      <c r="M239" s="308">
        <f>[1]побуд.звіт!M238+[2]побуд.звіт!M238</f>
        <v>13075.775586659835</v>
      </c>
      <c r="N239" s="308">
        <f>[1]побуд.звіт!N238+[2]побуд.звіт!N238</f>
        <v>13607.164423450653</v>
      </c>
      <c r="O239" s="298">
        <f t="shared" si="123"/>
        <v>0</v>
      </c>
      <c r="P239" s="299">
        <f t="shared" si="124"/>
        <v>531.38883679081846</v>
      </c>
      <c r="Q239" s="308">
        <f>[1]побуд.звіт!Q238+[2]побуд.звіт!Q238</f>
        <v>272.63407720225081</v>
      </c>
      <c r="R239" s="308">
        <f>[1]побуд.звіт!R238+[2]побуд.звіт!R238</f>
        <v>708.47517967408044</v>
      </c>
      <c r="S239" s="298">
        <f t="shared" si="125"/>
        <v>0</v>
      </c>
      <c r="T239" s="299">
        <f t="shared" si="126"/>
        <v>435.84110247182963</v>
      </c>
      <c r="U239" s="308">
        <f>[1]побуд.звіт!U238+[2]побуд.звіт!U238</f>
        <v>0</v>
      </c>
      <c r="V239" s="308">
        <f>[1]побуд.звіт!V238+[2]побуд.звіт!V238</f>
        <v>0</v>
      </c>
      <c r="W239" s="298">
        <f t="shared" si="127"/>
        <v>0</v>
      </c>
      <c r="X239" s="299">
        <f t="shared" si="128"/>
        <v>0</v>
      </c>
      <c r="Y239" s="308">
        <f>[1]побуд.звіт!Y238+[2]побуд.звіт!Y238</f>
        <v>0</v>
      </c>
      <c r="Z239" s="308">
        <f>[1]побуд.звіт!Z238+[2]побуд.звіт!Z238</f>
        <v>0</v>
      </c>
      <c r="AA239" s="298">
        <f t="shared" si="129"/>
        <v>0</v>
      </c>
      <c r="AB239" s="299">
        <f t="shared" si="130"/>
        <v>0</v>
      </c>
      <c r="AC239" s="308">
        <f>[1]побуд.звіт!AC238+[2]побуд.звіт!AC238</f>
        <v>20755.701300392611</v>
      </c>
      <c r="AD239" s="308">
        <f>[1]побуд.звіт!AD238+[2]побуд.звіт!AD238</f>
        <v>22800.26461801523</v>
      </c>
      <c r="AE239" s="298">
        <f t="shared" si="131"/>
        <v>0</v>
      </c>
      <c r="AF239" s="299">
        <f t="shared" si="132"/>
        <v>2044.5633176226183</v>
      </c>
      <c r="AG239" s="308">
        <f>[1]побуд.звіт!AG238+[2]побуд.звіт!AG238</f>
        <v>1793.2612408544285</v>
      </c>
      <c r="AH239" s="308">
        <f>[1]побуд.звіт!AH238+[2]побуд.звіт!AH238</f>
        <v>1756.1475763778808</v>
      </c>
      <c r="AI239" s="298">
        <f t="shared" si="133"/>
        <v>-37.113664476547683</v>
      </c>
      <c r="AJ239" s="299">
        <f t="shared" si="134"/>
        <v>0</v>
      </c>
      <c r="AK239" s="308">
        <f>[1]побуд.звіт!AK238+[2]побуд.звіт!AK238</f>
        <v>52.378861054842218</v>
      </c>
      <c r="AL239" s="308">
        <f>[1]побуд.звіт!AL238+[2]побуд.звіт!AL238</f>
        <v>0</v>
      </c>
      <c r="AM239" s="298">
        <f t="shared" si="135"/>
        <v>-52.378861054842218</v>
      </c>
      <c r="AN239" s="299">
        <f t="shared" si="136"/>
        <v>0</v>
      </c>
      <c r="AO239" s="308">
        <f>[1]побуд.звіт!AO238+[2]побуд.звіт!AO238</f>
        <v>6393.7724509248046</v>
      </c>
      <c r="AP239" s="308">
        <f>[1]побуд.звіт!AP238+[2]побуд.звіт!AP238</f>
        <v>4865.5379637499263</v>
      </c>
      <c r="AQ239" s="298">
        <f t="shared" si="137"/>
        <v>-1528.2344871748783</v>
      </c>
      <c r="AR239" s="299">
        <f t="shared" si="138"/>
        <v>0</v>
      </c>
      <c r="AS239" s="308">
        <f>[1]побуд.звіт!AS238+[2]побуд.звіт!AS238</f>
        <v>3157.2630471056177</v>
      </c>
      <c r="AT239" s="308">
        <f>[1]побуд.звіт!AT238+[2]побуд.звіт!AT238</f>
        <v>2913.6473301647547</v>
      </c>
      <c r="AU239" s="298">
        <f t="shared" si="139"/>
        <v>-243.61571694086297</v>
      </c>
      <c r="AV239" s="299">
        <f t="shared" si="140"/>
        <v>0</v>
      </c>
      <c r="AW239" s="308">
        <f>[1]побуд.звіт!AW238+[2]побуд.звіт!AW238</f>
        <v>38265.568760464623</v>
      </c>
      <c r="AX239" s="308">
        <f>[1]побуд.звіт!AX238+[2]побуд.звіт!AX238</f>
        <v>48405.292029006952</v>
      </c>
      <c r="AY239" s="298">
        <f t="shared" si="141"/>
        <v>0</v>
      </c>
      <c r="AZ239" s="299">
        <f t="shared" si="142"/>
        <v>10139.72326854233</v>
      </c>
      <c r="BA239" s="300">
        <v>0</v>
      </c>
      <c r="BB239" s="298"/>
      <c r="BC239" s="298">
        <f t="shared" si="143"/>
        <v>0</v>
      </c>
      <c r="BD239" s="299">
        <f t="shared" si="144"/>
        <v>0</v>
      </c>
      <c r="BE239" s="308">
        <f>[1]побуд.звіт!BE238+[2]побуд.звіт!BE238</f>
        <v>10.300417773218996</v>
      </c>
      <c r="BF239" s="308">
        <f>[1]побуд.звіт!BF238+[2]побуд.звіт!BF238</f>
        <v>0</v>
      </c>
      <c r="BG239" s="301">
        <f t="shared" si="145"/>
        <v>-10.300417773218996</v>
      </c>
      <c r="BH239" s="302">
        <f t="shared" si="146"/>
        <v>0</v>
      </c>
      <c r="BI239" s="308">
        <f>[1]побуд.звіт!BI238+[2]побуд.звіт!BI238</f>
        <v>8930.8291475531678</v>
      </c>
      <c r="BJ239" s="308">
        <f>[1]побуд.звіт!BJ238+[2]побуд.звіт!BJ238</f>
        <v>3187.1171503371438</v>
      </c>
      <c r="BK239" s="298">
        <f t="shared" si="147"/>
        <v>-5743.7119972160235</v>
      </c>
      <c r="BL239" s="299">
        <f t="shared" si="148"/>
        <v>0</v>
      </c>
      <c r="BM239" s="308">
        <f>[1]побуд.звіт!BM238+[2]побуд.звіт!BM238</f>
        <v>0</v>
      </c>
      <c r="BN239" s="308">
        <f>[1]побуд.звіт!BN238+[2]побуд.звіт!BN238</f>
        <v>0</v>
      </c>
      <c r="BO239" s="298">
        <f t="shared" si="149"/>
        <v>0</v>
      </c>
      <c r="BP239" s="299">
        <f t="shared" si="150"/>
        <v>0</v>
      </c>
      <c r="BQ239" s="294">
        <f t="shared" si="151"/>
        <v>116067.53655973861</v>
      </c>
      <c r="BR239" s="298">
        <f t="shared" si="151"/>
        <v>122637.98961722353</v>
      </c>
      <c r="BS239" s="298">
        <f t="shared" si="152"/>
        <v>0</v>
      </c>
      <c r="BT239" s="303">
        <f t="shared" si="153"/>
        <v>6570.4530574849196</v>
      </c>
      <c r="BU239" s="224">
        <f t="shared" si="154"/>
        <v>1.0566088783499181</v>
      </c>
      <c r="BV239" s="309">
        <v>16180.64</v>
      </c>
      <c r="BW239" s="305">
        <f t="shared" si="156"/>
        <v>6508.3452866884491</v>
      </c>
      <c r="BX239" s="241">
        <f t="shared" si="157"/>
        <v>9672.2947133115504</v>
      </c>
      <c r="CA239" s="144">
        <f>[1]побуд.звіт!AX238+[2]побуд.звіт!AX238</f>
        <v>48405.292029006952</v>
      </c>
      <c r="CB239" s="238">
        <v>681.71975690875831</v>
      </c>
      <c r="CC239" s="238">
        <v>1840.9310070558561</v>
      </c>
      <c r="CD239" s="240">
        <v>1150.3961647488311</v>
      </c>
      <c r="CE239" s="240">
        <v>25.262299625215128</v>
      </c>
      <c r="CF239" s="240">
        <v>0</v>
      </c>
      <c r="CG239" s="240">
        <v>0</v>
      </c>
      <c r="CH239" s="240">
        <v>2121.0504016507011</v>
      </c>
      <c r="CI239" s="240">
        <v>144.80579179080001</v>
      </c>
      <c r="CJ239" s="240">
        <v>4.8915177191999994</v>
      </c>
      <c r="CK239" s="240">
        <v>654.32720591175951</v>
      </c>
      <c r="CL239" s="240">
        <v>397.26384540274182</v>
      </c>
      <c r="CM239" s="240">
        <v>1.1266499999999995</v>
      </c>
      <c r="CN239" s="240">
        <v>858.69579188000091</v>
      </c>
      <c r="CO239" s="240">
        <v>0</v>
      </c>
      <c r="CP239" s="20"/>
    </row>
    <row r="240" spans="1:94" ht="15" customHeight="1" x14ac:dyDescent="0.25">
      <c r="A240" s="256">
        <f t="shared" si="155"/>
        <v>231</v>
      </c>
      <c r="B240" s="62" t="s">
        <v>160</v>
      </c>
      <c r="C240" s="294">
        <v>3574.9</v>
      </c>
      <c r="D240" s="306">
        <v>5</v>
      </c>
      <c r="E240" s="307">
        <f>[1]побуд.звіт!E239+[2]побуд.звіт!E239</f>
        <v>7032.4878716248741</v>
      </c>
      <c r="F240" s="308">
        <f>[1]побуд.звіт!F239+[2]побуд.звіт!F239</f>
        <v>6664.7840154025598</v>
      </c>
      <c r="G240" s="298">
        <f t="shared" si="119"/>
        <v>-367.70385622231424</v>
      </c>
      <c r="H240" s="299">
        <f t="shared" si="120"/>
        <v>0</v>
      </c>
      <c r="I240" s="307">
        <f>[1]побуд.звіт!I239+[2]побуд.звіт!I239</f>
        <v>20486.605454594879</v>
      </c>
      <c r="J240" s="308">
        <f>[1]побуд.звіт!J239+[2]побуд.звіт!J239</f>
        <v>30521.219395278091</v>
      </c>
      <c r="K240" s="298">
        <f t="shared" si="121"/>
        <v>0</v>
      </c>
      <c r="L240" s="299">
        <f t="shared" si="122"/>
        <v>10034.613940683212</v>
      </c>
      <c r="M240" s="308">
        <f>[1]побуд.звіт!M239+[2]побуд.звіт!M239</f>
        <v>12645.36949474231</v>
      </c>
      <c r="N240" s="308">
        <f>[1]побуд.звіт!N239+[2]побуд.звіт!N239</f>
        <v>13009.197190086539</v>
      </c>
      <c r="O240" s="298">
        <f t="shared" si="123"/>
        <v>0</v>
      </c>
      <c r="P240" s="299">
        <f t="shared" si="124"/>
        <v>363.82769534422914</v>
      </c>
      <c r="Q240" s="308">
        <f>[1]побуд.звіт!Q239+[2]побуд.звіт!Q239</f>
        <v>378.00304610944755</v>
      </c>
      <c r="R240" s="308">
        <f>[1]побуд.звіт!R239+[2]побуд.звіт!R239</f>
        <v>720.23222222048287</v>
      </c>
      <c r="S240" s="298">
        <f t="shared" si="125"/>
        <v>0</v>
      </c>
      <c r="T240" s="299">
        <f t="shared" si="126"/>
        <v>342.22917611103531</v>
      </c>
      <c r="U240" s="308">
        <f>[1]побуд.звіт!U239+[2]побуд.звіт!U239</f>
        <v>0</v>
      </c>
      <c r="V240" s="308">
        <f>[1]побуд.звіт!V239+[2]побуд.звіт!V239</f>
        <v>0</v>
      </c>
      <c r="W240" s="298">
        <f t="shared" si="127"/>
        <v>0</v>
      </c>
      <c r="X240" s="299">
        <f t="shared" si="128"/>
        <v>0</v>
      </c>
      <c r="Y240" s="308">
        <f>[1]побуд.звіт!Y239+[2]побуд.звіт!Y239</f>
        <v>0</v>
      </c>
      <c r="Z240" s="308">
        <f>[1]побуд.звіт!Z239+[2]побуд.звіт!Z239</f>
        <v>0</v>
      </c>
      <c r="AA240" s="298">
        <f t="shared" si="129"/>
        <v>0</v>
      </c>
      <c r="AB240" s="299">
        <f t="shared" si="130"/>
        <v>0</v>
      </c>
      <c r="AC240" s="308">
        <f>[1]побуд.звіт!AC239+[2]побуд.звіт!AC239</f>
        <v>20825.986394979933</v>
      </c>
      <c r="AD240" s="308">
        <f>[1]побуд.звіт!AD239+[2]побуд.звіт!AD239</f>
        <v>23308.97751679967</v>
      </c>
      <c r="AE240" s="298">
        <f t="shared" si="131"/>
        <v>0</v>
      </c>
      <c r="AF240" s="299">
        <f t="shared" si="132"/>
        <v>2482.9911218197376</v>
      </c>
      <c r="AG240" s="308">
        <f>[1]побуд.звіт!AG239+[2]побуд.звіт!AG239</f>
        <v>2473.6210139336872</v>
      </c>
      <c r="AH240" s="308">
        <f>[1]побуд.звіт!AH239+[2]побуд.звіт!AH239</f>
        <v>2424.4858813347728</v>
      </c>
      <c r="AI240" s="298">
        <f t="shared" si="133"/>
        <v>-49.135132598914424</v>
      </c>
      <c r="AJ240" s="299">
        <f t="shared" si="134"/>
        <v>0</v>
      </c>
      <c r="AK240" s="308">
        <f>[1]побуд.звіт!AK239+[2]побуд.звіт!AK239</f>
        <v>69.507851934001479</v>
      </c>
      <c r="AL240" s="308">
        <f>[1]побуд.звіт!AL239+[2]побуд.звіт!AL239</f>
        <v>0</v>
      </c>
      <c r="AM240" s="298">
        <f t="shared" si="135"/>
        <v>-69.507851934001479</v>
      </c>
      <c r="AN240" s="299">
        <f t="shared" si="136"/>
        <v>0</v>
      </c>
      <c r="AO240" s="308">
        <f>[1]побуд.звіт!AO239+[2]побуд.звіт!AO239</f>
        <v>6396.4945383211734</v>
      </c>
      <c r="AP240" s="308">
        <f>[1]побуд.звіт!AP239+[2]побуд.звіт!AP239</f>
        <v>4865.5379637499263</v>
      </c>
      <c r="AQ240" s="298">
        <f t="shared" si="137"/>
        <v>-1530.9565745712471</v>
      </c>
      <c r="AR240" s="299">
        <f t="shared" si="138"/>
        <v>0</v>
      </c>
      <c r="AS240" s="308">
        <f>[1]побуд.звіт!AS239+[2]побуд.звіт!AS239</f>
        <v>3155.178155111314</v>
      </c>
      <c r="AT240" s="308">
        <f>[1]побуд.звіт!AT239+[2]побуд.звіт!AT239</f>
        <v>2914.043544733307</v>
      </c>
      <c r="AU240" s="298">
        <f t="shared" si="139"/>
        <v>-241.13461037800698</v>
      </c>
      <c r="AV240" s="299">
        <f t="shared" si="140"/>
        <v>0</v>
      </c>
      <c r="AW240" s="308">
        <f>[1]побуд.звіт!AW239+[2]побуд.звіт!AW239</f>
        <v>38323.613389233709</v>
      </c>
      <c r="AX240" s="308">
        <f>[1]побуд.звіт!AX239+[2]побуд.звіт!AX239</f>
        <v>74097.134384859732</v>
      </c>
      <c r="AY240" s="298">
        <f t="shared" si="141"/>
        <v>0</v>
      </c>
      <c r="AZ240" s="299">
        <f t="shared" si="142"/>
        <v>35773.520995626022</v>
      </c>
      <c r="BA240" s="300">
        <v>0</v>
      </c>
      <c r="BB240" s="298"/>
      <c r="BC240" s="298">
        <f t="shared" si="143"/>
        <v>0</v>
      </c>
      <c r="BD240" s="299">
        <f t="shared" si="144"/>
        <v>0</v>
      </c>
      <c r="BE240" s="308">
        <f>[1]побуд.звіт!BE239+[2]побуд.звіт!BE239</f>
        <v>10.322408973218998</v>
      </c>
      <c r="BF240" s="308">
        <f>[1]побуд.звіт!BF239+[2]побуд.звіт!BF239</f>
        <v>0</v>
      </c>
      <c r="BG240" s="301">
        <f t="shared" si="145"/>
        <v>-10.322408973218998</v>
      </c>
      <c r="BH240" s="302">
        <f t="shared" si="146"/>
        <v>0</v>
      </c>
      <c r="BI240" s="308">
        <f>[1]побуд.звіт!BI239+[2]побуд.звіт!BI239</f>
        <v>8967.4124529170913</v>
      </c>
      <c r="BJ240" s="308">
        <f>[1]побуд.звіт!BJ239+[2]побуд.звіт!BJ239</f>
        <v>4376.3001457873916</v>
      </c>
      <c r="BK240" s="298">
        <f t="shared" si="147"/>
        <v>-4591.1123071296997</v>
      </c>
      <c r="BL240" s="299">
        <f t="shared" si="148"/>
        <v>0</v>
      </c>
      <c r="BM240" s="308">
        <f>[1]побуд.звіт!BM239+[2]побуд.звіт!BM239</f>
        <v>0</v>
      </c>
      <c r="BN240" s="308">
        <f>[1]побуд.звіт!BN239+[2]побуд.звіт!BN239</f>
        <v>0</v>
      </c>
      <c r="BO240" s="298">
        <f t="shared" si="149"/>
        <v>0</v>
      </c>
      <c r="BP240" s="299">
        <f t="shared" si="150"/>
        <v>0</v>
      </c>
      <c r="BQ240" s="294">
        <f t="shared" si="151"/>
        <v>120764.60207247565</v>
      </c>
      <c r="BR240" s="298">
        <f t="shared" si="151"/>
        <v>162901.91226025246</v>
      </c>
      <c r="BS240" s="298">
        <f t="shared" si="152"/>
        <v>0</v>
      </c>
      <c r="BT240" s="303">
        <f t="shared" si="153"/>
        <v>42137.310187776806</v>
      </c>
      <c r="BU240" s="224">
        <f t="shared" si="154"/>
        <v>1.3489210369979816</v>
      </c>
      <c r="BV240" s="309">
        <v>15537.5</v>
      </c>
      <c r="BW240" s="305">
        <f t="shared" si="156"/>
        <v>5473.7831606270283</v>
      </c>
      <c r="BX240" s="241">
        <f t="shared" si="157"/>
        <v>10063.716839372972</v>
      </c>
      <c r="CA240" s="144">
        <f>[1]побуд.звіт!AX239+[2]побуд.звіт!AX239</f>
        <v>74097.134384859732</v>
      </c>
      <c r="CB240" s="238">
        <v>731.56246573661247</v>
      </c>
      <c r="CC240" s="238">
        <v>2205.5410676411079</v>
      </c>
      <c r="CD240" s="240">
        <v>1103.1196100331258</v>
      </c>
      <c r="CE240" s="240">
        <v>34.87536545236501</v>
      </c>
      <c r="CF240" s="240">
        <v>0</v>
      </c>
      <c r="CG240" s="240">
        <v>0</v>
      </c>
      <c r="CH240" s="240">
        <v>2128.8266972492556</v>
      </c>
      <c r="CI240" s="240">
        <v>199.9146327192</v>
      </c>
      <c r="CJ240" s="240">
        <v>6.7530860208000005</v>
      </c>
      <c r="CK240" s="240">
        <v>654.60050642665226</v>
      </c>
      <c r="CL240" s="240">
        <v>397.31619548852353</v>
      </c>
      <c r="CM240" s="240">
        <v>1.1266499999999995</v>
      </c>
      <c r="CN240" s="240">
        <v>862.00640924000083</v>
      </c>
      <c r="CO240" s="240">
        <v>0</v>
      </c>
      <c r="CP240" s="20"/>
    </row>
    <row r="241" spans="1:94" ht="15" customHeight="1" x14ac:dyDescent="0.25">
      <c r="A241" s="256">
        <f t="shared" si="155"/>
        <v>232</v>
      </c>
      <c r="B241" s="62" t="s">
        <v>161</v>
      </c>
      <c r="C241" s="294">
        <v>3565.8</v>
      </c>
      <c r="D241" s="306">
        <v>5</v>
      </c>
      <c r="E241" s="307">
        <f>[1]побуд.звіт!E240+[2]побуд.звіт!E240</f>
        <v>6845.2658592842799</v>
      </c>
      <c r="F241" s="308">
        <f>[1]побуд.звіт!F240+[2]побуд.звіт!F240</f>
        <v>7497.1184400034599</v>
      </c>
      <c r="G241" s="298">
        <f t="shared" si="119"/>
        <v>0</v>
      </c>
      <c r="H241" s="299">
        <f t="shared" si="120"/>
        <v>651.85258071917997</v>
      </c>
      <c r="I241" s="307">
        <f>[1]побуд.звіт!I240+[2]побуд.звіт!I240</f>
        <v>17485.08603749035</v>
      </c>
      <c r="J241" s="308">
        <f>[1]побуд.звіт!J240+[2]побуд.звіт!J240</f>
        <v>21881.183655494133</v>
      </c>
      <c r="K241" s="298">
        <f t="shared" si="121"/>
        <v>0</v>
      </c>
      <c r="L241" s="299">
        <f t="shared" si="122"/>
        <v>4396.0976180037833</v>
      </c>
      <c r="M241" s="308">
        <f>[1]побуд.звіт!M240+[2]побуд.звіт!M240</f>
        <v>12397.310316659836</v>
      </c>
      <c r="N241" s="308">
        <f>[1]побуд.звіт!N240+[2]побуд.звіт!N240</f>
        <v>13669.591961074082</v>
      </c>
      <c r="O241" s="298">
        <f t="shared" si="123"/>
        <v>0</v>
      </c>
      <c r="P241" s="299">
        <f t="shared" si="124"/>
        <v>1272.2816444142463</v>
      </c>
      <c r="Q241" s="308">
        <f>[1]побуд.звіт!Q240+[2]побуд.звіт!Q240</f>
        <v>314.5661256885387</v>
      </c>
      <c r="R241" s="308">
        <f>[1]побуд.звіт!R240+[2]побуд.звіт!R240</f>
        <v>719.54148015473049</v>
      </c>
      <c r="S241" s="298">
        <f t="shared" si="125"/>
        <v>0</v>
      </c>
      <c r="T241" s="299">
        <f t="shared" si="126"/>
        <v>404.97535446619179</v>
      </c>
      <c r="U241" s="308">
        <f>[1]побуд.звіт!U240+[2]побуд.звіт!U240</f>
        <v>0</v>
      </c>
      <c r="V241" s="308">
        <f>[1]побуд.звіт!V240+[2]побуд.звіт!V240</f>
        <v>0</v>
      </c>
      <c r="W241" s="298">
        <f t="shared" si="127"/>
        <v>0</v>
      </c>
      <c r="X241" s="299">
        <f t="shared" si="128"/>
        <v>0</v>
      </c>
      <c r="Y241" s="308">
        <f>[1]побуд.звіт!Y240+[2]побуд.звіт!Y240</f>
        <v>0</v>
      </c>
      <c r="Z241" s="308">
        <f>[1]побуд.звіт!Z240+[2]побуд.звіт!Z240</f>
        <v>0</v>
      </c>
      <c r="AA241" s="298">
        <f t="shared" si="129"/>
        <v>0</v>
      </c>
      <c r="AB241" s="299">
        <f t="shared" si="130"/>
        <v>0</v>
      </c>
      <c r="AC241" s="308">
        <f>[1]побуд.звіт!AC240+[2]побуд.звіт!AC240</f>
        <v>20806.528326444572</v>
      </c>
      <c r="AD241" s="308">
        <f>[1]побуд.звіт!AD240+[2]побуд.звіт!AD240</f>
        <v>22851.059890347122</v>
      </c>
      <c r="AE241" s="298">
        <f t="shared" si="131"/>
        <v>0</v>
      </c>
      <c r="AF241" s="299">
        <f t="shared" si="132"/>
        <v>2044.5315639025503</v>
      </c>
      <c r="AG241" s="308">
        <f>[1]побуд.звіт!AG240+[2]побуд.звіт!AG240</f>
        <v>2055.8203507140579</v>
      </c>
      <c r="AH241" s="308">
        <f>[1]побуд.звіт!AH240+[2]побуд.звіт!AH240</f>
        <v>2014.586735581936</v>
      </c>
      <c r="AI241" s="298">
        <f t="shared" si="133"/>
        <v>-41.23361513212194</v>
      </c>
      <c r="AJ241" s="299">
        <f t="shared" si="134"/>
        <v>0</v>
      </c>
      <c r="AK241" s="308">
        <f>[1]побуд.звіт!AK240+[2]побуд.звіт!AK240</f>
        <v>58.598184621425283</v>
      </c>
      <c r="AL241" s="308">
        <f>[1]побуд.звіт!AL240+[2]побуд.звіт!AL240</f>
        <v>0</v>
      </c>
      <c r="AM241" s="298">
        <f t="shared" si="135"/>
        <v>-58.598184621425283</v>
      </c>
      <c r="AN241" s="299">
        <f t="shared" si="136"/>
        <v>0</v>
      </c>
      <c r="AO241" s="308">
        <f>[1]побуд.звіт!AO240+[2]побуд.звіт!AO240</f>
        <v>6395.7972683211729</v>
      </c>
      <c r="AP241" s="308">
        <f>[1]побуд.звіт!AP240+[2]побуд.звіт!AP240</f>
        <v>4865.5379637499263</v>
      </c>
      <c r="AQ241" s="298">
        <f t="shared" si="137"/>
        <v>-1530.2593045712465</v>
      </c>
      <c r="AR241" s="299">
        <f t="shared" si="138"/>
        <v>0</v>
      </c>
      <c r="AS241" s="308">
        <f>[1]побуд.звіт!AS240+[2]побуд.звіт!AS240</f>
        <v>3157.1381551113141</v>
      </c>
      <c r="AT241" s="308">
        <f>[1]побуд.звіт!AT240+[2]побуд.звіт!AT240</f>
        <v>2982.6882924633592</v>
      </c>
      <c r="AU241" s="298">
        <f t="shared" si="139"/>
        <v>-174.44986264795489</v>
      </c>
      <c r="AV241" s="299">
        <f t="shared" si="140"/>
        <v>0</v>
      </c>
      <c r="AW241" s="308">
        <f>[1]побуд.звіт!AW240+[2]побуд.звіт!AW240</f>
        <v>38347.128962145063</v>
      </c>
      <c r="AX241" s="308">
        <f>[1]побуд.звіт!AX240+[2]побуд.звіт!AX240</f>
        <v>32936.878129347344</v>
      </c>
      <c r="AY241" s="298">
        <f t="shared" si="141"/>
        <v>-5410.2508327977193</v>
      </c>
      <c r="AZ241" s="299">
        <f t="shared" si="142"/>
        <v>0</v>
      </c>
      <c r="BA241" s="300">
        <v>0</v>
      </c>
      <c r="BB241" s="298"/>
      <c r="BC241" s="298">
        <f t="shared" si="143"/>
        <v>0</v>
      </c>
      <c r="BD241" s="299">
        <f t="shared" si="144"/>
        <v>0</v>
      </c>
      <c r="BE241" s="308">
        <f>[1]побуд.звіт!BE240+[2]побуд.звіт!BE240</f>
        <v>10.309414173218997</v>
      </c>
      <c r="BF241" s="308">
        <f>[1]побуд.звіт!BF240+[2]побуд.звіт!BF240</f>
        <v>0</v>
      </c>
      <c r="BG241" s="301">
        <f t="shared" si="145"/>
        <v>-10.309414173218997</v>
      </c>
      <c r="BH241" s="302">
        <f t="shared" si="146"/>
        <v>0</v>
      </c>
      <c r="BI241" s="308">
        <f>[1]побуд.звіт!BI240+[2]побуд.звіт!BI240</f>
        <v>8868.3232372262719</v>
      </c>
      <c r="BJ241" s="308">
        <f>[1]побуд.звіт!BJ240+[2]побуд.звіт!BJ240</f>
        <v>8499.5008858844103</v>
      </c>
      <c r="BK241" s="298">
        <f t="shared" si="147"/>
        <v>-368.82235134186158</v>
      </c>
      <c r="BL241" s="299">
        <f t="shared" si="148"/>
        <v>0</v>
      </c>
      <c r="BM241" s="308">
        <f>[1]побуд.звіт!BM240+[2]побуд.звіт!BM240</f>
        <v>0</v>
      </c>
      <c r="BN241" s="308">
        <f>[1]побуд.звіт!BN240+[2]побуд.звіт!BN240</f>
        <v>0</v>
      </c>
      <c r="BO241" s="298">
        <f t="shared" si="149"/>
        <v>0</v>
      </c>
      <c r="BP241" s="299">
        <f t="shared" si="150"/>
        <v>0</v>
      </c>
      <c r="BQ241" s="294">
        <f t="shared" si="151"/>
        <v>116741.87223788009</v>
      </c>
      <c r="BR241" s="298">
        <f t="shared" si="151"/>
        <v>117917.6874341005</v>
      </c>
      <c r="BS241" s="298">
        <f t="shared" si="152"/>
        <v>0</v>
      </c>
      <c r="BT241" s="303">
        <f t="shared" si="153"/>
        <v>1175.8151962204138</v>
      </c>
      <c r="BU241" s="224">
        <f t="shared" si="154"/>
        <v>1.0100719234125739</v>
      </c>
      <c r="BV241" s="309">
        <v>10732.03</v>
      </c>
      <c r="BW241" s="305">
        <f t="shared" si="156"/>
        <v>1003.5406468433266</v>
      </c>
      <c r="BX241" s="241">
        <f t="shared" si="157"/>
        <v>9728.489353156674</v>
      </c>
      <c r="CA241" s="144">
        <f>[1]побуд.звіт!AX240+[2]побуд.звіт!AX240</f>
        <v>32936.878129347344</v>
      </c>
      <c r="CB241" s="238">
        <v>711.9141615599118</v>
      </c>
      <c r="CC241" s="238">
        <v>1884.3903796555448</v>
      </c>
      <c r="CD241" s="240">
        <v>1150.3961647488311</v>
      </c>
      <c r="CE241" s="240">
        <v>28.979042194516627</v>
      </c>
      <c r="CF241" s="240">
        <v>0</v>
      </c>
      <c r="CG241" s="240">
        <v>0</v>
      </c>
      <c r="CH241" s="240">
        <v>2126.6243948985143</v>
      </c>
      <c r="CI241" s="240">
        <v>166.11578166960001</v>
      </c>
      <c r="CJ241" s="240">
        <v>5.6113659503999997</v>
      </c>
      <c r="CK241" s="240">
        <v>654.60050642665226</v>
      </c>
      <c r="CL241" s="240">
        <v>397.31619548852353</v>
      </c>
      <c r="CM241" s="240">
        <v>1.1266499999999995</v>
      </c>
      <c r="CN241" s="240">
        <v>852.66385802399986</v>
      </c>
      <c r="CO241" s="240">
        <v>0</v>
      </c>
      <c r="CP241" s="20"/>
    </row>
    <row r="242" spans="1:94" ht="15" customHeight="1" x14ac:dyDescent="0.25">
      <c r="A242" s="256">
        <f t="shared" si="155"/>
        <v>233</v>
      </c>
      <c r="B242" s="62" t="s">
        <v>162</v>
      </c>
      <c r="C242" s="294">
        <v>3549.46</v>
      </c>
      <c r="D242" s="306">
        <v>5</v>
      </c>
      <c r="E242" s="307">
        <f>[1]побуд.звіт!E241+[2]побуд.звіт!E241</f>
        <v>6997.4253518581691</v>
      </c>
      <c r="F242" s="308">
        <f>[1]побуд.звіт!F241+[2]побуд.звіт!F241</f>
        <v>7431.862124811837</v>
      </c>
      <c r="G242" s="298">
        <f t="shared" si="119"/>
        <v>0</v>
      </c>
      <c r="H242" s="299">
        <f t="shared" si="120"/>
        <v>434.43677295366797</v>
      </c>
      <c r="I242" s="307">
        <f>[1]побуд.звіт!I241+[2]побуд.звіт!I241</f>
        <v>22105.588344970427</v>
      </c>
      <c r="J242" s="308">
        <f>[1]побуд.звіт!J241+[2]побуд.звіт!J241</f>
        <v>27150.51448300773</v>
      </c>
      <c r="K242" s="298">
        <f t="shared" si="121"/>
        <v>0</v>
      </c>
      <c r="L242" s="299">
        <f t="shared" si="122"/>
        <v>5044.9261380373027</v>
      </c>
      <c r="M242" s="308">
        <f>[1]побуд.звіт!M241+[2]побуд.звіт!M241</f>
        <v>13164.188937979427</v>
      </c>
      <c r="N242" s="308">
        <f>[1]побуд.звіт!N241+[2]побуд.звіт!N241</f>
        <v>13886.347938163191</v>
      </c>
      <c r="O242" s="298">
        <f t="shared" si="123"/>
        <v>0</v>
      </c>
      <c r="P242" s="299">
        <f t="shared" si="124"/>
        <v>722.15900018376487</v>
      </c>
      <c r="Q242" s="308">
        <f>[1]побуд.звіт!Q241+[2]побуд.звіт!Q241</f>
        <v>313.24329910288299</v>
      </c>
      <c r="R242" s="308">
        <f>[1]побуд.звіт!R241+[2]побуд.звіт!R241</f>
        <v>715.66808587478477</v>
      </c>
      <c r="S242" s="298">
        <f t="shared" si="125"/>
        <v>0</v>
      </c>
      <c r="T242" s="299">
        <f t="shared" si="126"/>
        <v>402.42478677190178</v>
      </c>
      <c r="U242" s="308">
        <f>[1]побуд.звіт!U241+[2]побуд.звіт!U241</f>
        <v>0</v>
      </c>
      <c r="V242" s="308">
        <f>[1]побуд.звіт!V241+[2]побуд.звіт!V241</f>
        <v>0</v>
      </c>
      <c r="W242" s="298">
        <f t="shared" si="127"/>
        <v>0</v>
      </c>
      <c r="X242" s="299">
        <f t="shared" si="128"/>
        <v>0</v>
      </c>
      <c r="Y242" s="308">
        <f>[1]побуд.звіт!Y241+[2]побуд.звіт!Y241</f>
        <v>0</v>
      </c>
      <c r="Z242" s="308">
        <f>[1]побуд.звіт!Z241+[2]побуд.звіт!Z241</f>
        <v>0</v>
      </c>
      <c r="AA242" s="298">
        <f t="shared" si="129"/>
        <v>0</v>
      </c>
      <c r="AB242" s="299">
        <f t="shared" si="130"/>
        <v>0</v>
      </c>
      <c r="AC242" s="308">
        <f>[1]побуд.звіт!AC241+[2]побуд.звіт!AC241</f>
        <v>20722.782347552813</v>
      </c>
      <c r="AD242" s="308">
        <f>[1]побуд.звіт!AD241+[2]побуд.звіт!AD241</f>
        <v>22766.550742537369</v>
      </c>
      <c r="AE242" s="298">
        <f t="shared" si="131"/>
        <v>0</v>
      </c>
      <c r="AF242" s="299">
        <f t="shared" si="132"/>
        <v>2043.7683949845559</v>
      </c>
      <c r="AG242" s="308">
        <f>[1]побуд.звіт!AG241+[2]побуд.звіт!AG241</f>
        <v>2047.6743897588162</v>
      </c>
      <c r="AH242" s="308">
        <f>[1]побуд.звіт!AH241+[2]побуд.звіт!AH241</f>
        <v>2008.393204533472</v>
      </c>
      <c r="AI242" s="298">
        <f t="shared" si="133"/>
        <v>-39.281185225344188</v>
      </c>
      <c r="AJ242" s="299">
        <f t="shared" si="134"/>
        <v>0</v>
      </c>
      <c r="AK242" s="308">
        <f>[1]побуд.звіт!AK241+[2]побуд.звіт!AK241</f>
        <v>58.372862631812183</v>
      </c>
      <c r="AL242" s="308">
        <f>[1]побуд.звіт!AL241+[2]побуд.звіт!AL241</f>
        <v>0</v>
      </c>
      <c r="AM242" s="298">
        <f t="shared" si="135"/>
        <v>-58.372862631812183</v>
      </c>
      <c r="AN242" s="299">
        <f t="shared" si="136"/>
        <v>0</v>
      </c>
      <c r="AO242" s="308">
        <f>[1]побуд.звіт!AO241+[2]побуд.звіт!AO241</f>
        <v>6399.7298328485176</v>
      </c>
      <c r="AP242" s="308">
        <f>[1]побуд.звіт!AP241+[2]побуд.звіт!AP241</f>
        <v>4865.5379637499263</v>
      </c>
      <c r="AQ242" s="298">
        <f t="shared" si="137"/>
        <v>-1534.1918690985913</v>
      </c>
      <c r="AR242" s="299">
        <f t="shared" si="138"/>
        <v>0</v>
      </c>
      <c r="AS242" s="308">
        <f>[1]побуд.звіт!AS241+[2]побуд.звіт!AS241</f>
        <v>3156.6400351113143</v>
      </c>
      <c r="AT242" s="308">
        <f>[1]побуд.звіт!AT241+[2]побуд.звіт!AT241</f>
        <v>2914.0225292301175</v>
      </c>
      <c r="AU242" s="298">
        <f t="shared" si="139"/>
        <v>-242.61750588119685</v>
      </c>
      <c r="AV242" s="299">
        <f t="shared" si="140"/>
        <v>0</v>
      </c>
      <c r="AW242" s="308">
        <f>[1]побуд.звіт!AW241+[2]побуд.звіт!AW241</f>
        <v>38230.54845202389</v>
      </c>
      <c r="AX242" s="308">
        <f>[1]побуд.звіт!AX241+[2]побуд.звіт!AX241</f>
        <v>58183</v>
      </c>
      <c r="AY242" s="298">
        <f t="shared" si="141"/>
        <v>0</v>
      </c>
      <c r="AZ242" s="299">
        <f t="shared" si="142"/>
        <v>19952.45154797611</v>
      </c>
      <c r="BA242" s="300">
        <v>0</v>
      </c>
      <c r="BB242" s="298"/>
      <c r="BC242" s="298">
        <f t="shared" si="143"/>
        <v>0</v>
      </c>
      <c r="BD242" s="299">
        <f t="shared" si="144"/>
        <v>0</v>
      </c>
      <c r="BE242" s="308">
        <f>[1]побуд.звіт!BE241+[2]побуд.звіт!BE241</f>
        <v>10.286080653218997</v>
      </c>
      <c r="BF242" s="308">
        <f>[1]побуд.звіт!BF241+[2]побуд.звіт!BF241</f>
        <v>0</v>
      </c>
      <c r="BG242" s="301">
        <f t="shared" si="145"/>
        <v>-10.286080653218997</v>
      </c>
      <c r="BH242" s="302">
        <f t="shared" si="146"/>
        <v>0</v>
      </c>
      <c r="BI242" s="308">
        <f>[1]побуд.звіт!BI241+[2]побуд.звіт!BI241</f>
        <v>8832.2656196120479</v>
      </c>
      <c r="BJ242" s="308">
        <f>[1]побуд.звіт!BJ241+[2]побуд.звіт!BJ241</f>
        <v>7790.5804197712068</v>
      </c>
      <c r="BK242" s="298">
        <f t="shared" si="147"/>
        <v>-1041.6851998408411</v>
      </c>
      <c r="BL242" s="299">
        <f t="shared" si="148"/>
        <v>0</v>
      </c>
      <c r="BM242" s="308">
        <f>[1]побуд.звіт!BM241+[2]побуд.звіт!BM241</f>
        <v>0</v>
      </c>
      <c r="BN242" s="308">
        <f>[1]побуд.звіт!BN241+[2]побуд.звіт!BN241</f>
        <v>0</v>
      </c>
      <c r="BO242" s="298">
        <f t="shared" si="149"/>
        <v>0</v>
      </c>
      <c r="BP242" s="299">
        <f t="shared" si="150"/>
        <v>0</v>
      </c>
      <c r="BQ242" s="294">
        <f t="shared" si="151"/>
        <v>122038.74555410336</v>
      </c>
      <c r="BR242" s="298">
        <f t="shared" si="151"/>
        <v>147712.47749167963</v>
      </c>
      <c r="BS242" s="298">
        <f t="shared" si="152"/>
        <v>0</v>
      </c>
      <c r="BT242" s="303">
        <f t="shared" si="153"/>
        <v>25673.731937576275</v>
      </c>
      <c r="BU242" s="224">
        <f t="shared" si="154"/>
        <v>1.210373613896206</v>
      </c>
      <c r="BV242" s="309">
        <v>20391.41</v>
      </c>
      <c r="BW242" s="305">
        <f t="shared" si="156"/>
        <v>10221.514537158053</v>
      </c>
      <c r="BX242" s="241">
        <f t="shared" si="157"/>
        <v>10169.895462841947</v>
      </c>
      <c r="CA242" s="144">
        <f>[1]побуд.звіт!AX241+[2]побуд.звіт!AX241</f>
        <v>58183</v>
      </c>
      <c r="CB242" s="238">
        <v>727.82947133235882</v>
      </c>
      <c r="CC242" s="238">
        <v>2370.3612525681378</v>
      </c>
      <c r="CD242" s="240">
        <v>1158.2755905347822</v>
      </c>
      <c r="CE242" s="240">
        <v>28.869196650641609</v>
      </c>
      <c r="CF242" s="240">
        <v>0</v>
      </c>
      <c r="CG242" s="240">
        <v>0</v>
      </c>
      <c r="CH242" s="240">
        <v>2117.7082355723187</v>
      </c>
      <c r="CI242" s="240">
        <v>165.60508474440002</v>
      </c>
      <c r="CJ242" s="240">
        <v>5.5941146855999992</v>
      </c>
      <c r="CK242" s="240">
        <v>654.86234780883012</v>
      </c>
      <c r="CL242" s="240">
        <v>397.31619548852353</v>
      </c>
      <c r="CM242" s="240">
        <v>1.1266499999999995</v>
      </c>
      <c r="CN242" s="240">
        <v>849.16908414399916</v>
      </c>
      <c r="CO242" s="240">
        <v>0</v>
      </c>
      <c r="CP242" s="20"/>
    </row>
    <row r="243" spans="1:94" ht="15" customHeight="1" x14ac:dyDescent="0.25">
      <c r="A243" s="256">
        <f t="shared" si="155"/>
        <v>234</v>
      </c>
      <c r="B243" s="62" t="s">
        <v>163</v>
      </c>
      <c r="C243" s="294">
        <v>4469.1000000000004</v>
      </c>
      <c r="D243" s="306">
        <v>5</v>
      </c>
      <c r="E243" s="307">
        <f>[1]побуд.звіт!E242+[2]побуд.звіт!E242</f>
        <v>9687.8278444112038</v>
      </c>
      <c r="F243" s="308">
        <f>[1]побуд.звіт!F242+[2]побуд.звіт!F242</f>
        <v>10067.953178185098</v>
      </c>
      <c r="G243" s="298">
        <f t="shared" si="119"/>
        <v>0</v>
      </c>
      <c r="H243" s="299">
        <f t="shared" si="120"/>
        <v>380.12533377389445</v>
      </c>
      <c r="I243" s="307">
        <f>[1]побуд.звіт!I242+[2]побуд.звіт!I242</f>
        <v>29834.678745004749</v>
      </c>
      <c r="J243" s="308">
        <f>[1]побуд.звіт!J242+[2]побуд.звіт!J242</f>
        <v>34504.395233731972</v>
      </c>
      <c r="K243" s="298">
        <f t="shared" si="121"/>
        <v>0</v>
      </c>
      <c r="L243" s="299">
        <f t="shared" si="122"/>
        <v>4669.7164887272229</v>
      </c>
      <c r="M243" s="308">
        <f>[1]побуд.звіт!M242+[2]побуд.звіт!M242</f>
        <v>17041.040410721711</v>
      </c>
      <c r="N243" s="308">
        <f>[1]побуд.звіт!N242+[2]побуд.звіт!N242</f>
        <v>17827.218976815864</v>
      </c>
      <c r="O243" s="298">
        <f t="shared" si="123"/>
        <v>0</v>
      </c>
      <c r="P243" s="299">
        <f t="shared" si="124"/>
        <v>786.17856609415321</v>
      </c>
      <c r="Q243" s="308">
        <f>[1]побуд.звіт!Q242+[2]побуд.звіт!Q242</f>
        <v>88.822944250276223</v>
      </c>
      <c r="R243" s="308">
        <f>[1]побуд.звіт!R242+[2]побуд.звіт!R242</f>
        <v>1011.776082584192</v>
      </c>
      <c r="S243" s="298">
        <f t="shared" si="125"/>
        <v>0</v>
      </c>
      <c r="T243" s="299">
        <f t="shared" si="126"/>
        <v>922.95313833391572</v>
      </c>
      <c r="U243" s="308">
        <f>[1]побуд.звіт!U242+[2]побуд.звіт!U242</f>
        <v>0</v>
      </c>
      <c r="V243" s="308">
        <f>[1]побуд.звіт!V242+[2]побуд.звіт!V242</f>
        <v>0</v>
      </c>
      <c r="W243" s="298">
        <f t="shared" si="127"/>
        <v>0</v>
      </c>
      <c r="X243" s="299">
        <f t="shared" si="128"/>
        <v>0</v>
      </c>
      <c r="Y243" s="308">
        <f>[1]побуд.звіт!Y242+[2]побуд.звіт!Y242</f>
        <v>0</v>
      </c>
      <c r="Z243" s="308">
        <f>[1]побуд.звіт!Z242+[2]побуд.звіт!Z242</f>
        <v>0</v>
      </c>
      <c r="AA243" s="298">
        <f t="shared" si="129"/>
        <v>0</v>
      </c>
      <c r="AB243" s="299">
        <f t="shared" si="130"/>
        <v>0</v>
      </c>
      <c r="AC243" s="308">
        <f>[1]побуд.звіт!AC242+[2]побуд.звіт!AC242</f>
        <v>27564.001530121259</v>
      </c>
      <c r="AD243" s="308">
        <f>[1]побуд.звіт!AD242+[2]побуд.звіт!AD242</f>
        <v>30201.261302195126</v>
      </c>
      <c r="AE243" s="298">
        <f t="shared" si="131"/>
        <v>0</v>
      </c>
      <c r="AF243" s="299">
        <f t="shared" si="132"/>
        <v>2637.2597720738668</v>
      </c>
      <c r="AG243" s="308">
        <f>[1]побуд.звіт!AG242+[2]побуд.звіт!AG242</f>
        <v>574.09404684015021</v>
      </c>
      <c r="AH243" s="308">
        <f>[1]побуд.звіт!AH242+[2]побуд.звіт!AH242</f>
        <v>563.04827713301734</v>
      </c>
      <c r="AI243" s="298">
        <f t="shared" si="133"/>
        <v>-11.045769707132877</v>
      </c>
      <c r="AJ243" s="299">
        <f t="shared" si="134"/>
        <v>0</v>
      </c>
      <c r="AK243" s="308">
        <f>[1]побуд.звіт!AK242+[2]побуд.звіт!AK242</f>
        <v>14.262739055736532</v>
      </c>
      <c r="AL243" s="308">
        <f>[1]побуд.звіт!AL242+[2]побуд.звіт!AL242</f>
        <v>0</v>
      </c>
      <c r="AM243" s="298">
        <f t="shared" si="135"/>
        <v>-14.262739055736532</v>
      </c>
      <c r="AN243" s="299">
        <f t="shared" si="136"/>
        <v>0</v>
      </c>
      <c r="AO243" s="308">
        <f>[1]побуд.звіт!AO242+[2]побуд.звіт!AO242</f>
        <v>8299.4467752341916</v>
      </c>
      <c r="AP243" s="308">
        <f>[1]побуд.звіт!AP242+[2]побуд.звіт!AP242</f>
        <v>5960.2840055936604</v>
      </c>
      <c r="AQ243" s="298">
        <f t="shared" si="137"/>
        <v>-2339.1627696405312</v>
      </c>
      <c r="AR243" s="299">
        <f t="shared" si="138"/>
        <v>0</v>
      </c>
      <c r="AS243" s="308">
        <f>[1]побуд.звіт!AS242+[2]побуд.звіт!AS242</f>
        <v>5595.8247089304987</v>
      </c>
      <c r="AT243" s="308">
        <f>[1]побуд.звіт!AT242+[2]побуд.звіт!AT242</f>
        <v>5161.03696017738</v>
      </c>
      <c r="AU243" s="298">
        <f t="shared" si="139"/>
        <v>-434.78774875311865</v>
      </c>
      <c r="AV243" s="299">
        <f t="shared" si="140"/>
        <v>0</v>
      </c>
      <c r="AW243" s="308">
        <f>[1]побуд.звіт!AW242+[2]побуд.звіт!AW242</f>
        <v>30203.321540172619</v>
      </c>
      <c r="AX243" s="308">
        <f>[1]побуд.звіт!AX242+[2]побуд.звіт!AX242</f>
        <v>64121.965124084774</v>
      </c>
      <c r="AY243" s="298">
        <f t="shared" si="141"/>
        <v>0</v>
      </c>
      <c r="AZ243" s="299">
        <f t="shared" si="142"/>
        <v>33918.643583912155</v>
      </c>
      <c r="BA243" s="300">
        <v>0</v>
      </c>
      <c r="BB243" s="298"/>
      <c r="BC243" s="298">
        <f t="shared" si="143"/>
        <v>0</v>
      </c>
      <c r="BD243" s="299">
        <f t="shared" si="144"/>
        <v>0</v>
      </c>
      <c r="BE243" s="308">
        <f>[1]побуд.звіт!BE242+[2]побуд.звіт!BE242</f>
        <v>11.599326573218999</v>
      </c>
      <c r="BF243" s="308">
        <f>[1]побуд.звіт!BF242+[2]побуд.звіт!BF242</f>
        <v>0</v>
      </c>
      <c r="BG243" s="301">
        <f t="shared" si="145"/>
        <v>-11.599326573218999</v>
      </c>
      <c r="BH243" s="302">
        <f t="shared" si="146"/>
        <v>0</v>
      </c>
      <c r="BI243" s="308">
        <f>[1]побуд.звіт!BI242+[2]побуд.звіт!BI242</f>
        <v>11274.103998186476</v>
      </c>
      <c r="BJ243" s="308">
        <f>[1]побуд.звіт!BJ242+[2]побуд.звіт!BJ242</f>
        <v>12139.753524452812</v>
      </c>
      <c r="BK243" s="298">
        <f t="shared" si="147"/>
        <v>0</v>
      </c>
      <c r="BL243" s="299">
        <f t="shared" si="148"/>
        <v>865.64952626633567</v>
      </c>
      <c r="BM243" s="308">
        <f>[1]побуд.звіт!BM242+[2]побуд.звіт!BM242</f>
        <v>0</v>
      </c>
      <c r="BN243" s="308">
        <f>[1]побуд.звіт!BN242+[2]побуд.звіт!BN242</f>
        <v>0</v>
      </c>
      <c r="BO243" s="298">
        <f t="shared" si="149"/>
        <v>0</v>
      </c>
      <c r="BP243" s="299">
        <f t="shared" si="150"/>
        <v>0</v>
      </c>
      <c r="BQ243" s="294">
        <f t="shared" si="151"/>
        <v>140189.02460950208</v>
      </c>
      <c r="BR243" s="298">
        <f t="shared" si="151"/>
        <v>181558.69266495388</v>
      </c>
      <c r="BS243" s="298">
        <f t="shared" si="152"/>
        <v>0</v>
      </c>
      <c r="BT243" s="303">
        <f t="shared" si="153"/>
        <v>41369.668055451795</v>
      </c>
      <c r="BU243" s="224">
        <f t="shared" si="154"/>
        <v>1.2950991931835421</v>
      </c>
      <c r="BV243" s="309">
        <v>18441.43</v>
      </c>
      <c r="BW243" s="305">
        <f t="shared" si="156"/>
        <v>6759.0112825414926</v>
      </c>
      <c r="BX243" s="241">
        <f t="shared" si="157"/>
        <v>11682.418717458508</v>
      </c>
      <c r="CA243" s="144">
        <f>[1]побуд.звіт!AX242+[2]побуд.звіт!AX242</f>
        <v>64121.965124084774</v>
      </c>
      <c r="CB243" s="238">
        <v>1007.2784331382705</v>
      </c>
      <c r="CC243" s="238">
        <v>2856.7003090923013</v>
      </c>
      <c r="CD243" s="240">
        <v>1497.0908993306712</v>
      </c>
      <c r="CE243" s="240">
        <v>8.1037003799659519</v>
      </c>
      <c r="CF243" s="240">
        <v>0</v>
      </c>
      <c r="CG243" s="240">
        <v>0</v>
      </c>
      <c r="CH243" s="240">
        <v>2817.5382671467924</v>
      </c>
      <c r="CI243" s="240">
        <v>46.426993199999991</v>
      </c>
      <c r="CJ243" s="240">
        <v>1.5682968000000002</v>
      </c>
      <c r="CK243" s="240">
        <v>849.14243702215833</v>
      </c>
      <c r="CL243" s="240">
        <v>704.20624446266834</v>
      </c>
      <c r="CM243" s="240">
        <v>1.1266499999999995</v>
      </c>
      <c r="CN243" s="240">
        <v>1083.991128879999</v>
      </c>
      <c r="CO243" s="240">
        <v>0</v>
      </c>
      <c r="CP243" s="20"/>
    </row>
    <row r="244" spans="1:94" ht="15" customHeight="1" x14ac:dyDescent="0.25">
      <c r="A244" s="256">
        <f t="shared" si="155"/>
        <v>235</v>
      </c>
      <c r="B244" s="62" t="s">
        <v>164</v>
      </c>
      <c r="C244" s="294">
        <v>4575.6000000000004</v>
      </c>
      <c r="D244" s="306">
        <v>5</v>
      </c>
      <c r="E244" s="307">
        <f>[1]побуд.звіт!E243+[2]побуд.звіт!E243</f>
        <v>9667.8962184949123</v>
      </c>
      <c r="F244" s="308">
        <f>[1]побуд.звіт!F243+[2]побуд.звіт!F243</f>
        <v>9883.4273083461976</v>
      </c>
      <c r="G244" s="298">
        <f t="shared" si="119"/>
        <v>0</v>
      </c>
      <c r="H244" s="299">
        <f t="shared" si="120"/>
        <v>215.53108985128529</v>
      </c>
      <c r="I244" s="307">
        <f>[1]побуд.звіт!I243+[2]побуд.звіт!I243</f>
        <v>26900.458451127579</v>
      </c>
      <c r="J244" s="308">
        <f>[1]побуд.звіт!J243+[2]побуд.звіт!J243</f>
        <v>30505.210162246723</v>
      </c>
      <c r="K244" s="298">
        <f t="shared" si="121"/>
        <v>0</v>
      </c>
      <c r="L244" s="299">
        <f t="shared" si="122"/>
        <v>3604.7517111191446</v>
      </c>
      <c r="M244" s="308">
        <f>[1]побуд.звіт!M243+[2]побуд.звіт!M243</f>
        <v>19260.204499670173</v>
      </c>
      <c r="N244" s="308">
        <f>[1]побуд.звіт!N243+[2]побуд.звіт!N243</f>
        <v>20636.899224868746</v>
      </c>
      <c r="O244" s="298">
        <f t="shared" si="123"/>
        <v>0</v>
      </c>
      <c r="P244" s="299">
        <f t="shared" si="124"/>
        <v>1376.694725198573</v>
      </c>
      <c r="Q244" s="308">
        <f>[1]побуд.звіт!Q243+[2]побуд.звіт!Q243</f>
        <v>628.12863611153693</v>
      </c>
      <c r="R244" s="308">
        <f>[1]побуд.звіт!R243+[2]побуд.звіт!R243</f>
        <v>1009.0750180864082</v>
      </c>
      <c r="S244" s="298">
        <f t="shared" si="125"/>
        <v>0</v>
      </c>
      <c r="T244" s="299">
        <f t="shared" si="126"/>
        <v>380.94638197487131</v>
      </c>
      <c r="U244" s="308">
        <f>[1]побуд.звіт!U243+[2]побуд.звіт!U243</f>
        <v>0</v>
      </c>
      <c r="V244" s="308">
        <f>[1]побуд.звіт!V243+[2]побуд.звіт!V243</f>
        <v>0</v>
      </c>
      <c r="W244" s="298">
        <f t="shared" si="127"/>
        <v>0</v>
      </c>
      <c r="X244" s="299">
        <f t="shared" si="128"/>
        <v>0</v>
      </c>
      <c r="Y244" s="308">
        <f>[1]побуд.звіт!Y243+[2]побуд.звіт!Y243</f>
        <v>0</v>
      </c>
      <c r="Z244" s="308">
        <f>[1]побуд.звіт!Z243+[2]побуд.звіт!Z243</f>
        <v>0</v>
      </c>
      <c r="AA244" s="298">
        <f t="shared" si="129"/>
        <v>0</v>
      </c>
      <c r="AB244" s="299">
        <f t="shared" si="130"/>
        <v>0</v>
      </c>
      <c r="AC244" s="308">
        <f>[1]побуд.звіт!AC243+[2]побуд.звіт!AC243</f>
        <v>28520.167013968341</v>
      </c>
      <c r="AD244" s="308">
        <f>[1]побуд.звіт!AD243+[2]побуд.звіт!AD243</f>
        <v>31303.517148893261</v>
      </c>
      <c r="AE244" s="298">
        <f t="shared" si="131"/>
        <v>0</v>
      </c>
      <c r="AF244" s="299">
        <f t="shared" si="132"/>
        <v>2783.35013492492</v>
      </c>
      <c r="AG244" s="308">
        <f>[1]побуд.звіт!AG243+[2]побуд.звіт!AG243</f>
        <v>575.73960684015026</v>
      </c>
      <c r="AH244" s="308">
        <f>[1]побуд.звіт!AH243+[2]побуд.звіт!AH243</f>
        <v>563.04827713301734</v>
      </c>
      <c r="AI244" s="298">
        <f t="shared" si="133"/>
        <v>-12.691329707132923</v>
      </c>
      <c r="AJ244" s="299">
        <f t="shared" si="134"/>
        <v>0</v>
      </c>
      <c r="AK244" s="308">
        <f>[1]побуд.звіт!AK243+[2]побуд.звіт!AK243</f>
        <v>14.411839055736531</v>
      </c>
      <c r="AL244" s="308">
        <f>[1]побуд.звіт!AL243+[2]побуд.звіт!AL243</f>
        <v>0</v>
      </c>
      <c r="AM244" s="298">
        <f t="shared" si="135"/>
        <v>-14.411839055736531</v>
      </c>
      <c r="AN244" s="299">
        <f t="shared" si="136"/>
        <v>0</v>
      </c>
      <c r="AO244" s="308">
        <f>[1]побуд.звіт!AO243+[2]побуд.звіт!AO243</f>
        <v>8155.0475911021358</v>
      </c>
      <c r="AP244" s="308">
        <f>[1]побуд.звіт!AP243+[2]побуд.звіт!AP243</f>
        <v>6081.9224546874084</v>
      </c>
      <c r="AQ244" s="298">
        <f t="shared" si="137"/>
        <v>-2073.1251364147274</v>
      </c>
      <c r="AR244" s="299">
        <f t="shared" si="138"/>
        <v>0</v>
      </c>
      <c r="AS244" s="308">
        <f>[1]побуд.звіт!AS243+[2]побуд.звіт!AS243</f>
        <v>5597.556370106412</v>
      </c>
      <c r="AT244" s="308">
        <f>[1]побуд.звіт!AT243+[2]побуд.звіт!AT243</f>
        <v>5164.9901426024026</v>
      </c>
      <c r="AU244" s="298">
        <f t="shared" si="139"/>
        <v>-432.56622750400948</v>
      </c>
      <c r="AV244" s="299">
        <f t="shared" si="140"/>
        <v>0</v>
      </c>
      <c r="AW244" s="308">
        <f>[1]побуд.звіт!AW243+[2]побуд.звіт!AW243</f>
        <v>40966.986303261161</v>
      </c>
      <c r="AX244" s="308">
        <f>[1]побуд.звіт!AX243+[2]побуд.звіт!AX243</f>
        <v>53083.808814562675</v>
      </c>
      <c r="AY244" s="298">
        <f t="shared" si="141"/>
        <v>0</v>
      </c>
      <c r="AZ244" s="299">
        <f t="shared" si="142"/>
        <v>12116.822511301514</v>
      </c>
      <c r="BA244" s="300">
        <v>0</v>
      </c>
      <c r="BB244" s="298"/>
      <c r="BC244" s="298">
        <f t="shared" si="143"/>
        <v>0</v>
      </c>
      <c r="BD244" s="299">
        <f t="shared" si="144"/>
        <v>0</v>
      </c>
      <c r="BE244" s="308">
        <f>[1]побуд.звіт!BE243+[2]побуд.звіт!BE243</f>
        <v>11.751408573218999</v>
      </c>
      <c r="BF244" s="308">
        <f>[1]побуд.звіт!BF243+[2]побуд.звіт!BF243</f>
        <v>0</v>
      </c>
      <c r="BG244" s="301">
        <f t="shared" si="145"/>
        <v>-11.751408573218999</v>
      </c>
      <c r="BH244" s="302">
        <f t="shared" si="146"/>
        <v>0</v>
      </c>
      <c r="BI244" s="308">
        <f>[1]побуд.звіт!BI243+[2]побуд.звіт!BI243</f>
        <v>11360.672357086178</v>
      </c>
      <c r="BJ244" s="308">
        <f>[1]побуд.звіт!BJ243+[2]побуд.звіт!BJ243</f>
        <v>6974.5343793216452</v>
      </c>
      <c r="BK244" s="298">
        <f t="shared" si="147"/>
        <v>-4386.1379777645325</v>
      </c>
      <c r="BL244" s="299">
        <f t="shared" si="148"/>
        <v>0</v>
      </c>
      <c r="BM244" s="308">
        <f>[1]побуд.звіт!BM243+[2]побуд.звіт!BM243</f>
        <v>0</v>
      </c>
      <c r="BN244" s="308">
        <f>[1]побуд.звіт!BN243+[2]побуд.звіт!BN243</f>
        <v>0</v>
      </c>
      <c r="BO244" s="298">
        <f t="shared" si="149"/>
        <v>0</v>
      </c>
      <c r="BP244" s="299">
        <f t="shared" si="150"/>
        <v>0</v>
      </c>
      <c r="BQ244" s="294">
        <f t="shared" si="151"/>
        <v>151659.02029539752</v>
      </c>
      <c r="BR244" s="298">
        <f t="shared" si="151"/>
        <v>165206.43293074847</v>
      </c>
      <c r="BS244" s="298">
        <f t="shared" si="152"/>
        <v>0</v>
      </c>
      <c r="BT244" s="303">
        <f t="shared" si="153"/>
        <v>13547.412635350949</v>
      </c>
      <c r="BU244" s="224">
        <f t="shared" si="154"/>
        <v>1.0893281033265523</v>
      </c>
      <c r="BV244" s="309">
        <v>37167</v>
      </c>
      <c r="BW244" s="305">
        <f t="shared" si="156"/>
        <v>24528.748308716873</v>
      </c>
      <c r="BX244" s="241">
        <f t="shared" si="157"/>
        <v>12638.251691283127</v>
      </c>
      <c r="CA244" s="144">
        <f>[1]побуд.звіт!AX243+[2]побуд.звіт!AX243</f>
        <v>53083.808814562675</v>
      </c>
      <c r="CB244" s="238">
        <v>1006.1000320364948</v>
      </c>
      <c r="CC244" s="238">
        <v>2895.0937069901661</v>
      </c>
      <c r="CD244" s="240">
        <v>1717.7148213372961</v>
      </c>
      <c r="CE244" s="240">
        <v>60.780077583219054</v>
      </c>
      <c r="CF244" s="240">
        <v>0</v>
      </c>
      <c r="CG244" s="240">
        <v>0</v>
      </c>
      <c r="CH244" s="240">
        <v>2916.9989688218625</v>
      </c>
      <c r="CI244" s="240">
        <v>46.426993199999991</v>
      </c>
      <c r="CJ244" s="240">
        <v>1.5682968000000002</v>
      </c>
      <c r="CK244" s="240">
        <v>834.55353866459438</v>
      </c>
      <c r="CL244" s="240">
        <v>704.72869360100867</v>
      </c>
      <c r="CM244" s="240">
        <v>1.1266499999999995</v>
      </c>
      <c r="CN244" s="240">
        <v>1092.2673722799991</v>
      </c>
      <c r="CO244" s="240">
        <v>0</v>
      </c>
      <c r="CP244" s="20"/>
    </row>
    <row r="245" spans="1:94" ht="15" customHeight="1" x14ac:dyDescent="0.25">
      <c r="A245" s="256">
        <f t="shared" si="155"/>
        <v>236</v>
      </c>
      <c r="B245" s="62" t="s">
        <v>165</v>
      </c>
      <c r="C245" s="294">
        <v>3215.93</v>
      </c>
      <c r="D245" s="306">
        <v>5</v>
      </c>
      <c r="E245" s="307">
        <f>[1]побуд.звіт!E244+[2]побуд.звіт!E244</f>
        <v>6902.3687475545175</v>
      </c>
      <c r="F245" s="308">
        <f>[1]побуд.звіт!F244+[2]побуд.звіт!F244</f>
        <v>7160.8308721635276</v>
      </c>
      <c r="G245" s="298">
        <f t="shared" si="119"/>
        <v>0</v>
      </c>
      <c r="H245" s="299">
        <f t="shared" si="120"/>
        <v>258.46212460901006</v>
      </c>
      <c r="I245" s="307">
        <f>[1]побуд.звіт!I244+[2]побуд.звіт!I244</f>
        <v>21827.566788077631</v>
      </c>
      <c r="J245" s="308">
        <f>[1]побуд.звіт!J244+[2]побуд.звіт!J244</f>
        <v>51885.469235345787</v>
      </c>
      <c r="K245" s="298">
        <f t="shared" si="121"/>
        <v>0</v>
      </c>
      <c r="L245" s="299">
        <f t="shared" si="122"/>
        <v>30057.902447268156</v>
      </c>
      <c r="M245" s="308">
        <f>[1]побуд.звіт!M244+[2]побуд.звіт!M244</f>
        <v>12148.248620979426</v>
      </c>
      <c r="N245" s="308">
        <f>[1]побуд.звіт!N244+[2]побуд.звіт!N244</f>
        <v>13693.619491139954</v>
      </c>
      <c r="O245" s="298">
        <f t="shared" si="123"/>
        <v>0</v>
      </c>
      <c r="P245" s="299">
        <f t="shared" si="124"/>
        <v>1545.3708701605283</v>
      </c>
      <c r="Q245" s="308">
        <f>[1]побуд.звіт!Q244+[2]побуд.звіт!Q244</f>
        <v>292.93485496192045</v>
      </c>
      <c r="R245" s="308">
        <f>[1]побуд.звіт!R244+[2]побуд.звіт!R244</f>
        <v>887.55316881859744</v>
      </c>
      <c r="S245" s="298">
        <f t="shared" si="125"/>
        <v>0</v>
      </c>
      <c r="T245" s="299">
        <f t="shared" si="126"/>
        <v>594.61831385667699</v>
      </c>
      <c r="U245" s="308">
        <f>[1]побуд.звіт!U244+[2]побуд.звіт!U244</f>
        <v>0</v>
      </c>
      <c r="V245" s="308">
        <f>[1]побуд.звіт!V244+[2]побуд.звіт!V244</f>
        <v>0</v>
      </c>
      <c r="W245" s="298">
        <f t="shared" si="127"/>
        <v>0</v>
      </c>
      <c r="X245" s="299">
        <f t="shared" si="128"/>
        <v>0</v>
      </c>
      <c r="Y245" s="308">
        <f>[1]побуд.звіт!Y244+[2]побуд.звіт!Y244</f>
        <v>0</v>
      </c>
      <c r="Z245" s="308">
        <f>[1]побуд.звіт!Z244+[2]побуд.звіт!Z244</f>
        <v>0</v>
      </c>
      <c r="AA245" s="298">
        <f t="shared" si="129"/>
        <v>0</v>
      </c>
      <c r="AB245" s="299">
        <f t="shared" si="130"/>
        <v>0</v>
      </c>
      <c r="AC245" s="308">
        <f>[1]побуд.звіт!AC244+[2]побуд.звіт!AC244</f>
        <v>19455.04801739363</v>
      </c>
      <c r="AD245" s="308">
        <f>[1]побуд.звіт!AD244+[2]побуд.звіт!AD244</f>
        <v>21296.133865167205</v>
      </c>
      <c r="AE245" s="298">
        <f t="shared" si="131"/>
        <v>0</v>
      </c>
      <c r="AF245" s="299">
        <f t="shared" si="132"/>
        <v>1841.0858477735746</v>
      </c>
      <c r="AG245" s="308">
        <f>[1]побуд.звіт!AG244+[2]побуд.звіт!AG244</f>
        <v>289.20251942007508</v>
      </c>
      <c r="AH245" s="308">
        <f>[1]побуд.звіт!AH244+[2]побуд.звіт!AH244</f>
        <v>281.52413856650867</v>
      </c>
      <c r="AI245" s="298">
        <f t="shared" si="133"/>
        <v>-7.6783808535664093</v>
      </c>
      <c r="AJ245" s="299">
        <f t="shared" si="134"/>
        <v>0</v>
      </c>
      <c r="AK245" s="308">
        <f>[1]побуд.звіт!AK244+[2]побуд.звіт!AK244</f>
        <v>8.5053015278682658</v>
      </c>
      <c r="AL245" s="308">
        <f>[1]побуд.звіт!AL244+[2]побуд.звіт!AL244</f>
        <v>478.6468635292282</v>
      </c>
      <c r="AM245" s="298">
        <f t="shared" si="135"/>
        <v>0</v>
      </c>
      <c r="AN245" s="299">
        <f t="shared" si="136"/>
        <v>470.14156200135994</v>
      </c>
      <c r="AO245" s="308">
        <f>[1]побуд.звіт!AO244+[2]побуд.звіт!AO244</f>
        <v>5677.4534977622743</v>
      </c>
      <c r="AP245" s="308">
        <f>[1]побуд.звіт!AP244+[2]побуд.звіт!AP244</f>
        <v>4257.3457182811862</v>
      </c>
      <c r="AQ245" s="298">
        <f t="shared" si="137"/>
        <v>-1420.1077794810881</v>
      </c>
      <c r="AR245" s="299">
        <f t="shared" si="138"/>
        <v>0</v>
      </c>
      <c r="AS245" s="308">
        <f>[1]побуд.звіт!AS244+[2]побуд.звіт!AS244</f>
        <v>3079.6436285185368</v>
      </c>
      <c r="AT245" s="308">
        <f>[1]побуд.звіт!AT244+[2]побуд.звіт!AT244</f>
        <v>4274.3865736289936</v>
      </c>
      <c r="AU245" s="298">
        <f t="shared" si="139"/>
        <v>0</v>
      </c>
      <c r="AV245" s="299">
        <f t="shared" si="140"/>
        <v>1194.7429451104567</v>
      </c>
      <c r="AW245" s="308">
        <f>[1]побуд.звіт!AW244+[2]побуд.звіт!AW244</f>
        <v>25493.328358049006</v>
      </c>
      <c r="AX245" s="308">
        <f>[1]побуд.звіт!AX244+[2]побуд.звіт!AX244</f>
        <v>56641</v>
      </c>
      <c r="AY245" s="298">
        <f t="shared" si="141"/>
        <v>0</v>
      </c>
      <c r="AZ245" s="299">
        <f t="shared" si="142"/>
        <v>31147.671641950994</v>
      </c>
      <c r="BA245" s="300">
        <v>0</v>
      </c>
      <c r="BB245" s="298"/>
      <c r="BC245" s="298">
        <f t="shared" si="143"/>
        <v>0</v>
      </c>
      <c r="BD245" s="299">
        <f t="shared" si="144"/>
        <v>0</v>
      </c>
      <c r="BE245" s="308">
        <f>[1]побуд.звіт!BE244+[2]побуд.звіт!BE244</f>
        <v>9.8097998132189961</v>
      </c>
      <c r="BF245" s="308">
        <f>[1]побуд.звіт!BF244+[2]побуд.звіт!BF244</f>
        <v>0</v>
      </c>
      <c r="BG245" s="301">
        <f t="shared" si="145"/>
        <v>-9.8097998132189961</v>
      </c>
      <c r="BH245" s="302">
        <f t="shared" si="146"/>
        <v>0</v>
      </c>
      <c r="BI245" s="308">
        <f>[1]побуд.звіт!BI244+[2]побуд.звіт!BI244</f>
        <v>8397.330600403051</v>
      </c>
      <c r="BJ245" s="308">
        <f>[1]побуд.звіт!BJ244+[2]побуд.звіт!BJ244</f>
        <v>6241.1740210946218</v>
      </c>
      <c r="BK245" s="298">
        <f t="shared" si="147"/>
        <v>-2156.1565793084292</v>
      </c>
      <c r="BL245" s="299">
        <f t="shared" si="148"/>
        <v>0</v>
      </c>
      <c r="BM245" s="308">
        <f>[1]побуд.звіт!BM244+[2]побуд.звіт!BM244</f>
        <v>0</v>
      </c>
      <c r="BN245" s="308">
        <f>[1]побуд.звіт!BN244+[2]побуд.звіт!BN244</f>
        <v>0</v>
      </c>
      <c r="BO245" s="298">
        <f t="shared" si="149"/>
        <v>0</v>
      </c>
      <c r="BP245" s="299">
        <f t="shared" si="150"/>
        <v>0</v>
      </c>
      <c r="BQ245" s="294">
        <f t="shared" si="151"/>
        <v>103581.44073446114</v>
      </c>
      <c r="BR245" s="298">
        <f t="shared" si="151"/>
        <v>167097.68394773564</v>
      </c>
      <c r="BS245" s="298">
        <f t="shared" si="152"/>
        <v>0</v>
      </c>
      <c r="BT245" s="303">
        <f t="shared" si="153"/>
        <v>63516.243213274502</v>
      </c>
      <c r="BU245" s="224">
        <f t="shared" si="154"/>
        <v>1.6132010016746456</v>
      </c>
      <c r="BV245" s="309">
        <v>13259.85</v>
      </c>
      <c r="BW245" s="305">
        <f t="shared" si="156"/>
        <v>4628.0632721282382</v>
      </c>
      <c r="BX245" s="241">
        <f t="shared" si="157"/>
        <v>8631.7867278717622</v>
      </c>
      <c r="CA245" s="144">
        <f>[1]побуд.звіт!AX244+[2]побуд.звіт!AX244</f>
        <v>56641</v>
      </c>
      <c r="CB245" s="238">
        <v>717.64265544175203</v>
      </c>
      <c r="CC245" s="238">
        <v>2340.1264139526761</v>
      </c>
      <c r="CD245" s="240">
        <v>1158.2755905347822</v>
      </c>
      <c r="CE245" s="240">
        <v>27.05074855333239</v>
      </c>
      <c r="CF245" s="240">
        <v>0</v>
      </c>
      <c r="CG245" s="240">
        <v>0</v>
      </c>
      <c r="CH245" s="240">
        <v>1990.2376886202021</v>
      </c>
      <c r="CI245" s="240">
        <v>23.213496599999996</v>
      </c>
      <c r="CJ245" s="240">
        <v>0.78414840000000008</v>
      </c>
      <c r="CK245" s="240">
        <v>580.95180450726582</v>
      </c>
      <c r="CL245" s="240">
        <v>387.56083140169864</v>
      </c>
      <c r="CM245" s="240">
        <v>1.1266499999999995</v>
      </c>
      <c r="CN245" s="240">
        <v>807.23659758399913</v>
      </c>
      <c r="CO245" s="240">
        <v>0</v>
      </c>
      <c r="CP245" s="20"/>
    </row>
    <row r="246" spans="1:94" ht="15" customHeight="1" x14ac:dyDescent="0.25">
      <c r="A246" s="256">
        <f t="shared" si="155"/>
        <v>237</v>
      </c>
      <c r="B246" s="62" t="s">
        <v>166</v>
      </c>
      <c r="C246" s="294">
        <v>6027.2999999999993</v>
      </c>
      <c r="D246" s="306">
        <v>5</v>
      </c>
      <c r="E246" s="307">
        <f>[1]побуд.звіт!E245+[2]побуд.звіт!E245</f>
        <v>12269.498555220624</v>
      </c>
      <c r="F246" s="308">
        <f>[1]побуд.звіт!F245+[2]побуд.звіт!F245</f>
        <v>13292.32233684239</v>
      </c>
      <c r="G246" s="298">
        <f t="shared" si="119"/>
        <v>0</v>
      </c>
      <c r="H246" s="299">
        <f t="shared" si="120"/>
        <v>1022.8237816217661</v>
      </c>
      <c r="I246" s="307">
        <f>[1]побуд.звіт!I245+[2]побуд.звіт!I245</f>
        <v>40858.317891521881</v>
      </c>
      <c r="J246" s="308">
        <f>[1]побуд.звіт!J245+[2]побуд.звіт!J245</f>
        <v>48358.599576602035</v>
      </c>
      <c r="K246" s="298">
        <f t="shared" si="121"/>
        <v>0</v>
      </c>
      <c r="L246" s="299">
        <f t="shared" si="122"/>
        <v>7500.2816850801537</v>
      </c>
      <c r="M246" s="308">
        <f>[1]побуд.звіт!M245+[2]побуд.звіт!M245</f>
        <v>19908.598485628929</v>
      </c>
      <c r="N246" s="308">
        <f>[1]побуд.звіт!N245+[2]побуд.звіт!N245</f>
        <v>20651.830018758286</v>
      </c>
      <c r="O246" s="298">
        <f t="shared" si="123"/>
        <v>0</v>
      </c>
      <c r="P246" s="299">
        <f t="shared" si="124"/>
        <v>743.23153312935756</v>
      </c>
      <c r="Q246" s="308">
        <f>[1]побуд.звіт!Q245+[2]побуд.звіт!Q245</f>
        <v>826.26486905838806</v>
      </c>
      <c r="R246" s="308">
        <f>[1]побуд.звіт!R245+[2]побуд.звіт!R245</f>
        <v>1585.1640493604505</v>
      </c>
      <c r="S246" s="298">
        <f t="shared" si="125"/>
        <v>0</v>
      </c>
      <c r="T246" s="299">
        <f t="shared" si="126"/>
        <v>758.8991803020624</v>
      </c>
      <c r="U246" s="308">
        <f>[1]побуд.звіт!U245+[2]побуд.звіт!U245</f>
        <v>0</v>
      </c>
      <c r="V246" s="308">
        <f>[1]побуд.звіт!V245+[2]побуд.звіт!V245</f>
        <v>0</v>
      </c>
      <c r="W246" s="298">
        <f t="shared" si="127"/>
        <v>0</v>
      </c>
      <c r="X246" s="299">
        <f t="shared" si="128"/>
        <v>0</v>
      </c>
      <c r="Y246" s="308">
        <f>[1]побуд.звіт!Y245+[2]побуд.звіт!Y245</f>
        <v>0</v>
      </c>
      <c r="Z246" s="308">
        <f>[1]побуд.звіт!Z245+[2]побуд.звіт!Z245</f>
        <v>0</v>
      </c>
      <c r="AA246" s="298">
        <f t="shared" si="129"/>
        <v>0</v>
      </c>
      <c r="AB246" s="299">
        <f t="shared" si="130"/>
        <v>0</v>
      </c>
      <c r="AC246" s="308">
        <f>[1]побуд.звіт!AC245+[2]побуд.звіт!AC245</f>
        <v>37346.760523569537</v>
      </c>
      <c r="AD246" s="308">
        <f>[1]побуд.звіт!AD245+[2]побуд.звіт!AD245</f>
        <v>39277.129249798716</v>
      </c>
      <c r="AE246" s="298">
        <f t="shared" si="131"/>
        <v>0</v>
      </c>
      <c r="AF246" s="299">
        <f t="shared" si="132"/>
        <v>1930.3687262291787</v>
      </c>
      <c r="AG246" s="308">
        <f>[1]побуд.звіт!AG245+[2]побуд.звіт!AG245</f>
        <v>860.63833026022519</v>
      </c>
      <c r="AH246" s="308">
        <f>[1]побуд.звіт!AH245+[2]побуд.звіт!AH245</f>
        <v>844.572415699526</v>
      </c>
      <c r="AI246" s="298">
        <f t="shared" si="133"/>
        <v>-16.065914560699184</v>
      </c>
      <c r="AJ246" s="299">
        <f t="shared" si="134"/>
        <v>0</v>
      </c>
      <c r="AK246" s="308">
        <f>[1]побуд.звіт!AK245+[2]побуд.звіт!AK245</f>
        <v>28.885438583604788</v>
      </c>
      <c r="AL246" s="308">
        <f>[1]побуд.звіт!AL245+[2]побуд.звіт!AL245</f>
        <v>0</v>
      </c>
      <c r="AM246" s="298">
        <f t="shared" si="135"/>
        <v>-28.885438583604788</v>
      </c>
      <c r="AN246" s="299">
        <f t="shared" si="136"/>
        <v>0</v>
      </c>
      <c r="AO246" s="308">
        <f>[1]побуд.звіт!AO245+[2]побуд.звіт!AO245</f>
        <v>10653.798244721051</v>
      </c>
      <c r="AP246" s="308">
        <f>[1]побуд.звіт!AP245+[2]побуд.звіт!AP245</f>
        <v>7724.041517453009</v>
      </c>
      <c r="AQ246" s="298">
        <f t="shared" si="137"/>
        <v>-2929.7567272680417</v>
      </c>
      <c r="AR246" s="299">
        <f t="shared" si="138"/>
        <v>0</v>
      </c>
      <c r="AS246" s="308">
        <f>[1]побуд.звіт!AS245+[2]побуд.звіт!AS245</f>
        <v>9107.0290348893523</v>
      </c>
      <c r="AT246" s="308">
        <f>[1]побуд.звіт!AT245+[2]побуд.звіт!AT245</f>
        <v>9823.5555706357918</v>
      </c>
      <c r="AU246" s="298">
        <f t="shared" si="139"/>
        <v>0</v>
      </c>
      <c r="AV246" s="299">
        <f t="shared" si="140"/>
        <v>716.52653574643955</v>
      </c>
      <c r="AW246" s="308">
        <f>[1]побуд.звіт!AW245+[2]побуд.звіт!AW245</f>
        <v>55920.781569690909</v>
      </c>
      <c r="AX246" s="308">
        <f>[1]побуд.звіт!AX245+[2]побуд.звіт!AX245</f>
        <v>134808.52564747669</v>
      </c>
      <c r="AY246" s="298">
        <f t="shared" si="141"/>
        <v>0</v>
      </c>
      <c r="AZ246" s="299">
        <f t="shared" si="142"/>
        <v>78887.744077785785</v>
      </c>
      <c r="BA246" s="300">
        <v>0</v>
      </c>
      <c r="BB246" s="298"/>
      <c r="BC246" s="298">
        <f t="shared" si="143"/>
        <v>0</v>
      </c>
      <c r="BD246" s="299">
        <f t="shared" si="144"/>
        <v>0</v>
      </c>
      <c r="BE246" s="308">
        <f>[1]побуд.звіт!BE245+[2]побуд.звіт!BE245</f>
        <v>13.824436173218997</v>
      </c>
      <c r="BF246" s="308">
        <f>[1]побуд.звіт!BF245+[2]побуд.звіт!BF245</f>
        <v>0</v>
      </c>
      <c r="BG246" s="301">
        <f t="shared" si="145"/>
        <v>-13.824436173218997</v>
      </c>
      <c r="BH246" s="302">
        <f t="shared" si="146"/>
        <v>0</v>
      </c>
      <c r="BI246" s="308">
        <f>[1]побуд.звіт!BI245+[2]побуд.звіт!BI245</f>
        <v>13676.721069066058</v>
      </c>
      <c r="BJ246" s="308">
        <f>[1]побуд.звіт!BJ245+[2]побуд.звіт!BJ245</f>
        <v>4974.8436741656005</v>
      </c>
      <c r="BK246" s="298">
        <f t="shared" si="147"/>
        <v>-8701.8773949004571</v>
      </c>
      <c r="BL246" s="299">
        <f t="shared" si="148"/>
        <v>0</v>
      </c>
      <c r="BM246" s="308">
        <f>[1]побуд.звіт!BM245+[2]побуд.звіт!BM245</f>
        <v>0</v>
      </c>
      <c r="BN246" s="308">
        <f>[1]побуд.звіт!BN245+[2]побуд.звіт!BN245</f>
        <v>0</v>
      </c>
      <c r="BO246" s="298">
        <f t="shared" si="149"/>
        <v>0</v>
      </c>
      <c r="BP246" s="299">
        <f t="shared" si="150"/>
        <v>0</v>
      </c>
      <c r="BQ246" s="294">
        <f t="shared" si="151"/>
        <v>201471.11844838379</v>
      </c>
      <c r="BR246" s="298">
        <f t="shared" si="151"/>
        <v>281340.58405679249</v>
      </c>
      <c r="BS246" s="298">
        <f t="shared" si="152"/>
        <v>0</v>
      </c>
      <c r="BT246" s="303">
        <f t="shared" si="153"/>
        <v>79869.465608408704</v>
      </c>
      <c r="BU246" s="224">
        <f t="shared" si="154"/>
        <v>1.396431340747587</v>
      </c>
      <c r="BV246" s="309">
        <v>16569.900000000001</v>
      </c>
      <c r="BW246" s="305"/>
      <c r="BX246" s="241">
        <f t="shared" si="157"/>
        <v>16789.25987069865</v>
      </c>
      <c r="CA246" s="144">
        <f>[1]побуд.звіт!AX245+[2]побуд.звіт!AX245</f>
        <v>134808.52564747669</v>
      </c>
      <c r="CB246" s="238">
        <v>1291.975187211357</v>
      </c>
      <c r="CC246" s="238">
        <v>4508.8337767306466</v>
      </c>
      <c r="CD246" s="240">
        <v>1741.3530986951489</v>
      </c>
      <c r="CE246" s="240">
        <v>79.841323519238827</v>
      </c>
      <c r="CF246" s="240">
        <v>0</v>
      </c>
      <c r="CG246" s="240">
        <v>0</v>
      </c>
      <c r="CH246" s="240">
        <v>3823.3893297938366</v>
      </c>
      <c r="CI246" s="240">
        <v>69.640489799999997</v>
      </c>
      <c r="CJ246" s="240">
        <v>2.3524451999999996</v>
      </c>
      <c r="CK246" s="240">
        <v>1089.781569298784</v>
      </c>
      <c r="CL246" s="240">
        <v>1145.8593698133463</v>
      </c>
      <c r="CM246" s="240">
        <v>1.1266499999999995</v>
      </c>
      <c r="CN246" s="240">
        <v>1314.8033614799999</v>
      </c>
      <c r="CO246" s="240">
        <v>0</v>
      </c>
      <c r="CP246" s="20"/>
    </row>
    <row r="247" spans="1:94" ht="15" customHeight="1" x14ac:dyDescent="0.25">
      <c r="A247" s="256">
        <f t="shared" si="155"/>
        <v>238</v>
      </c>
      <c r="B247" s="62" t="s">
        <v>167</v>
      </c>
      <c r="C247" s="294">
        <v>2767</v>
      </c>
      <c r="D247" s="306">
        <v>5</v>
      </c>
      <c r="E247" s="307">
        <f>[1]побуд.звіт!E246+[2]побуд.звіт!E246</f>
        <v>6929.4394615792571</v>
      </c>
      <c r="F247" s="308">
        <f>[1]побуд.звіт!F246+[2]побуд.звіт!F246</f>
        <v>7157.501647934243</v>
      </c>
      <c r="G247" s="298">
        <f t="shared" si="119"/>
        <v>0</v>
      </c>
      <c r="H247" s="299">
        <f t="shared" si="120"/>
        <v>228.0621863549859</v>
      </c>
      <c r="I247" s="307">
        <f>[1]побуд.звіт!I246+[2]побуд.звіт!I246</f>
        <v>19595.106445379428</v>
      </c>
      <c r="J247" s="308">
        <f>[1]побуд.звіт!J246+[2]побуд.звіт!J246</f>
        <v>22771.737598425563</v>
      </c>
      <c r="K247" s="298">
        <f t="shared" si="121"/>
        <v>0</v>
      </c>
      <c r="L247" s="299">
        <f t="shared" si="122"/>
        <v>3176.6311530461353</v>
      </c>
      <c r="M247" s="308">
        <f>[1]побуд.звіт!M246+[2]побуд.звіт!M246</f>
        <v>10604.607723030962</v>
      </c>
      <c r="N247" s="308">
        <f>[1]побуд.звіт!N246+[2]побуд.звіт!N246</f>
        <v>11523.866530345909</v>
      </c>
      <c r="O247" s="298">
        <f t="shared" si="123"/>
        <v>0</v>
      </c>
      <c r="P247" s="299">
        <f t="shared" si="124"/>
        <v>919.25880731494726</v>
      </c>
      <c r="Q247" s="308">
        <f>[1]побуд.звіт!Q246+[2]побуд.звіт!Q246</f>
        <v>255.59221913469551</v>
      </c>
      <c r="R247" s="308">
        <f>[1]побуд.звіт!R246+[2]побуд.звіт!R246</f>
        <v>700.25954742674503</v>
      </c>
      <c r="S247" s="298">
        <f t="shared" si="125"/>
        <v>0</v>
      </c>
      <c r="T247" s="299">
        <f t="shared" si="126"/>
        <v>444.66732829204955</v>
      </c>
      <c r="U247" s="308">
        <f>[1]побуд.звіт!U246+[2]побуд.звіт!U246</f>
        <v>0</v>
      </c>
      <c r="V247" s="308">
        <f>[1]побуд.звіт!V246+[2]побуд.звіт!V246</f>
        <v>0</v>
      </c>
      <c r="W247" s="298">
        <f t="shared" si="127"/>
        <v>0</v>
      </c>
      <c r="X247" s="299">
        <f t="shared" si="128"/>
        <v>0</v>
      </c>
      <c r="Y247" s="308">
        <f>[1]побуд.звіт!Y246+[2]побуд.звіт!Y246</f>
        <v>0</v>
      </c>
      <c r="Z247" s="308">
        <f>[1]побуд.звіт!Z246+[2]побуд.звіт!Z246</f>
        <v>0</v>
      </c>
      <c r="AA247" s="298">
        <f t="shared" si="129"/>
        <v>0</v>
      </c>
      <c r="AB247" s="299">
        <f t="shared" si="130"/>
        <v>0</v>
      </c>
      <c r="AC247" s="308">
        <f>[1]побуд.звіт!AC246+[2]побуд.звіт!AC246</f>
        <v>17232.886515090675</v>
      </c>
      <c r="AD247" s="308">
        <f>[1]побуд.звіт!AD246+[2]побуд.звіт!AD246</f>
        <v>18917.002083328302</v>
      </c>
      <c r="AE247" s="298">
        <f t="shared" si="131"/>
        <v>0</v>
      </c>
      <c r="AF247" s="299">
        <f t="shared" si="132"/>
        <v>1684.1155682376266</v>
      </c>
      <c r="AG247" s="308">
        <f>[1]побуд.звіт!AG246+[2]побуд.звіт!AG246</f>
        <v>573.25068684015014</v>
      </c>
      <c r="AH247" s="308">
        <f>[1]побуд.звіт!AH246+[2]побуд.звіт!AH246</f>
        <v>563.04827713301734</v>
      </c>
      <c r="AI247" s="298">
        <f t="shared" si="133"/>
        <v>-10.202409707132801</v>
      </c>
      <c r="AJ247" s="299">
        <f t="shared" si="134"/>
        <v>0</v>
      </c>
      <c r="AK247" s="308">
        <f>[1]побуд.звіт!AK246+[2]побуд.звіт!AK246</f>
        <v>17.690499055736531</v>
      </c>
      <c r="AL247" s="308">
        <f>[1]побуд.звіт!AL246+[2]побуд.звіт!AL246</f>
        <v>0</v>
      </c>
      <c r="AM247" s="298">
        <f t="shared" si="135"/>
        <v>-17.690499055736531</v>
      </c>
      <c r="AN247" s="299">
        <f t="shared" si="136"/>
        <v>0</v>
      </c>
      <c r="AO247" s="308">
        <f>[1]побуд.звіт!AO246+[2]побуд.звіт!AO246</f>
        <v>4968.1754538358809</v>
      </c>
      <c r="AP247" s="308">
        <f>[1]побуд.звіт!AP246+[2]побуд.звіт!AP246</f>
        <v>3649.1534728124443</v>
      </c>
      <c r="AQ247" s="298">
        <f t="shared" si="137"/>
        <v>-1319.0219810234366</v>
      </c>
      <c r="AR247" s="299">
        <f t="shared" si="138"/>
        <v>0</v>
      </c>
      <c r="AS247" s="308">
        <f>[1]побуд.звіт!AS246+[2]побуд.звіт!AS246</f>
        <v>2841.4659528663328</v>
      </c>
      <c r="AT247" s="308">
        <f>[1]побуд.звіт!AT246+[2]побуд.звіт!AT246</f>
        <v>2625.5673883715931</v>
      </c>
      <c r="AU247" s="298">
        <f t="shared" si="139"/>
        <v>-215.89856449473973</v>
      </c>
      <c r="AV247" s="299">
        <f t="shared" si="140"/>
        <v>0</v>
      </c>
      <c r="AW247" s="308">
        <f>[1]побуд.звіт!AW246+[2]побуд.звіт!AW246</f>
        <v>22966.253834869756</v>
      </c>
      <c r="AX247" s="308">
        <f>[1]побуд.звіт!AX246+[2]побуд.звіт!AX246</f>
        <v>45228.480698761836</v>
      </c>
      <c r="AY247" s="298">
        <f t="shared" si="141"/>
        <v>0</v>
      </c>
      <c r="AZ247" s="299">
        <f t="shared" si="142"/>
        <v>22262.22686389208</v>
      </c>
      <c r="BA247" s="300">
        <v>0</v>
      </c>
      <c r="BB247" s="298"/>
      <c r="BC247" s="298">
        <f t="shared" si="143"/>
        <v>0</v>
      </c>
      <c r="BD247" s="299">
        <f t="shared" si="144"/>
        <v>0</v>
      </c>
      <c r="BE247" s="308">
        <f>[1]побуд.звіт!BE246+[2]побуд.звіт!BE246</f>
        <v>9.1687277732189969</v>
      </c>
      <c r="BF247" s="308">
        <f>[1]побуд.звіт!BF246+[2]побуд.звіт!BF246</f>
        <v>0</v>
      </c>
      <c r="BG247" s="301">
        <f t="shared" si="145"/>
        <v>-9.1687277732189969</v>
      </c>
      <c r="BH247" s="302">
        <f t="shared" si="146"/>
        <v>0</v>
      </c>
      <c r="BI247" s="308">
        <f>[1]побуд.звіт!BI246+[2]побуд.звіт!BI246</f>
        <v>7035.463096010194</v>
      </c>
      <c r="BJ247" s="308">
        <f>[1]побуд.звіт!BJ246+[2]побуд.звіт!BJ246</f>
        <v>16165.297355560991</v>
      </c>
      <c r="BK247" s="298">
        <f t="shared" si="147"/>
        <v>0</v>
      </c>
      <c r="BL247" s="299">
        <f t="shared" si="148"/>
        <v>9129.8342595507966</v>
      </c>
      <c r="BM247" s="308">
        <f>[1]побуд.звіт!BM246+[2]побуд.звіт!BM246</f>
        <v>0</v>
      </c>
      <c r="BN247" s="308">
        <f>[1]побуд.звіт!BN246+[2]побуд.звіт!BN246</f>
        <v>0</v>
      </c>
      <c r="BO247" s="298">
        <f t="shared" si="149"/>
        <v>0</v>
      </c>
      <c r="BP247" s="299">
        <f t="shared" si="150"/>
        <v>0</v>
      </c>
      <c r="BQ247" s="294">
        <f t="shared" si="151"/>
        <v>93029.10061546629</v>
      </c>
      <c r="BR247" s="298">
        <f t="shared" si="151"/>
        <v>129301.91460010066</v>
      </c>
      <c r="BS247" s="298">
        <f t="shared" si="152"/>
        <v>0</v>
      </c>
      <c r="BT247" s="303">
        <f t="shared" si="153"/>
        <v>36272.813984634369</v>
      </c>
      <c r="BU247" s="224">
        <f t="shared" si="154"/>
        <v>1.3899082517691668</v>
      </c>
      <c r="BV247" s="309">
        <v>9213.17</v>
      </c>
      <c r="BW247" s="305">
        <f t="shared" si="156"/>
        <v>1460.7449487111426</v>
      </c>
      <c r="BX247" s="241">
        <f t="shared" si="157"/>
        <v>7752.4250512888575</v>
      </c>
      <c r="CA247" s="144">
        <f>[1]побуд.звіт!AX246+[2]побуд.звіт!AX246</f>
        <v>45228.480698761836</v>
      </c>
      <c r="CB247" s="238">
        <v>720.32018381971113</v>
      </c>
      <c r="CC247" s="238">
        <v>2089.2364509354038</v>
      </c>
      <c r="CD247" s="240">
        <v>937.65166852815696</v>
      </c>
      <c r="CE247" s="240">
        <v>23.586545885504343</v>
      </c>
      <c r="CF247" s="240">
        <v>0</v>
      </c>
      <c r="CG247" s="240">
        <v>0</v>
      </c>
      <c r="CH247" s="240">
        <v>1759.6258066186592</v>
      </c>
      <c r="CI247" s="240">
        <v>46.426993199999991</v>
      </c>
      <c r="CJ247" s="240">
        <v>1.5682968000000002</v>
      </c>
      <c r="CK247" s="240">
        <v>508.22060556813074</v>
      </c>
      <c r="CL247" s="240">
        <v>357.7472280612858</v>
      </c>
      <c r="CM247" s="240">
        <v>1.1266499999999995</v>
      </c>
      <c r="CN247" s="240">
        <v>676.28995534400076</v>
      </c>
      <c r="CO247" s="240">
        <v>0</v>
      </c>
      <c r="CP247" s="20"/>
    </row>
    <row r="248" spans="1:94" ht="15" customHeight="1" x14ac:dyDescent="0.25">
      <c r="A248" s="256">
        <f t="shared" si="155"/>
        <v>239</v>
      </c>
      <c r="B248" s="62" t="s">
        <v>168</v>
      </c>
      <c r="C248" s="294">
        <v>4581.6000000000004</v>
      </c>
      <c r="D248" s="306">
        <v>5</v>
      </c>
      <c r="E248" s="307">
        <f>[1]побуд.звіт!E247+[2]побуд.звіт!E247</f>
        <v>8975.2818937304091</v>
      </c>
      <c r="F248" s="308">
        <f>[1]побуд.звіт!F247+[2]побуд.звіт!F247</f>
        <v>9292.3243079312015</v>
      </c>
      <c r="G248" s="298">
        <f t="shared" si="119"/>
        <v>0</v>
      </c>
      <c r="H248" s="299">
        <f t="shared" si="120"/>
        <v>317.04241420079234</v>
      </c>
      <c r="I248" s="307">
        <f>[1]побуд.звіт!I247+[2]побуд.звіт!I247</f>
        <v>31883.081815113401</v>
      </c>
      <c r="J248" s="308">
        <f>[1]побуд.звіт!J247+[2]побуд.звіт!J247</f>
        <v>33617.433075052846</v>
      </c>
      <c r="K248" s="298">
        <f t="shared" si="121"/>
        <v>0</v>
      </c>
      <c r="L248" s="299">
        <f t="shared" si="122"/>
        <v>1734.3512599394453</v>
      </c>
      <c r="M248" s="308">
        <f>[1]побуд.звіт!M247+[2]побуд.звіт!M247</f>
        <v>17931.522988597997</v>
      </c>
      <c r="N248" s="308">
        <f>[1]побуд.звіт!N247+[2]побуд.звіт!N247</f>
        <v>18740.495721074032</v>
      </c>
      <c r="O248" s="298">
        <f t="shared" si="123"/>
        <v>0</v>
      </c>
      <c r="P248" s="299">
        <f t="shared" si="124"/>
        <v>808.97273247603516</v>
      </c>
      <c r="Q248" s="308">
        <f>[1]побуд.звіт!Q247+[2]побуд.звіт!Q247</f>
        <v>629.36080562549307</v>
      </c>
      <c r="R248" s="308">
        <f>[1]побуд.звіт!R247+[2]побуд.звіт!R247</f>
        <v>1298.2682978034327</v>
      </c>
      <c r="S248" s="298">
        <f t="shared" si="125"/>
        <v>0</v>
      </c>
      <c r="T248" s="299">
        <f t="shared" si="126"/>
        <v>668.90749217793962</v>
      </c>
      <c r="U248" s="308">
        <f>[1]побуд.звіт!U247+[2]побуд.звіт!U247</f>
        <v>0</v>
      </c>
      <c r="V248" s="308">
        <f>[1]побуд.звіт!V247+[2]побуд.звіт!V247</f>
        <v>0</v>
      </c>
      <c r="W248" s="298">
        <f t="shared" si="127"/>
        <v>0</v>
      </c>
      <c r="X248" s="299">
        <f t="shared" si="128"/>
        <v>0</v>
      </c>
      <c r="Y248" s="308">
        <f>[1]побуд.звіт!Y247+[2]побуд.звіт!Y247</f>
        <v>0</v>
      </c>
      <c r="Z248" s="308">
        <f>[1]побуд.звіт!Z247+[2]побуд.звіт!Z247</f>
        <v>0</v>
      </c>
      <c r="AA248" s="298">
        <f t="shared" si="129"/>
        <v>0</v>
      </c>
      <c r="AB248" s="299">
        <f t="shared" si="130"/>
        <v>0</v>
      </c>
      <c r="AC248" s="308">
        <f>[1]побуд.звіт!AC247+[2]побуд.звіт!AC247</f>
        <v>28617.798106691458</v>
      </c>
      <c r="AD248" s="308">
        <f>[1]побуд.звіт!AD247+[2]побуд.звіт!AD247</f>
        <v>31380.378099346006</v>
      </c>
      <c r="AE248" s="298">
        <f t="shared" si="131"/>
        <v>0</v>
      </c>
      <c r="AF248" s="299">
        <f t="shared" si="132"/>
        <v>2762.5799926545478</v>
      </c>
      <c r="AG248" s="308">
        <f>[1]побуд.звіт!AG247+[2]побуд.звіт!AG247</f>
        <v>576.18480684015015</v>
      </c>
      <c r="AH248" s="308">
        <f>[1]побуд.звіт!AH247+[2]побуд.звіт!AH247</f>
        <v>563.04827713301734</v>
      </c>
      <c r="AI248" s="298">
        <f t="shared" si="133"/>
        <v>-13.136529707132809</v>
      </c>
      <c r="AJ248" s="299">
        <f t="shared" si="134"/>
        <v>0</v>
      </c>
      <c r="AK248" s="308">
        <f>[1]побуд.звіт!AK247+[2]побуд.звіт!AK247</f>
        <v>14.420239055736531</v>
      </c>
      <c r="AL248" s="308">
        <f>[1]побуд.звіт!AL247+[2]побуд.звіт!AL247</f>
        <v>0</v>
      </c>
      <c r="AM248" s="298">
        <f t="shared" si="135"/>
        <v>-14.420239055736531</v>
      </c>
      <c r="AN248" s="299">
        <f t="shared" si="136"/>
        <v>0</v>
      </c>
      <c r="AO248" s="308">
        <f>[1]побуд.звіт!AO247+[2]побуд.звіт!AO247</f>
        <v>8153.3464569258485</v>
      </c>
      <c r="AP248" s="308">
        <f>[1]побуд.звіт!AP247+[2]побуд.звіт!AP247</f>
        <v>6081.9224546874084</v>
      </c>
      <c r="AQ248" s="298">
        <f t="shared" si="137"/>
        <v>-2071.4240022384402</v>
      </c>
      <c r="AR248" s="299">
        <f t="shared" si="138"/>
        <v>0</v>
      </c>
      <c r="AS248" s="308">
        <f>[1]побуд.звіт!AS247+[2]побуд.звіт!AS247</f>
        <v>5623.1598805394542</v>
      </c>
      <c r="AT248" s="308">
        <f>[1]побуд.звіт!AT247+[2]побуд.звіт!AT247</f>
        <v>6787.1013615612046</v>
      </c>
      <c r="AU248" s="298">
        <f t="shared" si="139"/>
        <v>0</v>
      </c>
      <c r="AV248" s="299">
        <f t="shared" si="140"/>
        <v>1163.9414810217504</v>
      </c>
      <c r="AW248" s="308">
        <f>[1]побуд.звіт!AW247+[2]побуд.звіт!AW247</f>
        <v>41135.381219953182</v>
      </c>
      <c r="AX248" s="308">
        <f>[1]побуд.звіт!AX247+[2]побуд.звіт!AX247</f>
        <v>35215.585833949983</v>
      </c>
      <c r="AY248" s="298">
        <f t="shared" si="141"/>
        <v>-5919.7953860031994</v>
      </c>
      <c r="AZ248" s="299">
        <f t="shared" si="142"/>
        <v>0</v>
      </c>
      <c r="BA248" s="300">
        <v>0</v>
      </c>
      <c r="BB248" s="298"/>
      <c r="BC248" s="298">
        <f t="shared" si="143"/>
        <v>0</v>
      </c>
      <c r="BD248" s="299">
        <f t="shared" si="144"/>
        <v>0</v>
      </c>
      <c r="BE248" s="308">
        <f>[1]побуд.звіт!BE247+[2]побуд.звіт!BE247</f>
        <v>11.759976573218998</v>
      </c>
      <c r="BF248" s="308">
        <f>[1]побуд.звіт!BF247+[2]побуд.звіт!BF247</f>
        <v>0</v>
      </c>
      <c r="BG248" s="301">
        <f t="shared" si="145"/>
        <v>-11.759976573218998</v>
      </c>
      <c r="BH248" s="302">
        <f t="shared" si="146"/>
        <v>0</v>
      </c>
      <c r="BI248" s="308">
        <f>[1]побуд.звіт!BI247+[2]побуд.звіт!BI247</f>
        <v>11626.11100744595</v>
      </c>
      <c r="BJ248" s="308">
        <f>[1]побуд.звіт!BJ247+[2]побуд.звіт!BJ247</f>
        <v>6722.6574960197304</v>
      </c>
      <c r="BK248" s="298">
        <f t="shared" si="147"/>
        <v>-4903.4535114262198</v>
      </c>
      <c r="BL248" s="299">
        <f t="shared" si="148"/>
        <v>0</v>
      </c>
      <c r="BM248" s="308">
        <f>[1]побуд.звіт!BM247+[2]побуд.звіт!BM247</f>
        <v>0</v>
      </c>
      <c r="BN248" s="308">
        <f>[1]побуд.звіт!BN247+[2]побуд.звіт!BN247</f>
        <v>0</v>
      </c>
      <c r="BO248" s="298">
        <f t="shared" si="149"/>
        <v>0</v>
      </c>
      <c r="BP248" s="299">
        <f t="shared" si="150"/>
        <v>0</v>
      </c>
      <c r="BQ248" s="294">
        <f t="shared" si="151"/>
        <v>155177.40919709232</v>
      </c>
      <c r="BR248" s="298">
        <f t="shared" si="151"/>
        <v>149699.21492455885</v>
      </c>
      <c r="BS248" s="298">
        <f t="shared" si="152"/>
        <v>-5478.1942725334666</v>
      </c>
      <c r="BT248" s="303">
        <f t="shared" si="153"/>
        <v>0</v>
      </c>
      <c r="BU248" s="224">
        <f t="shared" si="154"/>
        <v>0.96469721784325213</v>
      </c>
      <c r="BV248" s="309">
        <v>11312.390000000001</v>
      </c>
      <c r="BW248" s="305"/>
      <c r="BX248" s="241">
        <f t="shared" si="157"/>
        <v>12931.450766424359</v>
      </c>
      <c r="CA248" s="144">
        <f>[1]побуд.звіт!AX247+[2]побуд.звіт!AX247</f>
        <v>35215.585833949983</v>
      </c>
      <c r="CB248" s="238">
        <v>933.11484666602973</v>
      </c>
      <c r="CC248" s="238">
        <v>3313.3460968647237</v>
      </c>
      <c r="CD248" s="240">
        <v>1568.0057314042288</v>
      </c>
      <c r="CE248" s="240">
        <v>60.938790305120378</v>
      </c>
      <c r="CF248" s="240">
        <v>0</v>
      </c>
      <c r="CG248" s="240">
        <v>0</v>
      </c>
      <c r="CH248" s="240">
        <v>2927.0980387437585</v>
      </c>
      <c r="CI248" s="240">
        <v>46.426993199999991</v>
      </c>
      <c r="CJ248" s="240">
        <v>1.5682968000000002</v>
      </c>
      <c r="CK248" s="240">
        <v>834.41711982564141</v>
      </c>
      <c r="CL248" s="240">
        <v>708.04986269789595</v>
      </c>
      <c r="CM248" s="240">
        <v>1.1266499999999995</v>
      </c>
      <c r="CN248" s="240">
        <v>1117.7578659519993</v>
      </c>
      <c r="CO248" s="240">
        <v>0</v>
      </c>
      <c r="CP248" s="20"/>
    </row>
    <row r="249" spans="1:94" ht="15" customHeight="1" x14ac:dyDescent="0.25">
      <c r="A249" s="256">
        <f t="shared" si="155"/>
        <v>240</v>
      </c>
      <c r="B249" s="62" t="s">
        <v>169</v>
      </c>
      <c r="C249" s="294">
        <v>6210.5999999999995</v>
      </c>
      <c r="D249" s="306">
        <v>5</v>
      </c>
      <c r="E249" s="307">
        <f>[1]побуд.звіт!E248+[2]побуд.звіт!E248</f>
        <v>12896.612132113465</v>
      </c>
      <c r="F249" s="308">
        <f>[1]побуд.звіт!F248+[2]побуд.звіт!F248</f>
        <v>13187.307606889879</v>
      </c>
      <c r="G249" s="298">
        <f t="shared" si="119"/>
        <v>0</v>
      </c>
      <c r="H249" s="299">
        <f t="shared" si="120"/>
        <v>290.6954747764139</v>
      </c>
      <c r="I249" s="307">
        <f>[1]побуд.звіт!I248+[2]побуд.звіт!I248</f>
        <v>50727.591256133077</v>
      </c>
      <c r="J249" s="308">
        <f>[1]побуд.звіт!J248+[2]побуд.звіт!J248</f>
        <v>56303.481089144174</v>
      </c>
      <c r="K249" s="298">
        <f t="shared" si="121"/>
        <v>0</v>
      </c>
      <c r="L249" s="299">
        <f t="shared" si="122"/>
        <v>5575.8898330110969</v>
      </c>
      <c r="M249" s="308">
        <f>[1]побуд.звіт!M248+[2]побуд.звіт!M248</f>
        <v>21930.291136494921</v>
      </c>
      <c r="N249" s="308">
        <f>[1]побуд.звіт!N248+[2]побуд.звіт!N248</f>
        <v>23954.017677984277</v>
      </c>
      <c r="O249" s="298">
        <f t="shared" si="123"/>
        <v>0</v>
      </c>
      <c r="P249" s="299">
        <f t="shared" si="124"/>
        <v>2023.7265414893554</v>
      </c>
      <c r="Q249" s="308">
        <f>[1]побуд.звіт!Q248+[2]побуд.звіт!Q248</f>
        <v>1499.5372537741966</v>
      </c>
      <c r="R249" s="308">
        <f>[1]побуд.звіт!R248+[2]побуд.звіт!R248</f>
        <v>1891.8433695604658</v>
      </c>
      <c r="S249" s="298">
        <f t="shared" si="125"/>
        <v>0</v>
      </c>
      <c r="T249" s="299">
        <f t="shared" si="126"/>
        <v>392.30611578626917</v>
      </c>
      <c r="U249" s="308">
        <f>[1]побуд.звіт!U248+[2]побуд.звіт!U248</f>
        <v>0</v>
      </c>
      <c r="V249" s="308">
        <f>[1]побуд.звіт!V248+[2]побуд.звіт!V248</f>
        <v>0</v>
      </c>
      <c r="W249" s="298">
        <f t="shared" si="127"/>
        <v>0</v>
      </c>
      <c r="X249" s="299">
        <f t="shared" si="128"/>
        <v>0</v>
      </c>
      <c r="Y249" s="308">
        <f>[1]побуд.звіт!Y248+[2]побуд.звіт!Y248</f>
        <v>0</v>
      </c>
      <c r="Z249" s="308">
        <f>[1]побуд.звіт!Z248+[2]побуд.звіт!Z248</f>
        <v>0</v>
      </c>
      <c r="AA249" s="298">
        <f t="shared" si="129"/>
        <v>0</v>
      </c>
      <c r="AB249" s="299">
        <f t="shared" si="130"/>
        <v>0</v>
      </c>
      <c r="AC249" s="308">
        <f>[1]побуд.звіт!AC248+[2]побуд.звіт!AC248</f>
        <v>38099.98512610967</v>
      </c>
      <c r="AD249" s="308">
        <f>[1]побуд.звіт!AD248+[2]побуд.звіт!AD248</f>
        <v>41108.257220004329</v>
      </c>
      <c r="AE249" s="298">
        <f t="shared" si="131"/>
        <v>0</v>
      </c>
      <c r="AF249" s="299">
        <f t="shared" si="132"/>
        <v>3008.2720938946586</v>
      </c>
      <c r="AG249" s="308">
        <f>[1]побуд.звіт!AG248+[2]побуд.звіт!AG248</f>
        <v>3466.0059346013481</v>
      </c>
      <c r="AH249" s="308">
        <f>[1]побуд.звіт!AH248+[2]побуд.звіт!AH248</f>
        <v>3401.3746421605579</v>
      </c>
      <c r="AI249" s="298">
        <f t="shared" si="133"/>
        <v>-64.631292440790276</v>
      </c>
      <c r="AJ249" s="299">
        <f t="shared" si="134"/>
        <v>0</v>
      </c>
      <c r="AK249" s="308">
        <f>[1]побуд.звіт!AK248+[2]побуд.звіт!AK248</f>
        <v>100.53328029570434</v>
      </c>
      <c r="AL249" s="308">
        <f>[1]побуд.звіт!AL248+[2]побуд.звіт!AL248</f>
        <v>0</v>
      </c>
      <c r="AM249" s="298">
        <f t="shared" si="135"/>
        <v>-100.53328029570434</v>
      </c>
      <c r="AN249" s="299">
        <f t="shared" si="136"/>
        <v>0</v>
      </c>
      <c r="AO249" s="308">
        <f>[1]побуд.звіт!AO248+[2]побуд.звіт!AO248</f>
        <v>11127.918895850458</v>
      </c>
      <c r="AP249" s="308">
        <f>[1]побуд.звіт!AP248+[2]побуд.звіт!AP248</f>
        <v>7724.041517453009</v>
      </c>
      <c r="AQ249" s="298">
        <f t="shared" si="137"/>
        <v>-3403.8773783974493</v>
      </c>
      <c r="AR249" s="299">
        <f t="shared" si="138"/>
        <v>0</v>
      </c>
      <c r="AS249" s="308">
        <f>[1]побуд.звіт!AS248+[2]побуд.звіт!AS248</f>
        <v>9250.9783361045265</v>
      </c>
      <c r="AT249" s="308">
        <f>[1]побуд.звіт!AT248+[2]побуд.звіт!AT248</f>
        <v>8529.3116734792293</v>
      </c>
      <c r="AU249" s="298">
        <f t="shared" si="139"/>
        <v>-721.66666262529725</v>
      </c>
      <c r="AV249" s="299">
        <f t="shared" si="140"/>
        <v>0</v>
      </c>
      <c r="AW249" s="308">
        <f>[1]побуд.звіт!AW248+[2]побуд.звіт!AW248</f>
        <v>46208.764984056346</v>
      </c>
      <c r="AX249" s="308">
        <f>[1]побуд.звіт!AX248+[2]побуд.звіт!AX248</f>
        <v>18421.366508658626</v>
      </c>
      <c r="AY249" s="298">
        <f t="shared" si="141"/>
        <v>-27787.39847539772</v>
      </c>
      <c r="AZ249" s="299">
        <f t="shared" si="142"/>
        <v>0</v>
      </c>
      <c r="BA249" s="300">
        <v>0</v>
      </c>
      <c r="BB249" s="298"/>
      <c r="BC249" s="298">
        <f t="shared" si="143"/>
        <v>0</v>
      </c>
      <c r="BD249" s="299">
        <f t="shared" si="144"/>
        <v>0</v>
      </c>
      <c r="BE249" s="308">
        <f>[1]побуд.звіт!BE248+[2]побуд.звіт!BE248</f>
        <v>14.086188573218996</v>
      </c>
      <c r="BF249" s="308">
        <f>[1]побуд.звіт!BF248+[2]побуд.звіт!BF248</f>
        <v>0</v>
      </c>
      <c r="BG249" s="301">
        <f t="shared" si="145"/>
        <v>-14.086188573218996</v>
      </c>
      <c r="BH249" s="302">
        <f t="shared" si="146"/>
        <v>0</v>
      </c>
      <c r="BI249" s="308">
        <f>[1]побуд.звіт!BI248+[2]побуд.звіт!BI248</f>
        <v>15114.904268418051</v>
      </c>
      <c r="BJ249" s="308">
        <f>[1]побуд.звіт!BJ248+[2]побуд.звіт!BJ248</f>
        <v>31211.259611623605</v>
      </c>
      <c r="BK249" s="298">
        <f t="shared" si="147"/>
        <v>0</v>
      </c>
      <c r="BL249" s="299">
        <f t="shared" si="148"/>
        <v>16096.355343205554</v>
      </c>
      <c r="BM249" s="308">
        <f>[1]побуд.звіт!BM248+[2]побуд.звіт!BM248</f>
        <v>0</v>
      </c>
      <c r="BN249" s="308">
        <f>[1]побуд.звіт!BN248+[2]побуд.звіт!BN248</f>
        <v>0</v>
      </c>
      <c r="BO249" s="298">
        <f t="shared" si="149"/>
        <v>0</v>
      </c>
      <c r="BP249" s="299">
        <f t="shared" si="150"/>
        <v>0</v>
      </c>
      <c r="BQ249" s="294">
        <f t="shared" si="151"/>
        <v>210437.20879252497</v>
      </c>
      <c r="BR249" s="298">
        <f t="shared" si="151"/>
        <v>205732.26091695813</v>
      </c>
      <c r="BS249" s="298">
        <f t="shared" si="152"/>
        <v>-4704.9478755668388</v>
      </c>
      <c r="BT249" s="303">
        <f t="shared" si="153"/>
        <v>0</v>
      </c>
      <c r="BU249" s="224">
        <f t="shared" si="154"/>
        <v>0.97764203439798725</v>
      </c>
      <c r="BV249" s="309">
        <v>27299.599999999999</v>
      </c>
      <c r="BW249" s="305">
        <f t="shared" si="156"/>
        <v>9763.1659339562502</v>
      </c>
      <c r="BX249" s="241">
        <f t="shared" si="157"/>
        <v>17536.434066043748</v>
      </c>
      <c r="CA249" s="144">
        <f>[1]побуд.звіт!AX248+[2]побуд.звіт!AX248</f>
        <v>18421.366508658626</v>
      </c>
      <c r="CB249" s="238">
        <v>1341.4234847967577</v>
      </c>
      <c r="CC249" s="238">
        <v>5010.810900474009</v>
      </c>
      <c r="CD249" s="240">
        <v>2009.2535754174794</v>
      </c>
      <c r="CE249" s="240">
        <v>142.04433084786473</v>
      </c>
      <c r="CF249" s="240">
        <v>0</v>
      </c>
      <c r="CG249" s="240">
        <v>0</v>
      </c>
      <c r="CH249" s="240">
        <v>3896.1927979481025</v>
      </c>
      <c r="CI249" s="240">
        <v>280.46546592120001</v>
      </c>
      <c r="CJ249" s="240">
        <v>9.4740809687999992</v>
      </c>
      <c r="CK249" s="240">
        <v>1137.713464812545</v>
      </c>
      <c r="CL249" s="240">
        <v>1164.3528570619405</v>
      </c>
      <c r="CM249" s="240">
        <v>1.1266499999999995</v>
      </c>
      <c r="CN249" s="240">
        <v>1453.2914210399999</v>
      </c>
      <c r="CO249" s="240">
        <v>0</v>
      </c>
      <c r="CP249" s="20"/>
    </row>
    <row r="250" spans="1:94" ht="15" customHeight="1" x14ac:dyDescent="0.25">
      <c r="A250" s="256">
        <f t="shared" si="155"/>
        <v>241</v>
      </c>
      <c r="B250" s="62" t="s">
        <v>170</v>
      </c>
      <c r="C250" s="294">
        <v>3172.02</v>
      </c>
      <c r="D250" s="306">
        <v>5</v>
      </c>
      <c r="E250" s="307">
        <f>[1]побуд.звіт!E249+[2]побуд.звіт!E249</f>
        <v>7774.7693824496519</v>
      </c>
      <c r="F250" s="308">
        <f>[1]побуд.звіт!F249+[2]побуд.звіт!F249</f>
        <v>8434.4928682740083</v>
      </c>
      <c r="G250" s="298">
        <f t="shared" si="119"/>
        <v>0</v>
      </c>
      <c r="H250" s="299">
        <f t="shared" si="120"/>
        <v>659.72348582435643</v>
      </c>
      <c r="I250" s="307">
        <f>[1]побуд.звіт!I249+[2]побуд.звіт!I249</f>
        <v>12966.277496223287</v>
      </c>
      <c r="J250" s="308">
        <f>[1]побуд.звіт!J249+[2]побуд.звіт!J249</f>
        <v>12299.453222924303</v>
      </c>
      <c r="K250" s="298">
        <f t="shared" si="121"/>
        <v>-666.82427329898383</v>
      </c>
      <c r="L250" s="299">
        <f t="shared" si="122"/>
        <v>0</v>
      </c>
      <c r="M250" s="308">
        <f>[1]побуд.звіт!M249+[2]побуд.звіт!M249</f>
        <v>9943.9698757938459</v>
      </c>
      <c r="N250" s="308">
        <f>[1]побуд.звіт!N249+[2]побуд.звіт!N249</f>
        <v>10502.211797543185</v>
      </c>
      <c r="O250" s="298">
        <f t="shared" si="123"/>
        <v>0</v>
      </c>
      <c r="P250" s="299">
        <f t="shared" si="124"/>
        <v>558.24192174933887</v>
      </c>
      <c r="Q250" s="308">
        <f>[1]побуд.звіт!Q249+[2]побуд.звіт!Q249</f>
        <v>396.05881915799523</v>
      </c>
      <c r="R250" s="308">
        <f>[1]побуд.звіт!R249+[2]побуд.звіт!R249</f>
        <v>997.66489922694814</v>
      </c>
      <c r="S250" s="298">
        <f t="shared" si="125"/>
        <v>0</v>
      </c>
      <c r="T250" s="299">
        <f t="shared" si="126"/>
        <v>601.60608006895291</v>
      </c>
      <c r="U250" s="308">
        <f>[1]побуд.звіт!U249+[2]побуд.звіт!U249</f>
        <v>0</v>
      </c>
      <c r="V250" s="308">
        <f>[1]побуд.звіт!V249+[2]побуд.звіт!V249</f>
        <v>0</v>
      </c>
      <c r="W250" s="298">
        <f t="shared" si="127"/>
        <v>0</v>
      </c>
      <c r="X250" s="299">
        <f t="shared" si="128"/>
        <v>0</v>
      </c>
      <c r="Y250" s="308">
        <f>[1]побуд.звіт!Y249+[2]побуд.звіт!Y249</f>
        <v>0</v>
      </c>
      <c r="Z250" s="308">
        <f>[1]побуд.звіт!Z249+[2]побуд.звіт!Z249</f>
        <v>0</v>
      </c>
      <c r="AA250" s="298">
        <f t="shared" si="129"/>
        <v>0</v>
      </c>
      <c r="AB250" s="299">
        <f t="shared" si="130"/>
        <v>0</v>
      </c>
      <c r="AC250" s="308">
        <f>[1]побуд.звіт!AC249+[2]побуд.звіт!AC249</f>
        <v>19588.366661388478</v>
      </c>
      <c r="AD250" s="308">
        <f>[1]побуд.звіт!AD249+[2]побуд.звіт!AD249</f>
        <v>20040.88076156201</v>
      </c>
      <c r="AE250" s="298">
        <f t="shared" si="131"/>
        <v>0</v>
      </c>
      <c r="AF250" s="299">
        <f t="shared" si="132"/>
        <v>452.51410017353192</v>
      </c>
      <c r="AG250" s="308">
        <f>[1]побуд.звіт!AG249+[2]побуд.звіт!AG249</f>
        <v>1893.380309268555</v>
      </c>
      <c r="AH250" s="308">
        <f>[1]побуд.звіт!AH249+[2]побуд.звіт!AH249</f>
        <v>1856.0886455689915</v>
      </c>
      <c r="AI250" s="298">
        <f t="shared" si="133"/>
        <v>-37.291663699563514</v>
      </c>
      <c r="AJ250" s="299">
        <f t="shared" si="134"/>
        <v>0</v>
      </c>
      <c r="AK250" s="308">
        <f>[1]побуд.звіт!AK249+[2]побуд.звіт!AK249</f>
        <v>55.257157887235465</v>
      </c>
      <c r="AL250" s="308">
        <f>[1]побуд.звіт!AL249+[2]побуд.звіт!AL249</f>
        <v>0</v>
      </c>
      <c r="AM250" s="298">
        <f t="shared" si="135"/>
        <v>-55.257157887235465</v>
      </c>
      <c r="AN250" s="299">
        <f t="shared" si="136"/>
        <v>0</v>
      </c>
      <c r="AO250" s="308">
        <f>[1]побуд.звіт!AO249+[2]побуд.звіт!AO249</f>
        <v>5175.6011123430053</v>
      </c>
      <c r="AP250" s="308">
        <f>[1]побуд.звіт!AP249+[2]побуд.звіт!AP249</f>
        <v>3770.7919219061932</v>
      </c>
      <c r="AQ250" s="298">
        <f t="shared" si="137"/>
        <v>-1404.8091904368121</v>
      </c>
      <c r="AR250" s="299">
        <f t="shared" si="138"/>
        <v>0</v>
      </c>
      <c r="AS250" s="308">
        <f>[1]побуд.звіт!AS249+[2]побуд.звіт!AS249</f>
        <v>3074.6016550792801</v>
      </c>
      <c r="AT250" s="308">
        <f>[1]побуд.звіт!AT249+[2]побуд.звіт!AT249</f>
        <v>2856.8162868291247</v>
      </c>
      <c r="AU250" s="298">
        <f t="shared" si="139"/>
        <v>-217.78536825015544</v>
      </c>
      <c r="AV250" s="299">
        <f t="shared" si="140"/>
        <v>0</v>
      </c>
      <c r="AW250" s="308">
        <f>[1]побуд.звіт!AW249+[2]побуд.звіт!AW249</f>
        <v>26186.322994285172</v>
      </c>
      <c r="AX250" s="308">
        <f>[1]побуд.звіт!AX249+[2]побуд.звіт!AX249</f>
        <v>17027</v>
      </c>
      <c r="AY250" s="298">
        <f t="shared" si="141"/>
        <v>-9159.3229942851722</v>
      </c>
      <c r="AZ250" s="299">
        <f t="shared" si="142"/>
        <v>0</v>
      </c>
      <c r="BA250" s="300">
        <v>0</v>
      </c>
      <c r="BB250" s="298"/>
      <c r="BC250" s="298">
        <f t="shared" si="143"/>
        <v>0</v>
      </c>
      <c r="BD250" s="299">
        <f t="shared" si="144"/>
        <v>0</v>
      </c>
      <c r="BE250" s="308">
        <f>[1]побуд.звіт!BE249+[2]побуд.звіт!BE249</f>
        <v>9.7470963332189982</v>
      </c>
      <c r="BF250" s="308">
        <f>[1]побуд.звіт!BF249+[2]побуд.звіт!BF249</f>
        <v>0</v>
      </c>
      <c r="BG250" s="301">
        <f t="shared" si="145"/>
        <v>-9.7470963332189982</v>
      </c>
      <c r="BH250" s="302">
        <f t="shared" si="146"/>
        <v>0</v>
      </c>
      <c r="BI250" s="308">
        <f>[1]побуд.звіт!BI249+[2]побуд.звіт!BI249</f>
        <v>6817.5158209359024</v>
      </c>
      <c r="BJ250" s="308">
        <f>[1]побуд.звіт!BJ249+[2]побуд.звіт!BJ249</f>
        <v>8042.8393155771519</v>
      </c>
      <c r="BK250" s="298">
        <f t="shared" si="147"/>
        <v>0</v>
      </c>
      <c r="BL250" s="299">
        <f t="shared" si="148"/>
        <v>1225.3234946412495</v>
      </c>
      <c r="BM250" s="308">
        <f>[1]побуд.звіт!BM249+[2]побуд.звіт!BM249</f>
        <v>0</v>
      </c>
      <c r="BN250" s="308">
        <f>[1]побуд.звіт!BN249+[2]побуд.звіт!BN249</f>
        <v>0</v>
      </c>
      <c r="BO250" s="298">
        <f t="shared" si="149"/>
        <v>0</v>
      </c>
      <c r="BP250" s="299">
        <f t="shared" si="150"/>
        <v>0</v>
      </c>
      <c r="BQ250" s="294">
        <f t="shared" si="151"/>
        <v>93881.868381145629</v>
      </c>
      <c r="BR250" s="298">
        <f t="shared" si="151"/>
        <v>85828.239719411911</v>
      </c>
      <c r="BS250" s="298">
        <f t="shared" si="152"/>
        <v>-8053.6286617337173</v>
      </c>
      <c r="BT250" s="303">
        <f t="shared" si="153"/>
        <v>0</v>
      </c>
      <c r="BU250" s="224">
        <f t="shared" si="154"/>
        <v>0.91421529204087359</v>
      </c>
      <c r="BV250" s="309">
        <v>3592.4799999999996</v>
      </c>
      <c r="BW250" s="305"/>
      <c r="BX250" s="241">
        <f t="shared" si="157"/>
        <v>7823.4890317621357</v>
      </c>
      <c r="CA250" s="144">
        <f>[1]побуд.звіт!AX249+[2]побуд.звіт!AX249</f>
        <v>17027</v>
      </c>
      <c r="CB250" s="238">
        <v>821.75863377665769</v>
      </c>
      <c r="CC250" s="238">
        <v>1462.1841891275628</v>
      </c>
      <c r="CD250" s="240">
        <v>882.4956880265006</v>
      </c>
      <c r="CE250" s="240">
        <v>36.66433298938599</v>
      </c>
      <c r="CF250" s="240">
        <v>0</v>
      </c>
      <c r="CG250" s="240">
        <v>0</v>
      </c>
      <c r="CH250" s="240">
        <v>2007.7740800474767</v>
      </c>
      <c r="CI250" s="240">
        <v>153.04658308379999</v>
      </c>
      <c r="CJ250" s="240">
        <v>5.1698904012</v>
      </c>
      <c r="CK250" s="240">
        <v>529.56161591635566</v>
      </c>
      <c r="CL250" s="240">
        <v>387.06046356471103</v>
      </c>
      <c r="CM250" s="240">
        <v>1.1266499999999995</v>
      </c>
      <c r="CN250" s="240">
        <v>655.58093119199998</v>
      </c>
      <c r="CO250" s="240">
        <v>0</v>
      </c>
      <c r="CP250" s="20"/>
    </row>
    <row r="251" spans="1:94" ht="15" customHeight="1" x14ac:dyDescent="0.25">
      <c r="A251" s="256">
        <f t="shared" si="155"/>
        <v>242</v>
      </c>
      <c r="B251" s="62" t="s">
        <v>171</v>
      </c>
      <c r="C251" s="294">
        <v>3158.4300000000003</v>
      </c>
      <c r="D251" s="306">
        <v>5</v>
      </c>
      <c r="E251" s="307">
        <f>[1]побуд.звіт!E250+[2]побуд.звіт!E250</f>
        <v>7651.4553598989414</v>
      </c>
      <c r="F251" s="308">
        <f>[1]побуд.звіт!F250+[2]побуд.звіт!F250</f>
        <v>7957.3252976719259</v>
      </c>
      <c r="G251" s="298">
        <f t="shared" si="119"/>
        <v>0</v>
      </c>
      <c r="H251" s="299">
        <f t="shared" si="120"/>
        <v>305.86993777298449</v>
      </c>
      <c r="I251" s="307">
        <f>[1]побуд.звіт!I250+[2]побуд.звіт!I250</f>
        <v>20398.599419089824</v>
      </c>
      <c r="J251" s="308">
        <f>[1]побуд.звіт!J250+[2]побуд.звіт!J250</f>
        <v>20492.081808234896</v>
      </c>
      <c r="K251" s="298">
        <f t="shared" si="121"/>
        <v>0</v>
      </c>
      <c r="L251" s="299">
        <f t="shared" si="122"/>
        <v>93.482389145072375</v>
      </c>
      <c r="M251" s="308">
        <f>[1]побуд.звіт!M250+[2]побуд.звіт!M250</f>
        <v>10202.328525154671</v>
      </c>
      <c r="N251" s="308">
        <f>[1]побуд.звіт!N250+[2]побуд.звіт!N250</f>
        <v>10294.122205941176</v>
      </c>
      <c r="O251" s="298">
        <f t="shared" si="123"/>
        <v>0</v>
      </c>
      <c r="P251" s="299">
        <f t="shared" si="124"/>
        <v>91.79368078650441</v>
      </c>
      <c r="Q251" s="308">
        <f>[1]побуд.звіт!Q250+[2]побуд.звіт!Q250</f>
        <v>394.30894571187429</v>
      </c>
      <c r="R251" s="308">
        <f>[1]побуд.звіт!R250+[2]побуд.звіт!R250</f>
        <v>893.62286016995927</v>
      </c>
      <c r="S251" s="298">
        <f t="shared" si="125"/>
        <v>0</v>
      </c>
      <c r="T251" s="299">
        <f t="shared" si="126"/>
        <v>499.31391445808498</v>
      </c>
      <c r="U251" s="308">
        <f>[1]побуд.звіт!U250+[2]побуд.звіт!U250</f>
        <v>0</v>
      </c>
      <c r="V251" s="308">
        <f>[1]побуд.звіт!V250+[2]побуд.звіт!V250</f>
        <v>0</v>
      </c>
      <c r="W251" s="298">
        <f t="shared" si="127"/>
        <v>0</v>
      </c>
      <c r="X251" s="299">
        <f t="shared" si="128"/>
        <v>0</v>
      </c>
      <c r="Y251" s="308">
        <f>[1]побуд.звіт!Y250+[2]побуд.звіт!Y250</f>
        <v>0</v>
      </c>
      <c r="Z251" s="308">
        <f>[1]побуд.звіт!Z250+[2]побуд.звіт!Z250</f>
        <v>0</v>
      </c>
      <c r="AA251" s="298">
        <f t="shared" si="129"/>
        <v>0</v>
      </c>
      <c r="AB251" s="299">
        <f t="shared" si="130"/>
        <v>0</v>
      </c>
      <c r="AC251" s="308">
        <f>[1]побуд.звіт!AC250+[2]побуд.звіт!AC250</f>
        <v>19386.394520226699</v>
      </c>
      <c r="AD251" s="308">
        <f>[1]побуд.звіт!AD250+[2]побуд.звіт!AD250</f>
        <v>19565.658511952774</v>
      </c>
      <c r="AE251" s="298">
        <f t="shared" si="131"/>
        <v>0</v>
      </c>
      <c r="AF251" s="299">
        <f t="shared" si="132"/>
        <v>179.26399172607489</v>
      </c>
      <c r="AG251" s="308">
        <f>[1]побуд.звіт!AG250+[2]побуд.звіт!AG250</f>
        <v>1839.2777678884806</v>
      </c>
      <c r="AH251" s="308">
        <f>[1]побуд.звіт!AH250+[2]побуд.звіт!AH250</f>
        <v>1801.7544868256555</v>
      </c>
      <c r="AI251" s="298">
        <f t="shared" si="133"/>
        <v>-37.523281062825163</v>
      </c>
      <c r="AJ251" s="299">
        <f t="shared" si="134"/>
        <v>0</v>
      </c>
      <c r="AK251" s="308">
        <f>[1]побуд.звіт!AK250+[2]побуд.звіт!AK250</f>
        <v>52.150008978356887</v>
      </c>
      <c r="AL251" s="308">
        <f>[1]побуд.звіт!AL250+[2]побуд.звіт!AL250</f>
        <v>0</v>
      </c>
      <c r="AM251" s="298">
        <f t="shared" si="135"/>
        <v>-52.150008978356887</v>
      </c>
      <c r="AN251" s="299">
        <f t="shared" si="136"/>
        <v>0</v>
      </c>
      <c r="AO251" s="308">
        <f>[1]побуд.звіт!AO250+[2]побуд.звіт!AO250</f>
        <v>4759.2151276932345</v>
      </c>
      <c r="AP251" s="308">
        <f>[1]побуд.звіт!AP250+[2]побуд.звіт!AP250</f>
        <v>3527.5150237186972</v>
      </c>
      <c r="AQ251" s="298">
        <f t="shared" si="137"/>
        <v>-1231.7001039745373</v>
      </c>
      <c r="AR251" s="299">
        <f t="shared" si="138"/>
        <v>0</v>
      </c>
      <c r="AS251" s="308">
        <f>[1]побуд.звіт!AS250+[2]побуд.звіт!AS250</f>
        <v>3077.1634584930757</v>
      </c>
      <c r="AT251" s="308">
        <f>[1]побуд.звіт!AT250+[2]побуд.звіт!AT250</f>
        <v>2841.1742783410587</v>
      </c>
      <c r="AU251" s="298">
        <f t="shared" si="139"/>
        <v>-235.98918015201707</v>
      </c>
      <c r="AV251" s="299">
        <f t="shared" si="140"/>
        <v>0</v>
      </c>
      <c r="AW251" s="308">
        <f>[1]побуд.звіт!AW250+[2]побуд.звіт!AW250</f>
        <v>26128.105100517525</v>
      </c>
      <c r="AX251" s="308">
        <f>[1]побуд.звіт!AX250+[2]побуд.звіт!AX250</f>
        <v>60491.136220216074</v>
      </c>
      <c r="AY251" s="298">
        <f t="shared" si="141"/>
        <v>0</v>
      </c>
      <c r="AZ251" s="299">
        <f t="shared" si="142"/>
        <v>34363.031119698549</v>
      </c>
      <c r="BA251" s="300">
        <v>0</v>
      </c>
      <c r="BB251" s="298"/>
      <c r="BC251" s="298">
        <f t="shared" si="143"/>
        <v>0</v>
      </c>
      <c r="BD251" s="299">
        <f t="shared" si="144"/>
        <v>0</v>
      </c>
      <c r="BE251" s="308">
        <f>[1]побуд.звіт!BE250+[2]побуд.звіт!BE250</f>
        <v>9.7276898132189977</v>
      </c>
      <c r="BF251" s="308">
        <f>[1]побуд.звіт!BF250+[2]побуд.звіт!BF250</f>
        <v>0</v>
      </c>
      <c r="BG251" s="301">
        <f t="shared" si="145"/>
        <v>-9.7276898132189977</v>
      </c>
      <c r="BH251" s="302">
        <f t="shared" si="146"/>
        <v>0</v>
      </c>
      <c r="BI251" s="308">
        <f>[1]побуд.звіт!BI250+[2]побуд.звіт!BI250</f>
        <v>6561.8187725571224</v>
      </c>
      <c r="BJ251" s="308">
        <f>[1]побуд.звіт!BJ250+[2]побуд.звіт!BJ250</f>
        <v>11598.093146964293</v>
      </c>
      <c r="BK251" s="298">
        <f t="shared" si="147"/>
        <v>0</v>
      </c>
      <c r="BL251" s="299">
        <f t="shared" si="148"/>
        <v>5036.2743744071704</v>
      </c>
      <c r="BM251" s="308">
        <f>[1]побуд.звіт!BM250+[2]побуд.звіт!BM250</f>
        <v>0</v>
      </c>
      <c r="BN251" s="308">
        <f>[1]побуд.звіт!BN250+[2]побуд.звіт!BN250</f>
        <v>0</v>
      </c>
      <c r="BO251" s="298">
        <f t="shared" si="149"/>
        <v>0</v>
      </c>
      <c r="BP251" s="299">
        <f t="shared" si="150"/>
        <v>0</v>
      </c>
      <c r="BQ251" s="294">
        <f t="shared" si="151"/>
        <v>100460.54469602303</v>
      </c>
      <c r="BR251" s="298">
        <f t="shared" si="151"/>
        <v>139462.4838400365</v>
      </c>
      <c r="BS251" s="298">
        <f t="shared" si="152"/>
        <v>0</v>
      </c>
      <c r="BT251" s="303">
        <f t="shared" si="153"/>
        <v>39001.939144013464</v>
      </c>
      <c r="BU251" s="224">
        <f t="shared" si="154"/>
        <v>1.3882314122626636</v>
      </c>
      <c r="BV251" s="309">
        <v>9255.2199999999993</v>
      </c>
      <c r="BW251" s="305">
        <f t="shared" si="156"/>
        <v>883.50794199807933</v>
      </c>
      <c r="BX251" s="241">
        <f t="shared" si="157"/>
        <v>8371.71205800192</v>
      </c>
      <c r="CA251" s="144">
        <f>[1]побуд.звіт!AX250+[2]побуд.звіт!AX250</f>
        <v>60491.136220216074</v>
      </c>
      <c r="CB251" s="238">
        <v>811.18817729738498</v>
      </c>
      <c r="CC251" s="238">
        <v>2099.1848221648511</v>
      </c>
      <c r="CD251" s="240">
        <v>866.73683645459903</v>
      </c>
      <c r="CE251" s="240">
        <v>36.496994815348643</v>
      </c>
      <c r="CF251" s="240">
        <v>0</v>
      </c>
      <c r="CG251" s="240">
        <v>0</v>
      </c>
      <c r="CH251" s="240">
        <v>1988.3849861070421</v>
      </c>
      <c r="CI251" s="240">
        <v>148.56637824000001</v>
      </c>
      <c r="CJ251" s="240">
        <v>5.01854976</v>
      </c>
      <c r="CK251" s="240">
        <v>487.11568942160181</v>
      </c>
      <c r="CL251" s="240">
        <v>387.24342110302939</v>
      </c>
      <c r="CM251" s="240">
        <v>1.1266499999999995</v>
      </c>
      <c r="CN251" s="240">
        <v>630.82646360000092</v>
      </c>
      <c r="CO251" s="240">
        <v>0</v>
      </c>
      <c r="CP251" s="20"/>
    </row>
    <row r="252" spans="1:94" ht="15" customHeight="1" x14ac:dyDescent="0.25">
      <c r="A252" s="256">
        <f t="shared" si="155"/>
        <v>243</v>
      </c>
      <c r="B252" s="62" t="s">
        <v>172</v>
      </c>
      <c r="C252" s="294">
        <v>4454.6000000000004</v>
      </c>
      <c r="D252" s="306">
        <v>5</v>
      </c>
      <c r="E252" s="307">
        <f>[1]побуд.звіт!E251+[2]побуд.звіт!E251</f>
        <v>9673.5294396271984</v>
      </c>
      <c r="F252" s="308">
        <f>[1]побуд.звіт!F251+[2]побуд.звіт!F251</f>
        <v>10485.997419116933</v>
      </c>
      <c r="G252" s="298">
        <f t="shared" si="119"/>
        <v>0</v>
      </c>
      <c r="H252" s="299">
        <f t="shared" si="120"/>
        <v>812.46797948973472</v>
      </c>
      <c r="I252" s="307">
        <f>[1]побуд.звіт!I251+[2]побуд.звіт!I251</f>
        <v>27462.813437211229</v>
      </c>
      <c r="J252" s="308">
        <f>[1]побуд.звіт!J251+[2]побуд.звіт!J251</f>
        <v>34378.83062347486</v>
      </c>
      <c r="K252" s="298">
        <f t="shared" si="121"/>
        <v>0</v>
      </c>
      <c r="L252" s="299">
        <f t="shared" si="122"/>
        <v>6916.0171862636307</v>
      </c>
      <c r="M252" s="308">
        <f>[1]побуд.звіт!M251+[2]побуд.звіт!M251</f>
        <v>15274.774199649537</v>
      </c>
      <c r="N252" s="308">
        <f>[1]побуд.звіт!N251+[2]побуд.звіт!N251</f>
        <v>16217.421465388632</v>
      </c>
      <c r="O252" s="298">
        <f t="shared" si="123"/>
        <v>0</v>
      </c>
      <c r="P252" s="299">
        <f t="shared" si="124"/>
        <v>942.64726573909502</v>
      </c>
      <c r="Q252" s="308">
        <f>[1]побуд.звіт!Q251+[2]побуд.звіт!Q251</f>
        <v>983.63341970996282</v>
      </c>
      <c r="R252" s="308">
        <f>[1]побуд.звіт!R251+[2]побуд.звіт!R251</f>
        <v>1194.1710944884951</v>
      </c>
      <c r="S252" s="298">
        <f t="shared" si="125"/>
        <v>0</v>
      </c>
      <c r="T252" s="299">
        <f t="shared" si="126"/>
        <v>210.53767477853228</v>
      </c>
      <c r="U252" s="308">
        <f>[1]побуд.звіт!U251+[2]побуд.звіт!U251</f>
        <v>0</v>
      </c>
      <c r="V252" s="308">
        <f>[1]побуд.звіт!V251+[2]побуд.звіт!V251</f>
        <v>0</v>
      </c>
      <c r="W252" s="298">
        <f t="shared" si="127"/>
        <v>0</v>
      </c>
      <c r="X252" s="299">
        <f t="shared" si="128"/>
        <v>0</v>
      </c>
      <c r="Y252" s="308">
        <f>[1]побуд.звіт!Y251+[2]побуд.звіт!Y251</f>
        <v>0</v>
      </c>
      <c r="Z252" s="308">
        <f>[1]побуд.звіт!Z251+[2]побуд.звіт!Z251</f>
        <v>0</v>
      </c>
      <c r="AA252" s="298">
        <f t="shared" si="129"/>
        <v>0</v>
      </c>
      <c r="AB252" s="299">
        <f t="shared" si="130"/>
        <v>0</v>
      </c>
      <c r="AC252" s="308">
        <f>[1]побуд.звіт!AC251+[2]побуд.звіт!AC251</f>
        <v>27577.681473932586</v>
      </c>
      <c r="AD252" s="308">
        <f>[1]побуд.звіт!AD251+[2]побуд.звіт!AD251</f>
        <v>30240.717406340831</v>
      </c>
      <c r="AE252" s="298">
        <f t="shared" si="131"/>
        <v>0</v>
      </c>
      <c r="AF252" s="299">
        <f t="shared" si="132"/>
        <v>2663.0359324082456</v>
      </c>
      <c r="AG252" s="308">
        <f>[1]побуд.звіт!AG251+[2]побуд.звіт!AG251</f>
        <v>2416.4369855970331</v>
      </c>
      <c r="AH252" s="308">
        <f>[1]побуд.звіт!AH251+[2]побуд.звіт!AH251</f>
        <v>2370.4332467300023</v>
      </c>
      <c r="AI252" s="298">
        <f t="shared" si="133"/>
        <v>-46.003738867030734</v>
      </c>
      <c r="AJ252" s="299">
        <f t="shared" si="134"/>
        <v>0</v>
      </c>
      <c r="AK252" s="308">
        <f>[1]побуд.звіт!AK251+[2]побуд.звіт!AK251</f>
        <v>71.123896024650776</v>
      </c>
      <c r="AL252" s="308">
        <f>[1]побуд.звіт!AL251+[2]побуд.звіт!AL251</f>
        <v>478.6468635292282</v>
      </c>
      <c r="AM252" s="298">
        <f t="shared" si="135"/>
        <v>0</v>
      </c>
      <c r="AN252" s="299">
        <f t="shared" si="136"/>
        <v>407.52296750457742</v>
      </c>
      <c r="AO252" s="308">
        <f>[1]побуд.звіт!AO251+[2]побуд.звіт!AO251</f>
        <v>6396.5045222454573</v>
      </c>
      <c r="AP252" s="308">
        <f>[1]побуд.звіт!AP251+[2]побуд.звіт!AP251</f>
        <v>5473.7302092186674</v>
      </c>
      <c r="AQ252" s="298">
        <f t="shared" si="137"/>
        <v>-922.77431302678997</v>
      </c>
      <c r="AR252" s="299">
        <f t="shared" si="138"/>
        <v>0</v>
      </c>
      <c r="AS252" s="308">
        <f>[1]побуд.звіт!AS251+[2]побуд.звіт!AS251</f>
        <v>5759.8961873367889</v>
      </c>
      <c r="AT252" s="308">
        <f>[1]побуд.звіт!AT251+[2]побуд.звіт!AT251</f>
        <v>5315.2979231514455</v>
      </c>
      <c r="AU252" s="298">
        <f t="shared" si="139"/>
        <v>-444.5982641853434</v>
      </c>
      <c r="AV252" s="299">
        <f t="shared" si="140"/>
        <v>0</v>
      </c>
      <c r="AW252" s="308">
        <f>[1]побуд.звіт!AW251+[2]побуд.звіт!AW251</f>
        <v>39269.404275885565</v>
      </c>
      <c r="AX252" s="308">
        <f>[1]побуд.звіт!AX251+[2]побуд.звіт!AX251</f>
        <v>22233.760110601186</v>
      </c>
      <c r="AY252" s="298">
        <f t="shared" si="141"/>
        <v>-17035.644165284379</v>
      </c>
      <c r="AZ252" s="299">
        <f t="shared" si="142"/>
        <v>0</v>
      </c>
      <c r="BA252" s="300">
        <v>0</v>
      </c>
      <c r="BB252" s="298"/>
      <c r="BC252" s="298">
        <f t="shared" si="143"/>
        <v>0</v>
      </c>
      <c r="BD252" s="299">
        <f t="shared" si="144"/>
        <v>0</v>
      </c>
      <c r="BE252" s="308">
        <f>[1]побуд.звіт!BE251+[2]побуд.звіт!BE251</f>
        <v>11.578620573218997</v>
      </c>
      <c r="BF252" s="308">
        <f>[1]побуд.звіт!BF251+[2]побуд.звіт!BF251</f>
        <v>0</v>
      </c>
      <c r="BG252" s="301">
        <f t="shared" si="145"/>
        <v>-11.578620573218997</v>
      </c>
      <c r="BH252" s="302">
        <f t="shared" si="146"/>
        <v>0</v>
      </c>
      <c r="BI252" s="308">
        <f>[1]побуд.звіт!BI251+[2]побуд.звіт!BI251</f>
        <v>11619.884749115026</v>
      </c>
      <c r="BJ252" s="308">
        <f>[1]побуд.звіт!BJ251+[2]побуд.звіт!BJ251</f>
        <v>12821.843118966888</v>
      </c>
      <c r="BK252" s="298">
        <f t="shared" si="147"/>
        <v>0</v>
      </c>
      <c r="BL252" s="299">
        <f t="shared" si="148"/>
        <v>1201.9583698518618</v>
      </c>
      <c r="BM252" s="308">
        <f>[1]побуд.звіт!BM251+[2]побуд.звіт!BM251</f>
        <v>0</v>
      </c>
      <c r="BN252" s="308">
        <f>[1]побуд.звіт!BN251+[2]побуд.звіт!BN251</f>
        <v>0</v>
      </c>
      <c r="BO252" s="298">
        <f t="shared" si="149"/>
        <v>0</v>
      </c>
      <c r="BP252" s="299">
        <f t="shared" si="150"/>
        <v>0</v>
      </c>
      <c r="BQ252" s="294">
        <f t="shared" si="151"/>
        <v>146517.26120690827</v>
      </c>
      <c r="BR252" s="298">
        <f t="shared" si="151"/>
        <v>141210.84948100717</v>
      </c>
      <c r="BS252" s="298">
        <f t="shared" si="152"/>
        <v>-5306.4117259010964</v>
      </c>
      <c r="BT252" s="303">
        <f t="shared" si="153"/>
        <v>0</v>
      </c>
      <c r="BU252" s="224">
        <f t="shared" si="154"/>
        <v>0.96378302677656869</v>
      </c>
      <c r="BV252" s="309">
        <v>6270.4500000000007</v>
      </c>
      <c r="BW252" s="305"/>
      <c r="BX252" s="241">
        <f t="shared" si="157"/>
        <v>12209.771767242355</v>
      </c>
      <c r="CA252" s="144">
        <f>[1]побуд.звіт!AX251+[2]побуд.звіт!AX251</f>
        <v>22233.760110601186</v>
      </c>
      <c r="CB252" s="238">
        <v>1006.2298014046193</v>
      </c>
      <c r="CC252" s="238">
        <v>2719.1294397364832</v>
      </c>
      <c r="CD252" s="240">
        <v>1347.3818093976038</v>
      </c>
      <c r="CE252" s="240">
        <v>93.149995852438963</v>
      </c>
      <c r="CF252" s="240">
        <v>0</v>
      </c>
      <c r="CG252" s="240">
        <v>0</v>
      </c>
      <c r="CH252" s="240">
        <v>2818.4175920863436</v>
      </c>
      <c r="CI252" s="240">
        <v>195.45764137200004</v>
      </c>
      <c r="CJ252" s="240">
        <v>6.6025295280000007</v>
      </c>
      <c r="CK252" s="240">
        <v>655.39608773704106</v>
      </c>
      <c r="CL252" s="240">
        <v>724.90773713543433</v>
      </c>
      <c r="CM252" s="240">
        <v>1.1266499999999995</v>
      </c>
      <c r="CN252" s="240">
        <v>1117.058671176</v>
      </c>
      <c r="CO252" s="240">
        <v>0</v>
      </c>
      <c r="CP252" s="20"/>
    </row>
    <row r="253" spans="1:94" ht="15" customHeight="1" x14ac:dyDescent="0.25">
      <c r="A253" s="256">
        <f t="shared" si="155"/>
        <v>244</v>
      </c>
      <c r="B253" s="62" t="s">
        <v>173</v>
      </c>
      <c r="C253" s="294">
        <v>3659.01</v>
      </c>
      <c r="D253" s="306">
        <v>5</v>
      </c>
      <c r="E253" s="307">
        <f>[1]побуд.звіт!E252+[2]побуд.звіт!E252</f>
        <v>8339.6699689192665</v>
      </c>
      <c r="F253" s="308">
        <f>[1]побуд.звіт!F252+[2]побуд.звіт!F252</f>
        <v>8766.2832982417985</v>
      </c>
      <c r="G253" s="298">
        <f t="shared" si="119"/>
        <v>0</v>
      </c>
      <c r="H253" s="299">
        <f t="shared" si="120"/>
        <v>426.61332932253208</v>
      </c>
      <c r="I253" s="307">
        <f>[1]побуд.звіт!I252+[2]побуд.звіт!I252</f>
        <v>27198.956445818367</v>
      </c>
      <c r="J253" s="308">
        <f>[1]побуд.звіт!J252+[2]побуд.звіт!J252</f>
        <v>32882.956238213483</v>
      </c>
      <c r="K253" s="298">
        <f t="shared" si="121"/>
        <v>0</v>
      </c>
      <c r="L253" s="299">
        <f t="shared" si="122"/>
        <v>5683.9997923951159</v>
      </c>
      <c r="M253" s="308">
        <f>[1]побуд.звіт!M252+[2]побуд.звіт!M252</f>
        <v>10985.449238350553</v>
      </c>
      <c r="N253" s="308">
        <f>[1]побуд.звіт!N252+[2]побуд.звіт!N252</f>
        <v>11430.419335690896</v>
      </c>
      <c r="O253" s="298">
        <f t="shared" si="123"/>
        <v>0</v>
      </c>
      <c r="P253" s="299">
        <f t="shared" si="124"/>
        <v>444.97009734034327</v>
      </c>
      <c r="Q253" s="308">
        <f>[1]побуд.звіт!Q252+[2]побуд.звіт!Q252</f>
        <v>450.92227596650491</v>
      </c>
      <c r="R253" s="308">
        <f>[1]побуд.звіт!R252+[2]побуд.звіт!R252</f>
        <v>1050.6534735756804</v>
      </c>
      <c r="S253" s="298">
        <f t="shared" si="125"/>
        <v>0</v>
      </c>
      <c r="T253" s="299">
        <f t="shared" si="126"/>
        <v>599.73119760917552</v>
      </c>
      <c r="U253" s="308">
        <f>[1]побуд.звіт!U252+[2]побуд.звіт!U252</f>
        <v>0</v>
      </c>
      <c r="V253" s="308">
        <f>[1]побуд.звіт!V252+[2]побуд.звіт!V252</f>
        <v>0</v>
      </c>
      <c r="W253" s="298">
        <f t="shared" si="127"/>
        <v>0</v>
      </c>
      <c r="X253" s="299">
        <f t="shared" si="128"/>
        <v>0</v>
      </c>
      <c r="Y253" s="308">
        <f>[1]побуд.звіт!Y252+[2]побуд.звіт!Y252</f>
        <v>0</v>
      </c>
      <c r="Z253" s="308">
        <f>[1]побуд.звіт!Z252+[2]побуд.звіт!Z252</f>
        <v>0</v>
      </c>
      <c r="AA253" s="298">
        <f t="shared" si="129"/>
        <v>0</v>
      </c>
      <c r="AB253" s="299">
        <f t="shared" si="130"/>
        <v>0</v>
      </c>
      <c r="AC253" s="308">
        <f>[1]побуд.звіт!AC252+[2]побуд.звіт!AC252</f>
        <v>21554.097971594689</v>
      </c>
      <c r="AD253" s="308">
        <f>[1]побуд.звіт!AD252+[2]побуд.звіт!AD252</f>
        <v>22711.367139338341</v>
      </c>
      <c r="AE253" s="298">
        <f t="shared" si="131"/>
        <v>0</v>
      </c>
      <c r="AF253" s="299">
        <f t="shared" si="132"/>
        <v>1157.2691677436524</v>
      </c>
      <c r="AG253" s="308">
        <f>[1]побуд.звіт!AG252+[2]побуд.звіт!AG252</f>
        <v>2393.3258519497463</v>
      </c>
      <c r="AH253" s="308">
        <f>[1]побуд.звіт!AH252+[2]побуд.звіт!AH252</f>
        <v>2346.7852190904159</v>
      </c>
      <c r="AI253" s="298">
        <f t="shared" si="133"/>
        <v>-46.540632859330344</v>
      </c>
      <c r="AJ253" s="299">
        <f t="shared" si="134"/>
        <v>0</v>
      </c>
      <c r="AK253" s="308">
        <f>[1]побуд.звіт!AK252+[2]побуд.звіт!AK252</f>
        <v>69.227302064309853</v>
      </c>
      <c r="AL253" s="308">
        <f>[1]побуд.звіт!AL252+[2]побуд.звіт!AL252</f>
        <v>0</v>
      </c>
      <c r="AM253" s="298">
        <f t="shared" si="135"/>
        <v>-69.227302064309853</v>
      </c>
      <c r="AN253" s="299">
        <f t="shared" si="136"/>
        <v>0</v>
      </c>
      <c r="AO253" s="308">
        <f>[1]побуд.звіт!AO252+[2]побуд.звіт!AO252</f>
        <v>1666.5768829019792</v>
      </c>
      <c r="AP253" s="308">
        <f>[1]побуд.звіт!AP252+[2]побуд.звіт!AP252</f>
        <v>2351.6766824791312</v>
      </c>
      <c r="AQ253" s="298">
        <f t="shared" si="137"/>
        <v>0</v>
      </c>
      <c r="AR253" s="299">
        <f t="shared" si="138"/>
        <v>685.099799577152</v>
      </c>
      <c r="AS253" s="308">
        <f>[1]побуд.звіт!AS252+[2]побуд.звіт!AS252</f>
        <v>1742.4729521342924</v>
      </c>
      <c r="AT253" s="308">
        <f>[1]побуд.звіт!AT252+[2]побуд.звіт!AT252</f>
        <v>1753.9967944309637</v>
      </c>
      <c r="AU253" s="298">
        <f t="shared" si="139"/>
        <v>0</v>
      </c>
      <c r="AV253" s="299">
        <f t="shared" si="140"/>
        <v>11.523842296671319</v>
      </c>
      <c r="AW253" s="308">
        <f>[1]побуд.звіт!AW252+[2]побуд.звіт!AW252</f>
        <v>22330.823603978697</v>
      </c>
      <c r="AX253" s="308">
        <f>[1]побуд.звіт!AX252+[2]побуд.звіт!AX252</f>
        <v>6471.06607666124</v>
      </c>
      <c r="AY253" s="298">
        <f t="shared" si="141"/>
        <v>-15859.757527317457</v>
      </c>
      <c r="AZ253" s="299">
        <f t="shared" si="142"/>
        <v>0</v>
      </c>
      <c r="BA253" s="300">
        <v>0</v>
      </c>
      <c r="BB253" s="298"/>
      <c r="BC253" s="298">
        <f t="shared" si="143"/>
        <v>0</v>
      </c>
      <c r="BD253" s="299">
        <f t="shared" si="144"/>
        <v>0</v>
      </c>
      <c r="BE253" s="308">
        <f>[1]побуд.звіт!BE252+[2]побуд.звіт!BE252</f>
        <v>10.442518053218997</v>
      </c>
      <c r="BF253" s="308">
        <f>[1]побуд.звіт!BF252+[2]побуд.звіт!BF252</f>
        <v>0</v>
      </c>
      <c r="BG253" s="301">
        <f t="shared" si="145"/>
        <v>-10.442518053218997</v>
      </c>
      <c r="BH253" s="302">
        <f t="shared" si="146"/>
        <v>0</v>
      </c>
      <c r="BI253" s="308">
        <f>[1]побуд.звіт!BI252+[2]побуд.звіт!BI252</f>
        <v>7437.6315507556246</v>
      </c>
      <c r="BJ253" s="308">
        <f>[1]побуд.звіт!BJ252+[2]побуд.звіт!BJ252</f>
        <v>18897.187838254395</v>
      </c>
      <c r="BK253" s="298">
        <f t="shared" si="147"/>
        <v>0</v>
      </c>
      <c r="BL253" s="299">
        <f t="shared" si="148"/>
        <v>11459.55628749877</v>
      </c>
      <c r="BM253" s="308">
        <f>[1]побуд.звіт!BM252+[2]побуд.звіт!BM252</f>
        <v>0</v>
      </c>
      <c r="BN253" s="308">
        <f>[1]побуд.звіт!BN252+[2]побуд.звіт!BN252</f>
        <v>0</v>
      </c>
      <c r="BO253" s="298">
        <f t="shared" si="149"/>
        <v>0</v>
      </c>
      <c r="BP253" s="299">
        <f t="shared" si="150"/>
        <v>0</v>
      </c>
      <c r="BQ253" s="294">
        <f t="shared" si="151"/>
        <v>104179.59656248725</v>
      </c>
      <c r="BR253" s="298">
        <f t="shared" si="151"/>
        <v>108662.39209597632</v>
      </c>
      <c r="BS253" s="298">
        <f t="shared" si="152"/>
        <v>0</v>
      </c>
      <c r="BT253" s="303">
        <f t="shared" si="153"/>
        <v>4482.7955334890721</v>
      </c>
      <c r="BU253" s="224">
        <f t="shared" si="154"/>
        <v>1.0430294959992505</v>
      </c>
      <c r="BV253" s="309">
        <v>21281.18</v>
      </c>
      <c r="BW253" s="305">
        <f t="shared" si="156"/>
        <v>12599.546953126062</v>
      </c>
      <c r="BX253" s="241">
        <f t="shared" si="157"/>
        <v>8681.6330468739379</v>
      </c>
      <c r="CA253" s="144">
        <f>[1]побуд.звіт!AX252+[2]побуд.звіт!AX252</f>
        <v>6471.06607666124</v>
      </c>
      <c r="CB253" s="238">
        <v>870.13560677175553</v>
      </c>
      <c r="CC253" s="238">
        <v>2196.3887313013538</v>
      </c>
      <c r="CD253" s="240">
        <v>945.5310943141078</v>
      </c>
      <c r="CE253" s="240">
        <v>41.639369594812152</v>
      </c>
      <c r="CF253" s="240">
        <v>0</v>
      </c>
      <c r="CG253" s="240">
        <v>0</v>
      </c>
      <c r="CH253" s="240">
        <v>2208.0974821364407</v>
      </c>
      <c r="CI253" s="240">
        <v>193.50770765759998</v>
      </c>
      <c r="CJ253" s="240">
        <v>6.5366610624000003</v>
      </c>
      <c r="CK253" s="240">
        <v>172.18958422086197</v>
      </c>
      <c r="CL253" s="240">
        <v>219.3341570313942</v>
      </c>
      <c r="CM253" s="240">
        <v>1.1266499999999995</v>
      </c>
      <c r="CN253" s="240">
        <v>715.13281236800094</v>
      </c>
      <c r="CO253" s="240">
        <v>0</v>
      </c>
      <c r="CP253" s="20"/>
    </row>
    <row r="254" spans="1:94" ht="15" customHeight="1" x14ac:dyDescent="0.25">
      <c r="A254" s="256">
        <f t="shared" si="155"/>
        <v>245</v>
      </c>
      <c r="B254" s="62" t="s">
        <v>263</v>
      </c>
      <c r="C254" s="294">
        <v>3992.2000000000003</v>
      </c>
      <c r="D254" s="306">
        <v>9</v>
      </c>
      <c r="E254" s="307">
        <f>[1]побуд.звіт!E253+[2]побуд.звіт!E253</f>
        <v>19951.673061828933</v>
      </c>
      <c r="F254" s="308">
        <f>[1]побуд.звіт!F253+[2]побуд.звіт!F253</f>
        <v>20841.973726044977</v>
      </c>
      <c r="G254" s="298">
        <f t="shared" si="119"/>
        <v>0</v>
      </c>
      <c r="H254" s="299">
        <f t="shared" si="120"/>
        <v>890.30066421604351</v>
      </c>
      <c r="I254" s="307">
        <f>[1]побуд.звіт!I253+[2]побуд.звіт!I253</f>
        <v>31284.982916005243</v>
      </c>
      <c r="J254" s="308">
        <f>[1]побуд.звіт!J253+[2]побуд.звіт!J253</f>
        <v>34404.978497647637</v>
      </c>
      <c r="K254" s="298">
        <f t="shared" si="121"/>
        <v>0</v>
      </c>
      <c r="L254" s="299">
        <f t="shared" si="122"/>
        <v>3119.9955816423935</v>
      </c>
      <c r="M254" s="308">
        <f>[1]побуд.звіт!M253+[2]побуд.звіт!M253</f>
        <v>11092.588039628907</v>
      </c>
      <c r="N254" s="308">
        <f>[1]побуд.звіт!N253+[2]побуд.звіт!N253</f>
        <v>11768.08211812944</v>
      </c>
      <c r="O254" s="298">
        <f t="shared" si="123"/>
        <v>0</v>
      </c>
      <c r="P254" s="299">
        <f t="shared" si="124"/>
        <v>675.49407850053285</v>
      </c>
      <c r="Q254" s="308">
        <f>[1]побуд.звіт!Q253+[2]побуд.звіт!Q253</f>
        <v>844.26425245224982</v>
      </c>
      <c r="R254" s="308">
        <f>[1]побуд.звіт!R253+[2]побуд.звіт!R253</f>
        <v>872.96299894213973</v>
      </c>
      <c r="S254" s="298">
        <f t="shared" si="125"/>
        <v>0</v>
      </c>
      <c r="T254" s="299">
        <f t="shared" si="126"/>
        <v>28.698746489889913</v>
      </c>
      <c r="U254" s="308">
        <f>[1]побуд.звіт!U253+[2]побуд.звіт!U253</f>
        <v>11457.541465120596</v>
      </c>
      <c r="V254" s="308">
        <f>[1]побуд.звіт!V253+[2]побуд.звіт!V253</f>
        <v>11232.416592342885</v>
      </c>
      <c r="W254" s="298">
        <f t="shared" si="127"/>
        <v>-225.12487277771106</v>
      </c>
      <c r="X254" s="299">
        <f t="shared" si="128"/>
        <v>0</v>
      </c>
      <c r="Y254" s="308">
        <f>[1]побуд.звіт!Y253+[2]побуд.звіт!Y253</f>
        <v>0</v>
      </c>
      <c r="Z254" s="308">
        <f>[1]побуд.звіт!Z253+[2]побуд.звіт!Z253</f>
        <v>0</v>
      </c>
      <c r="AA254" s="298">
        <f t="shared" si="129"/>
        <v>0</v>
      </c>
      <c r="AB254" s="299">
        <f t="shared" si="130"/>
        <v>0</v>
      </c>
      <c r="AC254" s="308">
        <f>[1]побуд.звіт!AC253+[2]побуд.звіт!AC253</f>
        <v>23369.649267826291</v>
      </c>
      <c r="AD254" s="308">
        <f>[1]побуд.звіт!AD253+[2]побуд.звіт!AD253</f>
        <v>24622.300968693457</v>
      </c>
      <c r="AE254" s="298">
        <f t="shared" si="131"/>
        <v>0</v>
      </c>
      <c r="AF254" s="299">
        <f t="shared" si="132"/>
        <v>1252.6517008671653</v>
      </c>
      <c r="AG254" s="308">
        <f>[1]побуд.звіт!AG253+[2]побуд.звіт!AG253</f>
        <v>1453.0269018771992</v>
      </c>
      <c r="AH254" s="308">
        <f>[1]побуд.звіт!AH253+[2]побуд.звіт!AH253</f>
        <v>1410.9989824953411</v>
      </c>
      <c r="AI254" s="298">
        <f t="shared" si="133"/>
        <v>-42.027919381858055</v>
      </c>
      <c r="AJ254" s="299">
        <f t="shared" si="134"/>
        <v>0</v>
      </c>
      <c r="AK254" s="308">
        <f>[1]побуд.звіт!AK253+[2]побуд.звіт!AK253</f>
        <v>39.624813633675743</v>
      </c>
      <c r="AL254" s="308">
        <f>[1]побуд.звіт!AL253+[2]побуд.звіт!AL253</f>
        <v>0</v>
      </c>
      <c r="AM254" s="298">
        <f t="shared" si="135"/>
        <v>-39.624813633675743</v>
      </c>
      <c r="AN254" s="299">
        <f t="shared" si="136"/>
        <v>0</v>
      </c>
      <c r="AO254" s="308">
        <f>[1]побуд.звіт!AO253+[2]побуд.звіт!AO253</f>
        <v>1109.188607410432</v>
      </c>
      <c r="AP254" s="308">
        <f>[1]побуд.звіт!AP253+[2]побуд.звіт!AP253</f>
        <v>2919.3227782499566</v>
      </c>
      <c r="AQ254" s="298">
        <f t="shared" si="137"/>
        <v>0</v>
      </c>
      <c r="AR254" s="299">
        <f t="shared" si="138"/>
        <v>1810.1341708395246</v>
      </c>
      <c r="AS254" s="308">
        <f>[1]побуд.звіт!AS253+[2]побуд.звіт!AS253</f>
        <v>3053.585816840769</v>
      </c>
      <c r="AT254" s="308">
        <f>[1]побуд.звіт!AT253+[2]побуд.звіт!AT253</f>
        <v>2846.603301653262</v>
      </c>
      <c r="AU254" s="298">
        <f t="shared" si="139"/>
        <v>-206.98251518750703</v>
      </c>
      <c r="AV254" s="299">
        <f t="shared" si="140"/>
        <v>0</v>
      </c>
      <c r="AW254" s="308">
        <f>[1]побуд.звіт!AW253+[2]побуд.звіт!AW253</f>
        <v>34873.072244140814</v>
      </c>
      <c r="AX254" s="308">
        <f>[1]побуд.звіт!AX253+[2]побуд.звіт!AX253</f>
        <v>45143.450739334658</v>
      </c>
      <c r="AY254" s="298">
        <f t="shared" si="141"/>
        <v>0</v>
      </c>
      <c r="AZ254" s="299">
        <f t="shared" si="142"/>
        <v>10270.378495193843</v>
      </c>
      <c r="BA254" s="300">
        <v>0</v>
      </c>
      <c r="BB254" s="298"/>
      <c r="BC254" s="298">
        <f t="shared" si="143"/>
        <v>0</v>
      </c>
      <c r="BD254" s="299">
        <f t="shared" si="144"/>
        <v>0</v>
      </c>
      <c r="BE254" s="308">
        <f>[1]побуд.звіт!BE253+[2]побуд.звіт!BE253</f>
        <v>5.7008615999999996</v>
      </c>
      <c r="BF254" s="308">
        <f>[1]побуд.звіт!BF253+[2]побуд.звіт!BF253</f>
        <v>0</v>
      </c>
      <c r="BG254" s="301">
        <f t="shared" si="145"/>
        <v>-5.7008615999999996</v>
      </c>
      <c r="BH254" s="302">
        <f t="shared" si="146"/>
        <v>0</v>
      </c>
      <c r="BI254" s="308">
        <f>[1]побуд.звіт!BI253+[2]побуд.звіт!BI253</f>
        <v>10823.996915748627</v>
      </c>
      <c r="BJ254" s="308">
        <f>[1]побуд.звіт!BJ253+[2]побуд.звіт!BJ253</f>
        <v>6775.478713253874</v>
      </c>
      <c r="BK254" s="298">
        <f t="shared" si="147"/>
        <v>-4048.5182024947526</v>
      </c>
      <c r="BL254" s="299">
        <f t="shared" si="148"/>
        <v>0</v>
      </c>
      <c r="BM254" s="308">
        <f>[1]побуд.звіт!BM253+[2]побуд.звіт!BM253</f>
        <v>8955.3868386914874</v>
      </c>
      <c r="BN254" s="308">
        <f>[1]побуд.звіт!BN253+[2]побуд.звіт!BN253</f>
        <v>21387.631726805357</v>
      </c>
      <c r="BO254" s="298">
        <f t="shared" si="149"/>
        <v>0</v>
      </c>
      <c r="BP254" s="299">
        <f t="shared" si="150"/>
        <v>12432.24488811387</v>
      </c>
      <c r="BQ254" s="294">
        <f t="shared" si="151"/>
        <v>158314.28200280521</v>
      </c>
      <c r="BR254" s="298">
        <f t="shared" si="151"/>
        <v>184226.20114359295</v>
      </c>
      <c r="BS254" s="298">
        <f t="shared" si="152"/>
        <v>0</v>
      </c>
      <c r="BT254" s="303">
        <f t="shared" si="153"/>
        <v>25911.919140787737</v>
      </c>
      <c r="BU254" s="224">
        <f t="shared" si="154"/>
        <v>1.1636739200846618</v>
      </c>
      <c r="BV254" s="309">
        <v>13742.539999999999</v>
      </c>
      <c r="BW254" s="305">
        <f t="shared" si="156"/>
        <v>549.68316643289836</v>
      </c>
      <c r="BX254" s="241">
        <f t="shared" si="157"/>
        <v>13192.856833567101</v>
      </c>
      <c r="CA254" s="144">
        <f>[1]побуд.звіт!AX253+[2]побуд.звіт!AX253</f>
        <v>45143.450739334658</v>
      </c>
      <c r="CB254" s="238">
        <v>2025.8450821671404</v>
      </c>
      <c r="CC254" s="238">
        <v>3262.8959377725391</v>
      </c>
      <c r="CD254" s="240">
        <v>977.04879745791152</v>
      </c>
      <c r="CE254" s="240">
        <v>79.51608446612039</v>
      </c>
      <c r="CF254" s="240">
        <v>930.94638840000005</v>
      </c>
      <c r="CG254" s="240">
        <v>0</v>
      </c>
      <c r="CH254" s="240">
        <v>2405.4431310281607</v>
      </c>
      <c r="CI254" s="240">
        <v>117.50658459120001</v>
      </c>
      <c r="CJ254" s="240">
        <v>3.9301517808000002</v>
      </c>
      <c r="CK254" s="240">
        <v>116.69435596461126</v>
      </c>
      <c r="CL254" s="240">
        <v>384.25170015704185</v>
      </c>
      <c r="CM254" s="240">
        <v>0</v>
      </c>
      <c r="CN254" s="240">
        <v>1229.2224999140008</v>
      </c>
      <c r="CO254" s="240">
        <v>956.53046926500235</v>
      </c>
    </row>
    <row r="255" spans="1:94" ht="15" customHeight="1" x14ac:dyDescent="0.25">
      <c r="A255" s="256">
        <f t="shared" si="155"/>
        <v>246</v>
      </c>
      <c r="B255" s="62" t="s">
        <v>264</v>
      </c>
      <c r="C255" s="294">
        <v>11330.52</v>
      </c>
      <c r="D255" s="306">
        <v>9</v>
      </c>
      <c r="E255" s="307">
        <f>[1]побуд.звіт!E254+[2]побуд.звіт!E254</f>
        <v>48240.379742262514</v>
      </c>
      <c r="F255" s="308">
        <f>[1]побуд.звіт!F254+[2]побуд.звіт!F254</f>
        <v>42427.713850529384</v>
      </c>
      <c r="G255" s="298">
        <f t="shared" si="119"/>
        <v>-5812.6658917331297</v>
      </c>
      <c r="H255" s="299">
        <f t="shared" si="120"/>
        <v>0</v>
      </c>
      <c r="I255" s="307">
        <f>[1]побуд.звіт!I254+[2]побуд.звіт!I254</f>
        <v>61631.615571356648</v>
      </c>
      <c r="J255" s="308">
        <f>[1]побуд.звіт!J254+[2]побуд.звіт!J254</f>
        <v>61772.828401562256</v>
      </c>
      <c r="K255" s="298">
        <f t="shared" si="121"/>
        <v>0</v>
      </c>
      <c r="L255" s="299">
        <f t="shared" si="122"/>
        <v>141.21283020560804</v>
      </c>
      <c r="M255" s="308">
        <f>[1]побуд.звіт!M254+[2]побуд.звіт!M254</f>
        <v>41892.616778165087</v>
      </c>
      <c r="N255" s="308">
        <f>[1]побуд.звіт!N254+[2]побуд.звіт!N254</f>
        <v>44231.573993740036</v>
      </c>
      <c r="O255" s="298">
        <f t="shared" si="123"/>
        <v>0</v>
      </c>
      <c r="P255" s="299">
        <f t="shared" si="124"/>
        <v>2338.9572155749483</v>
      </c>
      <c r="Q255" s="308">
        <f>[1]побуд.звіт!Q254+[2]побуд.звіт!Q254</f>
        <v>1769.686521125926</v>
      </c>
      <c r="R255" s="308">
        <f>[1]побуд.звіт!R254+[2]побуд.звіт!R254</f>
        <v>964.82433611811769</v>
      </c>
      <c r="S255" s="298">
        <f t="shared" si="125"/>
        <v>-804.86218500780831</v>
      </c>
      <c r="T255" s="299">
        <f t="shared" si="126"/>
        <v>0</v>
      </c>
      <c r="U255" s="308">
        <f>[1]побуд.звіт!U254+[2]побуд.звіт!U254</f>
        <v>55719.560957609639</v>
      </c>
      <c r="V255" s="308">
        <f>[1]побуд.звіт!V254+[2]побуд.звіт!V254</f>
        <v>36960.029860116672</v>
      </c>
      <c r="W255" s="298">
        <f t="shared" si="127"/>
        <v>-18759.531097492967</v>
      </c>
      <c r="X255" s="299">
        <f t="shared" si="128"/>
        <v>0</v>
      </c>
      <c r="Y255" s="308">
        <f>[1]побуд.звіт!Y254+[2]побуд.звіт!Y254</f>
        <v>244.34752999847274</v>
      </c>
      <c r="Z255" s="308">
        <f>[1]побуд.звіт!Z254+[2]побуд.звіт!Z254</f>
        <v>195.81657400203818</v>
      </c>
      <c r="AA255" s="298">
        <f t="shared" si="129"/>
        <v>-48.530955996434557</v>
      </c>
      <c r="AB255" s="299">
        <f t="shared" si="130"/>
        <v>0</v>
      </c>
      <c r="AC255" s="308">
        <f>[1]побуд.звіт!AC254+[2]побуд.звіт!AC254</f>
        <v>64020.768927178586</v>
      </c>
      <c r="AD255" s="308">
        <f>[1]побуд.звіт!AD254+[2]побуд.звіт!AD254</f>
        <v>69636.037397838227</v>
      </c>
      <c r="AE255" s="298">
        <f t="shared" si="131"/>
        <v>0</v>
      </c>
      <c r="AF255" s="299">
        <f t="shared" si="132"/>
        <v>5615.268470659641</v>
      </c>
      <c r="AG255" s="308">
        <f>[1]побуд.звіт!AG254+[2]побуд.звіт!AG254</f>
        <v>3863.8802495291579</v>
      </c>
      <c r="AH255" s="308">
        <f>[1]побуд.звіт!AH254+[2]побуд.звіт!AH254</f>
        <v>3730.307445661666</v>
      </c>
      <c r="AI255" s="298">
        <f t="shared" si="133"/>
        <v>-133.57280386749198</v>
      </c>
      <c r="AJ255" s="299">
        <f t="shared" si="134"/>
        <v>0</v>
      </c>
      <c r="AK255" s="308">
        <f>[1]побуд.звіт!AK254+[2]побуд.звіт!AK254</f>
        <v>108.56089294406564</v>
      </c>
      <c r="AL255" s="308">
        <f>[1]побуд.звіт!AL254+[2]побуд.звіт!AL254</f>
        <v>0</v>
      </c>
      <c r="AM255" s="298">
        <f t="shared" si="135"/>
        <v>-108.56089294406564</v>
      </c>
      <c r="AN255" s="299">
        <f t="shared" si="136"/>
        <v>0</v>
      </c>
      <c r="AO255" s="308">
        <f>[1]побуд.звіт!AO254+[2]побуд.звіт!AO254</f>
        <v>3481.6936538331634</v>
      </c>
      <c r="AP255" s="308">
        <f>[1]побуд.звіт!AP254+[2]побуд.звіт!AP254</f>
        <v>8757.9683347498685</v>
      </c>
      <c r="AQ255" s="298">
        <f t="shared" si="137"/>
        <v>0</v>
      </c>
      <c r="AR255" s="299">
        <f t="shared" si="138"/>
        <v>5276.2746809167056</v>
      </c>
      <c r="AS255" s="308">
        <f>[1]побуд.звіт!AS254+[2]побуд.звіт!AS254</f>
        <v>11123.206064618254</v>
      </c>
      <c r="AT255" s="308">
        <f>[1]побуд.звіт!AT254+[2]побуд.звіт!AT254</f>
        <v>10525.87370010126</v>
      </c>
      <c r="AU255" s="298">
        <f t="shared" si="139"/>
        <v>-597.33236451699486</v>
      </c>
      <c r="AV255" s="299">
        <f t="shared" si="140"/>
        <v>0</v>
      </c>
      <c r="AW255" s="308">
        <f>[1]побуд.звіт!AW254+[2]побуд.звіт!AW254</f>
        <v>95885.885222235855</v>
      </c>
      <c r="AX255" s="308">
        <f>[1]побуд.звіт!AX254+[2]побуд.звіт!AX254</f>
        <v>96481.36760100635</v>
      </c>
      <c r="AY255" s="298">
        <f t="shared" si="141"/>
        <v>0</v>
      </c>
      <c r="AZ255" s="299">
        <f t="shared" si="142"/>
        <v>595.48237877049542</v>
      </c>
      <c r="BA255" s="300">
        <v>0</v>
      </c>
      <c r="BB255" s="298"/>
      <c r="BC255" s="298">
        <f t="shared" si="143"/>
        <v>0</v>
      </c>
      <c r="BD255" s="299">
        <f t="shared" si="144"/>
        <v>0</v>
      </c>
      <c r="BE255" s="308">
        <f>[1]побуд.звіт!BE254+[2]побуд.звіт!BE254</f>
        <v>21.397434333218992</v>
      </c>
      <c r="BF255" s="308">
        <f>[1]побуд.звіт!BF254+[2]побуд.звіт!BF254</f>
        <v>0</v>
      </c>
      <c r="BG255" s="301">
        <f t="shared" si="145"/>
        <v>-21.397434333218992</v>
      </c>
      <c r="BH255" s="302">
        <f t="shared" si="146"/>
        <v>0</v>
      </c>
      <c r="BI255" s="308">
        <f>[1]побуд.звіт!BI254+[2]побуд.звіт!BI254</f>
        <v>34356.198862903031</v>
      </c>
      <c r="BJ255" s="308">
        <f>[1]побуд.звіт!BJ254+[2]побуд.звіт!BJ254</f>
        <v>31272.245619054036</v>
      </c>
      <c r="BK255" s="298">
        <f t="shared" si="147"/>
        <v>-3083.953243848995</v>
      </c>
      <c r="BL255" s="299">
        <f t="shared" si="148"/>
        <v>0</v>
      </c>
      <c r="BM255" s="308">
        <f>[1]побуд.звіт!BM254+[2]побуд.звіт!BM254</f>
        <v>28423.776928141626</v>
      </c>
      <c r="BN255" s="308">
        <f>[1]побуд.звіт!BN254+[2]побуд.звіт!BN254</f>
        <v>29038.977606536995</v>
      </c>
      <c r="BO255" s="298">
        <f t="shared" si="149"/>
        <v>0</v>
      </c>
      <c r="BP255" s="299">
        <f t="shared" si="150"/>
        <v>615.20067839536932</v>
      </c>
      <c r="BQ255" s="294">
        <f t="shared" si="151"/>
        <v>450783.57533623534</v>
      </c>
      <c r="BR255" s="298">
        <f t="shared" si="151"/>
        <v>435995.56472101685</v>
      </c>
      <c r="BS255" s="298">
        <f t="shared" si="152"/>
        <v>-14788.010615218489</v>
      </c>
      <c r="BT255" s="303">
        <f t="shared" si="153"/>
        <v>0</v>
      </c>
      <c r="BU255" s="224">
        <f t="shared" si="154"/>
        <v>0.96719487704451468</v>
      </c>
      <c r="BV255" s="309">
        <v>71993.759999999995</v>
      </c>
      <c r="BW255" s="305">
        <f t="shared" si="156"/>
        <v>34428.462055313714</v>
      </c>
      <c r="BX255" s="241">
        <f t="shared" si="157"/>
        <v>37565.297944686281</v>
      </c>
      <c r="CA255" s="144">
        <f>[1]побуд.звіт!AX254+[2]побуд.звіт!AX254</f>
        <v>96481.36760100635</v>
      </c>
      <c r="CB255" s="238">
        <v>4888.7782208161989</v>
      </c>
      <c r="CC255" s="238">
        <v>6296.4564093432546</v>
      </c>
      <c r="CD255" s="240">
        <v>3726.9683967547749</v>
      </c>
      <c r="CE255" s="240">
        <v>165.87114187110637</v>
      </c>
      <c r="CF255" s="240">
        <v>4343.3844678000005</v>
      </c>
      <c r="CG255" s="240">
        <v>47.724893999999999</v>
      </c>
      <c r="CH255" s="240">
        <v>6576.7771899217396</v>
      </c>
      <c r="CI255" s="240">
        <v>312.01152351263994</v>
      </c>
      <c r="CJ255" s="240">
        <v>10.390279959360001</v>
      </c>
      <c r="CK255" s="240">
        <v>365.58067464348386</v>
      </c>
      <c r="CL255" s="240">
        <v>1399.8128249745437</v>
      </c>
      <c r="CM255" s="240">
        <v>1.1266499999999995</v>
      </c>
      <c r="CN255" s="240">
        <v>3901.4382368919905</v>
      </c>
      <c r="CO255" s="240">
        <v>3035.9384636699933</v>
      </c>
    </row>
    <row r="256" spans="1:94" ht="15" customHeight="1" x14ac:dyDescent="0.25">
      <c r="A256" s="256">
        <f t="shared" si="155"/>
        <v>247</v>
      </c>
      <c r="B256" s="62" t="s">
        <v>265</v>
      </c>
      <c r="C256" s="294">
        <v>13202.44</v>
      </c>
      <c r="D256" s="306">
        <v>9</v>
      </c>
      <c r="E256" s="307">
        <f>[1]побуд.звіт!E255+[2]побуд.звіт!E255</f>
        <v>53698.72869156082</v>
      </c>
      <c r="F256" s="308">
        <f>[1]побуд.звіт!F255+[2]побуд.звіт!F255</f>
        <v>50426.488059642492</v>
      </c>
      <c r="G256" s="298">
        <f t="shared" si="119"/>
        <v>-3272.2406319183283</v>
      </c>
      <c r="H256" s="299">
        <f t="shared" si="120"/>
        <v>0</v>
      </c>
      <c r="I256" s="307">
        <f>[1]побуд.звіт!I255+[2]побуд.звіт!I255</f>
        <v>86069.117637200412</v>
      </c>
      <c r="J256" s="308">
        <f>[1]побуд.звіт!J255+[2]побуд.звіт!J255</f>
        <v>82671.503250074689</v>
      </c>
      <c r="K256" s="298">
        <f t="shared" si="121"/>
        <v>-3397.6143871257227</v>
      </c>
      <c r="L256" s="299">
        <f t="shared" si="122"/>
        <v>0</v>
      </c>
      <c r="M256" s="308">
        <f>[1]побуд.звіт!M255+[2]побуд.звіт!M255</f>
        <v>49213.48950373214</v>
      </c>
      <c r="N256" s="308">
        <f>[1]побуд.звіт!N255+[2]побуд.звіт!N255</f>
        <v>51722.28036003076</v>
      </c>
      <c r="O256" s="298">
        <f t="shared" si="123"/>
        <v>0</v>
      </c>
      <c r="P256" s="299">
        <f t="shared" si="124"/>
        <v>2508.7908562986195</v>
      </c>
      <c r="Q256" s="308">
        <f>[1]побуд.звіт!Q255+[2]побуд.звіт!Q255</f>
        <v>2102.7984059711584</v>
      </c>
      <c r="R256" s="308">
        <f>[1]побуд.звіт!R255+[2]побуд.звіт!R255</f>
        <v>1215.2440371276098</v>
      </c>
      <c r="S256" s="298">
        <f t="shared" si="125"/>
        <v>-887.55436884354867</v>
      </c>
      <c r="T256" s="299">
        <f t="shared" si="126"/>
        <v>0</v>
      </c>
      <c r="U256" s="308">
        <f>[1]побуд.звіт!U255+[2]побуд.звіт!U255</f>
        <v>59026.828006578326</v>
      </c>
      <c r="V256" s="308">
        <f>[1]побуд.звіт!V255+[2]побуд.звіт!V255</f>
        <v>51332.601616050873</v>
      </c>
      <c r="W256" s="298">
        <f t="shared" si="127"/>
        <v>-7694.2263905274522</v>
      </c>
      <c r="X256" s="299">
        <f t="shared" si="128"/>
        <v>0</v>
      </c>
      <c r="Y256" s="308">
        <f>[1]побуд.звіт!Y255+[2]побуд.звіт!Y255</f>
        <v>1124.2563709969456</v>
      </c>
      <c r="Z256" s="308">
        <f>[1]побуд.звіт!Z255+[2]побуд.звіт!Z255</f>
        <v>583.67892073215387</v>
      </c>
      <c r="AA256" s="298">
        <f t="shared" si="129"/>
        <v>-540.57745026479176</v>
      </c>
      <c r="AB256" s="299">
        <f t="shared" si="130"/>
        <v>0</v>
      </c>
      <c r="AC256" s="308">
        <f>[1]побуд.звіт!AC255+[2]побуд.звіт!AC255</f>
        <v>76335.81486253289</v>
      </c>
      <c r="AD256" s="308">
        <f>[1]побуд.звіт!AD255+[2]побуд.звіт!AD255</f>
        <v>81416.976574151238</v>
      </c>
      <c r="AE256" s="298">
        <f t="shared" si="131"/>
        <v>0</v>
      </c>
      <c r="AF256" s="299">
        <f t="shared" si="132"/>
        <v>5081.1617116183479</v>
      </c>
      <c r="AG256" s="308">
        <f>[1]побуд.звіт!AG255+[2]побуд.звіт!AG255</f>
        <v>4459.214805552816</v>
      </c>
      <c r="AH256" s="308">
        <f>[1]побуд.звіт!AH255+[2]побуд.звіт!AH255</f>
        <v>4307.8823683447145</v>
      </c>
      <c r="AI256" s="298">
        <f t="shared" si="133"/>
        <v>-151.33243720810151</v>
      </c>
      <c r="AJ256" s="299">
        <f t="shared" si="134"/>
        <v>0</v>
      </c>
      <c r="AK256" s="308">
        <f>[1]побуд.звіт!AK255+[2]побуд.звіт!AK255</f>
        <v>125.94585477544018</v>
      </c>
      <c r="AL256" s="308">
        <f>[1]побуд.звіт!AL255+[2]побуд.звіт!AL255</f>
        <v>0</v>
      </c>
      <c r="AM256" s="298">
        <f t="shared" si="135"/>
        <v>-125.94585477544018</v>
      </c>
      <c r="AN256" s="299">
        <f t="shared" si="136"/>
        <v>0</v>
      </c>
      <c r="AO256" s="308">
        <f>[1]побуд.звіт!AO255+[2]побуд.звіт!AO255</f>
        <v>4049.6151738732301</v>
      </c>
      <c r="AP256" s="308">
        <f>[1]побуд.звіт!AP255+[2]побуд.звіт!AP255</f>
        <v>10177.08357417693</v>
      </c>
      <c r="AQ256" s="298">
        <f t="shared" si="137"/>
        <v>0</v>
      </c>
      <c r="AR256" s="299">
        <f t="shared" si="138"/>
        <v>6127.4684003037</v>
      </c>
      <c r="AS256" s="308">
        <f>[1]побуд.звіт!AS255+[2]побуд.звіт!AS255</f>
        <v>10146.067556925233</v>
      </c>
      <c r="AT256" s="308">
        <f>[1]побуд.звіт!AT255+[2]побуд.звіт!AT255</f>
        <v>9510.3340881675722</v>
      </c>
      <c r="AU256" s="298">
        <f t="shared" si="139"/>
        <v>-635.73346875766038</v>
      </c>
      <c r="AV256" s="299">
        <f t="shared" si="140"/>
        <v>0</v>
      </c>
      <c r="AW256" s="308">
        <f>[1]побуд.звіт!AW255+[2]побуд.звіт!AW255</f>
        <v>108942.29836251162</v>
      </c>
      <c r="AX256" s="308">
        <f>[1]побуд.звіт!AX255+[2]побуд.звіт!AX255</f>
        <v>104776.54755570734</v>
      </c>
      <c r="AY256" s="298">
        <f t="shared" si="141"/>
        <v>-4165.7508068042807</v>
      </c>
      <c r="AZ256" s="299">
        <f t="shared" si="142"/>
        <v>0</v>
      </c>
      <c r="BA256" s="300">
        <v>0</v>
      </c>
      <c r="BB256" s="298"/>
      <c r="BC256" s="298">
        <f t="shared" si="143"/>
        <v>0</v>
      </c>
      <c r="BD256" s="299">
        <f t="shared" si="144"/>
        <v>0</v>
      </c>
      <c r="BE256" s="308">
        <f>[1]побуд.звіт!BE255+[2]побуд.звіт!BE255</f>
        <v>24.070536093218994</v>
      </c>
      <c r="BF256" s="308">
        <f>[1]побуд.звіт!BF255+[2]побуд.звіт!BF255</f>
        <v>0</v>
      </c>
      <c r="BG256" s="301">
        <f t="shared" si="145"/>
        <v>-24.070536093218994</v>
      </c>
      <c r="BH256" s="302">
        <f t="shared" si="146"/>
        <v>0</v>
      </c>
      <c r="BI256" s="308">
        <f>[1]побуд.звіт!BI255+[2]побуд.звіт!BI255</f>
        <v>40486.835485284966</v>
      </c>
      <c r="BJ256" s="308">
        <f>[1]побуд.звіт!BJ255+[2]побуд.звіт!BJ255</f>
        <v>29469.509468916742</v>
      </c>
      <c r="BK256" s="298">
        <f t="shared" si="147"/>
        <v>-11017.326016368224</v>
      </c>
      <c r="BL256" s="299">
        <f t="shared" si="148"/>
        <v>0</v>
      </c>
      <c r="BM256" s="308">
        <f>[1]побуд.звіт!BM255+[2]побуд.звіт!BM255</f>
        <v>33494.051812564969</v>
      </c>
      <c r="BN256" s="308">
        <f>[1]побуд.звіт!BN255+[2]побуд.звіт!BN255</f>
        <v>35445.244404955338</v>
      </c>
      <c r="BO256" s="298">
        <f t="shared" si="149"/>
        <v>0</v>
      </c>
      <c r="BP256" s="299">
        <f t="shared" si="150"/>
        <v>1951.1925923903691</v>
      </c>
      <c r="BQ256" s="294">
        <f t="shared" si="151"/>
        <v>529299.1330661542</v>
      </c>
      <c r="BR256" s="298">
        <f t="shared" si="151"/>
        <v>513055.3742780785</v>
      </c>
      <c r="BS256" s="298">
        <f t="shared" si="152"/>
        <v>-16243.758788075706</v>
      </c>
      <c r="BT256" s="303">
        <f t="shared" si="153"/>
        <v>0</v>
      </c>
      <c r="BU256" s="224">
        <f t="shared" si="154"/>
        <v>0.96931081542873887</v>
      </c>
      <c r="BV256" s="309">
        <v>50643.21</v>
      </c>
      <c r="BW256" s="305">
        <f t="shared" si="156"/>
        <v>6534.9489111538132</v>
      </c>
      <c r="BX256" s="241">
        <f t="shared" si="157"/>
        <v>44108.261088846186</v>
      </c>
      <c r="CA256" s="144">
        <f>[1]побуд.звіт!AX255+[2]побуд.звіт!AX255</f>
        <v>104776.54755570734</v>
      </c>
      <c r="CB256" s="238">
        <v>5448.2885914494354</v>
      </c>
      <c r="CC256" s="238">
        <v>8727.7888206667722</v>
      </c>
      <c r="CD256" s="240">
        <v>4357.3224596308473</v>
      </c>
      <c r="CE256" s="240">
        <v>197.57983931334772</v>
      </c>
      <c r="CF256" s="240">
        <v>4871.1433805999995</v>
      </c>
      <c r="CG256" s="240">
        <v>95.449787999999998</v>
      </c>
      <c r="CH256" s="240">
        <v>7730.180209560307</v>
      </c>
      <c r="CI256" s="240">
        <v>360.55338117120004</v>
      </c>
      <c r="CJ256" s="240">
        <v>11.999038816800001</v>
      </c>
      <c r="CK256" s="240">
        <v>424.47806769424221</v>
      </c>
      <c r="CL256" s="240">
        <v>1276.6493054048631</v>
      </c>
      <c r="CM256" s="240">
        <v>1.1266499999999995</v>
      </c>
      <c r="CN256" s="240">
        <v>4597.2704012856002</v>
      </c>
      <c r="CO256" s="240">
        <v>3577.4062734060003</v>
      </c>
    </row>
    <row r="257" spans="1:94" ht="15" customHeight="1" x14ac:dyDescent="0.25">
      <c r="A257" s="256">
        <f t="shared" si="155"/>
        <v>248</v>
      </c>
      <c r="B257" s="62" t="s">
        <v>266</v>
      </c>
      <c r="C257" s="294">
        <v>5678.95</v>
      </c>
      <c r="D257" s="306">
        <v>9</v>
      </c>
      <c r="E257" s="307">
        <f>[1]побуд.звіт!E256+[2]побуд.звіт!E256</f>
        <v>19308.838991556477</v>
      </c>
      <c r="F257" s="308">
        <f>[1]побуд.звіт!F256+[2]побуд.звіт!F256</f>
        <v>20174.651400452145</v>
      </c>
      <c r="G257" s="298">
        <f t="shared" si="119"/>
        <v>0</v>
      </c>
      <c r="H257" s="299">
        <f t="shared" si="120"/>
        <v>865.81240889566834</v>
      </c>
      <c r="I257" s="307">
        <f>[1]побуд.звіт!I256+[2]побуд.звіт!I256</f>
        <v>36331.264511035319</v>
      </c>
      <c r="J257" s="308">
        <f>[1]побуд.звіт!J256+[2]побуд.звіт!J256</f>
        <v>43777.024295587304</v>
      </c>
      <c r="K257" s="298">
        <f t="shared" si="121"/>
        <v>0</v>
      </c>
      <c r="L257" s="299">
        <f t="shared" si="122"/>
        <v>7445.7597845519849</v>
      </c>
      <c r="M257" s="308">
        <f>[1]побуд.звіт!M256+[2]побуд.звіт!M256</f>
        <v>19586.389591907282</v>
      </c>
      <c r="N257" s="308">
        <f>[1]побуд.звіт!N256+[2]побуд.звіт!N256</f>
        <v>20797.523337623279</v>
      </c>
      <c r="O257" s="298">
        <f t="shared" si="123"/>
        <v>0</v>
      </c>
      <c r="P257" s="299">
        <f t="shared" si="124"/>
        <v>1211.1337457159971</v>
      </c>
      <c r="Q257" s="308">
        <f>[1]побуд.звіт!Q256+[2]побуд.звіт!Q256</f>
        <v>1043.0011667007038</v>
      </c>
      <c r="R257" s="308">
        <f>[1]побуд.звіт!R256+[2]побуд.звіт!R256</f>
        <v>574.238452394099</v>
      </c>
      <c r="S257" s="298">
        <f t="shared" si="125"/>
        <v>-468.76271430660483</v>
      </c>
      <c r="T257" s="299">
        <f t="shared" si="126"/>
        <v>0</v>
      </c>
      <c r="U257" s="308">
        <f>[1]побуд.звіт!U256+[2]побуд.звіт!U256</f>
        <v>28645.030089809607</v>
      </c>
      <c r="V257" s="308">
        <f>[1]побуд.звіт!V256+[2]побуд.звіт!V256</f>
        <v>24979.410369989724</v>
      </c>
      <c r="W257" s="298">
        <f t="shared" si="127"/>
        <v>-3665.6197198198824</v>
      </c>
      <c r="X257" s="299">
        <f t="shared" si="128"/>
        <v>0</v>
      </c>
      <c r="Y257" s="308">
        <f>[1]побуд.звіт!Y256+[2]побуд.звіт!Y256</f>
        <v>0</v>
      </c>
      <c r="Z257" s="308">
        <f>[1]побуд.звіт!Z256+[2]побуд.звіт!Z256</f>
        <v>0</v>
      </c>
      <c r="AA257" s="298">
        <f t="shared" si="129"/>
        <v>0</v>
      </c>
      <c r="AB257" s="299">
        <f t="shared" si="130"/>
        <v>0</v>
      </c>
      <c r="AC257" s="308">
        <f>[1]побуд.звіт!AC256+[2]побуд.звіт!AC256</f>
        <v>32094.591917846632</v>
      </c>
      <c r="AD257" s="308">
        <f>[1]побуд.звіт!AD256+[2]побуд.звіт!AD256</f>
        <v>34273.782315726065</v>
      </c>
      <c r="AE257" s="298">
        <f t="shared" si="131"/>
        <v>0</v>
      </c>
      <c r="AF257" s="299">
        <f t="shared" si="132"/>
        <v>2179.1903978794326</v>
      </c>
      <c r="AG257" s="308">
        <f>[1]побуд.звіт!AG256+[2]побуд.звіт!AG256</f>
        <v>2674.20903233224</v>
      </c>
      <c r="AH257" s="308">
        <f>[1]побуд.звіт!AH256+[2]побуд.звіт!AH256</f>
        <v>2594.5264610289437</v>
      </c>
      <c r="AI257" s="298">
        <f t="shared" si="133"/>
        <v>-79.682571303296299</v>
      </c>
      <c r="AJ257" s="299">
        <f t="shared" si="134"/>
        <v>0</v>
      </c>
      <c r="AK257" s="308">
        <f>[1]побуд.звіт!AK256+[2]побуд.звіт!AK256</f>
        <v>76.644293648833909</v>
      </c>
      <c r="AL257" s="308">
        <f>[1]побуд.звіт!AL256+[2]побуд.звіт!AL256</f>
        <v>0</v>
      </c>
      <c r="AM257" s="298">
        <f t="shared" si="135"/>
        <v>-76.644293648833909</v>
      </c>
      <c r="AN257" s="299">
        <f t="shared" si="136"/>
        <v>0</v>
      </c>
      <c r="AO257" s="308">
        <f>[1]побуд.звіт!AO256+[2]побуд.звіт!AO256</f>
        <v>1735.5556980377237</v>
      </c>
      <c r="AP257" s="308">
        <f>[1]побуд.звіт!AP256+[2]побуд.звіт!AP256</f>
        <v>4378.9841673749343</v>
      </c>
      <c r="AQ257" s="298">
        <f t="shared" si="137"/>
        <v>0</v>
      </c>
      <c r="AR257" s="299">
        <f t="shared" si="138"/>
        <v>2643.4284693372106</v>
      </c>
      <c r="AS257" s="308">
        <f>[1]побуд.звіт!AS256+[2]побуд.звіт!AS256</f>
        <v>5287.791332127561</v>
      </c>
      <c r="AT257" s="308">
        <f>[1]побуд.звіт!AT256+[2]побуд.звіт!AT256</f>
        <v>4879.2876193538941</v>
      </c>
      <c r="AU257" s="298">
        <f t="shared" si="139"/>
        <v>-408.50371277366685</v>
      </c>
      <c r="AV257" s="299">
        <f t="shared" si="140"/>
        <v>0</v>
      </c>
      <c r="AW257" s="308">
        <f>[1]побуд.звіт!AW256+[2]побуд.звіт!AW256</f>
        <v>46744.170645831138</v>
      </c>
      <c r="AX257" s="308">
        <f>[1]побуд.звіт!AX256+[2]побуд.звіт!AX256</f>
        <v>33767.037401213558</v>
      </c>
      <c r="AY257" s="298">
        <f t="shared" si="141"/>
        <v>-12977.13324461758</v>
      </c>
      <c r="AZ257" s="299">
        <f t="shared" si="142"/>
        <v>0</v>
      </c>
      <c r="BA257" s="300">
        <v>0</v>
      </c>
      <c r="BB257" s="298"/>
      <c r="BC257" s="298">
        <f t="shared" si="143"/>
        <v>0</v>
      </c>
      <c r="BD257" s="299">
        <f t="shared" si="144"/>
        <v>0</v>
      </c>
      <c r="BE257" s="308">
        <f>[1]побуд.звіт!BE256+[2]побуд.звіт!BE256</f>
        <v>13.326992373218998</v>
      </c>
      <c r="BF257" s="308">
        <f>[1]побуд.звіт!BF256+[2]побуд.звіт!BF256</f>
        <v>0</v>
      </c>
      <c r="BG257" s="301">
        <f t="shared" si="145"/>
        <v>-13.326992373218998</v>
      </c>
      <c r="BH257" s="302">
        <f t="shared" si="146"/>
        <v>0</v>
      </c>
      <c r="BI257" s="308">
        <f>[1]побуд.звіт!BI256+[2]побуд.звіт!BI256</f>
        <v>17438.108393874281</v>
      </c>
      <c r="BJ257" s="308">
        <f>[1]побуд.звіт!BJ256+[2]побуд.звіт!BJ256</f>
        <v>22786.741495331902</v>
      </c>
      <c r="BK257" s="298">
        <f t="shared" si="147"/>
        <v>0</v>
      </c>
      <c r="BL257" s="299">
        <f t="shared" si="148"/>
        <v>5348.6331014576208</v>
      </c>
      <c r="BM257" s="308">
        <f>[1]побуд.звіт!BM256+[2]побуд.звіт!BM256</f>
        <v>14428.811044790666</v>
      </c>
      <c r="BN257" s="308">
        <f>[1]побуд.звіт!BN256+[2]побуд.звіт!BN256</f>
        <v>12177.024636062375</v>
      </c>
      <c r="BO257" s="298">
        <f t="shared" si="149"/>
        <v>-2251.7864087282906</v>
      </c>
      <c r="BP257" s="299">
        <f t="shared" si="150"/>
        <v>0</v>
      </c>
      <c r="BQ257" s="294">
        <f t="shared" si="151"/>
        <v>225407.73370187168</v>
      </c>
      <c r="BR257" s="298">
        <f t="shared" si="151"/>
        <v>225160.23195213822</v>
      </c>
      <c r="BS257" s="298">
        <f t="shared" si="152"/>
        <v>-247.50174973346293</v>
      </c>
      <c r="BT257" s="303">
        <f t="shared" si="153"/>
        <v>0</v>
      </c>
      <c r="BU257" s="224">
        <f t="shared" si="154"/>
        <v>0.99890198199649705</v>
      </c>
      <c r="BV257" s="309">
        <v>26493.599999999999</v>
      </c>
      <c r="BW257" s="305">
        <f t="shared" si="156"/>
        <v>7709.6221915106908</v>
      </c>
      <c r="BX257" s="241">
        <f t="shared" si="157"/>
        <v>18783.977808489308</v>
      </c>
      <c r="CA257" s="144">
        <f>[1]побуд.звіт!AX256+[2]побуд.звіт!AX256</f>
        <v>33767.037401213558</v>
      </c>
      <c r="CB257" s="238">
        <v>1953.6994315899542</v>
      </c>
      <c r="CC257" s="238">
        <v>3627.2674034386819</v>
      </c>
      <c r="CD257" s="240">
        <v>1772.8708018389525</v>
      </c>
      <c r="CE257" s="240">
        <v>97.935227191129016</v>
      </c>
      <c r="CF257" s="240">
        <v>2327.3794908</v>
      </c>
      <c r="CG257" s="240">
        <v>0</v>
      </c>
      <c r="CH257" s="240">
        <v>3305.6569117725749</v>
      </c>
      <c r="CI257" s="240">
        <v>216.18703695960005</v>
      </c>
      <c r="CJ257" s="240">
        <v>7.2267116543999999</v>
      </c>
      <c r="CK257" s="240">
        <v>182.09553789252337</v>
      </c>
      <c r="CL257" s="240">
        <v>665.20058805220003</v>
      </c>
      <c r="CM257" s="240">
        <v>1.1266499999999995</v>
      </c>
      <c r="CN257" s="240">
        <v>1980.4378742399997</v>
      </c>
      <c r="CO257" s="240">
        <v>1541.0949624000002</v>
      </c>
    </row>
    <row r="258" spans="1:94" ht="15" customHeight="1" x14ac:dyDescent="0.25">
      <c r="A258" s="256">
        <f t="shared" si="155"/>
        <v>249</v>
      </c>
      <c r="B258" s="62" t="s">
        <v>267</v>
      </c>
      <c r="C258" s="294">
        <v>6716.31</v>
      </c>
      <c r="D258" s="306">
        <v>9</v>
      </c>
      <c r="E258" s="307">
        <f>[1]побуд.звіт!E257+[2]побуд.звіт!E257</f>
        <v>20185.98820230686</v>
      </c>
      <c r="F258" s="308">
        <f>[1]побуд.звіт!F257+[2]побуд.звіт!F257</f>
        <v>19543.88472185114</v>
      </c>
      <c r="G258" s="298">
        <f t="shared" si="119"/>
        <v>-642.10348045572027</v>
      </c>
      <c r="H258" s="299">
        <f t="shared" si="120"/>
        <v>0</v>
      </c>
      <c r="I258" s="307">
        <f>[1]побуд.звіт!I257+[2]побуд.звіт!I257</f>
        <v>51403.11338011</v>
      </c>
      <c r="J258" s="308">
        <f>[1]побуд.звіт!J257+[2]побуд.звіт!J257</f>
        <v>54593.340358670008</v>
      </c>
      <c r="K258" s="298">
        <f t="shared" si="121"/>
        <v>0</v>
      </c>
      <c r="L258" s="299">
        <f t="shared" si="122"/>
        <v>3190.2269785600074</v>
      </c>
      <c r="M258" s="308">
        <f>[1]побуд.звіт!M257+[2]побуд.звіт!M257</f>
        <v>24615.500334484619</v>
      </c>
      <c r="N258" s="308">
        <f>[1]побуд.звіт!N257+[2]побуд.звіт!N257</f>
        <v>26124.013432959131</v>
      </c>
      <c r="O258" s="298">
        <f t="shared" si="123"/>
        <v>0</v>
      </c>
      <c r="P258" s="299">
        <f t="shared" si="124"/>
        <v>1508.5130984745119</v>
      </c>
      <c r="Q258" s="308">
        <f>[1]побуд.звіт!Q257+[2]побуд.звіт!Q257</f>
        <v>1254.8568127835413</v>
      </c>
      <c r="R258" s="308">
        <f>[1]побуд.звіт!R257+[2]побуд.звіт!R257</f>
        <v>843.8516129459332</v>
      </c>
      <c r="S258" s="298">
        <f t="shared" si="125"/>
        <v>-411.00519983760807</v>
      </c>
      <c r="T258" s="299">
        <f t="shared" si="126"/>
        <v>0</v>
      </c>
      <c r="U258" s="308">
        <f>[1]побуд.звіт!U257+[2]побуд.звіт!U257</f>
        <v>13749.879960947963</v>
      </c>
      <c r="V258" s="308">
        <f>[1]побуд.звіт!V257+[2]побуд.звіт!V257</f>
        <v>14243.569102957235</v>
      </c>
      <c r="W258" s="298">
        <f t="shared" si="127"/>
        <v>0</v>
      </c>
      <c r="X258" s="299">
        <f t="shared" si="128"/>
        <v>493.68914200927247</v>
      </c>
      <c r="Y258" s="308">
        <f>[1]побуд.звіт!Y257+[2]побуд.звіт!Y257</f>
        <v>0</v>
      </c>
      <c r="Z258" s="308">
        <f>[1]побуд.звіт!Z257+[2]побуд.звіт!Z257</f>
        <v>0</v>
      </c>
      <c r="AA258" s="298">
        <f t="shared" si="129"/>
        <v>0</v>
      </c>
      <c r="AB258" s="299">
        <f t="shared" si="130"/>
        <v>0</v>
      </c>
      <c r="AC258" s="308">
        <f>[1]побуд.звіт!AC257+[2]побуд.звіт!AC257</f>
        <v>36633.517851236422</v>
      </c>
      <c r="AD258" s="308">
        <f>[1]побуд.звіт!AD257+[2]побуд.звіт!AD257</f>
        <v>39383.819214742973</v>
      </c>
      <c r="AE258" s="298">
        <f t="shared" si="131"/>
        <v>0</v>
      </c>
      <c r="AF258" s="299">
        <f t="shared" si="132"/>
        <v>2750.3013635065508</v>
      </c>
      <c r="AG258" s="308">
        <f>[1]побуд.звіт!AG257+[2]побуд.звіт!AG257</f>
        <v>2347.0959455995599</v>
      </c>
      <c r="AH258" s="308">
        <f>[1]побуд.звіт!AH257+[2]побуд.звіт!AH257</f>
        <v>2265.5655051139784</v>
      </c>
      <c r="AI258" s="298">
        <f t="shared" si="133"/>
        <v>-81.530440485581494</v>
      </c>
      <c r="AJ258" s="299">
        <f t="shared" si="134"/>
        <v>0</v>
      </c>
      <c r="AK258" s="308">
        <f>[1]побуд.звіт!AK257+[2]побуд.звіт!AK257</f>
        <v>65.12405770051987</v>
      </c>
      <c r="AL258" s="308">
        <f>[1]побуд.звіт!AL257+[2]побуд.звіт!AL257</f>
        <v>927.24946189645141</v>
      </c>
      <c r="AM258" s="298">
        <f t="shared" si="135"/>
        <v>0</v>
      </c>
      <c r="AN258" s="299">
        <f t="shared" si="136"/>
        <v>862.12540419593154</v>
      </c>
      <c r="AO258" s="308">
        <f>[1]побуд.звіт!AO257+[2]побуд.звіт!AO257</f>
        <v>1829.8547182178233</v>
      </c>
      <c r="AP258" s="308">
        <f>[1]побуд.звіт!AP257+[2]побуд.звіт!AP257</f>
        <v>3649.1534728124443</v>
      </c>
      <c r="AQ258" s="298">
        <f t="shared" si="137"/>
        <v>0</v>
      </c>
      <c r="AR258" s="299">
        <f t="shared" si="138"/>
        <v>1819.298754594621</v>
      </c>
      <c r="AS258" s="308">
        <f>[1]побуд.звіт!AS257+[2]побуд.звіт!AS257</f>
        <v>3072.8404606468553</v>
      </c>
      <c r="AT258" s="308">
        <f>[1]побуд.звіт!AT257+[2]побуд.звіт!AT257</f>
        <v>3233.0375453921661</v>
      </c>
      <c r="AU258" s="298">
        <f t="shared" si="139"/>
        <v>0</v>
      </c>
      <c r="AV258" s="299">
        <f t="shared" si="140"/>
        <v>160.1970847453108</v>
      </c>
      <c r="AW258" s="308">
        <f>[1]побуд.звіт!AW257+[2]побуд.звіт!AW257</f>
        <v>40155.11565014971</v>
      </c>
      <c r="AX258" s="308">
        <f>[1]побуд.звіт!AX257+[2]побуд.звіт!AX257</f>
        <v>44918.509923438047</v>
      </c>
      <c r="AY258" s="298">
        <f t="shared" si="141"/>
        <v>0</v>
      </c>
      <c r="AZ258" s="299">
        <f t="shared" si="142"/>
        <v>4763.394273288337</v>
      </c>
      <c r="BA258" s="300">
        <v>0</v>
      </c>
      <c r="BB258" s="298"/>
      <c r="BC258" s="298">
        <f t="shared" si="143"/>
        <v>0</v>
      </c>
      <c r="BD258" s="299">
        <f t="shared" si="144"/>
        <v>0</v>
      </c>
      <c r="BE258" s="308">
        <f>[1]побуд.звіт!BE257+[2]побуд.звіт!BE257</f>
        <v>14.808342453218998</v>
      </c>
      <c r="BF258" s="308">
        <f>[1]побуд.звіт!BF257+[2]побуд.звіт!BF257</f>
        <v>0</v>
      </c>
      <c r="BG258" s="301">
        <f t="shared" si="145"/>
        <v>-14.808342453218998</v>
      </c>
      <c r="BH258" s="302">
        <f t="shared" si="146"/>
        <v>0</v>
      </c>
      <c r="BI258" s="308">
        <f>[1]побуд.звіт!BI257+[2]побуд.звіт!BI257</f>
        <v>20765.444069846613</v>
      </c>
      <c r="BJ258" s="308">
        <f>[1]побуд.звіт!BJ257+[2]побуд.звіт!BJ257</f>
        <v>29147.338028847604</v>
      </c>
      <c r="BK258" s="298">
        <f t="shared" si="147"/>
        <v>0</v>
      </c>
      <c r="BL258" s="299">
        <f t="shared" si="148"/>
        <v>8381.8939590009904</v>
      </c>
      <c r="BM258" s="308">
        <f>[1]побуд.звіт!BM257+[2]побуд.звіт!BM257</f>
        <v>17180.152982866101</v>
      </c>
      <c r="BN258" s="308">
        <f>[1]побуд.звіт!BN257+[2]побуд.звіт!BN257</f>
        <v>23778.083918168199</v>
      </c>
      <c r="BO258" s="298">
        <f t="shared" si="149"/>
        <v>0</v>
      </c>
      <c r="BP258" s="299">
        <f t="shared" si="150"/>
        <v>6597.9309353020981</v>
      </c>
      <c r="BQ258" s="294">
        <f t="shared" si="151"/>
        <v>233273.29276934979</v>
      </c>
      <c r="BR258" s="298">
        <f t="shared" si="151"/>
        <v>262651.41629979532</v>
      </c>
      <c r="BS258" s="298">
        <f t="shared" si="152"/>
        <v>0</v>
      </c>
      <c r="BT258" s="303">
        <f t="shared" si="153"/>
        <v>29378.123530445533</v>
      </c>
      <c r="BU258" s="224">
        <f t="shared" si="154"/>
        <v>1.1259386498200346</v>
      </c>
      <c r="BV258" s="309">
        <v>17991.52</v>
      </c>
      <c r="BW258" s="305"/>
      <c r="BX258" s="241">
        <f t="shared" si="157"/>
        <v>19439.441064112481</v>
      </c>
      <c r="CA258" s="144">
        <f>[1]побуд.звіт!AX257+[2]побуд.звіт!AX257</f>
        <v>44918.509923438047</v>
      </c>
      <c r="CB258" s="244">
        <v>2039.6869461289773</v>
      </c>
      <c r="CC258" s="244">
        <v>4375.136301463609</v>
      </c>
      <c r="CD258" s="242">
        <v>2206.2392200662516</v>
      </c>
      <c r="CE258" s="242">
        <v>118.13235360366303</v>
      </c>
      <c r="CF258" s="242">
        <v>1117.1410739999999</v>
      </c>
      <c r="CG258" s="242">
        <v>0</v>
      </c>
      <c r="CH258" s="242">
        <v>3779.2041692647481</v>
      </c>
      <c r="CI258" s="242">
        <v>189.63057377250001</v>
      </c>
      <c r="CJ258" s="242">
        <v>6.3104342490000009</v>
      </c>
      <c r="CK258" s="242">
        <v>190.80750097124377</v>
      </c>
      <c r="CL258" s="242">
        <v>386.70954425823305</v>
      </c>
      <c r="CM258" s="242">
        <v>1.1266499999999995</v>
      </c>
      <c r="CN258" s="242">
        <v>2358.1077812720087</v>
      </c>
      <c r="CO258" s="242">
        <v>1834.9825162200045</v>
      </c>
    </row>
    <row r="259" spans="1:94" ht="15" customHeight="1" x14ac:dyDescent="0.25">
      <c r="A259" s="256">
        <f t="shared" si="155"/>
        <v>250</v>
      </c>
      <c r="B259" s="62" t="s">
        <v>268</v>
      </c>
      <c r="C259" s="294">
        <v>2823.8</v>
      </c>
      <c r="D259" s="306">
        <v>9</v>
      </c>
      <c r="E259" s="307">
        <f>[1]побуд.звіт!E258+[2]побуд.звіт!E258</f>
        <v>9322.0359859438067</v>
      </c>
      <c r="F259" s="308">
        <f>[1]побуд.звіт!F258+[2]побуд.звіт!F258</f>
        <v>9687.987133673043</v>
      </c>
      <c r="G259" s="298">
        <f t="shared" si="119"/>
        <v>0</v>
      </c>
      <c r="H259" s="299">
        <f t="shared" si="120"/>
        <v>365.95114772923625</v>
      </c>
      <c r="I259" s="307">
        <f>[1]побуд.звіт!I258+[2]побуд.звіт!I258</f>
        <v>27088.244538248164</v>
      </c>
      <c r="J259" s="308">
        <f>[1]побуд.звіт!J258+[2]побуд.звіт!J258</f>
        <v>32271.375607198432</v>
      </c>
      <c r="K259" s="298">
        <f t="shared" si="121"/>
        <v>0</v>
      </c>
      <c r="L259" s="299">
        <f t="shared" si="122"/>
        <v>5183.1310689502679</v>
      </c>
      <c r="M259" s="308">
        <f>[1]побуд.звіт!M258+[2]побуд.звіт!M258</f>
        <v>6241.8375876907421</v>
      </c>
      <c r="N259" s="308">
        <f>[1]побуд.звіт!N258+[2]побуд.звіт!N258</f>
        <v>6789.1105248581498</v>
      </c>
      <c r="O259" s="298">
        <f t="shared" si="123"/>
        <v>0</v>
      </c>
      <c r="P259" s="299">
        <f t="shared" si="124"/>
        <v>547.27293716740769</v>
      </c>
      <c r="Q259" s="308">
        <f>[1]побуд.звіт!Q258+[2]побуд.звіт!Q258</f>
        <v>484.86566622954888</v>
      </c>
      <c r="R259" s="308">
        <f>[1]побуд.звіт!R258+[2]побуд.звіт!R258</f>
        <v>330.95851885558488</v>
      </c>
      <c r="S259" s="298">
        <f t="shared" si="125"/>
        <v>-153.90714737396399</v>
      </c>
      <c r="T259" s="299">
        <f t="shared" si="126"/>
        <v>0</v>
      </c>
      <c r="U259" s="308">
        <f>[1]побуд.звіт!U258+[2]побуд.звіт!U258</f>
        <v>3819.5504173762392</v>
      </c>
      <c r="V259" s="308">
        <f>[1]побуд.звіт!V258+[2]побуд.звіт!V258</f>
        <v>4205.1694569226293</v>
      </c>
      <c r="W259" s="298">
        <f t="shared" si="127"/>
        <v>0</v>
      </c>
      <c r="X259" s="299">
        <f t="shared" si="128"/>
        <v>385.61903954639001</v>
      </c>
      <c r="Y259" s="308">
        <f>[1]побуд.звіт!Y258+[2]побуд.звіт!Y258</f>
        <v>0</v>
      </c>
      <c r="Z259" s="308">
        <f>[1]побуд.звіт!Z258+[2]побуд.звіт!Z258</f>
        <v>0</v>
      </c>
      <c r="AA259" s="298">
        <f t="shared" si="129"/>
        <v>0</v>
      </c>
      <c r="AB259" s="299">
        <f t="shared" si="130"/>
        <v>0</v>
      </c>
      <c r="AC259" s="308">
        <f>[1]побуд.звіт!AC258+[2]побуд.звіт!AC258</f>
        <v>13165.860005209259</v>
      </c>
      <c r="AD259" s="308">
        <f>[1]побуд.звіт!AD258+[2]побуд.звіт!AD258</f>
        <v>15517.951502378603</v>
      </c>
      <c r="AE259" s="298">
        <f t="shared" si="131"/>
        <v>0</v>
      </c>
      <c r="AF259" s="299">
        <f t="shared" si="132"/>
        <v>2352.0914971693437</v>
      </c>
      <c r="AG259" s="308">
        <f>[1]побуд.звіт!AG258+[2]побуд.звіт!AG258</f>
        <v>1039.9734696824103</v>
      </c>
      <c r="AH259" s="308">
        <f>[1]побуд.звіт!AH258+[2]побуд.звіт!AH258</f>
        <v>1000.6775505346549</v>
      </c>
      <c r="AI259" s="298">
        <f t="shared" si="133"/>
        <v>-39.295919147755399</v>
      </c>
      <c r="AJ259" s="299">
        <f t="shared" si="134"/>
        <v>0</v>
      </c>
      <c r="AK259" s="308">
        <f>[1]побуд.звіт!AK258+[2]побуд.звіт!AK258</f>
        <v>28.065281821807744</v>
      </c>
      <c r="AL259" s="308">
        <f>[1]побуд.звіт!AL258+[2]побуд.звіт!AL258</f>
        <v>0</v>
      </c>
      <c r="AM259" s="298">
        <f t="shared" si="135"/>
        <v>-28.065281821807744</v>
      </c>
      <c r="AN259" s="299">
        <f t="shared" si="136"/>
        <v>0</v>
      </c>
      <c r="AO259" s="308">
        <f>[1]побуд.звіт!AO258+[2]побуд.звіт!AO258</f>
        <v>1551.9048873967126</v>
      </c>
      <c r="AP259" s="308">
        <f>[1]побуд.звіт!AP258+[2]побуд.звіт!AP258</f>
        <v>2189.4920836874671</v>
      </c>
      <c r="AQ259" s="298">
        <f t="shared" si="137"/>
        <v>0</v>
      </c>
      <c r="AR259" s="299">
        <f t="shared" si="138"/>
        <v>637.58719629075449</v>
      </c>
      <c r="AS259" s="308">
        <f>[1]побуд.звіт!AS258+[2]побуд.звіт!AS258</f>
        <v>1210.4367563904812</v>
      </c>
      <c r="AT259" s="308">
        <f>[1]побуд.звіт!AT258+[2]побуд.звіт!AT258</f>
        <v>2669.4839732850423</v>
      </c>
      <c r="AU259" s="298">
        <f t="shared" si="139"/>
        <v>0</v>
      </c>
      <c r="AV259" s="299">
        <f t="shared" si="140"/>
        <v>1459.0472168945612</v>
      </c>
      <c r="AW259" s="308">
        <f>[1]побуд.звіт!AW258+[2]побуд.звіт!AW258</f>
        <v>14393.409101110256</v>
      </c>
      <c r="AX259" s="308">
        <f>[1]побуд.звіт!AX258+[2]побуд.звіт!AX258</f>
        <v>25039</v>
      </c>
      <c r="AY259" s="298">
        <f t="shared" si="141"/>
        <v>0</v>
      </c>
      <c r="AZ259" s="299">
        <f t="shared" si="142"/>
        <v>10645.590898889744</v>
      </c>
      <c r="BA259" s="300">
        <v>0</v>
      </c>
      <c r="BB259" s="298"/>
      <c r="BC259" s="298">
        <f t="shared" si="143"/>
        <v>0</v>
      </c>
      <c r="BD259" s="299">
        <f t="shared" si="144"/>
        <v>0</v>
      </c>
      <c r="BE259" s="308">
        <f>[1]побуд.звіт!BE258+[2]побуд.звіт!BE258</f>
        <v>9.2498381732189969</v>
      </c>
      <c r="BF259" s="308">
        <f>[1]побуд.звіт!BF258+[2]побуд.звіт!BF258</f>
        <v>0</v>
      </c>
      <c r="BG259" s="301">
        <f t="shared" si="145"/>
        <v>-9.2498381732189969</v>
      </c>
      <c r="BH259" s="302">
        <f t="shared" si="146"/>
        <v>0</v>
      </c>
      <c r="BI259" s="308">
        <f>[1]побуд.звіт!BI258+[2]побуд.звіт!BI258</f>
        <v>8329.8484220791815</v>
      </c>
      <c r="BJ259" s="308">
        <f>[1]побуд.звіт!BJ258+[2]побуд.звіт!BJ258</f>
        <v>13994.454904228978</v>
      </c>
      <c r="BK259" s="298">
        <f t="shared" si="147"/>
        <v>0</v>
      </c>
      <c r="BL259" s="299">
        <f t="shared" si="148"/>
        <v>5664.6064821497966</v>
      </c>
      <c r="BM259" s="308">
        <f>[1]побуд.звіт!BM258+[2]побуд.звіт!BM258</f>
        <v>6892.2421626247979</v>
      </c>
      <c r="BN259" s="308">
        <f>[1]побуд.звіт!BN258+[2]побуд.звіт!BN258</f>
        <v>6068.5891851748311</v>
      </c>
      <c r="BO259" s="298">
        <f t="shared" si="149"/>
        <v>-823.65297744996678</v>
      </c>
      <c r="BP259" s="299">
        <f t="shared" si="150"/>
        <v>0</v>
      </c>
      <c r="BQ259" s="294">
        <f t="shared" si="151"/>
        <v>93577.524119976617</v>
      </c>
      <c r="BR259" s="298">
        <f t="shared" si="151"/>
        <v>119764.25044079742</v>
      </c>
      <c r="BS259" s="298">
        <f t="shared" si="152"/>
        <v>0</v>
      </c>
      <c r="BT259" s="303">
        <f t="shared" si="153"/>
        <v>26186.726320820802</v>
      </c>
      <c r="BU259" s="224">
        <f t="shared" si="154"/>
        <v>1.2798399142004073</v>
      </c>
      <c r="BV259" s="309">
        <v>7269.16</v>
      </c>
      <c r="BW259" s="305"/>
      <c r="BX259" s="241">
        <f t="shared" si="157"/>
        <v>7798.1270099980511</v>
      </c>
      <c r="CA259" s="144">
        <f>[1]побуд.звіт!AX258+[2]побуд.звіт!AX258</f>
        <v>25039</v>
      </c>
      <c r="CB259" s="238">
        <v>942.37282343456889</v>
      </c>
      <c r="CC259" s="238">
        <v>2272.1702070224596</v>
      </c>
      <c r="CD259" s="240">
        <v>559.43923080251386</v>
      </c>
      <c r="CE259" s="240">
        <v>45.609167546696334</v>
      </c>
      <c r="CF259" s="240">
        <v>310.31996939999993</v>
      </c>
      <c r="CG259" s="240">
        <v>0</v>
      </c>
      <c r="CH259" s="240">
        <v>1298.5964105255161</v>
      </c>
      <c r="CI259" s="240">
        <v>83.960614640700001</v>
      </c>
      <c r="CJ259" s="240">
        <v>2.7872554878</v>
      </c>
      <c r="CK259" s="240">
        <v>160.31892386999505</v>
      </c>
      <c r="CL259" s="240">
        <v>152.09753840678152</v>
      </c>
      <c r="CM259" s="240">
        <v>1.1266499999999995</v>
      </c>
      <c r="CN259" s="240">
        <v>946.02986804199907</v>
      </c>
      <c r="CO259" s="240">
        <v>736.1613345450013</v>
      </c>
    </row>
    <row r="260" spans="1:94" ht="15" customHeight="1" x14ac:dyDescent="0.25">
      <c r="A260" s="256">
        <f t="shared" si="155"/>
        <v>251</v>
      </c>
      <c r="B260" s="62" t="s">
        <v>81</v>
      </c>
      <c r="C260" s="294">
        <v>2892</v>
      </c>
      <c r="D260" s="306">
        <v>4</v>
      </c>
      <c r="E260" s="307">
        <f>[1]побуд.звіт!E259+[2]побуд.звіт!E259</f>
        <v>7210.6543098887205</v>
      </c>
      <c r="F260" s="308">
        <f>[1]побуд.звіт!F259+[2]побуд.звіт!F259</f>
        <v>7313.2455151276818</v>
      </c>
      <c r="G260" s="298">
        <f t="shared" si="119"/>
        <v>0</v>
      </c>
      <c r="H260" s="299">
        <f t="shared" si="120"/>
        <v>102.59120523896127</v>
      </c>
      <c r="I260" s="307">
        <f>[1]побуд.звіт!I259+[2]побуд.звіт!I259</f>
        <v>13749.003104839407</v>
      </c>
      <c r="J260" s="308">
        <f>[1]побуд.звіт!J259+[2]побуд.звіт!J259</f>
        <v>14577.011761562662</v>
      </c>
      <c r="K260" s="298">
        <f t="shared" si="121"/>
        <v>0</v>
      </c>
      <c r="L260" s="299">
        <f t="shared" si="122"/>
        <v>828.00865672325563</v>
      </c>
      <c r="M260" s="308">
        <f>[1]побуд.звіт!M259+[2]побуд.звіт!M259</f>
        <v>8834.782895360855</v>
      </c>
      <c r="N260" s="308">
        <f>[1]побуд.звіт!N259+[2]побуд.звіт!N259</f>
        <v>8954.8418237393835</v>
      </c>
      <c r="O260" s="298">
        <f t="shared" si="123"/>
        <v>0</v>
      </c>
      <c r="P260" s="299">
        <f t="shared" si="124"/>
        <v>120.05892837852844</v>
      </c>
      <c r="Q260" s="308">
        <f>[1]побуд.звіт!Q259+[2]побуд.звіт!Q259</f>
        <v>89.181161674954936</v>
      </c>
      <c r="R260" s="308">
        <f>[1]побуд.звіт!R259+[2]побуд.звіт!R259</f>
        <v>946.06659744588558</v>
      </c>
      <c r="S260" s="298">
        <f t="shared" si="125"/>
        <v>0</v>
      </c>
      <c r="T260" s="299">
        <f t="shared" si="126"/>
        <v>856.8854357709306</v>
      </c>
      <c r="U260" s="308">
        <f>[1]побуд.звіт!U259+[2]побуд.звіт!U259</f>
        <v>0</v>
      </c>
      <c r="V260" s="308">
        <f>[1]побуд.звіт!V259+[2]побуд.звіт!V259</f>
        <v>0</v>
      </c>
      <c r="W260" s="298">
        <f t="shared" si="127"/>
        <v>0</v>
      </c>
      <c r="X260" s="299">
        <f t="shared" si="128"/>
        <v>0</v>
      </c>
      <c r="Y260" s="308">
        <f>[1]побуд.звіт!Y259+[2]побуд.звіт!Y259</f>
        <v>0</v>
      </c>
      <c r="Z260" s="308">
        <f>[1]побуд.звіт!Z259+[2]побуд.звіт!Z259</f>
        <v>0</v>
      </c>
      <c r="AA260" s="298">
        <f t="shared" si="129"/>
        <v>0</v>
      </c>
      <c r="AB260" s="299">
        <f t="shared" si="130"/>
        <v>0</v>
      </c>
      <c r="AC260" s="308">
        <f>[1]побуд.звіт!AC259+[2]побуд.звіт!AC259</f>
        <v>16517.104090770954</v>
      </c>
      <c r="AD260" s="308">
        <f>[1]побуд.звіт!AD259+[2]побуд.звіт!AD259</f>
        <v>17827.980349377616</v>
      </c>
      <c r="AE260" s="298">
        <f t="shared" si="131"/>
        <v>0</v>
      </c>
      <c r="AF260" s="299">
        <f t="shared" si="132"/>
        <v>1310.8762586066623</v>
      </c>
      <c r="AG260" s="308">
        <f>[1]побуд.звіт!AG259+[2]побуд.звіт!AG259</f>
        <v>584.51211335985283</v>
      </c>
      <c r="AH260" s="308">
        <f>[1]побуд.звіт!AH259+[2]побуд.звіт!AH259</f>
        <v>572.90162198284509</v>
      </c>
      <c r="AI260" s="298">
        <f t="shared" si="133"/>
        <v>-11.610491377007747</v>
      </c>
      <c r="AJ260" s="299">
        <f t="shared" si="134"/>
        <v>0</v>
      </c>
      <c r="AK260" s="308">
        <f>[1]побуд.звіт!AK259+[2]побуд.звіт!AK259</f>
        <v>18.26810403921192</v>
      </c>
      <c r="AL260" s="308">
        <f>[1]побуд.звіт!AL259+[2]побуд.звіт!AL259</f>
        <v>0</v>
      </c>
      <c r="AM260" s="298">
        <f t="shared" si="135"/>
        <v>-18.26810403921192</v>
      </c>
      <c r="AN260" s="299">
        <f t="shared" si="136"/>
        <v>0</v>
      </c>
      <c r="AO260" s="308">
        <f>[1]побуд.звіт!AO259+[2]побуд.звіт!AO259</f>
        <v>5322.779006272699</v>
      </c>
      <c r="AP260" s="308">
        <f>[1]побуд.звіт!AP259+[2]побуд.звіт!AP259</f>
        <v>3892.4303709999417</v>
      </c>
      <c r="AQ260" s="298">
        <f t="shared" si="137"/>
        <v>-1430.3486352727573</v>
      </c>
      <c r="AR260" s="299">
        <f t="shared" si="138"/>
        <v>0</v>
      </c>
      <c r="AS260" s="308">
        <f>[1]побуд.звіт!AS259+[2]побуд.звіт!AS259</f>
        <v>2858.8838724685643</v>
      </c>
      <c r="AT260" s="308">
        <f>[1]побуд.звіт!AT259+[2]побуд.звіт!AT259</f>
        <v>2637.229979455612</v>
      </c>
      <c r="AU260" s="298">
        <f t="shared" si="139"/>
        <v>-221.65389301295227</v>
      </c>
      <c r="AV260" s="299">
        <f t="shared" si="140"/>
        <v>0</v>
      </c>
      <c r="AW260" s="308">
        <f>[1]побуд.звіт!AW259+[2]побуд.звіт!AW259</f>
        <v>18961.062815633657</v>
      </c>
      <c r="AX260" s="308">
        <f>[1]побуд.звіт!AX259+[2]побуд.звіт!AX259</f>
        <v>2583</v>
      </c>
      <c r="AY260" s="298">
        <f t="shared" si="141"/>
        <v>-16378.062815633657</v>
      </c>
      <c r="AZ260" s="299">
        <f t="shared" si="142"/>
        <v>0</v>
      </c>
      <c r="BA260" s="300">
        <v>0</v>
      </c>
      <c r="BB260" s="298"/>
      <c r="BC260" s="298">
        <f t="shared" si="143"/>
        <v>0</v>
      </c>
      <c r="BD260" s="299">
        <f t="shared" si="144"/>
        <v>0</v>
      </c>
      <c r="BE260" s="308">
        <f>[1]побуд.звіт!BE259+[2]побуд.звіт!BE259</f>
        <v>9.3472277732189966</v>
      </c>
      <c r="BF260" s="308">
        <f>[1]побуд.звіт!BF259+[2]побуд.звіт!BF259</f>
        <v>0</v>
      </c>
      <c r="BG260" s="301">
        <f t="shared" si="145"/>
        <v>-9.3472277732189966</v>
      </c>
      <c r="BH260" s="302">
        <f t="shared" si="146"/>
        <v>0</v>
      </c>
      <c r="BI260" s="308">
        <f>[1]побуд.звіт!BI259+[2]побуд.звіт!BI259</f>
        <v>6539.3553011506383</v>
      </c>
      <c r="BJ260" s="308">
        <f>[1]побуд.звіт!BJ259+[2]побуд.звіт!BJ259</f>
        <v>5024.6233001355422</v>
      </c>
      <c r="BK260" s="298">
        <f t="shared" si="147"/>
        <v>-1514.7320010150961</v>
      </c>
      <c r="BL260" s="299">
        <f t="shared" si="148"/>
        <v>0</v>
      </c>
      <c r="BM260" s="308">
        <f>[1]побуд.звіт!BM259+[2]побуд.звіт!BM259</f>
        <v>0</v>
      </c>
      <c r="BN260" s="308">
        <f>[1]побуд.звіт!BN259+[2]побуд.звіт!BN259</f>
        <v>0</v>
      </c>
      <c r="BO260" s="298">
        <f t="shared" si="149"/>
        <v>0</v>
      </c>
      <c r="BP260" s="299">
        <f t="shared" si="150"/>
        <v>0</v>
      </c>
      <c r="BQ260" s="294">
        <f t="shared" si="151"/>
        <v>80694.934003232745</v>
      </c>
      <c r="BR260" s="298">
        <f t="shared" si="151"/>
        <v>64329.331319827172</v>
      </c>
      <c r="BS260" s="298">
        <f t="shared" si="152"/>
        <v>-16365.602683405574</v>
      </c>
      <c r="BT260" s="303">
        <f t="shared" si="153"/>
        <v>0</v>
      </c>
      <c r="BU260" s="224">
        <f t="shared" si="154"/>
        <v>0.79719169628727937</v>
      </c>
      <c r="BV260" s="309">
        <v>10551.67</v>
      </c>
      <c r="BW260" s="305">
        <f t="shared" si="156"/>
        <v>3827.0921663972713</v>
      </c>
      <c r="BX260" s="241">
        <f t="shared" si="157"/>
        <v>6724.5778336027288</v>
      </c>
      <c r="CA260" s="144">
        <f>[1]побуд.звіт!AX259+[2]побуд.звіт!AX259</f>
        <v>2583</v>
      </c>
      <c r="CB260" s="238">
        <v>751.26679341552756</v>
      </c>
      <c r="CC260" s="238">
        <v>1427.9886548874254</v>
      </c>
      <c r="CD260" s="240">
        <v>748.54544966533558</v>
      </c>
      <c r="CE260" s="240">
        <v>8.2434577567360208</v>
      </c>
      <c r="CF260" s="240">
        <v>0</v>
      </c>
      <c r="CG260" s="240">
        <v>0</v>
      </c>
      <c r="CH260" s="240">
        <v>1687.2246243193176</v>
      </c>
      <c r="CI260" s="240">
        <v>47.239465580999997</v>
      </c>
      <c r="CJ260" s="240">
        <v>1.5957419940000002</v>
      </c>
      <c r="CK260" s="240">
        <v>544.63517640954728</v>
      </c>
      <c r="CL260" s="240">
        <v>359.65507741212059</v>
      </c>
      <c r="CM260" s="240">
        <v>1.1266499999999995</v>
      </c>
      <c r="CN260" s="240">
        <v>661.00373426399995</v>
      </c>
      <c r="CO260" s="240">
        <v>0</v>
      </c>
      <c r="CP260" s="20"/>
    </row>
    <row r="261" spans="1:94" ht="15" customHeight="1" x14ac:dyDescent="0.25">
      <c r="A261" s="256">
        <f t="shared" si="155"/>
        <v>252</v>
      </c>
      <c r="B261" s="62" t="s">
        <v>82</v>
      </c>
      <c r="C261" s="294">
        <v>2017.5</v>
      </c>
      <c r="D261" s="306">
        <v>4</v>
      </c>
      <c r="E261" s="307">
        <f>[1]побуд.звіт!E260+[2]побуд.звіт!E260</f>
        <v>4158.4531807818212</v>
      </c>
      <c r="F261" s="308">
        <f>[1]побуд.звіт!F260+[2]побуд.звіт!F260</f>
        <v>4771.718762351843</v>
      </c>
      <c r="G261" s="298">
        <f t="shared" si="119"/>
        <v>0</v>
      </c>
      <c r="H261" s="299">
        <f t="shared" si="120"/>
        <v>613.26558157002182</v>
      </c>
      <c r="I261" s="307">
        <f>[1]побуд.звіт!I260+[2]побуд.звіт!I260</f>
        <v>10294.079345309819</v>
      </c>
      <c r="J261" s="308">
        <f>[1]побуд.звіт!J260+[2]побуд.звіт!J260</f>
        <v>10409.677034809545</v>
      </c>
      <c r="K261" s="298">
        <f t="shared" si="121"/>
        <v>0</v>
      </c>
      <c r="L261" s="299">
        <f t="shared" si="122"/>
        <v>115.59768949972567</v>
      </c>
      <c r="M261" s="308">
        <f>[1]побуд.звіт!M260+[2]побуд.звіт!M260</f>
        <v>5652.6709144948645</v>
      </c>
      <c r="N261" s="308">
        <f>[1]побуд.звіт!N260+[2]побуд.звіт!N260</f>
        <v>5808.656862500462</v>
      </c>
      <c r="O261" s="298">
        <f t="shared" si="123"/>
        <v>0</v>
      </c>
      <c r="P261" s="299">
        <f t="shared" si="124"/>
        <v>155.98594800559749</v>
      </c>
      <c r="Q261" s="308">
        <f>[1]побуд.звіт!Q260+[2]побуд.звіт!Q260</f>
        <v>245.83758925486069</v>
      </c>
      <c r="R261" s="308">
        <f>[1]побуд.звіт!R260+[2]побуд.звіт!R260</f>
        <v>521.52297242817156</v>
      </c>
      <c r="S261" s="298">
        <f t="shared" si="125"/>
        <v>0</v>
      </c>
      <c r="T261" s="299">
        <f t="shared" si="126"/>
        <v>275.68538317331087</v>
      </c>
      <c r="U261" s="308">
        <f>[1]побуд.звіт!U260+[2]побуд.звіт!U260</f>
        <v>0</v>
      </c>
      <c r="V261" s="308">
        <f>[1]побуд.звіт!V260+[2]побуд.звіт!V260</f>
        <v>0</v>
      </c>
      <c r="W261" s="298">
        <f t="shared" si="127"/>
        <v>0</v>
      </c>
      <c r="X261" s="299">
        <f t="shared" si="128"/>
        <v>0</v>
      </c>
      <c r="Y261" s="308">
        <f>[1]побуд.звіт!Y260+[2]побуд.звіт!Y260</f>
        <v>0</v>
      </c>
      <c r="Z261" s="308">
        <f>[1]побуд.звіт!Z260+[2]побуд.звіт!Z260</f>
        <v>0</v>
      </c>
      <c r="AA261" s="298">
        <f t="shared" si="129"/>
        <v>0</v>
      </c>
      <c r="AB261" s="299">
        <f t="shared" si="130"/>
        <v>0</v>
      </c>
      <c r="AC261" s="308">
        <f>[1]побуд.звіт!AC260+[2]побуд.звіт!AC260</f>
        <v>12385.32541685658</v>
      </c>
      <c r="AD261" s="308">
        <f>[1]побуд.звіт!AD260+[2]побуд.звіт!AD260</f>
        <v>13139.402526189906</v>
      </c>
      <c r="AE261" s="298">
        <f t="shared" si="131"/>
        <v>0</v>
      </c>
      <c r="AF261" s="299">
        <f t="shared" si="132"/>
        <v>754.07710933332601</v>
      </c>
      <c r="AG261" s="308">
        <f>[1]побуд.звіт!AG260+[2]побуд.звіт!AG260</f>
        <v>1609.7726834129412</v>
      </c>
      <c r="AH261" s="308">
        <f>[1]побуд.звіт!AH260+[2]побуд.звіт!AH260</f>
        <v>1578.2243208038469</v>
      </c>
      <c r="AI261" s="298">
        <f t="shared" si="133"/>
        <v>-31.548362609094283</v>
      </c>
      <c r="AJ261" s="299">
        <f t="shared" si="134"/>
        <v>0</v>
      </c>
      <c r="AK261" s="308">
        <f>[1]побуд.звіт!AK260+[2]побуд.звіт!AK260</f>
        <v>46.449065353229486</v>
      </c>
      <c r="AL261" s="308">
        <f>[1]побуд.звіт!AL260+[2]побуд.звіт!AL260</f>
        <v>0</v>
      </c>
      <c r="AM261" s="298">
        <f t="shared" si="135"/>
        <v>-46.449065353229486</v>
      </c>
      <c r="AN261" s="299">
        <f t="shared" si="136"/>
        <v>0</v>
      </c>
      <c r="AO261" s="308">
        <f>[1]побуд.звіт!AO260+[2]побуд.звіт!AO260</f>
        <v>3540.1644334409548</v>
      </c>
      <c r="AP261" s="308">
        <f>[1]побуд.звіт!AP260+[2]побуд.звіт!AP260</f>
        <v>2736.8651046093337</v>
      </c>
      <c r="AQ261" s="298">
        <f t="shared" si="137"/>
        <v>-803.2993288316211</v>
      </c>
      <c r="AR261" s="299">
        <f t="shared" si="138"/>
        <v>0</v>
      </c>
      <c r="AS261" s="308">
        <f>[1]побуд.звіт!AS260+[2]побуд.звіт!AS260</f>
        <v>1841.5795861462257</v>
      </c>
      <c r="AT261" s="308">
        <f>[1]побуд.звіт!AT260+[2]побуд.звіт!AT260</f>
        <v>1764.4460380013093</v>
      </c>
      <c r="AU261" s="298">
        <f t="shared" si="139"/>
        <v>-77.133548144916404</v>
      </c>
      <c r="AV261" s="299">
        <f t="shared" si="140"/>
        <v>0</v>
      </c>
      <c r="AW261" s="308">
        <f>[1]побуд.звіт!AW260+[2]побуд.звіт!AW260</f>
        <v>13696.488161019162</v>
      </c>
      <c r="AX261" s="308">
        <f>[1]побуд.звіт!AX260+[2]побуд.звіт!AX260</f>
        <v>2010</v>
      </c>
      <c r="AY261" s="298">
        <f t="shared" si="141"/>
        <v>-11686.488161019162</v>
      </c>
      <c r="AZ261" s="299">
        <f t="shared" si="142"/>
        <v>0</v>
      </c>
      <c r="BA261" s="300">
        <v>0</v>
      </c>
      <c r="BB261" s="298"/>
      <c r="BC261" s="298">
        <f t="shared" si="143"/>
        <v>0</v>
      </c>
      <c r="BD261" s="299">
        <f t="shared" si="144"/>
        <v>0</v>
      </c>
      <c r="BE261" s="308">
        <f>[1]побуд.звіт!BE260+[2]побуд.звіт!BE260</f>
        <v>8.0984417732189993</v>
      </c>
      <c r="BF261" s="308">
        <f>[1]побуд.звіт!BF260+[2]побуд.звіт!BF260</f>
        <v>0</v>
      </c>
      <c r="BG261" s="301">
        <f t="shared" si="145"/>
        <v>-8.0984417732189993</v>
      </c>
      <c r="BH261" s="302">
        <f t="shared" si="146"/>
        <v>0</v>
      </c>
      <c r="BI261" s="308">
        <f>[1]побуд.звіт!BI260+[2]побуд.звіт!BI260</f>
        <v>4294.5065409695244</v>
      </c>
      <c r="BJ261" s="308">
        <f>[1]побуд.звіт!BJ260+[2]побуд.звіт!BJ260</f>
        <v>1798.4371828859869</v>
      </c>
      <c r="BK261" s="298">
        <f t="shared" si="147"/>
        <v>-2496.0693580835377</v>
      </c>
      <c r="BL261" s="299">
        <f t="shared" si="148"/>
        <v>0</v>
      </c>
      <c r="BM261" s="308">
        <f>[1]побуд.звіт!BM260+[2]побуд.звіт!BM260</f>
        <v>0</v>
      </c>
      <c r="BN261" s="308">
        <f>[1]побуд.звіт!BN260+[2]побуд.звіт!BN260</f>
        <v>0</v>
      </c>
      <c r="BO261" s="298">
        <f t="shared" si="149"/>
        <v>0</v>
      </c>
      <c r="BP261" s="299">
        <f t="shared" si="150"/>
        <v>0</v>
      </c>
      <c r="BQ261" s="294">
        <f t="shared" si="151"/>
        <v>57773.425358813205</v>
      </c>
      <c r="BR261" s="298">
        <f t="shared" si="151"/>
        <v>44538.95080458041</v>
      </c>
      <c r="BS261" s="298">
        <f t="shared" si="152"/>
        <v>-13234.474554232795</v>
      </c>
      <c r="BT261" s="303">
        <f t="shared" si="153"/>
        <v>0</v>
      </c>
      <c r="BU261" s="224">
        <f t="shared" si="154"/>
        <v>0.77092453023102769</v>
      </c>
      <c r="BV261" s="309">
        <v>12402.09</v>
      </c>
      <c r="BW261" s="305">
        <f t="shared" si="156"/>
        <v>7587.6378867655667</v>
      </c>
      <c r="BX261" s="241">
        <f t="shared" si="157"/>
        <v>4814.4521132344335</v>
      </c>
      <c r="CA261" s="144">
        <f>[1]побуд.звіт!AX260+[2]побуд.звіт!AX260</f>
        <v>2010</v>
      </c>
      <c r="CB261" s="238">
        <v>435.95702731272041</v>
      </c>
      <c r="CC261" s="238">
        <v>1066.7573150901367</v>
      </c>
      <c r="CD261" s="240">
        <v>480.64497294300469</v>
      </c>
      <c r="CE261" s="240">
        <v>22.692321421445701</v>
      </c>
      <c r="CF261" s="240">
        <v>0</v>
      </c>
      <c r="CG261" s="240">
        <v>0</v>
      </c>
      <c r="CH261" s="240">
        <v>1264.853229597571</v>
      </c>
      <c r="CI261" s="240">
        <v>130.1348619396</v>
      </c>
      <c r="CJ261" s="240">
        <v>4.3959359303999994</v>
      </c>
      <c r="CK261" s="240">
        <v>362.34541441545935</v>
      </c>
      <c r="CL261" s="240">
        <v>231.6992307181232</v>
      </c>
      <c r="CM261" s="240">
        <v>1.1266499999999995</v>
      </c>
      <c r="CN261" s="240">
        <v>434.06510486400003</v>
      </c>
      <c r="CO261" s="240">
        <v>0</v>
      </c>
      <c r="CP261" s="20"/>
    </row>
    <row r="262" spans="1:94" ht="15" customHeight="1" x14ac:dyDescent="0.25">
      <c r="A262" s="256">
        <f t="shared" si="155"/>
        <v>253</v>
      </c>
      <c r="B262" s="62" t="s">
        <v>83</v>
      </c>
      <c r="C262" s="294">
        <v>2575.3000000000002</v>
      </c>
      <c r="D262" s="306">
        <v>4</v>
      </c>
      <c r="E262" s="307">
        <f>[1]побуд.звіт!E261+[2]побуд.звіт!E261</f>
        <v>5379.2891523628186</v>
      </c>
      <c r="F262" s="308">
        <f>[1]побуд.звіт!F261+[2]побуд.звіт!F261</f>
        <v>4502.7275785375859</v>
      </c>
      <c r="G262" s="298">
        <f t="shared" si="119"/>
        <v>-876.5615738252327</v>
      </c>
      <c r="H262" s="299">
        <f t="shared" si="120"/>
        <v>0</v>
      </c>
      <c r="I262" s="307">
        <f>[1]побуд.звіт!I261+[2]побуд.звіт!I261</f>
        <v>12554.56350716067</v>
      </c>
      <c r="J262" s="308">
        <f>[1]побуд.звіт!J261+[2]побуд.звіт!J261</f>
        <v>9372.073510752105</v>
      </c>
      <c r="K262" s="298">
        <f t="shared" si="121"/>
        <v>-3182.4899964085653</v>
      </c>
      <c r="L262" s="299">
        <f t="shared" si="122"/>
        <v>0</v>
      </c>
      <c r="M262" s="308">
        <f>[1]побуд.звіт!M261+[2]побуд.звіт!M261</f>
        <v>8057.5572587629122</v>
      </c>
      <c r="N262" s="308">
        <f>[1]побуд.звіт!N261+[2]побуд.звіт!N261</f>
        <v>8478.9394649772075</v>
      </c>
      <c r="O262" s="298">
        <f t="shared" si="123"/>
        <v>0</v>
      </c>
      <c r="P262" s="299">
        <f t="shared" si="124"/>
        <v>421.38220621429537</v>
      </c>
      <c r="Q262" s="308">
        <f>[1]побуд.звіт!Q261+[2]побуд.звіт!Q261</f>
        <v>145.49349055072759</v>
      </c>
      <c r="R262" s="308">
        <f>[1]побуд.звіт!R261+[2]побуд.звіт!R261</f>
        <v>855.39248086855685</v>
      </c>
      <c r="S262" s="298">
        <f t="shared" si="125"/>
        <v>0</v>
      </c>
      <c r="T262" s="299">
        <f t="shared" si="126"/>
        <v>709.8989903178292</v>
      </c>
      <c r="U262" s="308">
        <f>[1]побуд.звіт!U261+[2]побуд.звіт!U261</f>
        <v>0</v>
      </c>
      <c r="V262" s="308">
        <f>[1]побуд.звіт!V261+[2]побуд.звіт!V261</f>
        <v>0</v>
      </c>
      <c r="W262" s="298">
        <f t="shared" si="127"/>
        <v>0</v>
      </c>
      <c r="X262" s="299">
        <f t="shared" si="128"/>
        <v>0</v>
      </c>
      <c r="Y262" s="308">
        <f>[1]побуд.звіт!Y261+[2]побуд.звіт!Y261</f>
        <v>0</v>
      </c>
      <c r="Z262" s="308">
        <f>[1]побуд.звіт!Z261+[2]побуд.звіт!Z261</f>
        <v>0</v>
      </c>
      <c r="AA262" s="298">
        <f t="shared" si="129"/>
        <v>0</v>
      </c>
      <c r="AB262" s="299">
        <f t="shared" si="130"/>
        <v>0</v>
      </c>
      <c r="AC262" s="308">
        <f>[1]побуд.звіт!AC261+[2]побуд.звіт!AC261</f>
        <v>16232.483654422724</v>
      </c>
      <c r="AD262" s="308">
        <f>[1]побуд.звіт!AD261+[2]побуд.звіт!AD261</f>
        <v>17246.086512952992</v>
      </c>
      <c r="AE262" s="298">
        <f t="shared" si="131"/>
        <v>0</v>
      </c>
      <c r="AF262" s="299">
        <f t="shared" si="132"/>
        <v>1013.6028585302683</v>
      </c>
      <c r="AG262" s="308">
        <f>[1]побуд.звіт!AG261+[2]побуд.звіт!AG261</f>
        <v>955.88672963227032</v>
      </c>
      <c r="AH262" s="308">
        <f>[1]побуд.звіт!AH261+[2]побуд.звіт!AH261</f>
        <v>937.75690556504037</v>
      </c>
      <c r="AI262" s="298">
        <f t="shared" si="133"/>
        <v>-18.129824067229947</v>
      </c>
      <c r="AJ262" s="299">
        <f t="shared" si="134"/>
        <v>0</v>
      </c>
      <c r="AK262" s="308">
        <f>[1]побуд.звіт!AK261+[2]побуд.звіт!AK261</f>
        <v>27.755671427329197</v>
      </c>
      <c r="AL262" s="308">
        <f>[1]побуд.звіт!AL261+[2]побуд.звіт!AL261</f>
        <v>0</v>
      </c>
      <c r="AM262" s="298">
        <f t="shared" si="135"/>
        <v>-27.755671427329197</v>
      </c>
      <c r="AN262" s="299">
        <f t="shared" si="136"/>
        <v>0</v>
      </c>
      <c r="AO262" s="308">
        <f>[1]побуд.звіт!AO261+[2]побуд.звіт!AO261</f>
        <v>5189.2378335950334</v>
      </c>
      <c r="AP262" s="308">
        <f>[1]побуд.звіт!AP261+[2]побуд.звіт!AP261</f>
        <v>3709.9726973593188</v>
      </c>
      <c r="AQ262" s="298">
        <f t="shared" si="137"/>
        <v>-1479.2651362357146</v>
      </c>
      <c r="AR262" s="299">
        <f t="shared" si="138"/>
        <v>0</v>
      </c>
      <c r="AS262" s="308">
        <f>[1]побуд.звіт!AS261+[2]побуд.звіт!AS261</f>
        <v>2785.1766201292708</v>
      </c>
      <c r="AT262" s="308">
        <f>[1]побуд.звіт!AT261+[2]побуд.звіт!AT261</f>
        <v>2569.9628192525506</v>
      </c>
      <c r="AU262" s="298">
        <f t="shared" si="139"/>
        <v>-215.21380087672014</v>
      </c>
      <c r="AV262" s="299">
        <f t="shared" si="140"/>
        <v>0</v>
      </c>
      <c r="AW262" s="308">
        <f>[1]побуд.звіт!AW261+[2]побуд.звіт!AW261</f>
        <v>19129.414991981772</v>
      </c>
      <c r="AX262" s="308">
        <f>[1]побуд.звіт!AX261+[2]побуд.звіт!AX261</f>
        <v>2105.9955424004738</v>
      </c>
      <c r="AY262" s="298">
        <f t="shared" si="141"/>
        <v>-17023.419449581299</v>
      </c>
      <c r="AZ262" s="299">
        <f t="shared" si="142"/>
        <v>0</v>
      </c>
      <c r="BA262" s="300">
        <v>0</v>
      </c>
      <c r="BB262" s="298"/>
      <c r="BC262" s="298">
        <f t="shared" si="143"/>
        <v>0</v>
      </c>
      <c r="BD262" s="299">
        <f t="shared" si="144"/>
        <v>0</v>
      </c>
      <c r="BE262" s="308">
        <f>[1]побуд.звіт!BE261+[2]побуд.звіт!BE261</f>
        <v>8.8949801732189986</v>
      </c>
      <c r="BF262" s="308">
        <f>[1]побуд.звіт!BF261+[2]побуд.звіт!BF261</f>
        <v>0</v>
      </c>
      <c r="BG262" s="301">
        <f t="shared" si="145"/>
        <v>-8.8949801732189986</v>
      </c>
      <c r="BH262" s="302">
        <f t="shared" si="146"/>
        <v>0</v>
      </c>
      <c r="BI262" s="308">
        <f>[1]побуд.звіт!BI261+[2]побуд.звіт!BI261</f>
        <v>5671.7602433828552</v>
      </c>
      <c r="BJ262" s="308">
        <f>[1]побуд.звіт!BJ261+[2]побуд.звіт!BJ261</f>
        <v>6134.2149694047248</v>
      </c>
      <c r="BK262" s="298">
        <f t="shared" si="147"/>
        <v>0</v>
      </c>
      <c r="BL262" s="299">
        <f t="shared" si="148"/>
        <v>462.45472602186965</v>
      </c>
      <c r="BM262" s="308">
        <f>[1]побуд.звіт!BM261+[2]побуд.звіт!BM261</f>
        <v>0</v>
      </c>
      <c r="BN262" s="308">
        <f>[1]побуд.звіт!BN261+[2]побуд.звіт!BN261</f>
        <v>0</v>
      </c>
      <c r="BO262" s="298">
        <f t="shared" si="149"/>
        <v>0</v>
      </c>
      <c r="BP262" s="299">
        <f t="shared" si="150"/>
        <v>0</v>
      </c>
      <c r="BQ262" s="294">
        <f t="shared" si="151"/>
        <v>76137.514133581615</v>
      </c>
      <c r="BR262" s="298">
        <f t="shared" si="151"/>
        <v>55913.122482070554</v>
      </c>
      <c r="BS262" s="298">
        <f t="shared" si="152"/>
        <v>-20224.391651511061</v>
      </c>
      <c r="BT262" s="303">
        <f t="shared" si="153"/>
        <v>0</v>
      </c>
      <c r="BU262" s="224">
        <f t="shared" si="154"/>
        <v>0.73437021313793083</v>
      </c>
      <c r="BV262" s="309">
        <v>19500.190000000002</v>
      </c>
      <c r="BW262" s="305">
        <f t="shared" si="156"/>
        <v>13155.397155534869</v>
      </c>
      <c r="BX262" s="241">
        <f t="shared" si="157"/>
        <v>6344.7928444651343</v>
      </c>
      <c r="CA262" s="144">
        <f>[1]побуд.звіт!AX261+[2]побуд.звіт!AX261</f>
        <v>2105.9955424004738</v>
      </c>
      <c r="CB262" s="238">
        <v>563.12465477137721</v>
      </c>
      <c r="CC262" s="238">
        <v>1314.617090149432</v>
      </c>
      <c r="CD262" s="240">
        <v>709.1483207355808</v>
      </c>
      <c r="CE262" s="240">
        <v>13.496627961585039</v>
      </c>
      <c r="CF262" s="240">
        <v>0</v>
      </c>
      <c r="CG262" s="240">
        <v>0</v>
      </c>
      <c r="CH262" s="240">
        <v>1668.1276616182643</v>
      </c>
      <c r="CI262" s="240">
        <v>77.324157174600003</v>
      </c>
      <c r="CJ262" s="240">
        <v>2.6119983204000006</v>
      </c>
      <c r="CK262" s="240">
        <v>530.72184461750612</v>
      </c>
      <c r="CL262" s="240">
        <v>350.45858408099724</v>
      </c>
      <c r="CM262" s="240">
        <v>1.1266499999999995</v>
      </c>
      <c r="CN262" s="240">
        <v>573.35414299199999</v>
      </c>
      <c r="CO262" s="240">
        <v>0</v>
      </c>
      <c r="CP262" s="20"/>
    </row>
    <row r="263" spans="1:94" ht="15" customHeight="1" x14ac:dyDescent="0.25">
      <c r="A263" s="256">
        <f t="shared" si="155"/>
        <v>254</v>
      </c>
      <c r="B263" s="62" t="s">
        <v>174</v>
      </c>
      <c r="C263" s="294">
        <v>3570.1</v>
      </c>
      <c r="D263" s="306">
        <v>5</v>
      </c>
      <c r="E263" s="307">
        <f>[1]побуд.звіт!E262+[2]побуд.звіт!E262</f>
        <v>6680.1314571086778</v>
      </c>
      <c r="F263" s="308">
        <f>[1]побуд.звіт!F262+[2]побуд.звіт!F262</f>
        <v>6959.7126165202917</v>
      </c>
      <c r="G263" s="298">
        <f t="shared" si="119"/>
        <v>0</v>
      </c>
      <c r="H263" s="299">
        <f t="shared" si="120"/>
        <v>279.58115941161395</v>
      </c>
      <c r="I263" s="307">
        <f>[1]побуд.звіт!I262+[2]побуд.звіт!I262</f>
        <v>16817.567744033</v>
      </c>
      <c r="J263" s="308">
        <f>[1]побуд.звіт!J262+[2]побуд.звіт!J262</f>
        <v>18741.281951341352</v>
      </c>
      <c r="K263" s="298">
        <f t="shared" si="121"/>
        <v>0</v>
      </c>
      <c r="L263" s="299">
        <f t="shared" si="122"/>
        <v>1923.7142073083523</v>
      </c>
      <c r="M263" s="308">
        <f>[1]побуд.звіт!M262+[2]побуд.звіт!M262</f>
        <v>11863.73957154643</v>
      </c>
      <c r="N263" s="308">
        <f>[1]побуд.звіт!N262+[2]побуд.звіт!N262</f>
        <v>12297.745629027941</v>
      </c>
      <c r="O263" s="298">
        <f t="shared" si="123"/>
        <v>0</v>
      </c>
      <c r="P263" s="299">
        <f t="shared" si="124"/>
        <v>434.00605748151065</v>
      </c>
      <c r="Q263" s="308">
        <f>[1]побуд.звіт!Q262+[2]побуд.звіт!Q262</f>
        <v>310.25109583795165</v>
      </c>
      <c r="R263" s="308">
        <f>[1]побуд.звіт!R262+[2]побуд.звіт!R262</f>
        <v>715.33808698202574</v>
      </c>
      <c r="S263" s="298">
        <f t="shared" si="125"/>
        <v>0</v>
      </c>
      <c r="T263" s="299">
        <f t="shared" si="126"/>
        <v>405.08699114407409</v>
      </c>
      <c r="U263" s="308">
        <f>[1]побуд.звіт!U262+[2]побуд.звіт!U262</f>
        <v>0</v>
      </c>
      <c r="V263" s="308">
        <f>[1]побуд.звіт!V262+[2]побуд.звіт!V262</f>
        <v>0</v>
      </c>
      <c r="W263" s="298">
        <f t="shared" si="127"/>
        <v>0</v>
      </c>
      <c r="X263" s="299">
        <f t="shared" si="128"/>
        <v>0</v>
      </c>
      <c r="Y263" s="308">
        <f>[1]побуд.звіт!Y262+[2]побуд.звіт!Y262</f>
        <v>0</v>
      </c>
      <c r="Z263" s="308">
        <f>[1]побуд.звіт!Z262+[2]побуд.звіт!Z262</f>
        <v>0</v>
      </c>
      <c r="AA263" s="298">
        <f t="shared" si="129"/>
        <v>0</v>
      </c>
      <c r="AB263" s="299">
        <f t="shared" si="130"/>
        <v>0</v>
      </c>
      <c r="AC263" s="308">
        <f>[1]побуд.звіт!AC262+[2]побуд.звіт!AC262</f>
        <v>21039.743224208411</v>
      </c>
      <c r="AD263" s="308">
        <f>[1]побуд.звіт!AD262+[2]побуд.звіт!AD262</f>
        <v>23420.834616293825</v>
      </c>
      <c r="AE263" s="298">
        <f t="shared" si="131"/>
        <v>0</v>
      </c>
      <c r="AF263" s="299">
        <f t="shared" si="132"/>
        <v>2381.0913920854146</v>
      </c>
      <c r="AG263" s="308">
        <f>[1]побуд.звіт!AG262+[2]побуд.звіт!AG262</f>
        <v>2028.9201267194105</v>
      </c>
      <c r="AH263" s="308">
        <f>[1]побуд.звіт!AH262+[2]побуд.звіт!AH262</f>
        <v>1988.6865148338165</v>
      </c>
      <c r="AI263" s="298">
        <f t="shared" si="133"/>
        <v>-40.233611885593973</v>
      </c>
      <c r="AJ263" s="299">
        <f t="shared" si="134"/>
        <v>0</v>
      </c>
      <c r="AK263" s="308">
        <f>[1]побуд.звіт!AK262+[2]побуд.звіт!AK262</f>
        <v>58.26602866486143</v>
      </c>
      <c r="AL263" s="308">
        <f>[1]побуд.звіт!AL262+[2]побуд.звіт!AL262</f>
        <v>0</v>
      </c>
      <c r="AM263" s="298">
        <f t="shared" si="135"/>
        <v>-58.26602866486143</v>
      </c>
      <c r="AN263" s="299">
        <f t="shared" si="136"/>
        <v>0</v>
      </c>
      <c r="AO263" s="308">
        <f>[1]побуд.звіт!AO262+[2]побуд.звіт!AO262</f>
        <v>5671.3732270912142</v>
      </c>
      <c r="AP263" s="308">
        <f>[1]побуд.звіт!AP262+[2]побуд.звіт!AP262</f>
        <v>4865.5379637499263</v>
      </c>
      <c r="AQ263" s="298">
        <f t="shared" si="137"/>
        <v>-805.83526334128783</v>
      </c>
      <c r="AR263" s="299">
        <f t="shared" si="138"/>
        <v>0</v>
      </c>
      <c r="AS263" s="308">
        <f>[1]побуд.звіт!AS262+[2]побуд.звіт!AS262</f>
        <v>3151.6655861242139</v>
      </c>
      <c r="AT263" s="308">
        <f>[1]побуд.звіт!AT262+[2]побуд.звіт!AT262</f>
        <v>2911.1599409756741</v>
      </c>
      <c r="AU263" s="298">
        <f t="shared" si="139"/>
        <v>-240.50564514853977</v>
      </c>
      <c r="AV263" s="299">
        <f t="shared" si="140"/>
        <v>0</v>
      </c>
      <c r="AW263" s="308">
        <f>[1]побуд.звіт!AW262+[2]побуд.звіт!AW262</f>
        <v>38235.778470815872</v>
      </c>
      <c r="AX263" s="308">
        <f>[1]побуд.звіт!AX262+[2]побуд.звіт!AX262</f>
        <v>60208.171335201259</v>
      </c>
      <c r="AY263" s="298">
        <f t="shared" si="141"/>
        <v>0</v>
      </c>
      <c r="AZ263" s="299">
        <f t="shared" si="142"/>
        <v>21972.392864385387</v>
      </c>
      <c r="BA263" s="300">
        <v>0</v>
      </c>
      <c r="BB263" s="298"/>
      <c r="BC263" s="298">
        <f t="shared" si="143"/>
        <v>0</v>
      </c>
      <c r="BD263" s="299">
        <f t="shared" si="144"/>
        <v>0</v>
      </c>
      <c r="BE263" s="308">
        <f>[1]побуд.звіт!BE262+[2]побуд.звіт!BE262</f>
        <v>10.315554573218998</v>
      </c>
      <c r="BF263" s="308">
        <f>[1]побуд.звіт!BF262+[2]побуд.звіт!BF262</f>
        <v>0</v>
      </c>
      <c r="BG263" s="301">
        <f t="shared" si="145"/>
        <v>-10.315554573218998</v>
      </c>
      <c r="BH263" s="302">
        <f t="shared" si="146"/>
        <v>0</v>
      </c>
      <c r="BI263" s="308">
        <f>[1]побуд.звіт!BI262+[2]побуд.звіт!BI262</f>
        <v>8960.7640905565404</v>
      </c>
      <c r="BJ263" s="308">
        <f>[1]побуд.звіт!BJ262+[2]побуд.звіт!BJ262</f>
        <v>6493.9968884701739</v>
      </c>
      <c r="BK263" s="298">
        <f t="shared" si="147"/>
        <v>-2466.7672020863665</v>
      </c>
      <c r="BL263" s="299">
        <f t="shared" si="148"/>
        <v>0</v>
      </c>
      <c r="BM263" s="308">
        <f>[1]побуд.звіт!BM262+[2]побуд.звіт!BM262</f>
        <v>0</v>
      </c>
      <c r="BN263" s="308">
        <f>[1]побуд.звіт!BN262+[2]побуд.звіт!BN262</f>
        <v>0</v>
      </c>
      <c r="BO263" s="298">
        <f t="shared" si="149"/>
        <v>0</v>
      </c>
      <c r="BP263" s="299">
        <f t="shared" si="150"/>
        <v>0</v>
      </c>
      <c r="BQ263" s="294">
        <f t="shared" si="151"/>
        <v>114828.51617727979</v>
      </c>
      <c r="BR263" s="298">
        <f t="shared" si="151"/>
        <v>138602.46554339628</v>
      </c>
      <c r="BS263" s="298">
        <f t="shared" si="152"/>
        <v>0</v>
      </c>
      <c r="BT263" s="303">
        <f t="shared" si="153"/>
        <v>23773.949366116489</v>
      </c>
      <c r="BU263" s="224">
        <f t="shared" si="154"/>
        <v>1.2070387231113628</v>
      </c>
      <c r="BV263" s="309">
        <v>16711.89</v>
      </c>
      <c r="BW263" s="305">
        <f t="shared" si="156"/>
        <v>7142.8469852266844</v>
      </c>
      <c r="BX263" s="241">
        <f t="shared" si="157"/>
        <v>9569.043014773315</v>
      </c>
      <c r="CA263" s="144">
        <f>[1]побуд.звіт!AX262+[2]побуд.звіт!AX262</f>
        <v>60208.171335201259</v>
      </c>
      <c r="CB263" s="238">
        <v>694.79841265288894</v>
      </c>
      <c r="CC263" s="238">
        <v>1749.1894273530766</v>
      </c>
      <c r="CD263" s="240">
        <v>1024.3253521736169</v>
      </c>
      <c r="CE263" s="240">
        <v>28.589378924501187</v>
      </c>
      <c r="CF263" s="240">
        <v>0</v>
      </c>
      <c r="CG263" s="240">
        <v>0</v>
      </c>
      <c r="CH263" s="240">
        <v>2153.3214737125213</v>
      </c>
      <c r="CI263" s="240">
        <v>163.9801399824</v>
      </c>
      <c r="CJ263" s="240">
        <v>5.5392242976000006</v>
      </c>
      <c r="CK263" s="240">
        <v>581.35072709826431</v>
      </c>
      <c r="CL263" s="240">
        <v>396.92915852097406</v>
      </c>
      <c r="CM263" s="240">
        <v>1.1266499999999995</v>
      </c>
      <c r="CN263" s="240">
        <v>861.41830837599912</v>
      </c>
      <c r="CO263" s="240">
        <v>0</v>
      </c>
      <c r="CP263" s="20"/>
    </row>
    <row r="264" spans="1:94" ht="15" customHeight="1" x14ac:dyDescent="0.25">
      <c r="A264" s="256">
        <f t="shared" si="155"/>
        <v>255</v>
      </c>
      <c r="B264" s="62" t="s">
        <v>84</v>
      </c>
      <c r="C264" s="294">
        <v>3539.7</v>
      </c>
      <c r="D264" s="306">
        <v>4</v>
      </c>
      <c r="E264" s="307">
        <f>[1]побуд.звіт!E263+[2]побуд.звіт!E263</f>
        <v>7661.3637433951963</v>
      </c>
      <c r="F264" s="308">
        <f>[1]побуд.звіт!F263+[2]побуд.звіт!F263</f>
        <v>6394.5393655053194</v>
      </c>
      <c r="G264" s="298">
        <f t="shared" si="119"/>
        <v>-1266.8243778898768</v>
      </c>
      <c r="H264" s="299">
        <f t="shared" si="120"/>
        <v>0</v>
      </c>
      <c r="I264" s="307">
        <f>[1]побуд.звіт!I263+[2]побуд.звіт!I263</f>
        <v>20271.172394572597</v>
      </c>
      <c r="J264" s="308">
        <f>[1]побуд.звіт!J263+[2]побуд.звіт!J263</f>
        <v>16709.112756664912</v>
      </c>
      <c r="K264" s="298">
        <f t="shared" si="121"/>
        <v>-3562.0596379076851</v>
      </c>
      <c r="L264" s="299">
        <f t="shared" si="122"/>
        <v>0</v>
      </c>
      <c r="M264" s="308">
        <f>[1]побуд.звіт!M263+[2]побуд.звіт!M263</f>
        <v>12420.962014103134</v>
      </c>
      <c r="N264" s="308">
        <f>[1]побуд.звіт!N263+[2]побуд.звіт!N263</f>
        <v>13138.770380923073</v>
      </c>
      <c r="O264" s="298">
        <f t="shared" si="123"/>
        <v>0</v>
      </c>
      <c r="P264" s="299">
        <f t="shared" si="124"/>
        <v>717.80836681993969</v>
      </c>
      <c r="Q264" s="308">
        <f>[1]побуд.звіт!Q263+[2]побуд.звіт!Q263</f>
        <v>407.27353703783012</v>
      </c>
      <c r="R264" s="308">
        <f>[1]побуд.звіт!R263+[2]побуд.звіт!R263</f>
        <v>1185.3710415282201</v>
      </c>
      <c r="S264" s="298">
        <f t="shared" si="125"/>
        <v>0</v>
      </c>
      <c r="T264" s="299">
        <f t="shared" si="126"/>
        <v>778.09750449038995</v>
      </c>
      <c r="U264" s="308">
        <f>[1]побуд.звіт!U263+[2]побуд.звіт!U263</f>
        <v>0</v>
      </c>
      <c r="V264" s="308">
        <f>[1]побуд.звіт!V263+[2]побуд.звіт!V263</f>
        <v>0</v>
      </c>
      <c r="W264" s="298">
        <f t="shared" si="127"/>
        <v>0</v>
      </c>
      <c r="X264" s="299">
        <f t="shared" si="128"/>
        <v>0</v>
      </c>
      <c r="Y264" s="308">
        <f>[1]побуд.звіт!Y263+[2]побуд.звіт!Y263</f>
        <v>0</v>
      </c>
      <c r="Z264" s="308">
        <f>[1]побуд.звіт!Z263+[2]побуд.звіт!Z263</f>
        <v>0</v>
      </c>
      <c r="AA264" s="298">
        <f t="shared" si="129"/>
        <v>0</v>
      </c>
      <c r="AB264" s="299">
        <f t="shared" si="130"/>
        <v>0</v>
      </c>
      <c r="AC264" s="308">
        <f>[1]побуд.звіт!AC263+[2]побуд.звіт!AC263</f>
        <v>21306.894441710308</v>
      </c>
      <c r="AD264" s="308">
        <f>[1]побуд.звіт!AD263+[2]побуд.звіт!AD263</f>
        <v>23062.171087175771</v>
      </c>
      <c r="AE264" s="298">
        <f t="shared" si="131"/>
        <v>0</v>
      </c>
      <c r="AF264" s="299">
        <f t="shared" si="132"/>
        <v>1755.2766454654629</v>
      </c>
      <c r="AG264" s="308">
        <f>[1]побуд.звіт!AG263+[2]побуд.звіт!AG263</f>
        <v>2661.5984227646168</v>
      </c>
      <c r="AH264" s="308">
        <f>[1]побуд.звіт!AH263+[2]побуд.звіт!AH263</f>
        <v>2611.4179093429343</v>
      </c>
      <c r="AI264" s="298">
        <f t="shared" si="133"/>
        <v>-50.180513421682463</v>
      </c>
      <c r="AJ264" s="299">
        <f t="shared" si="134"/>
        <v>0</v>
      </c>
      <c r="AK264" s="308">
        <f>[1]побуд.звіт!AK263+[2]побуд.звіт!AK263</f>
        <v>79.25425362050602</v>
      </c>
      <c r="AL264" s="308">
        <f>[1]побуд.звіт!AL263+[2]побуд.звіт!AL263</f>
        <v>0</v>
      </c>
      <c r="AM264" s="298">
        <f t="shared" si="135"/>
        <v>-79.25425362050602</v>
      </c>
      <c r="AN264" s="299">
        <f t="shared" si="136"/>
        <v>0</v>
      </c>
      <c r="AO264" s="308">
        <f>[1]побуд.звіт!AO263+[2]побуд.звіт!AO263</f>
        <v>6240.8699241152281</v>
      </c>
      <c r="AP264" s="308">
        <f>[1]побуд.звіт!AP263+[2]побуд.звіт!AP263</f>
        <v>4743.8995146561792</v>
      </c>
      <c r="AQ264" s="298">
        <f t="shared" si="137"/>
        <v>-1496.9704094590488</v>
      </c>
      <c r="AR264" s="299">
        <f t="shared" si="138"/>
        <v>0</v>
      </c>
      <c r="AS264" s="308">
        <f>[1]побуд.звіт!AS263+[2]побуд.звіт!AS263</f>
        <v>4280.543243953045</v>
      </c>
      <c r="AT264" s="308">
        <f>[1]побуд.звіт!AT263+[2]побуд.звіт!AT263</f>
        <v>4210.5175819454134</v>
      </c>
      <c r="AU264" s="298">
        <f t="shared" si="139"/>
        <v>-70.025662007631581</v>
      </c>
      <c r="AV264" s="299">
        <f t="shared" si="140"/>
        <v>0</v>
      </c>
      <c r="AW264" s="308">
        <f>[1]побуд.звіт!AW263+[2]побуд.звіт!AW263</f>
        <v>25256.943187179491</v>
      </c>
      <c r="AX264" s="308">
        <f>[1]побуд.звіт!AX263+[2]побуд.звіт!AX263</f>
        <v>18877.414107956916</v>
      </c>
      <c r="AY264" s="298">
        <f t="shared" si="141"/>
        <v>-6379.5290792225751</v>
      </c>
      <c r="AZ264" s="299">
        <f t="shared" si="142"/>
        <v>0</v>
      </c>
      <c r="BA264" s="300">
        <v>0</v>
      </c>
      <c r="BB264" s="298"/>
      <c r="BC264" s="298">
        <f t="shared" si="143"/>
        <v>0</v>
      </c>
      <c r="BD264" s="299">
        <f t="shared" si="144"/>
        <v>0</v>
      </c>
      <c r="BE264" s="308">
        <f>[1]побуд.звіт!BE263+[2]побуд.звіт!BE263</f>
        <v>10.272143373218997</v>
      </c>
      <c r="BF264" s="308">
        <f>[1]побуд.звіт!BF263+[2]побуд.звіт!BF263</f>
        <v>0</v>
      </c>
      <c r="BG264" s="301">
        <f t="shared" si="145"/>
        <v>-10.272143373218997</v>
      </c>
      <c r="BH264" s="302">
        <f t="shared" si="146"/>
        <v>0</v>
      </c>
      <c r="BI264" s="308">
        <f>[1]побуд.звіт!BI263+[2]побуд.звіт!BI263</f>
        <v>8264.7898473267996</v>
      </c>
      <c r="BJ264" s="308">
        <f>[1]побуд.звіт!BJ263+[2]побуд.звіт!BJ263</f>
        <v>4984.7533242691798</v>
      </c>
      <c r="BK264" s="298">
        <f t="shared" si="147"/>
        <v>-3280.0365230576199</v>
      </c>
      <c r="BL264" s="299">
        <f t="shared" si="148"/>
        <v>0</v>
      </c>
      <c r="BM264" s="308">
        <f>[1]побуд.звіт!BM263+[2]побуд.звіт!BM263</f>
        <v>0</v>
      </c>
      <c r="BN264" s="308">
        <f>[1]побуд.звіт!BN263+[2]побуд.звіт!BN263</f>
        <v>0</v>
      </c>
      <c r="BO264" s="298">
        <f t="shared" si="149"/>
        <v>0</v>
      </c>
      <c r="BP264" s="299">
        <f t="shared" si="150"/>
        <v>0</v>
      </c>
      <c r="BQ264" s="294">
        <f t="shared" si="151"/>
        <v>108861.93715315199</v>
      </c>
      <c r="BR264" s="298">
        <f t="shared" si="151"/>
        <v>95917.967069967926</v>
      </c>
      <c r="BS264" s="298">
        <f t="shared" si="152"/>
        <v>-12943.97008318406</v>
      </c>
      <c r="BT264" s="303">
        <f t="shared" si="153"/>
        <v>0</v>
      </c>
      <c r="BU264" s="224">
        <f t="shared" si="154"/>
        <v>0.88109737506348162</v>
      </c>
      <c r="BV264" s="309">
        <v>9121.0300000000007</v>
      </c>
      <c r="BW264" s="305">
        <f t="shared" si="156"/>
        <v>49.201903904002393</v>
      </c>
      <c r="BX264" s="241">
        <f t="shared" si="157"/>
        <v>9071.8280960959983</v>
      </c>
      <c r="CA264" s="144">
        <f>[1]побуд.звіт!AX263+[2]побуд.звіт!AX263</f>
        <v>18877.414107956916</v>
      </c>
      <c r="CB264" s="238">
        <v>799.27523754630067</v>
      </c>
      <c r="CC264" s="238">
        <v>2076.9251593866834</v>
      </c>
      <c r="CD264" s="240">
        <v>1087.3607584612239</v>
      </c>
      <c r="CE264" s="240">
        <v>37.558557453444621</v>
      </c>
      <c r="CF264" s="240">
        <v>0</v>
      </c>
      <c r="CG264" s="240">
        <v>0</v>
      </c>
      <c r="CH264" s="240">
        <v>2180.1448188177587</v>
      </c>
      <c r="CI264" s="240">
        <v>215.32839446159997</v>
      </c>
      <c r="CJ264" s="240">
        <v>7.2737605584000002</v>
      </c>
      <c r="CK264" s="240">
        <v>638.77829189107626</v>
      </c>
      <c r="CL264" s="240">
        <v>538.62588012222795</v>
      </c>
      <c r="CM264" s="240">
        <v>1.1266499999999995</v>
      </c>
      <c r="CN264" s="240">
        <v>835.51059355199993</v>
      </c>
      <c r="CO264" s="240">
        <v>0</v>
      </c>
      <c r="CP264" s="20"/>
    </row>
    <row r="265" spans="1:94" ht="15" customHeight="1" x14ac:dyDescent="0.25">
      <c r="A265" s="256">
        <f t="shared" si="155"/>
        <v>256</v>
      </c>
      <c r="B265" s="62" t="s">
        <v>54</v>
      </c>
      <c r="C265" s="294">
        <v>1366.1</v>
      </c>
      <c r="D265" s="306">
        <v>3</v>
      </c>
      <c r="E265" s="307">
        <f>[1]побуд.звіт!E264+[2]побуд.звіт!E264</f>
        <v>4478.1568887783797</v>
      </c>
      <c r="F265" s="308">
        <f>[1]побуд.звіт!F264+[2]побуд.звіт!F264</f>
        <v>4422.8423951879322</v>
      </c>
      <c r="G265" s="298">
        <f t="shared" si="119"/>
        <v>-55.314493590447455</v>
      </c>
      <c r="H265" s="299">
        <f t="shared" si="120"/>
        <v>0</v>
      </c>
      <c r="I265" s="307">
        <f>[1]побуд.звіт!I264+[2]побуд.звіт!I264</f>
        <v>8926.4307633833105</v>
      </c>
      <c r="J265" s="308">
        <f>[1]побуд.звіт!J264+[2]побуд.звіт!J264</f>
        <v>13201.648764398866</v>
      </c>
      <c r="K265" s="298">
        <f t="shared" si="121"/>
        <v>0</v>
      </c>
      <c r="L265" s="299">
        <f t="shared" si="122"/>
        <v>4275.2180010155553</v>
      </c>
      <c r="M265" s="308">
        <f>[1]побуд.звіт!M264+[2]побуд.звіт!M264</f>
        <v>3622.3920574639292</v>
      </c>
      <c r="N265" s="308">
        <f>[1]побуд.звіт!N264+[2]побуд.звіт!N264</f>
        <v>3670.7421329874928</v>
      </c>
      <c r="O265" s="298">
        <f t="shared" si="123"/>
        <v>0</v>
      </c>
      <c r="P265" s="299">
        <f t="shared" si="124"/>
        <v>48.350075523563646</v>
      </c>
      <c r="Q265" s="308">
        <f>[1]побуд.звіт!Q264+[2]побуд.звіт!Q264</f>
        <v>151.60900277643864</v>
      </c>
      <c r="R265" s="308">
        <f>[1]побуд.звіт!R264+[2]побуд.звіт!R264</f>
        <v>737.83400073053565</v>
      </c>
      <c r="S265" s="298">
        <f t="shared" si="125"/>
        <v>0</v>
      </c>
      <c r="T265" s="299">
        <f t="shared" si="126"/>
        <v>586.22499795409703</v>
      </c>
      <c r="U265" s="308">
        <f>[1]побуд.звіт!U264+[2]побуд.звіт!U264</f>
        <v>0</v>
      </c>
      <c r="V265" s="308">
        <f>[1]побуд.звіт!V264+[2]побуд.звіт!V264</f>
        <v>0</v>
      </c>
      <c r="W265" s="298">
        <f t="shared" si="127"/>
        <v>0</v>
      </c>
      <c r="X265" s="299">
        <f t="shared" si="128"/>
        <v>0</v>
      </c>
      <c r="Y265" s="308">
        <f>[1]побуд.звіт!Y264+[2]побуд.звіт!Y264</f>
        <v>0</v>
      </c>
      <c r="Z265" s="308">
        <f>[1]побуд.звіт!Z264+[2]побуд.звіт!Z264</f>
        <v>0</v>
      </c>
      <c r="AA265" s="298">
        <f t="shared" si="129"/>
        <v>0</v>
      </c>
      <c r="AB265" s="299">
        <f t="shared" si="130"/>
        <v>0</v>
      </c>
      <c r="AC265" s="308">
        <f>[1]побуд.звіт!AC264+[2]побуд.звіт!AC264</f>
        <v>8785.6468270602036</v>
      </c>
      <c r="AD265" s="308">
        <f>[1]побуд.звіт!AD264+[2]побуд.звіт!AD264</f>
        <v>9290.1872129276253</v>
      </c>
      <c r="AE265" s="298">
        <f t="shared" si="131"/>
        <v>0</v>
      </c>
      <c r="AF265" s="299">
        <f t="shared" si="132"/>
        <v>504.54038586742172</v>
      </c>
      <c r="AG265" s="308">
        <f>[1]побуд.звіт!AG264+[2]побуд.звіт!AG264</f>
        <v>990.82159979925916</v>
      </c>
      <c r="AH265" s="308">
        <f>[1]побуд.звіт!AH264+[2]побуд.звіт!AH264</f>
        <v>971.25827805445488</v>
      </c>
      <c r="AI265" s="298">
        <f t="shared" si="133"/>
        <v>-19.563321744804284</v>
      </c>
      <c r="AJ265" s="299">
        <f t="shared" si="134"/>
        <v>0</v>
      </c>
      <c r="AK265" s="308">
        <f>[1]побуд.звіт!AK264+[2]побуд.звіт!AK264</f>
        <v>29.110668371145515</v>
      </c>
      <c r="AL265" s="308">
        <f>[1]побуд.звіт!AL264+[2]побуд.звіт!AL264</f>
        <v>0</v>
      </c>
      <c r="AM265" s="298">
        <f t="shared" si="135"/>
        <v>-29.110668371145515</v>
      </c>
      <c r="AN265" s="299">
        <f t="shared" si="136"/>
        <v>0</v>
      </c>
      <c r="AO265" s="308">
        <f>[1]побуд.звіт!AO264+[2]побуд.звіт!AO264</f>
        <v>2129.2635532156569</v>
      </c>
      <c r="AP265" s="308">
        <f>[1]побуд.звіт!AP264+[2]побуд.звіт!AP264</f>
        <v>1277.2037154843556</v>
      </c>
      <c r="AQ265" s="298">
        <f t="shared" si="137"/>
        <v>-852.05983773130129</v>
      </c>
      <c r="AR265" s="299">
        <f t="shared" si="138"/>
        <v>0</v>
      </c>
      <c r="AS265" s="308">
        <f>[1]побуд.звіт!AS264+[2]побуд.звіт!AS264</f>
        <v>1468.7226933232655</v>
      </c>
      <c r="AT265" s="308">
        <f>[1]побуд.звіт!AT264+[2]побуд.звіт!AT264</f>
        <v>1356.1389154849396</v>
      </c>
      <c r="AU265" s="298">
        <f t="shared" si="139"/>
        <v>-112.58377783832589</v>
      </c>
      <c r="AV265" s="299">
        <f t="shared" si="140"/>
        <v>0</v>
      </c>
      <c r="AW265" s="308">
        <f>[1]побуд.звіт!AW264+[2]побуд.звіт!AW264</f>
        <v>12919.25451492297</v>
      </c>
      <c r="AX265" s="308">
        <f>[1]побуд.звіт!AX264+[2]побуд.звіт!AX264</f>
        <v>955</v>
      </c>
      <c r="AY265" s="298">
        <f t="shared" si="141"/>
        <v>-11964.25451492297</v>
      </c>
      <c r="AZ265" s="299">
        <f t="shared" si="142"/>
        <v>0</v>
      </c>
      <c r="BA265" s="300">
        <v>0</v>
      </c>
      <c r="BB265" s="298"/>
      <c r="BC265" s="298">
        <f t="shared" si="143"/>
        <v>0</v>
      </c>
      <c r="BD265" s="299">
        <f t="shared" si="144"/>
        <v>0</v>
      </c>
      <c r="BE265" s="308">
        <f>[1]побуд.звіт!BE264+[2]побуд.звіт!BE264</f>
        <v>7.1682425732189978</v>
      </c>
      <c r="BF265" s="308">
        <f>[1]побуд.звіт!BF264+[2]побуд.звіт!BF264</f>
        <v>0</v>
      </c>
      <c r="BG265" s="301">
        <f t="shared" si="145"/>
        <v>-7.1682425732189978</v>
      </c>
      <c r="BH265" s="302">
        <f t="shared" si="146"/>
        <v>0</v>
      </c>
      <c r="BI265" s="308">
        <f>[1]побуд.звіт!BI264+[2]побуд.звіт!BI264</f>
        <v>3469.8979702309566</v>
      </c>
      <c r="BJ265" s="308">
        <f>[1]побуд.звіт!BJ264+[2]побуд.звіт!BJ264</f>
        <v>4222.2692812472724</v>
      </c>
      <c r="BK265" s="298">
        <f t="shared" si="147"/>
        <v>0</v>
      </c>
      <c r="BL265" s="299">
        <f t="shared" si="148"/>
        <v>752.37131101631576</v>
      </c>
      <c r="BM265" s="308">
        <f>[1]побуд.звіт!BM264+[2]побуд.звіт!BM264</f>
        <v>0</v>
      </c>
      <c r="BN265" s="308">
        <f>[1]побуд.звіт!BN264+[2]побуд.звіт!BN264</f>
        <v>0</v>
      </c>
      <c r="BO265" s="298">
        <f t="shared" si="149"/>
        <v>0</v>
      </c>
      <c r="BP265" s="299">
        <f t="shared" si="150"/>
        <v>0</v>
      </c>
      <c r="BQ265" s="294">
        <f t="shared" si="151"/>
        <v>46978.474781898745</v>
      </c>
      <c r="BR265" s="298">
        <f t="shared" si="151"/>
        <v>40105.124696503473</v>
      </c>
      <c r="BS265" s="298">
        <f t="shared" si="152"/>
        <v>-6873.3500853952719</v>
      </c>
      <c r="BT265" s="303">
        <f t="shared" si="153"/>
        <v>0</v>
      </c>
      <c r="BU265" s="224">
        <f t="shared" si="154"/>
        <v>0.85369150196328558</v>
      </c>
      <c r="BV265" s="309">
        <v>4029.03</v>
      </c>
      <c r="BW265" s="305">
        <f t="shared" si="156"/>
        <v>114.15710150843825</v>
      </c>
      <c r="BX265" s="241">
        <f t="shared" si="157"/>
        <v>3914.872898491562</v>
      </c>
      <c r="CA265" s="144">
        <f>[1]побуд.звіт!AX264+[2]побуд.звіт!AX264</f>
        <v>955</v>
      </c>
      <c r="CB265" s="238">
        <v>470.255596797956</v>
      </c>
      <c r="CC265" s="238">
        <v>915.49997252632647</v>
      </c>
      <c r="CD265" s="240">
        <v>307.29760565208505</v>
      </c>
      <c r="CE265" s="240">
        <v>13.972227204243669</v>
      </c>
      <c r="CF265" s="240">
        <v>0</v>
      </c>
      <c r="CG265" s="240">
        <v>0</v>
      </c>
      <c r="CH265" s="240">
        <v>898.06151602260616</v>
      </c>
      <c r="CI265" s="240">
        <v>80.086563269999999</v>
      </c>
      <c r="CJ265" s="240">
        <v>2.7053119799999998</v>
      </c>
      <c r="CK265" s="240">
        <v>217.38480759449976</v>
      </c>
      <c r="CL265" s="240">
        <v>184.72367638920298</v>
      </c>
      <c r="CM265" s="240">
        <v>1.1266499999999995</v>
      </c>
      <c r="CN265" s="240">
        <v>458.70087653199903</v>
      </c>
      <c r="CO265" s="240">
        <v>0</v>
      </c>
      <c r="CP265" s="20"/>
    </row>
    <row r="266" spans="1:94" ht="15" customHeight="1" x14ac:dyDescent="0.25">
      <c r="A266" s="256">
        <f t="shared" si="155"/>
        <v>257</v>
      </c>
      <c r="B266" s="62" t="s">
        <v>85</v>
      </c>
      <c r="C266" s="294">
        <v>1504.4</v>
      </c>
      <c r="D266" s="306">
        <v>4</v>
      </c>
      <c r="E266" s="307">
        <f>[1]побуд.звіт!E265+[2]побуд.звіт!E265</f>
        <v>2609.9669344966442</v>
      </c>
      <c r="F266" s="308">
        <f>[1]побуд.звіт!F265+[2]побуд.звіт!F265</f>
        <v>2174.7296148890837</v>
      </c>
      <c r="G266" s="298">
        <f t="shared" si="119"/>
        <v>-435.23731960756049</v>
      </c>
      <c r="H266" s="299">
        <f t="shared" si="120"/>
        <v>0</v>
      </c>
      <c r="I266" s="307">
        <f>[1]побуд.звіт!I265+[2]побуд.звіт!I265</f>
        <v>13485.980145999161</v>
      </c>
      <c r="J266" s="308">
        <f>[1]побуд.звіт!J265+[2]побуд.звіт!J265</f>
        <v>11278.764539644159</v>
      </c>
      <c r="K266" s="298">
        <f t="shared" si="121"/>
        <v>-2207.2156063550028</v>
      </c>
      <c r="L266" s="299">
        <f t="shared" si="122"/>
        <v>0</v>
      </c>
      <c r="M266" s="308">
        <f>[1]побуд.звіт!M265+[2]побуд.звіт!M265</f>
        <v>6708.2841383299183</v>
      </c>
      <c r="N266" s="308">
        <f>[1]побуд.звіт!N265+[2]побуд.звіт!N265</f>
        <v>6941.3939459130124</v>
      </c>
      <c r="O266" s="298">
        <f t="shared" si="123"/>
        <v>0</v>
      </c>
      <c r="P266" s="299">
        <f t="shared" si="124"/>
        <v>233.10980758309415</v>
      </c>
      <c r="Q266" s="308">
        <f>[1]побуд.звіт!Q265+[2]побуд.звіт!Q265</f>
        <v>130.58086473283009</v>
      </c>
      <c r="R266" s="308">
        <f>[1]побуд.звіт!R265+[2]побуд.звіт!R265</f>
        <v>538.60827826909588</v>
      </c>
      <c r="S266" s="298">
        <f t="shared" si="125"/>
        <v>0</v>
      </c>
      <c r="T266" s="299">
        <f t="shared" si="126"/>
        <v>408.02741353626578</v>
      </c>
      <c r="U266" s="308">
        <f>[1]побуд.звіт!U265+[2]побуд.звіт!U265</f>
        <v>0</v>
      </c>
      <c r="V266" s="308">
        <f>[1]побуд.звіт!V265+[2]побуд.звіт!V265</f>
        <v>0</v>
      </c>
      <c r="W266" s="298">
        <f t="shared" si="127"/>
        <v>0</v>
      </c>
      <c r="X266" s="299">
        <f t="shared" si="128"/>
        <v>0</v>
      </c>
      <c r="Y266" s="308">
        <f>[1]побуд.звіт!Y265+[2]побуд.звіт!Y265</f>
        <v>0</v>
      </c>
      <c r="Z266" s="308">
        <f>[1]побуд.звіт!Z265+[2]побуд.звіт!Z265</f>
        <v>0</v>
      </c>
      <c r="AA266" s="298">
        <f t="shared" si="129"/>
        <v>0</v>
      </c>
      <c r="AB266" s="299">
        <f t="shared" si="130"/>
        <v>0</v>
      </c>
      <c r="AC266" s="308">
        <f>[1]побуд.звіт!AC265+[2]побуд.звіт!AC265</f>
        <v>9261.4222562502437</v>
      </c>
      <c r="AD266" s="308">
        <f>[1]побуд.звіт!AD265+[2]побуд.звіт!AD265</f>
        <v>10166.919630515862</v>
      </c>
      <c r="AE266" s="298">
        <f t="shared" si="131"/>
        <v>0</v>
      </c>
      <c r="AF266" s="299">
        <f t="shared" si="132"/>
        <v>905.49737426561842</v>
      </c>
      <c r="AG266" s="308">
        <f>[1]побуд.звіт!AG265+[2]побуд.звіт!AG265</f>
        <v>852.06775895762314</v>
      </c>
      <c r="AH266" s="308">
        <f>[1]побуд.звіт!AH265+[2]побуд.звіт!AH265</f>
        <v>836.12669154253058</v>
      </c>
      <c r="AI266" s="298">
        <f t="shared" si="133"/>
        <v>-15.941067415092562</v>
      </c>
      <c r="AJ266" s="299">
        <f t="shared" si="134"/>
        <v>0</v>
      </c>
      <c r="AK266" s="308">
        <f>[1]побуд.звіт!AK265+[2]побуд.звіт!AK265</f>
        <v>24.525868597768742</v>
      </c>
      <c r="AL266" s="308">
        <f>[1]побуд.звіт!AL265+[2]побуд.звіт!AL265</f>
        <v>0</v>
      </c>
      <c r="AM266" s="298">
        <f t="shared" si="135"/>
        <v>-24.525868597768742</v>
      </c>
      <c r="AN266" s="299">
        <f t="shared" si="136"/>
        <v>0</v>
      </c>
      <c r="AO266" s="308">
        <f>[1]побуд.звіт!AO265+[2]побуд.звіт!AO265</f>
        <v>2611.3487081552685</v>
      </c>
      <c r="AP266" s="308">
        <f>[1]побуд.звіт!AP265+[2]побуд.звіт!AP265</f>
        <v>1946.2151854999709</v>
      </c>
      <c r="AQ266" s="298">
        <f t="shared" si="137"/>
        <v>-665.13352265529761</v>
      </c>
      <c r="AR266" s="299">
        <f t="shared" si="138"/>
        <v>0</v>
      </c>
      <c r="AS266" s="308">
        <f>[1]побуд.звіт!AS265+[2]побуд.звіт!AS265</f>
        <v>973.12455612040526</v>
      </c>
      <c r="AT266" s="308">
        <f>[1]побуд.звіт!AT265+[2]побуд.звіт!AT265</f>
        <v>900.76830098336291</v>
      </c>
      <c r="AU266" s="298">
        <f t="shared" si="139"/>
        <v>-72.356255137042353</v>
      </c>
      <c r="AV266" s="299">
        <f t="shared" si="140"/>
        <v>0</v>
      </c>
      <c r="AW266" s="308">
        <f>[1]побуд.звіт!AW265+[2]побуд.звіт!AW265</f>
        <v>10102.59884825788</v>
      </c>
      <c r="AX266" s="308">
        <f>[1]побуд.звіт!AX265+[2]побуд.звіт!AX265</f>
        <v>4685.3573362986772</v>
      </c>
      <c r="AY266" s="298">
        <f t="shared" si="141"/>
        <v>-5417.2415119592024</v>
      </c>
      <c r="AZ266" s="299">
        <f t="shared" si="142"/>
        <v>0</v>
      </c>
      <c r="BA266" s="300">
        <v>0</v>
      </c>
      <c r="BB266" s="298"/>
      <c r="BC266" s="298">
        <f t="shared" si="143"/>
        <v>0</v>
      </c>
      <c r="BD266" s="299">
        <f t="shared" si="144"/>
        <v>0</v>
      </c>
      <c r="BE266" s="308">
        <f>[1]побуд.звіт!BE265+[2]побуд.звіт!BE265</f>
        <v>7.3657349732189985</v>
      </c>
      <c r="BF266" s="308">
        <f>[1]побуд.звіт!BF265+[2]побуд.звіт!BF265</f>
        <v>0</v>
      </c>
      <c r="BG266" s="301">
        <f t="shared" si="145"/>
        <v>-7.3657349732189985</v>
      </c>
      <c r="BH266" s="302">
        <f t="shared" si="146"/>
        <v>0</v>
      </c>
      <c r="BI266" s="308">
        <f>[1]побуд.звіт!BI265+[2]побуд.звіт!BI265</f>
        <v>3588.4063910468649</v>
      </c>
      <c r="BJ266" s="308">
        <f>[1]побуд.звіт!BJ265+[2]побуд.звіт!BJ265</f>
        <v>5202.947612796791</v>
      </c>
      <c r="BK266" s="298">
        <f t="shared" si="147"/>
        <v>0</v>
      </c>
      <c r="BL266" s="299">
        <f t="shared" si="148"/>
        <v>1614.5412217499261</v>
      </c>
      <c r="BM266" s="308">
        <f>[1]побуд.звіт!BM265+[2]побуд.звіт!BM265</f>
        <v>0</v>
      </c>
      <c r="BN266" s="308">
        <f>[1]побуд.звіт!BN265+[2]побуд.звіт!BN265</f>
        <v>0</v>
      </c>
      <c r="BO266" s="298">
        <f t="shared" si="149"/>
        <v>0</v>
      </c>
      <c r="BP266" s="299">
        <f t="shared" si="150"/>
        <v>0</v>
      </c>
      <c r="BQ266" s="294">
        <f t="shared" si="151"/>
        <v>50355.672205917814</v>
      </c>
      <c r="BR266" s="298">
        <f t="shared" si="151"/>
        <v>44671.83113635255</v>
      </c>
      <c r="BS266" s="298">
        <f t="shared" si="152"/>
        <v>-5683.8410695652638</v>
      </c>
      <c r="BT266" s="303">
        <f t="shared" si="153"/>
        <v>0</v>
      </c>
      <c r="BU266" s="224">
        <f t="shared" si="154"/>
        <v>0.88712610078319443</v>
      </c>
      <c r="BV266" s="309">
        <v>3996.7799999999997</v>
      </c>
      <c r="BW266" s="305"/>
      <c r="BX266" s="241">
        <f t="shared" si="157"/>
        <v>4196.3060171598181</v>
      </c>
      <c r="CA266" s="144">
        <f>[1]побуд.звіт!AX265+[2]побуд.звіт!AX265</f>
        <v>4685.3573362986772</v>
      </c>
      <c r="CB266" s="238">
        <v>271.38921149173734</v>
      </c>
      <c r="CC266" s="238">
        <v>1393.9497381670824</v>
      </c>
      <c r="CD266" s="240">
        <v>575.19808237441555</v>
      </c>
      <c r="CE266" s="240">
        <v>12.017174347296153</v>
      </c>
      <c r="CF266" s="240">
        <v>0</v>
      </c>
      <c r="CG266" s="240">
        <v>0</v>
      </c>
      <c r="CH266" s="240">
        <v>946.89383919652994</v>
      </c>
      <c r="CI266" s="240">
        <v>68.944084901999986</v>
      </c>
      <c r="CJ266" s="240">
        <v>2.3289207480000003</v>
      </c>
      <c r="CK266" s="240">
        <v>267.15154001928988</v>
      </c>
      <c r="CL266" s="240">
        <v>122.51115706306443</v>
      </c>
      <c r="CM266" s="240">
        <v>1.1266499999999995</v>
      </c>
      <c r="CN266" s="240">
        <v>362.76299421600004</v>
      </c>
      <c r="CO266" s="240">
        <v>0</v>
      </c>
      <c r="CP266" s="20"/>
    </row>
    <row r="267" spans="1:94" ht="15" customHeight="1" x14ac:dyDescent="0.25">
      <c r="A267" s="256">
        <f t="shared" si="155"/>
        <v>258</v>
      </c>
      <c r="B267" s="62" t="s">
        <v>86</v>
      </c>
      <c r="C267" s="294">
        <v>2598.71</v>
      </c>
      <c r="D267" s="306">
        <v>4</v>
      </c>
      <c r="E267" s="307">
        <f>[1]побуд.звіт!E266+[2]побуд.звіт!E266</f>
        <v>6557.3118931000081</v>
      </c>
      <c r="F267" s="308">
        <f>[1]побуд.звіт!F266+[2]побуд.звіт!F266</f>
        <v>6724.3195035673652</v>
      </c>
      <c r="G267" s="298">
        <f t="shared" ref="G267:G331" si="158">IF((F267-E267)&lt;0,F267-E267,0)</f>
        <v>0</v>
      </c>
      <c r="H267" s="299">
        <f t="shared" ref="H267:H331" si="159">IF((F267-E267)&gt;0,F267-E267,0)</f>
        <v>167.00761046735715</v>
      </c>
      <c r="I267" s="307">
        <f>[1]побуд.звіт!I266+[2]побуд.звіт!I266</f>
        <v>19808.00852750237</v>
      </c>
      <c r="J267" s="308">
        <f>[1]побуд.звіт!J266+[2]побуд.звіт!J266</f>
        <v>19380.153107991599</v>
      </c>
      <c r="K267" s="298">
        <f t="shared" ref="K267:K331" si="160">IF((J267-I267)&lt;0,J267-I267,0)</f>
        <v>-427.85541951077175</v>
      </c>
      <c r="L267" s="299">
        <f t="shared" ref="L267:L331" si="161">IF((J267-I267)&gt;0,J267-I267,0)</f>
        <v>0</v>
      </c>
      <c r="M267" s="308">
        <f>[1]побуд.звіт!M266+[2]побуд.звіт!M266</f>
        <v>8077.6234047216749</v>
      </c>
      <c r="N267" s="308">
        <f>[1]побуд.звіт!N266+[2]побуд.звіт!N266</f>
        <v>8753.0166405398122</v>
      </c>
      <c r="O267" s="298">
        <f t="shared" ref="O267:O331" si="162">IF((N267-M267)&lt;0,N267-M267,0)</f>
        <v>0</v>
      </c>
      <c r="P267" s="299">
        <f t="shared" ref="P267:P331" si="163">IF((N267-M267)&gt;0,N267-M267,0)</f>
        <v>675.39323581813733</v>
      </c>
      <c r="Q267" s="308">
        <f>[1]побуд.звіт!Q266+[2]побуд.звіт!Q266</f>
        <v>138.93517292055054</v>
      </c>
      <c r="R267" s="308">
        <f>[1]побуд.звіт!R266+[2]побуд.звіт!R266</f>
        <v>800.02465142424103</v>
      </c>
      <c r="S267" s="298">
        <f t="shared" ref="S267:S331" si="164">IF((R267-Q267)&lt;0,R267-Q267,0)</f>
        <v>0</v>
      </c>
      <c r="T267" s="299">
        <f t="shared" ref="T267:T331" si="165">IF((R267-Q267)&gt;0,R267-Q267,0)</f>
        <v>661.08947850369054</v>
      </c>
      <c r="U267" s="308">
        <f>[1]побуд.звіт!U266+[2]побуд.звіт!U266</f>
        <v>0</v>
      </c>
      <c r="V267" s="308">
        <f>[1]побуд.звіт!V266+[2]побуд.звіт!V266</f>
        <v>0</v>
      </c>
      <c r="W267" s="298">
        <f t="shared" ref="W267:W331" si="166">IF((V267-U267)&lt;0,V267-U267,0)</f>
        <v>0</v>
      </c>
      <c r="X267" s="299">
        <f t="shared" ref="X267:X331" si="167">IF((V267-U267)&gt;0,V267-U267,0)</f>
        <v>0</v>
      </c>
      <c r="Y267" s="308">
        <f>[1]побуд.звіт!Y266+[2]побуд.звіт!Y266</f>
        <v>0</v>
      </c>
      <c r="Z267" s="308">
        <f>[1]побуд.звіт!Z266+[2]побуд.звіт!Z266</f>
        <v>0</v>
      </c>
      <c r="AA267" s="298">
        <f t="shared" ref="AA267:AA331" si="168">IF((Z267-Y267)&lt;0,Z267-Y267,0)</f>
        <v>0</v>
      </c>
      <c r="AB267" s="299">
        <f t="shared" ref="AB267:AB331" si="169">IF((Z267-Y267)&gt;0,Z267-Y267,0)</f>
        <v>0</v>
      </c>
      <c r="AC267" s="308">
        <f>[1]побуд.звіт!AC266+[2]побуд.звіт!AC266</f>
        <v>15785.777313920526</v>
      </c>
      <c r="AD267" s="308">
        <f>[1]побуд.звіт!AD266+[2]побуд.звіт!AD266</f>
        <v>16608.877753809869</v>
      </c>
      <c r="AE267" s="298">
        <f t="shared" ref="AE267:AE331" si="170">IF((AD267-AC267)&lt;0,AD267-AC267,0)</f>
        <v>0</v>
      </c>
      <c r="AF267" s="299">
        <f t="shared" ref="AF267:AF331" si="171">IF((AD267-AC267)&gt;0,AD267-AC267,0)</f>
        <v>823.10043988934376</v>
      </c>
      <c r="AG267" s="308">
        <f>[1]побуд.звіт!AG266+[2]побуд.звіт!AG266</f>
        <v>0</v>
      </c>
      <c r="AH267" s="308">
        <f>[1]побуд.звіт!AH266+[2]побуд.звіт!AH266</f>
        <v>0</v>
      </c>
      <c r="AI267" s="298">
        <f t="shared" ref="AI267:AI331" si="172">IF((AH267-AG267)&lt;0,AH267-AG267,0)</f>
        <v>0</v>
      </c>
      <c r="AJ267" s="299">
        <f t="shared" ref="AJ267:AJ331" si="173">IF((AH267-AG267)&gt;0,AH267-AG267,0)</f>
        <v>0</v>
      </c>
      <c r="AK267" s="308">
        <f>[1]побуд.звіт!AK266+[2]побуд.звіт!AK266</f>
        <v>0</v>
      </c>
      <c r="AL267" s="308">
        <f>[1]побуд.звіт!AL266+[2]побуд.звіт!AL266</f>
        <v>0</v>
      </c>
      <c r="AM267" s="298">
        <f t="shared" ref="AM267:AM331" si="174">IF((AL267-AK267)&lt;0,AL267-AK267,0)</f>
        <v>0</v>
      </c>
      <c r="AN267" s="299">
        <f t="shared" ref="AN267:AN331" si="175">IF((AL267-AK267)&gt;0,AL267-AK267,0)</f>
        <v>0</v>
      </c>
      <c r="AO267" s="308">
        <f>[1]побуд.звіт!AO266+[2]побуд.звіт!AO266</f>
        <v>3803.1093760513459</v>
      </c>
      <c r="AP267" s="308">
        <f>[1]побуд.звіт!AP266+[2]побуд.звіт!AP266</f>
        <v>3649.1534728124443</v>
      </c>
      <c r="AQ267" s="298">
        <f t="shared" ref="AQ267:AQ331" si="176">IF((AP267-AO267)&lt;0,AP267-AO267,0)</f>
        <v>-153.95590323890156</v>
      </c>
      <c r="AR267" s="299">
        <f t="shared" ref="AR267:AR331" si="177">IF((AP267-AO267)&gt;0,AP267-AO267,0)</f>
        <v>0</v>
      </c>
      <c r="AS267" s="308">
        <f>[1]побуд.звіт!AS266+[2]побуд.звіт!AS266</f>
        <v>2647.074495318489</v>
      </c>
      <c r="AT267" s="308">
        <f>[1]побуд.звіт!AT266+[2]побуд.звіт!AT266</f>
        <v>2443.1706308377884</v>
      </c>
      <c r="AU267" s="298">
        <f t="shared" ref="AU267:AU331" si="178">IF((AT267-AS267)&lt;0,AT267-AS267,0)</f>
        <v>-203.90386448070058</v>
      </c>
      <c r="AV267" s="299">
        <f t="shared" ref="AV267:AV331" si="179">IF((AT267-AS267)&gt;0,AT267-AS267,0)</f>
        <v>0</v>
      </c>
      <c r="AW267" s="308">
        <f>[1]побуд.звіт!AW266+[2]побуд.звіт!AW266</f>
        <v>23617.788537748671</v>
      </c>
      <c r="AX267" s="308">
        <f>[1]побуд.звіт!AX266+[2]побуд.звіт!AX266</f>
        <v>15188.648986236496</v>
      </c>
      <c r="AY267" s="298">
        <f t="shared" ref="AY267:AY331" si="180">IF((AX267-AW267)&lt;0,AX267-AW267,0)</f>
        <v>-8429.1395515121749</v>
      </c>
      <c r="AZ267" s="299">
        <f t="shared" ref="AZ267:AZ331" si="181">IF((AX267-AW267)&gt;0,AX267-AW267,0)</f>
        <v>0</v>
      </c>
      <c r="BA267" s="300">
        <v>0</v>
      </c>
      <c r="BB267" s="298"/>
      <c r="BC267" s="298">
        <f t="shared" ref="BC267:BC331" si="182">IF((BB267-BA267)&lt;0,BB267-BA267,0)</f>
        <v>0</v>
      </c>
      <c r="BD267" s="299">
        <f t="shared" ref="BD267:BD331" si="183">IF((BB267-BA267)&gt;0,BB267-BA267,0)</f>
        <v>0</v>
      </c>
      <c r="BE267" s="308">
        <f>[1]побуд.звіт!BE266+[2]побуд.звіт!BE266</f>
        <v>8.9284096532189974</v>
      </c>
      <c r="BF267" s="308">
        <f>[1]побуд.звіт!BF266+[2]побуд.звіт!BF266</f>
        <v>0</v>
      </c>
      <c r="BG267" s="301">
        <f t="shared" ref="BG267:BG331" si="184">IF((BF267-BE267)&lt;0,BF267-BE267,0)</f>
        <v>-8.9284096532189974</v>
      </c>
      <c r="BH267" s="302">
        <f t="shared" ref="BH267:BH331" si="185">IF((BF267-BE267)&gt;0,BF267-BE267,0)</f>
        <v>0</v>
      </c>
      <c r="BI267" s="308">
        <f>[1]побуд.звіт!BI266+[2]побуд.звіт!BI266</f>
        <v>5487.6759102381475</v>
      </c>
      <c r="BJ267" s="308">
        <f>[1]побуд.звіт!BJ266+[2]побуд.звіт!BJ266</f>
        <v>3557.8846925761213</v>
      </c>
      <c r="BK267" s="298">
        <f t="shared" ref="BK267:BK331" si="186">IF((BJ267-BI267)&lt;0,BJ267-BI267,0)</f>
        <v>-1929.7912176620262</v>
      </c>
      <c r="BL267" s="299">
        <f t="shared" ref="BL267:BL331" si="187">IF((BJ267-BI267)&gt;0,BJ267-BI267,0)</f>
        <v>0</v>
      </c>
      <c r="BM267" s="308">
        <f>[1]побуд.звіт!BM266+[2]побуд.звіт!BM266</f>
        <v>0</v>
      </c>
      <c r="BN267" s="308">
        <f>[1]побуд.звіт!BN266+[2]побуд.звіт!BN266</f>
        <v>0</v>
      </c>
      <c r="BO267" s="298">
        <f t="shared" ref="BO267:BO331" si="188">IF((BN267-BM267)&lt;0,BN267-BM267,0)</f>
        <v>0</v>
      </c>
      <c r="BP267" s="299">
        <f t="shared" ref="BP267:BP331" si="189">IF((BN267-BM267)&gt;0,BN267-BM267,0)</f>
        <v>0</v>
      </c>
      <c r="BQ267" s="294">
        <f t="shared" ref="BQ267:BR331" si="190">E267+I267+M267+Q267+U267+Y267+AC267+AG267+AK267+AO267+AS267+AW267+BA267+BE267+BI267+BM267</f>
        <v>85932.233041175001</v>
      </c>
      <c r="BR267" s="298">
        <f t="shared" si="190"/>
        <v>77105.249439795734</v>
      </c>
      <c r="BS267" s="298">
        <f t="shared" ref="BS267:BS331" si="191">IF((BR267-BQ267)&lt;0,BR267-BQ267,0)</f>
        <v>-8826.9836013792665</v>
      </c>
      <c r="BT267" s="303">
        <f t="shared" ref="BT267:BT331" si="192">IF((BR267-BQ267)&gt;0,BR267-BQ267,0)</f>
        <v>0</v>
      </c>
      <c r="BU267" s="224">
        <f t="shared" ref="BU267:BU331" si="193">BR267/BQ267</f>
        <v>0.89727971345572088</v>
      </c>
      <c r="BV267" s="309">
        <v>8694.31</v>
      </c>
      <c r="BW267" s="305">
        <f t="shared" si="156"/>
        <v>1533.2905799020828</v>
      </c>
      <c r="BX267" s="241">
        <f t="shared" si="157"/>
        <v>7161.0194200979167</v>
      </c>
      <c r="CA267" s="144">
        <f>[1]побуд.звіт!AX266+[2]побуд.звіт!AX266</f>
        <v>15188.648986236496</v>
      </c>
      <c r="CB267" s="238">
        <v>688.81034893807634</v>
      </c>
      <c r="CC267" s="238">
        <v>2033.206188363198</v>
      </c>
      <c r="CD267" s="240">
        <v>732.78659809343344</v>
      </c>
      <c r="CE267" s="240">
        <v>12.798703622948304</v>
      </c>
      <c r="CF267" s="240">
        <v>0</v>
      </c>
      <c r="CG267" s="240">
        <v>0</v>
      </c>
      <c r="CH267" s="240">
        <v>1615.0061640937897</v>
      </c>
      <c r="CI267" s="240">
        <v>0</v>
      </c>
      <c r="CJ267" s="240">
        <v>0</v>
      </c>
      <c r="CK267" s="240">
        <v>390.3262952553348</v>
      </c>
      <c r="CL267" s="240">
        <v>333.09685833350903</v>
      </c>
      <c r="CM267" s="240">
        <v>1.1266499999999995</v>
      </c>
      <c r="CN267" s="240">
        <v>554.74751020799999</v>
      </c>
      <c r="CO267" s="240">
        <v>0</v>
      </c>
      <c r="CP267" s="20"/>
    </row>
    <row r="268" spans="1:94" ht="15" customHeight="1" x14ac:dyDescent="0.25">
      <c r="A268" s="256">
        <f t="shared" ref="A268:A332" si="194">A267+1</f>
        <v>259</v>
      </c>
      <c r="B268" s="62" t="s">
        <v>175</v>
      </c>
      <c r="C268" s="294">
        <v>1870.7</v>
      </c>
      <c r="D268" s="306">
        <v>5</v>
      </c>
      <c r="E268" s="307">
        <f>[1]побуд.звіт!E267+[2]побуд.звіт!E267</f>
        <v>3208.6125470300735</v>
      </c>
      <c r="F268" s="308">
        <f>[1]побуд.звіт!F267+[2]побуд.звіт!F267</f>
        <v>3773.7941462872404</v>
      </c>
      <c r="G268" s="298">
        <f t="shared" si="158"/>
        <v>0</v>
      </c>
      <c r="H268" s="299">
        <f t="shared" si="159"/>
        <v>565.18159925716691</v>
      </c>
      <c r="I268" s="307">
        <f>[1]побуд.звіт!I267+[2]побуд.звіт!I267</f>
        <v>13724.326884637128</v>
      </c>
      <c r="J268" s="308">
        <f>[1]побуд.звіт!J267+[2]побуд.звіт!J267</f>
        <v>15495.546910909405</v>
      </c>
      <c r="K268" s="298">
        <f t="shared" si="160"/>
        <v>0</v>
      </c>
      <c r="L268" s="299">
        <f t="shared" si="161"/>
        <v>1771.2200262722763</v>
      </c>
      <c r="M268" s="308">
        <f>[1]побуд.звіт!M267+[2]побуд.звіт!M267</f>
        <v>6251.0806623711542</v>
      </c>
      <c r="N268" s="308">
        <f>[1]побуд.звіт!N267+[2]побуд.звіт!N267</f>
        <v>6520.1084235590624</v>
      </c>
      <c r="O268" s="298">
        <f t="shared" si="162"/>
        <v>0</v>
      </c>
      <c r="P268" s="299">
        <f t="shared" si="163"/>
        <v>269.02776118790825</v>
      </c>
      <c r="Q268" s="308">
        <f>[1]побуд.звіт!Q267+[2]побуд.звіт!Q267</f>
        <v>222.8829682785848</v>
      </c>
      <c r="R268" s="308">
        <f>[1]побуд.звіт!R267+[2]побуд.звіт!R267</f>
        <v>423.40321745182149</v>
      </c>
      <c r="S268" s="298">
        <f t="shared" si="164"/>
        <v>0</v>
      </c>
      <c r="T268" s="299">
        <f t="shared" si="165"/>
        <v>200.52024917323669</v>
      </c>
      <c r="U268" s="308">
        <f>[1]побуд.звіт!U267+[2]побуд.звіт!U267</f>
        <v>0</v>
      </c>
      <c r="V268" s="308">
        <f>[1]побуд.звіт!V267+[2]побуд.звіт!V267</f>
        <v>0</v>
      </c>
      <c r="W268" s="298">
        <f t="shared" si="166"/>
        <v>0</v>
      </c>
      <c r="X268" s="299">
        <f t="shared" si="167"/>
        <v>0</v>
      </c>
      <c r="Y268" s="308">
        <f>[1]побуд.звіт!Y267+[2]побуд.звіт!Y267</f>
        <v>0</v>
      </c>
      <c r="Z268" s="308">
        <f>[1]побуд.звіт!Z267+[2]побуд.звіт!Z267</f>
        <v>0</v>
      </c>
      <c r="AA268" s="298">
        <f t="shared" si="168"/>
        <v>0</v>
      </c>
      <c r="AB268" s="299">
        <f t="shared" si="169"/>
        <v>0</v>
      </c>
      <c r="AC268" s="308">
        <f>[1]побуд.звіт!AC267+[2]побуд.звіт!AC267</f>
        <v>10801.963823048056</v>
      </c>
      <c r="AD268" s="308">
        <f>[1]побуд.звіт!AD267+[2]побуд.звіт!AD267</f>
        <v>11460.309842284949</v>
      </c>
      <c r="AE268" s="298">
        <f t="shared" si="170"/>
        <v>0</v>
      </c>
      <c r="AF268" s="299">
        <f t="shared" si="171"/>
        <v>658.34601923689297</v>
      </c>
      <c r="AG268" s="308">
        <f>[1]побуд.звіт!AG267+[2]побуд.звіт!AG267</f>
        <v>1457.7403705739816</v>
      </c>
      <c r="AH268" s="308">
        <f>[1]побуд.звіт!AH267+[2]побуд.звіт!AH267</f>
        <v>1430.1426239178638</v>
      </c>
      <c r="AI268" s="298">
        <f t="shared" si="172"/>
        <v>-27.597746656117806</v>
      </c>
      <c r="AJ268" s="299">
        <f t="shared" si="173"/>
        <v>0</v>
      </c>
      <c r="AK268" s="308">
        <f>[1]побуд.звіт!AK267+[2]побуд.звіт!AK267</f>
        <v>42.596567601570783</v>
      </c>
      <c r="AL268" s="308">
        <f>[1]побуд.звіт!AL267+[2]побуд.звіт!AL267</f>
        <v>0</v>
      </c>
      <c r="AM268" s="298">
        <f t="shared" si="174"/>
        <v>-42.596567601570783</v>
      </c>
      <c r="AN268" s="299">
        <f t="shared" si="175"/>
        <v>0</v>
      </c>
      <c r="AO268" s="308">
        <f>[1]побуд.звіт!AO267+[2]побуд.звіт!AO267</f>
        <v>3368.898068478873</v>
      </c>
      <c r="AP268" s="308">
        <f>[1]побуд.звіт!AP267+[2]побуд.звіт!AP267</f>
        <v>2311.1305327812156</v>
      </c>
      <c r="AQ268" s="298">
        <f t="shared" si="176"/>
        <v>-1057.7675356976574</v>
      </c>
      <c r="AR268" s="299">
        <f t="shared" si="177"/>
        <v>0</v>
      </c>
      <c r="AS268" s="308">
        <f>[1]побуд.звіт!AS267+[2]побуд.звіт!AS267</f>
        <v>1219.903548972107</v>
      </c>
      <c r="AT268" s="308">
        <f>[1]побуд.звіт!AT267+[2]побуд.звіт!AT267</f>
        <v>1128.2455086361824</v>
      </c>
      <c r="AU268" s="298">
        <f t="shared" si="178"/>
        <v>-91.658040335924625</v>
      </c>
      <c r="AV268" s="299">
        <f t="shared" si="179"/>
        <v>0</v>
      </c>
      <c r="AW268" s="308">
        <f>[1]побуд.звіт!AW267+[2]побуд.звіт!AW267</f>
        <v>11078.931382567738</v>
      </c>
      <c r="AX268" s="308">
        <f>[1]побуд.звіт!AX267+[2]побуд.звіт!AX267</f>
        <v>5320</v>
      </c>
      <c r="AY268" s="298">
        <f t="shared" si="180"/>
        <v>-5758.9313825677382</v>
      </c>
      <c r="AZ268" s="299">
        <f t="shared" si="181"/>
        <v>0</v>
      </c>
      <c r="BA268" s="300">
        <v>0</v>
      </c>
      <c r="BB268" s="298"/>
      <c r="BC268" s="298">
        <f t="shared" si="182"/>
        <v>0</v>
      </c>
      <c r="BD268" s="299">
        <f t="shared" si="183"/>
        <v>0</v>
      </c>
      <c r="BE268" s="308">
        <f>[1]побуд.звіт!BE267+[2]побуд.звіт!BE267</f>
        <v>7.8888113732189984</v>
      </c>
      <c r="BF268" s="308">
        <f>[1]побуд.звіт!BF267+[2]побуд.звіт!BF267</f>
        <v>0</v>
      </c>
      <c r="BG268" s="301">
        <f t="shared" si="184"/>
        <v>-7.8888113732189984</v>
      </c>
      <c r="BH268" s="302">
        <f t="shared" si="185"/>
        <v>0</v>
      </c>
      <c r="BI268" s="308">
        <f>[1]побуд.звіт!BI267+[2]побуд.звіт!BI267</f>
        <v>4464.7271878614119</v>
      </c>
      <c r="BJ268" s="308">
        <f>[1]побуд.звіт!BJ267+[2]побуд.звіт!BJ267</f>
        <v>4662.0897383256861</v>
      </c>
      <c r="BK268" s="298">
        <f t="shared" si="186"/>
        <v>0</v>
      </c>
      <c r="BL268" s="299">
        <f t="shared" si="187"/>
        <v>197.36255046427414</v>
      </c>
      <c r="BM268" s="308">
        <f>[1]побуд.звіт!BM267+[2]побуд.звіт!BM267</f>
        <v>0</v>
      </c>
      <c r="BN268" s="308">
        <f>[1]побуд.звіт!BN267+[2]побуд.звіт!BN267</f>
        <v>0</v>
      </c>
      <c r="BO268" s="298">
        <f t="shared" si="188"/>
        <v>0</v>
      </c>
      <c r="BP268" s="299">
        <f t="shared" si="189"/>
        <v>0</v>
      </c>
      <c r="BQ268" s="294">
        <f t="shared" si="190"/>
        <v>55849.552822793892</v>
      </c>
      <c r="BR268" s="298">
        <f t="shared" si="190"/>
        <v>52524.770944153424</v>
      </c>
      <c r="BS268" s="298">
        <f t="shared" si="191"/>
        <v>-3324.7818786404678</v>
      </c>
      <c r="BT268" s="303">
        <f t="shared" si="192"/>
        <v>0</v>
      </c>
      <c r="BU268" s="224">
        <f t="shared" si="193"/>
        <v>0.94046896151183645</v>
      </c>
      <c r="BV268" s="309">
        <v>14433.76</v>
      </c>
      <c r="BW268" s="305">
        <f t="shared" si="156"/>
        <v>9779.6305981005098</v>
      </c>
      <c r="BX268" s="241">
        <f t="shared" si="157"/>
        <v>4654.1294018994913</v>
      </c>
      <c r="CA268" s="144">
        <f>[1]побуд.звіт!AX267+[2]побуд.звіт!AX267</f>
        <v>5320</v>
      </c>
      <c r="CB268" s="238">
        <v>336.15250683413029</v>
      </c>
      <c r="CC268" s="238">
        <v>1238.65857062589</v>
      </c>
      <c r="CD268" s="240">
        <v>551.5598050165629</v>
      </c>
      <c r="CE268" s="240">
        <v>20.567727654839587</v>
      </c>
      <c r="CF268" s="240">
        <v>0</v>
      </c>
      <c r="CG268" s="240">
        <v>0</v>
      </c>
      <c r="CH268" s="240">
        <v>1105.261250934858</v>
      </c>
      <c r="CI268" s="240">
        <v>117.924562728</v>
      </c>
      <c r="CJ268" s="240">
        <v>3.9834738720000002</v>
      </c>
      <c r="CK268" s="240">
        <v>344.31366226751516</v>
      </c>
      <c r="CL268" s="240">
        <v>153.53616185036915</v>
      </c>
      <c r="CM268" s="240">
        <v>1.1266499999999995</v>
      </c>
      <c r="CN268" s="240">
        <v>429.18245507199907</v>
      </c>
      <c r="CO268" s="240">
        <v>0</v>
      </c>
      <c r="CP268" s="20"/>
    </row>
    <row r="269" spans="1:94" ht="15" customHeight="1" x14ac:dyDescent="0.25">
      <c r="A269" s="256">
        <f t="shared" si="194"/>
        <v>260</v>
      </c>
      <c r="B269" s="62" t="s">
        <v>176</v>
      </c>
      <c r="C269" s="294">
        <v>2754.6</v>
      </c>
      <c r="D269" s="306">
        <v>5</v>
      </c>
      <c r="E269" s="307">
        <f>[1]побуд.звіт!E268+[2]побуд.звіт!E268</f>
        <v>6736.4142500846565</v>
      </c>
      <c r="F269" s="308">
        <f>[1]побуд.звіт!F268+[2]побуд.звіт!F268</f>
        <v>7504.1961818730133</v>
      </c>
      <c r="G269" s="298">
        <f t="shared" si="158"/>
        <v>0</v>
      </c>
      <c r="H269" s="299">
        <f t="shared" si="159"/>
        <v>767.78193178835681</v>
      </c>
      <c r="I269" s="307">
        <f>[1]побуд.звіт!I268+[2]побуд.звіт!I268</f>
        <v>20818.251653877174</v>
      </c>
      <c r="J269" s="308">
        <f>[1]побуд.звіт!J268+[2]побуд.звіт!J268</f>
        <v>20620.188615179562</v>
      </c>
      <c r="K269" s="298">
        <f t="shared" si="160"/>
        <v>-198.06303869761177</v>
      </c>
      <c r="L269" s="299">
        <f t="shared" si="161"/>
        <v>0</v>
      </c>
      <c r="M269" s="308">
        <f>[1]побуд.звіт!M268+[2]побуд.звіт!M268</f>
        <v>13030.921153257777</v>
      </c>
      <c r="N269" s="308">
        <f>[1]побуд.звіт!N268+[2]побуд.звіт!N268</f>
        <v>14241.773842265167</v>
      </c>
      <c r="O269" s="298">
        <f t="shared" si="162"/>
        <v>0</v>
      </c>
      <c r="P269" s="299">
        <f t="shared" si="163"/>
        <v>1210.8526890073899</v>
      </c>
      <c r="Q269" s="308">
        <f>[1]побуд.звіт!Q268+[2]побуд.звіт!Q268</f>
        <v>257.64185681276604</v>
      </c>
      <c r="R269" s="308">
        <f>[1]побуд.звіт!R268+[2]побуд.звіт!R268</f>
        <v>507.82964095247974</v>
      </c>
      <c r="S269" s="298">
        <f t="shared" si="164"/>
        <v>0</v>
      </c>
      <c r="T269" s="299">
        <f t="shared" si="165"/>
        <v>250.1877841397137</v>
      </c>
      <c r="U269" s="308">
        <f>[1]побуд.звіт!U268+[2]побуд.звіт!U268</f>
        <v>0</v>
      </c>
      <c r="V269" s="308">
        <f>[1]побуд.звіт!V268+[2]побуд.звіт!V268</f>
        <v>0</v>
      </c>
      <c r="W269" s="298">
        <f t="shared" si="166"/>
        <v>0</v>
      </c>
      <c r="X269" s="299">
        <f t="shared" si="167"/>
        <v>0</v>
      </c>
      <c r="Y269" s="308">
        <f>[1]побуд.звіт!Y268+[2]побуд.звіт!Y268</f>
        <v>0</v>
      </c>
      <c r="Z269" s="308">
        <f>[1]побуд.звіт!Z268+[2]побуд.звіт!Z268</f>
        <v>0</v>
      </c>
      <c r="AA269" s="298">
        <f t="shared" si="168"/>
        <v>0</v>
      </c>
      <c r="AB269" s="299">
        <f t="shared" si="169"/>
        <v>0</v>
      </c>
      <c r="AC269" s="308">
        <f>[1]побуд.звіт!AC268+[2]побуд.звіт!AC268</f>
        <v>14134.674144303772</v>
      </c>
      <c r="AD269" s="308">
        <f>[1]побуд.звіт!AD268+[2]побуд.звіт!AD268</f>
        <v>16670.420159424852</v>
      </c>
      <c r="AE269" s="298">
        <f t="shared" si="170"/>
        <v>0</v>
      </c>
      <c r="AF269" s="299">
        <f t="shared" si="171"/>
        <v>2535.7460151210798</v>
      </c>
      <c r="AG269" s="308">
        <f>[1]побуд.звіт!AG268+[2]побуд.звіт!AG268</f>
        <v>1683.2592344416405</v>
      </c>
      <c r="AH269" s="308">
        <f>[1]побуд.звіт!AH268+[2]побуд.звіт!AH268</f>
        <v>1649.7314519997406</v>
      </c>
      <c r="AI269" s="298">
        <f t="shared" si="172"/>
        <v>-33.527782441899944</v>
      </c>
      <c r="AJ269" s="299">
        <f t="shared" si="173"/>
        <v>0</v>
      </c>
      <c r="AK269" s="308">
        <f>[1]побуд.звіт!AK268+[2]побуд.звіт!AK268</f>
        <v>48.524437233308035</v>
      </c>
      <c r="AL269" s="308">
        <f>[1]побуд.звіт!AL268+[2]побуд.звіт!AL268</f>
        <v>0</v>
      </c>
      <c r="AM269" s="298">
        <f t="shared" si="174"/>
        <v>-48.524437233308035</v>
      </c>
      <c r="AN269" s="299">
        <f t="shared" si="175"/>
        <v>0</v>
      </c>
      <c r="AO269" s="308">
        <f>[1]побуд.звіт!AO268+[2]побуд.звіт!AO268</f>
        <v>1095.8842635314679</v>
      </c>
      <c r="AP269" s="308">
        <f>[1]побуд.звіт!AP268+[2]побуд.звіт!AP268</f>
        <v>2432.7689818749632</v>
      </c>
      <c r="AQ269" s="298">
        <f t="shared" si="176"/>
        <v>0</v>
      </c>
      <c r="AR269" s="299">
        <f t="shared" si="177"/>
        <v>1336.8847183434953</v>
      </c>
      <c r="AS269" s="308">
        <f>[1]побуд.звіт!AS268+[2]побуд.звіт!AS268</f>
        <v>2969.1230117320133</v>
      </c>
      <c r="AT269" s="308">
        <f>[1]побуд.звіт!AT268+[2]побуд.звіт!AT268</f>
        <v>2743.1580715865593</v>
      </c>
      <c r="AU269" s="298">
        <f t="shared" si="178"/>
        <v>-225.96494014545397</v>
      </c>
      <c r="AV269" s="299">
        <f t="shared" si="179"/>
        <v>0</v>
      </c>
      <c r="AW269" s="308">
        <f>[1]побуд.звіт!AW268+[2]побуд.звіт!AW268</f>
        <v>30000.735604498361</v>
      </c>
      <c r="AX269" s="308">
        <f>[1]побуд.звіт!AX268+[2]побуд.звіт!AX268</f>
        <v>16898</v>
      </c>
      <c r="AY269" s="298">
        <f t="shared" si="180"/>
        <v>-13102.735604498361</v>
      </c>
      <c r="AZ269" s="299">
        <f t="shared" si="181"/>
        <v>0</v>
      </c>
      <c r="BA269" s="300">
        <v>0</v>
      </c>
      <c r="BB269" s="298"/>
      <c r="BC269" s="298">
        <f t="shared" si="182"/>
        <v>0</v>
      </c>
      <c r="BD269" s="299">
        <f t="shared" si="183"/>
        <v>0</v>
      </c>
      <c r="BE269" s="308">
        <f>[1]побуд.звіт!BE268+[2]побуд.звіт!BE268</f>
        <v>9.1510205732189966</v>
      </c>
      <c r="BF269" s="308">
        <f>[1]побуд.звіт!BF268+[2]побуд.звіт!BF268</f>
        <v>0</v>
      </c>
      <c r="BG269" s="301">
        <f t="shared" si="184"/>
        <v>-9.1510205732189966</v>
      </c>
      <c r="BH269" s="302">
        <f t="shared" si="185"/>
        <v>0</v>
      </c>
      <c r="BI269" s="308">
        <f>[1]побуд.звіт!BI268+[2]побуд.звіт!BI268</f>
        <v>7038.7454091406353</v>
      </c>
      <c r="BJ269" s="308">
        <f>[1]побуд.звіт!BJ268+[2]побуд.звіт!BJ268</f>
        <v>7792.1525853937328</v>
      </c>
      <c r="BK269" s="298">
        <f t="shared" si="186"/>
        <v>0</v>
      </c>
      <c r="BL269" s="299">
        <f t="shared" si="187"/>
        <v>753.40717625309753</v>
      </c>
      <c r="BM269" s="308">
        <f>[1]побуд.звіт!BM268+[2]побуд.звіт!BM268</f>
        <v>0</v>
      </c>
      <c r="BN269" s="308">
        <f>[1]побуд.звіт!BN268+[2]побуд.звіт!BN268</f>
        <v>0</v>
      </c>
      <c r="BO269" s="298">
        <f t="shared" si="188"/>
        <v>0</v>
      </c>
      <c r="BP269" s="299">
        <f t="shared" si="189"/>
        <v>0</v>
      </c>
      <c r="BQ269" s="294">
        <f t="shared" si="190"/>
        <v>97823.326039486798</v>
      </c>
      <c r="BR269" s="298">
        <f t="shared" si="190"/>
        <v>91060.219530550065</v>
      </c>
      <c r="BS269" s="298">
        <f t="shared" si="191"/>
        <v>-6763.106508936733</v>
      </c>
      <c r="BT269" s="303">
        <f t="shared" si="192"/>
        <v>0</v>
      </c>
      <c r="BU269" s="224">
        <f t="shared" si="193"/>
        <v>0.9308640711499957</v>
      </c>
      <c r="BV269" s="309">
        <v>4519.58</v>
      </c>
      <c r="BW269" s="305"/>
      <c r="BX269" s="241">
        <f t="shared" si="157"/>
        <v>8151.9438366239001</v>
      </c>
      <c r="CA269" s="144">
        <f>[1]побуд.звіт!AX268+[2]побуд.звіт!AX268</f>
        <v>16898</v>
      </c>
      <c r="CB269" s="238">
        <v>700.59099050159477</v>
      </c>
      <c r="CC269" s="238">
        <v>2158.1559963876689</v>
      </c>
      <c r="CD269" s="240">
        <v>1189.7932936785858</v>
      </c>
      <c r="CE269" s="240">
        <v>23.725871989667613</v>
      </c>
      <c r="CF269" s="240">
        <v>0</v>
      </c>
      <c r="CG269" s="240">
        <v>0</v>
      </c>
      <c r="CH269" s="240">
        <v>1395.8800738756656</v>
      </c>
      <c r="CI269" s="240">
        <v>136.031090076</v>
      </c>
      <c r="CJ269" s="240">
        <v>4.5951096240000009</v>
      </c>
      <c r="CK269" s="240">
        <v>114.41722095337275</v>
      </c>
      <c r="CL269" s="240">
        <v>373.62263203290092</v>
      </c>
      <c r="CM269" s="240">
        <v>1.1266499999999995</v>
      </c>
      <c r="CN269" s="240">
        <v>676.69449968799893</v>
      </c>
      <c r="CO269" s="240">
        <v>0</v>
      </c>
      <c r="CP269" s="20"/>
    </row>
    <row r="270" spans="1:94" ht="15" customHeight="1" x14ac:dyDescent="0.25">
      <c r="A270" s="256">
        <f t="shared" si="194"/>
        <v>261</v>
      </c>
      <c r="B270" s="62" t="s">
        <v>286</v>
      </c>
      <c r="C270" s="294">
        <v>4397.8</v>
      </c>
      <c r="D270" s="306">
        <v>10</v>
      </c>
      <c r="E270" s="307">
        <f>[1]побуд.звіт!E269+[2]побуд.звіт!E269</f>
        <v>19904.871467169665</v>
      </c>
      <c r="F270" s="308">
        <f>[1]побуд.звіт!F269+[2]побуд.звіт!F269</f>
        <v>19236.18005999838</v>
      </c>
      <c r="G270" s="298">
        <f t="shared" si="158"/>
        <v>-668.69140717128539</v>
      </c>
      <c r="H270" s="299">
        <f t="shared" si="159"/>
        <v>0</v>
      </c>
      <c r="I270" s="307">
        <f>[1]побуд.звіт!I269+[2]побуд.звіт!I269</f>
        <v>32675.277530333471</v>
      </c>
      <c r="J270" s="308">
        <f>[1]побуд.звіт!J269+[2]побуд.звіт!J269</f>
        <v>32712.073631866664</v>
      </c>
      <c r="K270" s="298">
        <f t="shared" si="160"/>
        <v>0</v>
      </c>
      <c r="L270" s="299">
        <f t="shared" si="161"/>
        <v>36.796101533192996</v>
      </c>
      <c r="M270" s="308">
        <f>[1]побуд.звіт!M269+[2]побуд.звіт!M269</f>
        <v>16431.222100082534</v>
      </c>
      <c r="N270" s="308">
        <f>[1]побуд.звіт!N269+[2]побуд.звіт!N269</f>
        <v>17568.072595142796</v>
      </c>
      <c r="O270" s="298">
        <f t="shared" si="162"/>
        <v>0</v>
      </c>
      <c r="P270" s="299">
        <f t="shared" si="163"/>
        <v>1136.8504950602619</v>
      </c>
      <c r="Q270" s="308">
        <f>[1]побуд.звіт!Q269+[2]побуд.звіт!Q269</f>
        <v>742.07275393753321</v>
      </c>
      <c r="R270" s="308">
        <f>[1]побуд.звіт!R269+[2]побуд.звіт!R269</f>
        <v>693.89340926446573</v>
      </c>
      <c r="S270" s="298">
        <f t="shared" si="164"/>
        <v>-48.179344673067476</v>
      </c>
      <c r="T270" s="299">
        <f t="shared" si="165"/>
        <v>0</v>
      </c>
      <c r="U270" s="308">
        <f>[1]побуд.звіт!U269+[2]побуд.звіт!U269</f>
        <v>11844.765397893823</v>
      </c>
      <c r="V270" s="308">
        <f>[1]побуд.звіт!V269+[2]побуд.звіт!V269</f>
        <v>11572.060905406244</v>
      </c>
      <c r="W270" s="298">
        <f t="shared" si="166"/>
        <v>-272.70449248757905</v>
      </c>
      <c r="X270" s="299">
        <f t="shared" si="167"/>
        <v>0</v>
      </c>
      <c r="Y270" s="308">
        <f>[1]побуд.звіт!Y269+[2]побуд.звіт!Y269</f>
        <v>0</v>
      </c>
      <c r="Z270" s="308">
        <f>[1]побуд.звіт!Z269+[2]побуд.звіт!Z269</f>
        <v>0</v>
      </c>
      <c r="AA270" s="298">
        <f t="shared" si="168"/>
        <v>0</v>
      </c>
      <c r="AB270" s="299">
        <f t="shared" si="169"/>
        <v>0</v>
      </c>
      <c r="AC270" s="308">
        <f>[1]побуд.звіт!AC269+[2]побуд.звіт!AC269</f>
        <v>28336.319363465438</v>
      </c>
      <c r="AD270" s="308">
        <f>[1]побуд.звіт!AD269+[2]побуд.звіт!AD269</f>
        <v>30650.770632149222</v>
      </c>
      <c r="AE270" s="298">
        <f t="shared" si="170"/>
        <v>0</v>
      </c>
      <c r="AF270" s="299">
        <f t="shared" si="171"/>
        <v>2314.4512686837843</v>
      </c>
      <c r="AG270" s="308">
        <f>[1]побуд.звіт!AG269+[2]побуд.звіт!AG269</f>
        <v>1412.4023942663637</v>
      </c>
      <c r="AH270" s="308">
        <f>[1]побуд.звіт!AH269+[2]побуд.звіт!AH269</f>
        <v>1345.6853823479114</v>
      </c>
      <c r="AI270" s="298">
        <f t="shared" si="172"/>
        <v>-66.717011918452272</v>
      </c>
      <c r="AJ270" s="299">
        <f t="shared" si="173"/>
        <v>0</v>
      </c>
      <c r="AK270" s="308">
        <f>[1]побуд.звіт!AK269+[2]побуд.звіт!AK269</f>
        <v>40.683557743210308</v>
      </c>
      <c r="AL270" s="308">
        <f>[1]побуд.звіт!AL269+[2]побуд.звіт!AL269</f>
        <v>0</v>
      </c>
      <c r="AM270" s="298">
        <f t="shared" si="174"/>
        <v>-40.683557743210308</v>
      </c>
      <c r="AN270" s="299">
        <f t="shared" si="175"/>
        <v>0</v>
      </c>
      <c r="AO270" s="308">
        <f>[1]побуд.звіт!AO269+[2]побуд.звіт!AO269</f>
        <v>1761.9946502811283</v>
      </c>
      <c r="AP270" s="308">
        <f>[1]побуд.звіт!AP269+[2]побуд.звіт!AP269</f>
        <v>3243.6919758332847</v>
      </c>
      <c r="AQ270" s="298">
        <f t="shared" si="176"/>
        <v>0</v>
      </c>
      <c r="AR270" s="299">
        <f t="shared" si="177"/>
        <v>1481.6973255521564</v>
      </c>
      <c r="AS270" s="308">
        <f>[1]побуд.звіт!AS269+[2]побуд.звіт!AS269</f>
        <v>2548.1945011637517</v>
      </c>
      <c r="AT270" s="308">
        <f>[1]побуд.звіт!AT269+[2]побуд.звіт!AT269</f>
        <v>2381.6611029674609</v>
      </c>
      <c r="AU270" s="298">
        <f t="shared" si="178"/>
        <v>-166.53339819629082</v>
      </c>
      <c r="AV270" s="299">
        <f t="shared" si="179"/>
        <v>0</v>
      </c>
      <c r="AW270" s="308">
        <f>[1]побуд.звіт!AW269+[2]побуд.звіт!AW269</f>
        <v>32370.6676392232</v>
      </c>
      <c r="AX270" s="308">
        <f>[1]побуд.звіт!AX269+[2]побуд.звіт!AX269</f>
        <v>39344.507615805829</v>
      </c>
      <c r="AY270" s="298">
        <f t="shared" si="180"/>
        <v>0</v>
      </c>
      <c r="AZ270" s="299">
        <f t="shared" si="181"/>
        <v>6973.8399765826289</v>
      </c>
      <c r="BA270" s="300">
        <v>0</v>
      </c>
      <c r="BB270" s="298"/>
      <c r="BC270" s="298">
        <f t="shared" si="182"/>
        <v>0</v>
      </c>
      <c r="BD270" s="299">
        <f t="shared" si="183"/>
        <v>0</v>
      </c>
      <c r="BE270" s="308">
        <f>[1]побуд.звіт!BE269+[2]побуд.звіт!BE269</f>
        <v>11.497510173218997</v>
      </c>
      <c r="BF270" s="308">
        <f>[1]побуд.звіт!BF269+[2]побуд.звіт!BF269</f>
        <v>0</v>
      </c>
      <c r="BG270" s="301">
        <f t="shared" si="184"/>
        <v>-11.497510173218997</v>
      </c>
      <c r="BH270" s="302">
        <f t="shared" si="185"/>
        <v>0</v>
      </c>
      <c r="BI270" s="308">
        <f>[1]побуд.звіт!BI269+[2]побуд.звіт!BI269</f>
        <v>15348.384289638858</v>
      </c>
      <c r="BJ270" s="308">
        <f>[1]побуд.звіт!BJ269+[2]побуд.звіт!BJ269</f>
        <v>31413.00160975305</v>
      </c>
      <c r="BK270" s="298">
        <f t="shared" si="186"/>
        <v>0</v>
      </c>
      <c r="BL270" s="299">
        <f t="shared" si="187"/>
        <v>16064.617320114192</v>
      </c>
      <c r="BM270" s="308">
        <f>[1]побуд.звіт!BM269+[2]побуд.звіт!BM269</f>
        <v>10358.406004361372</v>
      </c>
      <c r="BN270" s="308">
        <f>[1]побуд.звіт!BN269+[2]побуд.звіт!BN269</f>
        <v>7860.1837175250694</v>
      </c>
      <c r="BO270" s="298">
        <f t="shared" si="188"/>
        <v>-2498.2222868363024</v>
      </c>
      <c r="BP270" s="299">
        <f t="shared" si="189"/>
        <v>0</v>
      </c>
      <c r="BQ270" s="294">
        <f t="shared" si="190"/>
        <v>173786.75915973354</v>
      </c>
      <c r="BR270" s="298">
        <f t="shared" si="190"/>
        <v>198021.78263806037</v>
      </c>
      <c r="BS270" s="298">
        <f t="shared" si="191"/>
        <v>0</v>
      </c>
      <c r="BT270" s="303">
        <f t="shared" si="192"/>
        <v>24235.023478326824</v>
      </c>
      <c r="BU270" s="224">
        <f t="shared" si="193"/>
        <v>1.1394526464242973</v>
      </c>
      <c r="BV270" s="309">
        <v>11944.65</v>
      </c>
      <c r="BW270" s="305"/>
      <c r="BX270" s="241">
        <f t="shared" si="157"/>
        <v>14482.229929977795</v>
      </c>
      <c r="CA270" s="144">
        <f>[1]побуд.звіт!AX269+[2]побуд.звіт!AX269</f>
        <v>39344.507615805829</v>
      </c>
      <c r="CB270" s="238">
        <v>2013.4058039918261</v>
      </c>
      <c r="CC270" s="238">
        <v>3338.7974738435678</v>
      </c>
      <c r="CD270" s="240">
        <v>1481.3320477587692</v>
      </c>
      <c r="CE270" s="240">
        <v>69.696875994494107</v>
      </c>
      <c r="CF270" s="240">
        <v>962.2041660000001</v>
      </c>
      <c r="CG270" s="240">
        <v>0</v>
      </c>
      <c r="CH270" s="240">
        <v>2907.8784205049333</v>
      </c>
      <c r="CI270" s="240">
        <v>114.228519804</v>
      </c>
      <c r="CJ270" s="240">
        <v>3.7482293520000005</v>
      </c>
      <c r="CK270" s="240">
        <v>183.31825207270336</v>
      </c>
      <c r="CL270" s="240">
        <v>320.5676525432429</v>
      </c>
      <c r="CM270" s="240">
        <v>1.1266499999999995</v>
      </c>
      <c r="CN270" s="240">
        <v>1860.2303869099956</v>
      </c>
      <c r="CO270" s="240">
        <v>1054.749562965</v>
      </c>
    </row>
    <row r="271" spans="1:94" ht="15" customHeight="1" x14ac:dyDescent="0.25">
      <c r="A271" s="256">
        <f t="shared" si="194"/>
        <v>262</v>
      </c>
      <c r="B271" s="62" t="s">
        <v>269</v>
      </c>
      <c r="C271" s="294">
        <v>4753.3999999999996</v>
      </c>
      <c r="D271" s="306">
        <v>9</v>
      </c>
      <c r="E271" s="307">
        <f>[1]побуд.звіт!E270+[2]побуд.звіт!E270</f>
        <v>16506.009978332309</v>
      </c>
      <c r="F271" s="308">
        <f>[1]побуд.звіт!F270+[2]побуд.звіт!F270</f>
        <v>15962.773196601218</v>
      </c>
      <c r="G271" s="298">
        <f t="shared" si="158"/>
        <v>-543.23678173109147</v>
      </c>
      <c r="H271" s="299">
        <f t="shared" si="159"/>
        <v>0</v>
      </c>
      <c r="I271" s="307">
        <f>[1]побуд.звіт!I270+[2]побуд.звіт!I270</f>
        <v>31279.931405644122</v>
      </c>
      <c r="J271" s="308">
        <f>[1]побуд.звіт!J270+[2]побуд.звіт!J270</f>
        <v>32234.05347291943</v>
      </c>
      <c r="K271" s="298">
        <f t="shared" si="160"/>
        <v>0</v>
      </c>
      <c r="L271" s="299">
        <f t="shared" si="161"/>
        <v>954.12206727530793</v>
      </c>
      <c r="M271" s="308">
        <f>[1]побуд.звіт!M270+[2]побуд.звіт!M270</f>
        <v>16910.257440082532</v>
      </c>
      <c r="N271" s="308">
        <f>[1]побуд.звіт!N270+[2]побуд.звіт!N270</f>
        <v>17766.66197271115</v>
      </c>
      <c r="O271" s="298">
        <f t="shared" si="162"/>
        <v>0</v>
      </c>
      <c r="P271" s="299">
        <f t="shared" si="163"/>
        <v>856.40453262861774</v>
      </c>
      <c r="Q271" s="308">
        <f>[1]побуд.звіт!Q270+[2]побуд.звіт!Q270</f>
        <v>855.53745769015461</v>
      </c>
      <c r="R271" s="308">
        <f>[1]побуд.звіт!R270+[2]побуд.звіт!R270</f>
        <v>920.17666345782732</v>
      </c>
      <c r="S271" s="298">
        <f t="shared" si="164"/>
        <v>0</v>
      </c>
      <c r="T271" s="299">
        <f t="shared" si="165"/>
        <v>64.639205767672706</v>
      </c>
      <c r="U271" s="308">
        <f>[1]побуд.звіт!U270+[2]побуд.звіт!U270</f>
        <v>10315.34153933683</v>
      </c>
      <c r="V271" s="308">
        <f>[1]побуд.звіт!V270+[2]побуд.звіт!V270</f>
        <v>10443.082835327759</v>
      </c>
      <c r="W271" s="298">
        <f t="shared" si="166"/>
        <v>0</v>
      </c>
      <c r="X271" s="299">
        <f t="shared" si="167"/>
        <v>127.74129599092885</v>
      </c>
      <c r="Y271" s="308">
        <f>[1]побуд.звіт!Y270+[2]побуд.звіт!Y270</f>
        <v>0</v>
      </c>
      <c r="Z271" s="308">
        <f>[1]побуд.звіт!Z270+[2]побуд.звіт!Z270</f>
        <v>0</v>
      </c>
      <c r="AA271" s="298">
        <f t="shared" si="168"/>
        <v>0</v>
      </c>
      <c r="AB271" s="299">
        <f t="shared" si="169"/>
        <v>0</v>
      </c>
      <c r="AC271" s="308">
        <f>[1]побуд.звіт!AC270+[2]побуд.звіт!AC270</f>
        <v>29604.979880189738</v>
      </c>
      <c r="AD271" s="308">
        <f>[1]побуд.звіт!AD270+[2]побуд.звіт!AD270</f>
        <v>31995.646274610168</v>
      </c>
      <c r="AE271" s="298">
        <f t="shared" si="170"/>
        <v>0</v>
      </c>
      <c r="AF271" s="299">
        <f t="shared" si="171"/>
        <v>2390.6663944204302</v>
      </c>
      <c r="AG271" s="308">
        <f>[1]побуд.звіт!AG270+[2]побуд.звіт!AG270</f>
        <v>1567.0621055864071</v>
      </c>
      <c r="AH271" s="308">
        <f>[1]побуд.звіт!AH270+[2]побуд.звіт!AH270</f>
        <v>1504.4649964994221</v>
      </c>
      <c r="AI271" s="298">
        <f t="shared" si="172"/>
        <v>-62.597109086985029</v>
      </c>
      <c r="AJ271" s="299">
        <f t="shared" si="173"/>
        <v>0</v>
      </c>
      <c r="AK271" s="308">
        <f>[1]побуд.звіт!AK270+[2]побуд.звіт!AK270</f>
        <v>44.683689476927995</v>
      </c>
      <c r="AL271" s="308">
        <f>[1]побуд.звіт!AL270+[2]побуд.звіт!AL270</f>
        <v>750.38047002926885</v>
      </c>
      <c r="AM271" s="298">
        <f t="shared" si="174"/>
        <v>0</v>
      </c>
      <c r="AN271" s="299">
        <f t="shared" si="175"/>
        <v>705.6967805523409</v>
      </c>
      <c r="AO271" s="308">
        <f>[1]побуд.звіт!AO270+[2]побуд.звіт!AO270</f>
        <v>1765.8914102811279</v>
      </c>
      <c r="AP271" s="308">
        <f>[1]побуд.звіт!AP270+[2]побуд.звіт!AP270</f>
        <v>3243.6919758332847</v>
      </c>
      <c r="AQ271" s="298">
        <f t="shared" si="176"/>
        <v>0</v>
      </c>
      <c r="AR271" s="299">
        <f t="shared" si="177"/>
        <v>1477.8005655521567</v>
      </c>
      <c r="AS271" s="308">
        <f>[1]побуд.звіт!AS270+[2]побуд.звіт!AS270</f>
        <v>2459.5783956607293</v>
      </c>
      <c r="AT271" s="308">
        <f>[1]побуд.звіт!AT270+[2]побуд.звіт!AT270</f>
        <v>2297.9255552621421</v>
      </c>
      <c r="AU271" s="298">
        <f t="shared" si="178"/>
        <v>-161.65284039858716</v>
      </c>
      <c r="AV271" s="299">
        <f t="shared" si="179"/>
        <v>0</v>
      </c>
      <c r="AW271" s="308">
        <f>[1]побуд.звіт!AW270+[2]побуд.звіт!AW270</f>
        <v>34135.010880856797</v>
      </c>
      <c r="AX271" s="308">
        <f>[1]побуд.звіт!AX270+[2]побуд.звіт!AX270</f>
        <v>45096</v>
      </c>
      <c r="AY271" s="298">
        <f t="shared" si="180"/>
        <v>0</v>
      </c>
      <c r="AZ271" s="299">
        <f t="shared" si="181"/>
        <v>10960.989119143203</v>
      </c>
      <c r="BA271" s="300">
        <v>0</v>
      </c>
      <c r="BB271" s="298"/>
      <c r="BC271" s="298">
        <f t="shared" si="182"/>
        <v>0</v>
      </c>
      <c r="BD271" s="299">
        <f t="shared" si="183"/>
        <v>0</v>
      </c>
      <c r="BE271" s="308">
        <f>[1]побуд.звіт!BE270+[2]побуд.звіт!BE270</f>
        <v>12.005306973218998</v>
      </c>
      <c r="BF271" s="308">
        <f>[1]побуд.звіт!BF270+[2]побуд.звіт!BF270</f>
        <v>0</v>
      </c>
      <c r="BG271" s="301">
        <f t="shared" si="184"/>
        <v>-12.005306973218998</v>
      </c>
      <c r="BH271" s="302">
        <f t="shared" si="185"/>
        <v>0</v>
      </c>
      <c r="BI271" s="308">
        <f>[1]побуд.звіт!BI270+[2]побуд.звіт!BI270</f>
        <v>14303.045498545491</v>
      </c>
      <c r="BJ271" s="308">
        <f>[1]побуд.звіт!BJ270+[2]побуд.звіт!BJ270</f>
        <v>5496.7754251489068</v>
      </c>
      <c r="BK271" s="298">
        <f t="shared" si="186"/>
        <v>-8806.270073396583</v>
      </c>
      <c r="BL271" s="299">
        <f t="shared" si="187"/>
        <v>0</v>
      </c>
      <c r="BM271" s="308">
        <f>[1]побуд.звіт!BM270+[2]побуд.звіт!BM270</f>
        <v>11833.276988331789</v>
      </c>
      <c r="BN271" s="308">
        <f>[1]побуд.звіт!BN270+[2]побуд.звіт!BN270</f>
        <v>33246.464362134386</v>
      </c>
      <c r="BO271" s="298">
        <f t="shared" si="188"/>
        <v>0</v>
      </c>
      <c r="BP271" s="299">
        <f t="shared" si="189"/>
        <v>21413.187373802597</v>
      </c>
      <c r="BQ271" s="294">
        <f t="shared" si="190"/>
        <v>171592.61197698815</v>
      </c>
      <c r="BR271" s="298">
        <f t="shared" si="190"/>
        <v>200958.09720053495</v>
      </c>
      <c r="BS271" s="298">
        <f t="shared" si="191"/>
        <v>0</v>
      </c>
      <c r="BT271" s="303">
        <f t="shared" si="192"/>
        <v>29365.485223546799</v>
      </c>
      <c r="BU271" s="224">
        <f t="shared" si="193"/>
        <v>1.171134904266653</v>
      </c>
      <c r="BV271" s="309">
        <v>11971.44</v>
      </c>
      <c r="BW271" s="305"/>
      <c r="BX271" s="241">
        <f t="shared" si="157"/>
        <v>14299.384331415678</v>
      </c>
      <c r="CA271" s="144">
        <f>[1]побуд.звіт!AX270+[2]побуд.звіт!AX270</f>
        <v>45096</v>
      </c>
      <c r="CB271" s="238">
        <v>1669.4708664892485</v>
      </c>
      <c r="CC271" s="238">
        <v>3344.1948875535172</v>
      </c>
      <c r="CD271" s="240">
        <v>1481.3320477587692</v>
      </c>
      <c r="CE271" s="240">
        <v>80.5243220026301</v>
      </c>
      <c r="CF271" s="240">
        <v>838.06536240000003</v>
      </c>
      <c r="CG271" s="240">
        <v>0</v>
      </c>
      <c r="CH271" s="240">
        <v>3038.3065885609567</v>
      </c>
      <c r="CI271" s="240">
        <v>126.83800463040001</v>
      </c>
      <c r="CJ271" s="240">
        <v>4.1904890496</v>
      </c>
      <c r="CK271" s="240">
        <v>183.31825207270336</v>
      </c>
      <c r="CL271" s="240">
        <v>309.09243552074298</v>
      </c>
      <c r="CM271" s="240">
        <v>1.1266499999999995</v>
      </c>
      <c r="CN271" s="240">
        <v>1624.2336435259956</v>
      </c>
      <c r="CO271" s="240">
        <v>1263.9119101350004</v>
      </c>
    </row>
    <row r="272" spans="1:94" ht="15" customHeight="1" x14ac:dyDescent="0.25">
      <c r="A272" s="256">
        <f t="shared" si="194"/>
        <v>263</v>
      </c>
      <c r="B272" s="62" t="s">
        <v>55</v>
      </c>
      <c r="C272" s="294">
        <v>1578.7</v>
      </c>
      <c r="D272" s="306">
        <v>3</v>
      </c>
      <c r="E272" s="307">
        <f>[1]побуд.звіт!E271+[2]побуд.звіт!E271</f>
        <v>4515.0275195471813</v>
      </c>
      <c r="F272" s="308">
        <f>[1]побуд.звіт!F271+[2]побуд.звіт!F271</f>
        <v>4456.1787420658802</v>
      </c>
      <c r="G272" s="298">
        <f t="shared" si="158"/>
        <v>-58.848777481301113</v>
      </c>
      <c r="H272" s="299">
        <f t="shared" si="159"/>
        <v>0</v>
      </c>
      <c r="I272" s="307">
        <f>[1]побуд.звіт!I271+[2]побуд.звіт!I271</f>
        <v>15595.542963245485</v>
      </c>
      <c r="J272" s="308">
        <f>[1]побуд.звіт!J271+[2]побуд.звіт!J271</f>
        <v>18675.176079283941</v>
      </c>
      <c r="K272" s="298">
        <f t="shared" si="160"/>
        <v>0</v>
      </c>
      <c r="L272" s="299">
        <f t="shared" si="161"/>
        <v>3079.6331160384561</v>
      </c>
      <c r="M272" s="308">
        <f>[1]побуд.звіт!M271+[2]побуд.звіт!M271</f>
        <v>2391.347272989698</v>
      </c>
      <c r="N272" s="308">
        <f>[1]побуд.звіт!N271+[2]побуд.звіт!N271</f>
        <v>2408.4318587384087</v>
      </c>
      <c r="O272" s="298">
        <f t="shared" si="162"/>
        <v>0</v>
      </c>
      <c r="P272" s="299">
        <f t="shared" si="163"/>
        <v>17.084585748710651</v>
      </c>
      <c r="Q272" s="308">
        <f>[1]побуд.звіт!Q271+[2]побуд.звіт!Q271</f>
        <v>453.98918684706166</v>
      </c>
      <c r="R272" s="308">
        <f>[1]побуд.звіт!R271+[2]побуд.звіт!R271</f>
        <v>894.55936449445528</v>
      </c>
      <c r="S272" s="298">
        <f t="shared" si="164"/>
        <v>0</v>
      </c>
      <c r="T272" s="299">
        <f t="shared" si="165"/>
        <v>440.57017764739362</v>
      </c>
      <c r="U272" s="308">
        <f>[1]побуд.звіт!U271+[2]побуд.звіт!U271</f>
        <v>0</v>
      </c>
      <c r="V272" s="308">
        <f>[1]побуд.звіт!V271+[2]побуд.звіт!V271</f>
        <v>0</v>
      </c>
      <c r="W272" s="298">
        <f t="shared" si="166"/>
        <v>0</v>
      </c>
      <c r="X272" s="299">
        <f t="shared" si="167"/>
        <v>0</v>
      </c>
      <c r="Y272" s="308">
        <f>[1]побуд.звіт!Y271+[2]побуд.звіт!Y271</f>
        <v>0</v>
      </c>
      <c r="Z272" s="308">
        <f>[1]побуд.звіт!Z271+[2]побуд.звіт!Z271</f>
        <v>0</v>
      </c>
      <c r="AA272" s="298">
        <f t="shared" si="168"/>
        <v>0</v>
      </c>
      <c r="AB272" s="299">
        <f t="shared" si="169"/>
        <v>0</v>
      </c>
      <c r="AC272" s="308">
        <f>[1]побуд.звіт!AC271+[2]побуд.звіт!AC271</f>
        <v>10576.303632818128</v>
      </c>
      <c r="AD272" s="308">
        <f>[1]побуд.звіт!AD271+[2]побуд.звіт!AD271</f>
        <v>11502.678755427165</v>
      </c>
      <c r="AE272" s="298">
        <f t="shared" si="170"/>
        <v>0</v>
      </c>
      <c r="AF272" s="299">
        <f t="shared" si="171"/>
        <v>926.37512260903713</v>
      </c>
      <c r="AG272" s="308">
        <f>[1]побуд.звіт!AG271+[2]побуд.звіт!AG271</f>
        <v>919.46223894424043</v>
      </c>
      <c r="AH272" s="308">
        <f>[1]побуд.звіт!AH271+[2]побуд.звіт!AH271</f>
        <v>900.87724341282774</v>
      </c>
      <c r="AI272" s="298">
        <f t="shared" si="172"/>
        <v>-18.584995531412687</v>
      </c>
      <c r="AJ272" s="299">
        <f t="shared" si="173"/>
        <v>0</v>
      </c>
      <c r="AK272" s="308">
        <f>[1]побуд.звіт!AK271+[2]побуд.звіт!AK271</f>
        <v>26.070678489178441</v>
      </c>
      <c r="AL272" s="308">
        <f>[1]побуд.звіт!AL271+[2]побуд.звіт!AL271</f>
        <v>0</v>
      </c>
      <c r="AM272" s="298">
        <f t="shared" si="174"/>
        <v>-26.070678489178441</v>
      </c>
      <c r="AN272" s="299">
        <f t="shared" si="175"/>
        <v>0</v>
      </c>
      <c r="AO272" s="308">
        <f>[1]побуд.звіт!AO271+[2]побуд.звіт!AO271</f>
        <v>429.69528506505873</v>
      </c>
      <c r="AP272" s="308">
        <f>[1]побуд.звіт!AP271+[2]побуд.звіт!AP271</f>
        <v>486.55379637499271</v>
      </c>
      <c r="AQ272" s="298">
        <f t="shared" si="176"/>
        <v>0</v>
      </c>
      <c r="AR272" s="299">
        <f t="shared" si="177"/>
        <v>56.858511309933988</v>
      </c>
      <c r="AS272" s="308">
        <f>[1]побуд.звіт!AS271+[2]побуд.звіт!AS271</f>
        <v>628.05400492877675</v>
      </c>
      <c r="AT272" s="308">
        <f>[1]побуд.звіт!AT271+[2]побуд.звіт!AT271</f>
        <v>687.97930645049485</v>
      </c>
      <c r="AU272" s="298">
        <f t="shared" si="178"/>
        <v>0</v>
      </c>
      <c r="AV272" s="299">
        <f t="shared" si="179"/>
        <v>59.925301521718097</v>
      </c>
      <c r="AW272" s="308">
        <f>[1]побуд.звіт!AW271+[2]побуд.звіт!AW271</f>
        <v>19417.033007485923</v>
      </c>
      <c r="AX272" s="308">
        <f>[1]побуд.звіт!AX271+[2]побуд.звіт!AX271</f>
        <v>11254.826359666513</v>
      </c>
      <c r="AY272" s="298">
        <f t="shared" si="180"/>
        <v>-8162.2066478194101</v>
      </c>
      <c r="AZ272" s="299">
        <f t="shared" si="181"/>
        <v>0</v>
      </c>
      <c r="BA272" s="300">
        <v>0</v>
      </c>
      <c r="BB272" s="298"/>
      <c r="BC272" s="298">
        <f t="shared" si="182"/>
        <v>0</v>
      </c>
      <c r="BD272" s="299">
        <f t="shared" si="183"/>
        <v>0</v>
      </c>
      <c r="BE272" s="308">
        <f>[1]побуд.звіт!BE271+[2]побуд.звіт!BE271</f>
        <v>7.4718353732189984</v>
      </c>
      <c r="BF272" s="308">
        <f>[1]побуд.звіт!BF271+[2]побуд.звіт!BF271</f>
        <v>0</v>
      </c>
      <c r="BG272" s="301">
        <f t="shared" si="184"/>
        <v>-7.4718353732189984</v>
      </c>
      <c r="BH272" s="302">
        <f t="shared" si="185"/>
        <v>0</v>
      </c>
      <c r="BI272" s="308">
        <f>[1]побуд.звіт!BI271+[2]побуд.звіт!BI271</f>
        <v>3879.8867120247846</v>
      </c>
      <c r="BJ272" s="308">
        <f>[1]побуд.звіт!BJ271+[2]побуд.звіт!BJ271</f>
        <v>12079.37080266603</v>
      </c>
      <c r="BK272" s="298">
        <f t="shared" si="186"/>
        <v>0</v>
      </c>
      <c r="BL272" s="299">
        <f t="shared" si="187"/>
        <v>8199.4840906412446</v>
      </c>
      <c r="BM272" s="308">
        <f>[1]побуд.звіт!BM271+[2]побуд.звіт!BM271</f>
        <v>0</v>
      </c>
      <c r="BN272" s="308">
        <f>[1]побуд.звіт!BN271+[2]побуд.звіт!BN271</f>
        <v>0</v>
      </c>
      <c r="BO272" s="298">
        <f t="shared" si="188"/>
        <v>0</v>
      </c>
      <c r="BP272" s="299">
        <f t="shared" si="189"/>
        <v>0</v>
      </c>
      <c r="BQ272" s="294">
        <f t="shared" si="190"/>
        <v>58839.884337758725</v>
      </c>
      <c r="BR272" s="298">
        <f t="shared" si="190"/>
        <v>63346.632308580709</v>
      </c>
      <c r="BS272" s="298">
        <f t="shared" si="191"/>
        <v>0</v>
      </c>
      <c r="BT272" s="303">
        <f t="shared" si="192"/>
        <v>4506.7479708219835</v>
      </c>
      <c r="BU272" s="224">
        <f t="shared" si="193"/>
        <v>1.0765934199488205</v>
      </c>
      <c r="BV272" s="309">
        <v>5372.96</v>
      </c>
      <c r="BW272" s="305">
        <f t="shared" si="156"/>
        <v>469.63630518677292</v>
      </c>
      <c r="BX272" s="241">
        <f t="shared" si="157"/>
        <v>4903.3236948132271</v>
      </c>
      <c r="CA272" s="144">
        <f>[1]побуд.звіт!AX271+[2]побуд.звіт!AX271</f>
        <v>11254.826359666513</v>
      </c>
      <c r="CB272" s="238">
        <v>469.55584952121364</v>
      </c>
      <c r="CC272" s="238">
        <v>1564.186489117548</v>
      </c>
      <c r="CD272" s="240">
        <v>196.98564464877248</v>
      </c>
      <c r="CE272" s="240">
        <v>43.564558136962013</v>
      </c>
      <c r="CF272" s="240">
        <v>0</v>
      </c>
      <c r="CG272" s="240">
        <v>0</v>
      </c>
      <c r="CH272" s="240">
        <v>1076.0881532324436</v>
      </c>
      <c r="CI272" s="240">
        <v>74.283189120000003</v>
      </c>
      <c r="CJ272" s="240">
        <v>2.50927488</v>
      </c>
      <c r="CK272" s="240">
        <v>44.30879703511593</v>
      </c>
      <c r="CL272" s="240">
        <v>78.988924792317121</v>
      </c>
      <c r="CM272" s="240">
        <v>1.1266499999999995</v>
      </c>
      <c r="CN272" s="240">
        <v>512.76497386400092</v>
      </c>
      <c r="CO272" s="240">
        <v>0</v>
      </c>
      <c r="CP272" s="20"/>
    </row>
    <row r="273" spans="1:94" ht="15" customHeight="1" x14ac:dyDescent="0.25">
      <c r="A273" s="256">
        <f t="shared" si="194"/>
        <v>264</v>
      </c>
      <c r="B273" s="62" t="s">
        <v>56</v>
      </c>
      <c r="C273" s="294">
        <v>640.69999999999993</v>
      </c>
      <c r="D273" s="306">
        <v>3</v>
      </c>
      <c r="E273" s="307">
        <f>[1]побуд.звіт!E272+[2]побуд.звіт!E272</f>
        <v>2163.2200826848371</v>
      </c>
      <c r="F273" s="308">
        <f>[1]побуд.звіт!F272+[2]побуд.звіт!F272</f>
        <v>2063.4584137856509</v>
      </c>
      <c r="G273" s="298">
        <f t="shared" si="158"/>
        <v>-99.761668899186134</v>
      </c>
      <c r="H273" s="299">
        <f t="shared" si="159"/>
        <v>0</v>
      </c>
      <c r="I273" s="307">
        <f>[1]побуд.звіт!I272+[2]побуд.звіт!I272</f>
        <v>5917.7736673274767</v>
      </c>
      <c r="J273" s="308">
        <f>[1]побуд.звіт!J272+[2]побуд.звіт!J272</f>
        <v>8611.6716268634082</v>
      </c>
      <c r="K273" s="298">
        <f t="shared" si="160"/>
        <v>0</v>
      </c>
      <c r="L273" s="299">
        <f t="shared" si="161"/>
        <v>2693.8979595359315</v>
      </c>
      <c r="M273" s="308">
        <f>[1]побуд.звіт!M272+[2]побуд.звіт!M272</f>
        <v>2078.960217030934</v>
      </c>
      <c r="N273" s="308">
        <f>[1]побуд.звіт!N272+[2]побуд.звіт!N272</f>
        <v>2128.0902747733635</v>
      </c>
      <c r="O273" s="298">
        <f t="shared" si="162"/>
        <v>0</v>
      </c>
      <c r="P273" s="299">
        <f t="shared" si="163"/>
        <v>49.130057742429472</v>
      </c>
      <c r="Q273" s="308">
        <f>[1]побуд.звіт!Q272+[2]побуд.звіт!Q272</f>
        <v>30.743409641939298</v>
      </c>
      <c r="R273" s="308">
        <f>[1]побуд.звіт!R272+[2]побуд.звіт!R272</f>
        <v>253.12615785101119</v>
      </c>
      <c r="S273" s="298">
        <f t="shared" si="164"/>
        <v>0</v>
      </c>
      <c r="T273" s="299">
        <f t="shared" si="165"/>
        <v>222.38274820907188</v>
      </c>
      <c r="U273" s="308">
        <f>[1]побуд.звіт!U272+[2]побуд.звіт!U272</f>
        <v>0</v>
      </c>
      <c r="V273" s="308">
        <f>[1]побуд.звіт!V272+[2]побуд.звіт!V272</f>
        <v>0</v>
      </c>
      <c r="W273" s="298">
        <f t="shared" si="166"/>
        <v>0</v>
      </c>
      <c r="X273" s="299">
        <f t="shared" si="167"/>
        <v>0</v>
      </c>
      <c r="Y273" s="308">
        <f>[1]побуд.звіт!Y272+[2]побуд.звіт!Y272</f>
        <v>0</v>
      </c>
      <c r="Z273" s="308">
        <f>[1]побуд.звіт!Z272+[2]побуд.звіт!Z272</f>
        <v>0</v>
      </c>
      <c r="AA273" s="298">
        <f t="shared" si="168"/>
        <v>0</v>
      </c>
      <c r="AB273" s="299">
        <f t="shared" si="169"/>
        <v>0</v>
      </c>
      <c r="AC273" s="308">
        <f>[1]побуд.звіт!AC272+[2]побуд.звіт!AC272</f>
        <v>4049.5424597785131</v>
      </c>
      <c r="AD273" s="308">
        <f>[1]побуд.звіт!AD272+[2]побуд.звіт!AD272</f>
        <v>4117.9143479368295</v>
      </c>
      <c r="AE273" s="298">
        <f t="shared" si="170"/>
        <v>0</v>
      </c>
      <c r="AF273" s="299">
        <f t="shared" si="171"/>
        <v>68.371888158316324</v>
      </c>
      <c r="AG273" s="308">
        <f>[1]побуд.звіт!AG272+[2]побуд.звіт!AG272</f>
        <v>0</v>
      </c>
      <c r="AH273" s="308">
        <f>[1]побуд.звіт!AH272+[2]побуд.звіт!AH272</f>
        <v>0</v>
      </c>
      <c r="AI273" s="298">
        <f t="shared" si="172"/>
        <v>0</v>
      </c>
      <c r="AJ273" s="299">
        <f t="shared" si="173"/>
        <v>0</v>
      </c>
      <c r="AK273" s="308">
        <f>[1]побуд.звіт!AK272+[2]побуд.звіт!AK272</f>
        <v>0</v>
      </c>
      <c r="AL273" s="308">
        <f>[1]побуд.звіт!AL272+[2]побуд.звіт!AL272</f>
        <v>0</v>
      </c>
      <c r="AM273" s="298">
        <f t="shared" si="174"/>
        <v>0</v>
      </c>
      <c r="AN273" s="299">
        <f t="shared" si="175"/>
        <v>0</v>
      </c>
      <c r="AO273" s="308">
        <f>[1]побуд.звіт!AO272+[2]побуд.звіт!AO272</f>
        <v>918.40620562801837</v>
      </c>
      <c r="AP273" s="308">
        <f>[1]побуд.звіт!AP272+[2]побуд.звіт!AP272</f>
        <v>851.46914365623729</v>
      </c>
      <c r="AQ273" s="298">
        <f t="shared" si="176"/>
        <v>-66.937061971781077</v>
      </c>
      <c r="AR273" s="299">
        <f t="shared" si="177"/>
        <v>0</v>
      </c>
      <c r="AS273" s="308">
        <f>[1]побуд.звіт!AS272+[2]побуд.звіт!AS272</f>
        <v>438.10341244950877</v>
      </c>
      <c r="AT273" s="308">
        <f>[1]побуд.звіт!AT272+[2]побуд.звіт!AT272</f>
        <v>417.27082500097441</v>
      </c>
      <c r="AU273" s="298">
        <f t="shared" si="178"/>
        <v>-20.832587448534355</v>
      </c>
      <c r="AV273" s="299">
        <f t="shared" si="179"/>
        <v>0</v>
      </c>
      <c r="AW273" s="308">
        <f>[1]побуд.звіт!AW272+[2]побуд.звіт!AW272</f>
        <v>5090.6336443105811</v>
      </c>
      <c r="AX273" s="308">
        <f>[1]побуд.звіт!AX272+[2]побуд.звіт!AX272</f>
        <v>3219.1645499577012</v>
      </c>
      <c r="AY273" s="298">
        <f t="shared" si="180"/>
        <v>-1871.4690943528799</v>
      </c>
      <c r="AZ273" s="299">
        <f t="shared" si="181"/>
        <v>0</v>
      </c>
      <c r="BA273" s="300">
        <v>0</v>
      </c>
      <c r="BB273" s="298"/>
      <c r="BC273" s="298">
        <f t="shared" si="182"/>
        <v>0</v>
      </c>
      <c r="BD273" s="299">
        <f t="shared" si="183"/>
        <v>0</v>
      </c>
      <c r="BE273" s="308">
        <f>[1]побуд.звіт!BE272+[2]побуд.звіт!BE272</f>
        <v>6.1323713732189979</v>
      </c>
      <c r="BF273" s="308">
        <f>[1]побуд.звіт!BF272+[2]побуд.звіт!BF272</f>
        <v>0</v>
      </c>
      <c r="BG273" s="301">
        <f t="shared" si="184"/>
        <v>-6.1323713732189979</v>
      </c>
      <c r="BH273" s="302">
        <f t="shared" si="185"/>
        <v>0</v>
      </c>
      <c r="BI273" s="308">
        <f>[1]побуд.звіт!BI272+[2]побуд.звіт!BI272</f>
        <v>1427.3948177707373</v>
      </c>
      <c r="BJ273" s="308">
        <f>[1]побуд.звіт!BJ272+[2]побуд.звіт!BJ272</f>
        <v>879.70996935198912</v>
      </c>
      <c r="BK273" s="298">
        <f t="shared" si="186"/>
        <v>-547.68484841874817</v>
      </c>
      <c r="BL273" s="299">
        <f t="shared" si="187"/>
        <v>0</v>
      </c>
      <c r="BM273" s="308">
        <f>[1]побуд.звіт!BM272+[2]побуд.звіт!BM272</f>
        <v>0</v>
      </c>
      <c r="BN273" s="308">
        <f>[1]побуд.звіт!BN272+[2]побуд.звіт!BN272</f>
        <v>0</v>
      </c>
      <c r="BO273" s="298">
        <f t="shared" si="188"/>
        <v>0</v>
      </c>
      <c r="BP273" s="299">
        <f t="shared" si="189"/>
        <v>0</v>
      </c>
      <c r="BQ273" s="294">
        <f t="shared" si="190"/>
        <v>22120.910287995768</v>
      </c>
      <c r="BR273" s="298">
        <f t="shared" si="190"/>
        <v>22541.875309177169</v>
      </c>
      <c r="BS273" s="298">
        <f t="shared" si="191"/>
        <v>0</v>
      </c>
      <c r="BT273" s="303">
        <f t="shared" si="192"/>
        <v>420.96502118140052</v>
      </c>
      <c r="BU273" s="224">
        <f t="shared" si="193"/>
        <v>1.0190301852727031</v>
      </c>
      <c r="BV273" s="309">
        <v>830.92000000000007</v>
      </c>
      <c r="BW273" s="305"/>
      <c r="BX273" s="241">
        <f t="shared" si="157"/>
        <v>1843.4091906663141</v>
      </c>
      <c r="CA273" s="144">
        <f>[1]побуд.звіт!AX272+[2]побуд.звіт!AX272</f>
        <v>3219.1645499577012</v>
      </c>
      <c r="CB273" s="238">
        <v>224.82264018452062</v>
      </c>
      <c r="CC273" s="238">
        <v>542.13084142979937</v>
      </c>
      <c r="CD273" s="240">
        <v>173.34736729091978</v>
      </c>
      <c r="CE273" s="240">
        <v>2.8234679867533554</v>
      </c>
      <c r="CF273" s="240">
        <v>0</v>
      </c>
      <c r="CG273" s="240">
        <v>0</v>
      </c>
      <c r="CH273" s="240">
        <v>410.59362417938138</v>
      </c>
      <c r="CI273" s="240">
        <v>0</v>
      </c>
      <c r="CJ273" s="240">
        <v>0</v>
      </c>
      <c r="CK273" s="240">
        <v>94.213372682728675</v>
      </c>
      <c r="CL273" s="240">
        <v>55.057654126938644</v>
      </c>
      <c r="CM273" s="240">
        <v>1.1266499999999995</v>
      </c>
      <c r="CN273" s="240">
        <v>188.66180680199997</v>
      </c>
      <c r="CO273" s="240">
        <v>0</v>
      </c>
      <c r="CP273" s="20"/>
    </row>
    <row r="274" spans="1:94" ht="15" customHeight="1" x14ac:dyDescent="0.25">
      <c r="A274" s="256">
        <f t="shared" si="194"/>
        <v>265</v>
      </c>
      <c r="B274" s="62" t="s">
        <v>270</v>
      </c>
      <c r="C274" s="294">
        <v>4215.9399999999996</v>
      </c>
      <c r="D274" s="306">
        <v>9</v>
      </c>
      <c r="E274" s="307">
        <f>[1]побуд.звіт!E273+[2]побуд.звіт!E273</f>
        <v>14998.815184933595</v>
      </c>
      <c r="F274" s="308">
        <f>[1]побуд.звіт!F273+[2]побуд.звіт!F273</f>
        <v>14573.595643581932</v>
      </c>
      <c r="G274" s="298">
        <f t="shared" si="158"/>
        <v>-425.21954135166379</v>
      </c>
      <c r="H274" s="299">
        <f t="shared" si="159"/>
        <v>0</v>
      </c>
      <c r="I274" s="307">
        <f>[1]побуд.звіт!I273+[2]побуд.звіт!I273</f>
        <v>30791.522345565922</v>
      </c>
      <c r="J274" s="308">
        <f>[1]побуд.звіт!J273+[2]побуд.звіт!J273</f>
        <v>36461.830891051242</v>
      </c>
      <c r="K274" s="298">
        <f t="shared" si="160"/>
        <v>0</v>
      </c>
      <c r="L274" s="299">
        <f t="shared" si="161"/>
        <v>5670.3085454853208</v>
      </c>
      <c r="M274" s="308">
        <f>[1]побуд.звіт!M273+[2]побуд.звіт!M273</f>
        <v>12088.964510783549</v>
      </c>
      <c r="N274" s="308">
        <f>[1]побуд.звіт!N273+[2]побуд.звіт!N273</f>
        <v>13060.891533706828</v>
      </c>
      <c r="O274" s="298">
        <f t="shared" si="162"/>
        <v>0</v>
      </c>
      <c r="P274" s="299">
        <f t="shared" si="163"/>
        <v>971.92702292327886</v>
      </c>
      <c r="Q274" s="308">
        <f>[1]побуд.звіт!Q273+[2]побуд.звіт!Q273</f>
        <v>890.69574481613904</v>
      </c>
      <c r="R274" s="308">
        <f>[1]побуд.звіт!R273+[2]побуд.звіт!R273</f>
        <v>480.96815317983061</v>
      </c>
      <c r="S274" s="298">
        <f t="shared" si="164"/>
        <v>-409.72759163630843</v>
      </c>
      <c r="T274" s="299">
        <f t="shared" si="165"/>
        <v>0</v>
      </c>
      <c r="U274" s="308">
        <f>[1]побуд.звіт!U273+[2]побуд.звіт!U273</f>
        <v>11432.152743853891</v>
      </c>
      <c r="V274" s="308">
        <f>[1]побуд.звіт!V273+[2]побуд.звіт!V273</f>
        <v>10036.713304422921</v>
      </c>
      <c r="W274" s="298">
        <f t="shared" si="166"/>
        <v>-1395.4394394309693</v>
      </c>
      <c r="X274" s="299">
        <f t="shared" si="167"/>
        <v>0</v>
      </c>
      <c r="Y274" s="308">
        <f>[1]побуд.звіт!Y273+[2]побуд.звіт!Y273</f>
        <v>1119.6744999969453</v>
      </c>
      <c r="Z274" s="308">
        <f>[1]побуд.звіт!Z273+[2]побуд.звіт!Z273</f>
        <v>678.6651592795638</v>
      </c>
      <c r="AA274" s="298">
        <f t="shared" si="168"/>
        <v>-441.00934071738152</v>
      </c>
      <c r="AB274" s="299">
        <f t="shared" si="169"/>
        <v>0</v>
      </c>
      <c r="AC274" s="308">
        <f>[1]побуд.звіт!AC273+[2]побуд.звіт!AC273</f>
        <v>26808.886648526634</v>
      </c>
      <c r="AD274" s="308">
        <f>[1]побуд.звіт!AD273+[2]побуд.звіт!AD273</f>
        <v>29098.577115481155</v>
      </c>
      <c r="AE274" s="298">
        <f t="shared" si="170"/>
        <v>0</v>
      </c>
      <c r="AF274" s="299">
        <f t="shared" si="171"/>
        <v>2289.690466954522</v>
      </c>
      <c r="AG274" s="308">
        <f>[1]побуд.звіт!AG273+[2]побуд.звіт!AG273</f>
        <v>1936.6581101758175</v>
      </c>
      <c r="AH274" s="308">
        <f>[1]побуд.звіт!AH273+[2]побуд.звіт!AH273</f>
        <v>1880.5812456242777</v>
      </c>
      <c r="AI274" s="298">
        <f t="shared" si="172"/>
        <v>-56.076864551539757</v>
      </c>
      <c r="AJ274" s="299">
        <f t="shared" si="173"/>
        <v>0</v>
      </c>
      <c r="AK274" s="308">
        <f>[1]побуд.звіт!AK273+[2]побуд.звіт!AK273</f>
        <v>56.251616846160012</v>
      </c>
      <c r="AL274" s="308">
        <f>[1]побуд.звіт!AL273+[2]побуд.звіт!AL273</f>
        <v>0</v>
      </c>
      <c r="AM274" s="298">
        <f t="shared" si="174"/>
        <v>-56.251616846160012</v>
      </c>
      <c r="AN274" s="299">
        <f t="shared" si="175"/>
        <v>0</v>
      </c>
      <c r="AO274" s="308">
        <f>[1]побуд.звіт!AO273+[2]побуд.звіт!AO273</f>
        <v>1748.6909412768744</v>
      </c>
      <c r="AP274" s="308">
        <f>[1]побуд.звіт!AP273+[2]побуд.звіт!AP273</f>
        <v>2919.3227782499566</v>
      </c>
      <c r="AQ274" s="298">
        <f t="shared" si="176"/>
        <v>0</v>
      </c>
      <c r="AR274" s="299">
        <f t="shared" si="177"/>
        <v>1170.6318369730823</v>
      </c>
      <c r="AS274" s="308">
        <f>[1]побуд.звіт!AS273+[2]побуд.звіт!AS273</f>
        <v>2585.7692777641046</v>
      </c>
      <c r="AT274" s="308">
        <f>[1]побуд.звіт!AT273+[2]побуд.звіт!AT273</f>
        <v>2406.973887312547</v>
      </c>
      <c r="AU274" s="298">
        <f t="shared" si="178"/>
        <v>-178.79539045155752</v>
      </c>
      <c r="AV274" s="299">
        <f t="shared" si="179"/>
        <v>0</v>
      </c>
      <c r="AW274" s="308">
        <f>[1]побуд.звіт!AW273+[2]побуд.звіт!AW273</f>
        <v>32609.601700421303</v>
      </c>
      <c r="AX274" s="308">
        <f>[1]побуд.звіт!AX273+[2]побуд.звіт!AX273</f>
        <v>9424.1236558853743</v>
      </c>
      <c r="AY274" s="298">
        <f t="shared" si="180"/>
        <v>-23185.478044535928</v>
      </c>
      <c r="AZ274" s="299">
        <f t="shared" si="181"/>
        <v>0</v>
      </c>
      <c r="BA274" s="300">
        <v>0</v>
      </c>
      <c r="BB274" s="298"/>
      <c r="BC274" s="298">
        <f t="shared" si="182"/>
        <v>0</v>
      </c>
      <c r="BD274" s="299">
        <f t="shared" si="183"/>
        <v>0</v>
      </c>
      <c r="BE274" s="308">
        <f>[1]побуд.звіт!BE273+[2]побуд.звіт!BE273</f>
        <v>11.237814093218997</v>
      </c>
      <c r="BF274" s="308">
        <f>[1]побуд.звіт!BF273+[2]побуд.звіт!BF273</f>
        <v>0</v>
      </c>
      <c r="BG274" s="301">
        <f t="shared" si="184"/>
        <v>-11.237814093218997</v>
      </c>
      <c r="BH274" s="302">
        <f t="shared" si="185"/>
        <v>0</v>
      </c>
      <c r="BI274" s="308">
        <f>[1]побуд.звіт!BI273+[2]побуд.звіт!BI273</f>
        <v>13153.923463226247</v>
      </c>
      <c r="BJ274" s="308">
        <f>[1]побуд.звіт!BJ273+[2]побуд.звіт!BJ273</f>
        <v>12678.621752482741</v>
      </c>
      <c r="BK274" s="298">
        <f t="shared" si="186"/>
        <v>-475.30171074350619</v>
      </c>
      <c r="BL274" s="299">
        <f t="shared" si="187"/>
        <v>0</v>
      </c>
      <c r="BM274" s="308">
        <f>[1]побуд.звіт!BM273+[2]побуд.звіт!BM273</f>
        <v>10882.771176785858</v>
      </c>
      <c r="BN274" s="308">
        <f>[1]побуд.звіт!BN273+[2]побуд.звіт!BN273</f>
        <v>9270.7829476010193</v>
      </c>
      <c r="BO274" s="298">
        <f t="shared" si="188"/>
        <v>-1611.9882291848389</v>
      </c>
      <c r="BP274" s="299">
        <f t="shared" si="189"/>
        <v>0</v>
      </c>
      <c r="BQ274" s="294">
        <f t="shared" si="190"/>
        <v>161115.61577906625</v>
      </c>
      <c r="BR274" s="298">
        <f t="shared" si="190"/>
        <v>142971.64806785938</v>
      </c>
      <c r="BS274" s="298">
        <f t="shared" si="191"/>
        <v>-18143.967711206875</v>
      </c>
      <c r="BT274" s="303">
        <f t="shared" si="192"/>
        <v>0</v>
      </c>
      <c r="BU274" s="224">
        <f t="shared" si="193"/>
        <v>0.88738541808332694</v>
      </c>
      <c r="BV274" s="309">
        <v>27059.379999999997</v>
      </c>
      <c r="BW274" s="305">
        <f t="shared" si="156"/>
        <v>13633.078685077809</v>
      </c>
      <c r="BX274" s="241">
        <f t="shared" si="157"/>
        <v>13426.301314922188</v>
      </c>
      <c r="CA274" s="144">
        <f>[1]побуд.звіт!AX273+[2]побуд.звіт!AX273</f>
        <v>9424.1236558853743</v>
      </c>
      <c r="CB274" s="238">
        <v>1517.8116873662912</v>
      </c>
      <c r="CC274" s="238">
        <v>3266.3360720997134</v>
      </c>
      <c r="CD274" s="240">
        <v>1079.4813326752735</v>
      </c>
      <c r="CE274" s="240">
        <v>83.801390912439032</v>
      </c>
      <c r="CF274" s="240">
        <v>928.83729959999994</v>
      </c>
      <c r="CG274" s="240">
        <v>95.449787999999998</v>
      </c>
      <c r="CH274" s="240">
        <v>2744.8283154798969</v>
      </c>
      <c r="CI274" s="240">
        <v>156.73720456800004</v>
      </c>
      <c r="CJ274" s="240">
        <v>5.2381113120000018</v>
      </c>
      <c r="CK274" s="240">
        <v>181.3138342522505</v>
      </c>
      <c r="CL274" s="240">
        <v>325.48336683958274</v>
      </c>
      <c r="CM274" s="240">
        <v>1.1266499999999995</v>
      </c>
      <c r="CN274" s="240">
        <v>1493.7895045630044</v>
      </c>
      <c r="CO274" s="240">
        <v>1162.4053080674976</v>
      </c>
    </row>
    <row r="275" spans="1:94" ht="15" customHeight="1" x14ac:dyDescent="0.25">
      <c r="A275" s="256">
        <f t="shared" si="194"/>
        <v>266</v>
      </c>
      <c r="B275" s="62" t="s">
        <v>44</v>
      </c>
      <c r="C275" s="294">
        <v>261.2</v>
      </c>
      <c r="D275" s="306">
        <v>2</v>
      </c>
      <c r="E275" s="307">
        <f>[1]побуд.звіт!E274+[2]побуд.звіт!E274</f>
        <v>797.50729761690332</v>
      </c>
      <c r="F275" s="308">
        <f>[1]побуд.звіт!F274+[2]побуд.звіт!F274</f>
        <v>794.66801729743122</v>
      </c>
      <c r="G275" s="298">
        <f t="shared" si="158"/>
        <v>-2.8392803194720955</v>
      </c>
      <c r="H275" s="299">
        <f t="shared" si="159"/>
        <v>0</v>
      </c>
      <c r="I275" s="307">
        <f>[1]побуд.звіт!I274+[2]побуд.звіт!I274</f>
        <v>1906.4207616440574</v>
      </c>
      <c r="J275" s="308">
        <f>[1]побуд.звіт!J274+[2]побуд.звіт!J274</f>
        <v>1842.1257061182532</v>
      </c>
      <c r="K275" s="298">
        <f t="shared" si="160"/>
        <v>-64.295055525804173</v>
      </c>
      <c r="L275" s="299">
        <f t="shared" si="161"/>
        <v>0</v>
      </c>
      <c r="M275" s="308">
        <f>[1]побуд.звіт!M274+[2]побуд.звіт!M274</f>
        <v>966.97802851546703</v>
      </c>
      <c r="N275" s="308">
        <f>[1]побуд.звіт!N274+[2]побуд.звіт!N274</f>
        <v>1027.9191412051637</v>
      </c>
      <c r="O275" s="298">
        <f t="shared" si="162"/>
        <v>0</v>
      </c>
      <c r="P275" s="299">
        <f t="shared" si="163"/>
        <v>60.941112689696638</v>
      </c>
      <c r="Q275" s="308">
        <f>[1]побуд.звіт!Q274+[2]побуд.звіт!Q274</f>
        <v>19.633107816598237</v>
      </c>
      <c r="R275" s="308">
        <f>[1]побуд.звіт!R274+[2]побуд.звіт!R274</f>
        <v>217.97590661958557</v>
      </c>
      <c r="S275" s="298">
        <f t="shared" si="164"/>
        <v>0</v>
      </c>
      <c r="T275" s="299">
        <f t="shared" si="165"/>
        <v>198.34279880298735</v>
      </c>
      <c r="U275" s="308">
        <f>[1]побуд.звіт!U274+[2]побуд.звіт!U274</f>
        <v>0</v>
      </c>
      <c r="V275" s="308">
        <f>[1]побуд.звіт!V274+[2]побуд.звіт!V274</f>
        <v>0</v>
      </c>
      <c r="W275" s="298">
        <f t="shared" si="166"/>
        <v>0</v>
      </c>
      <c r="X275" s="299">
        <f t="shared" si="167"/>
        <v>0</v>
      </c>
      <c r="Y275" s="308">
        <f>[1]побуд.звіт!Y274+[2]побуд.звіт!Y274</f>
        <v>0</v>
      </c>
      <c r="Z275" s="308">
        <f>[1]побуд.звіт!Z274+[2]побуд.звіт!Z274</f>
        <v>0</v>
      </c>
      <c r="AA275" s="298">
        <f t="shared" si="168"/>
        <v>0</v>
      </c>
      <c r="AB275" s="299">
        <f t="shared" si="169"/>
        <v>0</v>
      </c>
      <c r="AC275" s="308">
        <f>[1]побуд.звіт!AC274+[2]побуд.звіт!AC274</f>
        <v>1628.9204820042694</v>
      </c>
      <c r="AD275" s="308">
        <f>[1]побуд.звіт!AD274+[2]побуд.звіт!AD274</f>
        <v>1560.0696581108225</v>
      </c>
      <c r="AE275" s="298">
        <f t="shared" si="170"/>
        <v>-68.850823893446886</v>
      </c>
      <c r="AF275" s="299">
        <f t="shared" si="171"/>
        <v>0</v>
      </c>
      <c r="AG275" s="308">
        <f>[1]побуд.звіт!AG274+[2]побуд.звіт!AG274</f>
        <v>0</v>
      </c>
      <c r="AH275" s="308">
        <f>[1]побуд.звіт!AH274+[2]побуд.звіт!AH274</f>
        <v>0</v>
      </c>
      <c r="AI275" s="298">
        <f t="shared" si="172"/>
        <v>0</v>
      </c>
      <c r="AJ275" s="299">
        <f t="shared" si="173"/>
        <v>0</v>
      </c>
      <c r="AK275" s="308">
        <f>[1]побуд.звіт!AK274+[2]побуд.звіт!AK274</f>
        <v>0</v>
      </c>
      <c r="AL275" s="308">
        <f>[1]побуд.звіт!AL274+[2]побуд.звіт!AL274</f>
        <v>0</v>
      </c>
      <c r="AM275" s="298">
        <f t="shared" si="174"/>
        <v>0</v>
      </c>
      <c r="AN275" s="299">
        <f t="shared" si="175"/>
        <v>0</v>
      </c>
      <c r="AO275" s="308">
        <f>[1]побуд.звіт!AO274+[2]побуд.звіт!AO274</f>
        <v>332.06497013300026</v>
      </c>
      <c r="AP275" s="308">
        <f>[1]побуд.звіт!AP274+[2]побуд.звіт!AP274</f>
        <v>243.27689818749636</v>
      </c>
      <c r="AQ275" s="298">
        <f t="shared" si="176"/>
        <v>-88.788071945503901</v>
      </c>
      <c r="AR275" s="299">
        <f t="shared" si="177"/>
        <v>0</v>
      </c>
      <c r="AS275" s="308">
        <f>[1]побуд.звіт!AS274+[2]побуд.звіт!AS274</f>
        <v>235.12969525806878</v>
      </c>
      <c r="AT275" s="308">
        <f>[1]побуд.звіт!AT274+[2]побуд.звіт!AT274</f>
        <v>218.49297217610365</v>
      </c>
      <c r="AU275" s="298">
        <f t="shared" si="178"/>
        <v>-16.63672308196513</v>
      </c>
      <c r="AV275" s="299">
        <f t="shared" si="179"/>
        <v>0</v>
      </c>
      <c r="AW275" s="308">
        <f>[1]побуд.звіт!AW274+[2]побуд.звіт!AW274</f>
        <v>2865.2597332393921</v>
      </c>
      <c r="AX275" s="308">
        <f>[1]побуд.звіт!AX274+[2]побуд.звіт!AX274</f>
        <v>0</v>
      </c>
      <c r="AY275" s="298">
        <f t="shared" si="180"/>
        <v>-2865.2597332393921</v>
      </c>
      <c r="AZ275" s="299">
        <f t="shared" si="181"/>
        <v>0</v>
      </c>
      <c r="BA275" s="300">
        <v>0</v>
      </c>
      <c r="BB275" s="298"/>
      <c r="BC275" s="298">
        <f t="shared" si="182"/>
        <v>0</v>
      </c>
      <c r="BD275" s="299">
        <f t="shared" si="183"/>
        <v>0</v>
      </c>
      <c r="BE275" s="308">
        <f>[1]побуд.звіт!BE274+[2]побуд.звіт!BE274</f>
        <v>5.5904453732189978</v>
      </c>
      <c r="BF275" s="308">
        <f>[1]побуд.звіт!BF274+[2]побуд.звіт!BF274</f>
        <v>0</v>
      </c>
      <c r="BG275" s="301">
        <f t="shared" si="184"/>
        <v>-5.5904453732189978</v>
      </c>
      <c r="BH275" s="302">
        <f t="shared" si="185"/>
        <v>0</v>
      </c>
      <c r="BI275" s="308">
        <f>[1]побуд.звіт!BI274+[2]побуд.звіт!BI274</f>
        <v>671.25245676642157</v>
      </c>
      <c r="BJ275" s="308">
        <f>[1]побуд.звіт!BJ274+[2]побуд.звіт!BJ274</f>
        <v>845.87199544311511</v>
      </c>
      <c r="BK275" s="298">
        <f t="shared" si="186"/>
        <v>0</v>
      </c>
      <c r="BL275" s="299">
        <f t="shared" si="187"/>
        <v>174.61953867669354</v>
      </c>
      <c r="BM275" s="308">
        <f>[1]побуд.звіт!BM274+[2]побуд.звіт!BM274</f>
        <v>0</v>
      </c>
      <c r="BN275" s="308">
        <f>[1]побуд.звіт!BN274+[2]побуд.звіт!BN274</f>
        <v>0</v>
      </c>
      <c r="BO275" s="298">
        <f t="shared" si="188"/>
        <v>0</v>
      </c>
      <c r="BP275" s="299">
        <f t="shared" si="189"/>
        <v>0</v>
      </c>
      <c r="BQ275" s="294">
        <f t="shared" si="190"/>
        <v>9428.7569783673971</v>
      </c>
      <c r="BR275" s="298">
        <f t="shared" si="190"/>
        <v>6750.4002951579714</v>
      </c>
      <c r="BS275" s="298">
        <f t="shared" si="191"/>
        <v>-2678.3566832094257</v>
      </c>
      <c r="BT275" s="303">
        <f t="shared" si="192"/>
        <v>0</v>
      </c>
      <c r="BU275" s="224">
        <f t="shared" si="193"/>
        <v>0.71593745714791057</v>
      </c>
      <c r="BV275" s="309">
        <v>1643.01</v>
      </c>
      <c r="BW275" s="305">
        <f t="shared" ref="BW275:BW306" si="195">BV275-BX275</f>
        <v>857.28025180271686</v>
      </c>
      <c r="BX275" s="241">
        <f t="shared" ref="BX275:BX306" si="196">BQ275/12</f>
        <v>785.72974819728313</v>
      </c>
      <c r="CA275" s="144">
        <f>[1]побуд.звіт!AX274+[2]побуд.звіт!AX274</f>
        <v>0</v>
      </c>
      <c r="CB275" s="238">
        <v>82.910014395096368</v>
      </c>
      <c r="CC275" s="238">
        <v>205.05139355434079</v>
      </c>
      <c r="CD275" s="240">
        <v>86.673683645459889</v>
      </c>
      <c r="CE275" s="240">
        <v>1.8169796068950328</v>
      </c>
      <c r="CF275" s="240">
        <v>0</v>
      </c>
      <c r="CG275" s="240">
        <v>0</v>
      </c>
      <c r="CH275" s="240">
        <v>164.71033144790584</v>
      </c>
      <c r="CI275" s="240">
        <v>0</v>
      </c>
      <c r="CJ275" s="240">
        <v>0</v>
      </c>
      <c r="CK275" s="240">
        <v>33.982984553045412</v>
      </c>
      <c r="CL275" s="240">
        <v>29.552924406206877</v>
      </c>
      <c r="CM275" s="240">
        <v>1.1266499999999995</v>
      </c>
      <c r="CN275" s="240">
        <v>79.84901698599991</v>
      </c>
      <c r="CO275" s="240">
        <v>0</v>
      </c>
      <c r="CP275" s="20"/>
    </row>
    <row r="276" spans="1:94" ht="15" customHeight="1" x14ac:dyDescent="0.25">
      <c r="A276" s="256">
        <f t="shared" si="194"/>
        <v>267</v>
      </c>
      <c r="B276" s="62" t="s">
        <v>87</v>
      </c>
      <c r="C276" s="294">
        <v>1323.6</v>
      </c>
      <c r="D276" s="306">
        <v>4</v>
      </c>
      <c r="E276" s="307">
        <f>[1]побуд.звіт!E275+[2]побуд.звіт!E275</f>
        <v>3142.7053219263144</v>
      </c>
      <c r="F276" s="308">
        <f>[1]побуд.звіт!F275+[2]побуд.звіт!F275</f>
        <v>3395.8385981644251</v>
      </c>
      <c r="G276" s="298">
        <f t="shared" si="158"/>
        <v>0</v>
      </c>
      <c r="H276" s="299">
        <f t="shared" si="159"/>
        <v>253.13327623811074</v>
      </c>
      <c r="I276" s="307">
        <f>[1]побуд.звіт!I275+[2]побуд.звіт!I275</f>
        <v>7386.6582990374645</v>
      </c>
      <c r="J276" s="308">
        <f>[1]побуд.звіт!J275+[2]побуд.звіт!J275</f>
        <v>7484.1700890219972</v>
      </c>
      <c r="K276" s="298">
        <f t="shared" si="160"/>
        <v>0</v>
      </c>
      <c r="L276" s="299">
        <f t="shared" si="161"/>
        <v>97.511789984532697</v>
      </c>
      <c r="M276" s="308">
        <f>[1]побуд.звіт!M275+[2]побуд.звіт!M275</f>
        <v>2949.6995855464015</v>
      </c>
      <c r="N276" s="308">
        <f>[1]побуд.звіт!N275+[2]побуд.звіт!N275</f>
        <v>3182.3109574204395</v>
      </c>
      <c r="O276" s="298">
        <f t="shared" si="162"/>
        <v>0</v>
      </c>
      <c r="P276" s="299">
        <f t="shared" si="163"/>
        <v>232.61137187403801</v>
      </c>
      <c r="Q276" s="308">
        <f>[1]побуд.звіт!Q275+[2]побуд.звіт!Q275</f>
        <v>209.31456104877768</v>
      </c>
      <c r="R276" s="308">
        <f>[1]побуд.звіт!R275+[2]побуд.звіт!R275</f>
        <v>390.98183924473375</v>
      </c>
      <c r="S276" s="298">
        <f t="shared" si="164"/>
        <v>0</v>
      </c>
      <c r="T276" s="299">
        <f t="shared" si="165"/>
        <v>181.66727819595607</v>
      </c>
      <c r="U276" s="308">
        <f>[1]побуд.звіт!U275+[2]побуд.звіт!U275</f>
        <v>0</v>
      </c>
      <c r="V276" s="308">
        <f>[1]побуд.звіт!V275+[2]побуд.звіт!V275</f>
        <v>0</v>
      </c>
      <c r="W276" s="298">
        <f t="shared" si="166"/>
        <v>0</v>
      </c>
      <c r="X276" s="299">
        <f t="shared" si="167"/>
        <v>0</v>
      </c>
      <c r="Y276" s="308">
        <f>[1]побуд.звіт!Y275+[2]побуд.звіт!Y275</f>
        <v>0</v>
      </c>
      <c r="Z276" s="308">
        <f>[1]побуд.звіт!Z275+[2]побуд.звіт!Z275</f>
        <v>0</v>
      </c>
      <c r="AA276" s="298">
        <f t="shared" si="168"/>
        <v>0</v>
      </c>
      <c r="AB276" s="299">
        <f t="shared" si="169"/>
        <v>0</v>
      </c>
      <c r="AC276" s="308">
        <f>[1]побуд.звіт!AC275+[2]побуд.звіт!AC275</f>
        <v>7274.7662619897092</v>
      </c>
      <c r="AD276" s="308">
        <f>[1]побуд.звіт!AD275+[2]побуд.звіт!AD275</f>
        <v>7017.292968519806</v>
      </c>
      <c r="AE276" s="298">
        <f t="shared" si="170"/>
        <v>-257.47329346990318</v>
      </c>
      <c r="AF276" s="299">
        <f t="shared" si="171"/>
        <v>0</v>
      </c>
      <c r="AG276" s="308">
        <f>[1]побуд.звіт!AG275+[2]побуд.звіт!AG275</f>
        <v>1371.3525974611191</v>
      </c>
      <c r="AH276" s="308">
        <f>[1]побуд.звіт!AH275+[2]побуд.звіт!AH275</f>
        <v>1345.1223340707782</v>
      </c>
      <c r="AI276" s="298">
        <f t="shared" si="172"/>
        <v>-26.230263390340951</v>
      </c>
      <c r="AJ276" s="299">
        <f t="shared" si="173"/>
        <v>0</v>
      </c>
      <c r="AK276" s="308">
        <f>[1]побуд.звіт!AK275+[2]побуд.звіт!AK275</f>
        <v>40.436291744154559</v>
      </c>
      <c r="AL276" s="308">
        <f>[1]побуд.звіт!AL275+[2]побуд.звіт!AL275</f>
        <v>0</v>
      </c>
      <c r="AM276" s="298">
        <f t="shared" si="174"/>
        <v>-40.436291744154559</v>
      </c>
      <c r="AN276" s="299">
        <f t="shared" si="175"/>
        <v>0</v>
      </c>
      <c r="AO276" s="308">
        <f>[1]побуд.звіт!AO275+[2]побуд.звіт!AO275</f>
        <v>2227.4270845461892</v>
      </c>
      <c r="AP276" s="308">
        <f>[1]побуд.звіт!AP275+[2]побуд.звіт!AP275</f>
        <v>1094.7460418437336</v>
      </c>
      <c r="AQ276" s="298">
        <f t="shared" si="176"/>
        <v>-1132.6810427024557</v>
      </c>
      <c r="AR276" s="299">
        <f t="shared" si="177"/>
        <v>0</v>
      </c>
      <c r="AS276" s="308">
        <f>[1]побуд.звіт!AS275+[2]побуд.звіт!AS275</f>
        <v>1064.7938231918301</v>
      </c>
      <c r="AT276" s="308">
        <f>[1]побуд.звіт!AT275+[2]побуд.звіт!AT275</f>
        <v>985.06030756788903</v>
      </c>
      <c r="AU276" s="298">
        <f t="shared" si="178"/>
        <v>-79.733515623941116</v>
      </c>
      <c r="AV276" s="299">
        <f t="shared" si="179"/>
        <v>0</v>
      </c>
      <c r="AW276" s="308">
        <f>[1]побуд.звіт!AW275+[2]побуд.звіт!AW275</f>
        <v>9193.6470883477323</v>
      </c>
      <c r="AX276" s="308">
        <f>[1]побуд.звіт!AX275+[2]побуд.звіт!AX275</f>
        <v>7533.6732916908313</v>
      </c>
      <c r="AY276" s="298">
        <f t="shared" si="180"/>
        <v>-1659.973796656901</v>
      </c>
      <c r="AZ276" s="299">
        <f t="shared" si="181"/>
        <v>0</v>
      </c>
      <c r="BA276" s="300">
        <v>0</v>
      </c>
      <c r="BB276" s="298"/>
      <c r="BC276" s="298">
        <f t="shared" si="182"/>
        <v>0</v>
      </c>
      <c r="BD276" s="299">
        <f t="shared" si="183"/>
        <v>0</v>
      </c>
      <c r="BE276" s="308">
        <f>[1]побуд.звіт!BE275+[2]побуд.звіт!BE275</f>
        <v>7.1075525732189986</v>
      </c>
      <c r="BF276" s="308">
        <f>[1]побуд.звіт!BF275+[2]побуд.звіт!BF275</f>
        <v>0</v>
      </c>
      <c r="BG276" s="301">
        <f t="shared" si="184"/>
        <v>-7.1075525732189986</v>
      </c>
      <c r="BH276" s="302">
        <f t="shared" si="185"/>
        <v>0</v>
      </c>
      <c r="BI276" s="308">
        <f>[1]побуд.звіт!BI275+[2]побуд.звіт!BI275</f>
        <v>2268.9685756569011</v>
      </c>
      <c r="BJ276" s="308">
        <f>[1]побуд.звіт!BJ275+[2]побуд.звіт!BJ275</f>
        <v>3084.1753344903691</v>
      </c>
      <c r="BK276" s="298">
        <f t="shared" si="186"/>
        <v>0</v>
      </c>
      <c r="BL276" s="299">
        <f t="shared" si="187"/>
        <v>815.20675883346803</v>
      </c>
      <c r="BM276" s="308">
        <f>[1]побуд.звіт!BM275+[2]побуд.звіт!BM275</f>
        <v>0</v>
      </c>
      <c r="BN276" s="308">
        <f>[1]побуд.звіт!BN275+[2]побуд.звіт!BN275</f>
        <v>0</v>
      </c>
      <c r="BO276" s="298">
        <f t="shared" si="188"/>
        <v>0</v>
      </c>
      <c r="BP276" s="299">
        <f t="shared" si="189"/>
        <v>0</v>
      </c>
      <c r="BQ276" s="294">
        <f t="shared" si="190"/>
        <v>37136.877043069813</v>
      </c>
      <c r="BR276" s="298">
        <f t="shared" si="190"/>
        <v>35513.371762035</v>
      </c>
      <c r="BS276" s="298">
        <f t="shared" si="191"/>
        <v>-1623.5052810348134</v>
      </c>
      <c r="BT276" s="303">
        <f t="shared" si="192"/>
        <v>0</v>
      </c>
      <c r="BU276" s="224">
        <f t="shared" si="193"/>
        <v>0.95628320391205923</v>
      </c>
      <c r="BV276" s="309">
        <v>9078</v>
      </c>
      <c r="BW276" s="305">
        <f t="shared" si="195"/>
        <v>5983.2602464108495</v>
      </c>
      <c r="BX276" s="241">
        <f t="shared" si="196"/>
        <v>3094.739753589151</v>
      </c>
      <c r="CA276" s="144">
        <f>[1]побуд.звіт!AX275+[2]побуд.звіт!AX275</f>
        <v>7533.6732916908313</v>
      </c>
      <c r="CB276" s="238">
        <v>335.54109431190597</v>
      </c>
      <c r="CC276" s="238">
        <v>762.15202770308417</v>
      </c>
      <c r="CD276" s="240">
        <v>260.02105093637965</v>
      </c>
      <c r="CE276" s="240">
        <v>19.338914179003151</v>
      </c>
      <c r="CF276" s="240">
        <v>0</v>
      </c>
      <c r="CG276" s="240">
        <v>0</v>
      </c>
      <c r="CH276" s="240">
        <v>747.31482149457361</v>
      </c>
      <c r="CI276" s="240">
        <v>110.91408675480001</v>
      </c>
      <c r="CJ276" s="240">
        <v>3.7466610552000001</v>
      </c>
      <c r="CK276" s="240">
        <v>227.1043414420937</v>
      </c>
      <c r="CL276" s="240">
        <v>134.059197376458</v>
      </c>
      <c r="CM276" s="240">
        <v>1.1266499999999995</v>
      </c>
      <c r="CN276" s="240">
        <v>229.34907170400001</v>
      </c>
      <c r="CO276" s="240">
        <v>0</v>
      </c>
      <c r="CP276" s="20"/>
    </row>
    <row r="277" spans="1:94" ht="15" customHeight="1" x14ac:dyDescent="0.25">
      <c r="A277" s="256">
        <f t="shared" si="194"/>
        <v>268</v>
      </c>
      <c r="B277" s="62" t="s">
        <v>287</v>
      </c>
      <c r="C277" s="294">
        <v>6615.75</v>
      </c>
      <c r="D277" s="306">
        <v>10</v>
      </c>
      <c r="E277" s="307">
        <f>[1]побуд.звіт!E276+[2]побуд.звіт!E276</f>
        <v>26597.924263609537</v>
      </c>
      <c r="F277" s="308">
        <f>[1]побуд.звіт!F276+[2]побуд.звіт!F276</f>
        <v>25517.048567436192</v>
      </c>
      <c r="G277" s="298">
        <f t="shared" si="158"/>
        <v>-1080.8756961733452</v>
      </c>
      <c r="H277" s="299">
        <f t="shared" si="159"/>
        <v>0</v>
      </c>
      <c r="I277" s="307">
        <f>[1]побуд.звіт!I276+[2]побуд.звіт!I276</f>
        <v>33545.004520162816</v>
      </c>
      <c r="J277" s="308">
        <f>[1]побуд.звіт!J276+[2]побуд.звіт!J276</f>
        <v>31364.091505200297</v>
      </c>
      <c r="K277" s="298">
        <f t="shared" si="160"/>
        <v>-2180.9130149625198</v>
      </c>
      <c r="L277" s="299">
        <f t="shared" si="161"/>
        <v>0</v>
      </c>
      <c r="M277" s="308">
        <f>[1]побуд.звіт!M276+[2]побуд.звіт!M276</f>
        <v>23070.020582453682</v>
      </c>
      <c r="N277" s="308">
        <f>[1]побуд.звіт!N276+[2]побуд.звіт!N276</f>
        <v>24187.892621759314</v>
      </c>
      <c r="O277" s="298">
        <f t="shared" si="162"/>
        <v>0</v>
      </c>
      <c r="P277" s="299">
        <f t="shared" si="163"/>
        <v>1117.8720393056319</v>
      </c>
      <c r="Q277" s="308">
        <f>[1]побуд.звіт!Q276+[2]побуд.звіт!Q276</f>
        <v>1059.2336486590841</v>
      </c>
      <c r="R277" s="308">
        <f>[1]побуд.звіт!R276+[2]побуд.звіт!R276</f>
        <v>921.73192019173223</v>
      </c>
      <c r="S277" s="298">
        <f t="shared" si="164"/>
        <v>-137.50172846735188</v>
      </c>
      <c r="T277" s="299">
        <f t="shared" si="165"/>
        <v>0</v>
      </c>
      <c r="U277" s="308">
        <f>[1]побуд.звіт!U276+[2]побуд.звіт!U276</f>
        <v>16998.664112562237</v>
      </c>
      <c r="V277" s="308">
        <f>[1]побуд.звіт!V276+[2]побуд.звіт!V276</f>
        <v>16435.388665694798</v>
      </c>
      <c r="W277" s="298">
        <f t="shared" si="166"/>
        <v>-563.27544686743931</v>
      </c>
      <c r="X277" s="299">
        <f t="shared" si="167"/>
        <v>0</v>
      </c>
      <c r="Y277" s="308">
        <f>[1]побуд.звіт!Y276+[2]побуд.звіт!Y276</f>
        <v>0</v>
      </c>
      <c r="Z277" s="308">
        <f>[1]побуд.звіт!Z276+[2]побуд.звіт!Z276</f>
        <v>0</v>
      </c>
      <c r="AA277" s="298">
        <f t="shared" si="168"/>
        <v>0</v>
      </c>
      <c r="AB277" s="299">
        <f t="shared" si="169"/>
        <v>0</v>
      </c>
      <c r="AC277" s="308">
        <f>[1]побуд.звіт!AC276+[2]побуд.звіт!AC276</f>
        <v>42846.389923856608</v>
      </c>
      <c r="AD277" s="308">
        <f>[1]побуд.звіт!AD276+[2]побуд.звіт!AD276</f>
        <v>46924.285830340406</v>
      </c>
      <c r="AE277" s="298">
        <f t="shared" si="170"/>
        <v>0</v>
      </c>
      <c r="AF277" s="299">
        <f t="shared" si="171"/>
        <v>4077.8959064837982</v>
      </c>
      <c r="AG277" s="308">
        <f>[1]побуд.звіт!AG276+[2]побуд.звіт!AG276</f>
        <v>662.08574147546278</v>
      </c>
      <c r="AH277" s="308">
        <f>[1]побуд.звіт!AH276+[2]побуд.звіт!AH276</f>
        <v>619.35310484631907</v>
      </c>
      <c r="AI277" s="298">
        <f t="shared" si="172"/>
        <v>-42.732636629143713</v>
      </c>
      <c r="AJ277" s="299">
        <f t="shared" si="173"/>
        <v>0</v>
      </c>
      <c r="AK277" s="308">
        <f>[1]побуд.звіт!AK276+[2]побуд.звіт!AK276</f>
        <v>18.068648961310178</v>
      </c>
      <c r="AL277" s="308">
        <f>[1]побуд.звіт!AL276+[2]побуд.звіт!AL276</f>
        <v>0</v>
      </c>
      <c r="AM277" s="298">
        <f t="shared" si="174"/>
        <v>-18.068648961310178</v>
      </c>
      <c r="AN277" s="299">
        <f t="shared" si="175"/>
        <v>0</v>
      </c>
      <c r="AO277" s="308">
        <f>[1]побуд.звіт!AO276+[2]побуд.звіт!AO276</f>
        <v>2514.5471681992453</v>
      </c>
      <c r="AP277" s="308">
        <f>[1]побуд.звіт!AP276+[2]побуд.звіт!AP276</f>
        <v>4541.1687661665974</v>
      </c>
      <c r="AQ277" s="298">
        <f t="shared" si="176"/>
        <v>0</v>
      </c>
      <c r="AR277" s="299">
        <f t="shared" si="177"/>
        <v>2026.621597967352</v>
      </c>
      <c r="AS277" s="308">
        <f>[1]побуд.звіт!AS276+[2]побуд.звіт!AS276</f>
        <v>4101.4027868674666</v>
      </c>
      <c r="AT277" s="308">
        <f>[1]побуд.звіт!AT276+[2]побуд.звіт!AT276</f>
        <v>3845.7644323916093</v>
      </c>
      <c r="AU277" s="298">
        <f t="shared" si="178"/>
        <v>-255.63835447585734</v>
      </c>
      <c r="AV277" s="299">
        <f t="shared" si="179"/>
        <v>0</v>
      </c>
      <c r="AW277" s="308">
        <f>[1]побуд.звіт!AW276+[2]побуд.звіт!AW276</f>
        <v>55044.029262909738</v>
      </c>
      <c r="AX277" s="308">
        <f>[1]побуд.звіт!AX276+[2]побуд.звіт!AX276</f>
        <v>51768.678233185208</v>
      </c>
      <c r="AY277" s="298">
        <f t="shared" si="180"/>
        <v>-3275.3510297245302</v>
      </c>
      <c r="AZ277" s="299">
        <f t="shared" si="181"/>
        <v>0</v>
      </c>
      <c r="BA277" s="300">
        <v>0</v>
      </c>
      <c r="BB277" s="298"/>
      <c r="BC277" s="298">
        <f t="shared" si="182"/>
        <v>0</v>
      </c>
      <c r="BD277" s="299">
        <f t="shared" si="183"/>
        <v>0</v>
      </c>
      <c r="BE277" s="308">
        <f>[1]побуд.звіт!BE276+[2]побуд.звіт!BE276</f>
        <v>14.664742773218997</v>
      </c>
      <c r="BF277" s="308">
        <f>[1]побуд.звіт!BF276+[2]побуд.звіт!BF276</f>
        <v>0</v>
      </c>
      <c r="BG277" s="301">
        <f t="shared" si="184"/>
        <v>-14.664742773218997</v>
      </c>
      <c r="BH277" s="302">
        <f t="shared" si="185"/>
        <v>0</v>
      </c>
      <c r="BI277" s="308">
        <f>[1]побуд.звіт!BI276+[2]побуд.звіт!BI276</f>
        <v>23265.350425563527</v>
      </c>
      <c r="BJ277" s="308">
        <f>[1]побуд.звіт!BJ276+[2]побуд.звіт!BJ276</f>
        <v>21888.332830536463</v>
      </c>
      <c r="BK277" s="298">
        <f t="shared" si="186"/>
        <v>-1377.0175950270641</v>
      </c>
      <c r="BL277" s="299">
        <f t="shared" si="187"/>
        <v>0</v>
      </c>
      <c r="BM277" s="308">
        <f>[1]побуд.звіт!BM276+[2]побуд.звіт!BM276</f>
        <v>15699.575979638385</v>
      </c>
      <c r="BN277" s="308">
        <f>[1]побуд.звіт!BN276+[2]побуд.звіт!BN276</f>
        <v>33226.977587475252</v>
      </c>
      <c r="BO277" s="298">
        <f t="shared" si="188"/>
        <v>0</v>
      </c>
      <c r="BP277" s="299">
        <f t="shared" si="189"/>
        <v>17527.401607836866</v>
      </c>
      <c r="BQ277" s="294">
        <f t="shared" si="190"/>
        <v>245436.96180769231</v>
      </c>
      <c r="BR277" s="298">
        <f t="shared" si="190"/>
        <v>261240.71406522422</v>
      </c>
      <c r="BS277" s="298">
        <f t="shared" si="191"/>
        <v>0</v>
      </c>
      <c r="BT277" s="303">
        <f t="shared" si="192"/>
        <v>15803.752257531916</v>
      </c>
      <c r="BU277" s="224">
        <f t="shared" si="193"/>
        <v>1.0643902700764145</v>
      </c>
      <c r="BV277" s="309">
        <v>16849.86</v>
      </c>
      <c r="BW277" s="305"/>
      <c r="BX277" s="241">
        <f t="shared" si="196"/>
        <v>20453.080150641024</v>
      </c>
      <c r="CA277" s="144">
        <f>[1]побуд.звіт!AX276+[2]побуд.звіт!AX276</f>
        <v>51768.678233185208</v>
      </c>
      <c r="CB277" s="238">
        <v>2692.5153123159262</v>
      </c>
      <c r="CC277" s="238">
        <v>3486.3607701669162</v>
      </c>
      <c r="CD277" s="240">
        <v>2032.8918527753317</v>
      </c>
      <c r="CE277" s="240">
        <v>100.07507213850842</v>
      </c>
      <c r="CF277" s="240">
        <v>1381.2368472000001</v>
      </c>
      <c r="CG277" s="240">
        <v>0</v>
      </c>
      <c r="CH277" s="240">
        <v>4371.9365708646428</v>
      </c>
      <c r="CI277" s="240">
        <v>53.669144465999999</v>
      </c>
      <c r="CJ277" s="240">
        <v>1.7251264799999999</v>
      </c>
      <c r="CK277" s="240">
        <v>261.11018309524991</v>
      </c>
      <c r="CL277" s="240">
        <v>515.85995918180424</v>
      </c>
      <c r="CM277" s="240">
        <v>1.1266499999999995</v>
      </c>
      <c r="CN277" s="240">
        <v>2819.4248414819999</v>
      </c>
      <c r="CO277" s="240">
        <v>1598.6120447430001</v>
      </c>
    </row>
    <row r="278" spans="1:94" ht="15" customHeight="1" x14ac:dyDescent="0.25">
      <c r="A278" s="256">
        <f t="shared" si="194"/>
        <v>269</v>
      </c>
      <c r="B278" s="62" t="s">
        <v>271</v>
      </c>
      <c r="C278" s="294">
        <v>4190.6499999999996</v>
      </c>
      <c r="D278" s="306">
        <v>9</v>
      </c>
      <c r="E278" s="307">
        <f>[1]побуд.звіт!E277+[2]побуд.звіт!E277</f>
        <v>16873.140073595314</v>
      </c>
      <c r="F278" s="308">
        <f>[1]побуд.звіт!F277+[2]побуд.звіт!F277</f>
        <v>16131.238137119464</v>
      </c>
      <c r="G278" s="298">
        <f t="shared" si="158"/>
        <v>-741.90193647584965</v>
      </c>
      <c r="H278" s="299">
        <f t="shared" si="159"/>
        <v>0</v>
      </c>
      <c r="I278" s="307">
        <f>[1]побуд.звіт!I277+[2]побуд.звіт!I277</f>
        <v>32468.968747658226</v>
      </c>
      <c r="J278" s="308">
        <f>[1]побуд.звіт!J277+[2]побуд.звіт!J277</f>
        <v>34534.967194248304</v>
      </c>
      <c r="K278" s="298">
        <f t="shared" si="160"/>
        <v>0</v>
      </c>
      <c r="L278" s="299">
        <f t="shared" si="161"/>
        <v>2065.9984465900779</v>
      </c>
      <c r="M278" s="308">
        <f>[1]побуд.звіт!M277+[2]побуд.звіт!M277</f>
        <v>14424.523217092827</v>
      </c>
      <c r="N278" s="308">
        <f>[1]побуд.звіт!N277+[2]побуд.звіт!N277</f>
        <v>15304.14472113046</v>
      </c>
      <c r="O278" s="298">
        <f t="shared" si="162"/>
        <v>0</v>
      </c>
      <c r="P278" s="299">
        <f t="shared" si="163"/>
        <v>879.62150403763371</v>
      </c>
      <c r="Q278" s="308">
        <f>[1]побуд.звіт!Q277+[2]побуд.звіт!Q277</f>
        <v>636.34492601704187</v>
      </c>
      <c r="R278" s="308">
        <f>[1]побуд.звіт!R277+[2]побуд.звіт!R277</f>
        <v>510.81872533740739</v>
      </c>
      <c r="S278" s="298">
        <f t="shared" si="164"/>
        <v>-125.52620067963448</v>
      </c>
      <c r="T278" s="299">
        <f t="shared" si="165"/>
        <v>0</v>
      </c>
      <c r="U278" s="308">
        <f>[1]побуд.звіт!U277+[2]побуд.звіт!U277</f>
        <v>12393.354720947964</v>
      </c>
      <c r="V278" s="308">
        <f>[1]побуд.звіт!V277+[2]побуд.звіт!V277</f>
        <v>11755.890517596164</v>
      </c>
      <c r="W278" s="298">
        <f t="shared" si="166"/>
        <v>-637.46420335179937</v>
      </c>
      <c r="X278" s="299">
        <f t="shared" si="167"/>
        <v>0</v>
      </c>
      <c r="Y278" s="308">
        <f>[1]побуд.звіт!Y277+[2]побуд.звіт!Y277</f>
        <v>0</v>
      </c>
      <c r="Z278" s="308">
        <f>[1]побуд.звіт!Z277+[2]побуд.звіт!Z277</f>
        <v>0</v>
      </c>
      <c r="AA278" s="298">
        <f t="shared" si="168"/>
        <v>0</v>
      </c>
      <c r="AB278" s="299">
        <f t="shared" si="169"/>
        <v>0</v>
      </c>
      <c r="AC278" s="308">
        <f>[1]побуд.звіт!AC277+[2]побуд.звіт!AC277</f>
        <v>26165.69279081664</v>
      </c>
      <c r="AD278" s="308">
        <f>[1]побуд.звіт!AD277+[2]побуд.звіт!AD277</f>
        <v>26824.426735101537</v>
      </c>
      <c r="AE278" s="298">
        <f t="shared" si="170"/>
        <v>0</v>
      </c>
      <c r="AF278" s="299">
        <f t="shared" si="171"/>
        <v>658.73394428489701</v>
      </c>
      <c r="AG278" s="308">
        <f>[1]побуд.звіт!AG277+[2]побуд.звіт!AG277</f>
        <v>1310.4568514190598</v>
      </c>
      <c r="AH278" s="308">
        <f>[1]побуд.звіт!AH277+[2]побуд.звіт!AH277</f>
        <v>1266.8586235492887</v>
      </c>
      <c r="AI278" s="298">
        <f t="shared" si="172"/>
        <v>-43.598227869771108</v>
      </c>
      <c r="AJ278" s="299">
        <f t="shared" si="173"/>
        <v>0</v>
      </c>
      <c r="AK278" s="308">
        <f>[1]побуд.звіт!AK277+[2]побуд.звіт!AK277</f>
        <v>38.54768287540719</v>
      </c>
      <c r="AL278" s="308">
        <f>[1]побуд.звіт!AL277+[2]побуд.звіт!AL277</f>
        <v>0</v>
      </c>
      <c r="AM278" s="298">
        <f t="shared" si="174"/>
        <v>-38.54768287540719</v>
      </c>
      <c r="AN278" s="299">
        <f t="shared" si="175"/>
        <v>0</v>
      </c>
      <c r="AO278" s="308">
        <f>[1]побуд.звіт!AO277+[2]побуд.звіт!AO277</f>
        <v>1607.598159762746</v>
      </c>
      <c r="AP278" s="308">
        <f>[1]побуд.звіт!AP277+[2]побуд.звіт!AP277</f>
        <v>2878.7766285520402</v>
      </c>
      <c r="AQ278" s="298">
        <f t="shared" si="176"/>
        <v>0</v>
      </c>
      <c r="AR278" s="299">
        <f t="shared" si="177"/>
        <v>1271.1784687892941</v>
      </c>
      <c r="AS278" s="308">
        <f>[1]побуд.звіт!AS277+[2]побуд.звіт!AS277</f>
        <v>2319.7378228225652</v>
      </c>
      <c r="AT278" s="308">
        <f>[1]побуд.звіт!AT277+[2]побуд.звіт!AT277</f>
        <v>2180.2698165438419</v>
      </c>
      <c r="AU278" s="298">
        <f t="shared" si="178"/>
        <v>-139.46800627872335</v>
      </c>
      <c r="AV278" s="299">
        <f t="shared" si="179"/>
        <v>0</v>
      </c>
      <c r="AW278" s="308">
        <f>[1]побуд.звіт!AW277+[2]побуд.звіт!AW277</f>
        <v>32849.761396084934</v>
      </c>
      <c r="AX278" s="308">
        <f>[1]побуд.звіт!AX277+[2]побуд.звіт!AX277</f>
        <v>51500.81008892582</v>
      </c>
      <c r="AY278" s="298">
        <f t="shared" si="180"/>
        <v>0</v>
      </c>
      <c r="AZ278" s="299">
        <f t="shared" si="181"/>
        <v>18651.048692840886</v>
      </c>
      <c r="BA278" s="300">
        <v>0</v>
      </c>
      <c r="BB278" s="298"/>
      <c r="BC278" s="298">
        <f t="shared" si="182"/>
        <v>0</v>
      </c>
      <c r="BD278" s="299">
        <f t="shared" si="183"/>
        <v>0</v>
      </c>
      <c r="BE278" s="308">
        <f>[1]побуд.звіт!BE277+[2]побуд.звіт!BE277</f>
        <v>11.201699973218995</v>
      </c>
      <c r="BF278" s="308">
        <f>[1]побуд.звіт!BF277+[2]побуд.звіт!BF277</f>
        <v>0</v>
      </c>
      <c r="BG278" s="301">
        <f t="shared" si="184"/>
        <v>-11.201699973218995</v>
      </c>
      <c r="BH278" s="302">
        <f t="shared" si="185"/>
        <v>0</v>
      </c>
      <c r="BI278" s="308">
        <f>[1]побуд.звіт!BI277+[2]побуд.звіт!BI277</f>
        <v>15135.614849678646</v>
      </c>
      <c r="BJ278" s="308">
        <f>[1]побуд.звіт!BJ277+[2]побуд.звіт!BJ277</f>
        <v>45330.821896134745</v>
      </c>
      <c r="BK278" s="298">
        <f t="shared" si="186"/>
        <v>0</v>
      </c>
      <c r="BL278" s="299">
        <f t="shared" si="187"/>
        <v>30195.207046456097</v>
      </c>
      <c r="BM278" s="308">
        <f>[1]побуд.звіт!BM277+[2]побуд.звіт!BM277</f>
        <v>10516.591798417616</v>
      </c>
      <c r="BN278" s="308">
        <f>[1]побуд.звіт!BN277+[2]побуд.звіт!BN277</f>
        <v>14422.053402868241</v>
      </c>
      <c r="BO278" s="298">
        <f t="shared" si="188"/>
        <v>0</v>
      </c>
      <c r="BP278" s="299">
        <f t="shared" si="189"/>
        <v>3905.4616044506256</v>
      </c>
      <c r="BQ278" s="294">
        <f t="shared" si="190"/>
        <v>166751.5347371622</v>
      </c>
      <c r="BR278" s="298">
        <f t="shared" si="190"/>
        <v>222641.07648710729</v>
      </c>
      <c r="BS278" s="298">
        <f t="shared" si="191"/>
        <v>0</v>
      </c>
      <c r="BT278" s="303">
        <f t="shared" si="192"/>
        <v>55889.541749945085</v>
      </c>
      <c r="BU278" s="224">
        <f t="shared" si="193"/>
        <v>1.3351665808536006</v>
      </c>
      <c r="BV278" s="309">
        <v>5114.9399999999996</v>
      </c>
      <c r="BW278" s="305"/>
      <c r="BX278" s="241">
        <f t="shared" si="196"/>
        <v>13895.96122809685</v>
      </c>
      <c r="CA278" s="144">
        <f>[1]побуд.звіт!AX277+[2]побуд.звіт!AX277</f>
        <v>51500.81008892582</v>
      </c>
      <c r="CB278" s="238">
        <v>1706.3499230402492</v>
      </c>
      <c r="CC278" s="238">
        <v>3309.7451972510034</v>
      </c>
      <c r="CD278" s="240">
        <v>1284.3464031099963</v>
      </c>
      <c r="CE278" s="240">
        <v>60.100977151975563</v>
      </c>
      <c r="CF278" s="240">
        <v>1117.1410739999999</v>
      </c>
      <c r="CG278" s="240">
        <v>0</v>
      </c>
      <c r="CH278" s="240">
        <v>2672.3666028614548</v>
      </c>
      <c r="CI278" s="240">
        <v>105.923036268</v>
      </c>
      <c r="CJ278" s="240">
        <v>3.5286678</v>
      </c>
      <c r="CK278" s="240">
        <v>167.23377288341607</v>
      </c>
      <c r="CL278" s="240">
        <v>291.8410866008515</v>
      </c>
      <c r="CM278" s="240">
        <v>1.1266499999999995</v>
      </c>
      <c r="CN278" s="240">
        <v>1443.5309726819999</v>
      </c>
      <c r="CO278" s="240">
        <v>1123.296300945</v>
      </c>
    </row>
    <row r="279" spans="1:94" ht="15" customHeight="1" x14ac:dyDescent="0.25">
      <c r="A279" s="256">
        <f t="shared" si="194"/>
        <v>270</v>
      </c>
      <c r="B279" s="62" t="s">
        <v>177</v>
      </c>
      <c r="C279" s="294">
        <v>2085.81</v>
      </c>
      <c r="D279" s="306">
        <v>5</v>
      </c>
      <c r="E279" s="307">
        <f>[1]побуд.звіт!E278+[2]побуд.звіт!E278</f>
        <v>3825.3187554527262</v>
      </c>
      <c r="F279" s="308">
        <f>[1]побуд.звіт!F278+[2]побуд.звіт!F278</f>
        <v>3978.9673594052624</v>
      </c>
      <c r="G279" s="298">
        <f t="shared" si="158"/>
        <v>0</v>
      </c>
      <c r="H279" s="299">
        <f t="shared" si="159"/>
        <v>153.64860395253618</v>
      </c>
      <c r="I279" s="307">
        <f>[1]побуд.звіт!I278+[2]побуд.звіт!I278</f>
        <v>5370.3875184326807</v>
      </c>
      <c r="J279" s="308">
        <f>[1]побуд.звіт!J278+[2]побуд.звіт!J278</f>
        <v>8106.9708387160081</v>
      </c>
      <c r="K279" s="298">
        <f t="shared" si="160"/>
        <v>0</v>
      </c>
      <c r="L279" s="299">
        <f t="shared" si="161"/>
        <v>2736.5833202833273</v>
      </c>
      <c r="M279" s="308">
        <f>[1]побуд.звіт!M278+[2]побуд.звіт!M278</f>
        <v>5040.886023855689</v>
      </c>
      <c r="N279" s="308">
        <f>[1]побуд.звіт!N278+[2]побуд.звіт!N278</f>
        <v>5513.3844846458778</v>
      </c>
      <c r="O279" s="298">
        <f t="shared" si="162"/>
        <v>0</v>
      </c>
      <c r="P279" s="299">
        <f t="shared" si="163"/>
        <v>472.4984607901888</v>
      </c>
      <c r="Q279" s="308">
        <f>[1]побуд.звіт!Q278+[2]побуд.звіт!Q278</f>
        <v>109.39491895788687</v>
      </c>
      <c r="R279" s="308">
        <f>[1]побуд.звіт!R278+[2]побуд.звіт!R278</f>
        <v>446.85207420122299</v>
      </c>
      <c r="S279" s="298">
        <f t="shared" si="164"/>
        <v>0</v>
      </c>
      <c r="T279" s="299">
        <f t="shared" si="165"/>
        <v>337.4571552433361</v>
      </c>
      <c r="U279" s="308">
        <f>[1]побуд.звіт!U278+[2]побуд.звіт!U278</f>
        <v>0</v>
      </c>
      <c r="V279" s="308">
        <f>[1]побуд.звіт!V278+[2]побуд.звіт!V278</f>
        <v>0</v>
      </c>
      <c r="W279" s="298">
        <f t="shared" si="166"/>
        <v>0</v>
      </c>
      <c r="X279" s="299">
        <f t="shared" si="167"/>
        <v>0</v>
      </c>
      <c r="Y279" s="308">
        <f>[1]побуд.звіт!Y278+[2]побуд.звіт!Y278</f>
        <v>0</v>
      </c>
      <c r="Z279" s="308">
        <f>[1]побуд.звіт!Z278+[2]побуд.звіт!Z278</f>
        <v>0</v>
      </c>
      <c r="AA279" s="298">
        <f t="shared" si="168"/>
        <v>0</v>
      </c>
      <c r="AB279" s="299">
        <f t="shared" si="169"/>
        <v>0</v>
      </c>
      <c r="AC279" s="308">
        <f>[1]побуд.звіт!AC278+[2]побуд.звіт!AC278</f>
        <v>11749.430445849737</v>
      </c>
      <c r="AD279" s="308">
        <f>[1]побуд.звіт!AD278+[2]побуд.звіт!AD278</f>
        <v>11916.114109301261</v>
      </c>
      <c r="AE279" s="298">
        <f t="shared" si="170"/>
        <v>0</v>
      </c>
      <c r="AF279" s="299">
        <f t="shared" si="171"/>
        <v>166.6836634515239</v>
      </c>
      <c r="AG279" s="308">
        <f>[1]побуд.звіт!AG278+[2]побуд.звіт!AG278</f>
        <v>719.65195889754841</v>
      </c>
      <c r="AH279" s="308">
        <f>[1]побуд.звіт!AH278+[2]побуд.звіт!AH278</f>
        <v>706.06253952480381</v>
      </c>
      <c r="AI279" s="298">
        <f t="shared" si="172"/>
        <v>-13.589419372744601</v>
      </c>
      <c r="AJ279" s="299">
        <f t="shared" si="173"/>
        <v>0</v>
      </c>
      <c r="AK279" s="308">
        <f>[1]побуд.звіт!AK278+[2]побуд.звіт!AK278</f>
        <v>20.259991815893606</v>
      </c>
      <c r="AL279" s="308">
        <f>[1]побуд.звіт!AL278+[2]побуд.звіт!AL278</f>
        <v>0</v>
      </c>
      <c r="AM279" s="298">
        <f t="shared" si="174"/>
        <v>-20.259991815893606</v>
      </c>
      <c r="AN279" s="299">
        <f t="shared" si="175"/>
        <v>0</v>
      </c>
      <c r="AO279" s="308">
        <f>[1]побуд.звіт!AO278+[2]побуд.звіт!AO278</f>
        <v>3317.8207184463026</v>
      </c>
      <c r="AP279" s="308">
        <f>[1]побуд.звіт!AP278+[2]побуд.звіт!AP278</f>
        <v>2189.4920836874671</v>
      </c>
      <c r="AQ279" s="298">
        <f t="shared" si="176"/>
        <v>-1128.3286347588355</v>
      </c>
      <c r="AR279" s="299">
        <f t="shared" si="177"/>
        <v>0</v>
      </c>
      <c r="AS279" s="308">
        <f>[1]побуд.звіт!AS278+[2]побуд.звіт!AS278</f>
        <v>1414.488014625606</v>
      </c>
      <c r="AT279" s="308">
        <f>[1]побуд.звіт!AT278+[2]побуд.звіт!AT278</f>
        <v>1307.3325789062187</v>
      </c>
      <c r="AU279" s="298">
        <f t="shared" si="178"/>
        <v>-107.15543571938724</v>
      </c>
      <c r="AV279" s="299">
        <f t="shared" si="179"/>
        <v>0</v>
      </c>
      <c r="AW279" s="308">
        <f>[1]побуд.звіт!AW278+[2]побуд.звіт!AW278</f>
        <v>11572.832838701508</v>
      </c>
      <c r="AX279" s="308">
        <f>[1]побуд.звіт!AX278+[2]побуд.звіт!AX278</f>
        <v>295</v>
      </c>
      <c r="AY279" s="298">
        <f t="shared" si="180"/>
        <v>-11277.832838701508</v>
      </c>
      <c r="AZ279" s="299">
        <f t="shared" si="181"/>
        <v>0</v>
      </c>
      <c r="BA279" s="300">
        <v>0</v>
      </c>
      <c r="BB279" s="298"/>
      <c r="BC279" s="298">
        <f t="shared" si="182"/>
        <v>0</v>
      </c>
      <c r="BD279" s="299">
        <f t="shared" si="183"/>
        <v>0</v>
      </c>
      <c r="BE279" s="308">
        <f>[1]побуд.звіт!BE278+[2]побуд.звіт!BE278</f>
        <v>8.1959884532189982</v>
      </c>
      <c r="BF279" s="308">
        <f>[1]побуд.звіт!BF278+[2]побуд.звіт!BF278</f>
        <v>0</v>
      </c>
      <c r="BG279" s="301">
        <f t="shared" si="184"/>
        <v>-8.1959884532189982</v>
      </c>
      <c r="BH279" s="302">
        <f t="shared" si="185"/>
        <v>0</v>
      </c>
      <c r="BI279" s="308">
        <f>[1]побуд.звіт!BI278+[2]побуд.звіт!BI278</f>
        <v>4336.3873972870706</v>
      </c>
      <c r="BJ279" s="308">
        <f>[1]побуд.звіт!BJ278+[2]побуд.звіт!BJ278</f>
        <v>3884.4813422113448</v>
      </c>
      <c r="BK279" s="298">
        <f t="shared" si="186"/>
        <v>-451.90605507572582</v>
      </c>
      <c r="BL279" s="299">
        <f t="shared" si="187"/>
        <v>0</v>
      </c>
      <c r="BM279" s="308">
        <f>[1]побуд.звіт!BM278+[2]побуд.звіт!BM278</f>
        <v>0</v>
      </c>
      <c r="BN279" s="308">
        <f>[1]побуд.звіт!BN278+[2]побуд.звіт!BN278</f>
        <v>0</v>
      </c>
      <c r="BO279" s="298">
        <f t="shared" si="188"/>
        <v>0</v>
      </c>
      <c r="BP279" s="299">
        <f t="shared" si="189"/>
        <v>0</v>
      </c>
      <c r="BQ279" s="294">
        <f t="shared" si="190"/>
        <v>47485.054570775872</v>
      </c>
      <c r="BR279" s="298">
        <f t="shared" si="190"/>
        <v>38344.657410599466</v>
      </c>
      <c r="BS279" s="298">
        <f t="shared" si="191"/>
        <v>-9140.397160176406</v>
      </c>
      <c r="BT279" s="303">
        <f t="shared" si="192"/>
        <v>0</v>
      </c>
      <c r="BU279" s="224">
        <f t="shared" si="193"/>
        <v>0.80751002093610824</v>
      </c>
      <c r="BV279" s="309">
        <v>1888.8799999999999</v>
      </c>
      <c r="BW279" s="305"/>
      <c r="BX279" s="241">
        <f t="shared" si="196"/>
        <v>3957.0878808979892</v>
      </c>
      <c r="CA279" s="144">
        <f>[1]побуд.звіт!AX278+[2]побуд.звіт!AX278</f>
        <v>295</v>
      </c>
      <c r="CB279" s="238">
        <v>397.92719303783389</v>
      </c>
      <c r="CC279" s="238">
        <v>423.74629440954527</v>
      </c>
      <c r="CD279" s="240">
        <v>464.88612137110306</v>
      </c>
      <c r="CE279" s="240">
        <v>10.145207818460356</v>
      </c>
      <c r="CF279" s="240">
        <v>0</v>
      </c>
      <c r="CG279" s="240">
        <v>0</v>
      </c>
      <c r="CH279" s="240">
        <v>1203.7939727791395</v>
      </c>
      <c r="CI279" s="240">
        <v>58.219449472800001</v>
      </c>
      <c r="CJ279" s="240">
        <v>1.9666441872</v>
      </c>
      <c r="CK279" s="240">
        <v>339.04445158867179</v>
      </c>
      <c r="CL279" s="240">
        <v>178.04253963483211</v>
      </c>
      <c r="CM279" s="240">
        <v>1.1266499999999995</v>
      </c>
      <c r="CN279" s="240">
        <v>416.89699953600001</v>
      </c>
      <c r="CO279" s="240">
        <v>0</v>
      </c>
      <c r="CP279" s="20"/>
    </row>
    <row r="280" spans="1:94" ht="15" customHeight="1" x14ac:dyDescent="0.25">
      <c r="A280" s="256">
        <f t="shared" si="194"/>
        <v>271</v>
      </c>
      <c r="B280" s="62" t="s">
        <v>272</v>
      </c>
      <c r="C280" s="294">
        <v>4122.32</v>
      </c>
      <c r="D280" s="306">
        <v>9</v>
      </c>
      <c r="E280" s="307">
        <f>[1]побуд.звіт!E279+[2]побуд.звіт!E279</f>
        <v>16633.242400759176</v>
      </c>
      <c r="F280" s="308">
        <f>[1]побуд.звіт!F279+[2]побуд.звіт!F279</f>
        <v>15914.946971358489</v>
      </c>
      <c r="G280" s="298">
        <f t="shared" si="158"/>
        <v>-718.29542940068677</v>
      </c>
      <c r="H280" s="299">
        <f t="shared" si="159"/>
        <v>0</v>
      </c>
      <c r="I280" s="307">
        <f>[1]побуд.звіт!I279+[2]побуд.звіт!I279</f>
        <v>35161.567808864871</v>
      </c>
      <c r="J280" s="308">
        <f>[1]побуд.звіт!J279+[2]побуд.звіт!J279</f>
        <v>33011.197805635224</v>
      </c>
      <c r="K280" s="298">
        <f t="shared" si="160"/>
        <v>-2150.3700032296474</v>
      </c>
      <c r="L280" s="299">
        <f t="shared" si="161"/>
        <v>0</v>
      </c>
      <c r="M280" s="308">
        <f>[1]побуд.звіт!M279+[2]побуд.звіт!M279</f>
        <v>14971.528354371187</v>
      </c>
      <c r="N280" s="308">
        <f>[1]побуд.звіт!N279+[2]побуд.звіт!N279</f>
        <v>15586.160563616892</v>
      </c>
      <c r="O280" s="298">
        <f t="shared" si="162"/>
        <v>0</v>
      </c>
      <c r="P280" s="299">
        <f t="shared" si="163"/>
        <v>614.63220924570487</v>
      </c>
      <c r="Q280" s="308">
        <f>[1]побуд.звіт!Q279+[2]побуд.звіт!Q279</f>
        <v>602.20559568351348</v>
      </c>
      <c r="R280" s="308">
        <f>[1]побуд.звіт!R279+[2]побуд.звіт!R279</f>
        <v>500.6152682840808</v>
      </c>
      <c r="S280" s="298">
        <f t="shared" si="164"/>
        <v>-101.59032739943268</v>
      </c>
      <c r="T280" s="299">
        <f t="shared" si="165"/>
        <v>0</v>
      </c>
      <c r="U280" s="308">
        <f>[1]побуд.звіт!U279+[2]побуд.звіт!U279</f>
        <v>13750.631830947961</v>
      </c>
      <c r="V280" s="308">
        <f>[1]побуд.звіт!V279+[2]побуд.звіт!V279</f>
        <v>12868.285006066308</v>
      </c>
      <c r="W280" s="298">
        <f t="shared" si="166"/>
        <v>-882.34682488165345</v>
      </c>
      <c r="X280" s="299">
        <f t="shared" si="167"/>
        <v>0</v>
      </c>
      <c r="Y280" s="308">
        <f>[1]побуд.звіт!Y279+[2]побуд.звіт!Y279</f>
        <v>0</v>
      </c>
      <c r="Z280" s="308">
        <f>[1]побуд.звіт!Z279+[2]побуд.звіт!Z279</f>
        <v>0</v>
      </c>
      <c r="AA280" s="298">
        <f t="shared" si="168"/>
        <v>0</v>
      </c>
      <c r="AB280" s="299">
        <f t="shared" si="169"/>
        <v>0</v>
      </c>
      <c r="AC280" s="308">
        <f>[1]побуд.звіт!AC279+[2]побуд.звіт!AC279</f>
        <v>25664.363880144094</v>
      </c>
      <c r="AD280" s="308">
        <f>[1]побуд.звіт!AD279+[2]побуд.звіт!AD279</f>
        <v>28322.665318440893</v>
      </c>
      <c r="AE280" s="298">
        <f t="shared" si="170"/>
        <v>0</v>
      </c>
      <c r="AF280" s="299">
        <f t="shared" si="171"/>
        <v>2658.3014382967995</v>
      </c>
      <c r="AG280" s="308">
        <f>[1]побуд.звіт!AG279+[2]побуд.звіт!AG279</f>
        <v>1167.0327651325397</v>
      </c>
      <c r="AH280" s="308">
        <f>[1]побуд.звіт!AH279+[2]побуд.звіт!AH279</f>
        <v>1126.0965542660347</v>
      </c>
      <c r="AI280" s="298">
        <f t="shared" si="172"/>
        <v>-40.936210866505007</v>
      </c>
      <c r="AJ280" s="299">
        <f t="shared" si="173"/>
        <v>0</v>
      </c>
      <c r="AK280" s="308">
        <f>[1]побуд.звіт!AK279+[2]побуд.звіт!AK279</f>
        <v>33.325742111473062</v>
      </c>
      <c r="AL280" s="308">
        <f>[1]побуд.звіт!AL279+[2]побуд.звіт!AL279</f>
        <v>0</v>
      </c>
      <c r="AM280" s="298">
        <f t="shared" si="174"/>
        <v>-33.325742111473062</v>
      </c>
      <c r="AN280" s="299">
        <f t="shared" si="175"/>
        <v>0</v>
      </c>
      <c r="AO280" s="308">
        <f>[1]побуд.звіт!AO279+[2]побуд.звіт!AO279</f>
        <v>1622.4420754803562</v>
      </c>
      <c r="AP280" s="308">
        <f>[1]побуд.звіт!AP279+[2]побуд.звіт!AP279</f>
        <v>2919.3227782499566</v>
      </c>
      <c r="AQ280" s="298">
        <f t="shared" si="176"/>
        <v>0</v>
      </c>
      <c r="AR280" s="299">
        <f t="shared" si="177"/>
        <v>1296.8807027696005</v>
      </c>
      <c r="AS280" s="308">
        <f>[1]побуд.звіт!AS279+[2]побуд.звіт!AS279</f>
        <v>2319.7105740582233</v>
      </c>
      <c r="AT280" s="308">
        <f>[1]побуд.звіт!AT279+[2]побуд.звіт!AT279</f>
        <v>2326.4720487435434</v>
      </c>
      <c r="AU280" s="298">
        <f t="shared" si="178"/>
        <v>0</v>
      </c>
      <c r="AV280" s="299">
        <f t="shared" si="179"/>
        <v>6.7614746853200813</v>
      </c>
      <c r="AW280" s="308">
        <f>[1]побуд.звіт!AW279+[2]побуд.звіт!AW279</f>
        <v>31547.928838724678</v>
      </c>
      <c r="AX280" s="308">
        <f>[1]побуд.звіт!AX279+[2]побуд.звіт!AX279</f>
        <v>22276.85780304113</v>
      </c>
      <c r="AY280" s="298">
        <f t="shared" si="180"/>
        <v>-9271.071035683548</v>
      </c>
      <c r="AZ280" s="299">
        <f t="shared" si="181"/>
        <v>0</v>
      </c>
      <c r="BA280" s="300">
        <v>0</v>
      </c>
      <c r="BB280" s="298"/>
      <c r="BC280" s="298">
        <f t="shared" si="182"/>
        <v>0</v>
      </c>
      <c r="BD280" s="299">
        <f t="shared" si="183"/>
        <v>0</v>
      </c>
      <c r="BE280" s="308">
        <f>[1]побуд.звіт!BE279+[2]побуд.звіт!BE279</f>
        <v>11.104124733218997</v>
      </c>
      <c r="BF280" s="308">
        <f>[1]побуд.звіт!BF279+[2]побуд.звіт!BF279</f>
        <v>0</v>
      </c>
      <c r="BG280" s="301">
        <f t="shared" si="184"/>
        <v>-11.104124733218997</v>
      </c>
      <c r="BH280" s="302">
        <f t="shared" si="185"/>
        <v>0</v>
      </c>
      <c r="BI280" s="308">
        <f>[1]побуд.звіт!BI279+[2]побуд.звіт!BI279</f>
        <v>12431.846638733659</v>
      </c>
      <c r="BJ280" s="308">
        <f>[1]побуд.звіт!BJ279+[2]побуд.звіт!BJ279</f>
        <v>18115.878456010101</v>
      </c>
      <c r="BK280" s="298">
        <f t="shared" si="186"/>
        <v>0</v>
      </c>
      <c r="BL280" s="299">
        <f t="shared" si="187"/>
        <v>5684.0318172764419</v>
      </c>
      <c r="BM280" s="308">
        <f>[1]побуд.звіт!BM279+[2]побуд.звіт!BM279</f>
        <v>10286.242238541896</v>
      </c>
      <c r="BN280" s="308">
        <f>[1]побуд.звіт!BN279+[2]побуд.звіт!BN279</f>
        <v>11603.953366274913</v>
      </c>
      <c r="BO280" s="298">
        <f t="shared" si="188"/>
        <v>0</v>
      </c>
      <c r="BP280" s="299">
        <f t="shared" si="189"/>
        <v>1317.7111277330168</v>
      </c>
      <c r="BQ280" s="294">
        <f t="shared" si="190"/>
        <v>166203.17286828684</v>
      </c>
      <c r="BR280" s="298">
        <f t="shared" si="190"/>
        <v>164572.4519399876</v>
      </c>
      <c r="BS280" s="298">
        <f t="shared" si="191"/>
        <v>-1630.7209282992408</v>
      </c>
      <c r="BT280" s="303">
        <f t="shared" si="192"/>
        <v>0</v>
      </c>
      <c r="BU280" s="224">
        <f t="shared" si="193"/>
        <v>0.9901883887042785</v>
      </c>
      <c r="BV280" s="309">
        <v>6075.2699999999995</v>
      </c>
      <c r="BW280" s="305"/>
      <c r="BX280" s="241">
        <f t="shared" si="196"/>
        <v>13850.26440569057</v>
      </c>
      <c r="CA280" s="144">
        <f>[1]побуд.звіт!AX279+[2]побуд.звіт!AX279</f>
        <v>22276.85780304113</v>
      </c>
      <c r="CB280" s="238">
        <v>1682.1626556938204</v>
      </c>
      <c r="CC280" s="238">
        <v>3647.8152114098089</v>
      </c>
      <c r="CD280" s="240">
        <v>1315.8641062538002</v>
      </c>
      <c r="CE280" s="240">
        <v>56.757249476961825</v>
      </c>
      <c r="CF280" s="240">
        <v>1117.1410739999999</v>
      </c>
      <c r="CG280" s="240">
        <v>0</v>
      </c>
      <c r="CH280" s="240">
        <v>2618.471574440719</v>
      </c>
      <c r="CI280" s="240">
        <v>94.385779740000018</v>
      </c>
      <c r="CJ280" s="240">
        <v>3.1365936000000003</v>
      </c>
      <c r="CK280" s="240">
        <v>168.79918688972944</v>
      </c>
      <c r="CL280" s="240">
        <v>291.80995309766439</v>
      </c>
      <c r="CM280" s="240">
        <v>1.1266499999999995</v>
      </c>
      <c r="CN280" s="240">
        <v>1411.7793712199998</v>
      </c>
      <c r="CO280" s="240">
        <v>1098.5885284499998</v>
      </c>
    </row>
    <row r="281" spans="1:94" ht="15" customHeight="1" x14ac:dyDescent="0.25">
      <c r="A281" s="256">
        <f t="shared" si="194"/>
        <v>272</v>
      </c>
      <c r="B281" s="62" t="s">
        <v>178</v>
      </c>
      <c r="C281" s="294">
        <v>4775</v>
      </c>
      <c r="D281" s="306">
        <v>5</v>
      </c>
      <c r="E281" s="307">
        <f>[1]побуд.звіт!E280+[2]побуд.звіт!E280</f>
        <v>9855.2755779811341</v>
      </c>
      <c r="F281" s="308">
        <f>[1]побуд.звіт!F280+[2]побуд.звіт!F280</f>
        <v>10218.719198130135</v>
      </c>
      <c r="G281" s="298">
        <f t="shared" si="158"/>
        <v>0</v>
      </c>
      <c r="H281" s="299">
        <f t="shared" si="159"/>
        <v>363.44362014900071</v>
      </c>
      <c r="I281" s="307">
        <f>[1]побуд.звіт!I280+[2]побуд.звіт!I280</f>
        <v>22845.998040113453</v>
      </c>
      <c r="J281" s="308">
        <f>[1]побуд.звіт!J280+[2]побуд.звіт!J280</f>
        <v>26026.94630773618</v>
      </c>
      <c r="K281" s="298">
        <f t="shared" si="160"/>
        <v>0</v>
      </c>
      <c r="L281" s="299">
        <f t="shared" si="161"/>
        <v>3180.9482676227271</v>
      </c>
      <c r="M281" s="308">
        <f>[1]побуд.звіт!M280+[2]побуд.звіт!M280</f>
        <v>14125.67131241242</v>
      </c>
      <c r="N281" s="308">
        <f>[1]побуд.звіт!N280+[2]побуд.звіт!N280</f>
        <v>15138.445534112408</v>
      </c>
      <c r="O281" s="298">
        <f t="shared" si="162"/>
        <v>0</v>
      </c>
      <c r="P281" s="299">
        <f t="shared" si="163"/>
        <v>1012.7742216999886</v>
      </c>
      <c r="Q281" s="308">
        <f>[1]побуд.звіт!Q280+[2]побуд.звіт!Q280</f>
        <v>889.03092237387875</v>
      </c>
      <c r="R281" s="308">
        <f>[1]побуд.звіт!R280+[2]побуд.звіт!R280</f>
        <v>1207.7640548944144</v>
      </c>
      <c r="S281" s="298">
        <f t="shared" si="164"/>
        <v>0</v>
      </c>
      <c r="T281" s="299">
        <f t="shared" si="165"/>
        <v>318.73313252053561</v>
      </c>
      <c r="U281" s="308">
        <f>[1]побуд.звіт!U280+[2]побуд.звіт!U280</f>
        <v>0</v>
      </c>
      <c r="V281" s="308">
        <f>[1]побуд.звіт!V280+[2]побуд.звіт!V280</f>
        <v>0</v>
      </c>
      <c r="W281" s="298">
        <f t="shared" si="166"/>
        <v>0</v>
      </c>
      <c r="X281" s="299">
        <f t="shared" si="167"/>
        <v>0</v>
      </c>
      <c r="Y281" s="308">
        <f>[1]побуд.звіт!Y280+[2]побуд.звіт!Y280</f>
        <v>0</v>
      </c>
      <c r="Z281" s="308">
        <f>[1]побуд.звіт!Z280+[2]побуд.звіт!Z280</f>
        <v>0</v>
      </c>
      <c r="AA281" s="298">
        <f t="shared" si="168"/>
        <v>0</v>
      </c>
      <c r="AB281" s="299">
        <f t="shared" si="169"/>
        <v>0</v>
      </c>
      <c r="AC281" s="308">
        <f>[1]побуд.звіт!AC280+[2]побуд.звіт!AC280</f>
        <v>29050.785840701134</v>
      </c>
      <c r="AD281" s="308">
        <f>[1]побуд.звіт!AD280+[2]побуд.звіт!AD280</f>
        <v>30959.633492278361</v>
      </c>
      <c r="AE281" s="298">
        <f t="shared" si="170"/>
        <v>0</v>
      </c>
      <c r="AF281" s="299">
        <f t="shared" si="171"/>
        <v>1908.8476515772272</v>
      </c>
      <c r="AG281" s="308">
        <f>[1]побуд.звіт!AG280+[2]побуд.звіт!AG280</f>
        <v>1049.482408483274</v>
      </c>
      <c r="AH281" s="308">
        <f>[1]побуд.звіт!AH280+[2]побуд.звіт!AH280</f>
        <v>1027.5631057677567</v>
      </c>
      <c r="AI281" s="298">
        <f t="shared" si="172"/>
        <v>-21.919302715517233</v>
      </c>
      <c r="AJ281" s="299">
        <f t="shared" si="173"/>
        <v>0</v>
      </c>
      <c r="AK281" s="308">
        <f>[1]побуд.звіт!AK280+[2]побуд.звіт!AK280</f>
        <v>31.323448276719155</v>
      </c>
      <c r="AL281" s="308">
        <f>[1]побуд.звіт!AL280+[2]побуд.звіт!AL280</f>
        <v>0</v>
      </c>
      <c r="AM281" s="298">
        <f t="shared" si="174"/>
        <v>-31.323448276719155</v>
      </c>
      <c r="AN281" s="299">
        <f t="shared" si="175"/>
        <v>0</v>
      </c>
      <c r="AO281" s="308">
        <f>[1]побуд.звіт!AO280+[2]побуд.звіт!AO280</f>
        <v>7627.3575537072311</v>
      </c>
      <c r="AP281" s="308">
        <f>[1]побуд.звіт!AP280+[2]побуд.звіт!AP280</f>
        <v>5777.826331953037</v>
      </c>
      <c r="AQ281" s="298">
        <f t="shared" si="176"/>
        <v>-1849.5312217541941</v>
      </c>
      <c r="AR281" s="299">
        <f t="shared" si="177"/>
        <v>0</v>
      </c>
      <c r="AS281" s="308">
        <f>[1]побуд.звіт!AS280+[2]побуд.звіт!AS280</f>
        <v>5711.6676521151694</v>
      </c>
      <c r="AT281" s="308">
        <f>[1]побуд.звіт!AT280+[2]побуд.звіт!AT280</f>
        <v>5859.130206348791</v>
      </c>
      <c r="AU281" s="298">
        <f t="shared" si="178"/>
        <v>0</v>
      </c>
      <c r="AV281" s="299">
        <f t="shared" si="179"/>
        <v>147.46255423362163</v>
      </c>
      <c r="AW281" s="308">
        <f>[1]побуд.звіт!AW280+[2]побуд.звіт!AW280</f>
        <v>42922.498457939684</v>
      </c>
      <c r="AX281" s="308">
        <f>[1]побуд.звіт!AX280+[2]побуд.звіт!AX280</f>
        <v>19721.111114399882</v>
      </c>
      <c r="AY281" s="298">
        <f t="shared" si="180"/>
        <v>-23201.387343539802</v>
      </c>
      <c r="AZ281" s="299">
        <f t="shared" si="181"/>
        <v>0</v>
      </c>
      <c r="BA281" s="300">
        <v>0</v>
      </c>
      <c r="BB281" s="298"/>
      <c r="BC281" s="298">
        <f t="shared" si="182"/>
        <v>0</v>
      </c>
      <c r="BD281" s="299">
        <f t="shared" si="183"/>
        <v>0</v>
      </c>
      <c r="BE281" s="308">
        <f>[1]побуд.звіт!BE280+[2]побуд.звіт!BE280</f>
        <v>12.036151773218997</v>
      </c>
      <c r="BF281" s="308">
        <f>[1]побуд.звіт!BF280+[2]побуд.звіт!BF280</f>
        <v>0</v>
      </c>
      <c r="BG281" s="301">
        <f t="shared" si="184"/>
        <v>-12.036151773218997</v>
      </c>
      <c r="BH281" s="302">
        <f t="shared" si="185"/>
        <v>0</v>
      </c>
      <c r="BI281" s="308">
        <f>[1]побуд.звіт!BI280+[2]побуд.звіт!BI280</f>
        <v>11174.099772415038</v>
      </c>
      <c r="BJ281" s="308">
        <f>[1]побуд.звіт!BJ280+[2]побуд.звіт!BJ280</f>
        <v>10002.955837971831</v>
      </c>
      <c r="BK281" s="298">
        <f t="shared" si="186"/>
        <v>-1171.1439344432074</v>
      </c>
      <c r="BL281" s="299">
        <f t="shared" si="187"/>
        <v>0</v>
      </c>
      <c r="BM281" s="308">
        <f>[1]побуд.звіт!BM280+[2]побуд.звіт!BM280</f>
        <v>0</v>
      </c>
      <c r="BN281" s="308">
        <f>[1]побуд.звіт!BN280+[2]побуд.звіт!BN280</f>
        <v>0</v>
      </c>
      <c r="BO281" s="298">
        <f t="shared" si="188"/>
        <v>0</v>
      </c>
      <c r="BP281" s="299">
        <f t="shared" si="189"/>
        <v>0</v>
      </c>
      <c r="BQ281" s="294">
        <f t="shared" si="190"/>
        <v>145295.22713829234</v>
      </c>
      <c r="BR281" s="298">
        <f t="shared" si="190"/>
        <v>125940.09518359281</v>
      </c>
      <c r="BS281" s="298">
        <f t="shared" si="191"/>
        <v>-19355.131954699522</v>
      </c>
      <c r="BT281" s="303">
        <f t="shared" si="192"/>
        <v>0</v>
      </c>
      <c r="BU281" s="224">
        <f t="shared" si="193"/>
        <v>0.86678755843591981</v>
      </c>
      <c r="BV281" s="309">
        <v>18862.759999999998</v>
      </c>
      <c r="BW281" s="305">
        <f t="shared" si="195"/>
        <v>6754.8244051423044</v>
      </c>
      <c r="BX281" s="241">
        <f t="shared" si="196"/>
        <v>12107.935594857694</v>
      </c>
      <c r="CA281" s="144">
        <f>[1]побуд.звіт!AX280+[2]побуд.звіт!AX280</f>
        <v>19721.111114399882</v>
      </c>
      <c r="CB281" s="238">
        <v>1027.904314115596</v>
      </c>
      <c r="CC281" s="238">
        <v>2358.0031009913159</v>
      </c>
      <c r="CD281" s="240">
        <v>1292.2258288959476</v>
      </c>
      <c r="CE281" s="240">
        <v>85.323524427399562</v>
      </c>
      <c r="CF281" s="240">
        <v>0</v>
      </c>
      <c r="CG281" s="240">
        <v>0</v>
      </c>
      <c r="CH281" s="240">
        <v>2974.529608507758</v>
      </c>
      <c r="CI281" s="240">
        <v>84.729262590000005</v>
      </c>
      <c r="CJ281" s="240">
        <v>2.8621416600000003</v>
      </c>
      <c r="CK281" s="240">
        <v>780.6770003347325</v>
      </c>
      <c r="CL281" s="240">
        <v>718.64340468257853</v>
      </c>
      <c r="CM281" s="240">
        <v>1.1266499999999995</v>
      </c>
      <c r="CN281" s="240">
        <v>1074.1335394079999</v>
      </c>
      <c r="CO281" s="240">
        <v>0</v>
      </c>
      <c r="CP281" s="20"/>
    </row>
    <row r="282" spans="1:94" ht="15" customHeight="1" x14ac:dyDescent="0.25">
      <c r="A282" s="256">
        <f t="shared" si="194"/>
        <v>273</v>
      </c>
      <c r="B282" s="62" t="s">
        <v>88</v>
      </c>
      <c r="C282" s="294">
        <v>1449.7</v>
      </c>
      <c r="D282" s="306">
        <v>4</v>
      </c>
      <c r="E282" s="307">
        <f>[1]побуд.звіт!E281+[2]побуд.звіт!E281</f>
        <v>3462.3470488347948</v>
      </c>
      <c r="F282" s="308">
        <f>[1]побуд.звіт!F281+[2]побуд.звіт!F281</f>
        <v>3623.5713876769391</v>
      </c>
      <c r="G282" s="298">
        <f t="shared" si="158"/>
        <v>0</v>
      </c>
      <c r="H282" s="299">
        <f t="shared" si="159"/>
        <v>161.22433884214433</v>
      </c>
      <c r="I282" s="307">
        <f>[1]побуд.звіт!I281+[2]побуд.звіт!I281</f>
        <v>6944.1153544199969</v>
      </c>
      <c r="J282" s="308">
        <f>[1]побуд.звіт!J281+[2]побуд.звіт!J281</f>
        <v>6700.593704501649</v>
      </c>
      <c r="K282" s="298">
        <f t="shared" si="160"/>
        <v>-243.52164991834798</v>
      </c>
      <c r="L282" s="299">
        <f t="shared" si="161"/>
        <v>0</v>
      </c>
      <c r="M282" s="308">
        <f>[1]побуд.звіт!M281+[2]побуд.звіт!M281</f>
        <v>4944.9244238556885</v>
      </c>
      <c r="N282" s="308">
        <f>[1]побуд.звіт!N281+[2]побуд.звіт!N281</f>
        <v>5503.5600299062726</v>
      </c>
      <c r="O282" s="298">
        <f t="shared" si="162"/>
        <v>0</v>
      </c>
      <c r="P282" s="299">
        <f t="shared" si="163"/>
        <v>558.6356060505841</v>
      </c>
      <c r="Q282" s="308">
        <f>[1]побуд.звіт!Q281+[2]побуд.звіт!Q281</f>
        <v>215.66355393111687</v>
      </c>
      <c r="R282" s="308">
        <f>[1]побуд.звіт!R281+[2]побуд.звіт!R281</f>
        <v>402.10836942237103</v>
      </c>
      <c r="S282" s="298">
        <f t="shared" si="164"/>
        <v>0</v>
      </c>
      <c r="T282" s="299">
        <f t="shared" si="165"/>
        <v>186.44481549125416</v>
      </c>
      <c r="U282" s="308">
        <f>[1]побуд.звіт!U281+[2]побуд.звіт!U281</f>
        <v>0</v>
      </c>
      <c r="V282" s="308">
        <f>[1]побуд.звіт!V281+[2]побуд.звіт!V281</f>
        <v>0</v>
      </c>
      <c r="W282" s="298">
        <f t="shared" si="166"/>
        <v>0</v>
      </c>
      <c r="X282" s="299">
        <f t="shared" si="167"/>
        <v>0</v>
      </c>
      <c r="Y282" s="308">
        <f>[1]побуд.звіт!Y281+[2]побуд.звіт!Y281</f>
        <v>0</v>
      </c>
      <c r="Z282" s="308">
        <f>[1]побуд.звіт!Z281+[2]побуд.звіт!Z281</f>
        <v>0</v>
      </c>
      <c r="AA282" s="298">
        <f t="shared" si="168"/>
        <v>0</v>
      </c>
      <c r="AB282" s="299">
        <f t="shared" si="169"/>
        <v>0</v>
      </c>
      <c r="AC282" s="308">
        <f>[1]побуд.звіт!AC281+[2]побуд.звіт!AC281</f>
        <v>8300.4213389143351</v>
      </c>
      <c r="AD282" s="308">
        <f>[1]побуд.звіт!AD281+[2]побуд.звіт!AD281</f>
        <v>9059.0283680536595</v>
      </c>
      <c r="AE282" s="298">
        <f t="shared" si="170"/>
        <v>0</v>
      </c>
      <c r="AF282" s="299">
        <f t="shared" si="171"/>
        <v>758.60702913932437</v>
      </c>
      <c r="AG282" s="308">
        <f>[1]побуд.звіт!AG281+[2]побуд.звіт!AG281</f>
        <v>1413.8443888438701</v>
      </c>
      <c r="AH282" s="308">
        <f>[1]побуд.звіт!AH281+[2]побуд.звіт!AH281</f>
        <v>1386.5063824400549</v>
      </c>
      <c r="AI282" s="298">
        <f t="shared" si="172"/>
        <v>-27.338006403815143</v>
      </c>
      <c r="AJ282" s="299">
        <f t="shared" si="173"/>
        <v>0</v>
      </c>
      <c r="AK282" s="308">
        <f>[1]побуд.звіт!AK281+[2]побуд.звіт!AK281</f>
        <v>42.040152674751198</v>
      </c>
      <c r="AL282" s="308">
        <f>[1]побуд.звіт!AL281+[2]побуд.звіт!AL281</f>
        <v>0</v>
      </c>
      <c r="AM282" s="298">
        <f t="shared" si="174"/>
        <v>-42.040152674751198</v>
      </c>
      <c r="AN282" s="299">
        <f t="shared" si="175"/>
        <v>0</v>
      </c>
      <c r="AO282" s="308">
        <f>[1]побуд.звіт!AO281+[2]побуд.звіт!AO281</f>
        <v>2632.3789601041644</v>
      </c>
      <c r="AP282" s="308">
        <f>[1]побуд.звіт!AP281+[2]побуд.звіт!AP281</f>
        <v>1946.2151854999709</v>
      </c>
      <c r="AQ282" s="298">
        <f t="shared" si="176"/>
        <v>-686.16377460419358</v>
      </c>
      <c r="AR282" s="299">
        <f t="shared" si="177"/>
        <v>0</v>
      </c>
      <c r="AS282" s="308">
        <f>[1]побуд.звіт!AS281+[2]побуд.звіт!AS281</f>
        <v>1083.3978904229878</v>
      </c>
      <c r="AT282" s="308">
        <f>[1]побуд.звіт!AT281+[2]побуд.звіт!AT281</f>
        <v>1002.4002765487169</v>
      </c>
      <c r="AU282" s="298">
        <f t="shared" si="178"/>
        <v>-80.997613874270883</v>
      </c>
      <c r="AV282" s="299">
        <f t="shared" si="179"/>
        <v>0</v>
      </c>
      <c r="AW282" s="308">
        <f>[1]побуд.звіт!AW281+[2]побуд.звіт!AW281</f>
        <v>9275.1643005681781</v>
      </c>
      <c r="AX282" s="308">
        <f>[1]побуд.звіт!AX281+[2]побуд.звіт!AX281</f>
        <v>13500.673291690831</v>
      </c>
      <c r="AY282" s="298">
        <f t="shared" si="180"/>
        <v>0</v>
      </c>
      <c r="AZ282" s="299">
        <f t="shared" si="181"/>
        <v>4225.5089911226532</v>
      </c>
      <c r="BA282" s="300">
        <v>0</v>
      </c>
      <c r="BB282" s="298"/>
      <c r="BC282" s="298">
        <f t="shared" si="182"/>
        <v>0</v>
      </c>
      <c r="BD282" s="299">
        <f t="shared" si="183"/>
        <v>0</v>
      </c>
      <c r="BE282" s="308">
        <f>[1]побуд.звіт!BE281+[2]побуд.звіт!BE281</f>
        <v>7.2876233732189988</v>
      </c>
      <c r="BF282" s="308">
        <f>[1]побуд.звіт!BF281+[2]побуд.звіт!BF281</f>
        <v>0</v>
      </c>
      <c r="BG282" s="301">
        <f t="shared" si="184"/>
        <v>-7.2876233732189988</v>
      </c>
      <c r="BH282" s="302">
        <f t="shared" si="185"/>
        <v>0</v>
      </c>
      <c r="BI282" s="308">
        <f>[1]побуд.звіт!BI281+[2]побуд.звіт!BI281</f>
        <v>3503.0685745783048</v>
      </c>
      <c r="BJ282" s="308">
        <f>[1]побуд.звіт!BJ281+[2]побуд.звіт!BJ281</f>
        <v>3680.9559388046682</v>
      </c>
      <c r="BK282" s="298">
        <f t="shared" si="186"/>
        <v>0</v>
      </c>
      <c r="BL282" s="299">
        <f t="shared" si="187"/>
        <v>177.88736422636339</v>
      </c>
      <c r="BM282" s="308">
        <f>[1]побуд.звіт!BM281+[2]побуд.звіт!BM281</f>
        <v>0</v>
      </c>
      <c r="BN282" s="308">
        <f>[1]побуд.звіт!BN281+[2]побуд.звіт!BN281</f>
        <v>0</v>
      </c>
      <c r="BO282" s="298">
        <f t="shared" si="188"/>
        <v>0</v>
      </c>
      <c r="BP282" s="299">
        <f t="shared" si="189"/>
        <v>0</v>
      </c>
      <c r="BQ282" s="294">
        <f t="shared" si="190"/>
        <v>41824.653610521404</v>
      </c>
      <c r="BR282" s="298">
        <f t="shared" si="190"/>
        <v>46805.612934545134</v>
      </c>
      <c r="BS282" s="298">
        <f t="shared" si="191"/>
        <v>0</v>
      </c>
      <c r="BT282" s="303">
        <f t="shared" si="192"/>
        <v>4980.95932402373</v>
      </c>
      <c r="BU282" s="224">
        <f t="shared" si="193"/>
        <v>1.1190914662535476</v>
      </c>
      <c r="BV282" s="309">
        <v>2977.4</v>
      </c>
      <c r="BW282" s="305"/>
      <c r="BX282" s="241">
        <f t="shared" si="196"/>
        <v>3485.3878008767838</v>
      </c>
      <c r="CA282" s="144">
        <f>[1]побуд.звіт!AX281+[2]побуд.звіт!AX281</f>
        <v>13500.673291690831</v>
      </c>
      <c r="CB282" s="238">
        <v>360.06425961259862</v>
      </c>
      <c r="CC282" s="238">
        <v>757.91479866227917</v>
      </c>
      <c r="CD282" s="240">
        <v>464.88612137110306</v>
      </c>
      <c r="CE282" s="240">
        <v>19.92625872855778</v>
      </c>
      <c r="CF282" s="240">
        <v>0</v>
      </c>
      <c r="CG282" s="240">
        <v>0</v>
      </c>
      <c r="CH282" s="240">
        <v>848.70082251219014</v>
      </c>
      <c r="CI282" s="240">
        <v>114.32647075500002</v>
      </c>
      <c r="CJ282" s="240">
        <v>3.8619308699999997</v>
      </c>
      <c r="CK282" s="240">
        <v>269.40185365961537</v>
      </c>
      <c r="CL282" s="240">
        <v>136.43687358051289</v>
      </c>
      <c r="CM282" s="240">
        <v>1.1266499999999995</v>
      </c>
      <c r="CN282" s="240">
        <v>354.0618384</v>
      </c>
      <c r="CO282" s="240">
        <v>0</v>
      </c>
      <c r="CP282" s="20"/>
    </row>
    <row r="283" spans="1:94" ht="15" customHeight="1" x14ac:dyDescent="0.25">
      <c r="A283" s="256">
        <f t="shared" si="194"/>
        <v>274</v>
      </c>
      <c r="B283" s="62" t="s">
        <v>179</v>
      </c>
      <c r="C283" s="294">
        <v>4013.0099999999998</v>
      </c>
      <c r="D283" s="306">
        <v>5</v>
      </c>
      <c r="E283" s="307">
        <f>[1]побуд.звіт!E282+[2]побуд.звіт!E282</f>
        <v>7815.694801603795</v>
      </c>
      <c r="F283" s="308">
        <f>[1]побуд.звіт!F282+[2]побуд.звіт!F282</f>
        <v>8169.3386650396706</v>
      </c>
      <c r="G283" s="298">
        <f t="shared" si="158"/>
        <v>0</v>
      </c>
      <c r="H283" s="299">
        <f t="shared" si="159"/>
        <v>353.64386343587557</v>
      </c>
      <c r="I283" s="307">
        <f>[1]побуд.звіт!I282+[2]побуд.звіт!I282</f>
        <v>26593.904982503405</v>
      </c>
      <c r="J283" s="308">
        <f>[1]побуд.звіт!J282+[2]побуд.звіт!J282</f>
        <v>28828.337693975878</v>
      </c>
      <c r="K283" s="298">
        <f t="shared" si="160"/>
        <v>0</v>
      </c>
      <c r="L283" s="299">
        <f t="shared" si="161"/>
        <v>2234.4327114724729</v>
      </c>
      <c r="M283" s="308">
        <f>[1]побуд.звіт!M282+[2]побуд.звіт!M282</f>
        <v>11893.632452185608</v>
      </c>
      <c r="N283" s="308">
        <f>[1]побуд.звіт!N282+[2]побуд.звіт!N282</f>
        <v>12246.688838956883</v>
      </c>
      <c r="O283" s="298">
        <f t="shared" si="162"/>
        <v>0</v>
      </c>
      <c r="P283" s="299">
        <f t="shared" si="163"/>
        <v>353.05638677127536</v>
      </c>
      <c r="Q283" s="308">
        <f>[1]побуд.звіт!Q282+[2]побуд.звіт!Q282</f>
        <v>301.5066827567145</v>
      </c>
      <c r="R283" s="308">
        <f>[1]побуд.звіт!R282+[2]побуд.звіт!R282</f>
        <v>951.50477385146007</v>
      </c>
      <c r="S283" s="298">
        <f t="shared" si="164"/>
        <v>0</v>
      </c>
      <c r="T283" s="299">
        <f t="shared" si="165"/>
        <v>649.99809109474563</v>
      </c>
      <c r="U283" s="308">
        <f>[1]побуд.звіт!U282+[2]побуд.звіт!U282</f>
        <v>0</v>
      </c>
      <c r="V283" s="308">
        <f>[1]побуд.звіт!V282+[2]побуд.звіт!V282</f>
        <v>0</v>
      </c>
      <c r="W283" s="298">
        <f t="shared" si="166"/>
        <v>0</v>
      </c>
      <c r="X283" s="299">
        <f t="shared" si="167"/>
        <v>0</v>
      </c>
      <c r="Y283" s="308">
        <f>[1]побуд.звіт!Y282+[2]побуд.звіт!Y282</f>
        <v>0</v>
      </c>
      <c r="Z283" s="308">
        <f>[1]побуд.звіт!Z282+[2]побуд.звіт!Z282</f>
        <v>0</v>
      </c>
      <c r="AA283" s="298">
        <f t="shared" si="168"/>
        <v>0</v>
      </c>
      <c r="AB283" s="299">
        <f t="shared" si="169"/>
        <v>0</v>
      </c>
      <c r="AC283" s="308">
        <f>[1]побуд.звіт!AC282+[2]побуд.звіт!AC282</f>
        <v>24135.096413598316</v>
      </c>
      <c r="AD283" s="308">
        <f>[1]побуд.звіт!AD282+[2]побуд.звіт!AD282</f>
        <v>26006.187016168766</v>
      </c>
      <c r="AE283" s="298">
        <f t="shared" si="170"/>
        <v>0</v>
      </c>
      <c r="AF283" s="299">
        <f t="shared" si="171"/>
        <v>1871.0906025704498</v>
      </c>
      <c r="AG283" s="308">
        <f>[1]побуд.звіт!AG282+[2]побуд.звіт!AG282</f>
        <v>754.12712506453738</v>
      </c>
      <c r="AH283" s="308">
        <f>[1]побуд.звіт!AH282+[2]побуд.звіт!AH282</f>
        <v>739.5639120142182</v>
      </c>
      <c r="AI283" s="298">
        <f t="shared" si="172"/>
        <v>-14.563213050319177</v>
      </c>
      <c r="AJ283" s="299">
        <f t="shared" si="173"/>
        <v>0</v>
      </c>
      <c r="AK283" s="308">
        <f>[1]побуд.звіт!AK282+[2]побуд.звіт!AK282</f>
        <v>21.752307759709929</v>
      </c>
      <c r="AL283" s="308">
        <f>[1]побуд.звіт!AL282+[2]побуд.звіт!AL282</f>
        <v>0</v>
      </c>
      <c r="AM283" s="298">
        <f t="shared" si="174"/>
        <v>-21.752307759709929</v>
      </c>
      <c r="AN283" s="299">
        <f t="shared" si="175"/>
        <v>0</v>
      </c>
      <c r="AO283" s="308">
        <f>[1]побуд.звіт!AO282+[2]побуд.звіт!AO282</f>
        <v>8728.7201568430355</v>
      </c>
      <c r="AP283" s="308">
        <f>[1]побуд.звіт!AP282+[2]побуд.звіт!AP282</f>
        <v>5534.5494337655418</v>
      </c>
      <c r="AQ283" s="298">
        <f t="shared" si="176"/>
        <v>-3194.1707230774937</v>
      </c>
      <c r="AR283" s="299">
        <f t="shared" si="177"/>
        <v>0</v>
      </c>
      <c r="AS283" s="308">
        <f>[1]побуд.звіт!AS282+[2]побуд.звіт!AS282</f>
        <v>4377.368306856898</v>
      </c>
      <c r="AT283" s="308">
        <f>[1]побуд.звіт!AT282+[2]побуд.звіт!AT282</f>
        <v>4038.2017366432756</v>
      </c>
      <c r="AU283" s="298">
        <f t="shared" si="178"/>
        <v>-339.16657021362244</v>
      </c>
      <c r="AV283" s="299">
        <f t="shared" si="179"/>
        <v>0</v>
      </c>
      <c r="AW283" s="308">
        <f>[1]побуд.звіт!AW282+[2]побуд.звіт!AW282</f>
        <v>27615.366286406654</v>
      </c>
      <c r="AX283" s="308">
        <f>[1]побуд.звіт!AX282+[2]побуд.звіт!AX282</f>
        <v>19522.538410537221</v>
      </c>
      <c r="AY283" s="298">
        <f t="shared" si="180"/>
        <v>-8092.8278758694323</v>
      </c>
      <c r="AZ283" s="299">
        <f t="shared" si="181"/>
        <v>0</v>
      </c>
      <c r="BA283" s="300">
        <v>0</v>
      </c>
      <c r="BB283" s="298"/>
      <c r="BC283" s="298">
        <f t="shared" si="182"/>
        <v>0</v>
      </c>
      <c r="BD283" s="299">
        <f t="shared" si="183"/>
        <v>0</v>
      </c>
      <c r="BE283" s="308">
        <f>[1]побуд.звіт!BE282+[2]побуд.звіт!BE282</f>
        <v>10.948030053218998</v>
      </c>
      <c r="BF283" s="308">
        <f>[1]побуд.звіт!BF282+[2]побуд.звіт!BF282</f>
        <v>0</v>
      </c>
      <c r="BG283" s="301">
        <f t="shared" si="184"/>
        <v>-10.948030053218998</v>
      </c>
      <c r="BH283" s="302">
        <f t="shared" si="185"/>
        <v>0</v>
      </c>
      <c r="BI283" s="308">
        <f>[1]побуд.звіт!BI282+[2]побуд.звіт!BI282</f>
        <v>9363.8234083517946</v>
      </c>
      <c r="BJ283" s="308">
        <f>[1]побуд.звіт!BJ282+[2]побуд.звіт!BJ282</f>
        <v>6101.7129862935608</v>
      </c>
      <c r="BK283" s="298">
        <f t="shared" si="186"/>
        <v>-3262.1104220582338</v>
      </c>
      <c r="BL283" s="299">
        <f t="shared" si="187"/>
        <v>0</v>
      </c>
      <c r="BM283" s="308">
        <f>[1]побуд.звіт!BM282+[2]побуд.звіт!BM282</f>
        <v>0</v>
      </c>
      <c r="BN283" s="308">
        <f>[1]побуд.звіт!BN282+[2]побуд.звіт!BN282</f>
        <v>0</v>
      </c>
      <c r="BO283" s="298">
        <f t="shared" si="188"/>
        <v>0</v>
      </c>
      <c r="BP283" s="299">
        <f t="shared" si="189"/>
        <v>0</v>
      </c>
      <c r="BQ283" s="294">
        <f t="shared" si="190"/>
        <v>121611.94095398368</v>
      </c>
      <c r="BR283" s="298">
        <f t="shared" si="190"/>
        <v>112138.62346724646</v>
      </c>
      <c r="BS283" s="298">
        <f t="shared" si="191"/>
        <v>-9473.3174867372145</v>
      </c>
      <c r="BT283" s="303">
        <f t="shared" si="192"/>
        <v>0</v>
      </c>
      <c r="BU283" s="224">
        <f t="shared" si="193"/>
        <v>0.92210207803260213</v>
      </c>
      <c r="BV283" s="309">
        <v>11047.08</v>
      </c>
      <c r="BW283" s="305">
        <f t="shared" si="195"/>
        <v>912.75158716802616</v>
      </c>
      <c r="BX283" s="241">
        <f t="shared" si="196"/>
        <v>10134.328412831974</v>
      </c>
      <c r="CA283" s="144">
        <f>[1]побуд.звіт!AX282+[2]побуд.звіт!AX282</f>
        <v>19522.538410537221</v>
      </c>
      <c r="CB283" s="238">
        <v>816.86262072349996</v>
      </c>
      <c r="CC283" s="238">
        <v>2450.0438544723543</v>
      </c>
      <c r="CD283" s="240">
        <v>1040.0842037455186</v>
      </c>
      <c r="CE283" s="240">
        <v>27.890201731753667</v>
      </c>
      <c r="CF283" s="240">
        <v>0</v>
      </c>
      <c r="CG283" s="240">
        <v>0</v>
      </c>
      <c r="CH283" s="240">
        <v>2467.493369586552</v>
      </c>
      <c r="CI283" s="240">
        <v>60.981855568200011</v>
      </c>
      <c r="CJ283" s="240">
        <v>2.0599578467999997</v>
      </c>
      <c r="CK283" s="240">
        <v>891.59059594862538</v>
      </c>
      <c r="CL283" s="240">
        <v>550.81589118599777</v>
      </c>
      <c r="CM283" s="240">
        <v>1.1266499999999995</v>
      </c>
      <c r="CN283" s="240">
        <v>900.15067148799915</v>
      </c>
      <c r="CO283" s="240">
        <v>0</v>
      </c>
      <c r="CP283" s="20"/>
    </row>
    <row r="284" spans="1:94" ht="15" customHeight="1" x14ac:dyDescent="0.25">
      <c r="A284" s="256">
        <f t="shared" si="194"/>
        <v>275</v>
      </c>
      <c r="B284" s="62" t="s">
        <v>180</v>
      </c>
      <c r="C284" s="294">
        <v>3205.4</v>
      </c>
      <c r="D284" s="306">
        <v>5</v>
      </c>
      <c r="E284" s="307">
        <f>[1]побуд.звіт!E283+[2]побуд.звіт!E283</f>
        <v>6432.3513261108146</v>
      </c>
      <c r="F284" s="308">
        <f>[1]побуд.звіт!F283+[2]побуд.звіт!F283</f>
        <v>6690.9443457873795</v>
      </c>
      <c r="G284" s="298">
        <f t="shared" si="158"/>
        <v>0</v>
      </c>
      <c r="H284" s="299">
        <f t="shared" si="159"/>
        <v>258.59301967656484</v>
      </c>
      <c r="I284" s="307">
        <f>[1]побуд.звіт!I283+[2]побуд.звіт!I283</f>
        <v>23273.884412554489</v>
      </c>
      <c r="J284" s="308">
        <f>[1]побуд.звіт!J283+[2]побуд.звіт!J283</f>
        <v>24285.603660858364</v>
      </c>
      <c r="K284" s="298">
        <f t="shared" si="160"/>
        <v>0</v>
      </c>
      <c r="L284" s="299">
        <f t="shared" si="161"/>
        <v>1011.7192483038743</v>
      </c>
      <c r="M284" s="308">
        <f>[1]побуд.звіт!M283+[2]побуд.звіт!M283</f>
        <v>11531.42247622684</v>
      </c>
      <c r="N284" s="308">
        <f>[1]побуд.звіт!N283+[2]побуд.звіт!N283</f>
        <v>11843.038472557744</v>
      </c>
      <c r="O284" s="298">
        <f t="shared" si="162"/>
        <v>0</v>
      </c>
      <c r="P284" s="299">
        <f t="shared" si="163"/>
        <v>311.61599633090373</v>
      </c>
      <c r="Q284" s="308">
        <f>[1]побуд.звіт!Q283+[2]побуд.звіт!Q283</f>
        <v>309.50585131712421</v>
      </c>
      <c r="R284" s="308">
        <f>[1]побуд.звіт!R283+[2]побуд.звіт!R283</f>
        <v>701.84384333173273</v>
      </c>
      <c r="S284" s="298">
        <f t="shared" si="164"/>
        <v>0</v>
      </c>
      <c r="T284" s="299">
        <f t="shared" si="165"/>
        <v>392.33799201460852</v>
      </c>
      <c r="U284" s="308">
        <f>[1]побуд.звіт!U283+[2]побуд.звіт!U283</f>
        <v>0</v>
      </c>
      <c r="V284" s="308">
        <f>[1]побуд.звіт!V283+[2]побуд.звіт!V283</f>
        <v>0</v>
      </c>
      <c r="W284" s="298">
        <f t="shared" si="166"/>
        <v>0</v>
      </c>
      <c r="X284" s="299">
        <f t="shared" si="167"/>
        <v>0</v>
      </c>
      <c r="Y284" s="308">
        <f>[1]побуд.звіт!Y283+[2]побуд.звіт!Y283</f>
        <v>0</v>
      </c>
      <c r="Z284" s="308">
        <f>[1]побуд.звіт!Z283+[2]побуд.звіт!Z283</f>
        <v>0</v>
      </c>
      <c r="AA284" s="298">
        <f t="shared" si="168"/>
        <v>0</v>
      </c>
      <c r="AB284" s="299">
        <f t="shared" si="169"/>
        <v>0</v>
      </c>
      <c r="AC284" s="308">
        <f>[1]побуд.звіт!AC283+[2]побуд.звіт!AC283</f>
        <v>19369.980144980542</v>
      </c>
      <c r="AD284" s="308">
        <f>[1]побуд.звіт!AD283+[2]побуд.звіт!AD283</f>
        <v>21419.208318789537</v>
      </c>
      <c r="AE284" s="298">
        <f t="shared" si="170"/>
        <v>0</v>
      </c>
      <c r="AF284" s="299">
        <f t="shared" si="171"/>
        <v>2049.2281738089951</v>
      </c>
      <c r="AG284" s="308">
        <f>[1]побуд.звіт!AG283+[2]побуд.звіт!AG283</f>
        <v>2031.008096979931</v>
      </c>
      <c r="AH284" s="308">
        <f>[1]побуд.звіт!AH283+[2]побуд.звіт!AH283</f>
        <v>1990.3756596652158</v>
      </c>
      <c r="AI284" s="298">
        <f t="shared" si="172"/>
        <v>-40.632437314715162</v>
      </c>
      <c r="AJ284" s="299">
        <f t="shared" si="173"/>
        <v>0</v>
      </c>
      <c r="AK284" s="308">
        <f>[1]побуд.звіт!AK283+[2]побуд.звіт!AK283</f>
        <v>57.470346662028639</v>
      </c>
      <c r="AL284" s="308">
        <f>[1]побуд.звіт!AL283+[2]побуд.звіт!AL283</f>
        <v>0</v>
      </c>
      <c r="AM284" s="298">
        <f t="shared" si="174"/>
        <v>-57.470346662028639</v>
      </c>
      <c r="AN284" s="299">
        <f t="shared" si="175"/>
        <v>0</v>
      </c>
      <c r="AO284" s="308">
        <f>[1]побуд.звіт!AO283+[2]побуд.звіт!AO283</f>
        <v>7191.5742160340833</v>
      </c>
      <c r="AP284" s="308">
        <f>[1]побуд.звіт!AP283+[2]побуд.звіт!AP283</f>
        <v>4865.5379637499263</v>
      </c>
      <c r="AQ284" s="298">
        <f t="shared" si="176"/>
        <v>-2326.0362522841569</v>
      </c>
      <c r="AR284" s="299">
        <f t="shared" si="177"/>
        <v>0</v>
      </c>
      <c r="AS284" s="308">
        <f>[1]побуд.звіт!AS283+[2]побуд.звіт!AS283</f>
        <v>3050.8145113011942</v>
      </c>
      <c r="AT284" s="308">
        <f>[1]побуд.звіт!AT283+[2]побуд.звіт!AT283</f>
        <v>2815.5934405264911</v>
      </c>
      <c r="AU284" s="298">
        <f t="shared" si="178"/>
        <v>-235.22107077470309</v>
      </c>
      <c r="AV284" s="299">
        <f t="shared" si="179"/>
        <v>0</v>
      </c>
      <c r="AW284" s="308">
        <f>[1]побуд.звіт!AW283+[2]побуд.звіт!AW283</f>
        <v>20704.700651853149</v>
      </c>
      <c r="AX284" s="308">
        <f>[1]побуд.звіт!AX283+[2]побуд.звіт!AX283</f>
        <v>37081.464245619827</v>
      </c>
      <c r="AY284" s="298">
        <f t="shared" si="180"/>
        <v>0</v>
      </c>
      <c r="AZ284" s="299">
        <f t="shared" si="181"/>
        <v>16376.763593766678</v>
      </c>
      <c r="BA284" s="300">
        <v>0</v>
      </c>
      <c r="BB284" s="298"/>
      <c r="BC284" s="298">
        <f t="shared" si="182"/>
        <v>0</v>
      </c>
      <c r="BD284" s="299">
        <f t="shared" si="183"/>
        <v>0</v>
      </c>
      <c r="BE284" s="308">
        <f>[1]побуд.звіт!BE283+[2]побуд.звіт!BE283</f>
        <v>9.7947629732189974</v>
      </c>
      <c r="BF284" s="308">
        <f>[1]побуд.звіт!BF283+[2]побуд.звіт!BF283</f>
        <v>0</v>
      </c>
      <c r="BG284" s="301">
        <f t="shared" si="184"/>
        <v>-9.7947629732189974</v>
      </c>
      <c r="BH284" s="302">
        <f t="shared" si="185"/>
        <v>0</v>
      </c>
      <c r="BI284" s="308">
        <f>[1]побуд.звіт!BI283+[2]побуд.звіт!BI283</f>
        <v>7673.7906308320935</v>
      </c>
      <c r="BJ284" s="308">
        <f>[1]побуд.звіт!BJ283+[2]побуд.звіт!BJ283</f>
        <v>4020.6372880169638</v>
      </c>
      <c r="BK284" s="298">
        <f t="shared" si="186"/>
        <v>-3653.1533428151297</v>
      </c>
      <c r="BL284" s="299">
        <f t="shared" si="187"/>
        <v>0</v>
      </c>
      <c r="BM284" s="308">
        <f>[1]побуд.звіт!BM283+[2]побуд.звіт!BM283</f>
        <v>0</v>
      </c>
      <c r="BN284" s="308">
        <f>[1]побуд.звіт!BN283+[2]побуд.звіт!BN283</f>
        <v>0</v>
      </c>
      <c r="BO284" s="298">
        <f t="shared" si="188"/>
        <v>0</v>
      </c>
      <c r="BP284" s="299">
        <f t="shared" si="189"/>
        <v>0</v>
      </c>
      <c r="BQ284" s="294">
        <f t="shared" si="190"/>
        <v>101636.29742782551</v>
      </c>
      <c r="BR284" s="298">
        <f t="shared" si="190"/>
        <v>115714.24723890316</v>
      </c>
      <c r="BS284" s="298">
        <f t="shared" si="191"/>
        <v>0</v>
      </c>
      <c r="BT284" s="303">
        <f t="shared" si="192"/>
        <v>14077.949811077648</v>
      </c>
      <c r="BU284" s="224">
        <f t="shared" si="193"/>
        <v>1.1385130132379602</v>
      </c>
      <c r="BV284" s="309">
        <v>5526.1</v>
      </c>
      <c r="BW284" s="305"/>
      <c r="BX284" s="241">
        <f t="shared" si="196"/>
        <v>8469.6914523187934</v>
      </c>
      <c r="CA284" s="144">
        <f>[1]побуд.звіт!AX283+[2]побуд.звіт!AX283</f>
        <v>37081.464245619827</v>
      </c>
      <c r="CB284" s="238">
        <v>668.94542300728915</v>
      </c>
      <c r="CC284" s="238">
        <v>2250.9920067719531</v>
      </c>
      <c r="CD284" s="240">
        <v>1016.4459263876658</v>
      </c>
      <c r="CE284" s="240">
        <v>28.616872385471567</v>
      </c>
      <c r="CF284" s="240">
        <v>0</v>
      </c>
      <c r="CG284" s="240">
        <v>0</v>
      </c>
      <c r="CH284" s="240">
        <v>1973.1647447928865</v>
      </c>
      <c r="CI284" s="240">
        <v>164.11942096199999</v>
      </c>
      <c r="CJ284" s="240">
        <v>5.5439291879999999</v>
      </c>
      <c r="CK284" s="240">
        <v>735.16531306340323</v>
      </c>
      <c r="CL284" s="240">
        <v>383.86142713049281</v>
      </c>
      <c r="CM284" s="240">
        <v>1.1266499999999995</v>
      </c>
      <c r="CN284" s="240">
        <v>737.82772693599895</v>
      </c>
      <c r="CO284" s="240">
        <v>0</v>
      </c>
      <c r="CP284" s="20"/>
    </row>
    <row r="285" spans="1:94" ht="15" customHeight="1" x14ac:dyDescent="0.25">
      <c r="A285" s="256">
        <f t="shared" si="194"/>
        <v>276</v>
      </c>
      <c r="B285" s="62" t="s">
        <v>89</v>
      </c>
      <c r="C285" s="294">
        <v>1590.35</v>
      </c>
      <c r="D285" s="306">
        <v>4</v>
      </c>
      <c r="E285" s="307">
        <f>[1]побуд.звіт!E284+[2]побуд.звіт!E284</f>
        <v>4091.7663675526405</v>
      </c>
      <c r="F285" s="308">
        <f>[1]побуд.звіт!F284+[2]побуд.звіт!F284</f>
        <v>4168.8818538660407</v>
      </c>
      <c r="G285" s="298">
        <f t="shared" si="158"/>
        <v>0</v>
      </c>
      <c r="H285" s="299">
        <f t="shared" si="159"/>
        <v>77.115486313400197</v>
      </c>
      <c r="I285" s="307">
        <f>[1]побуд.звіт!I284+[2]побуд.звіт!I284</f>
        <v>3656.6262606967848</v>
      </c>
      <c r="J285" s="308">
        <f>[1]побуд.звіт!J284+[2]побуд.звіт!J284</f>
        <v>3793.5295366835103</v>
      </c>
      <c r="K285" s="298">
        <f t="shared" si="160"/>
        <v>0</v>
      </c>
      <c r="L285" s="299">
        <f t="shared" si="161"/>
        <v>136.90327598672548</v>
      </c>
      <c r="M285" s="308">
        <f>[1]побуд.звіт!M284+[2]побуд.звіт!M284</f>
        <v>4316.3083353402208</v>
      </c>
      <c r="N285" s="308">
        <f>[1]побуд.звіт!N284+[2]побуд.звіт!N284</f>
        <v>4506.6605457326923</v>
      </c>
      <c r="O285" s="298">
        <f t="shared" si="162"/>
        <v>0</v>
      </c>
      <c r="P285" s="299">
        <f t="shared" si="163"/>
        <v>190.35221039247153</v>
      </c>
      <c r="Q285" s="308">
        <f>[1]побуд.звіт!Q284+[2]побуд.звіт!Q284</f>
        <v>219.2689197664304</v>
      </c>
      <c r="R285" s="308">
        <f>[1]побуд.звіт!R284+[2]побуд.звіт!R284</f>
        <v>423.33572224148912</v>
      </c>
      <c r="S285" s="298">
        <f t="shared" si="164"/>
        <v>0</v>
      </c>
      <c r="T285" s="299">
        <f t="shared" si="165"/>
        <v>204.06680247505872</v>
      </c>
      <c r="U285" s="308">
        <f>[1]побуд.звіт!U284+[2]побуд.звіт!U284</f>
        <v>0</v>
      </c>
      <c r="V285" s="308">
        <f>[1]побуд.звіт!V284+[2]побуд.звіт!V284</f>
        <v>0</v>
      </c>
      <c r="W285" s="298">
        <f t="shared" si="166"/>
        <v>0</v>
      </c>
      <c r="X285" s="299">
        <f t="shared" si="167"/>
        <v>0</v>
      </c>
      <c r="Y285" s="308">
        <f>[1]побуд.звіт!Y284+[2]побуд.звіт!Y284</f>
        <v>0</v>
      </c>
      <c r="Z285" s="308">
        <f>[1]побуд.звіт!Z284+[2]побуд.звіт!Z284</f>
        <v>0</v>
      </c>
      <c r="AA285" s="298">
        <f t="shared" si="168"/>
        <v>0</v>
      </c>
      <c r="AB285" s="299">
        <f t="shared" si="169"/>
        <v>0</v>
      </c>
      <c r="AC285" s="308">
        <f>[1]побуд.звіт!AC284+[2]побуд.звіт!AC284</f>
        <v>9067.9514682505396</v>
      </c>
      <c r="AD285" s="308">
        <f>[1]побуд.звіт!AD284+[2]побуд.звіт!AD284</f>
        <v>9320.0166749994132</v>
      </c>
      <c r="AE285" s="298">
        <f t="shared" si="170"/>
        <v>0</v>
      </c>
      <c r="AF285" s="299">
        <f t="shared" si="171"/>
        <v>252.06520674887361</v>
      </c>
      <c r="AG285" s="308">
        <f>[1]побуд.звіт!AG284+[2]побуд.звіт!AG284</f>
        <v>1434.0605819701157</v>
      </c>
      <c r="AH285" s="308">
        <f>[1]побуд.звіт!AH284+[2]побуд.звіт!AH284</f>
        <v>1406.7761204168437</v>
      </c>
      <c r="AI285" s="298">
        <f t="shared" si="172"/>
        <v>-27.284461553271967</v>
      </c>
      <c r="AJ285" s="299">
        <f t="shared" si="173"/>
        <v>0</v>
      </c>
      <c r="AK285" s="308">
        <f>[1]побуд.звіт!AK284+[2]побуд.звіт!AK284</f>
        <v>41.154643640757712</v>
      </c>
      <c r="AL285" s="308">
        <f>[1]побуд.звіт!AL284+[2]побуд.звіт!AL284</f>
        <v>0</v>
      </c>
      <c r="AM285" s="298">
        <f t="shared" si="174"/>
        <v>-41.154643640757712</v>
      </c>
      <c r="AN285" s="299">
        <f t="shared" si="175"/>
        <v>0</v>
      </c>
      <c r="AO285" s="308">
        <f>[1]побуд.звіт!AO284+[2]побуд.звіт!AO284</f>
        <v>2551.5193288602659</v>
      </c>
      <c r="AP285" s="308">
        <f>[1]побуд.звіт!AP284+[2]побуд.звіт!AP284</f>
        <v>1824.5767364062222</v>
      </c>
      <c r="AQ285" s="298">
        <f t="shared" si="176"/>
        <v>-726.94259245404373</v>
      </c>
      <c r="AR285" s="299">
        <f t="shared" si="177"/>
        <v>0</v>
      </c>
      <c r="AS285" s="308">
        <f>[1]побуд.звіт!AS284+[2]побуд.звіт!AS284</f>
        <v>1006.2189403916663</v>
      </c>
      <c r="AT285" s="308">
        <f>[1]побуд.звіт!AT284+[2]побуд.звіт!AT284</f>
        <v>945.92312163802012</v>
      </c>
      <c r="AU285" s="298">
        <f t="shared" si="178"/>
        <v>-60.295818753646131</v>
      </c>
      <c r="AV285" s="299">
        <f t="shared" si="179"/>
        <v>0</v>
      </c>
      <c r="AW285" s="308">
        <f>[1]побуд.звіт!AW284+[2]побуд.звіт!AW284</f>
        <v>10042.137370618362</v>
      </c>
      <c r="AX285" s="308">
        <f>[1]побуд.звіт!AX284+[2]побуд.звіт!AX284</f>
        <v>5258</v>
      </c>
      <c r="AY285" s="298">
        <f t="shared" si="180"/>
        <v>-4784.1373706183622</v>
      </c>
      <c r="AZ285" s="299">
        <f t="shared" si="181"/>
        <v>0</v>
      </c>
      <c r="BA285" s="300">
        <v>0</v>
      </c>
      <c r="BB285" s="298"/>
      <c r="BC285" s="298">
        <f t="shared" si="182"/>
        <v>0</v>
      </c>
      <c r="BD285" s="299">
        <f t="shared" si="183"/>
        <v>0</v>
      </c>
      <c r="BE285" s="308">
        <f>[1]побуд.звіт!BE284+[2]побуд.звіт!BE284</f>
        <v>7.4884715732189981</v>
      </c>
      <c r="BF285" s="308">
        <f>[1]побуд.звіт!BF284+[2]побуд.звіт!BF284</f>
        <v>0</v>
      </c>
      <c r="BG285" s="301">
        <f t="shared" si="184"/>
        <v>-7.4884715732189981</v>
      </c>
      <c r="BH285" s="302">
        <f t="shared" si="185"/>
        <v>0</v>
      </c>
      <c r="BI285" s="308">
        <f>[1]побуд.звіт!BI284+[2]побуд.звіт!BI284</f>
        <v>3392.0251210169581</v>
      </c>
      <c r="BJ285" s="308">
        <f>[1]побуд.звіт!BJ284+[2]побуд.звіт!BJ284</f>
        <v>3265.737681730714</v>
      </c>
      <c r="BK285" s="298">
        <f t="shared" si="186"/>
        <v>-126.28743928624408</v>
      </c>
      <c r="BL285" s="299">
        <f t="shared" si="187"/>
        <v>0</v>
      </c>
      <c r="BM285" s="308">
        <f>[1]побуд.звіт!BM284+[2]побуд.звіт!BM284</f>
        <v>0</v>
      </c>
      <c r="BN285" s="308">
        <f>[1]побуд.звіт!BN284+[2]побуд.звіт!BN284</f>
        <v>0</v>
      </c>
      <c r="BO285" s="298">
        <f t="shared" si="188"/>
        <v>0</v>
      </c>
      <c r="BP285" s="299">
        <f t="shared" si="189"/>
        <v>0</v>
      </c>
      <c r="BQ285" s="294">
        <f t="shared" si="190"/>
        <v>39826.525809677965</v>
      </c>
      <c r="BR285" s="298">
        <f t="shared" si="190"/>
        <v>34913.437993714942</v>
      </c>
      <c r="BS285" s="298">
        <f t="shared" si="191"/>
        <v>-4913.0878159630229</v>
      </c>
      <c r="BT285" s="303">
        <f t="shared" si="192"/>
        <v>0</v>
      </c>
      <c r="BU285" s="224">
        <f t="shared" si="193"/>
        <v>0.87663780065975205</v>
      </c>
      <c r="BV285" s="309">
        <v>13028.73</v>
      </c>
      <c r="BW285" s="305">
        <f t="shared" si="195"/>
        <v>9709.8528491935031</v>
      </c>
      <c r="BX285" s="241">
        <f t="shared" si="196"/>
        <v>3318.877150806497</v>
      </c>
      <c r="CA285" s="144">
        <f>[1]побуд.звіт!AX284+[2]побуд.звіт!AX284</f>
        <v>5258</v>
      </c>
      <c r="CB285" s="238">
        <v>427.99602172033121</v>
      </c>
      <c r="CC285" s="238">
        <v>379.83710879870364</v>
      </c>
      <c r="CD285" s="240">
        <v>378.21243772564304</v>
      </c>
      <c r="CE285" s="240">
        <v>20.232404397854701</v>
      </c>
      <c r="CF285" s="240">
        <v>0</v>
      </c>
      <c r="CG285" s="240">
        <v>0</v>
      </c>
      <c r="CH285" s="240">
        <v>930.61111355245271</v>
      </c>
      <c r="CI285" s="240">
        <v>115.9978425102</v>
      </c>
      <c r="CJ285" s="240">
        <v>3.9183895548000001</v>
      </c>
      <c r="CK285" s="240">
        <v>260.93451850967932</v>
      </c>
      <c r="CL285" s="240">
        <v>126.53475163191922</v>
      </c>
      <c r="CM285" s="240">
        <v>1.1266499999999995</v>
      </c>
      <c r="CN285" s="240">
        <v>342.83722267199994</v>
      </c>
      <c r="CO285" s="240">
        <v>0</v>
      </c>
      <c r="CP285" s="20"/>
    </row>
    <row r="286" spans="1:94" ht="15" customHeight="1" x14ac:dyDescent="0.25">
      <c r="A286" s="256">
        <f t="shared" si="194"/>
        <v>277</v>
      </c>
      <c r="B286" s="62" t="s">
        <v>181</v>
      </c>
      <c r="C286" s="294">
        <v>3513.0499999999997</v>
      </c>
      <c r="D286" s="306">
        <v>5</v>
      </c>
      <c r="E286" s="307">
        <f>[1]побуд.звіт!E285+[2]побуд.звіт!E285</f>
        <v>6326.4753042776056</v>
      </c>
      <c r="F286" s="308">
        <f>[1]побуд.звіт!F285+[2]побуд.звіт!F285</f>
        <v>6216.4415780413856</v>
      </c>
      <c r="G286" s="298">
        <f t="shared" si="158"/>
        <v>-110.03372623621999</v>
      </c>
      <c r="H286" s="299">
        <f t="shared" si="159"/>
        <v>0</v>
      </c>
      <c r="I286" s="307">
        <f>[1]побуд.звіт!I285+[2]побуд.звіт!I285</f>
        <v>20236.953626505208</v>
      </c>
      <c r="J286" s="308">
        <f>[1]побуд.звіт!J285+[2]побуд.звіт!J285</f>
        <v>20637.157165433229</v>
      </c>
      <c r="K286" s="298">
        <f t="shared" si="160"/>
        <v>0</v>
      </c>
      <c r="L286" s="299">
        <f t="shared" si="161"/>
        <v>400.20353892802086</v>
      </c>
      <c r="M286" s="308">
        <f>[1]побуд.звіт!M285+[2]побуд.звіт!M285</f>
        <v>8606.8521366392051</v>
      </c>
      <c r="N286" s="308">
        <f>[1]побуд.звіт!N285+[2]побуд.звіт!N285</f>
        <v>9251.2722708464717</v>
      </c>
      <c r="O286" s="298">
        <f t="shared" si="162"/>
        <v>0</v>
      </c>
      <c r="P286" s="299">
        <f t="shared" si="163"/>
        <v>644.42013420726653</v>
      </c>
      <c r="Q286" s="308">
        <f>[1]побуд.звіт!Q285+[2]побуд.звіт!Q285</f>
        <v>187.21962099449499</v>
      </c>
      <c r="R286" s="308">
        <f>[1]побуд.звіт!R285+[2]побуд.звіт!R285</f>
        <v>926.50801352875044</v>
      </c>
      <c r="S286" s="298">
        <f t="shared" si="164"/>
        <v>0</v>
      </c>
      <c r="T286" s="299">
        <f t="shared" si="165"/>
        <v>739.28839253425542</v>
      </c>
      <c r="U286" s="308">
        <f>[1]побуд.звіт!U285+[2]побуд.звіт!U285</f>
        <v>0</v>
      </c>
      <c r="V286" s="308">
        <f>[1]побуд.звіт!V285+[2]побуд.звіт!V285</f>
        <v>0</v>
      </c>
      <c r="W286" s="298">
        <f t="shared" si="166"/>
        <v>0</v>
      </c>
      <c r="X286" s="299">
        <f t="shared" si="167"/>
        <v>0</v>
      </c>
      <c r="Y286" s="308">
        <f>[1]побуд.звіт!Y285+[2]побуд.звіт!Y285</f>
        <v>0</v>
      </c>
      <c r="Z286" s="308">
        <f>[1]побуд.звіт!Z285+[2]побуд.звіт!Z285</f>
        <v>0</v>
      </c>
      <c r="AA286" s="298">
        <f t="shared" si="168"/>
        <v>0</v>
      </c>
      <c r="AB286" s="299">
        <f t="shared" si="169"/>
        <v>0</v>
      </c>
      <c r="AC286" s="308">
        <f>[1]побуд.звіт!AC285+[2]побуд.звіт!AC285</f>
        <v>20511.449607493247</v>
      </c>
      <c r="AD286" s="308">
        <f>[1]побуд.звіт!AD285+[2]побуд.звіт!AD285</f>
        <v>20972.9559403698</v>
      </c>
      <c r="AE286" s="298">
        <f t="shared" si="170"/>
        <v>0</v>
      </c>
      <c r="AF286" s="299">
        <f t="shared" si="171"/>
        <v>461.50633287655364</v>
      </c>
      <c r="AG286" s="308">
        <f>[1]побуд.звіт!AG285+[2]побуд.звіт!AG285</f>
        <v>1219.288606753089</v>
      </c>
      <c r="AH286" s="308">
        <f>[1]побуд.звіт!AH285+[2]побуд.звіт!AH285</f>
        <v>1194.6476820069793</v>
      </c>
      <c r="AI286" s="298">
        <f t="shared" si="172"/>
        <v>-24.640924746109704</v>
      </c>
      <c r="AJ286" s="299">
        <f t="shared" si="173"/>
        <v>0</v>
      </c>
      <c r="AK286" s="308">
        <f>[1]побуд.звіт!AK285+[2]побуд.звіт!AK285</f>
        <v>34.200673496508976</v>
      </c>
      <c r="AL286" s="308">
        <f>[1]побуд.звіт!AL285+[2]побуд.звіт!AL285</f>
        <v>0</v>
      </c>
      <c r="AM286" s="298">
        <f t="shared" si="174"/>
        <v>-34.200673496508976</v>
      </c>
      <c r="AN286" s="299">
        <f t="shared" si="175"/>
        <v>0</v>
      </c>
      <c r="AO286" s="308">
        <f>[1]побуд.звіт!AO285+[2]побуд.звіт!AO285</f>
        <v>5506.1210462287881</v>
      </c>
      <c r="AP286" s="308">
        <f>[1]побуд.звіт!AP285+[2]побуд.звіт!AP285</f>
        <v>4196.5264937343118</v>
      </c>
      <c r="AQ286" s="298">
        <f t="shared" si="176"/>
        <v>-1309.5945524944764</v>
      </c>
      <c r="AR286" s="299">
        <f t="shared" si="177"/>
        <v>0</v>
      </c>
      <c r="AS286" s="308">
        <f>[1]побуд.звіт!AS285+[2]побуд.звіт!AS285</f>
        <v>3217.3260079433962</v>
      </c>
      <c r="AT286" s="308">
        <f>[1]побуд.звіт!AT285+[2]побуд.звіт!AT285</f>
        <v>2989.8269735239614</v>
      </c>
      <c r="AU286" s="298">
        <f t="shared" si="178"/>
        <v>-227.49903441943479</v>
      </c>
      <c r="AV286" s="299">
        <f t="shared" si="179"/>
        <v>0</v>
      </c>
      <c r="AW286" s="308">
        <f>[1]побуд.звіт!AW285+[2]побуд.звіт!AW285</f>
        <v>20950.442471684106</v>
      </c>
      <c r="AX286" s="308">
        <f>[1]побуд.звіт!AX285+[2]побуд.звіт!AX285</f>
        <v>13891.159041708352</v>
      </c>
      <c r="AY286" s="298">
        <f t="shared" si="180"/>
        <v>-7059.2834299757542</v>
      </c>
      <c r="AZ286" s="299">
        <f t="shared" si="181"/>
        <v>0</v>
      </c>
      <c r="BA286" s="300">
        <v>0</v>
      </c>
      <c r="BB286" s="298"/>
      <c r="BC286" s="298">
        <f t="shared" si="182"/>
        <v>0</v>
      </c>
      <c r="BD286" s="299">
        <f t="shared" si="183"/>
        <v>0</v>
      </c>
      <c r="BE286" s="308">
        <f>[1]побуд.звіт!BE285+[2]побуд.звіт!BE285</f>
        <v>10.234087173218997</v>
      </c>
      <c r="BF286" s="308">
        <f>[1]побуд.звіт!BF285+[2]побуд.звіт!BF285</f>
        <v>0</v>
      </c>
      <c r="BG286" s="301">
        <f t="shared" si="184"/>
        <v>-10.234087173218997</v>
      </c>
      <c r="BH286" s="302">
        <f t="shared" si="185"/>
        <v>0</v>
      </c>
      <c r="BI286" s="308">
        <f>[1]побуд.звіт!BI285+[2]побуд.звіт!BI285</f>
        <v>7077.484727635011</v>
      </c>
      <c r="BJ286" s="308">
        <f>[1]побуд.звіт!BJ285+[2]побуд.звіт!BJ285</f>
        <v>5612.4753691982542</v>
      </c>
      <c r="BK286" s="298">
        <f t="shared" si="186"/>
        <v>-1465.0093584367569</v>
      </c>
      <c r="BL286" s="299">
        <f t="shared" si="187"/>
        <v>0</v>
      </c>
      <c r="BM286" s="308">
        <f>[1]побуд.звіт!BM285+[2]побуд.звіт!BM285</f>
        <v>0</v>
      </c>
      <c r="BN286" s="308">
        <f>[1]побуд.звіт!BN285+[2]побуд.звіт!BN285</f>
        <v>0</v>
      </c>
      <c r="BO286" s="298">
        <f t="shared" si="188"/>
        <v>0</v>
      </c>
      <c r="BP286" s="299">
        <f t="shared" si="189"/>
        <v>0</v>
      </c>
      <c r="BQ286" s="294">
        <f t="shared" si="190"/>
        <v>93884.047916823867</v>
      </c>
      <c r="BR286" s="298">
        <f t="shared" si="190"/>
        <v>85888.970528391481</v>
      </c>
      <c r="BS286" s="298">
        <f t="shared" si="191"/>
        <v>-7995.0773884323862</v>
      </c>
      <c r="BT286" s="303">
        <f t="shared" si="192"/>
        <v>0</v>
      </c>
      <c r="BU286" s="224">
        <f t="shared" si="193"/>
        <v>0.91484093873417571</v>
      </c>
      <c r="BV286" s="309">
        <v>6124.79</v>
      </c>
      <c r="BW286" s="305"/>
      <c r="BX286" s="241">
        <f t="shared" si="196"/>
        <v>7823.6706597353223</v>
      </c>
      <c r="CA286" s="144">
        <f>[1]побуд.звіт!AX285+[2]побуд.звіт!AX285</f>
        <v>13891.159041708352</v>
      </c>
      <c r="CB286" s="238">
        <v>663.0742562098618</v>
      </c>
      <c r="CC286" s="238">
        <v>1926.8480468132036</v>
      </c>
      <c r="CD286" s="240">
        <v>780.06315280913896</v>
      </c>
      <c r="CE286" s="240">
        <v>17.185984888067853</v>
      </c>
      <c r="CF286" s="240">
        <v>0</v>
      </c>
      <c r="CG286" s="240">
        <v>0</v>
      </c>
      <c r="CH286" s="240">
        <v>2108.0373442948276</v>
      </c>
      <c r="CI286" s="240">
        <v>98.506472822100008</v>
      </c>
      <c r="CJ286" s="240">
        <v>3.3275337354000003</v>
      </c>
      <c r="CK286" s="240">
        <v>563.2826430777402</v>
      </c>
      <c r="CL286" s="240">
        <v>405.10299046260519</v>
      </c>
      <c r="CM286" s="240">
        <v>1.1266499999999995</v>
      </c>
      <c r="CN286" s="240">
        <v>680.40966139199986</v>
      </c>
      <c r="CO286" s="240">
        <v>0</v>
      </c>
      <c r="CP286" s="20"/>
    </row>
    <row r="287" spans="1:94" ht="15" customHeight="1" x14ac:dyDescent="0.25">
      <c r="A287" s="256">
        <f t="shared" si="194"/>
        <v>278</v>
      </c>
      <c r="B287" s="62" t="s">
        <v>90</v>
      </c>
      <c r="C287" s="294">
        <v>2252</v>
      </c>
      <c r="D287" s="306">
        <v>4</v>
      </c>
      <c r="E287" s="307">
        <f>[1]побуд.звіт!E286+[2]побуд.звіт!E286</f>
        <v>5320.33656988447</v>
      </c>
      <c r="F287" s="308">
        <f>[1]побуд.звіт!F286+[2]побуд.звіт!F286</f>
        <v>5649.0493395431404</v>
      </c>
      <c r="G287" s="298">
        <f t="shared" si="158"/>
        <v>0</v>
      </c>
      <c r="H287" s="299">
        <f t="shared" si="159"/>
        <v>328.71276965867037</v>
      </c>
      <c r="I287" s="307">
        <f>[1]побуд.звіт!I286+[2]побуд.звіт!I286</f>
        <v>14077.887275960902</v>
      </c>
      <c r="J287" s="308">
        <f>[1]побуд.звіт!J286+[2]побуд.звіт!J286</f>
        <v>14075.583946600129</v>
      </c>
      <c r="K287" s="298">
        <f t="shared" si="160"/>
        <v>-2.3033293607732048</v>
      </c>
      <c r="L287" s="299">
        <f t="shared" si="161"/>
        <v>0</v>
      </c>
      <c r="M287" s="308">
        <f>[1]побуд.звіт!M286+[2]побуд.звіт!M286</f>
        <v>4346.6066559793962</v>
      </c>
      <c r="N287" s="308">
        <f>[1]побуд.звіт!N286+[2]побуд.звіт!N286</f>
        <v>4605.2140795376399</v>
      </c>
      <c r="O287" s="298">
        <f t="shared" si="162"/>
        <v>0</v>
      </c>
      <c r="P287" s="299">
        <f t="shared" si="163"/>
        <v>258.60742355824368</v>
      </c>
      <c r="Q287" s="308">
        <f>[1]побуд.звіт!Q286+[2]побуд.звіт!Q286</f>
        <v>262.70018189156843</v>
      </c>
      <c r="R287" s="308">
        <f>[1]побуд.звіт!R286+[2]побуд.звіт!R286</f>
        <v>614.27574676464883</v>
      </c>
      <c r="S287" s="298">
        <f t="shared" si="164"/>
        <v>0</v>
      </c>
      <c r="T287" s="299">
        <f t="shared" si="165"/>
        <v>351.5755648730804</v>
      </c>
      <c r="U287" s="308">
        <f>[1]побуд.звіт!U286+[2]побуд.звіт!U286</f>
        <v>0</v>
      </c>
      <c r="V287" s="308">
        <f>[1]побуд.звіт!V286+[2]побуд.звіт!V286</f>
        <v>0</v>
      </c>
      <c r="W287" s="298">
        <f t="shared" si="166"/>
        <v>0</v>
      </c>
      <c r="X287" s="299">
        <f t="shared" si="167"/>
        <v>0</v>
      </c>
      <c r="Y287" s="308">
        <f>[1]побуд.звіт!Y286+[2]побуд.звіт!Y286</f>
        <v>0</v>
      </c>
      <c r="Z287" s="308">
        <f>[1]побуд.звіт!Z286+[2]побуд.звіт!Z286</f>
        <v>0</v>
      </c>
      <c r="AA287" s="298">
        <f t="shared" si="168"/>
        <v>0</v>
      </c>
      <c r="AB287" s="299">
        <f t="shared" si="169"/>
        <v>0</v>
      </c>
      <c r="AC287" s="308">
        <f>[1]побуд.звіт!AC286+[2]побуд.звіт!AC286</f>
        <v>13604.94580616854</v>
      </c>
      <c r="AD287" s="308">
        <f>[1]побуд.звіт!AD286+[2]побуд.звіт!AD286</f>
        <v>14603.098449113257</v>
      </c>
      <c r="AE287" s="298">
        <f t="shared" si="170"/>
        <v>0</v>
      </c>
      <c r="AF287" s="299">
        <f t="shared" si="171"/>
        <v>998.15264294471672</v>
      </c>
      <c r="AG287" s="308">
        <f>[1]побуд.звіт!AG286+[2]побуд.звіт!AG286</f>
        <v>1721.9611153901906</v>
      </c>
      <c r="AH287" s="308">
        <f>[1]побуд.звіт!AH286+[2]побуд.звіт!AH286</f>
        <v>1688.3002589833525</v>
      </c>
      <c r="AI287" s="298">
        <f t="shared" si="172"/>
        <v>-33.660856406838093</v>
      </c>
      <c r="AJ287" s="299">
        <f t="shared" si="173"/>
        <v>0</v>
      </c>
      <c r="AK287" s="308">
        <f>[1]побуд.звіт!AK286+[2]побуд.звіт!AK286</f>
        <v>50.804788168625976</v>
      </c>
      <c r="AL287" s="308">
        <f>[1]побуд.звіт!AL286+[2]побуд.звіт!AL286</f>
        <v>0</v>
      </c>
      <c r="AM287" s="298">
        <f t="shared" si="174"/>
        <v>-50.804788168625976</v>
      </c>
      <c r="AN287" s="299">
        <f t="shared" si="175"/>
        <v>0</v>
      </c>
      <c r="AO287" s="308">
        <f>[1]побуд.звіт!AO286+[2]побуд.звіт!AO286</f>
        <v>4144.2559385041686</v>
      </c>
      <c r="AP287" s="308">
        <f>[1]побуд.звіт!AP286+[2]побуд.звіт!AP286</f>
        <v>2128.6728591405931</v>
      </c>
      <c r="AQ287" s="298">
        <f t="shared" si="176"/>
        <v>-2015.5830793635755</v>
      </c>
      <c r="AR287" s="299">
        <f t="shared" si="177"/>
        <v>0</v>
      </c>
      <c r="AS287" s="308">
        <f>[1]побуд.звіт!AS286+[2]побуд.звіт!AS286</f>
        <v>3099.6164351373986</v>
      </c>
      <c r="AT287" s="308">
        <f>[1]побуд.звіт!AT286+[2]побуд.звіт!AT286</f>
        <v>2859.4100143694077</v>
      </c>
      <c r="AU287" s="298">
        <f t="shared" si="178"/>
        <v>-240.20642076799095</v>
      </c>
      <c r="AV287" s="299">
        <f t="shared" si="179"/>
        <v>0</v>
      </c>
      <c r="AW287" s="308">
        <f>[1]побуд.звіт!AW286+[2]побуд.звіт!AW286</f>
        <v>17574.514282247332</v>
      </c>
      <c r="AX287" s="308">
        <f>[1]побуд.звіт!AX286+[2]побуд.звіт!AX286</f>
        <v>5031</v>
      </c>
      <c r="AY287" s="298">
        <f t="shared" si="180"/>
        <v>-12543.514282247332</v>
      </c>
      <c r="AZ287" s="299">
        <f t="shared" si="181"/>
        <v>0</v>
      </c>
      <c r="BA287" s="300">
        <v>0</v>
      </c>
      <c r="BB287" s="298"/>
      <c r="BC287" s="298">
        <f t="shared" si="182"/>
        <v>0</v>
      </c>
      <c r="BD287" s="299">
        <f t="shared" si="183"/>
        <v>0</v>
      </c>
      <c r="BE287" s="308">
        <f>[1]побуд.звіт!BE286+[2]побуд.звіт!BE286</f>
        <v>8.4333077732189974</v>
      </c>
      <c r="BF287" s="308">
        <f>[1]побуд.звіт!BF286+[2]побуд.звіт!BF286</f>
        <v>0</v>
      </c>
      <c r="BG287" s="301">
        <f t="shared" si="184"/>
        <v>-8.4333077732189974</v>
      </c>
      <c r="BH287" s="302">
        <f t="shared" si="185"/>
        <v>0</v>
      </c>
      <c r="BI287" s="308">
        <f>[1]побуд.звіт!BI286+[2]побуд.звіт!BI286</f>
        <v>4658.0794583501456</v>
      </c>
      <c r="BJ287" s="308">
        <f>[1]побуд.звіт!BJ286+[2]побуд.звіт!BJ286</f>
        <v>7606.4207577352618</v>
      </c>
      <c r="BK287" s="298">
        <f t="shared" si="186"/>
        <v>0</v>
      </c>
      <c r="BL287" s="299">
        <f t="shared" si="187"/>
        <v>2948.3412993851161</v>
      </c>
      <c r="BM287" s="308">
        <f>[1]побуд.звіт!BM286+[2]побуд.звіт!BM286</f>
        <v>0</v>
      </c>
      <c r="BN287" s="308">
        <f>[1]побуд.звіт!BN286+[2]побуд.звіт!BN286</f>
        <v>0</v>
      </c>
      <c r="BO287" s="298">
        <f t="shared" si="188"/>
        <v>0</v>
      </c>
      <c r="BP287" s="299">
        <f t="shared" si="189"/>
        <v>0</v>
      </c>
      <c r="BQ287" s="294">
        <f t="shared" si="190"/>
        <v>68870.141815455965</v>
      </c>
      <c r="BR287" s="298">
        <f t="shared" si="190"/>
        <v>58861.025451787435</v>
      </c>
      <c r="BS287" s="298">
        <f t="shared" si="191"/>
        <v>-10009.116363668531</v>
      </c>
      <c r="BT287" s="303">
        <f t="shared" si="192"/>
        <v>0</v>
      </c>
      <c r="BU287" s="224">
        <f t="shared" si="193"/>
        <v>0.85466682513172543</v>
      </c>
      <c r="BV287" s="309">
        <v>21938.22</v>
      </c>
      <c r="BW287" s="305">
        <f t="shared" si="195"/>
        <v>16199.041515378671</v>
      </c>
      <c r="BX287" s="241">
        <f t="shared" si="196"/>
        <v>5739.1784846213304</v>
      </c>
      <c r="CA287" s="144">
        <f>[1]побуд.звіт!AX286+[2]побуд.звіт!AX286</f>
        <v>5031</v>
      </c>
      <c r="CB287" s="238">
        <v>559.49511603032101</v>
      </c>
      <c r="CC287" s="238">
        <v>1439.6915272291785</v>
      </c>
      <c r="CD287" s="240">
        <v>393.97128929754496</v>
      </c>
      <c r="CE287" s="240">
        <v>24.284254587837673</v>
      </c>
      <c r="CF287" s="240">
        <v>0</v>
      </c>
      <c r="CG287" s="240">
        <v>0</v>
      </c>
      <c r="CH287" s="240">
        <v>1393.0997905671857</v>
      </c>
      <c r="CI287" s="240">
        <v>139.21133911020002</v>
      </c>
      <c r="CJ287" s="240">
        <v>4.7025379548000004</v>
      </c>
      <c r="CK287" s="240">
        <v>422.68799656701611</v>
      </c>
      <c r="CL287" s="240">
        <v>390.10020308813728</v>
      </c>
      <c r="CM287" s="240">
        <v>1.1266499999999995</v>
      </c>
      <c r="CN287" s="240">
        <v>470.86457253599997</v>
      </c>
      <c r="CO287" s="240">
        <v>0</v>
      </c>
      <c r="CP287" s="20"/>
    </row>
    <row r="288" spans="1:94" ht="15" customHeight="1" x14ac:dyDescent="0.25">
      <c r="A288" s="256">
        <f t="shared" si="194"/>
        <v>279</v>
      </c>
      <c r="B288" s="62" t="s">
        <v>45</v>
      </c>
      <c r="C288" s="294">
        <v>293.3</v>
      </c>
      <c r="D288" s="306">
        <v>2</v>
      </c>
      <c r="E288" s="307">
        <f>[1]побуд.звіт!E287+[2]побуд.звіт!E287</f>
        <v>919.98243104660014</v>
      </c>
      <c r="F288" s="308">
        <f>[1]побуд.звіт!F287+[2]побуд.звіт!F287</f>
        <v>811.71503480825754</v>
      </c>
      <c r="G288" s="298">
        <f t="shared" si="158"/>
        <v>-108.2673962383426</v>
      </c>
      <c r="H288" s="299">
        <f t="shared" si="159"/>
        <v>0</v>
      </c>
      <c r="I288" s="307">
        <f>[1]побуд.звіт!I287+[2]побуд.звіт!I287</f>
        <v>2319.8634520766263</v>
      </c>
      <c r="J288" s="308">
        <f>[1]побуд.звіт!J287+[2]побуд.звіт!J287</f>
        <v>2478.7433867205946</v>
      </c>
      <c r="K288" s="298">
        <f t="shared" si="160"/>
        <v>0</v>
      </c>
      <c r="L288" s="299">
        <f t="shared" si="161"/>
        <v>158.87993464396823</v>
      </c>
      <c r="M288" s="308">
        <f>[1]побуд.звіт!M287+[2]побуд.звіт!M287</f>
        <v>1142.810269154643</v>
      </c>
      <c r="N288" s="308">
        <f>[1]побуд.звіт!N287+[2]побуд.звіт!N287</f>
        <v>1214.8135305151934</v>
      </c>
      <c r="O288" s="298">
        <f t="shared" si="162"/>
        <v>0</v>
      </c>
      <c r="P288" s="299">
        <f t="shared" si="163"/>
        <v>72.003261360550368</v>
      </c>
      <c r="Q288" s="308">
        <f>[1]побуд.звіт!Q287+[2]побуд.звіт!Q287</f>
        <v>0</v>
      </c>
      <c r="R288" s="308">
        <f>[1]побуд.звіт!R287+[2]побуд.звіт!R287</f>
        <v>135.57339388733834</v>
      </c>
      <c r="S288" s="298">
        <f t="shared" si="164"/>
        <v>0</v>
      </c>
      <c r="T288" s="299">
        <f t="shared" si="165"/>
        <v>135.57339388733834</v>
      </c>
      <c r="U288" s="308">
        <f>[1]побуд.звіт!U287+[2]побуд.звіт!U287</f>
        <v>0</v>
      </c>
      <c r="V288" s="308">
        <f>[1]побуд.звіт!V287+[2]побуд.звіт!V287</f>
        <v>0</v>
      </c>
      <c r="W288" s="298">
        <f t="shared" si="166"/>
        <v>0</v>
      </c>
      <c r="X288" s="299">
        <f t="shared" si="167"/>
        <v>0</v>
      </c>
      <c r="Y288" s="308">
        <f>[1]побуд.звіт!Y287+[2]побуд.звіт!Y287</f>
        <v>0</v>
      </c>
      <c r="Z288" s="308">
        <f>[1]побуд.звіт!Z287+[2]побуд.звіт!Z287</f>
        <v>0</v>
      </c>
      <c r="AA288" s="298">
        <f t="shared" si="168"/>
        <v>0</v>
      </c>
      <c r="AB288" s="299">
        <f t="shared" si="169"/>
        <v>0</v>
      </c>
      <c r="AC288" s="308">
        <f>[1]побуд.звіт!AC287+[2]побуд.звіт!AC287</f>
        <v>1976.6906735553089</v>
      </c>
      <c r="AD288" s="308">
        <f>[1]побуд.звіт!AD287+[2]побуд.звіт!AD287</f>
        <v>2317.5235594945789</v>
      </c>
      <c r="AE288" s="298">
        <f t="shared" si="170"/>
        <v>0</v>
      </c>
      <c r="AF288" s="299">
        <f t="shared" si="171"/>
        <v>340.83288593927</v>
      </c>
      <c r="AG288" s="308">
        <f>[1]побуд.звіт!AG287+[2]побуд.звіт!AG287</f>
        <v>0</v>
      </c>
      <c r="AH288" s="308">
        <f>[1]побуд.звіт!AH287+[2]побуд.звіт!AH287</f>
        <v>0</v>
      </c>
      <c r="AI288" s="298">
        <f t="shared" si="172"/>
        <v>0</v>
      </c>
      <c r="AJ288" s="299">
        <f t="shared" si="173"/>
        <v>0</v>
      </c>
      <c r="AK288" s="308">
        <f>[1]побуд.звіт!AK287+[2]побуд.звіт!AK287</f>
        <v>0</v>
      </c>
      <c r="AL288" s="308">
        <f>[1]побуд.звіт!AL287+[2]побуд.звіт!AL287</f>
        <v>0</v>
      </c>
      <c r="AM288" s="298">
        <f t="shared" si="174"/>
        <v>0</v>
      </c>
      <c r="AN288" s="299">
        <f t="shared" si="175"/>
        <v>0</v>
      </c>
      <c r="AO288" s="308">
        <f>[1]побуд.звіт!AO287+[2]побуд.звіт!AO287</f>
        <v>496.52103286637276</v>
      </c>
      <c r="AP288" s="308">
        <f>[1]побуд.звіт!AP287+[2]побуд.звіт!AP287</f>
        <v>364.91534728124458</v>
      </c>
      <c r="AQ288" s="298">
        <f t="shared" si="176"/>
        <v>-131.60568558512819</v>
      </c>
      <c r="AR288" s="299">
        <f t="shared" si="177"/>
        <v>0</v>
      </c>
      <c r="AS288" s="308">
        <f>[1]побуд.звіт!AS287+[2]побуд.звіт!AS287</f>
        <v>115.14828626336826</v>
      </c>
      <c r="AT288" s="308">
        <f>[1]побуд.звіт!AT287+[2]побуд.звіт!AT287</f>
        <v>107.28952649273076</v>
      </c>
      <c r="AU288" s="298">
        <f t="shared" si="178"/>
        <v>-7.858759770637505</v>
      </c>
      <c r="AV288" s="299">
        <f t="shared" si="179"/>
        <v>0</v>
      </c>
      <c r="AW288" s="308">
        <f>[1]побуд.звіт!AW287+[2]побуд.звіт!AW287</f>
        <v>2808.5976204792373</v>
      </c>
      <c r="AX288" s="308">
        <f>[1]побуд.звіт!AX287+[2]побуд.звіт!AX287</f>
        <v>1388.1742866415889</v>
      </c>
      <c r="AY288" s="298">
        <f t="shared" si="180"/>
        <v>-1420.4233338376484</v>
      </c>
      <c r="AZ288" s="299">
        <f t="shared" si="181"/>
        <v>0</v>
      </c>
      <c r="BA288" s="300">
        <v>0</v>
      </c>
      <c r="BB288" s="298"/>
      <c r="BC288" s="298">
        <f t="shared" si="182"/>
        <v>0</v>
      </c>
      <c r="BD288" s="299">
        <f t="shared" si="183"/>
        <v>0</v>
      </c>
      <c r="BE288" s="308">
        <f>[1]побуд.звіт!BE287+[2]побуд.звіт!BE287</f>
        <v>5.6362841732189981</v>
      </c>
      <c r="BF288" s="308">
        <f>[1]побуд.звіт!BF287+[2]побуд.звіт!BF287</f>
        <v>0</v>
      </c>
      <c r="BG288" s="301">
        <f t="shared" si="184"/>
        <v>-5.6362841732189981</v>
      </c>
      <c r="BH288" s="302">
        <f t="shared" si="185"/>
        <v>0</v>
      </c>
      <c r="BI288" s="308">
        <f>[1]побуд.звіт!BI287+[2]побуд.звіт!BI287</f>
        <v>666.47542336865422</v>
      </c>
      <c r="BJ288" s="308">
        <f>[1]побуд.звіт!BJ287+[2]побуд.звіт!BJ287</f>
        <v>1471.9945324206215</v>
      </c>
      <c r="BK288" s="298">
        <f t="shared" si="186"/>
        <v>0</v>
      </c>
      <c r="BL288" s="299">
        <f t="shared" si="187"/>
        <v>805.51910905196723</v>
      </c>
      <c r="BM288" s="308">
        <f>[1]побуд.звіт!BM287+[2]побуд.звіт!BM287</f>
        <v>0</v>
      </c>
      <c r="BN288" s="308">
        <f>[1]побуд.звіт!BN287+[2]побуд.звіт!BN287</f>
        <v>0</v>
      </c>
      <c r="BO288" s="298">
        <f t="shared" si="188"/>
        <v>0</v>
      </c>
      <c r="BP288" s="299">
        <f t="shared" si="189"/>
        <v>0</v>
      </c>
      <c r="BQ288" s="294">
        <f t="shared" si="190"/>
        <v>10451.72547298403</v>
      </c>
      <c r="BR288" s="298">
        <f t="shared" si="190"/>
        <v>10290.74259826215</v>
      </c>
      <c r="BS288" s="298">
        <f t="shared" si="191"/>
        <v>-160.98287472187985</v>
      </c>
      <c r="BT288" s="303">
        <f t="shared" si="192"/>
        <v>0</v>
      </c>
      <c r="BU288" s="224">
        <f t="shared" si="193"/>
        <v>0.98459748343582176</v>
      </c>
      <c r="BV288" s="309">
        <v>4525.92</v>
      </c>
      <c r="BW288" s="305">
        <f t="shared" si="195"/>
        <v>3654.9428772513311</v>
      </c>
      <c r="BX288" s="241">
        <f t="shared" si="196"/>
        <v>870.9771227486691</v>
      </c>
      <c r="CA288" s="144">
        <f>[1]побуд.звіт!AX287+[2]побуд.звіт!AX287</f>
        <v>1388.1742866415889</v>
      </c>
      <c r="CB288" s="238">
        <v>95.450520430937161</v>
      </c>
      <c r="CC288" s="238">
        <v>198.77330795646299</v>
      </c>
      <c r="CD288" s="240">
        <v>102.43253521736169</v>
      </c>
      <c r="CE288" s="240">
        <v>0</v>
      </c>
      <c r="CF288" s="240">
        <v>0</v>
      </c>
      <c r="CG288" s="240">
        <v>0</v>
      </c>
      <c r="CH288" s="240">
        <v>195.86877915852671</v>
      </c>
      <c r="CI288" s="240">
        <v>0</v>
      </c>
      <c r="CJ288" s="240">
        <v>0</v>
      </c>
      <c r="CK288" s="240">
        <v>50.802845166417008</v>
      </c>
      <c r="CL288" s="240">
        <v>14.489050094156084</v>
      </c>
      <c r="CM288" s="240">
        <v>1.1266499999999995</v>
      </c>
      <c r="CN288" s="240">
        <v>79.518510800000087</v>
      </c>
      <c r="CO288" s="240">
        <v>0</v>
      </c>
      <c r="CP288" s="20"/>
    </row>
    <row r="289" spans="1:94" ht="15" customHeight="1" x14ac:dyDescent="0.25">
      <c r="A289" s="256">
        <f t="shared" si="194"/>
        <v>280</v>
      </c>
      <c r="B289" s="62" t="s">
        <v>182</v>
      </c>
      <c r="C289" s="294">
        <v>1951.7</v>
      </c>
      <c r="D289" s="306">
        <v>5</v>
      </c>
      <c r="E289" s="307">
        <f>[1]побуд.звіт!E288+[2]побуд.звіт!E288</f>
        <v>3337.9499307458746</v>
      </c>
      <c r="F289" s="308">
        <f>[1]побуд.звіт!F288+[2]побуд.звіт!F288</f>
        <v>3484.7770740218916</v>
      </c>
      <c r="G289" s="298">
        <f t="shared" si="158"/>
        <v>0</v>
      </c>
      <c r="H289" s="299">
        <f t="shared" si="159"/>
        <v>146.82714327601707</v>
      </c>
      <c r="I289" s="307">
        <f>[1]побуд.звіт!I288+[2]побуд.звіт!I288</f>
        <v>15042.63759203574</v>
      </c>
      <c r="J289" s="308">
        <f>[1]побуд.звіт!J288+[2]побуд.звіт!J288</f>
        <v>16290.899348899318</v>
      </c>
      <c r="K289" s="298">
        <f t="shared" si="160"/>
        <v>0</v>
      </c>
      <c r="L289" s="299">
        <f t="shared" si="161"/>
        <v>1248.2617568635778</v>
      </c>
      <c r="M289" s="308">
        <f>[1]побуд.звіт!M288+[2]побуд.звіт!M288</f>
        <v>6808.3067449278587</v>
      </c>
      <c r="N289" s="308">
        <f>[1]побуд.звіт!N288+[2]побуд.звіт!N288</f>
        <v>7179.3451252941013</v>
      </c>
      <c r="O289" s="298">
        <f t="shared" si="162"/>
        <v>0</v>
      </c>
      <c r="P289" s="299">
        <f t="shared" si="163"/>
        <v>371.03838036624256</v>
      </c>
      <c r="Q289" s="308">
        <f>[1]побуд.звіт!Q288+[2]побуд.звіт!Q288</f>
        <v>123.44819220296746</v>
      </c>
      <c r="R289" s="308">
        <f>[1]побуд.звіт!R288+[2]побуд.звіт!R288</f>
        <v>382.22192088267769</v>
      </c>
      <c r="S289" s="298">
        <f t="shared" si="164"/>
        <v>0</v>
      </c>
      <c r="T289" s="299">
        <f t="shared" si="165"/>
        <v>258.77372867971025</v>
      </c>
      <c r="U289" s="308">
        <f>[1]побуд.звіт!U288+[2]побуд.звіт!U288</f>
        <v>0</v>
      </c>
      <c r="V289" s="308">
        <f>[1]побуд.звіт!V288+[2]побуд.звіт!V288</f>
        <v>0</v>
      </c>
      <c r="W289" s="298">
        <f t="shared" si="166"/>
        <v>0</v>
      </c>
      <c r="X289" s="299">
        <f t="shared" si="167"/>
        <v>0</v>
      </c>
      <c r="Y289" s="308">
        <f>[1]побуд.звіт!Y288+[2]побуд.звіт!Y288</f>
        <v>0</v>
      </c>
      <c r="Z289" s="308">
        <f>[1]побуд.звіт!Z288+[2]побуд.звіт!Z288</f>
        <v>0</v>
      </c>
      <c r="AA289" s="298">
        <f t="shared" si="168"/>
        <v>0</v>
      </c>
      <c r="AB289" s="299">
        <f t="shared" si="169"/>
        <v>0</v>
      </c>
      <c r="AC289" s="308">
        <f>[1]побуд.звіт!AC288+[2]побуд.звіт!AC288</f>
        <v>11123.920082947785</v>
      </c>
      <c r="AD289" s="308">
        <f>[1]побуд.звіт!AD288+[2]побуд.звіт!AD288</f>
        <v>11579.2973209803</v>
      </c>
      <c r="AE289" s="298">
        <f t="shared" si="170"/>
        <v>0</v>
      </c>
      <c r="AF289" s="299">
        <f t="shared" si="171"/>
        <v>455.37723803251538</v>
      </c>
      <c r="AG289" s="308">
        <f>[1]побуд.звіт!AG288+[2]побуд.звіт!AG288</f>
        <v>812.43207287881273</v>
      </c>
      <c r="AH289" s="308">
        <f>[1]побуд.звіт!AH288+[2]побуд.звіт!AH288</f>
        <v>796.71331214321935</v>
      </c>
      <c r="AI289" s="298">
        <f t="shared" si="172"/>
        <v>-15.718760735593378</v>
      </c>
      <c r="AJ289" s="299">
        <f t="shared" si="173"/>
        <v>0</v>
      </c>
      <c r="AK289" s="308">
        <f>[1]побуд.звіт!AK288+[2]побуд.звіт!AK288</f>
        <v>22.258008663867187</v>
      </c>
      <c r="AL289" s="308">
        <f>[1]побуд.звіт!AL288+[2]побуд.звіт!AL288</f>
        <v>0</v>
      </c>
      <c r="AM289" s="298">
        <f t="shared" si="174"/>
        <v>-22.258008663867187</v>
      </c>
      <c r="AN289" s="299">
        <f t="shared" si="175"/>
        <v>0</v>
      </c>
      <c r="AO289" s="308">
        <f>[1]побуд.звіт!AO288+[2]побуд.звіт!AO288</f>
        <v>3422.6687310134971</v>
      </c>
      <c r="AP289" s="308">
        <f>[1]побуд.звіт!AP288+[2]побуд.звіт!AP288</f>
        <v>2311.1305327812156</v>
      </c>
      <c r="AQ289" s="298">
        <f t="shared" si="176"/>
        <v>-1111.5381982322815</v>
      </c>
      <c r="AR289" s="299">
        <f t="shared" si="177"/>
        <v>0</v>
      </c>
      <c r="AS289" s="308">
        <f>[1]побуд.звіт!AS288+[2]побуд.звіт!AS288</f>
        <v>1215.4197792450341</v>
      </c>
      <c r="AT289" s="308">
        <f>[1]побуд.звіт!AT288+[2]побуд.звіт!AT288</f>
        <v>1124.4945552686788</v>
      </c>
      <c r="AU289" s="298">
        <f t="shared" si="178"/>
        <v>-90.925223976355255</v>
      </c>
      <c r="AV289" s="299">
        <f t="shared" si="179"/>
        <v>0</v>
      </c>
      <c r="AW289" s="308">
        <f>[1]побуд.звіт!AW288+[2]побуд.звіт!AW288</f>
        <v>11079.535218789844</v>
      </c>
      <c r="AX289" s="308">
        <f>[1]побуд.звіт!AX288+[2]побуд.звіт!AX288</f>
        <v>3989</v>
      </c>
      <c r="AY289" s="298">
        <f t="shared" si="180"/>
        <v>-7090.5352187898443</v>
      </c>
      <c r="AZ289" s="299">
        <f t="shared" si="181"/>
        <v>0</v>
      </c>
      <c r="BA289" s="300">
        <v>0</v>
      </c>
      <c r="BB289" s="298"/>
      <c r="BC289" s="298">
        <f t="shared" si="182"/>
        <v>0</v>
      </c>
      <c r="BD289" s="299">
        <f t="shared" si="183"/>
        <v>0</v>
      </c>
      <c r="BE289" s="308">
        <f>[1]побуд.звіт!BE288+[2]побуд.звіт!BE288</f>
        <v>8.0044793732189987</v>
      </c>
      <c r="BF289" s="308">
        <f>[1]побуд.звіт!BF288+[2]побуд.звіт!BF288</f>
        <v>0</v>
      </c>
      <c r="BG289" s="301">
        <f t="shared" si="184"/>
        <v>-8.0044793732189987</v>
      </c>
      <c r="BH289" s="302">
        <f t="shared" si="185"/>
        <v>0</v>
      </c>
      <c r="BI289" s="308">
        <f>[1]побуд.звіт!BI288+[2]побуд.звіт!BI288</f>
        <v>4359.3823981896176</v>
      </c>
      <c r="BJ289" s="308">
        <f>[1]побуд.звіт!BJ288+[2]побуд.звіт!BJ288</f>
        <v>3362.2843510968219</v>
      </c>
      <c r="BK289" s="298">
        <f t="shared" si="186"/>
        <v>-997.0980470927957</v>
      </c>
      <c r="BL289" s="299">
        <f t="shared" si="187"/>
        <v>0</v>
      </c>
      <c r="BM289" s="308">
        <f>[1]побуд.звіт!BM288+[2]побуд.звіт!BM288</f>
        <v>0</v>
      </c>
      <c r="BN289" s="308">
        <f>[1]побуд.звіт!BN288+[2]побуд.звіт!BN288</f>
        <v>0</v>
      </c>
      <c r="BO289" s="298">
        <f t="shared" si="188"/>
        <v>0</v>
      </c>
      <c r="BP289" s="299">
        <f t="shared" si="189"/>
        <v>0</v>
      </c>
      <c r="BQ289" s="294">
        <f t="shared" si="190"/>
        <v>57355.963231014124</v>
      </c>
      <c r="BR289" s="298">
        <f t="shared" si="190"/>
        <v>50500.163541368223</v>
      </c>
      <c r="BS289" s="298">
        <f t="shared" si="191"/>
        <v>-6855.7996896459008</v>
      </c>
      <c r="BT289" s="303">
        <f t="shared" si="192"/>
        <v>0</v>
      </c>
      <c r="BU289" s="224">
        <f t="shared" si="193"/>
        <v>0.88046927811093301</v>
      </c>
      <c r="BV289" s="309">
        <v>1806.55</v>
      </c>
      <c r="BW289" s="305"/>
      <c r="BX289" s="241">
        <f t="shared" si="196"/>
        <v>4779.66360258451</v>
      </c>
      <c r="CA289" s="144">
        <f>[1]побуд.звіт!AX288+[2]побуд.звіт!AX288</f>
        <v>3989</v>
      </c>
      <c r="CB289" s="238">
        <v>347.21689863777908</v>
      </c>
      <c r="CC289" s="238">
        <v>1376.357709795147</v>
      </c>
      <c r="CD289" s="240">
        <v>614.59521130417011</v>
      </c>
      <c r="CE289" s="240">
        <v>11.457538895015302</v>
      </c>
      <c r="CF289" s="240">
        <v>0</v>
      </c>
      <c r="CG289" s="240">
        <v>0</v>
      </c>
      <c r="CH289" s="240">
        <v>1139.2666793475275</v>
      </c>
      <c r="CI289" s="240">
        <v>65.694195378000003</v>
      </c>
      <c r="CJ289" s="240">
        <v>2.2191399720000002</v>
      </c>
      <c r="CK289" s="240">
        <v>349.82780227222912</v>
      </c>
      <c r="CL289" s="240">
        <v>153.01360174162303</v>
      </c>
      <c r="CM289" s="240">
        <v>1.1266499999999995</v>
      </c>
      <c r="CN289" s="240">
        <v>419.10387777599993</v>
      </c>
      <c r="CO289" s="240">
        <v>0</v>
      </c>
      <c r="CP289" s="20"/>
    </row>
    <row r="290" spans="1:94" ht="15" customHeight="1" x14ac:dyDescent="0.25">
      <c r="A290" s="256">
        <f t="shared" si="194"/>
        <v>281</v>
      </c>
      <c r="B290" s="62" t="s">
        <v>183</v>
      </c>
      <c r="C290" s="294">
        <v>3992.7</v>
      </c>
      <c r="D290" s="306">
        <v>5</v>
      </c>
      <c r="E290" s="307">
        <f>[1]побуд.звіт!E289+[2]побуд.звіт!E289</f>
        <v>7883.0111945855961</v>
      </c>
      <c r="F290" s="308">
        <f>[1]побуд.звіт!F289+[2]побуд.звіт!F289</f>
        <v>8249.7166641123458</v>
      </c>
      <c r="G290" s="298">
        <f t="shared" si="158"/>
        <v>0</v>
      </c>
      <c r="H290" s="299">
        <f t="shared" si="159"/>
        <v>366.70546952674977</v>
      </c>
      <c r="I290" s="307">
        <f>[1]побуд.звіт!I289+[2]побуд.звіт!I289</f>
        <v>25009.967864991759</v>
      </c>
      <c r="J290" s="308">
        <f>[1]побуд.звіт!J289+[2]побуд.звіт!J289</f>
        <v>25605.983673397001</v>
      </c>
      <c r="K290" s="298">
        <f t="shared" si="160"/>
        <v>0</v>
      </c>
      <c r="L290" s="299">
        <f t="shared" si="161"/>
        <v>596.01580840524184</v>
      </c>
      <c r="M290" s="308">
        <f>[1]побуд.звіт!M289+[2]побуд.звіт!M289</f>
        <v>12017.926956226844</v>
      </c>
      <c r="N290" s="308">
        <f>[1]побуд.звіт!N289+[2]побуд.звіт!N289</f>
        <v>12571.822804590547</v>
      </c>
      <c r="O290" s="298">
        <f t="shared" si="162"/>
        <v>0</v>
      </c>
      <c r="P290" s="299">
        <f t="shared" si="163"/>
        <v>553.89584836370341</v>
      </c>
      <c r="Q290" s="308">
        <f>[1]побуд.звіт!Q289+[2]побуд.звіт!Q289</f>
        <v>300.8477652004006</v>
      </c>
      <c r="R290" s="308">
        <f>[1]побуд.звіт!R289+[2]побуд.звіт!R289</f>
        <v>934.20693980164083</v>
      </c>
      <c r="S290" s="298">
        <f t="shared" si="164"/>
        <v>0</v>
      </c>
      <c r="T290" s="299">
        <f t="shared" si="165"/>
        <v>633.35917460124028</v>
      </c>
      <c r="U290" s="308">
        <f>[1]побуд.звіт!U289+[2]побуд.звіт!U289</f>
        <v>0</v>
      </c>
      <c r="V290" s="308">
        <f>[1]побуд.звіт!V289+[2]побуд.звіт!V289</f>
        <v>0</v>
      </c>
      <c r="W290" s="298">
        <f t="shared" si="166"/>
        <v>0</v>
      </c>
      <c r="X290" s="299">
        <f t="shared" si="167"/>
        <v>0</v>
      </c>
      <c r="Y290" s="308">
        <f>[1]побуд.звіт!Y289+[2]побуд.звіт!Y289</f>
        <v>0</v>
      </c>
      <c r="Z290" s="308">
        <f>[1]побуд.звіт!Z289+[2]побуд.звіт!Z289</f>
        <v>0</v>
      </c>
      <c r="AA290" s="298">
        <f t="shared" si="168"/>
        <v>0</v>
      </c>
      <c r="AB290" s="299">
        <f t="shared" si="169"/>
        <v>0</v>
      </c>
      <c r="AC290" s="308">
        <f>[1]побуд.звіт!AC289+[2]побуд.звіт!AC289</f>
        <v>24244.877281709647</v>
      </c>
      <c r="AD290" s="308">
        <f>[1]побуд.звіт!AD289+[2]побуд.звіт!AD289</f>
        <v>25933.577771708944</v>
      </c>
      <c r="AE290" s="298">
        <f t="shared" si="170"/>
        <v>0</v>
      </c>
      <c r="AF290" s="299">
        <f t="shared" si="171"/>
        <v>1688.7004899992971</v>
      </c>
      <c r="AG290" s="308">
        <f>[1]побуд.звіт!AG289+[2]побуд.звіт!AG289</f>
        <v>1976.8412342945774</v>
      </c>
      <c r="AH290" s="308">
        <f>[1]побуд.звіт!AH289+[2]побуд.звіт!AH289</f>
        <v>1940.5458871389437</v>
      </c>
      <c r="AI290" s="298">
        <f t="shared" si="172"/>
        <v>-36.295347155633635</v>
      </c>
      <c r="AJ290" s="299">
        <f t="shared" si="173"/>
        <v>0</v>
      </c>
      <c r="AK290" s="308">
        <f>[1]побуд.звіт!AK289+[2]побуд.звіт!AK289</f>
        <v>58.336465745595952</v>
      </c>
      <c r="AL290" s="308">
        <f>[1]побуд.звіт!AL289+[2]побуд.звіт!AL289</f>
        <v>0</v>
      </c>
      <c r="AM290" s="298">
        <f t="shared" si="174"/>
        <v>-58.336465745595952</v>
      </c>
      <c r="AN290" s="299">
        <f t="shared" si="175"/>
        <v>0</v>
      </c>
      <c r="AO290" s="308">
        <f>[1]побуд.звіт!AO289+[2]побуд.звіт!AO289</f>
        <v>8367.876825393334</v>
      </c>
      <c r="AP290" s="308">
        <f>[1]побуд.звіт!AP289+[2]побуд.звіт!AP289</f>
        <v>5656.1878828592899</v>
      </c>
      <c r="AQ290" s="298">
        <f t="shared" si="176"/>
        <v>-2711.6889425340441</v>
      </c>
      <c r="AR290" s="299">
        <f t="shared" si="177"/>
        <v>0</v>
      </c>
      <c r="AS290" s="308">
        <f>[1]побуд.звіт!AS289+[2]побуд.звіт!AS289</f>
        <v>4297.4480666299587</v>
      </c>
      <c r="AT290" s="308">
        <f>[1]побуд.звіт!AT289+[2]побуд.звіт!AT289</f>
        <v>3963.0520352286248</v>
      </c>
      <c r="AU290" s="298">
        <f t="shared" si="178"/>
        <v>-334.39603140133386</v>
      </c>
      <c r="AV290" s="299">
        <f t="shared" si="179"/>
        <v>0</v>
      </c>
      <c r="AW290" s="308">
        <f>[1]побуд.звіт!AW289+[2]побуд.звіт!AW289</f>
        <v>27728.031365625669</v>
      </c>
      <c r="AX290" s="308">
        <f>[1]побуд.звіт!AX289+[2]побуд.звіт!AX289</f>
        <v>1958</v>
      </c>
      <c r="AY290" s="298">
        <f t="shared" si="180"/>
        <v>-25770.031365625669</v>
      </c>
      <c r="AZ290" s="299">
        <f t="shared" si="181"/>
        <v>0</v>
      </c>
      <c r="BA290" s="300">
        <v>0</v>
      </c>
      <c r="BB290" s="298"/>
      <c r="BC290" s="298">
        <f t="shared" si="182"/>
        <v>0</v>
      </c>
      <c r="BD290" s="299">
        <f t="shared" si="183"/>
        <v>0</v>
      </c>
      <c r="BE290" s="308">
        <f>[1]побуд.звіт!BE289+[2]побуд.звіт!BE289</f>
        <v>10.919027373218997</v>
      </c>
      <c r="BF290" s="308">
        <f>[1]побуд.звіт!BF289+[2]побуд.звіт!BF289</f>
        <v>0</v>
      </c>
      <c r="BG290" s="301">
        <f t="shared" si="184"/>
        <v>-10.919027373218997</v>
      </c>
      <c r="BH290" s="302">
        <f t="shared" si="185"/>
        <v>0</v>
      </c>
      <c r="BI290" s="308">
        <f>[1]побуд.звіт!BI289+[2]побуд.звіт!BI289</f>
        <v>8940.9349464142979</v>
      </c>
      <c r="BJ290" s="308">
        <f>[1]побуд.звіт!BJ289+[2]побуд.звіт!BJ289</f>
        <v>8516.3368010339909</v>
      </c>
      <c r="BK290" s="298">
        <f t="shared" si="186"/>
        <v>-424.59814538030696</v>
      </c>
      <c r="BL290" s="299">
        <f t="shared" si="187"/>
        <v>0</v>
      </c>
      <c r="BM290" s="308">
        <f>[1]побуд.звіт!BM289+[2]побуд.звіт!BM289</f>
        <v>0</v>
      </c>
      <c r="BN290" s="308">
        <f>[1]побуд.звіт!BN289+[2]побуд.звіт!BN289</f>
        <v>0</v>
      </c>
      <c r="BO290" s="298">
        <f t="shared" si="188"/>
        <v>0</v>
      </c>
      <c r="BP290" s="299">
        <f t="shared" si="189"/>
        <v>0</v>
      </c>
      <c r="BQ290" s="294">
        <f t="shared" si="190"/>
        <v>120837.01899419092</v>
      </c>
      <c r="BR290" s="298">
        <f t="shared" si="190"/>
        <v>95329.430459871335</v>
      </c>
      <c r="BS290" s="298">
        <f t="shared" si="191"/>
        <v>-25507.588534319584</v>
      </c>
      <c r="BT290" s="303">
        <f t="shared" si="192"/>
        <v>0</v>
      </c>
      <c r="BU290" s="224">
        <f t="shared" si="193"/>
        <v>0.78890915427543085</v>
      </c>
      <c r="BV290" s="309">
        <v>18025.509999999998</v>
      </c>
      <c r="BW290" s="305">
        <f t="shared" si="195"/>
        <v>7955.7584171507551</v>
      </c>
      <c r="BX290" s="241">
        <f t="shared" si="196"/>
        <v>10069.751582849243</v>
      </c>
      <c r="CA290" s="144">
        <f>[1]побуд.звіт!AX289+[2]побуд.звіт!AX289</f>
        <v>1958</v>
      </c>
      <c r="CB290" s="238">
        <v>824.85973181319866</v>
      </c>
      <c r="CC290" s="238">
        <v>2349.6437194310797</v>
      </c>
      <c r="CD290" s="240">
        <v>1016.4459263876658</v>
      </c>
      <c r="CE290" s="240">
        <v>27.916745311213553</v>
      </c>
      <c r="CF290" s="240">
        <v>0</v>
      </c>
      <c r="CG290" s="240">
        <v>0</v>
      </c>
      <c r="CH290" s="240">
        <v>2482.3873194808602</v>
      </c>
      <c r="CI290" s="240">
        <v>160.01063206379999</v>
      </c>
      <c r="CJ290" s="240">
        <v>5.4051349211999993</v>
      </c>
      <c r="CK290" s="240">
        <v>855.27020534961753</v>
      </c>
      <c r="CL290" s="240">
        <v>540.63927343936996</v>
      </c>
      <c r="CM290" s="240">
        <v>1.1266499999999995</v>
      </c>
      <c r="CN290" s="240">
        <v>859.65220578399897</v>
      </c>
      <c r="CO290" s="240">
        <v>0</v>
      </c>
      <c r="CP290" s="20"/>
    </row>
    <row r="291" spans="1:94" ht="15" customHeight="1" x14ac:dyDescent="0.25">
      <c r="A291" s="256">
        <f t="shared" si="194"/>
        <v>282</v>
      </c>
      <c r="B291" s="62" t="s">
        <v>184</v>
      </c>
      <c r="C291" s="294">
        <v>2586.35</v>
      </c>
      <c r="D291" s="306">
        <v>5</v>
      </c>
      <c r="E291" s="307">
        <f>[1]побуд.звіт!E290+[2]побуд.звіт!E290</f>
        <v>3591.0223072123463</v>
      </c>
      <c r="F291" s="308">
        <f>[1]побуд.звіт!F290+[2]побуд.звіт!F290</f>
        <v>4079.9746189942762</v>
      </c>
      <c r="G291" s="298">
        <f t="shared" si="158"/>
        <v>0</v>
      </c>
      <c r="H291" s="299">
        <f t="shared" si="159"/>
        <v>488.95231178192989</v>
      </c>
      <c r="I291" s="307">
        <f>[1]побуд.звіт!I290+[2]побуд.звіт!I290</f>
        <v>21785.493699868977</v>
      </c>
      <c r="J291" s="308">
        <f>[1]побуд.звіт!J290+[2]побуд.звіт!J290</f>
        <v>23484.781023448537</v>
      </c>
      <c r="K291" s="298">
        <f t="shared" si="160"/>
        <v>0</v>
      </c>
      <c r="L291" s="299">
        <f t="shared" si="161"/>
        <v>1699.2873235795596</v>
      </c>
      <c r="M291" s="308">
        <f>[1]побуд.звіт!M290+[2]побуд.звіт!M290</f>
        <v>7209.0725442062103</v>
      </c>
      <c r="N291" s="308">
        <f>[1]побуд.звіт!N290+[2]побуд.звіт!N290</f>
        <v>7616.7195107900952</v>
      </c>
      <c r="O291" s="298">
        <f t="shared" si="162"/>
        <v>0</v>
      </c>
      <c r="P291" s="299">
        <f t="shared" si="163"/>
        <v>407.64696658388493</v>
      </c>
      <c r="Q291" s="308">
        <f>[1]побуд.звіт!Q290+[2]побуд.звіт!Q290</f>
        <v>0</v>
      </c>
      <c r="R291" s="308">
        <f>[1]побуд.звіт!R290+[2]побуд.звіт!R290</f>
        <v>504.68198927287733</v>
      </c>
      <c r="S291" s="298">
        <f t="shared" si="164"/>
        <v>0</v>
      </c>
      <c r="T291" s="299">
        <f t="shared" si="165"/>
        <v>504.68198927287733</v>
      </c>
      <c r="U291" s="308">
        <f>[1]побуд.звіт!U290+[2]побуд.звіт!U290</f>
        <v>0</v>
      </c>
      <c r="V291" s="308">
        <f>[1]побуд.звіт!V290+[2]побуд.звіт!V290</f>
        <v>0</v>
      </c>
      <c r="W291" s="298">
        <f t="shared" si="166"/>
        <v>0</v>
      </c>
      <c r="X291" s="299">
        <f t="shared" si="167"/>
        <v>0</v>
      </c>
      <c r="Y291" s="308">
        <f>[1]побуд.звіт!Y290+[2]побуд.звіт!Y290</f>
        <v>0</v>
      </c>
      <c r="Z291" s="308">
        <f>[1]побуд.звіт!Z290+[2]побуд.звіт!Z290</f>
        <v>0</v>
      </c>
      <c r="AA291" s="298">
        <f t="shared" si="168"/>
        <v>0</v>
      </c>
      <c r="AB291" s="299">
        <f t="shared" si="169"/>
        <v>0</v>
      </c>
      <c r="AC291" s="308">
        <f>[1]побуд.звіт!AC290+[2]побуд.звіт!AC290</f>
        <v>14667.67362923367</v>
      </c>
      <c r="AD291" s="308">
        <f>[1]побуд.звіт!AD290+[2]побуд.звіт!AD290</f>
        <v>16093.669386439853</v>
      </c>
      <c r="AE291" s="298">
        <f t="shared" si="170"/>
        <v>0</v>
      </c>
      <c r="AF291" s="299">
        <f t="shared" si="171"/>
        <v>1425.995757206183</v>
      </c>
      <c r="AG291" s="308">
        <f>[1]побуд.звіт!AG290+[2]побуд.звіт!AG290</f>
        <v>0</v>
      </c>
      <c r="AH291" s="308">
        <f>[1]побуд.звіт!AH290+[2]побуд.звіт!AH290</f>
        <v>0</v>
      </c>
      <c r="AI291" s="298">
        <f t="shared" si="172"/>
        <v>0</v>
      </c>
      <c r="AJ291" s="299">
        <f t="shared" si="173"/>
        <v>0</v>
      </c>
      <c r="AK291" s="308">
        <f>[1]побуд.звіт!AK290+[2]побуд.звіт!AK290</f>
        <v>0</v>
      </c>
      <c r="AL291" s="308">
        <f>[1]побуд.звіт!AL290+[2]побуд.звіт!AL290</f>
        <v>0</v>
      </c>
      <c r="AM291" s="298">
        <f t="shared" si="174"/>
        <v>0</v>
      </c>
      <c r="AN291" s="299">
        <f t="shared" si="175"/>
        <v>0</v>
      </c>
      <c r="AO291" s="308">
        <f>[1]побуд.звіт!AO290+[2]побуд.звіт!AO290</f>
        <v>4670.4963796900738</v>
      </c>
      <c r="AP291" s="308">
        <f>[1]побуд.звіт!AP290+[2]побуд.звіт!AP290</f>
        <v>2858.5035537030822</v>
      </c>
      <c r="AQ291" s="298">
        <f t="shared" si="176"/>
        <v>-1811.9928259869916</v>
      </c>
      <c r="AR291" s="299">
        <f t="shared" si="177"/>
        <v>0</v>
      </c>
      <c r="AS291" s="308">
        <f>[1]побуд.звіт!AS290+[2]побуд.звіт!AS290</f>
        <v>1877.829386756481</v>
      </c>
      <c r="AT291" s="308">
        <f>[1]побуд.звіт!AT290+[2]побуд.звіт!AT290</f>
        <v>1735.0942210859148</v>
      </c>
      <c r="AU291" s="298">
        <f t="shared" si="178"/>
        <v>-142.73516567056618</v>
      </c>
      <c r="AV291" s="299">
        <f t="shared" si="179"/>
        <v>0</v>
      </c>
      <c r="AW291" s="308">
        <f>[1]побуд.звіт!AW290+[2]побуд.звіт!AW290</f>
        <v>19543.4201573346</v>
      </c>
      <c r="AX291" s="308">
        <f>[1]побуд.звіт!AX290+[2]побуд.звіт!AX290</f>
        <v>47932.944478318779</v>
      </c>
      <c r="AY291" s="298">
        <f t="shared" si="180"/>
        <v>0</v>
      </c>
      <c r="AZ291" s="299">
        <f t="shared" si="181"/>
        <v>28389.524320984179</v>
      </c>
      <c r="BA291" s="300">
        <v>0</v>
      </c>
      <c r="BB291" s="298"/>
      <c r="BC291" s="298">
        <f t="shared" si="182"/>
        <v>0</v>
      </c>
      <c r="BD291" s="299">
        <f t="shared" si="183"/>
        <v>0</v>
      </c>
      <c r="BE291" s="308">
        <f>[1]побуд.звіт!BE290+[2]побуд.звіт!BE290</f>
        <v>3.6933078000000004</v>
      </c>
      <c r="BF291" s="308">
        <f>[1]побуд.звіт!BF290+[2]побуд.звіт!BF290</f>
        <v>0</v>
      </c>
      <c r="BG291" s="301">
        <f t="shared" si="184"/>
        <v>-3.6933078000000004</v>
      </c>
      <c r="BH291" s="302">
        <f t="shared" si="185"/>
        <v>0</v>
      </c>
      <c r="BI291" s="308">
        <f>[1]побуд.звіт!BI290+[2]побуд.звіт!BI290</f>
        <v>5141.5923698607839</v>
      </c>
      <c r="BJ291" s="308">
        <f>[1]побуд.звіт!BJ290+[2]побуд.звіт!BJ290</f>
        <v>6192.8516404485345</v>
      </c>
      <c r="BK291" s="298">
        <f t="shared" si="186"/>
        <v>0</v>
      </c>
      <c r="BL291" s="299">
        <f t="shared" si="187"/>
        <v>1051.2592705877505</v>
      </c>
      <c r="BM291" s="308">
        <f>[1]побуд.звіт!BM290+[2]побуд.звіт!BM290</f>
        <v>0</v>
      </c>
      <c r="BN291" s="308">
        <f>[1]побуд.звіт!BN290+[2]побуд.звіт!BN290</f>
        <v>0</v>
      </c>
      <c r="BO291" s="298">
        <f t="shared" si="188"/>
        <v>0</v>
      </c>
      <c r="BP291" s="299">
        <f t="shared" si="189"/>
        <v>0</v>
      </c>
      <c r="BQ291" s="294">
        <f t="shared" si="190"/>
        <v>78490.293781963148</v>
      </c>
      <c r="BR291" s="298">
        <f t="shared" si="190"/>
        <v>110499.22042250194</v>
      </c>
      <c r="BS291" s="298">
        <f t="shared" si="191"/>
        <v>0</v>
      </c>
      <c r="BT291" s="303">
        <f t="shared" si="192"/>
        <v>32008.92664053879</v>
      </c>
      <c r="BU291" s="224">
        <f t="shared" si="193"/>
        <v>1.4078074510646608</v>
      </c>
      <c r="BV291" s="309">
        <v>2918.2</v>
      </c>
      <c r="BW291" s="305"/>
      <c r="BX291" s="241">
        <f t="shared" si="196"/>
        <v>6540.8578151635957</v>
      </c>
      <c r="CA291" s="144">
        <f>[1]побуд.звіт!AX290+[2]побуд.звіт!AX290</f>
        <v>47932.944478318779</v>
      </c>
      <c r="CB291" s="238">
        <v>375.26850073025111</v>
      </c>
      <c r="CC291" s="238">
        <v>1876.1929477840699</v>
      </c>
      <c r="CD291" s="240">
        <v>646.11291444797382</v>
      </c>
      <c r="CE291" s="240">
        <v>0</v>
      </c>
      <c r="CF291" s="240">
        <v>0</v>
      </c>
      <c r="CG291" s="240">
        <v>0</v>
      </c>
      <c r="CH291" s="240">
        <v>1502.9965973957874</v>
      </c>
      <c r="CI291" s="240">
        <v>0</v>
      </c>
      <c r="CJ291" s="240">
        <v>0</v>
      </c>
      <c r="CK291" s="240">
        <v>476.80498396748123</v>
      </c>
      <c r="CL291" s="240">
        <v>236.31051836445394</v>
      </c>
      <c r="CM291" s="240">
        <v>0</v>
      </c>
      <c r="CN291" s="240">
        <v>492.34771680000006</v>
      </c>
      <c r="CO291" s="240">
        <v>0</v>
      </c>
      <c r="CP291" s="20"/>
    </row>
    <row r="292" spans="1:94" ht="15" customHeight="1" x14ac:dyDescent="0.25">
      <c r="A292" s="256">
        <f t="shared" si="194"/>
        <v>283</v>
      </c>
      <c r="B292" s="62" t="s">
        <v>185</v>
      </c>
      <c r="C292" s="294">
        <v>2554.6</v>
      </c>
      <c r="D292" s="306">
        <v>5</v>
      </c>
      <c r="E292" s="307">
        <f>[1]побуд.звіт!E291+[2]побуд.звіт!E291</f>
        <v>4769.6169552503407</v>
      </c>
      <c r="F292" s="308">
        <f>[1]побуд.звіт!F291+[2]побуд.звіт!F291</f>
        <v>5247.3732921008977</v>
      </c>
      <c r="G292" s="298">
        <f t="shared" si="158"/>
        <v>0</v>
      </c>
      <c r="H292" s="299">
        <f t="shared" si="159"/>
        <v>477.75633685055709</v>
      </c>
      <c r="I292" s="307">
        <f>[1]побуд.звіт!I291+[2]побуд.звіт!I291</f>
        <v>23990.782084321996</v>
      </c>
      <c r="J292" s="308">
        <f>[1]побуд.звіт!J291+[2]побуд.звіт!J291</f>
        <v>23670.362411418759</v>
      </c>
      <c r="K292" s="298">
        <f t="shared" si="160"/>
        <v>-320.41967290323737</v>
      </c>
      <c r="L292" s="299">
        <f t="shared" si="161"/>
        <v>0</v>
      </c>
      <c r="M292" s="308">
        <f>[1]побуд.звіт!M291+[2]побуд.звіт!M291</f>
        <v>10609.924611113436</v>
      </c>
      <c r="N292" s="308">
        <f>[1]побуд.звіт!N291+[2]побуд.звіт!N291</f>
        <v>10953.358907676213</v>
      </c>
      <c r="O292" s="298">
        <f t="shared" si="162"/>
        <v>0</v>
      </c>
      <c r="P292" s="299">
        <f t="shared" si="163"/>
        <v>343.43429656277658</v>
      </c>
      <c r="Q292" s="308">
        <f>[1]побуд.звіт!Q291+[2]побуд.звіт!Q291</f>
        <v>0</v>
      </c>
      <c r="R292" s="308">
        <f>[1]побуд.звіт!R291+[2]побуд.звіт!R291</f>
        <v>582.89598438638143</v>
      </c>
      <c r="S292" s="298">
        <f t="shared" si="164"/>
        <v>0</v>
      </c>
      <c r="T292" s="299">
        <f t="shared" si="165"/>
        <v>582.89598438638143</v>
      </c>
      <c r="U292" s="308">
        <f>[1]побуд.звіт!U291+[2]побуд.звіт!U291</f>
        <v>0</v>
      </c>
      <c r="V292" s="308">
        <f>[1]побуд.звіт!V291+[2]побуд.звіт!V291</f>
        <v>0</v>
      </c>
      <c r="W292" s="298">
        <f t="shared" si="166"/>
        <v>0</v>
      </c>
      <c r="X292" s="299">
        <f t="shared" si="167"/>
        <v>0</v>
      </c>
      <c r="Y292" s="308">
        <f>[1]побуд.звіт!Y291+[2]побуд.звіт!Y291</f>
        <v>0</v>
      </c>
      <c r="Z292" s="308">
        <f>[1]побуд.звіт!Z291+[2]побуд.звіт!Z291</f>
        <v>0</v>
      </c>
      <c r="AA292" s="298">
        <f t="shared" si="168"/>
        <v>0</v>
      </c>
      <c r="AB292" s="299">
        <f t="shared" si="169"/>
        <v>0</v>
      </c>
      <c r="AC292" s="308">
        <f>[1]побуд.звіт!AC291+[2]побуд.звіт!AC291</f>
        <v>15998.651534692601</v>
      </c>
      <c r="AD292" s="308">
        <f>[1]побуд.звіт!AD291+[2]побуд.звіт!AD291</f>
        <v>17645.657402309873</v>
      </c>
      <c r="AE292" s="298">
        <f t="shared" si="170"/>
        <v>0</v>
      </c>
      <c r="AF292" s="299">
        <f t="shared" si="171"/>
        <v>1647.0058676172721</v>
      </c>
      <c r="AG292" s="308">
        <f>[1]побуд.звіт!AG291+[2]побуд.звіт!AG291</f>
        <v>0</v>
      </c>
      <c r="AH292" s="308">
        <f>[1]побуд.звіт!AH291+[2]побуд.звіт!AH291</f>
        <v>0</v>
      </c>
      <c r="AI292" s="298">
        <f t="shared" si="172"/>
        <v>0</v>
      </c>
      <c r="AJ292" s="299">
        <f t="shared" si="173"/>
        <v>0</v>
      </c>
      <c r="AK292" s="308">
        <f>[1]побуд.звіт!AK291+[2]побуд.звіт!AK291</f>
        <v>0</v>
      </c>
      <c r="AL292" s="308">
        <f>[1]побуд.звіт!AL291+[2]побуд.звіт!AL291</f>
        <v>0</v>
      </c>
      <c r="AM292" s="298">
        <f t="shared" si="174"/>
        <v>0</v>
      </c>
      <c r="AN292" s="299">
        <f t="shared" si="175"/>
        <v>0</v>
      </c>
      <c r="AO292" s="308">
        <f>[1]побуд.звіт!AO291+[2]побуд.звіт!AO291</f>
        <v>6585.9759665439478</v>
      </c>
      <c r="AP292" s="308">
        <f>[1]побуд.звіт!AP291+[2]побуд.звіт!AP291</f>
        <v>3892.4303709999417</v>
      </c>
      <c r="AQ292" s="298">
        <f t="shared" si="176"/>
        <v>-2693.5455955440061</v>
      </c>
      <c r="AR292" s="299">
        <f t="shared" si="177"/>
        <v>0</v>
      </c>
      <c r="AS292" s="308">
        <f>[1]побуд.звіт!AS291+[2]побуд.звіт!AS291</f>
        <v>2574.6929159247024</v>
      </c>
      <c r="AT292" s="308">
        <f>[1]побуд.звіт!AT291+[2]побуд.звіт!AT291</f>
        <v>2450.9271784600987</v>
      </c>
      <c r="AU292" s="298">
        <f t="shared" si="178"/>
        <v>-123.76573746460372</v>
      </c>
      <c r="AV292" s="299">
        <f t="shared" si="179"/>
        <v>0</v>
      </c>
      <c r="AW292" s="308">
        <f>[1]побуд.звіт!AW291+[2]побуд.звіт!AW291</f>
        <v>17936.993893762203</v>
      </c>
      <c r="AX292" s="308">
        <f>[1]побуд.звіт!AX291+[2]побуд.звіт!AX291</f>
        <v>17039.342418896991</v>
      </c>
      <c r="AY292" s="298">
        <f t="shared" si="180"/>
        <v>-897.65147486521164</v>
      </c>
      <c r="AZ292" s="299">
        <f t="shared" si="181"/>
        <v>0</v>
      </c>
      <c r="BA292" s="300">
        <v>0</v>
      </c>
      <c r="BB292" s="298"/>
      <c r="BC292" s="298">
        <f t="shared" si="182"/>
        <v>0</v>
      </c>
      <c r="BD292" s="299">
        <f t="shared" si="183"/>
        <v>0</v>
      </c>
      <c r="BE292" s="308">
        <f>[1]побуд.звіт!BE291+[2]побуд.звіт!BE291</f>
        <v>8.8654205732189979</v>
      </c>
      <c r="BF292" s="308">
        <f>[1]побуд.звіт!BF291+[2]побуд.звіт!BF291</f>
        <v>0</v>
      </c>
      <c r="BG292" s="301">
        <f t="shared" si="184"/>
        <v>-8.8654205732189979</v>
      </c>
      <c r="BH292" s="302">
        <f t="shared" si="185"/>
        <v>0</v>
      </c>
      <c r="BI292" s="308">
        <f>[1]побуд.звіт!BI291+[2]побуд.звіт!BI291</f>
        <v>5876.1655348746699</v>
      </c>
      <c r="BJ292" s="308">
        <f>[1]побуд.звіт!BJ291+[2]побуд.звіт!BJ291</f>
        <v>5289.8967791191217</v>
      </c>
      <c r="BK292" s="298">
        <f t="shared" si="186"/>
        <v>-586.26875575554823</v>
      </c>
      <c r="BL292" s="299">
        <f t="shared" si="187"/>
        <v>0</v>
      </c>
      <c r="BM292" s="308">
        <f>[1]побуд.звіт!BM291+[2]побуд.звіт!BM291</f>
        <v>0</v>
      </c>
      <c r="BN292" s="308">
        <f>[1]побуд.звіт!BN291+[2]побуд.звіт!BN291</f>
        <v>0</v>
      </c>
      <c r="BO292" s="298">
        <f t="shared" si="188"/>
        <v>0</v>
      </c>
      <c r="BP292" s="299">
        <f t="shared" si="189"/>
        <v>0</v>
      </c>
      <c r="BQ292" s="294">
        <f t="shared" si="190"/>
        <v>88351.668917057119</v>
      </c>
      <c r="BR292" s="298">
        <f t="shared" si="190"/>
        <v>86772.244745368283</v>
      </c>
      <c r="BS292" s="298">
        <f t="shared" si="191"/>
        <v>-1579.4241716888355</v>
      </c>
      <c r="BT292" s="303">
        <f t="shared" si="192"/>
        <v>0</v>
      </c>
      <c r="BU292" s="224">
        <f t="shared" si="193"/>
        <v>0.98212343704371252</v>
      </c>
      <c r="BV292" s="309">
        <v>13834.07</v>
      </c>
      <c r="BW292" s="305">
        <f t="shared" si="195"/>
        <v>6471.4309235785731</v>
      </c>
      <c r="BX292" s="241">
        <f t="shared" si="196"/>
        <v>7362.6390764214266</v>
      </c>
      <c r="CA292" s="144">
        <f>[1]побуд.звіт!AX291+[2]побуд.звіт!AX291</f>
        <v>17039.342418896991</v>
      </c>
      <c r="CB292" s="238">
        <v>495.75145408472713</v>
      </c>
      <c r="CC292" s="238">
        <v>2162.3502655173097</v>
      </c>
      <c r="CD292" s="240">
        <v>890.37511381245167</v>
      </c>
      <c r="CE292" s="240">
        <v>0</v>
      </c>
      <c r="CF292" s="240">
        <v>0</v>
      </c>
      <c r="CG292" s="240">
        <v>0</v>
      </c>
      <c r="CH292" s="240">
        <v>1633.3316455203912</v>
      </c>
      <c r="CI292" s="240">
        <v>0</v>
      </c>
      <c r="CJ292" s="240">
        <v>0</v>
      </c>
      <c r="CK292" s="240">
        <v>672.33318882233641</v>
      </c>
      <c r="CL292" s="240">
        <v>324.06025731968845</v>
      </c>
      <c r="CM292" s="240">
        <v>1.1266499999999995</v>
      </c>
      <c r="CN292" s="240">
        <v>562.69323327999916</v>
      </c>
      <c r="CO292" s="240">
        <v>0</v>
      </c>
      <c r="CP292" s="20"/>
    </row>
    <row r="293" spans="1:94" ht="15" customHeight="1" x14ac:dyDescent="0.25">
      <c r="A293" s="256">
        <f t="shared" si="194"/>
        <v>284</v>
      </c>
      <c r="B293" s="62" t="s">
        <v>186</v>
      </c>
      <c r="C293" s="294">
        <v>2698.2</v>
      </c>
      <c r="D293" s="306">
        <v>5</v>
      </c>
      <c r="E293" s="307">
        <f>[1]побуд.звіт!E292+[2]побуд.звіт!E292</f>
        <v>5315.5567059170153</v>
      </c>
      <c r="F293" s="308">
        <f>[1]побуд.звіт!F292+[2]побуд.звіт!F292</f>
        <v>5704.0956169369574</v>
      </c>
      <c r="G293" s="298">
        <f t="shared" si="158"/>
        <v>0</v>
      </c>
      <c r="H293" s="299">
        <f t="shared" si="159"/>
        <v>388.53891101994213</v>
      </c>
      <c r="I293" s="307">
        <f>[1]побуд.звіт!I292+[2]побуд.звіт!I292</f>
        <v>19461.344198849005</v>
      </c>
      <c r="J293" s="308">
        <f>[1]побуд.звіт!J292+[2]побуд.звіт!J292</f>
        <v>25520.307305627728</v>
      </c>
      <c r="K293" s="298">
        <f t="shared" si="160"/>
        <v>0</v>
      </c>
      <c r="L293" s="299">
        <f t="shared" si="161"/>
        <v>6058.9631067787232</v>
      </c>
      <c r="M293" s="308">
        <f>[1]побуд.звіт!M292+[2]побуд.звіт!M292</f>
        <v>9608.0579791959099</v>
      </c>
      <c r="N293" s="308">
        <f>[1]побуд.звіт!N292+[2]побуд.звіт!N292</f>
        <v>9989.0253733469835</v>
      </c>
      <c r="O293" s="298">
        <f t="shared" si="162"/>
        <v>0</v>
      </c>
      <c r="P293" s="299">
        <f t="shared" si="163"/>
        <v>380.96739415107368</v>
      </c>
      <c r="Q293" s="308">
        <f>[1]побуд.звіт!Q292+[2]побуд.звіт!Q292</f>
        <v>206.63760364561088</v>
      </c>
      <c r="R293" s="308">
        <f>[1]побуд.звіт!R292+[2]побуд.звіт!R292</f>
        <v>516.04968190836337</v>
      </c>
      <c r="S293" s="298">
        <f t="shared" si="164"/>
        <v>0</v>
      </c>
      <c r="T293" s="299">
        <f t="shared" si="165"/>
        <v>309.41207826275252</v>
      </c>
      <c r="U293" s="308">
        <f>[1]побуд.звіт!U292+[2]побуд.звіт!U292</f>
        <v>0</v>
      </c>
      <c r="V293" s="308">
        <f>[1]побуд.звіт!V292+[2]побуд.звіт!V292</f>
        <v>0</v>
      </c>
      <c r="W293" s="298">
        <f t="shared" si="166"/>
        <v>0</v>
      </c>
      <c r="X293" s="299">
        <f t="shared" si="167"/>
        <v>0</v>
      </c>
      <c r="Y293" s="308">
        <f>[1]побуд.звіт!Y292+[2]побуд.звіт!Y292</f>
        <v>0</v>
      </c>
      <c r="Z293" s="308">
        <f>[1]побуд.звіт!Z292+[2]побуд.звіт!Z292</f>
        <v>0</v>
      </c>
      <c r="AA293" s="298">
        <f t="shared" si="168"/>
        <v>0</v>
      </c>
      <c r="AB293" s="299">
        <f t="shared" si="169"/>
        <v>0</v>
      </c>
      <c r="AC293" s="308">
        <f>[1]побуд.звіт!AC292+[2]побуд.звіт!AC292</f>
        <v>15589.398548237577</v>
      </c>
      <c r="AD293" s="308">
        <f>[1]побуд.звіт!AD292+[2]побуд.звіт!AD292</f>
        <v>16715.481059382026</v>
      </c>
      <c r="AE293" s="298">
        <f t="shared" si="170"/>
        <v>0</v>
      </c>
      <c r="AF293" s="299">
        <f t="shared" si="171"/>
        <v>1126.0825111444483</v>
      </c>
      <c r="AG293" s="308">
        <f>[1]побуд.звіт!AG292+[2]побуд.звіт!AG292</f>
        <v>1361.7463963388882</v>
      </c>
      <c r="AH293" s="308">
        <f>[1]побуд.звіт!AH292+[2]побуд.звіт!AH292</f>
        <v>1305.4274305329006</v>
      </c>
      <c r="AI293" s="298">
        <f t="shared" si="172"/>
        <v>-56.318965805987546</v>
      </c>
      <c r="AJ293" s="299">
        <f t="shared" si="173"/>
        <v>0</v>
      </c>
      <c r="AK293" s="308">
        <f>[1]побуд.звіт!AK292+[2]побуд.звіт!AK292</f>
        <v>39.338048810725134</v>
      </c>
      <c r="AL293" s="308">
        <f>[1]побуд.звіт!AL292+[2]побуд.звіт!AL292</f>
        <v>0</v>
      </c>
      <c r="AM293" s="298">
        <f t="shared" si="174"/>
        <v>-39.338048810725134</v>
      </c>
      <c r="AN293" s="299">
        <f t="shared" si="175"/>
        <v>0</v>
      </c>
      <c r="AO293" s="308">
        <f>[1]побуд.звіт!AO292+[2]побуд.звіт!AO292</f>
        <v>4334.9991211663164</v>
      </c>
      <c r="AP293" s="308">
        <f>[1]побуд.звіт!AP292+[2]побуд.звіт!AP292</f>
        <v>3649.1534728124443</v>
      </c>
      <c r="AQ293" s="298">
        <f t="shared" si="176"/>
        <v>-685.84564835387209</v>
      </c>
      <c r="AR293" s="299">
        <f t="shared" si="177"/>
        <v>0</v>
      </c>
      <c r="AS293" s="308">
        <f>[1]побуд.звіт!AS292+[2]побуд.звіт!AS292</f>
        <v>2073.5441903138376</v>
      </c>
      <c r="AT293" s="308">
        <f>[1]побуд.звіт!AT292+[2]побуд.звіт!AT292</f>
        <v>1887.0017748775388</v>
      </c>
      <c r="AU293" s="298">
        <f t="shared" si="178"/>
        <v>-186.54241543629882</v>
      </c>
      <c r="AV293" s="299">
        <f t="shared" si="179"/>
        <v>0</v>
      </c>
      <c r="AW293" s="308">
        <f>[1]побуд.звіт!AW292+[2]побуд.звіт!AW292</f>
        <v>27202.018701904781</v>
      </c>
      <c r="AX293" s="308">
        <f>[1]побуд.звіт!AX292+[2]побуд.звіт!AX292</f>
        <v>58559.914463758847</v>
      </c>
      <c r="AY293" s="298">
        <f t="shared" si="180"/>
        <v>0</v>
      </c>
      <c r="AZ293" s="299">
        <f t="shared" si="181"/>
        <v>31357.895761854066</v>
      </c>
      <c r="BA293" s="300">
        <v>0</v>
      </c>
      <c r="BB293" s="298"/>
      <c r="BC293" s="298">
        <f t="shared" si="182"/>
        <v>0</v>
      </c>
      <c r="BD293" s="299">
        <f t="shared" si="183"/>
        <v>0</v>
      </c>
      <c r="BE293" s="308">
        <f>[1]побуд.звіт!BE292+[2]побуд.звіт!BE292</f>
        <v>9.0704813732189962</v>
      </c>
      <c r="BF293" s="308">
        <f>[1]побуд.звіт!BF292+[2]побуд.звіт!BF292</f>
        <v>0</v>
      </c>
      <c r="BG293" s="301">
        <f t="shared" si="184"/>
        <v>-9.0704813732189962</v>
      </c>
      <c r="BH293" s="302">
        <f t="shared" si="185"/>
        <v>0</v>
      </c>
      <c r="BI293" s="308">
        <f>[1]побуд.звіт!BI292+[2]побуд.звіт!BI292</f>
        <v>6429.1707361083018</v>
      </c>
      <c r="BJ293" s="308">
        <f>[1]побуд.звіт!BJ292+[2]побуд.звіт!BJ292</f>
        <v>4475.6139588822862</v>
      </c>
      <c r="BK293" s="298">
        <f t="shared" si="186"/>
        <v>-1953.5567772260156</v>
      </c>
      <c r="BL293" s="299">
        <f t="shared" si="187"/>
        <v>0</v>
      </c>
      <c r="BM293" s="308">
        <f>[1]побуд.звіт!BM292+[2]побуд.звіт!BM292</f>
        <v>0</v>
      </c>
      <c r="BN293" s="308">
        <f>[1]побуд.звіт!BN292+[2]побуд.звіт!BN292</f>
        <v>0</v>
      </c>
      <c r="BO293" s="298">
        <f t="shared" si="188"/>
        <v>0</v>
      </c>
      <c r="BP293" s="299">
        <f t="shared" si="189"/>
        <v>0</v>
      </c>
      <c r="BQ293" s="294">
        <f t="shared" si="190"/>
        <v>91630.882711861181</v>
      </c>
      <c r="BR293" s="298">
        <f t="shared" si="190"/>
        <v>128322.07013806608</v>
      </c>
      <c r="BS293" s="298">
        <f t="shared" si="191"/>
        <v>0</v>
      </c>
      <c r="BT293" s="303">
        <f t="shared" si="192"/>
        <v>36691.187426204895</v>
      </c>
      <c r="BU293" s="224">
        <f t="shared" si="193"/>
        <v>1.4004238128053677</v>
      </c>
      <c r="BV293" s="309">
        <v>6332.0300000000007</v>
      </c>
      <c r="BW293" s="305"/>
      <c r="BX293" s="241">
        <f t="shared" si="196"/>
        <v>7635.9068926550981</v>
      </c>
      <c r="CA293" s="144">
        <f>[1]побуд.звіт!AX292+[2]побуд.звіт!AX292</f>
        <v>58559.914463758847</v>
      </c>
      <c r="CB293" s="238">
        <v>543.25668519696717</v>
      </c>
      <c r="CC293" s="238">
        <v>1920.3555211817077</v>
      </c>
      <c r="CD293" s="240">
        <v>843.09855909674638</v>
      </c>
      <c r="CE293" s="240">
        <v>18.779063090418902</v>
      </c>
      <c r="CF293" s="240">
        <v>0</v>
      </c>
      <c r="CG293" s="240">
        <v>0</v>
      </c>
      <c r="CH293" s="240">
        <v>1563.5252411556316</v>
      </c>
      <c r="CI293" s="240">
        <v>107.64098373420001</v>
      </c>
      <c r="CJ293" s="240">
        <v>3.6360961308000004</v>
      </c>
      <c r="CK293" s="240">
        <v>435.79058092478135</v>
      </c>
      <c r="CL293" s="240">
        <v>257.0853853014695</v>
      </c>
      <c r="CM293" s="240">
        <v>1.1266499999999995</v>
      </c>
      <c r="CN293" s="240">
        <v>606.18188991999921</v>
      </c>
      <c r="CO293" s="240">
        <v>0</v>
      </c>
      <c r="CP293" s="20"/>
    </row>
    <row r="294" spans="1:94" ht="15" customHeight="1" x14ac:dyDescent="0.25">
      <c r="A294" s="256">
        <f t="shared" si="194"/>
        <v>285</v>
      </c>
      <c r="B294" s="62" t="s">
        <v>187</v>
      </c>
      <c r="C294" s="294">
        <v>2848.58</v>
      </c>
      <c r="D294" s="306">
        <v>5</v>
      </c>
      <c r="E294" s="307">
        <f>[1]побуд.звіт!E293+[2]побуд.звіт!E293</f>
        <v>4522.6395815272654</v>
      </c>
      <c r="F294" s="308">
        <f>[1]побуд.звіт!F293+[2]побуд.звіт!F293</f>
        <v>5130.6520124195686</v>
      </c>
      <c r="G294" s="298">
        <f t="shared" si="158"/>
        <v>0</v>
      </c>
      <c r="H294" s="299">
        <f t="shared" si="159"/>
        <v>608.0124308923032</v>
      </c>
      <c r="I294" s="307">
        <f>[1]побуд.звіт!I293+[2]побуд.звіт!I293</f>
        <v>31501.150697502617</v>
      </c>
      <c r="J294" s="308">
        <f>[1]побуд.звіт!J293+[2]побуд.звіт!J293</f>
        <v>29939.9383093418</v>
      </c>
      <c r="K294" s="298">
        <f t="shared" si="160"/>
        <v>-1561.2123881608168</v>
      </c>
      <c r="L294" s="299">
        <f t="shared" si="161"/>
        <v>0</v>
      </c>
      <c r="M294" s="308">
        <f>[1]побуд.звіт!M293+[2]побуд.звіт!M293</f>
        <v>14469.979300494893</v>
      </c>
      <c r="N294" s="308">
        <f>[1]побуд.звіт!N293+[2]побуд.звіт!N293</f>
        <v>15137.287464859905</v>
      </c>
      <c r="O294" s="298">
        <f t="shared" si="162"/>
        <v>0</v>
      </c>
      <c r="P294" s="299">
        <f t="shared" si="163"/>
        <v>667.30816436501118</v>
      </c>
      <c r="Q294" s="308">
        <f>[1]побуд.звіт!Q293+[2]побуд.звіт!Q293</f>
        <v>0</v>
      </c>
      <c r="R294" s="308">
        <f>[1]побуд.звіт!R293+[2]побуд.звіт!R293</f>
        <v>935.86572417142816</v>
      </c>
      <c r="S294" s="298">
        <f t="shared" si="164"/>
        <v>0</v>
      </c>
      <c r="T294" s="299">
        <f t="shared" si="165"/>
        <v>935.86572417142816</v>
      </c>
      <c r="U294" s="308">
        <f>[1]побуд.звіт!U293+[2]побуд.звіт!U293</f>
        <v>0</v>
      </c>
      <c r="V294" s="308">
        <f>[1]побуд.звіт!V293+[2]побуд.звіт!V293</f>
        <v>0</v>
      </c>
      <c r="W294" s="298">
        <f t="shared" si="166"/>
        <v>0</v>
      </c>
      <c r="X294" s="299">
        <f t="shared" si="167"/>
        <v>0</v>
      </c>
      <c r="Y294" s="308">
        <f>[1]побуд.звіт!Y293+[2]побуд.звіт!Y293</f>
        <v>0</v>
      </c>
      <c r="Z294" s="308">
        <f>[1]побуд.звіт!Z293+[2]побуд.звіт!Z293</f>
        <v>0</v>
      </c>
      <c r="AA294" s="298">
        <f t="shared" si="168"/>
        <v>0</v>
      </c>
      <c r="AB294" s="299">
        <f t="shared" si="169"/>
        <v>0</v>
      </c>
      <c r="AC294" s="308">
        <f>[1]побуд.звіт!AC293+[2]побуд.звіт!AC293</f>
        <v>14275.086548286747</v>
      </c>
      <c r="AD294" s="308">
        <f>[1]побуд.звіт!AD293+[2]побуд.звіт!AD293</f>
        <v>14595.641967104475</v>
      </c>
      <c r="AE294" s="298">
        <f t="shared" si="170"/>
        <v>0</v>
      </c>
      <c r="AF294" s="299">
        <f t="shared" si="171"/>
        <v>320.55541881772842</v>
      </c>
      <c r="AG294" s="308">
        <f>[1]побуд.звіт!AG293+[2]побуд.звіт!AG293</f>
        <v>0</v>
      </c>
      <c r="AH294" s="308">
        <f>[1]побуд.звіт!AH293+[2]побуд.звіт!AH293</f>
        <v>0</v>
      </c>
      <c r="AI294" s="298">
        <f t="shared" si="172"/>
        <v>0</v>
      </c>
      <c r="AJ294" s="299">
        <f t="shared" si="173"/>
        <v>0</v>
      </c>
      <c r="AK294" s="308">
        <f>[1]побуд.звіт!AK293+[2]побуд.звіт!AK293</f>
        <v>0</v>
      </c>
      <c r="AL294" s="308">
        <f>[1]побуд.звіт!AL293+[2]побуд.звіт!AL293</f>
        <v>0</v>
      </c>
      <c r="AM294" s="298">
        <f t="shared" si="174"/>
        <v>0</v>
      </c>
      <c r="AN294" s="299">
        <f t="shared" si="175"/>
        <v>0</v>
      </c>
      <c r="AO294" s="308">
        <f>[1]побуд.звіт!AO293+[2]побуд.звіт!AO293</f>
        <v>903.48928922961443</v>
      </c>
      <c r="AP294" s="308">
        <f>[1]побуд.звіт!AP293+[2]побуд.звіт!AP293</f>
        <v>1642.1190627656003</v>
      </c>
      <c r="AQ294" s="298">
        <f t="shared" si="176"/>
        <v>0</v>
      </c>
      <c r="AR294" s="299">
        <f t="shared" si="177"/>
        <v>738.62977353598592</v>
      </c>
      <c r="AS294" s="308">
        <f>[1]побуд.звіт!AS293+[2]побуд.звіт!AS293</f>
        <v>1972.9135604933992</v>
      </c>
      <c r="AT294" s="308">
        <f>[1]побуд.звіт!AT293+[2]побуд.звіт!AT293</f>
        <v>1859.6052110560681</v>
      </c>
      <c r="AU294" s="298">
        <f t="shared" si="178"/>
        <v>-113.30834943733112</v>
      </c>
      <c r="AV294" s="299">
        <f t="shared" si="179"/>
        <v>0</v>
      </c>
      <c r="AW294" s="308">
        <f>[1]побуд.звіт!AW293+[2]побуд.звіт!AW293</f>
        <v>18080.400945820958</v>
      </c>
      <c r="AX294" s="308">
        <f>[1]побуд.звіт!AX293+[2]побуд.звіт!AX293</f>
        <v>4034</v>
      </c>
      <c r="AY294" s="298">
        <f t="shared" si="180"/>
        <v>-14046.400945820958</v>
      </c>
      <c r="AZ294" s="299">
        <f t="shared" si="181"/>
        <v>0</v>
      </c>
      <c r="BA294" s="300">
        <v>0</v>
      </c>
      <c r="BB294" s="298"/>
      <c r="BC294" s="298">
        <f t="shared" si="182"/>
        <v>0</v>
      </c>
      <c r="BD294" s="299">
        <f t="shared" si="183"/>
        <v>0</v>
      </c>
      <c r="BE294" s="308">
        <f>[1]побуд.звіт!BE293+[2]побуд.звіт!BE293</f>
        <v>9.2852240132189969</v>
      </c>
      <c r="BF294" s="308">
        <f>[1]побуд.звіт!BF293+[2]побуд.звіт!BF293</f>
        <v>0</v>
      </c>
      <c r="BG294" s="301">
        <f t="shared" si="184"/>
        <v>-9.2852240132189969</v>
      </c>
      <c r="BH294" s="302">
        <f t="shared" si="185"/>
        <v>0</v>
      </c>
      <c r="BI294" s="308">
        <f>[1]побуд.звіт!BI293+[2]побуд.звіт!BI293</f>
        <v>5898.5680988914655</v>
      </c>
      <c r="BJ294" s="308">
        <f>[1]побуд.звіт!BJ293+[2]побуд.звіт!BJ293</f>
        <v>5127.9914525156419</v>
      </c>
      <c r="BK294" s="298">
        <f t="shared" si="186"/>
        <v>-770.57664637582366</v>
      </c>
      <c r="BL294" s="299">
        <f t="shared" si="187"/>
        <v>0</v>
      </c>
      <c r="BM294" s="308">
        <f>[1]побуд.звіт!BM293+[2]побуд.звіт!BM293</f>
        <v>0</v>
      </c>
      <c r="BN294" s="308">
        <f>[1]побуд.звіт!BN293+[2]побуд.звіт!BN293</f>
        <v>0</v>
      </c>
      <c r="BO294" s="298">
        <f t="shared" si="188"/>
        <v>0</v>
      </c>
      <c r="BP294" s="299">
        <f t="shared" si="189"/>
        <v>0</v>
      </c>
      <c r="BQ294" s="294">
        <f t="shared" si="190"/>
        <v>91633.51324626019</v>
      </c>
      <c r="BR294" s="298">
        <f t="shared" si="190"/>
        <v>78403.101204234496</v>
      </c>
      <c r="BS294" s="298">
        <f t="shared" si="191"/>
        <v>-13230.412042025695</v>
      </c>
      <c r="BT294" s="303">
        <f t="shared" si="192"/>
        <v>0</v>
      </c>
      <c r="BU294" s="224">
        <f t="shared" si="193"/>
        <v>0.8556160123810852</v>
      </c>
      <c r="BV294" s="309">
        <v>18314.52</v>
      </c>
      <c r="BW294" s="305">
        <f t="shared" si="195"/>
        <v>10678.393896144986</v>
      </c>
      <c r="BX294" s="241">
        <f t="shared" si="196"/>
        <v>7636.1261038550156</v>
      </c>
      <c r="CA294" s="144">
        <f>[1]побуд.звіт!AX293+[2]побуд.звіт!AX293</f>
        <v>4034</v>
      </c>
      <c r="CB294" s="238">
        <v>475.6786482807338</v>
      </c>
      <c r="CC294" s="238">
        <v>2853.8532070494985</v>
      </c>
      <c r="CD294" s="240">
        <v>1244.9492741802419</v>
      </c>
      <c r="CE294" s="240">
        <v>0</v>
      </c>
      <c r="CF294" s="240">
        <v>0</v>
      </c>
      <c r="CG294" s="240">
        <v>0</v>
      </c>
      <c r="CH294" s="240">
        <v>1474.0428099681217</v>
      </c>
      <c r="CI294" s="240">
        <v>0</v>
      </c>
      <c r="CJ294" s="240">
        <v>0</v>
      </c>
      <c r="CK294" s="240">
        <v>94.012718461207015</v>
      </c>
      <c r="CL294" s="240">
        <v>248.25017842283961</v>
      </c>
      <c r="CM294" s="240">
        <v>1.1266499999999995</v>
      </c>
      <c r="CN294" s="240">
        <v>564.70724223999912</v>
      </c>
      <c r="CO294" s="240">
        <v>0</v>
      </c>
      <c r="CP294" s="20"/>
    </row>
    <row r="295" spans="1:94" ht="15" customHeight="1" x14ac:dyDescent="0.25">
      <c r="A295" s="256">
        <f t="shared" si="194"/>
        <v>286</v>
      </c>
      <c r="B295" s="62" t="s">
        <v>188</v>
      </c>
      <c r="C295" s="294">
        <v>2596.48</v>
      </c>
      <c r="D295" s="306">
        <v>5</v>
      </c>
      <c r="E295" s="307">
        <f>[1]побуд.звіт!E294+[2]побуд.звіт!E294</f>
        <v>5295.9287366280168</v>
      </c>
      <c r="F295" s="308">
        <f>[1]побуд.звіт!F294+[2]побуд.звіт!F294</f>
        <v>4878.9202883877897</v>
      </c>
      <c r="G295" s="298">
        <f t="shared" si="158"/>
        <v>-417.00844824022715</v>
      </c>
      <c r="H295" s="299">
        <f t="shared" si="159"/>
        <v>0</v>
      </c>
      <c r="I295" s="307">
        <f>[1]побуд.звіт!I294+[2]побуд.звіт!I294</f>
        <v>15537.937288729576</v>
      </c>
      <c r="J295" s="308">
        <f>[1]побуд.звіт!J294+[2]побуд.звіт!J294</f>
        <v>13809.534030787079</v>
      </c>
      <c r="K295" s="298">
        <f t="shared" si="160"/>
        <v>-1728.4032579424966</v>
      </c>
      <c r="L295" s="299">
        <f t="shared" si="161"/>
        <v>0</v>
      </c>
      <c r="M295" s="308">
        <f>[1]побуд.звіт!M294+[2]побуд.звіт!M294</f>
        <v>10307.281678350551</v>
      </c>
      <c r="N295" s="308">
        <f>[1]побуд.звіт!N294+[2]побуд.звіт!N294</f>
        <v>11105.28537005723</v>
      </c>
      <c r="O295" s="298">
        <f t="shared" si="162"/>
        <v>0</v>
      </c>
      <c r="P295" s="299">
        <f t="shared" si="163"/>
        <v>798.00369170667909</v>
      </c>
      <c r="Q295" s="308">
        <f>[1]побуд.звіт!Q294+[2]побуд.звіт!Q294</f>
        <v>246.2241833601143</v>
      </c>
      <c r="R295" s="308">
        <f>[1]побуд.звіт!R294+[2]побуд.звіт!R294</f>
        <v>695.98328924098189</v>
      </c>
      <c r="S295" s="298">
        <f t="shared" si="164"/>
        <v>0</v>
      </c>
      <c r="T295" s="299">
        <f t="shared" si="165"/>
        <v>449.75910588086759</v>
      </c>
      <c r="U295" s="308">
        <f>[1]побуд.звіт!U294+[2]побуд.звіт!U294</f>
        <v>0</v>
      </c>
      <c r="V295" s="308">
        <f>[1]побуд.звіт!V294+[2]побуд.звіт!V294</f>
        <v>0</v>
      </c>
      <c r="W295" s="298">
        <f t="shared" si="166"/>
        <v>0</v>
      </c>
      <c r="X295" s="299">
        <f t="shared" si="167"/>
        <v>0</v>
      </c>
      <c r="Y295" s="308">
        <f>[1]побуд.звіт!Y294+[2]побуд.звіт!Y294</f>
        <v>0</v>
      </c>
      <c r="Z295" s="308">
        <f>[1]побуд.звіт!Z294+[2]побуд.звіт!Z294</f>
        <v>0</v>
      </c>
      <c r="AA295" s="298">
        <f t="shared" si="168"/>
        <v>0</v>
      </c>
      <c r="AB295" s="299">
        <f t="shared" si="169"/>
        <v>0</v>
      </c>
      <c r="AC295" s="308">
        <f>[1]побуд.звіт!AC294+[2]побуд.звіт!AC294</f>
        <v>15299.20533072006</v>
      </c>
      <c r="AD295" s="308">
        <f>[1]побуд.звіт!AD294+[2]побуд.звіт!AD294</f>
        <v>17031.637187205844</v>
      </c>
      <c r="AE295" s="298">
        <f t="shared" si="170"/>
        <v>0</v>
      </c>
      <c r="AF295" s="299">
        <f t="shared" si="171"/>
        <v>1732.431856485784</v>
      </c>
      <c r="AG295" s="308">
        <f>[1]побуд.звіт!AG294+[2]побуд.звіт!AG294</f>
        <v>1608.2387611003169</v>
      </c>
      <c r="AH295" s="308">
        <f>[1]побуд.звіт!AH294+[2]побуд.звіт!AH294</f>
        <v>1576.1973470061685</v>
      </c>
      <c r="AI295" s="298">
        <f t="shared" si="172"/>
        <v>-32.041414094148422</v>
      </c>
      <c r="AJ295" s="299">
        <f t="shared" si="173"/>
        <v>0</v>
      </c>
      <c r="AK295" s="308">
        <f>[1]побуд.звіт!AK294+[2]побуд.звіт!AK294</f>
        <v>46.039961756628834</v>
      </c>
      <c r="AL295" s="308">
        <f>[1]побуд.звіт!AL294+[2]побуд.звіт!AL294</f>
        <v>0</v>
      </c>
      <c r="AM295" s="298">
        <f t="shared" si="174"/>
        <v>-46.039961756628834</v>
      </c>
      <c r="AN295" s="299">
        <f t="shared" si="175"/>
        <v>0</v>
      </c>
      <c r="AO295" s="308">
        <f>[1]побуд.звіт!AO294+[2]побуд.звіт!AO294</f>
        <v>4957.4496121134052</v>
      </c>
      <c r="AP295" s="308">
        <f>[1]побуд.звіт!AP294+[2]побуд.звіт!AP294</f>
        <v>3649.1534728124443</v>
      </c>
      <c r="AQ295" s="298">
        <f t="shared" si="176"/>
        <v>-1308.2961393009609</v>
      </c>
      <c r="AR295" s="299">
        <f t="shared" si="177"/>
        <v>0</v>
      </c>
      <c r="AS295" s="308">
        <f>[1]побуд.звіт!AS294+[2]побуд.звіт!AS294</f>
        <v>2030.2777122103439</v>
      </c>
      <c r="AT295" s="308">
        <f>[1]побуд.звіт!AT294+[2]побуд.звіт!AT294</f>
        <v>1875.7533569890054</v>
      </c>
      <c r="AU295" s="298">
        <f t="shared" si="178"/>
        <v>-154.52435522133851</v>
      </c>
      <c r="AV295" s="299">
        <f t="shared" si="179"/>
        <v>0</v>
      </c>
      <c r="AW295" s="308">
        <f>[1]побуд.звіт!AW294+[2]побуд.звіт!AW294</f>
        <v>26897.216241546739</v>
      </c>
      <c r="AX295" s="308">
        <f>[1]побуд.звіт!AX294+[2]побуд.звіт!AX294</f>
        <v>24020.944478318779</v>
      </c>
      <c r="AY295" s="298">
        <f t="shared" si="180"/>
        <v>-2876.27176322796</v>
      </c>
      <c r="AZ295" s="299">
        <f t="shared" si="181"/>
        <v>0</v>
      </c>
      <c r="BA295" s="300">
        <v>0</v>
      </c>
      <c r="BB295" s="298"/>
      <c r="BC295" s="298">
        <f t="shared" si="182"/>
        <v>0</v>
      </c>
      <c r="BD295" s="299">
        <f t="shared" si="183"/>
        <v>0</v>
      </c>
      <c r="BE295" s="308">
        <f>[1]побуд.звіт!BE294+[2]побуд.звіт!BE294</f>
        <v>8.9252252132189973</v>
      </c>
      <c r="BF295" s="308">
        <f>[1]побуд.звіт!BF294+[2]побуд.звіт!BF294</f>
        <v>0</v>
      </c>
      <c r="BG295" s="301">
        <f t="shared" si="184"/>
        <v>-8.9252252132189973</v>
      </c>
      <c r="BH295" s="302">
        <f t="shared" si="185"/>
        <v>0</v>
      </c>
      <c r="BI295" s="308">
        <f>[1]побуд.звіт!BI294+[2]побуд.звіт!BI294</f>
        <v>6365.3613932051012</v>
      </c>
      <c r="BJ295" s="308">
        <f>[1]побуд.звіт!BJ294+[2]побуд.звіт!BJ294</f>
        <v>5448.6200715204113</v>
      </c>
      <c r="BK295" s="298">
        <f t="shared" si="186"/>
        <v>-916.74132168468986</v>
      </c>
      <c r="BL295" s="299">
        <f t="shared" si="187"/>
        <v>0</v>
      </c>
      <c r="BM295" s="308">
        <f>[1]побуд.звіт!BM294+[2]побуд.звіт!BM294</f>
        <v>0</v>
      </c>
      <c r="BN295" s="308">
        <f>[1]побуд.звіт!BN294+[2]побуд.звіт!BN294</f>
        <v>0</v>
      </c>
      <c r="BO295" s="298">
        <f t="shared" si="188"/>
        <v>0</v>
      </c>
      <c r="BP295" s="299">
        <f t="shared" si="189"/>
        <v>0</v>
      </c>
      <c r="BQ295" s="294">
        <f t="shared" si="190"/>
        <v>88600.086124934081</v>
      </c>
      <c r="BR295" s="298">
        <f t="shared" si="190"/>
        <v>84092.028892325747</v>
      </c>
      <c r="BS295" s="298">
        <f t="shared" si="191"/>
        <v>-4508.0572326083347</v>
      </c>
      <c r="BT295" s="303">
        <f t="shared" si="192"/>
        <v>0</v>
      </c>
      <c r="BU295" s="224">
        <f t="shared" si="193"/>
        <v>0.94911904231953492</v>
      </c>
      <c r="BV295" s="309">
        <v>4161.75</v>
      </c>
      <c r="BW295" s="305"/>
      <c r="BX295" s="241">
        <f t="shared" si="196"/>
        <v>7383.3405104111735</v>
      </c>
      <c r="CA295" s="144">
        <f>[1]побуд.звіт!AX294+[2]побуд.звіт!AX294</f>
        <v>24020.944478318779</v>
      </c>
      <c r="CB295" s="238">
        <v>550.39823727553971</v>
      </c>
      <c r="CC295" s="238">
        <v>1584.4381625715059</v>
      </c>
      <c r="CD295" s="240">
        <v>945.5310943141078</v>
      </c>
      <c r="CE295" s="240">
        <v>22.66452498787503</v>
      </c>
      <c r="CF295" s="240">
        <v>0</v>
      </c>
      <c r="CG295" s="240">
        <v>0</v>
      </c>
      <c r="CH295" s="240">
        <v>1562.6334160468348</v>
      </c>
      <c r="CI295" s="240">
        <v>129.96772476408</v>
      </c>
      <c r="CJ295" s="240">
        <v>4.39029006192</v>
      </c>
      <c r="CK295" s="240">
        <v>507.03025199907006</v>
      </c>
      <c r="CL295" s="240">
        <v>255.55760185753729</v>
      </c>
      <c r="CM295" s="240">
        <v>1.1266499999999995</v>
      </c>
      <c r="CN295" s="240">
        <v>612.03026725599909</v>
      </c>
      <c r="CO295" s="240">
        <v>0</v>
      </c>
      <c r="CP295" s="20"/>
    </row>
    <row r="296" spans="1:94" ht="15" customHeight="1" x14ac:dyDescent="0.25">
      <c r="A296" s="256">
        <f t="shared" si="194"/>
        <v>287</v>
      </c>
      <c r="B296" s="62" t="s">
        <v>46</v>
      </c>
      <c r="C296" s="294">
        <v>373.3</v>
      </c>
      <c r="D296" s="306">
        <v>2</v>
      </c>
      <c r="E296" s="307">
        <f>[1]побуд.звіт!E295+[2]побуд.звіт!E295</f>
        <v>920.29176559756013</v>
      </c>
      <c r="F296" s="308">
        <f>[1]побуд.звіт!F295+[2]побуд.звіт!F295</f>
        <v>850.23379321036145</v>
      </c>
      <c r="G296" s="298">
        <f t="shared" si="158"/>
        <v>-70.057972387198674</v>
      </c>
      <c r="H296" s="299">
        <f t="shared" si="159"/>
        <v>0</v>
      </c>
      <c r="I296" s="307">
        <f>[1]побуд.звіт!I295+[2]побуд.звіт!I295</f>
        <v>1386.3366014467567</v>
      </c>
      <c r="J296" s="308">
        <f>[1]побуд.звіт!J295+[2]побуд.звіт!J295</f>
        <v>3009.7378070882132</v>
      </c>
      <c r="K296" s="298">
        <f t="shared" si="160"/>
        <v>0</v>
      </c>
      <c r="L296" s="299">
        <f t="shared" si="161"/>
        <v>1623.4012056414565</v>
      </c>
      <c r="M296" s="308">
        <f>[1]побуд.звіт!M295+[2]побуд.звіт!M295</f>
        <v>1542.7391204329947</v>
      </c>
      <c r="N296" s="308">
        <f>[1]побуд.звіт!N295+[2]побуд.звіт!N295</f>
        <v>1755.9757546746928</v>
      </c>
      <c r="O296" s="298">
        <f t="shared" si="162"/>
        <v>0</v>
      </c>
      <c r="P296" s="299">
        <f t="shared" si="163"/>
        <v>213.23663424169808</v>
      </c>
      <c r="Q296" s="308">
        <f>[1]побуд.звіт!Q295+[2]побуд.звіт!Q295</f>
        <v>0</v>
      </c>
      <c r="R296" s="308">
        <f>[1]побуд.звіт!R295+[2]побуд.звіт!R295</f>
        <v>245.30508681120847</v>
      </c>
      <c r="S296" s="298">
        <f t="shared" si="164"/>
        <v>0</v>
      </c>
      <c r="T296" s="299">
        <f t="shared" si="165"/>
        <v>245.30508681120847</v>
      </c>
      <c r="U296" s="308">
        <f>[1]побуд.звіт!U295+[2]побуд.звіт!U295</f>
        <v>0</v>
      </c>
      <c r="V296" s="308">
        <f>[1]побуд.звіт!V295+[2]побуд.звіт!V295</f>
        <v>0</v>
      </c>
      <c r="W296" s="298">
        <f t="shared" si="166"/>
        <v>0</v>
      </c>
      <c r="X296" s="299">
        <f t="shared" si="167"/>
        <v>0</v>
      </c>
      <c r="Y296" s="308">
        <f>[1]побуд.звіт!Y295+[2]побуд.звіт!Y295</f>
        <v>0</v>
      </c>
      <c r="Z296" s="308">
        <f>[1]побуд.звіт!Z295+[2]побуд.звіт!Z295</f>
        <v>0</v>
      </c>
      <c r="AA296" s="298">
        <f t="shared" si="168"/>
        <v>0</v>
      </c>
      <c r="AB296" s="299">
        <f t="shared" si="169"/>
        <v>0</v>
      </c>
      <c r="AC296" s="308">
        <f>[1]побуд.звіт!AC295+[2]побуд.звіт!AC295</f>
        <v>2227.4051850075975</v>
      </c>
      <c r="AD296" s="308">
        <f>[1]побуд.звіт!AD295+[2]побуд.звіт!AD295</f>
        <v>2629.8418541129658</v>
      </c>
      <c r="AE296" s="298">
        <f t="shared" si="170"/>
        <v>0</v>
      </c>
      <c r="AF296" s="299">
        <f t="shared" si="171"/>
        <v>402.43666910536831</v>
      </c>
      <c r="AG296" s="308">
        <f>[1]побуд.звіт!AG295+[2]побуд.звіт!AG295</f>
        <v>0</v>
      </c>
      <c r="AH296" s="308">
        <f>[1]побуд.звіт!AH295+[2]побуд.звіт!AH295</f>
        <v>0</v>
      </c>
      <c r="AI296" s="298">
        <f t="shared" si="172"/>
        <v>0</v>
      </c>
      <c r="AJ296" s="299">
        <f t="shared" si="173"/>
        <v>0</v>
      </c>
      <c r="AK296" s="308">
        <f>[1]побуд.звіт!AK295+[2]побуд.звіт!AK295</f>
        <v>0</v>
      </c>
      <c r="AL296" s="308">
        <f>[1]побуд.звіт!AL295+[2]побуд.звіт!AL295</f>
        <v>0</v>
      </c>
      <c r="AM296" s="298">
        <f t="shared" si="174"/>
        <v>0</v>
      </c>
      <c r="AN296" s="299">
        <f t="shared" si="175"/>
        <v>0</v>
      </c>
      <c r="AO296" s="308">
        <f>[1]побуд.звіт!AO295+[2]побуд.звіт!AO295</f>
        <v>481.60556891176395</v>
      </c>
      <c r="AP296" s="308">
        <f>[1]побуд.звіт!AP295+[2]побуд.звіт!AP295</f>
        <v>324.3691975833284</v>
      </c>
      <c r="AQ296" s="298">
        <f t="shared" si="176"/>
        <v>-157.23637132843555</v>
      </c>
      <c r="AR296" s="299">
        <f t="shared" si="177"/>
        <v>0</v>
      </c>
      <c r="AS296" s="308">
        <f>[1]побуд.звіт!AS295+[2]побуд.звіт!AS295</f>
        <v>368.23624945633662</v>
      </c>
      <c r="AT296" s="308">
        <f>[1]побуд.звіт!AT295+[2]побуд.звіт!AT295</f>
        <v>341.54976418557504</v>
      </c>
      <c r="AU296" s="298">
        <f t="shared" si="178"/>
        <v>-26.68648527076158</v>
      </c>
      <c r="AV296" s="299">
        <f t="shared" si="179"/>
        <v>0</v>
      </c>
      <c r="AW296" s="308">
        <f>[1]побуд.звіт!AW295+[2]побуд.звіт!AW295</f>
        <v>3428.0885058283093</v>
      </c>
      <c r="AX296" s="308">
        <f>[1]побуд.звіт!AX295+[2]побуд.звіт!AX295</f>
        <v>4091.1572474447858</v>
      </c>
      <c r="AY296" s="298">
        <f t="shared" si="180"/>
        <v>0</v>
      </c>
      <c r="AZ296" s="299">
        <f t="shared" si="181"/>
        <v>663.06874161647647</v>
      </c>
      <c r="BA296" s="300">
        <v>0</v>
      </c>
      <c r="BB296" s="298"/>
      <c r="BC296" s="298">
        <f t="shared" si="182"/>
        <v>0</v>
      </c>
      <c r="BD296" s="299">
        <f t="shared" si="183"/>
        <v>0</v>
      </c>
      <c r="BE296" s="308">
        <f>[1]побуд.звіт!BE295+[2]побуд.звіт!BE295</f>
        <v>5.7505241732189987</v>
      </c>
      <c r="BF296" s="308">
        <f>[1]побуд.звіт!BF295+[2]побуд.звіт!BF295</f>
        <v>0</v>
      </c>
      <c r="BG296" s="301">
        <f t="shared" si="184"/>
        <v>-5.7505241732189987</v>
      </c>
      <c r="BH296" s="302">
        <f t="shared" si="185"/>
        <v>0</v>
      </c>
      <c r="BI296" s="308">
        <f>[1]побуд.звіт!BI295+[2]побуд.звіт!BI295</f>
        <v>939.78427193956736</v>
      </c>
      <c r="BJ296" s="308">
        <f>[1]побуд.звіт!BJ295+[2]побуд.звіт!BJ295</f>
        <v>907.536496151557</v>
      </c>
      <c r="BK296" s="298">
        <f t="shared" si="186"/>
        <v>-32.247775788010358</v>
      </c>
      <c r="BL296" s="299">
        <f t="shared" si="187"/>
        <v>0</v>
      </c>
      <c r="BM296" s="308">
        <f>[1]побуд.звіт!BM295+[2]побуд.звіт!BM295</f>
        <v>0</v>
      </c>
      <c r="BN296" s="308">
        <f>[1]побуд.звіт!BN295+[2]побуд.звіт!BN295</f>
        <v>0</v>
      </c>
      <c r="BO296" s="298">
        <f t="shared" si="188"/>
        <v>0</v>
      </c>
      <c r="BP296" s="299">
        <f t="shared" si="189"/>
        <v>0</v>
      </c>
      <c r="BQ296" s="294">
        <f t="shared" si="190"/>
        <v>11300.237792794105</v>
      </c>
      <c r="BR296" s="298">
        <f t="shared" si="190"/>
        <v>14155.707001262686</v>
      </c>
      <c r="BS296" s="298">
        <f t="shared" si="191"/>
        <v>0</v>
      </c>
      <c r="BT296" s="303">
        <f t="shared" si="192"/>
        <v>2855.4692084685812</v>
      </c>
      <c r="BU296" s="224">
        <f t="shared" si="193"/>
        <v>1.252691072597556</v>
      </c>
      <c r="BV296" s="309">
        <v>6265.84</v>
      </c>
      <c r="BW296" s="305">
        <f t="shared" si="195"/>
        <v>5324.1535172671583</v>
      </c>
      <c r="BX296" s="241">
        <f t="shared" si="196"/>
        <v>941.68648273284214</v>
      </c>
      <c r="CA296" s="144">
        <f>[1]побуд.звіт!AX295+[2]побуд.звіт!AX295</f>
        <v>4091.1572474447858</v>
      </c>
      <c r="CB296" s="238">
        <v>95.695580664929608</v>
      </c>
      <c r="CC296" s="238">
        <v>121.66971698066952</v>
      </c>
      <c r="CD296" s="240">
        <v>133.95023836116528</v>
      </c>
      <c r="CE296" s="240">
        <v>0</v>
      </c>
      <c r="CF296" s="240">
        <v>0</v>
      </c>
      <c r="CG296" s="240">
        <v>0</v>
      </c>
      <c r="CH296" s="240">
        <v>220.34741125546088</v>
      </c>
      <c r="CI296" s="240">
        <v>0</v>
      </c>
      <c r="CJ296" s="240">
        <v>0</v>
      </c>
      <c r="CK296" s="240">
        <v>49.20709005201789</v>
      </c>
      <c r="CL296" s="240">
        <v>46.317583778875537</v>
      </c>
      <c r="CM296" s="240">
        <v>1.1266499999999995</v>
      </c>
      <c r="CN296" s="240">
        <v>112.12178480000009</v>
      </c>
      <c r="CO296" s="240">
        <v>0</v>
      </c>
      <c r="CP296" s="20"/>
    </row>
    <row r="297" spans="1:94" ht="15" customHeight="1" x14ac:dyDescent="0.25">
      <c r="A297" s="256">
        <f t="shared" si="194"/>
        <v>288</v>
      </c>
      <c r="B297" s="62" t="s">
        <v>189</v>
      </c>
      <c r="C297" s="294">
        <v>2723.69</v>
      </c>
      <c r="D297" s="306">
        <v>5</v>
      </c>
      <c r="E297" s="307">
        <f>[1]побуд.звіт!E296+[2]побуд.звіт!E296</f>
        <v>4931.1177760278797</v>
      </c>
      <c r="F297" s="308">
        <f>[1]побуд.звіт!F296+[2]побуд.звіт!F296</f>
        <v>4564.9095194465535</v>
      </c>
      <c r="G297" s="298">
        <f t="shared" si="158"/>
        <v>-366.20825658132617</v>
      </c>
      <c r="H297" s="299">
        <f t="shared" si="159"/>
        <v>0</v>
      </c>
      <c r="I297" s="307">
        <f>[1]побуд.звіт!I296+[2]побуд.звіт!I296</f>
        <v>23499.211540109984</v>
      </c>
      <c r="J297" s="308">
        <f>[1]побуд.звіт!J296+[2]побуд.звіт!J296</f>
        <v>22377.32341015006</v>
      </c>
      <c r="K297" s="298">
        <f t="shared" si="160"/>
        <v>-1121.8881299599234</v>
      </c>
      <c r="L297" s="299">
        <f t="shared" si="161"/>
        <v>0</v>
      </c>
      <c r="M297" s="308">
        <f>[1]побуд.звіт!M296+[2]побуд.звіт!M296</f>
        <v>9893.9368157938479</v>
      </c>
      <c r="N297" s="308">
        <f>[1]побуд.звіт!N296+[2]побуд.звіт!N296</f>
        <v>10502.211797543185</v>
      </c>
      <c r="O297" s="298">
        <f t="shared" si="162"/>
        <v>0</v>
      </c>
      <c r="P297" s="299">
        <f t="shared" si="163"/>
        <v>608.2749817493368</v>
      </c>
      <c r="Q297" s="308">
        <f>[1]побуд.звіт!Q296+[2]побуд.звіт!Q296</f>
        <v>6.4158001204574795</v>
      </c>
      <c r="R297" s="308">
        <f>[1]побуд.звіт!R296+[2]побуд.звіт!R296</f>
        <v>1148.175992751459</v>
      </c>
      <c r="S297" s="298">
        <f t="shared" si="164"/>
        <v>0</v>
      </c>
      <c r="T297" s="299">
        <f t="shared" si="165"/>
        <v>1141.7601926310015</v>
      </c>
      <c r="U297" s="308">
        <f>[1]побуд.звіт!U296+[2]побуд.звіт!U296</f>
        <v>0</v>
      </c>
      <c r="V297" s="308">
        <f>[1]побуд.звіт!V296+[2]побуд.звіт!V296</f>
        <v>0</v>
      </c>
      <c r="W297" s="298">
        <f t="shared" si="166"/>
        <v>0</v>
      </c>
      <c r="X297" s="299">
        <f t="shared" si="167"/>
        <v>0</v>
      </c>
      <c r="Y297" s="308">
        <f>[1]побуд.звіт!Y296+[2]побуд.звіт!Y296</f>
        <v>0</v>
      </c>
      <c r="Z297" s="308">
        <f>[1]побуд.звіт!Z296+[2]побуд.звіт!Z296</f>
        <v>0</v>
      </c>
      <c r="AA297" s="298">
        <f t="shared" si="168"/>
        <v>0</v>
      </c>
      <c r="AB297" s="299">
        <f t="shared" si="169"/>
        <v>0</v>
      </c>
      <c r="AC297" s="308">
        <f>[1]побуд.звіт!AC296+[2]побуд.звіт!AC296</f>
        <v>16940.539693685554</v>
      </c>
      <c r="AD297" s="308">
        <f>[1]побуд.звіт!AD296+[2]побуд.звіт!AD296</f>
        <v>18168.608008584106</v>
      </c>
      <c r="AE297" s="298">
        <f t="shared" si="170"/>
        <v>0</v>
      </c>
      <c r="AF297" s="299">
        <f t="shared" si="171"/>
        <v>1228.0683148985518</v>
      </c>
      <c r="AG297" s="308">
        <f>[1]побуд.звіт!AG296+[2]побуд.звіт!AG296</f>
        <v>35.736793427509383</v>
      </c>
      <c r="AH297" s="308">
        <f>[1]побуд.звіт!AH296+[2]побуд.звіт!AH296</f>
        <v>35.190517320813584</v>
      </c>
      <c r="AI297" s="298">
        <f t="shared" si="172"/>
        <v>-0.54627610669579951</v>
      </c>
      <c r="AJ297" s="299">
        <f t="shared" si="173"/>
        <v>0</v>
      </c>
      <c r="AK297" s="308">
        <f>[1]побуд.звіт!AK296+[2]побуд.звіт!AK296</f>
        <v>0.50037494098353308</v>
      </c>
      <c r="AL297" s="308">
        <f>[1]побуд.звіт!AL296+[2]побуд.звіт!AL296</f>
        <v>0</v>
      </c>
      <c r="AM297" s="298">
        <f t="shared" si="174"/>
        <v>-0.50037494098353308</v>
      </c>
      <c r="AN297" s="299">
        <f t="shared" si="175"/>
        <v>0</v>
      </c>
      <c r="AO297" s="308">
        <f>[1]побуд.звіт!AO296+[2]побуд.звіт!AO296</f>
        <v>6586.4006495439498</v>
      </c>
      <c r="AP297" s="308">
        <f>[1]побуд.звіт!AP296+[2]побуд.звіт!AP296</f>
        <v>3892.4303709999417</v>
      </c>
      <c r="AQ297" s="298">
        <f t="shared" si="176"/>
        <v>-2693.9702785440081</v>
      </c>
      <c r="AR297" s="299">
        <f t="shared" si="177"/>
        <v>0</v>
      </c>
      <c r="AS297" s="308">
        <f>[1]побуд.звіт!AS296+[2]побуд.звіт!AS296</f>
        <v>2657.8923102654944</v>
      </c>
      <c r="AT297" s="308">
        <f>[1]побуд.звіт!AT296+[2]побуд.звіт!AT296</f>
        <v>2454.0916540957182</v>
      </c>
      <c r="AU297" s="298">
        <f t="shared" si="178"/>
        <v>-203.80065616977618</v>
      </c>
      <c r="AV297" s="299">
        <f t="shared" si="179"/>
        <v>0</v>
      </c>
      <c r="AW297" s="308">
        <f>[1]побуд.звіт!AW296+[2]побуд.звіт!AW296</f>
        <v>19131.26816693983</v>
      </c>
      <c r="AX297" s="308">
        <f>[1]побуд.звіт!AX296+[2]побуд.звіт!AX296</f>
        <v>3780</v>
      </c>
      <c r="AY297" s="298">
        <f t="shared" si="180"/>
        <v>-15351.26816693983</v>
      </c>
      <c r="AZ297" s="299">
        <f t="shared" si="181"/>
        <v>0</v>
      </c>
      <c r="BA297" s="300">
        <v>0</v>
      </c>
      <c r="BB297" s="298"/>
      <c r="BC297" s="298">
        <f t="shared" si="182"/>
        <v>0</v>
      </c>
      <c r="BD297" s="299">
        <f t="shared" si="183"/>
        <v>0</v>
      </c>
      <c r="BE297" s="308">
        <f>[1]побуд.звіт!BE296+[2]побуд.звіт!BE296</f>
        <v>9.1068810932189965</v>
      </c>
      <c r="BF297" s="308">
        <f>[1]побуд.звіт!BF296+[2]побуд.звіт!BF296</f>
        <v>0</v>
      </c>
      <c r="BG297" s="301">
        <f t="shared" si="184"/>
        <v>-9.1068810932189965</v>
      </c>
      <c r="BH297" s="302">
        <f t="shared" si="185"/>
        <v>0</v>
      </c>
      <c r="BI297" s="308">
        <f>[1]побуд.звіт!BI296+[2]побуд.звіт!BI296</f>
        <v>6207.0419850971693</v>
      </c>
      <c r="BJ297" s="308">
        <f>[1]побуд.звіт!BJ296+[2]побуд.звіт!BJ296</f>
        <v>8389.9064134331275</v>
      </c>
      <c r="BK297" s="298">
        <f t="shared" si="186"/>
        <v>0</v>
      </c>
      <c r="BL297" s="299">
        <f t="shared" si="187"/>
        <v>2182.8644283359581</v>
      </c>
      <c r="BM297" s="308">
        <f>[1]побуд.звіт!BM296+[2]побуд.звіт!BM296</f>
        <v>0</v>
      </c>
      <c r="BN297" s="308">
        <f>[1]побуд.звіт!BN296+[2]побуд.звіт!BN296</f>
        <v>0</v>
      </c>
      <c r="BO297" s="298">
        <f t="shared" si="188"/>
        <v>0</v>
      </c>
      <c r="BP297" s="299">
        <f t="shared" si="189"/>
        <v>0</v>
      </c>
      <c r="BQ297" s="294">
        <f t="shared" si="190"/>
        <v>89899.16878704587</v>
      </c>
      <c r="BR297" s="298">
        <f t="shared" si="190"/>
        <v>75312.847684324966</v>
      </c>
      <c r="BS297" s="298">
        <f t="shared" si="191"/>
        <v>-14586.321102720904</v>
      </c>
      <c r="BT297" s="303">
        <f t="shared" si="192"/>
        <v>0</v>
      </c>
      <c r="BU297" s="224">
        <f t="shared" si="193"/>
        <v>0.83774798700004516</v>
      </c>
      <c r="BV297" s="309">
        <v>11371.01</v>
      </c>
      <c r="BW297" s="305">
        <f t="shared" si="195"/>
        <v>3879.4126010795108</v>
      </c>
      <c r="BX297" s="241">
        <f t="shared" si="196"/>
        <v>7491.5973989204895</v>
      </c>
      <c r="CA297" s="144">
        <f>[1]побуд.звіт!AX296+[2]побуд.звіт!AX296</f>
        <v>3780</v>
      </c>
      <c r="CB297" s="238">
        <v>512.50182582878233</v>
      </c>
      <c r="CC297" s="238">
        <v>2157.9734686424076</v>
      </c>
      <c r="CD297" s="240">
        <v>882.4956880265006</v>
      </c>
      <c r="CE297" s="240">
        <v>0.50339567622930603</v>
      </c>
      <c r="CF297" s="240">
        <v>0</v>
      </c>
      <c r="CG297" s="240">
        <v>0</v>
      </c>
      <c r="CH297" s="240">
        <v>1730.9929602234317</v>
      </c>
      <c r="CI297" s="240">
        <v>2.9016870749999994</v>
      </c>
      <c r="CJ297" s="240">
        <v>9.801855000000001E-2</v>
      </c>
      <c r="CK297" s="240">
        <v>672.33318882233641</v>
      </c>
      <c r="CL297" s="240">
        <v>334.42229470411036</v>
      </c>
      <c r="CM297" s="240">
        <v>1.1266499999999995</v>
      </c>
      <c r="CN297" s="240">
        <v>596.76507609599992</v>
      </c>
      <c r="CO297" s="240">
        <v>0</v>
      </c>
      <c r="CP297" s="20"/>
    </row>
    <row r="298" spans="1:94" ht="15" customHeight="1" x14ac:dyDescent="0.25">
      <c r="A298" s="256">
        <f t="shared" si="194"/>
        <v>289</v>
      </c>
      <c r="B298" s="62" t="s">
        <v>91</v>
      </c>
      <c r="C298" s="294">
        <v>2541.86</v>
      </c>
      <c r="D298" s="306">
        <v>4</v>
      </c>
      <c r="E298" s="307">
        <f>[1]побуд.звіт!E297+[2]побуд.звіт!E297</f>
        <v>5068.371983109947</v>
      </c>
      <c r="F298" s="308">
        <f>[1]побуд.звіт!F297+[2]побуд.звіт!F297</f>
        <v>5250.1072575535163</v>
      </c>
      <c r="G298" s="298">
        <f t="shared" si="158"/>
        <v>0</v>
      </c>
      <c r="H298" s="299">
        <f t="shared" si="159"/>
        <v>181.73527444356932</v>
      </c>
      <c r="I298" s="307">
        <f>[1]побуд.звіт!I297+[2]побуд.звіт!I297</f>
        <v>22668.339292062708</v>
      </c>
      <c r="J298" s="308">
        <f>[1]побуд.звіт!J297+[2]побуд.звіт!J297</f>
        <v>29680.141347812696</v>
      </c>
      <c r="K298" s="298">
        <f t="shared" si="160"/>
        <v>0</v>
      </c>
      <c r="L298" s="299">
        <f t="shared" si="161"/>
        <v>7011.8020557499876</v>
      </c>
      <c r="M298" s="308">
        <f>[1]побуд.звіт!M297+[2]побуд.звіт!M297</f>
        <v>7568.9436801649736</v>
      </c>
      <c r="N298" s="308">
        <f>[1]побуд.звіт!N297+[2]побуд.звіт!N297</f>
        <v>8062.7602817731922</v>
      </c>
      <c r="O298" s="298">
        <f t="shared" si="162"/>
        <v>0</v>
      </c>
      <c r="P298" s="299">
        <f t="shared" si="163"/>
        <v>493.81660160821866</v>
      </c>
      <c r="Q298" s="308">
        <f>[1]побуд.звіт!Q297+[2]побуд.звіт!Q297</f>
        <v>296.10256222685177</v>
      </c>
      <c r="R298" s="308">
        <f>[1]побуд.звіт!R297+[2]побуд.звіт!R297</f>
        <v>1330.4691858461285</v>
      </c>
      <c r="S298" s="298">
        <f t="shared" si="164"/>
        <v>0</v>
      </c>
      <c r="T298" s="299">
        <f t="shared" si="165"/>
        <v>1034.3666236192767</v>
      </c>
      <c r="U298" s="308">
        <f>[1]побуд.звіт!U297+[2]побуд.звіт!U297</f>
        <v>0</v>
      </c>
      <c r="V298" s="308">
        <f>[1]побуд.звіт!V297+[2]побуд.звіт!V297</f>
        <v>0</v>
      </c>
      <c r="W298" s="298">
        <f t="shared" si="166"/>
        <v>0</v>
      </c>
      <c r="X298" s="299">
        <f t="shared" si="167"/>
        <v>0</v>
      </c>
      <c r="Y298" s="308">
        <f>[1]побуд.звіт!Y297+[2]побуд.звіт!Y297</f>
        <v>0</v>
      </c>
      <c r="Z298" s="308">
        <f>[1]побуд.звіт!Z297+[2]побуд.звіт!Z297</f>
        <v>0</v>
      </c>
      <c r="AA298" s="298">
        <f t="shared" si="168"/>
        <v>0</v>
      </c>
      <c r="AB298" s="299">
        <f t="shared" si="169"/>
        <v>0</v>
      </c>
      <c r="AC298" s="308">
        <f>[1]побуд.звіт!AC297+[2]побуд.звіт!AC297</f>
        <v>15823.874044650605</v>
      </c>
      <c r="AD298" s="308">
        <f>[1]побуд.звіт!AD297+[2]побуд.звіт!AD297</f>
        <v>15935.770552105976</v>
      </c>
      <c r="AE298" s="298">
        <f t="shared" si="170"/>
        <v>0</v>
      </c>
      <c r="AF298" s="299">
        <f t="shared" si="171"/>
        <v>111.89650745537074</v>
      </c>
      <c r="AG298" s="308">
        <f>[1]побуд.звіт!AG297+[2]побуд.звіт!AG297</f>
        <v>0</v>
      </c>
      <c r="AH298" s="308">
        <f>[1]побуд.звіт!AH297+[2]побуд.звіт!AH297</f>
        <v>0</v>
      </c>
      <c r="AI298" s="298">
        <f t="shared" si="172"/>
        <v>0</v>
      </c>
      <c r="AJ298" s="299">
        <f t="shared" si="173"/>
        <v>0</v>
      </c>
      <c r="AK298" s="308">
        <f>[1]побуд.звіт!AK297+[2]побуд.звіт!AK297</f>
        <v>0</v>
      </c>
      <c r="AL298" s="308">
        <f>[1]побуд.звіт!AL297+[2]побуд.звіт!AL297</f>
        <v>0</v>
      </c>
      <c r="AM298" s="298">
        <f t="shared" si="174"/>
        <v>0</v>
      </c>
      <c r="AN298" s="299">
        <f t="shared" si="175"/>
        <v>0</v>
      </c>
      <c r="AO298" s="308">
        <f>[1]побуд.звіт!AO297+[2]побуд.звіт!AO297</f>
        <v>1036.1678251545227</v>
      </c>
      <c r="AP298" s="308">
        <f>[1]побуд.звіт!AP297+[2]побуд.звіт!AP297</f>
        <v>2270.5843830832987</v>
      </c>
      <c r="AQ298" s="298">
        <f t="shared" si="176"/>
        <v>0</v>
      </c>
      <c r="AR298" s="299">
        <f t="shared" si="177"/>
        <v>1234.416557928776</v>
      </c>
      <c r="AS298" s="308">
        <f>[1]побуд.звіт!AS297+[2]побуд.звіт!AS297</f>
        <v>2326.8546809570289</v>
      </c>
      <c r="AT298" s="308">
        <f>[1]побуд.звіт!AT297+[2]побуд.звіт!AT297</f>
        <v>2206.0142250729787</v>
      </c>
      <c r="AU298" s="298">
        <f t="shared" si="178"/>
        <v>-120.84045588405024</v>
      </c>
      <c r="AV298" s="299">
        <f t="shared" si="179"/>
        <v>0</v>
      </c>
      <c r="AW298" s="308">
        <f>[1]побуд.звіт!AW297+[2]побуд.звіт!AW297</f>
        <v>19792.432331482039</v>
      </c>
      <c r="AX298" s="308">
        <f>[1]побуд.звіт!AX297+[2]побуд.звіт!AX297</f>
        <v>605</v>
      </c>
      <c r="AY298" s="298">
        <f t="shared" si="180"/>
        <v>-19187.432331482039</v>
      </c>
      <c r="AZ298" s="299">
        <f t="shared" si="181"/>
        <v>0</v>
      </c>
      <c r="BA298" s="300">
        <v>0</v>
      </c>
      <c r="BB298" s="298"/>
      <c r="BC298" s="298">
        <f t="shared" si="182"/>
        <v>0</v>
      </c>
      <c r="BD298" s="299">
        <f t="shared" si="183"/>
        <v>0</v>
      </c>
      <c r="BE298" s="308">
        <f>[1]побуд.звіт!BE297+[2]побуд.звіт!BE297</f>
        <v>8.8472278532189979</v>
      </c>
      <c r="BF298" s="308">
        <f>[1]побуд.звіт!BF297+[2]побуд.звіт!BF297</f>
        <v>0</v>
      </c>
      <c r="BG298" s="301">
        <f t="shared" si="184"/>
        <v>-8.8472278532189979</v>
      </c>
      <c r="BH298" s="302">
        <f t="shared" si="185"/>
        <v>0</v>
      </c>
      <c r="BI298" s="308">
        <f>[1]побуд.звіт!BI297+[2]побуд.звіт!BI297</f>
        <v>5137.468443319317</v>
      </c>
      <c r="BJ298" s="308">
        <f>[1]побуд.звіт!BJ297+[2]побуд.звіт!BJ297</f>
        <v>3340.7562245969721</v>
      </c>
      <c r="BK298" s="298">
        <f t="shared" si="186"/>
        <v>-1796.7122187223449</v>
      </c>
      <c r="BL298" s="299">
        <f t="shared" si="187"/>
        <v>0</v>
      </c>
      <c r="BM298" s="308">
        <f>[1]побуд.звіт!BM297+[2]побуд.звіт!BM297</f>
        <v>0</v>
      </c>
      <c r="BN298" s="308">
        <f>[1]побуд.звіт!BN297+[2]побуд.звіт!BN297</f>
        <v>0</v>
      </c>
      <c r="BO298" s="298">
        <f t="shared" si="188"/>
        <v>0</v>
      </c>
      <c r="BP298" s="299">
        <f t="shared" si="189"/>
        <v>0</v>
      </c>
      <c r="BQ298" s="294">
        <f t="shared" si="190"/>
        <v>79727.402070981203</v>
      </c>
      <c r="BR298" s="298">
        <f t="shared" si="190"/>
        <v>68681.603457844758</v>
      </c>
      <c r="BS298" s="298">
        <f t="shared" si="191"/>
        <v>-11045.798613136445</v>
      </c>
      <c r="BT298" s="303">
        <f t="shared" si="192"/>
        <v>0</v>
      </c>
      <c r="BU298" s="224">
        <f t="shared" si="193"/>
        <v>0.8614554303010854</v>
      </c>
      <c r="BV298" s="309">
        <v>2165.29</v>
      </c>
      <c r="BW298" s="305"/>
      <c r="BX298" s="241">
        <f t="shared" si="196"/>
        <v>6643.9501725817672</v>
      </c>
      <c r="CA298" s="144">
        <f>[1]побуд.звіт!AX297+[2]побуд.звіт!AX297</f>
        <v>605</v>
      </c>
      <c r="CB298" s="238">
        <v>535.8941959389557</v>
      </c>
      <c r="CC298" s="238">
        <v>2201.3050846356687</v>
      </c>
      <c r="CD298" s="240">
        <v>669.75119180582647</v>
      </c>
      <c r="CE298" s="240">
        <v>27.330566279472823</v>
      </c>
      <c r="CF298" s="240">
        <v>0</v>
      </c>
      <c r="CG298" s="240">
        <v>0</v>
      </c>
      <c r="CH298" s="240">
        <v>1618.28681325962</v>
      </c>
      <c r="CI298" s="240">
        <v>0</v>
      </c>
      <c r="CJ298" s="240">
        <v>0</v>
      </c>
      <c r="CK298" s="240">
        <v>108.14578616810115</v>
      </c>
      <c r="CL298" s="240">
        <v>292.9020781888014</v>
      </c>
      <c r="CM298" s="240">
        <v>1.1266499999999995</v>
      </c>
      <c r="CN298" s="240">
        <v>519.37899890400001</v>
      </c>
      <c r="CO298" s="240">
        <v>0</v>
      </c>
      <c r="CP298" s="20"/>
    </row>
    <row r="299" spans="1:94" ht="15" customHeight="1" x14ac:dyDescent="0.25">
      <c r="A299" s="256">
        <f t="shared" si="194"/>
        <v>290</v>
      </c>
      <c r="B299" s="62" t="s">
        <v>92</v>
      </c>
      <c r="C299" s="294">
        <v>2580.8000000000002</v>
      </c>
      <c r="D299" s="306">
        <v>4</v>
      </c>
      <c r="E299" s="307">
        <f>[1]побуд.звіт!E298+[2]побуд.звіт!E298</f>
        <v>5182.5935111342769</v>
      </c>
      <c r="F299" s="308">
        <f>[1]побуд.звіт!F298+[2]побуд.звіт!F298</f>
        <v>5251.6968394251871</v>
      </c>
      <c r="G299" s="298">
        <f t="shared" si="158"/>
        <v>0</v>
      </c>
      <c r="H299" s="299">
        <f t="shared" si="159"/>
        <v>69.103328290910213</v>
      </c>
      <c r="I299" s="307">
        <f>[1]побуд.звіт!I298+[2]побуд.звіт!I298</f>
        <v>21786.139030297061</v>
      </c>
      <c r="J299" s="308">
        <f>[1]побуд.звіт!J298+[2]побуд.звіт!J298</f>
        <v>23448.019364467982</v>
      </c>
      <c r="K299" s="298">
        <f t="shared" si="160"/>
        <v>0</v>
      </c>
      <c r="L299" s="299">
        <f t="shared" si="161"/>
        <v>1661.8803341709208</v>
      </c>
      <c r="M299" s="308">
        <f>[1]побуд.звіт!M298+[2]побуд.звіт!M298</f>
        <v>7881.4645481237367</v>
      </c>
      <c r="N299" s="308">
        <f>[1]побуд.звіт!N298+[2]побуд.звіт!N298</f>
        <v>8244.5483319332889</v>
      </c>
      <c r="O299" s="298">
        <f t="shared" si="162"/>
        <v>0</v>
      </c>
      <c r="P299" s="299">
        <f t="shared" si="163"/>
        <v>363.08378380955219</v>
      </c>
      <c r="Q299" s="308">
        <f>[1]побуд.звіт!Q298+[2]побуд.звіт!Q298</f>
        <v>0</v>
      </c>
      <c r="R299" s="308">
        <f>[1]побуд.звіт!R298+[2]побуд.звіт!R298</f>
        <v>1257.6962821599136</v>
      </c>
      <c r="S299" s="298">
        <f t="shared" si="164"/>
        <v>0</v>
      </c>
      <c r="T299" s="299">
        <f t="shared" si="165"/>
        <v>1257.6962821599136</v>
      </c>
      <c r="U299" s="308">
        <f>[1]побуд.звіт!U298+[2]побуд.звіт!U298</f>
        <v>0</v>
      </c>
      <c r="V299" s="308">
        <f>[1]побуд.звіт!V298+[2]побуд.звіт!V298</f>
        <v>0</v>
      </c>
      <c r="W299" s="298">
        <f t="shared" si="166"/>
        <v>0</v>
      </c>
      <c r="X299" s="299">
        <f t="shared" si="167"/>
        <v>0</v>
      </c>
      <c r="Y299" s="308">
        <f>[1]побуд.звіт!Y298+[2]побуд.звіт!Y298</f>
        <v>0</v>
      </c>
      <c r="Z299" s="308">
        <f>[1]побуд.звіт!Z298+[2]побуд.звіт!Z298</f>
        <v>0</v>
      </c>
      <c r="AA299" s="298">
        <f t="shared" si="168"/>
        <v>0</v>
      </c>
      <c r="AB299" s="299">
        <f t="shared" si="169"/>
        <v>0</v>
      </c>
      <c r="AC299" s="308">
        <f>[1]побуд.звіт!AC298+[2]побуд.звіт!AC298</f>
        <v>15746.70591298014</v>
      </c>
      <c r="AD299" s="308">
        <f>[1]побуд.звіт!AD298+[2]побуд.звіт!AD298</f>
        <v>17272.06676218026</v>
      </c>
      <c r="AE299" s="298">
        <f t="shared" si="170"/>
        <v>0</v>
      </c>
      <c r="AF299" s="299">
        <f t="shared" si="171"/>
        <v>1525.3608492001204</v>
      </c>
      <c r="AG299" s="308">
        <f>[1]побуд.звіт!AG298+[2]побуд.звіт!AG298</f>
        <v>0</v>
      </c>
      <c r="AH299" s="308">
        <f>[1]побуд.звіт!AH298+[2]побуд.звіт!AH298</f>
        <v>0</v>
      </c>
      <c r="AI299" s="298">
        <f t="shared" si="172"/>
        <v>0</v>
      </c>
      <c r="AJ299" s="299">
        <f t="shared" si="173"/>
        <v>0</v>
      </c>
      <c r="AK299" s="308">
        <f>[1]побуд.звіт!AK298+[2]побуд.звіт!AK298</f>
        <v>0</v>
      </c>
      <c r="AL299" s="308">
        <f>[1]побуд.звіт!AL298+[2]побуд.звіт!AL298</f>
        <v>0</v>
      </c>
      <c r="AM299" s="298">
        <f t="shared" si="174"/>
        <v>0</v>
      </c>
      <c r="AN299" s="299">
        <f t="shared" si="175"/>
        <v>0</v>
      </c>
      <c r="AO299" s="308">
        <f>[1]побуд.звіт!AO298+[2]побуд.звіт!AO298</f>
        <v>4163.953849355521</v>
      </c>
      <c r="AP299" s="308">
        <f>[1]побуд.звіт!AP298+[2]побуд.звіт!AP298</f>
        <v>3831.6111464530672</v>
      </c>
      <c r="AQ299" s="298">
        <f t="shared" si="176"/>
        <v>-332.34270290245377</v>
      </c>
      <c r="AR299" s="299">
        <f t="shared" si="177"/>
        <v>0</v>
      </c>
      <c r="AS299" s="308">
        <f>[1]побуд.звіт!AS298+[2]побуд.звіт!AS298</f>
        <v>2327.7240042666135</v>
      </c>
      <c r="AT299" s="308">
        <f>[1]побуд.звіт!AT298+[2]побуд.звіт!AT298</f>
        <v>2149.6332469377849</v>
      </c>
      <c r="AU299" s="298">
        <f t="shared" si="178"/>
        <v>-178.09075732882866</v>
      </c>
      <c r="AV299" s="299">
        <f t="shared" si="179"/>
        <v>0</v>
      </c>
      <c r="AW299" s="308">
        <f>[1]побуд.звіт!AW298+[2]побуд.звіт!AW298</f>
        <v>17008.126041188338</v>
      </c>
      <c r="AX299" s="308">
        <f>[1]побуд.звіт!AX298+[2]побуд.звіт!AX298</f>
        <v>2769</v>
      </c>
      <c r="AY299" s="298">
        <f t="shared" si="180"/>
        <v>-14239.126041188338</v>
      </c>
      <c r="AZ299" s="299">
        <f t="shared" si="181"/>
        <v>0</v>
      </c>
      <c r="BA299" s="300">
        <v>0</v>
      </c>
      <c r="BB299" s="298"/>
      <c r="BC299" s="298">
        <f t="shared" si="182"/>
        <v>0</v>
      </c>
      <c r="BD299" s="299">
        <f t="shared" si="183"/>
        <v>0</v>
      </c>
      <c r="BE299" s="308">
        <f>[1]побуд.звіт!BE298+[2]побуд.звіт!BE298</f>
        <v>8.9028341732189986</v>
      </c>
      <c r="BF299" s="308">
        <f>[1]побуд.звіт!BF298+[2]побуд.звіт!BF298</f>
        <v>0</v>
      </c>
      <c r="BG299" s="301">
        <f t="shared" si="184"/>
        <v>-8.9028341732189986</v>
      </c>
      <c r="BH299" s="302">
        <f t="shared" si="185"/>
        <v>0</v>
      </c>
      <c r="BI299" s="308">
        <f>[1]побуд.звіт!BI298+[2]побуд.звіт!BI298</f>
        <v>5920.8965264504559</v>
      </c>
      <c r="BJ299" s="308">
        <f>[1]побуд.звіт!BJ298+[2]побуд.звіт!BJ298</f>
        <v>7205.1198539025436</v>
      </c>
      <c r="BK299" s="298">
        <f t="shared" si="186"/>
        <v>0</v>
      </c>
      <c r="BL299" s="299">
        <f t="shared" si="187"/>
        <v>1284.2233274520877</v>
      </c>
      <c r="BM299" s="308">
        <f>[1]побуд.звіт!BM298+[2]побуд.звіт!BM298</f>
        <v>0</v>
      </c>
      <c r="BN299" s="308">
        <f>[1]побуд.звіт!BN298+[2]побуд.звіт!BN298</f>
        <v>0</v>
      </c>
      <c r="BO299" s="298">
        <f t="shared" si="188"/>
        <v>0</v>
      </c>
      <c r="BP299" s="299">
        <f t="shared" si="189"/>
        <v>0</v>
      </c>
      <c r="BQ299" s="294">
        <f t="shared" si="190"/>
        <v>80026.506257969362</v>
      </c>
      <c r="BR299" s="298">
        <f t="shared" si="190"/>
        <v>71429.391827460029</v>
      </c>
      <c r="BS299" s="298">
        <f t="shared" si="191"/>
        <v>-8597.114430509333</v>
      </c>
      <c r="BT299" s="303">
        <f t="shared" si="192"/>
        <v>0</v>
      </c>
      <c r="BU299" s="224">
        <f t="shared" si="193"/>
        <v>0.89257166365858687</v>
      </c>
      <c r="BV299" s="309">
        <v>5827.71</v>
      </c>
      <c r="BW299" s="305"/>
      <c r="BX299" s="241">
        <f t="shared" si="196"/>
        <v>6668.8755214974472</v>
      </c>
      <c r="CA299" s="144">
        <f>[1]побуд.звіт!AX298+[2]побуд.звіт!AX298</f>
        <v>2769</v>
      </c>
      <c r="CB299" s="238">
        <v>538.99930999935782</v>
      </c>
      <c r="CC299" s="238">
        <v>2213.0274764103292</v>
      </c>
      <c r="CD299" s="240">
        <v>693.38946916367911</v>
      </c>
      <c r="CE299" s="240">
        <v>0</v>
      </c>
      <c r="CF299" s="240">
        <v>0</v>
      </c>
      <c r="CG299" s="240">
        <v>0</v>
      </c>
      <c r="CH299" s="240">
        <v>1610.2329606999735</v>
      </c>
      <c r="CI299" s="240">
        <v>0</v>
      </c>
      <c r="CJ299" s="240">
        <v>0</v>
      </c>
      <c r="CK299" s="240">
        <v>427.13743226536673</v>
      </c>
      <c r="CL299" s="240">
        <v>292.912150835126</v>
      </c>
      <c r="CM299" s="240">
        <v>1.1266499999999995</v>
      </c>
      <c r="CN299" s="240">
        <v>597.40244472000006</v>
      </c>
      <c r="CO299" s="240">
        <v>0</v>
      </c>
      <c r="CP299" s="20"/>
    </row>
    <row r="300" spans="1:94" ht="15" customHeight="1" x14ac:dyDescent="0.25">
      <c r="A300" s="256">
        <f t="shared" si="194"/>
        <v>291</v>
      </c>
      <c r="B300" s="62" t="s">
        <v>93</v>
      </c>
      <c r="C300" s="294">
        <v>4173.8999999999996</v>
      </c>
      <c r="D300" s="306">
        <v>4</v>
      </c>
      <c r="E300" s="307">
        <f>[1]побуд.звіт!E299+[2]побуд.звіт!E299</f>
        <v>17856.340674815772</v>
      </c>
      <c r="F300" s="308">
        <f>[1]побуд.звіт!F299+[2]побуд.звіт!F299</f>
        <v>20374.959492850063</v>
      </c>
      <c r="G300" s="298">
        <f t="shared" si="158"/>
        <v>0</v>
      </c>
      <c r="H300" s="299">
        <f t="shared" si="159"/>
        <v>2518.6188180342906</v>
      </c>
      <c r="I300" s="307">
        <f>[1]побуд.звіт!I299+[2]побуд.звіт!I299</f>
        <v>19439.355433395263</v>
      </c>
      <c r="J300" s="308">
        <f>[1]побуд.звіт!J299+[2]побуд.звіт!J299</f>
        <v>27551.491515751648</v>
      </c>
      <c r="K300" s="298">
        <f t="shared" si="160"/>
        <v>0</v>
      </c>
      <c r="L300" s="299">
        <f t="shared" si="161"/>
        <v>8112.1360823563846</v>
      </c>
      <c r="M300" s="308">
        <f>[1]побуд.звіт!M299+[2]побуд.звіт!M299</f>
        <v>8601.9038800412654</v>
      </c>
      <c r="N300" s="308">
        <f>[1]побуд.звіт!N299+[2]побуд.звіт!N299</f>
        <v>9099.3458084654558</v>
      </c>
      <c r="O300" s="298">
        <f t="shared" si="162"/>
        <v>0</v>
      </c>
      <c r="P300" s="299">
        <f t="shared" si="163"/>
        <v>497.44192842419034</v>
      </c>
      <c r="Q300" s="308">
        <f>[1]побуд.звіт!Q299+[2]побуд.звіт!Q299</f>
        <v>122.93378538415713</v>
      </c>
      <c r="R300" s="308">
        <f>[1]побуд.звіт!R299+[2]побуд.звіт!R299</f>
        <v>1652.2814561661364</v>
      </c>
      <c r="S300" s="298">
        <f t="shared" si="164"/>
        <v>0</v>
      </c>
      <c r="T300" s="299">
        <f t="shared" si="165"/>
        <v>1529.3476707819793</v>
      </c>
      <c r="U300" s="308">
        <f>[1]побуд.звіт!U299+[2]побуд.звіт!U299</f>
        <v>0</v>
      </c>
      <c r="V300" s="308">
        <f>[1]побуд.звіт!V299+[2]побуд.звіт!V299</f>
        <v>0</v>
      </c>
      <c r="W300" s="298">
        <f t="shared" si="166"/>
        <v>0</v>
      </c>
      <c r="X300" s="299">
        <f t="shared" si="167"/>
        <v>0</v>
      </c>
      <c r="Y300" s="308">
        <f>[1]побуд.звіт!Y299+[2]побуд.звіт!Y299</f>
        <v>0</v>
      </c>
      <c r="Z300" s="308">
        <f>[1]побуд.звіт!Z299+[2]побуд.звіт!Z299</f>
        <v>0</v>
      </c>
      <c r="AA300" s="298">
        <f t="shared" si="168"/>
        <v>0</v>
      </c>
      <c r="AB300" s="299">
        <f t="shared" si="169"/>
        <v>0</v>
      </c>
      <c r="AC300" s="308">
        <f>[1]побуд.звіт!AC299+[2]побуд.звіт!AC299</f>
        <v>26524.852382505749</v>
      </c>
      <c r="AD300" s="308">
        <f>[1]побуд.звіт!AD299+[2]побуд.звіт!AD299</f>
        <v>28840.461020532985</v>
      </c>
      <c r="AE300" s="298">
        <f t="shared" si="170"/>
        <v>0</v>
      </c>
      <c r="AF300" s="299">
        <f t="shared" si="171"/>
        <v>2315.6086380272354</v>
      </c>
      <c r="AG300" s="308">
        <f>[1]побуд.звіт!AG299+[2]побуд.звіт!AG299</f>
        <v>804.04238157621023</v>
      </c>
      <c r="AH300" s="308">
        <f>[1]побуд.звіт!AH299+[2]побуд.звіт!AH299</f>
        <v>788.26758798622427</v>
      </c>
      <c r="AI300" s="298">
        <f t="shared" si="172"/>
        <v>-15.774793589985961</v>
      </c>
      <c r="AJ300" s="299">
        <f t="shared" si="173"/>
        <v>0</v>
      </c>
      <c r="AK300" s="308">
        <f>[1]побуд.звіт!AK299+[2]побуд.звіт!AK299</f>
        <v>22.895318678031138</v>
      </c>
      <c r="AL300" s="308">
        <f>[1]побуд.звіт!AL299+[2]побуд.звіт!AL299</f>
        <v>0</v>
      </c>
      <c r="AM300" s="298">
        <f t="shared" si="174"/>
        <v>-22.895318678031138</v>
      </c>
      <c r="AN300" s="299">
        <f t="shared" si="175"/>
        <v>0</v>
      </c>
      <c r="AO300" s="308">
        <f>[1]побуд.звіт!AO299+[2]побуд.звіт!AO299</f>
        <v>6564.1589326405892</v>
      </c>
      <c r="AP300" s="308">
        <f>[1]побуд.звіт!AP299+[2]побуд.звіт!AP299</f>
        <v>4622.2610655624312</v>
      </c>
      <c r="AQ300" s="298">
        <f t="shared" si="176"/>
        <v>-1941.897867078158</v>
      </c>
      <c r="AR300" s="299">
        <f t="shared" si="177"/>
        <v>0</v>
      </c>
      <c r="AS300" s="308">
        <f>[1]побуд.звіт!AS299+[2]побуд.звіт!AS299</f>
        <v>9432.8844021146488</v>
      </c>
      <c r="AT300" s="308">
        <f>[1]побуд.звіт!AT299+[2]побуд.звіт!AT299</f>
        <v>10251.479872292035</v>
      </c>
      <c r="AU300" s="298">
        <f t="shared" si="178"/>
        <v>0</v>
      </c>
      <c r="AV300" s="299">
        <f t="shared" si="179"/>
        <v>818.59547017738623</v>
      </c>
      <c r="AW300" s="308">
        <f>[1]побуд.звіт!AW299+[2]побуд.звіт!AW299</f>
        <v>39699.049589206988</v>
      </c>
      <c r="AX300" s="308">
        <f>[1]побуд.звіт!AX299+[2]побуд.звіт!AX299</f>
        <v>34096.599435538592</v>
      </c>
      <c r="AY300" s="298">
        <f t="shared" si="180"/>
        <v>-5602.4501536683965</v>
      </c>
      <c r="AZ300" s="299">
        <f t="shared" si="181"/>
        <v>0</v>
      </c>
      <c r="BA300" s="300">
        <v>0</v>
      </c>
      <c r="BB300" s="298"/>
      <c r="BC300" s="298">
        <f t="shared" si="182"/>
        <v>0</v>
      </c>
      <c r="BD300" s="299">
        <f t="shared" si="183"/>
        <v>0</v>
      </c>
      <c r="BE300" s="308">
        <f>[1]побуд.звіт!BE299+[2]побуд.звіт!BE299</f>
        <v>11.177780973218995</v>
      </c>
      <c r="BF300" s="308">
        <f>[1]побуд.звіт!BF299+[2]побуд.звіт!BF299</f>
        <v>0</v>
      </c>
      <c r="BG300" s="301">
        <f t="shared" si="184"/>
        <v>-11.177780973218995</v>
      </c>
      <c r="BH300" s="302">
        <f t="shared" si="185"/>
        <v>0</v>
      </c>
      <c r="BI300" s="308">
        <f>[1]побуд.звіт!BI299+[2]побуд.звіт!BI299</f>
        <v>8596.2075331598426</v>
      </c>
      <c r="BJ300" s="308">
        <f>[1]побуд.звіт!BJ299+[2]побуд.звіт!BJ299</f>
        <v>7993.6573818189354</v>
      </c>
      <c r="BK300" s="298">
        <f t="shared" si="186"/>
        <v>-602.55015134090718</v>
      </c>
      <c r="BL300" s="299">
        <f t="shared" si="187"/>
        <v>0</v>
      </c>
      <c r="BM300" s="308">
        <f>[1]побуд.звіт!BM299+[2]побуд.звіт!BM299</f>
        <v>0</v>
      </c>
      <c r="BN300" s="308">
        <f>[1]побуд.звіт!BN299+[2]побуд.звіт!BN299</f>
        <v>0</v>
      </c>
      <c r="BO300" s="298">
        <f t="shared" si="188"/>
        <v>0</v>
      </c>
      <c r="BP300" s="299">
        <f t="shared" si="189"/>
        <v>0</v>
      </c>
      <c r="BQ300" s="294">
        <f t="shared" si="190"/>
        <v>137675.80209449172</v>
      </c>
      <c r="BR300" s="298">
        <f t="shared" si="190"/>
        <v>145270.80463696452</v>
      </c>
      <c r="BS300" s="298">
        <f t="shared" si="191"/>
        <v>0</v>
      </c>
      <c r="BT300" s="303">
        <f t="shared" si="192"/>
        <v>7595.0025424727937</v>
      </c>
      <c r="BU300" s="224">
        <f t="shared" si="193"/>
        <v>1.0551658492409586</v>
      </c>
      <c r="BV300" s="309">
        <v>17117.48</v>
      </c>
      <c r="BW300" s="305">
        <f t="shared" si="195"/>
        <v>5644.4964921256887</v>
      </c>
      <c r="BX300" s="241">
        <f t="shared" si="196"/>
        <v>11472.983507874311</v>
      </c>
      <c r="CA300" s="144">
        <f>[1]побуд.звіт!AX299+[2]побуд.звіт!AX299</f>
        <v>34096.599435538592</v>
      </c>
      <c r="CB300" s="238">
        <v>1866.0366185278235</v>
      </c>
      <c r="CC300" s="238">
        <v>2089.585737836494</v>
      </c>
      <c r="CD300" s="240">
        <v>740.66602387938462</v>
      </c>
      <c r="CE300" s="240">
        <v>11.345059342912219</v>
      </c>
      <c r="CF300" s="240">
        <v>0</v>
      </c>
      <c r="CG300" s="240">
        <v>0</v>
      </c>
      <c r="CH300" s="240">
        <v>2711.7791682865645</v>
      </c>
      <c r="CI300" s="240">
        <v>64.997790480000006</v>
      </c>
      <c r="CJ300" s="240">
        <v>2.19561552</v>
      </c>
      <c r="CK300" s="240">
        <v>671.42037148227575</v>
      </c>
      <c r="CL300" s="240">
        <v>1187.1560379086827</v>
      </c>
      <c r="CM300" s="240">
        <v>1.1266499999999995</v>
      </c>
      <c r="CN300" s="240">
        <v>868.84538791199998</v>
      </c>
      <c r="CO300" s="240">
        <v>0</v>
      </c>
      <c r="CP300" s="20"/>
    </row>
    <row r="301" spans="1:94" ht="15" customHeight="1" x14ac:dyDescent="0.25">
      <c r="A301" s="256">
        <f t="shared" si="194"/>
        <v>292</v>
      </c>
      <c r="B301" s="321" t="s">
        <v>598</v>
      </c>
      <c r="C301" s="294">
        <v>146.69999999999999</v>
      </c>
      <c r="D301" s="322">
        <v>1</v>
      </c>
      <c r="E301" s="307">
        <f>[1]побуд.звіт!E300+[2]побуд.звіт!E300</f>
        <v>0</v>
      </c>
      <c r="F301" s="308">
        <f>[1]побуд.звіт!F300+[2]побуд.звіт!F300</f>
        <v>0</v>
      </c>
      <c r="G301" s="298">
        <f t="shared" si="158"/>
        <v>0</v>
      </c>
      <c r="H301" s="299">
        <f t="shared" si="159"/>
        <v>0</v>
      </c>
      <c r="I301" s="307">
        <f>[1]побуд.звіт!I300+[2]побуд.звіт!I300</f>
        <v>0</v>
      </c>
      <c r="J301" s="308">
        <f>[1]побуд.звіт!J300+[2]побуд.звіт!J300</f>
        <v>0</v>
      </c>
      <c r="K301" s="298">
        <f t="shared" si="160"/>
        <v>0</v>
      </c>
      <c r="L301" s="299">
        <f t="shared" si="161"/>
        <v>0</v>
      </c>
      <c r="M301" s="308">
        <f>[1]побуд.звіт!M300+[2]побуд.звіт!M300</f>
        <v>746.31003047423098</v>
      </c>
      <c r="N301" s="308">
        <f>[1]побуд.звіт!N300+[2]побуд.звіт!N300</f>
        <v>1236.0087328071718</v>
      </c>
      <c r="O301" s="298">
        <f t="shared" si="162"/>
        <v>0</v>
      </c>
      <c r="P301" s="299">
        <f t="shared" si="163"/>
        <v>489.6987023329408</v>
      </c>
      <c r="Q301" s="308">
        <f>[1]побуд.звіт!Q300+[2]побуд.звіт!Q300</f>
        <v>0</v>
      </c>
      <c r="R301" s="308">
        <f>[1]побуд.звіт!R300+[2]побуд.звіт!R300</f>
        <v>0</v>
      </c>
      <c r="S301" s="298">
        <f t="shared" si="164"/>
        <v>0</v>
      </c>
      <c r="T301" s="299">
        <f t="shared" si="165"/>
        <v>0</v>
      </c>
      <c r="U301" s="308">
        <f>[1]побуд.звіт!U300+[2]побуд.звіт!U300</f>
        <v>0</v>
      </c>
      <c r="V301" s="308">
        <f>[1]побуд.звіт!V300+[2]побуд.звіт!V300</f>
        <v>0</v>
      </c>
      <c r="W301" s="298">
        <f t="shared" si="166"/>
        <v>0</v>
      </c>
      <c r="X301" s="299">
        <f t="shared" si="167"/>
        <v>0</v>
      </c>
      <c r="Y301" s="308">
        <f>[1]побуд.звіт!Y300+[2]побуд.звіт!Y300</f>
        <v>0</v>
      </c>
      <c r="Z301" s="308">
        <f>[1]побуд.звіт!Z300+[2]побуд.звіт!Z300</f>
        <v>0</v>
      </c>
      <c r="AA301" s="298">
        <f t="shared" si="168"/>
        <v>0</v>
      </c>
      <c r="AB301" s="299">
        <f t="shared" si="169"/>
        <v>0</v>
      </c>
      <c r="AC301" s="308">
        <f>[1]побуд.звіт!AC300+[2]побуд.звіт!AC300</f>
        <v>372.66059643812946</v>
      </c>
      <c r="AD301" s="308">
        <f>[1]побуд.звіт!AD300+[2]побуд.звіт!AD300</f>
        <v>460.04900035725296</v>
      </c>
      <c r="AE301" s="298">
        <f t="shared" si="170"/>
        <v>0</v>
      </c>
      <c r="AF301" s="299">
        <f t="shared" si="171"/>
        <v>87.388403919123505</v>
      </c>
      <c r="AG301" s="308">
        <f>[1]побуд.звіт!AG300+[2]побуд.звіт!AG300</f>
        <v>0</v>
      </c>
      <c r="AH301" s="308">
        <f>[1]побуд.звіт!AH300+[2]побуд.звіт!AH300</f>
        <v>0</v>
      </c>
      <c r="AI301" s="298">
        <f t="shared" si="172"/>
        <v>0</v>
      </c>
      <c r="AJ301" s="299">
        <f t="shared" si="173"/>
        <v>0</v>
      </c>
      <c r="AK301" s="308">
        <f>[1]побуд.звіт!AK300+[2]побуд.звіт!AK300</f>
        <v>0</v>
      </c>
      <c r="AL301" s="308">
        <f>[1]побуд.звіт!AL300+[2]побуд.звіт!AL300</f>
        <v>0</v>
      </c>
      <c r="AM301" s="298">
        <f t="shared" si="174"/>
        <v>0</v>
      </c>
      <c r="AN301" s="299">
        <f t="shared" si="175"/>
        <v>0</v>
      </c>
      <c r="AO301" s="308">
        <f>[1]побуд.звіт!AO300+[2]побуд.звіт!AO300</f>
        <v>0</v>
      </c>
      <c r="AP301" s="308">
        <f>[1]побуд.звіт!AP300+[2]побуд.звіт!AP300</f>
        <v>0</v>
      </c>
      <c r="AQ301" s="298">
        <f t="shared" si="176"/>
        <v>0</v>
      </c>
      <c r="AR301" s="299">
        <f t="shared" si="177"/>
        <v>0</v>
      </c>
      <c r="AS301" s="308">
        <f>[1]побуд.звіт!AS300+[2]побуд.звіт!AS300</f>
        <v>0</v>
      </c>
      <c r="AT301" s="308">
        <f>[1]побуд.звіт!AT300+[2]побуд.звіт!AT300</f>
        <v>0</v>
      </c>
      <c r="AU301" s="298">
        <f t="shared" si="178"/>
        <v>0</v>
      </c>
      <c r="AV301" s="299">
        <f t="shared" si="179"/>
        <v>0</v>
      </c>
      <c r="AW301" s="308">
        <f>[1]побуд.звіт!AW300+[2]побуд.звіт!AW300</f>
        <v>0</v>
      </c>
      <c r="AX301" s="308">
        <f>[1]побуд.звіт!AX300+[2]побуд.звіт!AX300</f>
        <v>0</v>
      </c>
      <c r="AY301" s="298">
        <f t="shared" si="180"/>
        <v>0</v>
      </c>
      <c r="AZ301" s="299">
        <f t="shared" si="181"/>
        <v>0</v>
      </c>
      <c r="BA301" s="300">
        <v>0</v>
      </c>
      <c r="BB301" s="298"/>
      <c r="BC301" s="298">
        <f t="shared" si="182"/>
        <v>0</v>
      </c>
      <c r="BD301" s="299">
        <f t="shared" si="183"/>
        <v>0</v>
      </c>
      <c r="BE301" s="308">
        <f>[1]побуд.звіт!BE300+[2]побуд.звіт!BE300</f>
        <v>5.4269393732189979</v>
      </c>
      <c r="BF301" s="308">
        <f>[1]побуд.звіт!BF300+[2]побуд.звіт!BF300</f>
        <v>0</v>
      </c>
      <c r="BG301" s="301">
        <f t="shared" si="184"/>
        <v>-5.4269393732189979</v>
      </c>
      <c r="BH301" s="302">
        <f t="shared" si="185"/>
        <v>0</v>
      </c>
      <c r="BI301" s="308">
        <f>[1]побуд.звіт!BI300+[2]побуд.звіт!BI300</f>
        <v>0</v>
      </c>
      <c r="BJ301" s="308">
        <f>[1]побуд.звіт!BJ300+[2]побуд.звіт!BJ300</f>
        <v>0</v>
      </c>
      <c r="BK301" s="298">
        <f t="shared" si="186"/>
        <v>0</v>
      </c>
      <c r="BL301" s="299">
        <f t="shared" si="187"/>
        <v>0</v>
      </c>
      <c r="BM301" s="308">
        <f>[1]побуд.звіт!BM300+[2]побуд.звіт!BM300</f>
        <v>0</v>
      </c>
      <c r="BN301" s="308">
        <f>[1]побуд.звіт!BN300+[2]побуд.звіт!BN300</f>
        <v>0</v>
      </c>
      <c r="BO301" s="298">
        <f t="shared" si="188"/>
        <v>0</v>
      </c>
      <c r="BP301" s="299">
        <f t="shared" si="189"/>
        <v>0</v>
      </c>
      <c r="BQ301" s="294">
        <f t="shared" si="190"/>
        <v>1124.3975662855794</v>
      </c>
      <c r="BR301" s="298">
        <f t="shared" si="190"/>
        <v>1696.0577331644247</v>
      </c>
      <c r="BS301" s="298">
        <f t="shared" si="191"/>
        <v>0</v>
      </c>
      <c r="BT301" s="303">
        <f t="shared" si="192"/>
        <v>571.6601668788453</v>
      </c>
      <c r="BU301" s="224">
        <f t="shared" si="193"/>
        <v>1.508414624879802</v>
      </c>
      <c r="BV301" s="309">
        <v>219.55</v>
      </c>
      <c r="BW301" s="305">
        <f t="shared" si="195"/>
        <v>125.85020280953506</v>
      </c>
      <c r="BX301" s="241">
        <f t="shared" si="196"/>
        <v>93.699797190464949</v>
      </c>
      <c r="CA301" s="144">
        <f>[1]побуд.звіт!AX300+[2]побуд.звіт!AX300</f>
        <v>0</v>
      </c>
      <c r="CB301" s="238">
        <v>0</v>
      </c>
      <c r="CC301" s="238">
        <v>0</v>
      </c>
      <c r="CD301" s="240">
        <v>110.31196100331258</v>
      </c>
      <c r="CE301" s="240">
        <v>0</v>
      </c>
      <c r="CF301" s="240">
        <v>0</v>
      </c>
      <c r="CG301" s="240">
        <v>0</v>
      </c>
      <c r="CH301" s="240">
        <v>38.180134417579033</v>
      </c>
      <c r="CI301" s="240">
        <v>0</v>
      </c>
      <c r="CJ301" s="240">
        <v>0</v>
      </c>
      <c r="CK301" s="240">
        <v>0</v>
      </c>
      <c r="CL301" s="240">
        <v>0</v>
      </c>
      <c r="CM301" s="240">
        <v>1.1266499999999995</v>
      </c>
      <c r="CN301" s="240">
        <v>0</v>
      </c>
      <c r="CO301" s="240">
        <v>0</v>
      </c>
      <c r="CP301" s="20"/>
    </row>
    <row r="302" spans="1:94" ht="15" customHeight="1" x14ac:dyDescent="0.25">
      <c r="A302" s="256">
        <f t="shared" si="194"/>
        <v>293</v>
      </c>
      <c r="B302" s="254" t="s">
        <v>294</v>
      </c>
      <c r="C302" s="294">
        <v>16.100000000000001</v>
      </c>
      <c r="D302" s="322">
        <v>1</v>
      </c>
      <c r="E302" s="307">
        <f>[1]побуд.звіт!E301+[2]побуд.звіт!E301</f>
        <v>0</v>
      </c>
      <c r="F302" s="308">
        <f>[1]побуд.звіт!F301+[2]побуд.звіт!F301</f>
        <v>0</v>
      </c>
      <c r="G302" s="298">
        <f t="shared" si="158"/>
        <v>0</v>
      </c>
      <c r="H302" s="299">
        <f t="shared" si="159"/>
        <v>0</v>
      </c>
      <c r="I302" s="307">
        <f>[1]побуд.звіт!I301+[2]побуд.звіт!I301</f>
        <v>0</v>
      </c>
      <c r="J302" s="308">
        <f>[1]побуд.звіт!J301+[2]побуд.звіт!J301</f>
        <v>0</v>
      </c>
      <c r="K302" s="298">
        <f t="shared" si="160"/>
        <v>0</v>
      </c>
      <c r="L302" s="299">
        <f t="shared" si="161"/>
        <v>0</v>
      </c>
      <c r="M302" s="308">
        <f>[1]побуд.звіт!M301+[2]побуд.звіт!M301</f>
        <v>87.900559319587941</v>
      </c>
      <c r="N302" s="308">
        <f>[1]побуд.звіт!N301+[2]побуд.звіт!N301</f>
        <v>93.447194655014883</v>
      </c>
      <c r="O302" s="298">
        <f t="shared" si="162"/>
        <v>0</v>
      </c>
      <c r="P302" s="299">
        <f t="shared" si="163"/>
        <v>5.5466353354269415</v>
      </c>
      <c r="Q302" s="308">
        <f>[1]побуд.звіт!Q301+[2]побуд.звіт!Q301</f>
        <v>0</v>
      </c>
      <c r="R302" s="308">
        <f>[1]побуд.звіт!R301+[2]побуд.звіт!R301</f>
        <v>0</v>
      </c>
      <c r="S302" s="298">
        <f t="shared" si="164"/>
        <v>0</v>
      </c>
      <c r="T302" s="299">
        <f t="shared" si="165"/>
        <v>0</v>
      </c>
      <c r="U302" s="308">
        <f>[1]побуд.звіт!U301+[2]побуд.звіт!U301</f>
        <v>0</v>
      </c>
      <c r="V302" s="308">
        <f>[1]побуд.звіт!V301+[2]побуд.звіт!V301</f>
        <v>0</v>
      </c>
      <c r="W302" s="298">
        <f t="shared" si="166"/>
        <v>0</v>
      </c>
      <c r="X302" s="299">
        <f t="shared" si="167"/>
        <v>0</v>
      </c>
      <c r="Y302" s="308">
        <f>[1]побуд.звіт!Y301+[2]побуд.звіт!Y301</f>
        <v>0</v>
      </c>
      <c r="Z302" s="308">
        <f>[1]побуд.звіт!Z301+[2]побуд.звіт!Z301</f>
        <v>0</v>
      </c>
      <c r="AA302" s="298">
        <f t="shared" si="168"/>
        <v>0</v>
      </c>
      <c r="AB302" s="299">
        <f t="shared" si="169"/>
        <v>0</v>
      </c>
      <c r="AC302" s="308">
        <f>[1]побуд.звіт!AC301+[2]побуд.звіт!AC301</f>
        <v>58.460068879046702</v>
      </c>
      <c r="AD302" s="308">
        <f>[1]побуд.звіт!AD301+[2]побуд.звіт!AD301</f>
        <v>50.489358594081615</v>
      </c>
      <c r="AE302" s="298">
        <f t="shared" si="170"/>
        <v>-7.9707102849650866</v>
      </c>
      <c r="AF302" s="299">
        <f t="shared" si="171"/>
        <v>0</v>
      </c>
      <c r="AG302" s="308">
        <f>[1]побуд.звіт!AG301+[2]побуд.звіт!AG301</f>
        <v>0</v>
      </c>
      <c r="AH302" s="308">
        <f>[1]побуд.звіт!AH301+[2]побуд.звіт!AH301</f>
        <v>0</v>
      </c>
      <c r="AI302" s="298">
        <f t="shared" si="172"/>
        <v>0</v>
      </c>
      <c r="AJ302" s="299">
        <f t="shared" si="173"/>
        <v>0</v>
      </c>
      <c r="AK302" s="308">
        <f>[1]побуд.звіт!AK301+[2]побуд.звіт!AK301</f>
        <v>0</v>
      </c>
      <c r="AL302" s="308">
        <f>[1]побуд.звіт!AL301+[2]побуд.звіт!AL301</f>
        <v>0</v>
      </c>
      <c r="AM302" s="298">
        <f t="shared" si="174"/>
        <v>0</v>
      </c>
      <c r="AN302" s="299">
        <f t="shared" si="175"/>
        <v>0</v>
      </c>
      <c r="AO302" s="308">
        <f>[1]побуд.звіт!AO301+[2]побуд.звіт!AO301</f>
        <v>45.345875151956164</v>
      </c>
      <c r="AP302" s="308">
        <f>[1]побуд.звіт!AP301+[2]побуд.звіт!AP301</f>
        <v>40.54614969791605</v>
      </c>
      <c r="AQ302" s="298">
        <f t="shared" si="176"/>
        <v>-4.7997254540401144</v>
      </c>
      <c r="AR302" s="299">
        <f t="shared" si="177"/>
        <v>0</v>
      </c>
      <c r="AS302" s="308">
        <f>[1]побуд.звіт!AS301+[2]побуд.звіт!AS301</f>
        <v>0</v>
      </c>
      <c r="AT302" s="308">
        <f>[1]побуд.звіт!AT301+[2]побуд.звіт!AT301</f>
        <v>0</v>
      </c>
      <c r="AU302" s="298">
        <f t="shared" si="178"/>
        <v>0</v>
      </c>
      <c r="AV302" s="299">
        <f t="shared" si="179"/>
        <v>0</v>
      </c>
      <c r="AW302" s="308">
        <f>[1]побуд.звіт!AW301+[2]побуд.звіт!AW301</f>
        <v>63.664652667189337</v>
      </c>
      <c r="AX302" s="308">
        <f>[1]побуд.звіт!AX301+[2]побуд.звіт!AX301</f>
        <v>0</v>
      </c>
      <c r="AY302" s="298">
        <f t="shared" si="180"/>
        <v>-63.664652667189337</v>
      </c>
      <c r="AZ302" s="299">
        <f t="shared" si="181"/>
        <v>0</v>
      </c>
      <c r="BA302" s="300">
        <v>0</v>
      </c>
      <c r="BB302" s="298"/>
      <c r="BC302" s="298">
        <f t="shared" si="182"/>
        <v>0</v>
      </c>
      <c r="BD302" s="299">
        <f t="shared" si="183"/>
        <v>0</v>
      </c>
      <c r="BE302" s="308">
        <f>[1]побуд.звіт!BE301+[2]побуд.звіт!BE301</f>
        <v>2.2990800000000002E-2</v>
      </c>
      <c r="BF302" s="308">
        <f>[1]побуд.звіт!BF301+[2]побуд.звіт!BF301</f>
        <v>0</v>
      </c>
      <c r="BG302" s="301">
        <f t="shared" si="184"/>
        <v>-2.2990800000000002E-2</v>
      </c>
      <c r="BH302" s="302">
        <f t="shared" si="185"/>
        <v>0</v>
      </c>
      <c r="BI302" s="308">
        <f>[1]побуд.звіт!BI301+[2]побуд.звіт!BI301</f>
        <v>0</v>
      </c>
      <c r="BJ302" s="308">
        <f>[1]побуд.звіт!BJ301+[2]побуд.звіт!BJ301</f>
        <v>0</v>
      </c>
      <c r="BK302" s="298">
        <f t="shared" si="186"/>
        <v>0</v>
      </c>
      <c r="BL302" s="299">
        <f t="shared" si="187"/>
        <v>0</v>
      </c>
      <c r="BM302" s="308">
        <f>[1]побуд.звіт!BM301+[2]побуд.звіт!BM301</f>
        <v>0</v>
      </c>
      <c r="BN302" s="308">
        <f>[1]побуд.звіт!BN301+[2]побуд.звіт!BN301</f>
        <v>0</v>
      </c>
      <c r="BO302" s="298">
        <f t="shared" si="188"/>
        <v>0</v>
      </c>
      <c r="BP302" s="299">
        <f t="shared" si="189"/>
        <v>0</v>
      </c>
      <c r="BQ302" s="294">
        <f t="shared" si="190"/>
        <v>255.39414681778013</v>
      </c>
      <c r="BR302" s="298">
        <f t="shared" si="190"/>
        <v>184.48270294701257</v>
      </c>
      <c r="BS302" s="298">
        <f t="shared" si="191"/>
        <v>-70.911443870767556</v>
      </c>
      <c r="BT302" s="303">
        <f t="shared" si="192"/>
        <v>0</v>
      </c>
      <c r="BU302" s="224">
        <f t="shared" si="193"/>
        <v>0.72234507033803796</v>
      </c>
      <c r="BV302" s="309">
        <v>11.32</v>
      </c>
      <c r="BW302" s="305"/>
      <c r="BX302" s="241">
        <f t="shared" si="196"/>
        <v>21.282845568148343</v>
      </c>
      <c r="CA302" s="144">
        <f>[1]побуд.звіт!AX301+[2]побуд.звіт!AX301</f>
        <v>0</v>
      </c>
      <c r="CB302" s="238">
        <v>0</v>
      </c>
      <c r="CC302" s="238">
        <v>0</v>
      </c>
      <c r="CD302" s="240">
        <v>7.8794257859508976</v>
      </c>
      <c r="CE302" s="240">
        <v>0</v>
      </c>
      <c r="CF302" s="240">
        <v>0</v>
      </c>
      <c r="CG302" s="240">
        <v>0</v>
      </c>
      <c r="CH302" s="240">
        <v>5.8149558391907021</v>
      </c>
      <c r="CI302" s="240">
        <v>0</v>
      </c>
      <c r="CJ302" s="240">
        <v>0</v>
      </c>
      <c r="CK302" s="240">
        <v>4.6506097323219837</v>
      </c>
      <c r="CL302" s="240">
        <v>0</v>
      </c>
      <c r="CM302" s="240">
        <v>0</v>
      </c>
      <c r="CN302" s="240">
        <v>0</v>
      </c>
      <c r="CO302" s="240">
        <v>0</v>
      </c>
      <c r="CP302" s="20"/>
    </row>
    <row r="303" spans="1:94" ht="15" customHeight="1" x14ac:dyDescent="0.25">
      <c r="A303" s="256">
        <f t="shared" si="194"/>
        <v>294</v>
      </c>
      <c r="B303" s="254" t="s">
        <v>295</v>
      </c>
      <c r="C303" s="294">
        <v>94.2</v>
      </c>
      <c r="D303" s="322">
        <v>1</v>
      </c>
      <c r="E303" s="307">
        <f>[1]побуд.звіт!E302+[2]побуд.звіт!E302</f>
        <v>0</v>
      </c>
      <c r="F303" s="308">
        <f>[1]побуд.звіт!F302+[2]побуд.звіт!F302</f>
        <v>0</v>
      </c>
      <c r="G303" s="298">
        <f t="shared" si="158"/>
        <v>0</v>
      </c>
      <c r="H303" s="299">
        <f t="shared" si="159"/>
        <v>0</v>
      </c>
      <c r="I303" s="307">
        <f>[1]побуд.звіт!I302+[2]побуд.звіт!I302</f>
        <v>0</v>
      </c>
      <c r="J303" s="308">
        <f>[1]побуд.звіт!J302+[2]побуд.звіт!J302</f>
        <v>0</v>
      </c>
      <c r="K303" s="298">
        <f t="shared" si="160"/>
        <v>0</v>
      </c>
      <c r="L303" s="299">
        <f t="shared" si="161"/>
        <v>0</v>
      </c>
      <c r="M303" s="308">
        <f>[1]побуд.звіт!M302+[2]побуд.звіт!M302</f>
        <v>703.25873855670352</v>
      </c>
      <c r="N303" s="308">
        <f>[1]побуд.звіт!N302+[2]побуд.звіт!N302</f>
        <v>747.57755724011906</v>
      </c>
      <c r="O303" s="298">
        <f t="shared" si="162"/>
        <v>0</v>
      </c>
      <c r="P303" s="299">
        <f t="shared" si="163"/>
        <v>44.318818683415543</v>
      </c>
      <c r="Q303" s="308">
        <f>[1]побуд.звіт!Q302+[2]побуд.звіт!Q302</f>
        <v>0</v>
      </c>
      <c r="R303" s="308">
        <f>[1]побуд.звіт!R302+[2]побуд.звіт!R302</f>
        <v>0</v>
      </c>
      <c r="S303" s="298">
        <f t="shared" si="164"/>
        <v>0</v>
      </c>
      <c r="T303" s="299">
        <f t="shared" si="165"/>
        <v>0</v>
      </c>
      <c r="U303" s="308">
        <f>[1]побуд.звіт!U302+[2]побуд.звіт!U302</f>
        <v>0</v>
      </c>
      <c r="V303" s="308">
        <f>[1]побуд.звіт!V302+[2]побуд.звіт!V302</f>
        <v>0</v>
      </c>
      <c r="W303" s="298">
        <f t="shared" si="166"/>
        <v>0</v>
      </c>
      <c r="X303" s="299">
        <f t="shared" si="167"/>
        <v>0</v>
      </c>
      <c r="Y303" s="308">
        <f>[1]побуд.звіт!Y302+[2]побуд.звіт!Y302</f>
        <v>0</v>
      </c>
      <c r="Z303" s="308">
        <f>[1]побуд.звіт!Z302+[2]побуд.звіт!Z302</f>
        <v>0</v>
      </c>
      <c r="AA303" s="298">
        <f t="shared" si="168"/>
        <v>0</v>
      </c>
      <c r="AB303" s="299">
        <f t="shared" si="169"/>
        <v>0</v>
      </c>
      <c r="AC303" s="308">
        <f>[1]побуд.звіт!AC302+[2]побуд.звіт!AC302</f>
        <v>238.96235531405452</v>
      </c>
      <c r="AD303" s="308">
        <f>[1]побуд.звіт!AD302+[2]побуд.звіт!AD302</f>
        <v>295.40978755046513</v>
      </c>
      <c r="AE303" s="298">
        <f t="shared" si="170"/>
        <v>0</v>
      </c>
      <c r="AF303" s="299">
        <f t="shared" si="171"/>
        <v>56.447432236410606</v>
      </c>
      <c r="AG303" s="308">
        <f>[1]побуд.звіт!AG302+[2]побуд.звіт!AG302</f>
        <v>0</v>
      </c>
      <c r="AH303" s="308">
        <f>[1]побуд.звіт!AH302+[2]побуд.звіт!AH302</f>
        <v>0</v>
      </c>
      <c r="AI303" s="298">
        <f t="shared" si="172"/>
        <v>0</v>
      </c>
      <c r="AJ303" s="299">
        <f t="shared" si="173"/>
        <v>0</v>
      </c>
      <c r="AK303" s="308">
        <f>[1]побуд.звіт!AK302+[2]побуд.звіт!AK302</f>
        <v>0</v>
      </c>
      <c r="AL303" s="308">
        <f>[1]побуд.звіт!AL302+[2]побуд.звіт!AL302</f>
        <v>0</v>
      </c>
      <c r="AM303" s="298">
        <f t="shared" si="174"/>
        <v>0</v>
      </c>
      <c r="AN303" s="299">
        <f t="shared" si="175"/>
        <v>0</v>
      </c>
      <c r="AO303" s="308">
        <f>[1]побуд.звіт!AO302+[2]побуд.звіт!AO302</f>
        <v>306.29371709741457</v>
      </c>
      <c r="AP303" s="308">
        <f>[1]побуд.звіт!AP302+[2]побуд.звіт!AP302</f>
        <v>60.819224546874089</v>
      </c>
      <c r="AQ303" s="298">
        <f t="shared" si="176"/>
        <v>-245.47449255054048</v>
      </c>
      <c r="AR303" s="299">
        <f t="shared" si="177"/>
        <v>0</v>
      </c>
      <c r="AS303" s="308">
        <f>[1]побуд.звіт!AS302+[2]побуд.звіт!AS302</f>
        <v>0</v>
      </c>
      <c r="AT303" s="308">
        <f>[1]побуд.звіт!AT302+[2]побуд.звіт!AT302</f>
        <v>0</v>
      </c>
      <c r="AU303" s="298">
        <f t="shared" si="178"/>
        <v>0</v>
      </c>
      <c r="AV303" s="299">
        <f t="shared" si="179"/>
        <v>0</v>
      </c>
      <c r="AW303" s="308">
        <f>[1]побуд.звіт!AW302+[2]побуд.звіт!AW302</f>
        <v>373.15390788950674</v>
      </c>
      <c r="AX303" s="308">
        <f>[1]побуд.звіт!AX302+[2]побуд.звіт!AX302</f>
        <v>0</v>
      </c>
      <c r="AY303" s="298">
        <f t="shared" si="180"/>
        <v>-373.15390788950674</v>
      </c>
      <c r="AZ303" s="299">
        <f t="shared" si="181"/>
        <v>0</v>
      </c>
      <c r="BA303" s="300">
        <v>0</v>
      </c>
      <c r="BB303" s="298"/>
      <c r="BC303" s="298">
        <f t="shared" si="182"/>
        <v>0</v>
      </c>
      <c r="BD303" s="299">
        <f t="shared" si="183"/>
        <v>0</v>
      </c>
      <c r="BE303" s="308">
        <f>[1]побуд.звіт!BE302+[2]побуд.звіт!BE302</f>
        <v>5.3519693732189983</v>
      </c>
      <c r="BF303" s="308">
        <f>[1]побуд.звіт!BF302+[2]побуд.звіт!BF302</f>
        <v>0</v>
      </c>
      <c r="BG303" s="301">
        <f t="shared" si="184"/>
        <v>-5.3519693732189983</v>
      </c>
      <c r="BH303" s="302">
        <f t="shared" si="185"/>
        <v>0</v>
      </c>
      <c r="BI303" s="308">
        <f>[1]побуд.звіт!BI302+[2]побуд.звіт!BI302</f>
        <v>0</v>
      </c>
      <c r="BJ303" s="308">
        <f>[1]побуд.звіт!BJ302+[2]побуд.звіт!BJ302</f>
        <v>0</v>
      </c>
      <c r="BK303" s="298">
        <f t="shared" si="186"/>
        <v>0</v>
      </c>
      <c r="BL303" s="299">
        <f t="shared" si="187"/>
        <v>0</v>
      </c>
      <c r="BM303" s="308">
        <f>[1]побуд.звіт!BM302+[2]побуд.звіт!BM302</f>
        <v>0</v>
      </c>
      <c r="BN303" s="308">
        <f>[1]побуд.звіт!BN302+[2]побуд.звіт!BN302</f>
        <v>0</v>
      </c>
      <c r="BO303" s="298">
        <f t="shared" si="188"/>
        <v>0</v>
      </c>
      <c r="BP303" s="299">
        <f t="shared" si="189"/>
        <v>0</v>
      </c>
      <c r="BQ303" s="294">
        <f t="shared" si="190"/>
        <v>1627.0206882308983</v>
      </c>
      <c r="BR303" s="298">
        <f t="shared" si="190"/>
        <v>1103.8065693374583</v>
      </c>
      <c r="BS303" s="298">
        <f t="shared" si="191"/>
        <v>-523.21411889343995</v>
      </c>
      <c r="BT303" s="303">
        <f t="shared" si="192"/>
        <v>0</v>
      </c>
      <c r="BU303" s="224">
        <f t="shared" si="193"/>
        <v>0.67842196311446767</v>
      </c>
      <c r="BV303" s="309">
        <v>193.67000000000002</v>
      </c>
      <c r="BW303" s="305">
        <f t="shared" si="195"/>
        <v>58.084942647425152</v>
      </c>
      <c r="BX303" s="241">
        <f t="shared" si="196"/>
        <v>135.58505735257486</v>
      </c>
      <c r="CA303" s="144">
        <f>[1]побуд.звіт!AX302+[2]побуд.звіт!AX302</f>
        <v>0</v>
      </c>
      <c r="CB303" s="238">
        <v>0</v>
      </c>
      <c r="CC303" s="238">
        <v>0</v>
      </c>
      <c r="CD303" s="240">
        <v>63.035406287607181</v>
      </c>
      <c r="CE303" s="240">
        <v>0</v>
      </c>
      <c r="CF303" s="240">
        <v>0</v>
      </c>
      <c r="CG303" s="240">
        <v>0</v>
      </c>
      <c r="CH303" s="240">
        <v>24.516487131124368</v>
      </c>
      <c r="CI303" s="240">
        <v>0</v>
      </c>
      <c r="CJ303" s="240">
        <v>0</v>
      </c>
      <c r="CK303" s="240">
        <v>31.083885061200949</v>
      </c>
      <c r="CL303" s="240">
        <v>0</v>
      </c>
      <c r="CM303" s="240">
        <v>1.1266499999999995</v>
      </c>
      <c r="CN303" s="240">
        <v>0</v>
      </c>
      <c r="CO303" s="240">
        <v>0</v>
      </c>
      <c r="CP303" s="20"/>
    </row>
    <row r="304" spans="1:94" ht="15" customHeight="1" x14ac:dyDescent="0.25">
      <c r="A304" s="256">
        <f t="shared" si="194"/>
        <v>295</v>
      </c>
      <c r="B304" s="254" t="s">
        <v>296</v>
      </c>
      <c r="C304" s="294">
        <v>122</v>
      </c>
      <c r="D304" s="322">
        <v>1</v>
      </c>
      <c r="E304" s="307">
        <f>[1]побуд.звіт!E303+[2]побуд.звіт!E303</f>
        <v>0</v>
      </c>
      <c r="F304" s="308">
        <f>[1]побуд.звіт!F303+[2]побуд.звіт!F303</f>
        <v>0</v>
      </c>
      <c r="G304" s="298">
        <f t="shared" si="158"/>
        <v>0</v>
      </c>
      <c r="H304" s="299">
        <f t="shared" si="159"/>
        <v>0</v>
      </c>
      <c r="I304" s="307">
        <f>[1]побуд.звіт!I303+[2]побуд.звіт!I303</f>
        <v>0</v>
      </c>
      <c r="J304" s="308">
        <f>[1]побуд.звіт!J303+[2]побуд.звіт!J303</f>
        <v>0</v>
      </c>
      <c r="K304" s="298">
        <f t="shared" si="160"/>
        <v>0</v>
      </c>
      <c r="L304" s="299">
        <f t="shared" si="161"/>
        <v>0</v>
      </c>
      <c r="M304" s="308">
        <f>[1]побуд.звіт!M303+[2]побуд.звіт!M303</f>
        <v>584.83245659793965</v>
      </c>
      <c r="N304" s="308">
        <f>[1]побуд.звіт!N303+[2]побуд.звіт!N303</f>
        <v>575.61396181962914</v>
      </c>
      <c r="O304" s="298">
        <f t="shared" si="162"/>
        <v>-9.2184947783105144</v>
      </c>
      <c r="P304" s="299">
        <f t="shared" si="163"/>
        <v>0</v>
      </c>
      <c r="Q304" s="308">
        <f>[1]побуд.звіт!Q303+[2]побуд.звіт!Q303</f>
        <v>0</v>
      </c>
      <c r="R304" s="308">
        <f>[1]побуд.звіт!R303+[2]побуд.звіт!R303</f>
        <v>0</v>
      </c>
      <c r="S304" s="298">
        <f t="shared" si="164"/>
        <v>0</v>
      </c>
      <c r="T304" s="299">
        <f t="shared" si="165"/>
        <v>0</v>
      </c>
      <c r="U304" s="308">
        <f>[1]побуд.звіт!U303+[2]побуд.звіт!U303</f>
        <v>0</v>
      </c>
      <c r="V304" s="308">
        <f>[1]побуд.звіт!V303+[2]побуд.звіт!V303</f>
        <v>0</v>
      </c>
      <c r="W304" s="298">
        <f t="shared" si="166"/>
        <v>0</v>
      </c>
      <c r="X304" s="299">
        <f t="shared" si="167"/>
        <v>0</v>
      </c>
      <c r="Y304" s="308">
        <f>[1]побуд.звіт!Y303+[2]побуд.звіт!Y303</f>
        <v>0</v>
      </c>
      <c r="Z304" s="308">
        <f>[1]побуд.звіт!Z303+[2]побуд.звіт!Z303</f>
        <v>0</v>
      </c>
      <c r="AA304" s="298">
        <f t="shared" si="168"/>
        <v>0</v>
      </c>
      <c r="AB304" s="299">
        <f t="shared" si="169"/>
        <v>0</v>
      </c>
      <c r="AC304" s="308">
        <f>[1]побуд.звіт!AC303+[2]побуд.звіт!AC303</f>
        <v>309.42864444070756</v>
      </c>
      <c r="AD304" s="308">
        <f>[1]побуд.звіт!AD303+[2]побуд.звіт!AD303</f>
        <v>382.59017071291657</v>
      </c>
      <c r="AE304" s="298">
        <f t="shared" si="170"/>
        <v>0</v>
      </c>
      <c r="AF304" s="299">
        <f t="shared" si="171"/>
        <v>73.161526272209016</v>
      </c>
      <c r="AG304" s="308">
        <f>[1]побуд.звіт!AG303+[2]побуд.звіт!AG303</f>
        <v>0</v>
      </c>
      <c r="AH304" s="308">
        <f>[1]побуд.звіт!AH303+[2]побуд.звіт!AH303</f>
        <v>0</v>
      </c>
      <c r="AI304" s="298">
        <f t="shared" si="172"/>
        <v>0</v>
      </c>
      <c r="AJ304" s="299">
        <f t="shared" si="173"/>
        <v>0</v>
      </c>
      <c r="AK304" s="308">
        <f>[1]побуд.звіт!AK303+[2]побуд.звіт!AK303</f>
        <v>0</v>
      </c>
      <c r="AL304" s="308">
        <f>[1]побуд.звіт!AL303+[2]побуд.звіт!AL303</f>
        <v>0</v>
      </c>
      <c r="AM304" s="298">
        <f t="shared" si="174"/>
        <v>0</v>
      </c>
      <c r="AN304" s="299">
        <f t="shared" si="175"/>
        <v>0</v>
      </c>
      <c r="AO304" s="308">
        <f>[1]побуд.звіт!AO303+[2]побуд.звіт!AO303</f>
        <v>306.30178109741456</v>
      </c>
      <c r="AP304" s="308">
        <f>[1]побуд.звіт!AP303+[2]побуд.звіт!AP303</f>
        <v>60.819224546874089</v>
      </c>
      <c r="AQ304" s="298">
        <f t="shared" si="176"/>
        <v>-245.48255655054047</v>
      </c>
      <c r="AR304" s="299">
        <f t="shared" si="177"/>
        <v>0</v>
      </c>
      <c r="AS304" s="308">
        <f>[1]побуд.звіт!AS303+[2]побуд.звіт!AS303</f>
        <v>0</v>
      </c>
      <c r="AT304" s="308">
        <f>[1]побуд.звіт!AT303+[2]побуд.звіт!AT303</f>
        <v>0</v>
      </c>
      <c r="AU304" s="298">
        <f t="shared" si="178"/>
        <v>0</v>
      </c>
      <c r="AV304" s="299">
        <f t="shared" si="179"/>
        <v>0</v>
      </c>
      <c r="AW304" s="308">
        <f>[1]побуд.звіт!AW303+[2]побуд.звіт!AW303</f>
        <v>492.86816489144707</v>
      </c>
      <c r="AX304" s="308">
        <f>[1]побуд.звіт!AX303+[2]побуд.звіт!AX303</f>
        <v>0</v>
      </c>
      <c r="AY304" s="298">
        <f t="shared" si="180"/>
        <v>-492.86816489144707</v>
      </c>
      <c r="AZ304" s="299">
        <f t="shared" si="181"/>
        <v>0</v>
      </c>
      <c r="BA304" s="300">
        <v>0</v>
      </c>
      <c r="BB304" s="298"/>
      <c r="BC304" s="298">
        <f t="shared" si="182"/>
        <v>0</v>
      </c>
      <c r="BD304" s="299">
        <f t="shared" si="183"/>
        <v>0</v>
      </c>
      <c r="BE304" s="308">
        <f>[1]побуд.звіт!BE303+[2]побуд.звіт!BE303</f>
        <v>5.3916677732189981</v>
      </c>
      <c r="BF304" s="308">
        <f>[1]побуд.звіт!BF303+[2]побуд.звіт!BF303</f>
        <v>0</v>
      </c>
      <c r="BG304" s="301">
        <f t="shared" si="184"/>
        <v>-5.3916677732189981</v>
      </c>
      <c r="BH304" s="302">
        <f t="shared" si="185"/>
        <v>0</v>
      </c>
      <c r="BI304" s="308">
        <f>[1]побуд.звіт!BI303+[2]побуд.звіт!BI303</f>
        <v>0</v>
      </c>
      <c r="BJ304" s="308">
        <f>[1]побуд.звіт!BJ303+[2]побуд.звіт!BJ303</f>
        <v>0</v>
      </c>
      <c r="BK304" s="298">
        <f t="shared" si="186"/>
        <v>0</v>
      </c>
      <c r="BL304" s="299">
        <f t="shared" si="187"/>
        <v>0</v>
      </c>
      <c r="BM304" s="308">
        <f>[1]побуд.звіт!BM303+[2]побуд.звіт!BM303</f>
        <v>0</v>
      </c>
      <c r="BN304" s="308">
        <f>[1]побуд.звіт!BN303+[2]побуд.звіт!BN303</f>
        <v>0</v>
      </c>
      <c r="BO304" s="298">
        <f t="shared" si="188"/>
        <v>0</v>
      </c>
      <c r="BP304" s="299">
        <f t="shared" si="189"/>
        <v>0</v>
      </c>
      <c r="BQ304" s="294">
        <f t="shared" si="190"/>
        <v>1698.8227148007279</v>
      </c>
      <c r="BR304" s="298">
        <f t="shared" si="190"/>
        <v>1019.0233570794198</v>
      </c>
      <c r="BS304" s="298">
        <f t="shared" si="191"/>
        <v>-679.79935772130807</v>
      </c>
      <c r="BT304" s="303">
        <f t="shared" si="192"/>
        <v>0</v>
      </c>
      <c r="BU304" s="224">
        <f t="shared" si="193"/>
        <v>0.59984090641203336</v>
      </c>
      <c r="BV304" s="309">
        <v>150.87</v>
      </c>
      <c r="BW304" s="305">
        <f t="shared" si="195"/>
        <v>9.3014404332726883</v>
      </c>
      <c r="BX304" s="241">
        <f t="shared" si="196"/>
        <v>141.56855956672732</v>
      </c>
      <c r="CA304" s="144">
        <f>[1]побуд.звіт!AX303+[2]побуд.звіт!AX303</f>
        <v>0</v>
      </c>
      <c r="CB304" s="238">
        <v>0</v>
      </c>
      <c r="CC304" s="238">
        <v>0</v>
      </c>
      <c r="CD304" s="240">
        <v>39.397128929754494</v>
      </c>
      <c r="CE304" s="240">
        <v>0</v>
      </c>
      <c r="CF304" s="240">
        <v>0</v>
      </c>
      <c r="CG304" s="240">
        <v>0</v>
      </c>
      <c r="CH304" s="240">
        <v>31.751713694237509</v>
      </c>
      <c r="CI304" s="240">
        <v>0</v>
      </c>
      <c r="CJ304" s="240">
        <v>0</v>
      </c>
      <c r="CK304" s="240">
        <v>31.083885061200949</v>
      </c>
      <c r="CL304" s="240">
        <v>0</v>
      </c>
      <c r="CM304" s="240">
        <v>1.1266499999999995</v>
      </c>
      <c r="CN304" s="240">
        <v>0</v>
      </c>
      <c r="CO304" s="240">
        <v>0</v>
      </c>
      <c r="CP304" s="20"/>
    </row>
    <row r="305" spans="1:94" ht="15" customHeight="1" x14ac:dyDescent="0.25">
      <c r="A305" s="256">
        <f t="shared" si="194"/>
        <v>296</v>
      </c>
      <c r="B305" s="254" t="s">
        <v>297</v>
      </c>
      <c r="C305" s="294">
        <v>166</v>
      </c>
      <c r="D305" s="322">
        <v>1</v>
      </c>
      <c r="E305" s="307">
        <f>[1]побуд.звіт!E304+[2]побуд.звіт!E304</f>
        <v>0</v>
      </c>
      <c r="F305" s="308">
        <f>[1]побуд.звіт!F304+[2]побуд.звіт!F304</f>
        <v>0</v>
      </c>
      <c r="G305" s="298">
        <f t="shared" si="158"/>
        <v>0</v>
      </c>
      <c r="H305" s="299">
        <f t="shared" si="159"/>
        <v>0</v>
      </c>
      <c r="I305" s="307">
        <f>[1]побуд.звіт!I304+[2]побуд.звіт!I304</f>
        <v>0</v>
      </c>
      <c r="J305" s="308">
        <f>[1]побуд.звіт!J304+[2]побуд.звіт!J304</f>
        <v>0</v>
      </c>
      <c r="K305" s="298">
        <f t="shared" si="160"/>
        <v>0</v>
      </c>
      <c r="L305" s="299">
        <f t="shared" si="161"/>
        <v>0</v>
      </c>
      <c r="M305" s="308">
        <f>[1]побуд.звіт!M304+[2]побуд.звіт!M304</f>
        <v>1094.3104191546431</v>
      </c>
      <c r="N305" s="308">
        <f>[1]побуд.звіт!N304+[2]побуд.звіт!N304</f>
        <v>1214.8135305151934</v>
      </c>
      <c r="O305" s="298">
        <f t="shared" si="162"/>
        <v>0</v>
      </c>
      <c r="P305" s="299">
        <f t="shared" si="163"/>
        <v>120.50311136055029</v>
      </c>
      <c r="Q305" s="308">
        <f>[1]побуд.звіт!Q304+[2]побуд.звіт!Q304</f>
        <v>0</v>
      </c>
      <c r="R305" s="308">
        <f>[1]побуд.звіт!R304+[2]побуд.звіт!R304</f>
        <v>0</v>
      </c>
      <c r="S305" s="298">
        <f t="shared" si="164"/>
        <v>0</v>
      </c>
      <c r="T305" s="299">
        <f t="shared" si="165"/>
        <v>0</v>
      </c>
      <c r="U305" s="308">
        <f>[1]побуд.звіт!U304+[2]побуд.звіт!U304</f>
        <v>0</v>
      </c>
      <c r="V305" s="308">
        <f>[1]побуд.звіт!V304+[2]побуд.звіт!V304</f>
        <v>0</v>
      </c>
      <c r="W305" s="298">
        <f t="shared" si="166"/>
        <v>0</v>
      </c>
      <c r="X305" s="299">
        <f t="shared" si="167"/>
        <v>0</v>
      </c>
      <c r="Y305" s="308">
        <f>[1]побуд.звіт!Y304+[2]побуд.звіт!Y304</f>
        <v>0</v>
      </c>
      <c r="Z305" s="308">
        <f>[1]побуд.звіт!Z304+[2]побуд.звіт!Z304</f>
        <v>0</v>
      </c>
      <c r="AA305" s="298">
        <f t="shared" si="168"/>
        <v>0</v>
      </c>
      <c r="AB305" s="299">
        <f t="shared" si="169"/>
        <v>0</v>
      </c>
      <c r="AC305" s="308">
        <f>[1]побуд.звіт!AC304+[2]побуд.звіт!AC304</f>
        <v>421.07466446850373</v>
      </c>
      <c r="AD305" s="308">
        <f>[1]побуд.звіт!AD304+[2]побуд.звіт!AD304</f>
        <v>520.57351097003402</v>
      </c>
      <c r="AE305" s="298">
        <f t="shared" si="170"/>
        <v>0</v>
      </c>
      <c r="AF305" s="299">
        <f t="shared" si="171"/>
        <v>99.498846501530295</v>
      </c>
      <c r="AG305" s="308">
        <f>[1]побуд.звіт!AG304+[2]побуд.звіт!AG304</f>
        <v>0</v>
      </c>
      <c r="AH305" s="308">
        <f>[1]побуд.звіт!AH304+[2]побуд.звіт!AH304</f>
        <v>0</v>
      </c>
      <c r="AI305" s="298">
        <f t="shared" si="172"/>
        <v>0</v>
      </c>
      <c r="AJ305" s="299">
        <f t="shared" si="173"/>
        <v>0</v>
      </c>
      <c r="AK305" s="308">
        <f>[1]побуд.звіт!AK304+[2]побуд.звіт!AK304</f>
        <v>0</v>
      </c>
      <c r="AL305" s="308">
        <f>[1]побуд.звіт!AL304+[2]побуд.звіт!AL304</f>
        <v>0</v>
      </c>
      <c r="AM305" s="298">
        <f t="shared" si="174"/>
        <v>0</v>
      </c>
      <c r="AN305" s="299">
        <f t="shared" si="175"/>
        <v>0</v>
      </c>
      <c r="AO305" s="308">
        <f>[1]побуд.звіт!AO304+[2]побуд.звіт!AO304</f>
        <v>449.97358302771858</v>
      </c>
      <c r="AP305" s="308">
        <f>[1]побуд.звіт!AP304+[2]побуд.звіт!AP304</f>
        <v>141.91152394270617</v>
      </c>
      <c r="AQ305" s="298">
        <f t="shared" si="176"/>
        <v>-308.06205908501238</v>
      </c>
      <c r="AR305" s="299">
        <f t="shared" si="177"/>
        <v>0</v>
      </c>
      <c r="AS305" s="308">
        <f>[1]побуд.звіт!AS304+[2]побуд.звіт!AS304</f>
        <v>0</v>
      </c>
      <c r="AT305" s="308">
        <f>[1]побуд.звіт!AT304+[2]побуд.звіт!AT304</f>
        <v>0</v>
      </c>
      <c r="AU305" s="298">
        <f t="shared" si="178"/>
        <v>0</v>
      </c>
      <c r="AV305" s="299">
        <f t="shared" si="179"/>
        <v>0</v>
      </c>
      <c r="AW305" s="308">
        <f>[1]побуд.звіт!AW304+[2]побуд.звіт!AW304</f>
        <v>657.3600313521282</v>
      </c>
      <c r="AX305" s="308">
        <f>[1]побуд.звіт!AX304+[2]побуд.звіт!AX304</f>
        <v>0</v>
      </c>
      <c r="AY305" s="298">
        <f t="shared" si="180"/>
        <v>-657.3600313521282</v>
      </c>
      <c r="AZ305" s="299">
        <f t="shared" si="181"/>
        <v>0</v>
      </c>
      <c r="BA305" s="300">
        <v>0</v>
      </c>
      <c r="BB305" s="298"/>
      <c r="BC305" s="298">
        <f t="shared" si="182"/>
        <v>0</v>
      </c>
      <c r="BD305" s="299">
        <f t="shared" si="183"/>
        <v>0</v>
      </c>
      <c r="BE305" s="308">
        <f>[1]побуд.звіт!BE304+[2]побуд.звіт!BE304</f>
        <v>5.4544997732189984</v>
      </c>
      <c r="BF305" s="308">
        <f>[1]побуд.звіт!BF304+[2]побуд.звіт!BF304</f>
        <v>0</v>
      </c>
      <c r="BG305" s="301">
        <f t="shared" si="184"/>
        <v>-5.4544997732189984</v>
      </c>
      <c r="BH305" s="302">
        <f t="shared" si="185"/>
        <v>0</v>
      </c>
      <c r="BI305" s="308">
        <f>[1]побуд.звіт!BI304+[2]побуд.звіт!BI304</f>
        <v>0</v>
      </c>
      <c r="BJ305" s="308">
        <f>[1]побуд.звіт!BJ304+[2]побуд.звіт!BJ304</f>
        <v>0</v>
      </c>
      <c r="BK305" s="298">
        <f t="shared" si="186"/>
        <v>0</v>
      </c>
      <c r="BL305" s="299">
        <f t="shared" si="187"/>
        <v>0</v>
      </c>
      <c r="BM305" s="308">
        <f>[1]побуд.звіт!BM304+[2]побуд.звіт!BM304</f>
        <v>0</v>
      </c>
      <c r="BN305" s="308">
        <f>[1]побуд.звіт!BN304+[2]побуд.звіт!BN304</f>
        <v>0</v>
      </c>
      <c r="BO305" s="298">
        <f t="shared" si="188"/>
        <v>0</v>
      </c>
      <c r="BP305" s="299">
        <f t="shared" si="189"/>
        <v>0</v>
      </c>
      <c r="BQ305" s="294">
        <f t="shared" si="190"/>
        <v>2628.1731977762129</v>
      </c>
      <c r="BR305" s="298">
        <f t="shared" si="190"/>
        <v>1877.2985654279337</v>
      </c>
      <c r="BS305" s="298">
        <f t="shared" si="191"/>
        <v>-750.87463234827919</v>
      </c>
      <c r="BT305" s="303">
        <f t="shared" si="192"/>
        <v>0</v>
      </c>
      <c r="BU305" s="224">
        <f t="shared" si="193"/>
        <v>0.71429788836457964</v>
      </c>
      <c r="BV305" s="309">
        <v>142.22</v>
      </c>
      <c r="BW305" s="305"/>
      <c r="BX305" s="241">
        <f t="shared" si="196"/>
        <v>219.01443314801773</v>
      </c>
      <c r="CA305" s="144">
        <f>[1]побуд.звіт!AX304+[2]побуд.звіт!AX304</f>
        <v>0</v>
      </c>
      <c r="CB305" s="238">
        <v>0</v>
      </c>
      <c r="CC305" s="238">
        <v>0</v>
      </c>
      <c r="CD305" s="240">
        <v>102.43253521736169</v>
      </c>
      <c r="CE305" s="240">
        <v>0</v>
      </c>
      <c r="CF305" s="240">
        <v>0</v>
      </c>
      <c r="CG305" s="240">
        <v>0</v>
      </c>
      <c r="CH305" s="240">
        <v>43.203151420028085</v>
      </c>
      <c r="CI305" s="240">
        <v>0</v>
      </c>
      <c r="CJ305" s="240">
        <v>0</v>
      </c>
      <c r="CK305" s="240">
        <v>45.741163792387361</v>
      </c>
      <c r="CL305" s="240">
        <v>0</v>
      </c>
      <c r="CM305" s="240">
        <v>1.1266499999999995</v>
      </c>
      <c r="CN305" s="240">
        <v>0</v>
      </c>
      <c r="CO305" s="240">
        <v>0</v>
      </c>
      <c r="CP305" s="20"/>
    </row>
    <row r="306" spans="1:94" ht="15" customHeight="1" x14ac:dyDescent="0.25">
      <c r="A306" s="256">
        <f t="shared" si="194"/>
        <v>297</v>
      </c>
      <c r="B306" s="254" t="s">
        <v>298</v>
      </c>
      <c r="C306" s="294">
        <v>180.4</v>
      </c>
      <c r="D306" s="322">
        <v>1</v>
      </c>
      <c r="E306" s="307">
        <f>[1]побуд.звіт!E305+[2]побуд.звіт!E305</f>
        <v>0</v>
      </c>
      <c r="F306" s="308">
        <f>[1]побуд.звіт!F305+[2]побуд.звіт!F305</f>
        <v>0</v>
      </c>
      <c r="G306" s="298">
        <f t="shared" si="158"/>
        <v>0</v>
      </c>
      <c r="H306" s="299">
        <f t="shared" si="159"/>
        <v>0</v>
      </c>
      <c r="I306" s="307">
        <f>[1]побуд.звіт!I305+[2]побуд.звіт!I305</f>
        <v>0</v>
      </c>
      <c r="J306" s="308">
        <f>[1]побуд.звіт!J305+[2]побуд.звіт!J305</f>
        <v>2486.0867976000004</v>
      </c>
      <c r="K306" s="298">
        <f t="shared" si="160"/>
        <v>0</v>
      </c>
      <c r="L306" s="299">
        <f t="shared" si="161"/>
        <v>2486.0867976000004</v>
      </c>
      <c r="M306" s="308">
        <f>[1]побуд.звіт!M305+[2]побуд.звіт!M305</f>
        <v>351.54746927835174</v>
      </c>
      <c r="N306" s="308">
        <f>[1]побуд.звіт!N305+[2]побуд.звіт!N305</f>
        <v>373.78877862005953</v>
      </c>
      <c r="O306" s="298">
        <f t="shared" si="162"/>
        <v>0</v>
      </c>
      <c r="P306" s="299">
        <f t="shared" si="163"/>
        <v>22.24130934170779</v>
      </c>
      <c r="Q306" s="308">
        <f>[1]побуд.звіт!Q305+[2]побуд.звіт!Q305</f>
        <v>0</v>
      </c>
      <c r="R306" s="308">
        <f>[1]побуд.звіт!R305+[2]побуд.звіт!R305</f>
        <v>0</v>
      </c>
      <c r="S306" s="298">
        <f t="shared" si="164"/>
        <v>0</v>
      </c>
      <c r="T306" s="299">
        <f t="shared" si="165"/>
        <v>0</v>
      </c>
      <c r="U306" s="308">
        <f>[1]побуд.звіт!U305+[2]побуд.звіт!U305</f>
        <v>0</v>
      </c>
      <c r="V306" s="308">
        <f>[1]побуд.звіт!V305+[2]побуд.звіт!V305</f>
        <v>0</v>
      </c>
      <c r="W306" s="298">
        <f t="shared" si="166"/>
        <v>0</v>
      </c>
      <c r="X306" s="299">
        <f t="shared" si="167"/>
        <v>0</v>
      </c>
      <c r="Y306" s="308">
        <f>[1]побуд.звіт!Y305+[2]побуд.звіт!Y305</f>
        <v>0</v>
      </c>
      <c r="Z306" s="308">
        <f>[1]побуд.звіт!Z305+[2]побуд.звіт!Z305</f>
        <v>0</v>
      </c>
      <c r="AA306" s="298">
        <f t="shared" si="168"/>
        <v>0</v>
      </c>
      <c r="AB306" s="299">
        <f t="shared" si="169"/>
        <v>0</v>
      </c>
      <c r="AC306" s="308">
        <f>[1]побуд.звіт!AC305+[2]побуд.звіт!AC305</f>
        <v>457.54984851396443</v>
      </c>
      <c r="AD306" s="308">
        <f>[1]побуд.звіт!AD305+[2]побуд.звіт!AD305</f>
        <v>565.73169505418161</v>
      </c>
      <c r="AE306" s="298">
        <f t="shared" si="170"/>
        <v>0</v>
      </c>
      <c r="AF306" s="299">
        <f t="shared" si="171"/>
        <v>108.18184654021718</v>
      </c>
      <c r="AG306" s="308">
        <f>[1]побуд.звіт!AG305+[2]побуд.звіт!AG305</f>
        <v>0</v>
      </c>
      <c r="AH306" s="308">
        <f>[1]побуд.звіт!AH305+[2]побуд.звіт!AH305</f>
        <v>0</v>
      </c>
      <c r="AI306" s="298">
        <f t="shared" si="172"/>
        <v>0</v>
      </c>
      <c r="AJ306" s="299">
        <f t="shared" si="173"/>
        <v>0</v>
      </c>
      <c r="AK306" s="308">
        <f>[1]побуд.звіт!AK305+[2]побуд.звіт!AK305</f>
        <v>0</v>
      </c>
      <c r="AL306" s="308">
        <f>[1]побуд.звіт!AL305+[2]побуд.звіт!AL305</f>
        <v>0</v>
      </c>
      <c r="AM306" s="298">
        <f t="shared" si="174"/>
        <v>0</v>
      </c>
      <c r="AN306" s="299">
        <f t="shared" si="175"/>
        <v>0</v>
      </c>
      <c r="AO306" s="308">
        <f>[1]побуд.звіт!AO305+[2]побуд.звіт!AO305</f>
        <v>88.260816524703046</v>
      </c>
      <c r="AP306" s="308">
        <f>[1]побуд.звіт!AP305+[2]побуд.звіт!AP305</f>
        <v>40.54614969791605</v>
      </c>
      <c r="AQ306" s="298">
        <f t="shared" si="176"/>
        <v>-47.714666826786996</v>
      </c>
      <c r="AR306" s="299">
        <f t="shared" si="177"/>
        <v>0</v>
      </c>
      <c r="AS306" s="308">
        <f>[1]побуд.звіт!AS305+[2]побуд.звіт!AS305</f>
        <v>0</v>
      </c>
      <c r="AT306" s="308">
        <f>[1]побуд.звіт!AT305+[2]побуд.звіт!AT305</f>
        <v>0</v>
      </c>
      <c r="AU306" s="298">
        <f t="shared" si="178"/>
        <v>0</v>
      </c>
      <c r="AV306" s="299">
        <f t="shared" si="179"/>
        <v>0</v>
      </c>
      <c r="AW306" s="308">
        <f>[1]побуд.звіт!AW305+[2]побуд.звіт!AW305</f>
        <v>712.79996959628249</v>
      </c>
      <c r="AX306" s="308">
        <f>[1]побуд.звіт!AX305+[2]побуд.звіт!AX305</f>
        <v>0</v>
      </c>
      <c r="AY306" s="298">
        <f t="shared" si="180"/>
        <v>-712.79996959628249</v>
      </c>
      <c r="AZ306" s="299">
        <f t="shared" si="181"/>
        <v>0</v>
      </c>
      <c r="BA306" s="300">
        <v>0</v>
      </c>
      <c r="BB306" s="298"/>
      <c r="BC306" s="298">
        <f t="shared" si="182"/>
        <v>0</v>
      </c>
      <c r="BD306" s="299">
        <f t="shared" si="183"/>
        <v>0</v>
      </c>
      <c r="BE306" s="308">
        <f>[1]побуд.звіт!BE305+[2]побуд.звіт!BE305</f>
        <v>5.4750629732189982</v>
      </c>
      <c r="BF306" s="308">
        <f>[1]побуд.звіт!BF305+[2]побуд.звіт!BF305</f>
        <v>0</v>
      </c>
      <c r="BG306" s="301">
        <f t="shared" si="184"/>
        <v>-5.4750629732189982</v>
      </c>
      <c r="BH306" s="302">
        <f t="shared" si="185"/>
        <v>0</v>
      </c>
      <c r="BI306" s="308">
        <f>[1]побуд.звіт!BI305+[2]побуд.звіт!BI305</f>
        <v>0</v>
      </c>
      <c r="BJ306" s="308">
        <f>[1]побуд.звіт!BJ305+[2]побуд.звіт!BJ305</f>
        <v>0</v>
      </c>
      <c r="BK306" s="298">
        <f t="shared" si="186"/>
        <v>0</v>
      </c>
      <c r="BL306" s="299">
        <f t="shared" si="187"/>
        <v>0</v>
      </c>
      <c r="BM306" s="308">
        <f>[1]побуд.звіт!BM305+[2]побуд.звіт!BM305</f>
        <v>0</v>
      </c>
      <c r="BN306" s="308">
        <f>[1]побуд.звіт!BN305+[2]побуд.звіт!BN305</f>
        <v>0</v>
      </c>
      <c r="BO306" s="298">
        <f t="shared" si="188"/>
        <v>0</v>
      </c>
      <c r="BP306" s="299">
        <f t="shared" si="189"/>
        <v>0</v>
      </c>
      <c r="BQ306" s="294">
        <f t="shared" si="190"/>
        <v>1615.6331668865207</v>
      </c>
      <c r="BR306" s="298">
        <f t="shared" si="190"/>
        <v>3466.1534209721576</v>
      </c>
      <c r="BS306" s="298">
        <f t="shared" si="191"/>
        <v>0</v>
      </c>
      <c r="BT306" s="303">
        <f t="shared" si="192"/>
        <v>1850.5202540856369</v>
      </c>
      <c r="BU306" s="224">
        <f t="shared" si="193"/>
        <v>2.1453839225470754</v>
      </c>
      <c r="BV306" s="309">
        <v>226.43</v>
      </c>
      <c r="BW306" s="305">
        <f t="shared" si="195"/>
        <v>91.793902759456614</v>
      </c>
      <c r="BX306" s="241">
        <f t="shared" si="196"/>
        <v>134.63609724054339</v>
      </c>
      <c r="CA306" s="144">
        <f>[1]побуд.звіт!AX305+[2]побуд.звіт!AX305</f>
        <v>0</v>
      </c>
      <c r="CB306" s="238">
        <v>0</v>
      </c>
      <c r="CC306" s="238">
        <v>0</v>
      </c>
      <c r="CD306" s="240">
        <v>31.51770314380359</v>
      </c>
      <c r="CE306" s="240">
        <v>0</v>
      </c>
      <c r="CF306" s="240">
        <v>0</v>
      </c>
      <c r="CG306" s="240">
        <v>0</v>
      </c>
      <c r="CH306" s="240">
        <v>46.950894675741374</v>
      </c>
      <c r="CI306" s="240">
        <v>0</v>
      </c>
      <c r="CJ306" s="240">
        <v>0</v>
      </c>
      <c r="CK306" s="240">
        <v>8.995044708256879</v>
      </c>
      <c r="CL306" s="240">
        <v>0</v>
      </c>
      <c r="CM306" s="240">
        <v>1.1266499999999995</v>
      </c>
      <c r="CN306" s="240">
        <v>0</v>
      </c>
      <c r="CO306" s="240">
        <v>0</v>
      </c>
      <c r="CP306" s="20"/>
    </row>
    <row r="307" spans="1:94" ht="15" customHeight="1" x14ac:dyDescent="0.25">
      <c r="A307" s="256">
        <f t="shared" si="194"/>
        <v>298</v>
      </c>
      <c r="B307" s="254" t="s">
        <v>299</v>
      </c>
      <c r="C307" s="294">
        <v>183.6</v>
      </c>
      <c r="D307" s="322">
        <v>1</v>
      </c>
      <c r="E307" s="307">
        <f>[1]побуд.звіт!E306+[2]побуд.звіт!E306</f>
        <v>0</v>
      </c>
      <c r="F307" s="308">
        <f>[1]побуд.звіт!F306+[2]побуд.звіт!F306</f>
        <v>0</v>
      </c>
      <c r="G307" s="298">
        <f t="shared" si="158"/>
        <v>0</v>
      </c>
      <c r="H307" s="299">
        <f t="shared" si="159"/>
        <v>0</v>
      </c>
      <c r="I307" s="307">
        <f>[1]побуд.звіт!I306+[2]побуд.звіт!I306</f>
        <v>0</v>
      </c>
      <c r="J307" s="308">
        <f>[1]побуд.звіт!J306+[2]побуд.звіт!J306</f>
        <v>0</v>
      </c>
      <c r="K307" s="298">
        <f t="shared" si="160"/>
        <v>0</v>
      </c>
      <c r="L307" s="299">
        <f t="shared" si="161"/>
        <v>0</v>
      </c>
      <c r="M307" s="308">
        <f>[1]побуд.звіт!M306+[2]побуд.звіт!M306</f>
        <v>536.33992859793966</v>
      </c>
      <c r="N307" s="308">
        <f>[1]побуд.звіт!N306+[2]побуд.звіт!N306</f>
        <v>467.23597327507446</v>
      </c>
      <c r="O307" s="298">
        <f t="shared" si="162"/>
        <v>-69.103955322865204</v>
      </c>
      <c r="P307" s="299">
        <f t="shared" si="163"/>
        <v>0</v>
      </c>
      <c r="Q307" s="308">
        <f>[1]побуд.звіт!Q306+[2]побуд.звіт!Q306</f>
        <v>0</v>
      </c>
      <c r="R307" s="308">
        <f>[1]побуд.звіт!R306+[2]побуд.звіт!R306</f>
        <v>0</v>
      </c>
      <c r="S307" s="298">
        <f t="shared" si="164"/>
        <v>0</v>
      </c>
      <c r="T307" s="299">
        <f t="shared" si="165"/>
        <v>0</v>
      </c>
      <c r="U307" s="308">
        <f>[1]побуд.звіт!U306+[2]побуд.звіт!U306</f>
        <v>0</v>
      </c>
      <c r="V307" s="308">
        <f>[1]побуд.звіт!V306+[2]побуд.звіт!V306</f>
        <v>0</v>
      </c>
      <c r="W307" s="298">
        <f t="shared" si="166"/>
        <v>0</v>
      </c>
      <c r="X307" s="299">
        <f t="shared" si="167"/>
        <v>0</v>
      </c>
      <c r="Y307" s="308">
        <f>[1]побуд.звіт!Y306+[2]побуд.звіт!Y306</f>
        <v>0</v>
      </c>
      <c r="Z307" s="308">
        <f>[1]побуд.звіт!Z306+[2]побуд.звіт!Z306</f>
        <v>0</v>
      </c>
      <c r="AA307" s="298">
        <f t="shared" si="168"/>
        <v>0</v>
      </c>
      <c r="AB307" s="299">
        <f t="shared" si="169"/>
        <v>0</v>
      </c>
      <c r="AC307" s="308">
        <f>[1]побуд.звіт!AC306+[2]побуд.звіт!AC306</f>
        <v>465.76627767962219</v>
      </c>
      <c r="AD307" s="308">
        <f>[1]побуд.звіт!AD306+[2]побуд.звіт!AD306</f>
        <v>575.76684707288109</v>
      </c>
      <c r="AE307" s="298">
        <f t="shared" si="170"/>
        <v>0</v>
      </c>
      <c r="AF307" s="299">
        <f t="shared" si="171"/>
        <v>110.0005693932589</v>
      </c>
      <c r="AG307" s="308">
        <f>[1]побуд.звіт!AG306+[2]побуд.звіт!AG306</f>
        <v>0</v>
      </c>
      <c r="AH307" s="308">
        <f>[1]побуд.звіт!AH306+[2]побуд.звіт!AH306</f>
        <v>0</v>
      </c>
      <c r="AI307" s="298">
        <f t="shared" si="172"/>
        <v>0</v>
      </c>
      <c r="AJ307" s="299">
        <f t="shared" si="173"/>
        <v>0</v>
      </c>
      <c r="AK307" s="308">
        <f>[1]побуд.звіт!AK306+[2]побуд.звіт!AK306</f>
        <v>0</v>
      </c>
      <c r="AL307" s="308">
        <f>[1]побуд.звіт!AL306+[2]побуд.звіт!AL306</f>
        <v>0</v>
      </c>
      <c r="AM307" s="298">
        <f t="shared" si="174"/>
        <v>0</v>
      </c>
      <c r="AN307" s="299">
        <f t="shared" si="175"/>
        <v>0</v>
      </c>
      <c r="AO307" s="308">
        <f>[1]побуд.звіт!AO306+[2]побуд.звіт!AO306</f>
        <v>347.28779137699712</v>
      </c>
      <c r="AP307" s="308">
        <f>[1]побуд.звіт!AP306+[2]побуд.звіт!AP306</f>
        <v>121.63844909374818</v>
      </c>
      <c r="AQ307" s="298">
        <f t="shared" si="176"/>
        <v>-225.64934228324893</v>
      </c>
      <c r="AR307" s="299">
        <f t="shared" si="177"/>
        <v>0</v>
      </c>
      <c r="AS307" s="308">
        <f>[1]побуд.звіт!AS306+[2]побуд.звіт!AS306</f>
        <v>0</v>
      </c>
      <c r="AT307" s="308">
        <f>[1]побуд.звіт!AT306+[2]побуд.звіт!AT306</f>
        <v>0</v>
      </c>
      <c r="AU307" s="298">
        <f t="shared" si="178"/>
        <v>0</v>
      </c>
      <c r="AV307" s="299">
        <f t="shared" si="179"/>
        <v>0</v>
      </c>
      <c r="AW307" s="308">
        <f>[1]побуд.звіт!AW306+[2]побуд.звіт!AW306</f>
        <v>660.40699820510292</v>
      </c>
      <c r="AX307" s="308">
        <f>[1]побуд.звіт!AX306+[2]побуд.звіт!AX306</f>
        <v>0</v>
      </c>
      <c r="AY307" s="298">
        <f t="shared" si="180"/>
        <v>-660.40699820510292</v>
      </c>
      <c r="AZ307" s="299">
        <f t="shared" si="181"/>
        <v>0</v>
      </c>
      <c r="BA307" s="300">
        <v>0</v>
      </c>
      <c r="BB307" s="298"/>
      <c r="BC307" s="298">
        <f t="shared" si="182"/>
        <v>0</v>
      </c>
      <c r="BD307" s="299">
        <f t="shared" si="183"/>
        <v>0</v>
      </c>
      <c r="BE307" s="308">
        <f>[1]побуд.звіт!BE306+[2]побуд.звіт!BE306</f>
        <v>5.4796325732189981</v>
      </c>
      <c r="BF307" s="308">
        <f>[1]побуд.звіт!BF306+[2]побуд.звіт!BF306</f>
        <v>0</v>
      </c>
      <c r="BG307" s="301">
        <f t="shared" si="184"/>
        <v>-5.4796325732189981</v>
      </c>
      <c r="BH307" s="302">
        <f t="shared" si="185"/>
        <v>0</v>
      </c>
      <c r="BI307" s="308">
        <f>[1]побуд.звіт!BI306+[2]побуд.звіт!BI306</f>
        <v>0</v>
      </c>
      <c r="BJ307" s="308">
        <f>[1]побуд.звіт!BJ306+[2]побуд.звіт!BJ306</f>
        <v>0</v>
      </c>
      <c r="BK307" s="298">
        <f t="shared" si="186"/>
        <v>0</v>
      </c>
      <c r="BL307" s="299">
        <f t="shared" si="187"/>
        <v>0</v>
      </c>
      <c r="BM307" s="308">
        <f>[1]побуд.звіт!BM306+[2]побуд.звіт!BM306</f>
        <v>0</v>
      </c>
      <c r="BN307" s="308">
        <f>[1]побуд.звіт!BN306+[2]побуд.звіт!BN306</f>
        <v>0</v>
      </c>
      <c r="BO307" s="298">
        <f t="shared" si="188"/>
        <v>0</v>
      </c>
      <c r="BP307" s="299">
        <f t="shared" si="189"/>
        <v>0</v>
      </c>
      <c r="BQ307" s="294">
        <f t="shared" si="190"/>
        <v>2015.2806284328808</v>
      </c>
      <c r="BR307" s="298">
        <f t="shared" si="190"/>
        <v>1164.6412694417038</v>
      </c>
      <c r="BS307" s="298">
        <f t="shared" si="191"/>
        <v>-850.63935899117701</v>
      </c>
      <c r="BT307" s="303">
        <f t="shared" si="192"/>
        <v>0</v>
      </c>
      <c r="BU307" s="224">
        <f t="shared" si="193"/>
        <v>0.57790525697026629</v>
      </c>
      <c r="BV307" s="309">
        <v>-71.740000000000009</v>
      </c>
      <c r="BW307" s="305"/>
      <c r="CA307" s="144">
        <f>[1]побуд.звіт!AX306+[2]побуд.звіт!AX306</f>
        <v>0</v>
      </c>
      <c r="CB307" s="238">
        <v>0</v>
      </c>
      <c r="CC307" s="238">
        <v>0</v>
      </c>
      <c r="CD307" s="240">
        <v>39.397128929754494</v>
      </c>
      <c r="CE307" s="240">
        <v>0</v>
      </c>
      <c r="CF307" s="240">
        <v>0</v>
      </c>
      <c r="CG307" s="240">
        <v>0</v>
      </c>
      <c r="CH307" s="240">
        <v>47.783726510344316</v>
      </c>
      <c r="CI307" s="240">
        <v>0</v>
      </c>
      <c r="CJ307" s="240">
        <v>0</v>
      </c>
      <c r="CK307" s="240">
        <v>35.319527456177262</v>
      </c>
      <c r="CL307" s="240">
        <v>0</v>
      </c>
      <c r="CM307" s="240">
        <v>1.1266499999999995</v>
      </c>
      <c r="CN307" s="240">
        <v>0</v>
      </c>
      <c r="CO307" s="240">
        <v>0</v>
      </c>
      <c r="CP307" s="20"/>
    </row>
    <row r="308" spans="1:94" ht="15" customHeight="1" x14ac:dyDescent="0.25">
      <c r="A308" s="256">
        <f t="shared" si="194"/>
        <v>299</v>
      </c>
      <c r="B308" s="254" t="s">
        <v>300</v>
      </c>
      <c r="C308" s="294">
        <v>47.36</v>
      </c>
      <c r="D308" s="322">
        <v>1</v>
      </c>
      <c r="E308" s="307">
        <f>[1]побуд.звіт!E307+[2]побуд.звіт!E307</f>
        <v>0</v>
      </c>
      <c r="F308" s="308">
        <f>[1]побуд.звіт!F307+[2]побуд.звіт!F307</f>
        <v>0</v>
      </c>
      <c r="G308" s="298">
        <f t="shared" si="158"/>
        <v>0</v>
      </c>
      <c r="H308" s="299">
        <f t="shared" si="159"/>
        <v>0</v>
      </c>
      <c r="I308" s="307">
        <f>[1]побуд.звіт!I307+[2]побуд.звіт!I307</f>
        <v>0</v>
      </c>
      <c r="J308" s="308">
        <f>[1]побуд.звіт!J307+[2]побуд.звіт!J307</f>
        <v>0</v>
      </c>
      <c r="K308" s="298">
        <f t="shared" si="160"/>
        <v>0</v>
      </c>
      <c r="L308" s="299">
        <f t="shared" si="161"/>
        <v>0</v>
      </c>
      <c r="M308" s="308">
        <f>[1]побуд.звіт!M307+[2]побуд.звіт!M307</f>
        <v>87.886296119587939</v>
      </c>
      <c r="N308" s="308">
        <f>[1]побуд.звіт!N307+[2]побуд.звіт!N307</f>
        <v>93.447194655014883</v>
      </c>
      <c r="O308" s="298">
        <f t="shared" si="162"/>
        <v>0</v>
      </c>
      <c r="P308" s="299">
        <f t="shared" si="163"/>
        <v>5.5608985354269436</v>
      </c>
      <c r="Q308" s="308">
        <f>[1]побуд.звіт!Q307+[2]побуд.звіт!Q307</f>
        <v>0</v>
      </c>
      <c r="R308" s="308">
        <f>[1]побуд.звіт!R307+[2]побуд.звіт!R307</f>
        <v>0</v>
      </c>
      <c r="S308" s="298">
        <f t="shared" si="164"/>
        <v>0</v>
      </c>
      <c r="T308" s="299">
        <f t="shared" si="165"/>
        <v>0</v>
      </c>
      <c r="U308" s="308">
        <f>[1]побуд.звіт!U307+[2]побуд.звіт!U307</f>
        <v>0</v>
      </c>
      <c r="V308" s="308">
        <f>[1]побуд.звіт!V307+[2]побуд.звіт!V307</f>
        <v>0</v>
      </c>
      <c r="W308" s="298">
        <f t="shared" si="166"/>
        <v>0</v>
      </c>
      <c r="X308" s="299">
        <f t="shared" si="167"/>
        <v>0</v>
      </c>
      <c r="Y308" s="308">
        <f>[1]побуд.звіт!Y307+[2]побуд.звіт!Y307</f>
        <v>0</v>
      </c>
      <c r="Z308" s="308">
        <f>[1]побуд.звіт!Z307+[2]побуд.звіт!Z307</f>
        <v>0</v>
      </c>
      <c r="AA308" s="298">
        <f t="shared" si="168"/>
        <v>0</v>
      </c>
      <c r="AB308" s="299">
        <f t="shared" si="169"/>
        <v>0</v>
      </c>
      <c r="AC308" s="308">
        <f>[1]побуд.звіт!AC307+[2]побуд.звіт!AC307</f>
        <v>120.07376701173699</v>
      </c>
      <c r="AD308" s="308">
        <f>[1]побуд.звіт!AD307+[2]побуд.звіт!AD307</f>
        <v>148.52024987675188</v>
      </c>
      <c r="AE308" s="298">
        <f t="shared" si="170"/>
        <v>0</v>
      </c>
      <c r="AF308" s="299">
        <f t="shared" si="171"/>
        <v>28.446482865014886</v>
      </c>
      <c r="AG308" s="308">
        <f>[1]побуд.звіт!AG307+[2]побуд.звіт!AG307</f>
        <v>0</v>
      </c>
      <c r="AH308" s="308">
        <f>[1]побуд.звіт!AH307+[2]побуд.звіт!AH307</f>
        <v>0</v>
      </c>
      <c r="AI308" s="298">
        <f t="shared" si="172"/>
        <v>0</v>
      </c>
      <c r="AJ308" s="299">
        <f t="shared" si="173"/>
        <v>0</v>
      </c>
      <c r="AK308" s="308">
        <f>[1]побуд.звіт!AK307+[2]побуд.звіт!AK307</f>
        <v>0</v>
      </c>
      <c r="AL308" s="308">
        <f>[1]побуд.звіт!AL307+[2]побуд.звіт!AL307</f>
        <v>0</v>
      </c>
      <c r="AM308" s="298">
        <f t="shared" si="174"/>
        <v>0</v>
      </c>
      <c r="AN308" s="299">
        <f t="shared" si="175"/>
        <v>0</v>
      </c>
      <c r="AO308" s="308">
        <f>[1]побуд.звіт!AO307+[2]побуд.звіт!AO307</f>
        <v>44.104652730532536</v>
      </c>
      <c r="AP308" s="308">
        <f>[1]побуд.звіт!AP307+[2]побуд.звіт!AP307</f>
        <v>20.273074848958025</v>
      </c>
      <c r="AQ308" s="298">
        <f t="shared" si="176"/>
        <v>-23.831577881574511</v>
      </c>
      <c r="AR308" s="299">
        <f t="shared" si="177"/>
        <v>0</v>
      </c>
      <c r="AS308" s="308">
        <f>[1]побуд.звіт!AS307+[2]побуд.звіт!AS307</f>
        <v>0</v>
      </c>
      <c r="AT308" s="308">
        <f>[1]побуд.звіт!AT307+[2]побуд.звіт!AT307</f>
        <v>0</v>
      </c>
      <c r="AU308" s="298">
        <f t="shared" si="178"/>
        <v>0</v>
      </c>
      <c r="AV308" s="299">
        <f t="shared" si="179"/>
        <v>0</v>
      </c>
      <c r="AW308" s="308">
        <f>[1]побуд.звіт!AW307+[2]побуд.звіт!AW307</f>
        <v>183.68311775442658</v>
      </c>
      <c r="AX308" s="308">
        <f>[1]побуд.звіт!AX307+[2]побуд.звіт!AX307</f>
        <v>0</v>
      </c>
      <c r="AY308" s="298">
        <f t="shared" si="180"/>
        <v>-183.68311775442658</v>
      </c>
      <c r="AZ308" s="299">
        <f t="shared" si="181"/>
        <v>0</v>
      </c>
      <c r="BA308" s="300">
        <v>0</v>
      </c>
      <c r="BB308" s="298"/>
      <c r="BC308" s="298">
        <f t="shared" si="182"/>
        <v>0</v>
      </c>
      <c r="BD308" s="299">
        <f t="shared" si="183"/>
        <v>0</v>
      </c>
      <c r="BE308" s="308">
        <f>[1]побуд.звіт!BE307+[2]побуд.звіт!BE307</f>
        <v>5.2850818532189985</v>
      </c>
      <c r="BF308" s="308">
        <f>[1]побуд.звіт!BF307+[2]побуд.звіт!BF307</f>
        <v>0</v>
      </c>
      <c r="BG308" s="301">
        <f t="shared" si="184"/>
        <v>-5.2850818532189985</v>
      </c>
      <c r="BH308" s="302">
        <f t="shared" si="185"/>
        <v>0</v>
      </c>
      <c r="BI308" s="308">
        <f>[1]побуд.звіт!BI307+[2]побуд.звіт!BI307</f>
        <v>0</v>
      </c>
      <c r="BJ308" s="308">
        <f>[1]побуд.звіт!BJ307+[2]побуд.звіт!BJ307</f>
        <v>0</v>
      </c>
      <c r="BK308" s="298">
        <f t="shared" si="186"/>
        <v>0</v>
      </c>
      <c r="BL308" s="299">
        <f t="shared" si="187"/>
        <v>0</v>
      </c>
      <c r="BM308" s="308">
        <f>[1]побуд.звіт!BM307+[2]побуд.звіт!BM307</f>
        <v>0</v>
      </c>
      <c r="BN308" s="308">
        <f>[1]побуд.звіт!BN307+[2]побуд.звіт!BN307</f>
        <v>0</v>
      </c>
      <c r="BO308" s="298">
        <f t="shared" si="188"/>
        <v>0</v>
      </c>
      <c r="BP308" s="299">
        <f t="shared" si="189"/>
        <v>0</v>
      </c>
      <c r="BQ308" s="294">
        <f t="shared" si="190"/>
        <v>441.03291546950311</v>
      </c>
      <c r="BR308" s="298">
        <f t="shared" si="190"/>
        <v>262.24051938072478</v>
      </c>
      <c r="BS308" s="298">
        <f t="shared" si="191"/>
        <v>-178.79239608877833</v>
      </c>
      <c r="BT308" s="303">
        <f t="shared" si="192"/>
        <v>0</v>
      </c>
      <c r="BU308" s="224">
        <f t="shared" si="193"/>
        <v>0.59460532350869033</v>
      </c>
      <c r="BV308" s="309">
        <v>41.4</v>
      </c>
      <c r="BW308" s="305">
        <f t="shared" ref="BW308:BW323" si="197">BV308-BX308</f>
        <v>4.6472570442080752</v>
      </c>
      <c r="BX308" s="241">
        <f t="shared" ref="BX308:BX311" si="198">BQ308/12</f>
        <v>36.752742955791923</v>
      </c>
      <c r="CA308" s="144">
        <f>[1]побуд.звіт!AX307+[2]побуд.звіт!AX307</f>
        <v>0</v>
      </c>
      <c r="CB308" s="238">
        <v>0</v>
      </c>
      <c r="CC308" s="238">
        <v>0</v>
      </c>
      <c r="CD308" s="240">
        <v>7.8794257859508976</v>
      </c>
      <c r="CE308" s="240">
        <v>0</v>
      </c>
      <c r="CF308" s="240">
        <v>0</v>
      </c>
      <c r="CG308" s="240">
        <v>0</v>
      </c>
      <c r="CH308" s="240">
        <v>12.325911152123675</v>
      </c>
      <c r="CI308" s="240">
        <v>0</v>
      </c>
      <c r="CJ308" s="240">
        <v>0</v>
      </c>
      <c r="CK308" s="240">
        <v>4.4917380268651401</v>
      </c>
      <c r="CL308" s="240">
        <v>0</v>
      </c>
      <c r="CM308" s="240">
        <v>1.1266499999999995</v>
      </c>
      <c r="CN308" s="240">
        <v>0</v>
      </c>
      <c r="CO308" s="240">
        <v>0</v>
      </c>
      <c r="CP308" s="20"/>
    </row>
    <row r="309" spans="1:94" ht="15" customHeight="1" x14ac:dyDescent="0.25">
      <c r="A309" s="256">
        <f t="shared" si="194"/>
        <v>300</v>
      </c>
      <c r="B309" s="323" t="s">
        <v>301</v>
      </c>
      <c r="C309" s="294">
        <v>68.099999999999994</v>
      </c>
      <c r="D309" s="322">
        <v>1</v>
      </c>
      <c r="E309" s="307">
        <f>[1]побуд.звіт!E308+[2]побуд.звіт!E308</f>
        <v>0</v>
      </c>
      <c r="F309" s="308">
        <f>[1]побуд.звіт!F308+[2]побуд.звіт!F308</f>
        <v>0</v>
      </c>
      <c r="G309" s="298">
        <f t="shared" si="158"/>
        <v>0</v>
      </c>
      <c r="H309" s="299">
        <f t="shared" si="159"/>
        <v>0</v>
      </c>
      <c r="I309" s="307">
        <f>[1]побуд.звіт!I308+[2]побуд.звіт!I308</f>
        <v>0</v>
      </c>
      <c r="J309" s="308">
        <f>[1]побуд.звіт!J308+[2]побуд.звіт!J308</f>
        <v>0</v>
      </c>
      <c r="K309" s="298">
        <f t="shared" si="160"/>
        <v>0</v>
      </c>
      <c r="L309" s="299">
        <f t="shared" si="161"/>
        <v>0</v>
      </c>
      <c r="M309" s="308">
        <f>[1]побуд.звіт!M308+[2]побуд.звіт!M308</f>
        <v>439.50010859793957</v>
      </c>
      <c r="N309" s="308">
        <f>[1]побуд.звіт!N308+[2]побуд.звіт!N308</f>
        <v>467.23597327507446</v>
      </c>
      <c r="O309" s="298">
        <f t="shared" si="162"/>
        <v>0</v>
      </c>
      <c r="P309" s="299">
        <f t="shared" si="163"/>
        <v>27.735864677134884</v>
      </c>
      <c r="Q309" s="308">
        <f>[1]побуд.звіт!Q308+[2]побуд.звіт!Q308</f>
        <v>0</v>
      </c>
      <c r="R309" s="308">
        <f>[1]побуд.звіт!R308+[2]побуд.звіт!R308</f>
        <v>0</v>
      </c>
      <c r="S309" s="298">
        <f t="shared" si="164"/>
        <v>0</v>
      </c>
      <c r="T309" s="299">
        <f t="shared" si="165"/>
        <v>0</v>
      </c>
      <c r="U309" s="308">
        <f>[1]побуд.звіт!U308+[2]побуд.звіт!U308</f>
        <v>0</v>
      </c>
      <c r="V309" s="308">
        <f>[1]побуд.звіт!V308+[2]побуд.звіт!V308</f>
        <v>0</v>
      </c>
      <c r="W309" s="298">
        <f t="shared" si="166"/>
        <v>0</v>
      </c>
      <c r="X309" s="299">
        <f t="shared" si="167"/>
        <v>0</v>
      </c>
      <c r="Y309" s="308">
        <f>[1]побуд.звіт!Y308+[2]побуд.звіт!Y308</f>
        <v>0</v>
      </c>
      <c r="Z309" s="308">
        <f>[1]побуд.звіт!Z308+[2]побуд.звіт!Z308</f>
        <v>0</v>
      </c>
      <c r="AA309" s="298">
        <f t="shared" si="168"/>
        <v>0</v>
      </c>
      <c r="AB309" s="299">
        <f t="shared" si="169"/>
        <v>0</v>
      </c>
      <c r="AC309" s="308">
        <f>[1]побуд.звіт!AC308+[2]побуд.звіт!AC308</f>
        <v>172.73683250665724</v>
      </c>
      <c r="AD309" s="308">
        <f>[1]побуд.звіт!AD308+[2]побуд.звіт!AD308</f>
        <v>213.56057889794769</v>
      </c>
      <c r="AE309" s="298">
        <f t="shared" si="170"/>
        <v>0</v>
      </c>
      <c r="AF309" s="299">
        <f t="shared" si="171"/>
        <v>40.823746391290456</v>
      </c>
      <c r="AG309" s="308">
        <f>[1]побуд.звіт!AG308+[2]побуд.звіт!AG308</f>
        <v>0</v>
      </c>
      <c r="AH309" s="308">
        <f>[1]побуд.звіт!AH308+[2]побуд.звіт!AH308</f>
        <v>0</v>
      </c>
      <c r="AI309" s="298">
        <f t="shared" si="172"/>
        <v>0</v>
      </c>
      <c r="AJ309" s="299">
        <f t="shared" si="173"/>
        <v>0</v>
      </c>
      <c r="AK309" s="308">
        <f>[1]побуд.звіт!AK308+[2]побуд.звіт!AK308</f>
        <v>0</v>
      </c>
      <c r="AL309" s="308">
        <f>[1]побуд.звіт!AL308+[2]побуд.звіт!AL308</f>
        <v>0</v>
      </c>
      <c r="AM309" s="298">
        <f t="shared" si="174"/>
        <v>0</v>
      </c>
      <c r="AN309" s="299">
        <f t="shared" si="175"/>
        <v>0</v>
      </c>
      <c r="AO309" s="308">
        <f>[1]побуд.звіт!AO308+[2]побуд.звіт!AO308</f>
        <v>204.17867892804881</v>
      </c>
      <c r="AP309" s="308">
        <f>[1]побуд.звіт!AP308+[2]побуд.звіт!AP308</f>
        <v>40.54614969791605</v>
      </c>
      <c r="AQ309" s="298">
        <f t="shared" si="176"/>
        <v>-163.63252923013277</v>
      </c>
      <c r="AR309" s="299">
        <f t="shared" si="177"/>
        <v>0</v>
      </c>
      <c r="AS309" s="308">
        <f>[1]побуд.звіт!AS308+[2]побуд.звіт!AS308</f>
        <v>0</v>
      </c>
      <c r="AT309" s="308">
        <f>[1]побуд.звіт!AT308+[2]побуд.звіт!AT308</f>
        <v>0</v>
      </c>
      <c r="AU309" s="298">
        <f t="shared" si="178"/>
        <v>0</v>
      </c>
      <c r="AV309" s="299">
        <f t="shared" si="179"/>
        <v>0</v>
      </c>
      <c r="AW309" s="308">
        <f>[1]побуд.звіт!AW308+[2]побуд.звіт!AW308</f>
        <v>250.69837947988898</v>
      </c>
      <c r="AX309" s="308">
        <f>[1]побуд.звіт!AX308+[2]побуд.звіт!AX308</f>
        <v>0</v>
      </c>
      <c r="AY309" s="298">
        <f t="shared" si="180"/>
        <v>-250.69837947988898</v>
      </c>
      <c r="AZ309" s="299">
        <f t="shared" si="181"/>
        <v>0</v>
      </c>
      <c r="BA309" s="300">
        <v>0</v>
      </c>
      <c r="BB309" s="298"/>
      <c r="BC309" s="298">
        <f t="shared" si="182"/>
        <v>0</v>
      </c>
      <c r="BD309" s="299">
        <f t="shared" si="183"/>
        <v>0</v>
      </c>
      <c r="BE309" s="308">
        <f>[1]побуд.звіт!BE308+[2]побуд.звіт!BE308</f>
        <v>5.3146985732189984</v>
      </c>
      <c r="BF309" s="308">
        <f>[1]побуд.звіт!BF308+[2]побуд.звіт!BF308</f>
        <v>0</v>
      </c>
      <c r="BG309" s="301">
        <f t="shared" si="184"/>
        <v>-5.3146985732189984</v>
      </c>
      <c r="BH309" s="302">
        <f t="shared" si="185"/>
        <v>0</v>
      </c>
      <c r="BI309" s="308">
        <f>[1]побуд.звіт!BI308+[2]побуд.звіт!BI308</f>
        <v>0</v>
      </c>
      <c r="BJ309" s="308">
        <f>[1]побуд.звіт!BJ308+[2]побуд.звіт!BJ308</f>
        <v>0</v>
      </c>
      <c r="BK309" s="298">
        <f t="shared" si="186"/>
        <v>0</v>
      </c>
      <c r="BL309" s="299">
        <f t="shared" si="187"/>
        <v>0</v>
      </c>
      <c r="BM309" s="308">
        <f>[1]побуд.звіт!BM308+[2]побуд.звіт!BM308</f>
        <v>0</v>
      </c>
      <c r="BN309" s="308">
        <f>[1]побуд.звіт!BN308+[2]побуд.звіт!BN308</f>
        <v>0</v>
      </c>
      <c r="BO309" s="298">
        <f t="shared" si="188"/>
        <v>0</v>
      </c>
      <c r="BP309" s="299">
        <f t="shared" si="189"/>
        <v>0</v>
      </c>
      <c r="BQ309" s="294">
        <f t="shared" si="190"/>
        <v>1072.4286980857535</v>
      </c>
      <c r="BR309" s="298">
        <f t="shared" si="190"/>
        <v>721.34270187093819</v>
      </c>
      <c r="BS309" s="298">
        <f t="shared" si="191"/>
        <v>-351.08599621481528</v>
      </c>
      <c r="BT309" s="303">
        <f t="shared" si="192"/>
        <v>0</v>
      </c>
      <c r="BU309" s="224">
        <f t="shared" si="193"/>
        <v>0.67262532526265739</v>
      </c>
      <c r="BV309" s="309">
        <v>94.24</v>
      </c>
      <c r="BW309" s="305">
        <f t="shared" si="197"/>
        <v>4.8709418261872059</v>
      </c>
      <c r="BX309" s="241">
        <f t="shared" si="198"/>
        <v>89.369058173812789</v>
      </c>
      <c r="CA309" s="144">
        <f>[1]побуд.звіт!AX308+[2]побуд.звіт!AX308</f>
        <v>0</v>
      </c>
      <c r="CB309" s="238">
        <v>0</v>
      </c>
      <c r="CC309" s="238">
        <v>0</v>
      </c>
      <c r="CD309" s="240">
        <v>39.397128929754494</v>
      </c>
      <c r="CE309" s="240">
        <v>0</v>
      </c>
      <c r="CF309" s="240">
        <v>0</v>
      </c>
      <c r="CG309" s="240">
        <v>0</v>
      </c>
      <c r="CH309" s="240">
        <v>17.723702480144048</v>
      </c>
      <c r="CI309" s="240">
        <v>0</v>
      </c>
      <c r="CJ309" s="240">
        <v>0</v>
      </c>
      <c r="CK309" s="240">
        <v>20.722642626984257</v>
      </c>
      <c r="CL309" s="240">
        <v>0</v>
      </c>
      <c r="CM309" s="240">
        <v>1.1266499999999995</v>
      </c>
      <c r="CN309" s="240">
        <v>0</v>
      </c>
      <c r="CO309" s="240">
        <v>0</v>
      </c>
      <c r="CP309" s="20"/>
    </row>
    <row r="310" spans="1:94" ht="15" customHeight="1" x14ac:dyDescent="0.25">
      <c r="A310" s="256">
        <f t="shared" si="194"/>
        <v>301</v>
      </c>
      <c r="B310" s="324" t="s">
        <v>599</v>
      </c>
      <c r="C310" s="294">
        <v>46.7</v>
      </c>
      <c r="D310" s="322">
        <v>1</v>
      </c>
      <c r="E310" s="307">
        <f>[1]побуд.звіт!E309+[2]побуд.звіт!E309</f>
        <v>0</v>
      </c>
      <c r="F310" s="308">
        <f>[1]побуд.звіт!F309+[2]побуд.звіт!F309</f>
        <v>0</v>
      </c>
      <c r="G310" s="298">
        <f t="shared" si="158"/>
        <v>0</v>
      </c>
      <c r="H310" s="299">
        <f t="shared" si="159"/>
        <v>0</v>
      </c>
      <c r="I310" s="307">
        <f>[1]побуд.звіт!I309+[2]побуд.звіт!I309</f>
        <v>0</v>
      </c>
      <c r="J310" s="308">
        <f>[1]побуд.звіт!J309+[2]побуд.звіт!J309</f>
        <v>0</v>
      </c>
      <c r="K310" s="298">
        <f t="shared" si="160"/>
        <v>0</v>
      </c>
      <c r="L310" s="299">
        <f t="shared" si="161"/>
        <v>0</v>
      </c>
      <c r="M310" s="308">
        <f>[1]побуд.звіт!M309+[2]побуд.звіт!M309</f>
        <v>566.89883123711547</v>
      </c>
      <c r="N310" s="308">
        <f>[1]побуд.звіт!N309+[2]побуд.звіт!N309</f>
        <v>654.13036258510408</v>
      </c>
      <c r="O310" s="298">
        <f t="shared" si="162"/>
        <v>0</v>
      </c>
      <c r="P310" s="299">
        <f t="shared" si="163"/>
        <v>87.231531347988607</v>
      </c>
      <c r="Q310" s="308">
        <f>[1]побуд.звіт!Q309+[2]побуд.звіт!Q309</f>
        <v>0</v>
      </c>
      <c r="R310" s="308">
        <f>[1]побуд.звіт!R309+[2]побуд.звіт!R309</f>
        <v>0</v>
      </c>
      <c r="S310" s="298">
        <f t="shared" si="164"/>
        <v>0</v>
      </c>
      <c r="T310" s="299">
        <f t="shared" si="165"/>
        <v>0</v>
      </c>
      <c r="U310" s="308">
        <f>[1]побуд.звіт!U309+[2]побуд.звіт!U309</f>
        <v>0</v>
      </c>
      <c r="V310" s="308">
        <f>[1]побуд.звіт!V309+[2]побуд.звіт!V309</f>
        <v>0</v>
      </c>
      <c r="W310" s="298">
        <f t="shared" si="166"/>
        <v>0</v>
      </c>
      <c r="X310" s="299">
        <f t="shared" si="167"/>
        <v>0</v>
      </c>
      <c r="Y310" s="308">
        <f>[1]побуд.звіт!Y309+[2]побуд.звіт!Y309</f>
        <v>0</v>
      </c>
      <c r="Z310" s="308">
        <f>[1]побуд.звіт!Z309+[2]побуд.звіт!Z309</f>
        <v>0</v>
      </c>
      <c r="AA310" s="298">
        <f t="shared" si="168"/>
        <v>0</v>
      </c>
      <c r="AB310" s="299">
        <f t="shared" si="169"/>
        <v>0</v>
      </c>
      <c r="AC310" s="308">
        <f>[1]побуд.звіт!AC309+[2]побуд.звіт!AC309</f>
        <v>124.48503141132004</v>
      </c>
      <c r="AD310" s="308">
        <f>[1]побуд.звіт!AD309+[2]побуд.звіт!AD309</f>
        <v>146.45049977289514</v>
      </c>
      <c r="AE310" s="298">
        <f t="shared" si="170"/>
        <v>0</v>
      </c>
      <c r="AF310" s="299">
        <f t="shared" si="171"/>
        <v>21.965468361575105</v>
      </c>
      <c r="AG310" s="308">
        <f>[1]побуд.звіт!AG309+[2]побуд.звіт!AG309</f>
        <v>0</v>
      </c>
      <c r="AH310" s="308">
        <f>[1]побуд.звіт!AH309+[2]побуд.звіт!AH309</f>
        <v>0</v>
      </c>
      <c r="AI310" s="298">
        <f t="shared" si="172"/>
        <v>0</v>
      </c>
      <c r="AJ310" s="299">
        <f t="shared" si="173"/>
        <v>0</v>
      </c>
      <c r="AK310" s="308">
        <f>[1]побуд.звіт!AK309+[2]побуд.звіт!AK309</f>
        <v>0</v>
      </c>
      <c r="AL310" s="308">
        <f>[1]побуд.звіт!AL309+[2]побуд.звіт!AL309</f>
        <v>0</v>
      </c>
      <c r="AM310" s="298">
        <f t="shared" si="174"/>
        <v>0</v>
      </c>
      <c r="AN310" s="299">
        <f t="shared" si="175"/>
        <v>0</v>
      </c>
      <c r="AO310" s="308">
        <f>[1]побуд.звіт!AO309+[2]побуд.звіт!AO309</f>
        <v>111.05171594343523</v>
      </c>
      <c r="AP310" s="308">
        <f>[1]побуд.звіт!AP309+[2]побуд.звіт!AP309</f>
        <v>40.54614969791605</v>
      </c>
      <c r="AQ310" s="298">
        <f t="shared" si="176"/>
        <v>-70.505566245519177</v>
      </c>
      <c r="AR310" s="299">
        <f t="shared" si="177"/>
        <v>0</v>
      </c>
      <c r="AS310" s="308">
        <f>[1]побуд.звіт!AS309+[2]побуд.звіт!AS309</f>
        <v>0</v>
      </c>
      <c r="AT310" s="308">
        <f>[1]побуд.звіт!AT309+[2]побуд.звіт!AT309</f>
        <v>0</v>
      </c>
      <c r="AU310" s="298">
        <f t="shared" si="178"/>
        <v>0</v>
      </c>
      <c r="AV310" s="299">
        <f t="shared" si="179"/>
        <v>0</v>
      </c>
      <c r="AW310" s="308">
        <f>[1]побуд.звіт!AW309+[2]побуд.звіт!AW309</f>
        <v>241.56014172096246</v>
      </c>
      <c r="AX310" s="308">
        <f>[1]побуд.звіт!AX309+[2]побуд.звіт!AX309</f>
        <v>0</v>
      </c>
      <c r="AY310" s="298">
        <f t="shared" si="180"/>
        <v>-241.56014172096246</v>
      </c>
      <c r="AZ310" s="299">
        <f t="shared" si="181"/>
        <v>0</v>
      </c>
      <c r="BA310" s="300">
        <v>0</v>
      </c>
      <c r="BB310" s="298"/>
      <c r="BC310" s="298">
        <f t="shared" si="182"/>
        <v>0</v>
      </c>
      <c r="BD310" s="299">
        <f t="shared" si="183"/>
        <v>0</v>
      </c>
      <c r="BE310" s="308">
        <f>[1]побуд.звіт!BE309+[2]побуд.звіт!BE309</f>
        <v>5.2841393732189985</v>
      </c>
      <c r="BF310" s="308">
        <f>[1]побуд.звіт!BF309+[2]побуд.звіт!BF309</f>
        <v>0</v>
      </c>
      <c r="BG310" s="301">
        <f t="shared" si="184"/>
        <v>-5.2841393732189985</v>
      </c>
      <c r="BH310" s="302">
        <f t="shared" si="185"/>
        <v>0</v>
      </c>
      <c r="BI310" s="308">
        <f>[1]побуд.звіт!BI309+[2]побуд.звіт!BI309</f>
        <v>0</v>
      </c>
      <c r="BJ310" s="308">
        <f>[1]побуд.звіт!BJ309+[2]побуд.звіт!BJ309</f>
        <v>0</v>
      </c>
      <c r="BK310" s="298">
        <f t="shared" si="186"/>
        <v>0</v>
      </c>
      <c r="BL310" s="299">
        <f t="shared" si="187"/>
        <v>0</v>
      </c>
      <c r="BM310" s="308">
        <f>[1]побуд.звіт!BM309+[2]побуд.звіт!BM309</f>
        <v>0</v>
      </c>
      <c r="BN310" s="308">
        <f>[1]побуд.звіт!BN309+[2]побуд.звіт!BN309</f>
        <v>0</v>
      </c>
      <c r="BO310" s="298">
        <f t="shared" si="188"/>
        <v>0</v>
      </c>
      <c r="BP310" s="299">
        <f t="shared" si="189"/>
        <v>0</v>
      </c>
      <c r="BQ310" s="294">
        <f t="shared" si="190"/>
        <v>1049.2798596860523</v>
      </c>
      <c r="BR310" s="298">
        <f t="shared" si="190"/>
        <v>841.1270120559152</v>
      </c>
      <c r="BS310" s="298">
        <f t="shared" si="191"/>
        <v>-208.1528476301371</v>
      </c>
      <c r="BT310" s="303">
        <f t="shared" si="192"/>
        <v>0</v>
      </c>
      <c r="BU310" s="224">
        <f t="shared" si="193"/>
        <v>0.80162313637429672</v>
      </c>
      <c r="BV310" s="309">
        <v>787.93</v>
      </c>
      <c r="BW310" s="305">
        <f t="shared" si="197"/>
        <v>700.49001169282894</v>
      </c>
      <c r="BX310" s="241">
        <f t="shared" si="198"/>
        <v>87.439988307171021</v>
      </c>
      <c r="CA310" s="144">
        <f>[1]побуд.звіт!AX309+[2]побуд.звіт!AX309</f>
        <v>0</v>
      </c>
      <c r="CB310" s="238">
        <v>0</v>
      </c>
      <c r="CC310" s="238">
        <v>0</v>
      </c>
      <c r="CD310" s="240">
        <v>55.155980501656288</v>
      </c>
      <c r="CE310" s="240">
        <v>0</v>
      </c>
      <c r="CF310" s="240">
        <v>0</v>
      </c>
      <c r="CG310" s="240">
        <v>0</v>
      </c>
      <c r="CH310" s="240">
        <v>12.15413958623682</v>
      </c>
      <c r="CI310" s="240">
        <v>0</v>
      </c>
      <c r="CJ310" s="240">
        <v>0</v>
      </c>
      <c r="CK310" s="240">
        <v>11.301408785676623</v>
      </c>
      <c r="CL310" s="240">
        <v>0</v>
      </c>
      <c r="CM310" s="240">
        <v>1.1266499999999995</v>
      </c>
      <c r="CN310" s="240">
        <v>0</v>
      </c>
      <c r="CO310" s="240">
        <v>0</v>
      </c>
      <c r="CP310" s="20"/>
    </row>
    <row r="311" spans="1:94" ht="15" customHeight="1" x14ac:dyDescent="0.25">
      <c r="A311" s="256">
        <f t="shared" si="194"/>
        <v>302</v>
      </c>
      <c r="B311" s="254" t="s">
        <v>303</v>
      </c>
      <c r="C311" s="294">
        <v>87.7</v>
      </c>
      <c r="D311" s="322">
        <v>1</v>
      </c>
      <c r="E311" s="307">
        <f>[1]побуд.звіт!E310+[2]побуд.звіт!E310</f>
        <v>0</v>
      </c>
      <c r="F311" s="308">
        <f>[1]побуд.звіт!F310+[2]побуд.звіт!F310</f>
        <v>0</v>
      </c>
      <c r="G311" s="298">
        <f t="shared" si="158"/>
        <v>0</v>
      </c>
      <c r="H311" s="299">
        <f t="shared" si="159"/>
        <v>0</v>
      </c>
      <c r="I311" s="307">
        <f>[1]побуд.звіт!I310+[2]побуд.звіт!I310</f>
        <v>0</v>
      </c>
      <c r="J311" s="308">
        <f>[1]побуд.звіт!J310+[2]побуд.звіт!J310</f>
        <v>0</v>
      </c>
      <c r="K311" s="298">
        <f t="shared" si="160"/>
        <v>0</v>
      </c>
      <c r="L311" s="299">
        <f t="shared" si="161"/>
        <v>0</v>
      </c>
      <c r="M311" s="308">
        <f>[1]побуд.звіт!M310+[2]побуд.звіт!M310</f>
        <v>312.1601859587638</v>
      </c>
      <c r="N311" s="308">
        <f>[1]побуд.звіт!N310+[2]побуд.звіт!N310</f>
        <v>280.34158396504461</v>
      </c>
      <c r="O311" s="298">
        <f t="shared" si="162"/>
        <v>-31.818601993719199</v>
      </c>
      <c r="P311" s="299">
        <f t="shared" si="163"/>
        <v>0</v>
      </c>
      <c r="Q311" s="308">
        <f>[1]побуд.звіт!Q310+[2]побуд.звіт!Q310</f>
        <v>0</v>
      </c>
      <c r="R311" s="308">
        <f>[1]побуд.звіт!R310+[2]побуд.звіт!R310</f>
        <v>0</v>
      </c>
      <c r="S311" s="298">
        <f t="shared" si="164"/>
        <v>0</v>
      </c>
      <c r="T311" s="299">
        <f t="shared" si="165"/>
        <v>0</v>
      </c>
      <c r="U311" s="308">
        <f>[1]побуд.звіт!U310+[2]побуд.звіт!U310</f>
        <v>0</v>
      </c>
      <c r="V311" s="308">
        <f>[1]побуд.звіт!V310+[2]побуд.звіт!V310</f>
        <v>0</v>
      </c>
      <c r="W311" s="298">
        <f t="shared" si="166"/>
        <v>0</v>
      </c>
      <c r="X311" s="299">
        <f t="shared" si="167"/>
        <v>0</v>
      </c>
      <c r="Y311" s="308">
        <f>[1]побуд.звіт!Y310+[2]побуд.звіт!Y310</f>
        <v>0</v>
      </c>
      <c r="Z311" s="308">
        <f>[1]побуд.звіт!Z310+[2]побуд.звіт!Z310</f>
        <v>0</v>
      </c>
      <c r="AA311" s="298">
        <f t="shared" si="168"/>
        <v>0</v>
      </c>
      <c r="AB311" s="299">
        <f t="shared" si="169"/>
        <v>0</v>
      </c>
      <c r="AC311" s="308">
        <f>[1]побуд.звіт!AC310+[2]побуд.звіт!AC310</f>
        <v>222.39732184631191</v>
      </c>
      <c r="AD311" s="308">
        <f>[1]побуд.звіт!AD310+[2]побуд.звіт!AD310</f>
        <v>275.02588501248187</v>
      </c>
      <c r="AE311" s="298">
        <f t="shared" si="170"/>
        <v>0</v>
      </c>
      <c r="AF311" s="299">
        <f t="shared" si="171"/>
        <v>52.628563166169954</v>
      </c>
      <c r="AG311" s="308">
        <f>[1]побуд.звіт!AG310+[2]побуд.звіт!AG310</f>
        <v>0</v>
      </c>
      <c r="AH311" s="308">
        <f>[1]побуд.звіт!AH310+[2]побуд.звіт!AH310</f>
        <v>0</v>
      </c>
      <c r="AI311" s="298">
        <f t="shared" si="172"/>
        <v>0</v>
      </c>
      <c r="AJ311" s="299">
        <f t="shared" si="173"/>
        <v>0</v>
      </c>
      <c r="AK311" s="308">
        <f>[1]побуд.звіт!AK310+[2]побуд.звіт!AK310</f>
        <v>0</v>
      </c>
      <c r="AL311" s="308">
        <f>[1]побуд.звіт!AL310+[2]побуд.звіт!AL310</f>
        <v>0</v>
      </c>
      <c r="AM311" s="298">
        <f t="shared" si="174"/>
        <v>0</v>
      </c>
      <c r="AN311" s="299">
        <f t="shared" si="175"/>
        <v>0</v>
      </c>
      <c r="AO311" s="308">
        <f>[1]побуд.звіт!AO310+[2]побуд.звіт!AO310</f>
        <v>115.92150496754518</v>
      </c>
      <c r="AP311" s="308">
        <f>[1]побуд.звіт!AP310+[2]побуд.звіт!AP310</f>
        <v>0</v>
      </c>
      <c r="AQ311" s="298">
        <f t="shared" si="176"/>
        <v>-115.92150496754518</v>
      </c>
      <c r="AR311" s="299">
        <f t="shared" si="177"/>
        <v>0</v>
      </c>
      <c r="AS311" s="308">
        <f>[1]побуд.звіт!AS310+[2]побуд.звіт!AS310</f>
        <v>0</v>
      </c>
      <c r="AT311" s="308">
        <f>[1]побуд.звіт!AT310+[2]побуд.звіт!AT310</f>
        <v>0</v>
      </c>
      <c r="AU311" s="298">
        <f t="shared" si="178"/>
        <v>0</v>
      </c>
      <c r="AV311" s="299">
        <f t="shared" si="179"/>
        <v>0</v>
      </c>
      <c r="AW311" s="308">
        <f>[1]побуд.звіт!AW310+[2]побуд.звіт!AW310</f>
        <v>347.26178343921515</v>
      </c>
      <c r="AX311" s="308">
        <f>[1]побуд.звіт!AX310+[2]побуд.звіт!AX310</f>
        <v>0</v>
      </c>
      <c r="AY311" s="298">
        <f t="shared" si="180"/>
        <v>-347.26178343921515</v>
      </c>
      <c r="AZ311" s="299">
        <f t="shared" si="181"/>
        <v>0</v>
      </c>
      <c r="BA311" s="300">
        <v>0</v>
      </c>
      <c r="BB311" s="298"/>
      <c r="BC311" s="298">
        <f t="shared" si="182"/>
        <v>0</v>
      </c>
      <c r="BD311" s="299">
        <f t="shared" si="183"/>
        <v>0</v>
      </c>
      <c r="BE311" s="308">
        <f>[1]побуд.звіт!BE310+[2]побуд.звіт!BE310</f>
        <v>5.3426873732189986</v>
      </c>
      <c r="BF311" s="308">
        <f>[1]побуд.звіт!BF310+[2]побуд.звіт!BF310</f>
        <v>0</v>
      </c>
      <c r="BG311" s="301">
        <f t="shared" si="184"/>
        <v>-5.3426873732189986</v>
      </c>
      <c r="BH311" s="302">
        <f t="shared" si="185"/>
        <v>0</v>
      </c>
      <c r="BI311" s="308">
        <f>[1]побуд.звіт!BI310+[2]побуд.звіт!BI310</f>
        <v>0</v>
      </c>
      <c r="BJ311" s="308">
        <f>[1]побуд.звіт!BJ310+[2]побуд.звіт!BJ310</f>
        <v>0</v>
      </c>
      <c r="BK311" s="298">
        <f t="shared" si="186"/>
        <v>0</v>
      </c>
      <c r="BL311" s="299">
        <f t="shared" si="187"/>
        <v>0</v>
      </c>
      <c r="BM311" s="308">
        <f>[1]побуд.звіт!BM310+[2]побуд.звіт!BM310</f>
        <v>0</v>
      </c>
      <c r="BN311" s="308">
        <f>[1]побуд.звіт!BN310+[2]побуд.звіт!BN310</f>
        <v>0</v>
      </c>
      <c r="BO311" s="298">
        <f t="shared" si="188"/>
        <v>0</v>
      </c>
      <c r="BP311" s="299">
        <f t="shared" si="189"/>
        <v>0</v>
      </c>
      <c r="BQ311" s="294">
        <f t="shared" si="190"/>
        <v>1003.083483585055</v>
      </c>
      <c r="BR311" s="298">
        <f t="shared" si="190"/>
        <v>555.36746897752641</v>
      </c>
      <c r="BS311" s="298">
        <f t="shared" si="191"/>
        <v>-447.71601460752856</v>
      </c>
      <c r="BT311" s="303">
        <f t="shared" si="192"/>
        <v>0</v>
      </c>
      <c r="BU311" s="224">
        <f t="shared" si="193"/>
        <v>0.5536602666336643</v>
      </c>
      <c r="BV311" s="309">
        <v>33.4</v>
      </c>
      <c r="BW311" s="305"/>
      <c r="BX311" s="241">
        <f t="shared" si="198"/>
        <v>83.590290298754581</v>
      </c>
      <c r="CA311" s="144">
        <f>[1]побуд.звіт!AX310+[2]побуд.звіт!AX310</f>
        <v>0</v>
      </c>
      <c r="CB311" s="238">
        <v>0</v>
      </c>
      <c r="CC311" s="238">
        <v>0</v>
      </c>
      <c r="CD311" s="240">
        <v>23.63827735785269</v>
      </c>
      <c r="CE311" s="240">
        <v>0</v>
      </c>
      <c r="CF311" s="240">
        <v>0</v>
      </c>
      <c r="CG311" s="240">
        <v>0</v>
      </c>
      <c r="CH311" s="240">
        <v>22.82479746708713</v>
      </c>
      <c r="CI311" s="240">
        <v>0</v>
      </c>
      <c r="CJ311" s="240">
        <v>0</v>
      </c>
      <c r="CK311" s="240">
        <v>11.727535062243213</v>
      </c>
      <c r="CL311" s="240">
        <v>0</v>
      </c>
      <c r="CM311" s="240">
        <v>1.1266499999999995</v>
      </c>
      <c r="CN311" s="240">
        <v>0</v>
      </c>
      <c r="CO311" s="240">
        <v>0</v>
      </c>
      <c r="CP311" s="20"/>
    </row>
    <row r="312" spans="1:94" ht="15" customHeight="1" x14ac:dyDescent="0.25">
      <c r="A312" s="256">
        <f t="shared" si="194"/>
        <v>303</v>
      </c>
      <c r="B312" s="254" t="s">
        <v>630</v>
      </c>
      <c r="C312" s="294"/>
      <c r="D312" s="322"/>
      <c r="E312" s="307">
        <f>[1]побуд.звіт!E311+[2]побуд.звіт!E311</f>
        <v>0</v>
      </c>
      <c r="F312" s="308">
        <f>[1]побуд.звіт!F311+[2]побуд.звіт!F311</f>
        <v>0</v>
      </c>
      <c r="G312" s="298"/>
      <c r="H312" s="299"/>
      <c r="I312" s="307">
        <f>[1]побуд.звіт!I311+[2]побуд.звіт!I311</f>
        <v>0</v>
      </c>
      <c r="J312" s="308">
        <f>[1]побуд.звіт!J311+[2]побуд.звіт!J311</f>
        <v>0</v>
      </c>
      <c r="K312" s="298"/>
      <c r="L312" s="299"/>
      <c r="M312" s="308">
        <f>[1]побуд.звіт!M311+[2]побуд.звіт!M311</f>
        <v>118.41334595876376</v>
      </c>
      <c r="N312" s="308">
        <f>[1]побуд.звіт!N311+[2]побуд.звіт!N311</f>
        <v>51.38573916964058</v>
      </c>
      <c r="O312" s="298"/>
      <c r="P312" s="299"/>
      <c r="Q312" s="308">
        <f>[1]побуд.звіт!Q311+[2]побуд.звіт!Q311</f>
        <v>0</v>
      </c>
      <c r="R312" s="308">
        <f>[1]побуд.звіт!R311+[2]побуд.звіт!R311</f>
        <v>0</v>
      </c>
      <c r="S312" s="298"/>
      <c r="T312" s="299"/>
      <c r="U312" s="308">
        <f>[1]побуд.звіт!U311+[2]побуд.звіт!U311</f>
        <v>0</v>
      </c>
      <c r="V312" s="308">
        <f>[1]побуд.звіт!V311+[2]побуд.звіт!V311</f>
        <v>0</v>
      </c>
      <c r="W312" s="298"/>
      <c r="X312" s="299"/>
      <c r="Y312" s="308">
        <f>[1]побуд.звіт!Y311+[2]побуд.звіт!Y311</f>
        <v>0</v>
      </c>
      <c r="Z312" s="308">
        <f>[1]побуд.звіт!Z311+[2]побуд.звіт!Z311</f>
        <v>0</v>
      </c>
      <c r="AA312" s="298"/>
      <c r="AB312" s="299"/>
      <c r="AC312" s="308">
        <f>[1]побуд.звіт!AC311+[2]побуд.звіт!AC311</f>
        <v>42.550363711566696</v>
      </c>
      <c r="AD312" s="308">
        <f>[1]побуд.звіт!AD311+[2]побуд.звіт!AD311</f>
        <v>20.753631774621489</v>
      </c>
      <c r="AE312" s="298"/>
      <c r="AF312" s="299"/>
      <c r="AG312" s="308">
        <f>[1]побуд.звіт!AG311+[2]побуд.звіт!AG311</f>
        <v>0</v>
      </c>
      <c r="AH312" s="308">
        <f>[1]побуд.звіт!AH311+[2]побуд.звіт!AH311</f>
        <v>0</v>
      </c>
      <c r="AI312" s="298"/>
      <c r="AJ312" s="299"/>
      <c r="AK312" s="308">
        <f>[1]побуд.звіт!AK311+[2]побуд.звіт!AK311</f>
        <v>0</v>
      </c>
      <c r="AL312" s="308">
        <f>[1]побуд.звіт!AL311+[2]побуд.звіт!AL311</f>
        <v>0</v>
      </c>
      <c r="AM312" s="298"/>
      <c r="AN312" s="299"/>
      <c r="AO312" s="308">
        <f>[1]побуд.звіт!AO311+[2]побуд.звіт!AO311</f>
        <v>0</v>
      </c>
      <c r="AP312" s="308">
        <f>[1]побуд.звіт!AP311+[2]побуд.звіт!AP311</f>
        <v>0</v>
      </c>
      <c r="AQ312" s="298"/>
      <c r="AR312" s="299"/>
      <c r="AS312" s="308">
        <f>[1]побуд.звіт!AS311+[2]побуд.звіт!AS311</f>
        <v>0</v>
      </c>
      <c r="AT312" s="308">
        <f>[1]побуд.звіт!AT311+[2]побуд.звіт!AT311</f>
        <v>0</v>
      </c>
      <c r="AU312" s="298"/>
      <c r="AV312" s="299"/>
      <c r="AW312" s="308">
        <f>[1]побуд.звіт!AW311+[2]побуд.звіт!AW311</f>
        <v>32.139839927842999</v>
      </c>
      <c r="AX312" s="308">
        <f>[1]побуд.звіт!AX311+[2]побуд.звіт!AX311</f>
        <v>0</v>
      </c>
      <c r="AY312" s="298"/>
      <c r="AZ312" s="299"/>
      <c r="BA312" s="300"/>
      <c r="BB312" s="298"/>
      <c r="BC312" s="298"/>
      <c r="BD312" s="299"/>
      <c r="BE312" s="308">
        <f>[1]побуд.звіт!BE311+[2]побуд.звіт!BE311</f>
        <v>5.2174517732189978</v>
      </c>
      <c r="BF312" s="308">
        <f>[1]побуд.звіт!BF311+[2]побуд.звіт!BF311</f>
        <v>0</v>
      </c>
      <c r="BG312" s="301"/>
      <c r="BH312" s="302"/>
      <c r="BI312" s="308">
        <f>[1]побуд.звіт!BI311+[2]побуд.звіт!BI311</f>
        <v>0</v>
      </c>
      <c r="BJ312" s="308">
        <f>[1]побуд.звіт!BJ311+[2]побуд.звіт!BJ311</f>
        <v>0</v>
      </c>
      <c r="BK312" s="298"/>
      <c r="BL312" s="299"/>
      <c r="BM312" s="308">
        <f>[1]побуд.звіт!BM311+[2]побуд.звіт!BM311</f>
        <v>0</v>
      </c>
      <c r="BN312" s="308">
        <f>[1]побуд.звіт!BN311+[2]побуд.звіт!BN311</f>
        <v>0</v>
      </c>
      <c r="BO312" s="298"/>
      <c r="BP312" s="299"/>
      <c r="BQ312" s="294"/>
      <c r="BR312" s="298">
        <f t="shared" si="190"/>
        <v>72.139370944262069</v>
      </c>
      <c r="BS312" s="298"/>
      <c r="BT312" s="303"/>
      <c r="BU312" s="224"/>
      <c r="BV312" s="309">
        <v>700.39</v>
      </c>
      <c r="BW312" s="305">
        <f t="shared" si="197"/>
        <v>700.39</v>
      </c>
      <c r="BX312" s="241">
        <f t="shared" ref="BX312" si="199">C312/12</f>
        <v>0</v>
      </c>
      <c r="CA312" s="144">
        <f>[1]побуд.звіт!AX311+[2]побуд.звіт!AX311</f>
        <v>0</v>
      </c>
      <c r="CB312" s="238">
        <v>0</v>
      </c>
      <c r="CC312" s="238">
        <v>0</v>
      </c>
      <c r="CD312" s="240">
        <v>23.63827735785269</v>
      </c>
      <c r="CE312" s="240">
        <v>0</v>
      </c>
      <c r="CF312" s="240">
        <v>0</v>
      </c>
      <c r="CG312" s="240">
        <v>0</v>
      </c>
      <c r="CH312" s="240">
        <v>8.510500309848906</v>
      </c>
      <c r="CI312" s="240">
        <v>0</v>
      </c>
      <c r="CJ312" s="240">
        <v>0</v>
      </c>
      <c r="CK312" s="240">
        <v>0</v>
      </c>
      <c r="CL312" s="240">
        <v>0</v>
      </c>
      <c r="CM312" s="240">
        <v>1.1266499999999995</v>
      </c>
      <c r="CN312" s="240">
        <v>0</v>
      </c>
      <c r="CO312" s="240">
        <v>0</v>
      </c>
      <c r="CP312" s="20"/>
    </row>
    <row r="313" spans="1:94" ht="15" customHeight="1" x14ac:dyDescent="0.25">
      <c r="A313" s="256">
        <f t="shared" si="194"/>
        <v>304</v>
      </c>
      <c r="B313" s="254" t="s">
        <v>304</v>
      </c>
      <c r="C313" s="294">
        <v>115.8</v>
      </c>
      <c r="D313" s="322">
        <v>1</v>
      </c>
      <c r="E313" s="307">
        <f>[1]побуд.звіт!E312+[2]побуд.звіт!E312</f>
        <v>0</v>
      </c>
      <c r="F313" s="308">
        <f>[1]побуд.звіт!F312+[2]побуд.звіт!F312</f>
        <v>0</v>
      </c>
      <c r="G313" s="298">
        <f t="shared" si="158"/>
        <v>0</v>
      </c>
      <c r="H313" s="299">
        <f t="shared" si="159"/>
        <v>0</v>
      </c>
      <c r="I313" s="307">
        <f>[1]побуд.звіт!I312+[2]побуд.звіт!I312</f>
        <v>0</v>
      </c>
      <c r="J313" s="308">
        <f>[1]побуд.звіт!J312+[2]побуд.звіт!J312</f>
        <v>0</v>
      </c>
      <c r="K313" s="298">
        <f t="shared" si="160"/>
        <v>0</v>
      </c>
      <c r="L313" s="299">
        <f t="shared" si="161"/>
        <v>0</v>
      </c>
      <c r="M313" s="308">
        <f>[1]побуд.звіт!M312+[2]побуд.звіт!M312</f>
        <v>175.82514263917588</v>
      </c>
      <c r="N313" s="308">
        <f>[1]побуд.звіт!N312+[2]побуд.звіт!N312</f>
        <v>186.89438931002977</v>
      </c>
      <c r="O313" s="298">
        <f t="shared" si="162"/>
        <v>0</v>
      </c>
      <c r="P313" s="299">
        <f t="shared" si="163"/>
        <v>11.069246670853886</v>
      </c>
      <c r="Q313" s="308">
        <f>[1]побуд.звіт!Q312+[2]побуд.звіт!Q312</f>
        <v>0</v>
      </c>
      <c r="R313" s="308">
        <f>[1]побуд.звіт!R312+[2]побуд.звіт!R312</f>
        <v>84.613862971001694</v>
      </c>
      <c r="S313" s="298">
        <f t="shared" si="164"/>
        <v>0</v>
      </c>
      <c r="T313" s="299">
        <f t="shared" si="165"/>
        <v>84.613862971001694</v>
      </c>
      <c r="U313" s="308">
        <f>[1]побуд.звіт!U312+[2]побуд.звіт!U312</f>
        <v>0</v>
      </c>
      <c r="V313" s="308">
        <f>[1]побуд.звіт!V312+[2]побуд.звіт!V312</f>
        <v>0</v>
      </c>
      <c r="W313" s="298">
        <f t="shared" si="166"/>
        <v>0</v>
      </c>
      <c r="X313" s="299">
        <f t="shared" si="167"/>
        <v>0</v>
      </c>
      <c r="Y313" s="308">
        <f>[1]побуд.звіт!Y312+[2]побуд.звіт!Y312</f>
        <v>0</v>
      </c>
      <c r="Z313" s="308">
        <f>[1]побуд.звіт!Z312+[2]побуд.звіт!Z312</f>
        <v>0</v>
      </c>
      <c r="AA313" s="298">
        <f t="shared" si="168"/>
        <v>0</v>
      </c>
      <c r="AB313" s="299">
        <f t="shared" si="169"/>
        <v>0</v>
      </c>
      <c r="AC313" s="308">
        <f>[1]побуд.звіт!AC312+[2]побуд.звіт!AC312</f>
        <v>308.50594878224535</v>
      </c>
      <c r="AD313" s="308">
        <f>[1]побуд.звіт!AD312+[2]побуд.звіт!AD312</f>
        <v>363.14706367668646</v>
      </c>
      <c r="AE313" s="298">
        <f t="shared" si="170"/>
        <v>0</v>
      </c>
      <c r="AF313" s="299">
        <f t="shared" si="171"/>
        <v>54.641114894441102</v>
      </c>
      <c r="AG313" s="308">
        <f>[1]побуд.звіт!AG312+[2]побуд.звіт!AG312</f>
        <v>0</v>
      </c>
      <c r="AH313" s="308">
        <f>[1]побуд.звіт!AH312+[2]побуд.звіт!AH312</f>
        <v>0</v>
      </c>
      <c r="AI313" s="298">
        <f t="shared" si="172"/>
        <v>0</v>
      </c>
      <c r="AJ313" s="299">
        <f t="shared" si="173"/>
        <v>0</v>
      </c>
      <c r="AK313" s="308">
        <f>[1]побуд.звіт!AK312+[2]побуд.звіт!AK312</f>
        <v>0</v>
      </c>
      <c r="AL313" s="308">
        <f>[1]побуд.звіт!AL312+[2]побуд.звіт!AL312</f>
        <v>0</v>
      </c>
      <c r="AM313" s="298">
        <f t="shared" si="174"/>
        <v>0</v>
      </c>
      <c r="AN313" s="299">
        <f t="shared" si="175"/>
        <v>0</v>
      </c>
      <c r="AO313" s="308">
        <f>[1]побуд.звіт!AO312+[2]побуд.звіт!AO312</f>
        <v>221.97633833323997</v>
      </c>
      <c r="AP313" s="308">
        <f>[1]побуд.звіт!AP312+[2]побуд.звіт!AP312</f>
        <v>81.0922993958321</v>
      </c>
      <c r="AQ313" s="298">
        <f t="shared" si="176"/>
        <v>-140.88403893740787</v>
      </c>
      <c r="AR313" s="299">
        <f t="shared" si="177"/>
        <v>0</v>
      </c>
      <c r="AS313" s="308">
        <f>[1]побуд.звіт!AS312+[2]побуд.звіт!AS312</f>
        <v>0</v>
      </c>
      <c r="AT313" s="308">
        <f>[1]побуд.звіт!AT312+[2]побуд.звіт!AT312</f>
        <v>0</v>
      </c>
      <c r="AU313" s="298">
        <f t="shared" si="178"/>
        <v>0</v>
      </c>
      <c r="AV313" s="299">
        <f t="shared" si="179"/>
        <v>0</v>
      </c>
      <c r="AW313" s="308">
        <f>[1]побуд.звіт!AW312+[2]побуд.звіт!AW312</f>
        <v>396.00031288682413</v>
      </c>
      <c r="AX313" s="308">
        <f>[1]побуд.звіт!AX312+[2]побуд.звіт!AX312</f>
        <v>0</v>
      </c>
      <c r="AY313" s="298">
        <f t="shared" si="180"/>
        <v>-396.00031288682413</v>
      </c>
      <c r="AZ313" s="299">
        <f t="shared" si="181"/>
        <v>0</v>
      </c>
      <c r="BA313" s="300">
        <v>0</v>
      </c>
      <c r="BB313" s="298"/>
      <c r="BC313" s="298">
        <f t="shared" si="182"/>
        <v>0</v>
      </c>
      <c r="BD313" s="299">
        <f t="shared" si="183"/>
        <v>0</v>
      </c>
      <c r="BE313" s="308">
        <f>[1]побуд.звіт!BE312+[2]побуд.звіт!BE312</f>
        <v>0.16536240000000002</v>
      </c>
      <c r="BF313" s="308">
        <f>[1]побуд.звіт!BF312+[2]побуд.звіт!BF312</f>
        <v>0</v>
      </c>
      <c r="BG313" s="301">
        <f t="shared" si="184"/>
        <v>-0.16536240000000002</v>
      </c>
      <c r="BH313" s="302">
        <f t="shared" si="185"/>
        <v>0</v>
      </c>
      <c r="BI313" s="308">
        <f>[1]побуд.звіт!BI312+[2]побуд.звіт!BI312</f>
        <v>0</v>
      </c>
      <c r="BJ313" s="308">
        <f>[1]побуд.звіт!BJ312+[2]побуд.звіт!BJ312</f>
        <v>0</v>
      </c>
      <c r="BK313" s="298">
        <f t="shared" si="186"/>
        <v>0</v>
      </c>
      <c r="BL313" s="299">
        <f t="shared" si="187"/>
        <v>0</v>
      </c>
      <c r="BM313" s="308">
        <f>[1]побуд.звіт!BM312+[2]побуд.звіт!BM312</f>
        <v>0</v>
      </c>
      <c r="BN313" s="308">
        <f>[1]побуд.звіт!BN312+[2]побуд.звіт!BN312</f>
        <v>0</v>
      </c>
      <c r="BO313" s="298">
        <f t="shared" si="188"/>
        <v>0</v>
      </c>
      <c r="BP313" s="299">
        <f t="shared" si="189"/>
        <v>0</v>
      </c>
      <c r="BQ313" s="294">
        <f t="shared" si="190"/>
        <v>1102.4731050414853</v>
      </c>
      <c r="BR313" s="298">
        <f t="shared" si="190"/>
        <v>715.74761535355003</v>
      </c>
      <c r="BS313" s="298">
        <f t="shared" si="191"/>
        <v>-386.72548968793524</v>
      </c>
      <c r="BT313" s="303">
        <f t="shared" si="192"/>
        <v>0</v>
      </c>
      <c r="BU313" s="224">
        <f t="shared" si="193"/>
        <v>0.64922002367270171</v>
      </c>
      <c r="BV313" s="309">
        <v>113.83000000000001</v>
      </c>
      <c r="BW313" s="305">
        <f t="shared" si="197"/>
        <v>21.957241246542907</v>
      </c>
      <c r="BX313" s="241">
        <f t="shared" ref="BX313:BX327" si="200">BQ313/12</f>
        <v>91.872758753457106</v>
      </c>
      <c r="CA313" s="144">
        <f>[1]побуд.звіт!AX312+[2]побуд.звіт!AX312</f>
        <v>0</v>
      </c>
      <c r="CB313" s="238">
        <v>0</v>
      </c>
      <c r="CC313" s="238">
        <v>0</v>
      </c>
      <c r="CD313" s="240">
        <v>15.758851571901795</v>
      </c>
      <c r="CE313" s="240">
        <v>0</v>
      </c>
      <c r="CF313" s="240">
        <v>0</v>
      </c>
      <c r="CG313" s="240">
        <v>0</v>
      </c>
      <c r="CH313" s="240">
        <v>30.13810201469429</v>
      </c>
      <c r="CI313" s="240">
        <v>0</v>
      </c>
      <c r="CJ313" s="240">
        <v>0</v>
      </c>
      <c r="CK313" s="240">
        <v>22.580500258809117</v>
      </c>
      <c r="CL313" s="240">
        <v>0</v>
      </c>
      <c r="CM313" s="240">
        <v>0</v>
      </c>
      <c r="CN313" s="240">
        <v>0</v>
      </c>
      <c r="CO313" s="240">
        <v>0</v>
      </c>
      <c r="CP313" s="20"/>
    </row>
    <row r="314" spans="1:94" ht="15" customHeight="1" x14ac:dyDescent="0.25">
      <c r="A314" s="256">
        <f t="shared" si="194"/>
        <v>305</v>
      </c>
      <c r="B314" s="254" t="s">
        <v>305</v>
      </c>
      <c r="C314" s="294">
        <v>37.6</v>
      </c>
      <c r="D314" s="322">
        <v>1</v>
      </c>
      <c r="E314" s="307">
        <f>[1]побуд.звіт!E313+[2]побуд.звіт!E313</f>
        <v>0</v>
      </c>
      <c r="F314" s="308">
        <f>[1]побуд.звіт!F313+[2]побуд.звіт!F313</f>
        <v>0</v>
      </c>
      <c r="G314" s="298">
        <f t="shared" si="158"/>
        <v>0</v>
      </c>
      <c r="H314" s="299">
        <f t="shared" si="159"/>
        <v>0</v>
      </c>
      <c r="I314" s="307">
        <f>[1]побуд.звіт!I313+[2]побуд.звіт!I313</f>
        <v>0</v>
      </c>
      <c r="J314" s="308">
        <f>[1]побуд.звіт!J313+[2]побуд.звіт!J313</f>
        <v>0</v>
      </c>
      <c r="K314" s="298">
        <f t="shared" si="160"/>
        <v>0</v>
      </c>
      <c r="L314" s="299">
        <f t="shared" si="161"/>
        <v>0</v>
      </c>
      <c r="M314" s="308">
        <f>[1]побуд.звіт!M313+[2]побуд.звіт!M313</f>
        <v>527.43107591752766</v>
      </c>
      <c r="N314" s="308">
        <f>[1]побуд.звіт!N313+[2]побуд.звіт!N313</f>
        <v>560.68316793008921</v>
      </c>
      <c r="O314" s="298">
        <f t="shared" si="162"/>
        <v>0</v>
      </c>
      <c r="P314" s="299">
        <f t="shared" si="163"/>
        <v>33.252092012561548</v>
      </c>
      <c r="Q314" s="308">
        <f>[1]побуд.звіт!Q313+[2]побуд.звіт!Q313</f>
        <v>0</v>
      </c>
      <c r="R314" s="308">
        <f>[1]побуд.звіт!R313+[2]побуд.звіт!R313</f>
        <v>0</v>
      </c>
      <c r="S314" s="298">
        <f t="shared" si="164"/>
        <v>0</v>
      </c>
      <c r="T314" s="299">
        <f t="shared" si="165"/>
        <v>0</v>
      </c>
      <c r="U314" s="308">
        <f>[1]побуд.звіт!U313+[2]побуд.звіт!U313</f>
        <v>0</v>
      </c>
      <c r="V314" s="308">
        <f>[1]побуд.звіт!V313+[2]побуд.звіт!V313</f>
        <v>0</v>
      </c>
      <c r="W314" s="298">
        <f t="shared" si="166"/>
        <v>0</v>
      </c>
      <c r="X314" s="299">
        <f t="shared" si="167"/>
        <v>0</v>
      </c>
      <c r="Y314" s="308">
        <f>[1]побуд.звіт!Y313+[2]побуд.звіт!Y313</f>
        <v>0</v>
      </c>
      <c r="Z314" s="308">
        <f>[1]побуд.звіт!Z313+[2]побуд.звіт!Z313</f>
        <v>0</v>
      </c>
      <c r="AA314" s="298">
        <f t="shared" si="168"/>
        <v>0</v>
      </c>
      <c r="AB314" s="299">
        <f t="shared" si="169"/>
        <v>0</v>
      </c>
      <c r="AC314" s="308">
        <f>[1]побуд.звіт!AC313+[2]побуд.звіт!AC313</f>
        <v>95.379632896480359</v>
      </c>
      <c r="AD314" s="308">
        <f>[1]побуд.звіт!AD313+[2]побуд.звіт!AD313</f>
        <v>117.91303621971856</v>
      </c>
      <c r="AE314" s="298">
        <f t="shared" si="170"/>
        <v>0</v>
      </c>
      <c r="AF314" s="299">
        <f t="shared" si="171"/>
        <v>22.533403323238204</v>
      </c>
      <c r="AG314" s="308">
        <f>[1]побуд.звіт!AG313+[2]побуд.звіт!AG313</f>
        <v>0</v>
      </c>
      <c r="AH314" s="308">
        <f>[1]побуд.звіт!AH313+[2]побуд.звіт!AH313</f>
        <v>0</v>
      </c>
      <c r="AI314" s="298">
        <f t="shared" si="172"/>
        <v>0</v>
      </c>
      <c r="AJ314" s="299">
        <f t="shared" si="173"/>
        <v>0</v>
      </c>
      <c r="AK314" s="308">
        <f>[1]побуд.звіт!AK313+[2]побуд.звіт!AK313</f>
        <v>0</v>
      </c>
      <c r="AL314" s="308">
        <f>[1]побуд.звіт!AL313+[2]побуд.звіт!AL313</f>
        <v>0</v>
      </c>
      <c r="AM314" s="298">
        <f t="shared" si="174"/>
        <v>0</v>
      </c>
      <c r="AN314" s="299">
        <f t="shared" si="175"/>
        <v>0</v>
      </c>
      <c r="AO314" s="308">
        <f>[1]побуд.звіт!AO313+[2]побуд.звіт!AO313</f>
        <v>102.08304122891069</v>
      </c>
      <c r="AP314" s="308">
        <f>[1]побуд.звіт!AP313+[2]побуд.звіт!AP313</f>
        <v>20.273074848958025</v>
      </c>
      <c r="AQ314" s="298">
        <f t="shared" si="176"/>
        <v>-81.80996637995267</v>
      </c>
      <c r="AR314" s="299">
        <f t="shared" si="177"/>
        <v>0</v>
      </c>
      <c r="AS314" s="308">
        <f>[1]побуд.звіт!AS313+[2]побуд.звіт!AS313</f>
        <v>0</v>
      </c>
      <c r="AT314" s="308">
        <f>[1]побуд.звіт!AT313+[2]побуд.звіт!AT313</f>
        <v>0</v>
      </c>
      <c r="AU314" s="298">
        <f t="shared" si="178"/>
        <v>0</v>
      </c>
      <c r="AV314" s="299">
        <f t="shared" si="179"/>
        <v>0</v>
      </c>
      <c r="AW314" s="308">
        <f>[1]побуд.звіт!AW313+[2]побуд.звіт!AW313</f>
        <v>148.95701235050524</v>
      </c>
      <c r="AX314" s="308">
        <f>[1]побуд.звіт!AX313+[2]побуд.звіт!AX313</f>
        <v>0</v>
      </c>
      <c r="AY314" s="298">
        <f t="shared" si="180"/>
        <v>-148.95701235050524</v>
      </c>
      <c r="AZ314" s="299">
        <f t="shared" si="181"/>
        <v>0</v>
      </c>
      <c r="BA314" s="300">
        <v>0</v>
      </c>
      <c r="BB314" s="298"/>
      <c r="BC314" s="298">
        <f t="shared" si="182"/>
        <v>0</v>
      </c>
      <c r="BD314" s="299">
        <f t="shared" si="183"/>
        <v>0</v>
      </c>
      <c r="BE314" s="308">
        <f>[1]побуд.звіт!BE313+[2]побуд.звіт!BE313</f>
        <v>5.2711445732189981</v>
      </c>
      <c r="BF314" s="308">
        <f>[1]побуд.звіт!BF313+[2]побуд.звіт!BF313</f>
        <v>0</v>
      </c>
      <c r="BG314" s="301">
        <f t="shared" si="184"/>
        <v>-5.2711445732189981</v>
      </c>
      <c r="BH314" s="302">
        <f t="shared" si="185"/>
        <v>0</v>
      </c>
      <c r="BI314" s="308">
        <f>[1]побуд.звіт!BI313+[2]побуд.звіт!BI313</f>
        <v>0</v>
      </c>
      <c r="BJ314" s="308">
        <f>[1]побуд.звіт!BJ313+[2]побуд.звіт!BJ313</f>
        <v>0</v>
      </c>
      <c r="BK314" s="298">
        <f t="shared" si="186"/>
        <v>0</v>
      </c>
      <c r="BL314" s="299">
        <f t="shared" si="187"/>
        <v>0</v>
      </c>
      <c r="BM314" s="308">
        <f>[1]побуд.звіт!BM313+[2]побуд.звіт!BM313</f>
        <v>0</v>
      </c>
      <c r="BN314" s="308">
        <f>[1]побуд.звіт!BN313+[2]побуд.звіт!BN313</f>
        <v>0</v>
      </c>
      <c r="BO314" s="298">
        <f t="shared" si="188"/>
        <v>0</v>
      </c>
      <c r="BP314" s="299">
        <f t="shared" si="189"/>
        <v>0</v>
      </c>
      <c r="BQ314" s="294">
        <f t="shared" si="190"/>
        <v>879.12190696664288</v>
      </c>
      <c r="BR314" s="298">
        <f t="shared" si="190"/>
        <v>698.86927899876582</v>
      </c>
      <c r="BS314" s="298">
        <f t="shared" si="191"/>
        <v>-180.25262796787706</v>
      </c>
      <c r="BT314" s="303">
        <f t="shared" si="192"/>
        <v>0</v>
      </c>
      <c r="BU314" s="224">
        <f t="shared" si="193"/>
        <v>0.79496287541072896</v>
      </c>
      <c r="BV314" s="309">
        <v>1231.4299999999998</v>
      </c>
      <c r="BW314" s="305">
        <f t="shared" si="197"/>
        <v>1158.1698410861129</v>
      </c>
      <c r="BX314" s="241">
        <f t="shared" si="200"/>
        <v>73.260158913886912</v>
      </c>
      <c r="CA314" s="144">
        <f>[1]побуд.звіт!AX313+[2]побуд.звіт!AX313</f>
        <v>0</v>
      </c>
      <c r="CB314" s="238">
        <v>0</v>
      </c>
      <c r="CC314" s="238">
        <v>0</v>
      </c>
      <c r="CD314" s="240">
        <v>47.27655471570538</v>
      </c>
      <c r="CE314" s="240">
        <v>0</v>
      </c>
      <c r="CF314" s="240">
        <v>0</v>
      </c>
      <c r="CG314" s="240">
        <v>0</v>
      </c>
      <c r="CH314" s="240">
        <v>9.7857740565846747</v>
      </c>
      <c r="CI314" s="240">
        <v>0</v>
      </c>
      <c r="CJ314" s="240">
        <v>0</v>
      </c>
      <c r="CK314" s="240">
        <v>10.361347606583946</v>
      </c>
      <c r="CL314" s="240">
        <v>0</v>
      </c>
      <c r="CM314" s="240">
        <v>1.1266499999999995</v>
      </c>
      <c r="CN314" s="240">
        <v>0</v>
      </c>
      <c r="CO314" s="240">
        <v>0</v>
      </c>
      <c r="CP314" s="20"/>
    </row>
    <row r="315" spans="1:94" ht="15" customHeight="1" x14ac:dyDescent="0.25">
      <c r="A315" s="256">
        <f t="shared" si="194"/>
        <v>306</v>
      </c>
      <c r="B315" s="254" t="s">
        <v>306</v>
      </c>
      <c r="C315" s="294">
        <v>370.55</v>
      </c>
      <c r="D315" s="322">
        <v>1</v>
      </c>
      <c r="E315" s="307">
        <f>[1]побуд.звіт!E314+[2]побуд.звіт!E314</f>
        <v>0</v>
      </c>
      <c r="F315" s="308">
        <f>[1]побуд.звіт!F314+[2]побуд.звіт!F314</f>
        <v>0</v>
      </c>
      <c r="G315" s="298">
        <f t="shared" si="158"/>
        <v>0</v>
      </c>
      <c r="H315" s="299">
        <f t="shared" si="159"/>
        <v>0</v>
      </c>
      <c r="I315" s="307">
        <f>[1]побуд.звіт!I314+[2]побуд.звіт!I314</f>
        <v>0</v>
      </c>
      <c r="J315" s="308">
        <f>[1]побуд.звіт!J314+[2]побуд.звіт!J314</f>
        <v>0</v>
      </c>
      <c r="K315" s="298">
        <f t="shared" si="160"/>
        <v>0</v>
      </c>
      <c r="L315" s="299">
        <f t="shared" si="161"/>
        <v>0</v>
      </c>
      <c r="M315" s="308">
        <f>[1]побуд.звіт!M314+[2]побуд.звіт!M314</f>
        <v>1542.8538224329945</v>
      </c>
      <c r="N315" s="308">
        <f>[1]побуд.звіт!N314+[2]побуд.звіт!N314</f>
        <v>1645.9235076087498</v>
      </c>
      <c r="O315" s="298">
        <f t="shared" si="162"/>
        <v>0</v>
      </c>
      <c r="P315" s="299">
        <f t="shared" si="163"/>
        <v>103.06968517575524</v>
      </c>
      <c r="Q315" s="308">
        <f>[1]побуд.звіт!Q314+[2]побуд.звіт!Q314</f>
        <v>0</v>
      </c>
      <c r="R315" s="308">
        <f>[1]побуд.звіт!R314+[2]побуд.звіт!R314</f>
        <v>0</v>
      </c>
      <c r="S315" s="298">
        <f t="shared" si="164"/>
        <v>0</v>
      </c>
      <c r="T315" s="299">
        <f t="shared" si="165"/>
        <v>0</v>
      </c>
      <c r="U315" s="308">
        <f>[1]побуд.звіт!U314+[2]побуд.звіт!U314</f>
        <v>0</v>
      </c>
      <c r="V315" s="308">
        <f>[1]побуд.звіт!V314+[2]побуд.звіт!V314</f>
        <v>0</v>
      </c>
      <c r="W315" s="298">
        <f t="shared" si="166"/>
        <v>0</v>
      </c>
      <c r="X315" s="299">
        <f t="shared" si="167"/>
        <v>0</v>
      </c>
      <c r="Y315" s="308">
        <f>[1]побуд.звіт!Y314+[2]побуд.звіт!Y314</f>
        <v>0</v>
      </c>
      <c r="Z315" s="308">
        <f>[1]побуд.звіт!Z314+[2]побуд.звіт!Z314</f>
        <v>0</v>
      </c>
      <c r="AA315" s="298">
        <f t="shared" si="168"/>
        <v>0</v>
      </c>
      <c r="AB315" s="299">
        <f t="shared" si="169"/>
        <v>0</v>
      </c>
      <c r="AC315" s="308">
        <f>[1]побуд.звіт!AC314+[2]побуд.звіт!AC314</f>
        <v>939.94801092954253</v>
      </c>
      <c r="AD315" s="308">
        <f>[1]побуд.звіт!AD314+[2]побуд.звіт!AD314</f>
        <v>1162.0392439153379</v>
      </c>
      <c r="AE315" s="298">
        <f t="shared" si="170"/>
        <v>0</v>
      </c>
      <c r="AF315" s="299">
        <f t="shared" si="171"/>
        <v>222.09123298579539</v>
      </c>
      <c r="AG315" s="308">
        <f>[1]побуд.звіт!AG314+[2]побуд.звіт!AG314</f>
        <v>0</v>
      </c>
      <c r="AH315" s="308">
        <f>[1]побуд.звіт!AH314+[2]побуд.звіт!AH314</f>
        <v>0</v>
      </c>
      <c r="AI315" s="298">
        <f t="shared" si="172"/>
        <v>0</v>
      </c>
      <c r="AJ315" s="299">
        <f t="shared" si="173"/>
        <v>0</v>
      </c>
      <c r="AK315" s="308">
        <f>[1]побуд.звіт!AK314+[2]побуд.звіт!AK314</f>
        <v>0</v>
      </c>
      <c r="AL315" s="308">
        <f>[1]побуд.звіт!AL314+[2]побуд.звіт!AL314</f>
        <v>0</v>
      </c>
      <c r="AM315" s="298">
        <f t="shared" si="174"/>
        <v>0</v>
      </c>
      <c r="AN315" s="299">
        <f t="shared" si="175"/>
        <v>0</v>
      </c>
      <c r="AO315" s="308">
        <f>[1]побуд.звіт!AO314+[2]побуд.звіт!AO314</f>
        <v>751.70204413293584</v>
      </c>
      <c r="AP315" s="308">
        <f>[1]побуд.звіт!AP314+[2]побуд.звіт!AP314</f>
        <v>223.00382333853827</v>
      </c>
      <c r="AQ315" s="298">
        <f t="shared" si="176"/>
        <v>-528.69822079439757</v>
      </c>
      <c r="AR315" s="299">
        <f t="shared" si="177"/>
        <v>0</v>
      </c>
      <c r="AS315" s="308">
        <f>[1]побуд.звіт!AS314+[2]побуд.звіт!AS314</f>
        <v>0</v>
      </c>
      <c r="AT315" s="308">
        <f>[1]побуд.звіт!AT314+[2]побуд.звіт!AT314</f>
        <v>0</v>
      </c>
      <c r="AU315" s="298">
        <f t="shared" si="178"/>
        <v>0</v>
      </c>
      <c r="AV315" s="299">
        <f t="shared" si="179"/>
        <v>0</v>
      </c>
      <c r="AW315" s="308">
        <f>[1]побуд.звіт!AW314+[2]побуд.звіт!AW314</f>
        <v>1419.8119903819111</v>
      </c>
      <c r="AX315" s="308">
        <f>[1]побуд.звіт!AX314+[2]побуд.звіт!AX314</f>
        <v>9861.0180128651918</v>
      </c>
      <c r="AY315" s="298">
        <f t="shared" si="180"/>
        <v>0</v>
      </c>
      <c r="AZ315" s="299">
        <f t="shared" si="181"/>
        <v>8441.2060224832803</v>
      </c>
      <c r="BA315" s="300">
        <v>0</v>
      </c>
      <c r="BB315" s="298"/>
      <c r="BC315" s="298">
        <f t="shared" si="182"/>
        <v>0</v>
      </c>
      <c r="BD315" s="299">
        <f t="shared" si="183"/>
        <v>0</v>
      </c>
      <c r="BE315" s="308">
        <f>[1]побуд.звіт!BE314+[2]побуд.звіт!BE314</f>
        <v>5.7465971732189978</v>
      </c>
      <c r="BF315" s="308">
        <f>[1]побуд.звіт!BF314+[2]побуд.звіт!BF314</f>
        <v>0</v>
      </c>
      <c r="BG315" s="301">
        <f t="shared" si="184"/>
        <v>-5.7465971732189978</v>
      </c>
      <c r="BH315" s="302">
        <f t="shared" si="185"/>
        <v>0</v>
      </c>
      <c r="BI315" s="308">
        <f>[1]побуд.звіт!BI314+[2]побуд.звіт!BI314</f>
        <v>0</v>
      </c>
      <c r="BJ315" s="308">
        <f>[1]побуд.звіт!BJ314+[2]побуд.звіт!BJ314</f>
        <v>0</v>
      </c>
      <c r="BK315" s="298">
        <f t="shared" si="186"/>
        <v>0</v>
      </c>
      <c r="BL315" s="299">
        <f t="shared" si="187"/>
        <v>0</v>
      </c>
      <c r="BM315" s="308">
        <f>[1]побуд.звіт!BM314+[2]побуд.звіт!BM314</f>
        <v>0</v>
      </c>
      <c r="BN315" s="308">
        <f>[1]побуд.звіт!BN314+[2]побуд.звіт!BN314</f>
        <v>0</v>
      </c>
      <c r="BO315" s="298">
        <f t="shared" si="188"/>
        <v>0</v>
      </c>
      <c r="BP315" s="299">
        <f t="shared" si="189"/>
        <v>0</v>
      </c>
      <c r="BQ315" s="294">
        <f t="shared" si="190"/>
        <v>4660.0624650506024</v>
      </c>
      <c r="BR315" s="298">
        <f t="shared" si="190"/>
        <v>12891.984587727817</v>
      </c>
      <c r="BS315" s="298">
        <f t="shared" si="191"/>
        <v>0</v>
      </c>
      <c r="BT315" s="303">
        <f t="shared" si="192"/>
        <v>8231.9221226772133</v>
      </c>
      <c r="BU315" s="224">
        <f t="shared" si="193"/>
        <v>2.76648321442357</v>
      </c>
      <c r="BV315" s="309">
        <v>4882.26</v>
      </c>
      <c r="BW315" s="305">
        <f t="shared" si="197"/>
        <v>4493.9214612457836</v>
      </c>
      <c r="BX315" s="241">
        <f t="shared" si="200"/>
        <v>388.33853875421687</v>
      </c>
      <c r="CA315" s="144">
        <f>[1]побуд.звіт!AX314+[2]побуд.звіт!AX314</f>
        <v>9861.0180128651918</v>
      </c>
      <c r="CB315" s="238">
        <v>0</v>
      </c>
      <c r="CC315" s="238">
        <v>0</v>
      </c>
      <c r="CD315" s="240">
        <v>133.95023836116528</v>
      </c>
      <c r="CE315" s="240">
        <v>0</v>
      </c>
      <c r="CF315" s="240">
        <v>0</v>
      </c>
      <c r="CG315" s="240">
        <v>0</v>
      </c>
      <c r="CH315" s="240">
        <v>96.439323847538603</v>
      </c>
      <c r="CI315" s="240">
        <v>0</v>
      </c>
      <c r="CJ315" s="240">
        <v>0</v>
      </c>
      <c r="CK315" s="240">
        <v>76.419068256728721</v>
      </c>
      <c r="CL315" s="240">
        <v>0</v>
      </c>
      <c r="CM315" s="240">
        <v>1.1266499999999995</v>
      </c>
      <c r="CN315" s="240">
        <v>0</v>
      </c>
      <c r="CO315" s="240">
        <v>0</v>
      </c>
      <c r="CP315" s="20"/>
    </row>
    <row r="316" spans="1:94" ht="15" customHeight="1" x14ac:dyDescent="0.25">
      <c r="A316" s="256">
        <f t="shared" si="194"/>
        <v>307</v>
      </c>
      <c r="B316" s="254" t="s">
        <v>307</v>
      </c>
      <c r="C316" s="294">
        <v>263.3</v>
      </c>
      <c r="D316" s="322">
        <v>1</v>
      </c>
      <c r="E316" s="307">
        <f>[1]побуд.звіт!E315+[2]побуд.звіт!E315</f>
        <v>0</v>
      </c>
      <c r="F316" s="308">
        <f>[1]побуд.звіт!F315+[2]побуд.звіт!F315</f>
        <v>0</v>
      </c>
      <c r="G316" s="298">
        <f t="shared" si="158"/>
        <v>0</v>
      </c>
      <c r="H316" s="299">
        <f t="shared" si="159"/>
        <v>0</v>
      </c>
      <c r="I316" s="307">
        <f>[1]побуд.звіт!I315+[2]побуд.звіт!I315</f>
        <v>0</v>
      </c>
      <c r="J316" s="308">
        <f>[1]побуд.звіт!J315+[2]побуд.звіт!J315</f>
        <v>0</v>
      </c>
      <c r="K316" s="298">
        <f t="shared" si="160"/>
        <v>0</v>
      </c>
      <c r="L316" s="299">
        <f t="shared" si="161"/>
        <v>0</v>
      </c>
      <c r="M316" s="308">
        <f>[1]побуд.звіт!M315+[2]побуд.звіт!M315</f>
        <v>1200.2034038350553</v>
      </c>
      <c r="N316" s="308">
        <f>[1]побуд.звіт!N315+[2]побуд.звіт!N315</f>
        <v>1178.6875343336751</v>
      </c>
      <c r="O316" s="298">
        <f t="shared" si="162"/>
        <v>-21.515869501380166</v>
      </c>
      <c r="P316" s="299">
        <f t="shared" si="163"/>
        <v>0</v>
      </c>
      <c r="Q316" s="308">
        <f>[1]побуд.звіт!Q315+[2]побуд.звіт!Q315</f>
        <v>0</v>
      </c>
      <c r="R316" s="308">
        <f>[1]побуд.звіт!R315+[2]побуд.звіт!R315</f>
        <v>0</v>
      </c>
      <c r="S316" s="298">
        <f t="shared" si="164"/>
        <v>0</v>
      </c>
      <c r="T316" s="299">
        <f t="shared" si="165"/>
        <v>0</v>
      </c>
      <c r="U316" s="308">
        <f>[1]побуд.звіт!U315+[2]побуд.звіт!U315</f>
        <v>0</v>
      </c>
      <c r="V316" s="308">
        <f>[1]побуд.звіт!V315+[2]побуд.звіт!V315</f>
        <v>0</v>
      </c>
      <c r="W316" s="298">
        <f t="shared" si="166"/>
        <v>0</v>
      </c>
      <c r="X316" s="299">
        <f t="shared" si="167"/>
        <v>0</v>
      </c>
      <c r="Y316" s="308">
        <f>[1]побуд.звіт!Y315+[2]побуд.звіт!Y315</f>
        <v>0</v>
      </c>
      <c r="Z316" s="308">
        <f>[1]побуд.звіт!Z315+[2]побуд.звіт!Z315</f>
        <v>0</v>
      </c>
      <c r="AA316" s="298">
        <f t="shared" si="168"/>
        <v>0</v>
      </c>
      <c r="AB316" s="299">
        <f t="shared" si="169"/>
        <v>0</v>
      </c>
      <c r="AC316" s="308">
        <f>[1]побуд.звіт!AC315+[2]побуд.звіт!AC315</f>
        <v>667.95533391178947</v>
      </c>
      <c r="AD316" s="308">
        <f>[1]побуд.звіт!AD315+[2]побуд.звіт!AD315</f>
        <v>825.70485203861438</v>
      </c>
      <c r="AE316" s="298">
        <f t="shared" si="170"/>
        <v>0</v>
      </c>
      <c r="AF316" s="299">
        <f t="shared" si="171"/>
        <v>157.74951812682491</v>
      </c>
      <c r="AG316" s="308">
        <f>[1]побуд.звіт!AG315+[2]побуд.звіт!AG315</f>
        <v>0</v>
      </c>
      <c r="AH316" s="308">
        <f>[1]побуд.звіт!AH315+[2]побуд.звіт!AH315</f>
        <v>0</v>
      </c>
      <c r="AI316" s="298">
        <f t="shared" si="172"/>
        <v>0</v>
      </c>
      <c r="AJ316" s="299">
        <f t="shared" si="173"/>
        <v>0</v>
      </c>
      <c r="AK316" s="308">
        <f>[1]побуд.звіт!AK315+[2]побуд.звіт!AK315</f>
        <v>0</v>
      </c>
      <c r="AL316" s="308">
        <f>[1]побуд.звіт!AL315+[2]побуд.звіт!AL315</f>
        <v>0</v>
      </c>
      <c r="AM316" s="298">
        <f t="shared" si="174"/>
        <v>0</v>
      </c>
      <c r="AN316" s="299">
        <f t="shared" si="175"/>
        <v>0</v>
      </c>
      <c r="AO316" s="308">
        <f>[1]побуд.звіт!AO315+[2]побуд.звіт!AO315</f>
        <v>509.96687791571168</v>
      </c>
      <c r="AP316" s="308">
        <f>[1]побуд.звіт!AP315+[2]побуд.звіт!AP315</f>
        <v>182.45767364062229</v>
      </c>
      <c r="AQ316" s="298">
        <f t="shared" si="176"/>
        <v>-327.50920427508936</v>
      </c>
      <c r="AR316" s="299">
        <f t="shared" si="177"/>
        <v>0</v>
      </c>
      <c r="AS316" s="308">
        <f>[1]побуд.звіт!AS315+[2]побуд.звіт!AS315</f>
        <v>0</v>
      </c>
      <c r="AT316" s="308">
        <f>[1]побуд.звіт!AT315+[2]побуд.звіт!AT315</f>
        <v>0</v>
      </c>
      <c r="AU316" s="298">
        <f t="shared" si="178"/>
        <v>0</v>
      </c>
      <c r="AV316" s="299">
        <f t="shared" si="179"/>
        <v>0</v>
      </c>
      <c r="AW316" s="308">
        <f>[1]побуд.звіт!AW315+[2]побуд.звіт!AW315</f>
        <v>1042.6982954535372</v>
      </c>
      <c r="AX316" s="308">
        <f>[1]побуд.звіт!AX315+[2]побуд.звіт!AX315</f>
        <v>0</v>
      </c>
      <c r="AY316" s="298">
        <f t="shared" si="180"/>
        <v>-1042.6982954535372</v>
      </c>
      <c r="AZ316" s="299">
        <f t="shared" si="181"/>
        <v>0</v>
      </c>
      <c r="BA316" s="300">
        <v>0</v>
      </c>
      <c r="BB316" s="298"/>
      <c r="BC316" s="298">
        <f t="shared" si="182"/>
        <v>0</v>
      </c>
      <c r="BD316" s="299">
        <f t="shared" si="183"/>
        <v>0</v>
      </c>
      <c r="BE316" s="308">
        <f>[1]побуд.звіт!BE315+[2]побуд.звіт!BE315</f>
        <v>5.5934441732189981</v>
      </c>
      <c r="BF316" s="308">
        <f>[1]побуд.звіт!BF315+[2]побуд.звіт!BF315</f>
        <v>0</v>
      </c>
      <c r="BG316" s="301">
        <f t="shared" si="184"/>
        <v>-5.5934441732189981</v>
      </c>
      <c r="BH316" s="302">
        <f t="shared" si="185"/>
        <v>0</v>
      </c>
      <c r="BI316" s="308">
        <f>[1]побуд.звіт!BI315+[2]побуд.звіт!BI315</f>
        <v>0</v>
      </c>
      <c r="BJ316" s="308">
        <f>[1]побуд.звіт!BJ315+[2]побуд.звіт!BJ315</f>
        <v>0</v>
      </c>
      <c r="BK316" s="298">
        <f t="shared" si="186"/>
        <v>0</v>
      </c>
      <c r="BL316" s="299">
        <f t="shared" si="187"/>
        <v>0</v>
      </c>
      <c r="BM316" s="308">
        <f>[1]побуд.звіт!BM315+[2]побуд.звіт!BM315</f>
        <v>0</v>
      </c>
      <c r="BN316" s="308">
        <f>[1]побуд.звіт!BN315+[2]побуд.звіт!BN315</f>
        <v>0</v>
      </c>
      <c r="BO316" s="298">
        <f t="shared" si="188"/>
        <v>0</v>
      </c>
      <c r="BP316" s="299">
        <f t="shared" si="189"/>
        <v>0</v>
      </c>
      <c r="BQ316" s="294">
        <f t="shared" si="190"/>
        <v>3426.4173552893126</v>
      </c>
      <c r="BR316" s="298">
        <f t="shared" si="190"/>
        <v>2186.8500600129119</v>
      </c>
      <c r="BS316" s="298">
        <f t="shared" si="191"/>
        <v>-1239.5672952764007</v>
      </c>
      <c r="BT316" s="303">
        <f t="shared" si="192"/>
        <v>0</v>
      </c>
      <c r="BU316" s="224">
        <f t="shared" si="193"/>
        <v>0.63823225055672272</v>
      </c>
      <c r="BV316" s="309">
        <v>591.73</v>
      </c>
      <c r="BW316" s="305">
        <f t="shared" si="197"/>
        <v>306.1952203925573</v>
      </c>
      <c r="BX316" s="241">
        <f t="shared" si="200"/>
        <v>285.53477960744272</v>
      </c>
      <c r="CA316" s="144">
        <f>[1]побуд.звіт!AX315+[2]побуд.звіт!AX315</f>
        <v>0</v>
      </c>
      <c r="CB316" s="238">
        <v>0</v>
      </c>
      <c r="CC316" s="238">
        <v>0</v>
      </c>
      <c r="CD316" s="240">
        <v>94.553109431410761</v>
      </c>
      <c r="CE316" s="240">
        <v>0</v>
      </c>
      <c r="CF316" s="240">
        <v>0</v>
      </c>
      <c r="CG316" s="240">
        <v>0</v>
      </c>
      <c r="CH316" s="240">
        <v>68.526444390924084</v>
      </c>
      <c r="CI316" s="240">
        <v>0</v>
      </c>
      <c r="CJ316" s="240">
        <v>0</v>
      </c>
      <c r="CK316" s="240">
        <v>51.876312410708415</v>
      </c>
      <c r="CL316" s="240">
        <v>0</v>
      </c>
      <c r="CM316" s="240">
        <v>1.1266499999999995</v>
      </c>
      <c r="CN316" s="240">
        <v>0</v>
      </c>
      <c r="CO316" s="240">
        <v>0</v>
      </c>
      <c r="CP316" s="20"/>
    </row>
    <row r="317" spans="1:94" ht="15" customHeight="1" x14ac:dyDescent="0.25">
      <c r="A317" s="256">
        <f t="shared" si="194"/>
        <v>308</v>
      </c>
      <c r="B317" s="254" t="s">
        <v>308</v>
      </c>
      <c r="C317" s="294">
        <v>98.1</v>
      </c>
      <c r="D317" s="322">
        <v>1</v>
      </c>
      <c r="E317" s="307">
        <f>[1]побуд.звіт!E316+[2]побуд.звіт!E316</f>
        <v>0</v>
      </c>
      <c r="F317" s="308">
        <f>[1]побуд.звіт!F316+[2]побуд.звіт!F316</f>
        <v>0</v>
      </c>
      <c r="G317" s="298">
        <f t="shared" si="158"/>
        <v>0</v>
      </c>
      <c r="H317" s="299">
        <f t="shared" si="159"/>
        <v>0</v>
      </c>
      <c r="I317" s="307">
        <f>[1]побуд.звіт!I316+[2]побуд.звіт!I316</f>
        <v>0</v>
      </c>
      <c r="J317" s="308">
        <f>[1]побуд.звіт!J316+[2]побуд.звіт!J316</f>
        <v>0</v>
      </c>
      <c r="K317" s="298">
        <f t="shared" si="160"/>
        <v>0</v>
      </c>
      <c r="L317" s="299">
        <f t="shared" si="161"/>
        <v>0</v>
      </c>
      <c r="M317" s="308">
        <f>[1]побуд.звіт!M316+[2]побуд.звіт!M316</f>
        <v>439.54093259793962</v>
      </c>
      <c r="N317" s="308">
        <f>[1]побуд.звіт!N316+[2]побуд.звіт!N316</f>
        <v>467.23597327507446</v>
      </c>
      <c r="O317" s="298">
        <f t="shared" si="162"/>
        <v>0</v>
      </c>
      <c r="P317" s="299">
        <f t="shared" si="163"/>
        <v>27.695040677134841</v>
      </c>
      <c r="Q317" s="308">
        <f>[1]побуд.звіт!Q316+[2]побуд.звіт!Q316</f>
        <v>0</v>
      </c>
      <c r="R317" s="308">
        <f>[1]побуд.звіт!R316+[2]побуд.звіт!R316</f>
        <v>0</v>
      </c>
      <c r="S317" s="298">
        <f t="shared" si="164"/>
        <v>0</v>
      </c>
      <c r="T317" s="299">
        <f t="shared" si="165"/>
        <v>0</v>
      </c>
      <c r="U317" s="308">
        <f>[1]побуд.звіт!U316+[2]побуд.звіт!U316</f>
        <v>0</v>
      </c>
      <c r="V317" s="308">
        <f>[1]побуд.звіт!V316+[2]побуд.звіт!V316</f>
        <v>0</v>
      </c>
      <c r="W317" s="298">
        <f t="shared" si="166"/>
        <v>0</v>
      </c>
      <c r="X317" s="299">
        <f t="shared" si="167"/>
        <v>0</v>
      </c>
      <c r="Y317" s="308">
        <f>[1]побуд.звіт!Y316+[2]побуд.звіт!Y316</f>
        <v>0</v>
      </c>
      <c r="Z317" s="308">
        <f>[1]побуд.звіт!Z316+[2]побуд.звіт!Z316</f>
        <v>0</v>
      </c>
      <c r="AA317" s="298">
        <f t="shared" si="168"/>
        <v>0</v>
      </c>
      <c r="AB317" s="299">
        <f t="shared" si="169"/>
        <v>0</v>
      </c>
      <c r="AC317" s="308">
        <f>[1]побуд.звіт!AC316+[2]побуд.звіт!AC316</f>
        <v>248.76780363470004</v>
      </c>
      <c r="AD317" s="308">
        <f>[1]побуд.звіт!AD316+[2]побуд.звіт!AD316</f>
        <v>307.64012907325508</v>
      </c>
      <c r="AE317" s="298">
        <f t="shared" si="170"/>
        <v>0</v>
      </c>
      <c r="AF317" s="299">
        <f t="shared" si="171"/>
        <v>58.872325438555038</v>
      </c>
      <c r="AG317" s="308">
        <f>[1]побуд.звіт!AG316+[2]побуд.звіт!AG316</f>
        <v>0</v>
      </c>
      <c r="AH317" s="308">
        <f>[1]побуд.звіт!AH316+[2]побуд.звіт!AH316</f>
        <v>0</v>
      </c>
      <c r="AI317" s="298">
        <f t="shared" si="172"/>
        <v>0</v>
      </c>
      <c r="AJ317" s="299">
        <f t="shared" si="173"/>
        <v>0</v>
      </c>
      <c r="AK317" s="308">
        <f>[1]побуд.звіт!AK316+[2]побуд.звіт!AK316</f>
        <v>0</v>
      </c>
      <c r="AL317" s="308">
        <f>[1]побуд.звіт!AL316+[2]побуд.звіт!AL316</f>
        <v>0</v>
      </c>
      <c r="AM317" s="298">
        <f t="shared" si="174"/>
        <v>0</v>
      </c>
      <c r="AN317" s="299">
        <f t="shared" si="175"/>
        <v>0</v>
      </c>
      <c r="AO317" s="308">
        <f>[1]побуд.звіт!AO316+[2]побуд.звіт!AO316</f>
        <v>244.62454776739375</v>
      </c>
      <c r="AP317" s="308">
        <f>[1]побуд.звіт!AP316+[2]побуд.звіт!AP316</f>
        <v>81.0922993958321</v>
      </c>
      <c r="AQ317" s="298">
        <f t="shared" si="176"/>
        <v>-163.53224837156165</v>
      </c>
      <c r="AR317" s="299">
        <f t="shared" si="177"/>
        <v>0</v>
      </c>
      <c r="AS317" s="308">
        <f>[1]побуд.звіт!AS316+[2]побуд.звіт!AS316</f>
        <v>0</v>
      </c>
      <c r="AT317" s="308">
        <f>[1]побуд.звіт!AT316+[2]побуд.звіт!AT316</f>
        <v>0</v>
      </c>
      <c r="AU317" s="298">
        <f t="shared" si="178"/>
        <v>0</v>
      </c>
      <c r="AV317" s="299">
        <f t="shared" si="179"/>
        <v>0</v>
      </c>
      <c r="AW317" s="308">
        <f>[1]побуд.звіт!AW316+[2]побуд.звіт!AW316</f>
        <v>388.38491595438535</v>
      </c>
      <c r="AX317" s="308">
        <f>[1]побуд.звіт!AX316+[2]побуд.звіт!AX316</f>
        <v>0</v>
      </c>
      <c r="AY317" s="298">
        <f t="shared" si="180"/>
        <v>-388.38491595438535</v>
      </c>
      <c r="AZ317" s="299">
        <f t="shared" si="181"/>
        <v>0</v>
      </c>
      <c r="BA317" s="300">
        <v>0</v>
      </c>
      <c r="BB317" s="298"/>
      <c r="BC317" s="298">
        <f t="shared" si="182"/>
        <v>0</v>
      </c>
      <c r="BD317" s="299">
        <f t="shared" si="183"/>
        <v>0</v>
      </c>
      <c r="BE317" s="308">
        <f>[1]побуд.звіт!BE316+[2]побуд.звіт!BE316</f>
        <v>5.3575385732189984</v>
      </c>
      <c r="BF317" s="308">
        <f>[1]побуд.звіт!BF316+[2]побуд.звіт!BF316</f>
        <v>0</v>
      </c>
      <c r="BG317" s="301">
        <f t="shared" si="184"/>
        <v>-5.3575385732189984</v>
      </c>
      <c r="BH317" s="302">
        <f t="shared" si="185"/>
        <v>0</v>
      </c>
      <c r="BI317" s="308">
        <f>[1]побуд.звіт!BI316+[2]побуд.звіт!BI316</f>
        <v>0</v>
      </c>
      <c r="BJ317" s="308">
        <f>[1]побуд.звіт!BJ316+[2]побуд.звіт!BJ316</f>
        <v>0</v>
      </c>
      <c r="BK317" s="298">
        <f t="shared" si="186"/>
        <v>0</v>
      </c>
      <c r="BL317" s="299">
        <f t="shared" si="187"/>
        <v>0</v>
      </c>
      <c r="BM317" s="308">
        <f>[1]побуд.звіт!BM316+[2]побуд.звіт!BM316</f>
        <v>0</v>
      </c>
      <c r="BN317" s="308">
        <f>[1]побуд.звіт!BN316+[2]побуд.звіт!BN316</f>
        <v>0</v>
      </c>
      <c r="BO317" s="298">
        <f t="shared" si="188"/>
        <v>0</v>
      </c>
      <c r="BP317" s="299">
        <f t="shared" si="189"/>
        <v>0</v>
      </c>
      <c r="BQ317" s="294">
        <f t="shared" si="190"/>
        <v>1326.6757385276378</v>
      </c>
      <c r="BR317" s="298">
        <f t="shared" si="190"/>
        <v>855.96840174416172</v>
      </c>
      <c r="BS317" s="298">
        <f t="shared" si="191"/>
        <v>-470.70733678347608</v>
      </c>
      <c r="BT317" s="303">
        <f t="shared" si="192"/>
        <v>0</v>
      </c>
      <c r="BU317" s="224">
        <f t="shared" si="193"/>
        <v>0.64519790095364726</v>
      </c>
      <c r="BV317" s="309">
        <v>552.66</v>
      </c>
      <c r="BW317" s="305">
        <f t="shared" si="197"/>
        <v>442.10368845603017</v>
      </c>
      <c r="BX317" s="241">
        <f t="shared" si="200"/>
        <v>110.55631154396981</v>
      </c>
      <c r="CA317" s="144">
        <f>[1]побуд.звіт!AX316+[2]побуд.звіт!AX316</f>
        <v>0</v>
      </c>
      <c r="CB317" s="238">
        <v>0</v>
      </c>
      <c r="CC317" s="238">
        <v>0</v>
      </c>
      <c r="CD317" s="240">
        <v>39.397128929754494</v>
      </c>
      <c r="CE317" s="240">
        <v>0</v>
      </c>
      <c r="CF317" s="240">
        <v>0</v>
      </c>
      <c r="CG317" s="240">
        <v>0</v>
      </c>
      <c r="CH317" s="240">
        <v>25.531500929546713</v>
      </c>
      <c r="CI317" s="240">
        <v>0</v>
      </c>
      <c r="CJ317" s="240">
        <v>0</v>
      </c>
      <c r="CK317" s="240">
        <v>24.870827730808681</v>
      </c>
      <c r="CL317" s="240">
        <v>0</v>
      </c>
      <c r="CM317" s="240">
        <v>1.1266499999999995</v>
      </c>
      <c r="CN317" s="240">
        <v>0</v>
      </c>
      <c r="CO317" s="240">
        <v>0</v>
      </c>
      <c r="CP317" s="20"/>
    </row>
    <row r="318" spans="1:94" ht="15" customHeight="1" x14ac:dyDescent="0.25">
      <c r="A318" s="256">
        <f t="shared" si="194"/>
        <v>309</v>
      </c>
      <c r="B318" s="254" t="s">
        <v>309</v>
      </c>
      <c r="C318" s="294">
        <v>44.9</v>
      </c>
      <c r="D318" s="322">
        <v>1</v>
      </c>
      <c r="E318" s="307">
        <f>[1]побуд.звіт!E317+[2]побуд.звіт!E317</f>
        <v>0</v>
      </c>
      <c r="F318" s="308">
        <f>[1]побуд.звіт!F317+[2]побуд.звіт!F317</f>
        <v>0</v>
      </c>
      <c r="G318" s="298">
        <f t="shared" si="158"/>
        <v>0</v>
      </c>
      <c r="H318" s="299">
        <f t="shared" si="159"/>
        <v>0</v>
      </c>
      <c r="I318" s="307">
        <f>[1]побуд.звіт!I317+[2]побуд.звіт!I317</f>
        <v>0</v>
      </c>
      <c r="J318" s="308">
        <f>[1]побуд.звіт!J317+[2]побуд.звіт!J317</f>
        <v>0</v>
      </c>
      <c r="K318" s="298">
        <f t="shared" si="160"/>
        <v>0</v>
      </c>
      <c r="L318" s="299">
        <f t="shared" si="161"/>
        <v>0</v>
      </c>
      <c r="M318" s="308">
        <f>[1]побуд.звіт!M317+[2]побуд.звіт!M317</f>
        <v>166.84068995876376</v>
      </c>
      <c r="N318" s="308">
        <f>[1]побуд.звіт!N317+[2]побуд.звіт!N317</f>
        <v>280.34158396504461</v>
      </c>
      <c r="O318" s="298">
        <f t="shared" si="162"/>
        <v>0</v>
      </c>
      <c r="P318" s="299">
        <f t="shared" si="163"/>
        <v>113.50089400628084</v>
      </c>
      <c r="Q318" s="308">
        <f>[1]побуд.звіт!Q317+[2]побуд.звіт!Q317</f>
        <v>0</v>
      </c>
      <c r="R318" s="308">
        <f>[1]побуд.звіт!R317+[2]побуд.звіт!R317</f>
        <v>0</v>
      </c>
      <c r="S318" s="298">
        <f t="shared" si="164"/>
        <v>0</v>
      </c>
      <c r="T318" s="299">
        <f t="shared" si="165"/>
        <v>0</v>
      </c>
      <c r="U318" s="308">
        <f>[1]побуд.звіт!U317+[2]побуд.звіт!U317</f>
        <v>0</v>
      </c>
      <c r="V318" s="308">
        <f>[1]побуд.звіт!V317+[2]побуд.звіт!V317</f>
        <v>0</v>
      </c>
      <c r="W318" s="298">
        <f t="shared" si="166"/>
        <v>0</v>
      </c>
      <c r="X318" s="299">
        <f t="shared" si="167"/>
        <v>0</v>
      </c>
      <c r="Y318" s="308">
        <f>[1]побуд.звіт!Y317+[2]побуд.звіт!Y317</f>
        <v>0</v>
      </c>
      <c r="Z318" s="308">
        <f>[1]побуд.звіт!Z317+[2]побуд.звіт!Z317</f>
        <v>0</v>
      </c>
      <c r="AA318" s="298">
        <f t="shared" si="168"/>
        <v>0</v>
      </c>
      <c r="AB318" s="299">
        <f t="shared" si="169"/>
        <v>0</v>
      </c>
      <c r="AC318" s="308">
        <f>[1]побуд.звіт!AC317+[2]побуд.звіт!AC317</f>
        <v>113.83211275563745</v>
      </c>
      <c r="AD318" s="308">
        <f>[1]побуд.звіт!AD317+[2]побуд.звіт!AD317</f>
        <v>140.80572676237668</v>
      </c>
      <c r="AE318" s="298">
        <f t="shared" si="170"/>
        <v>0</v>
      </c>
      <c r="AF318" s="299">
        <f t="shared" si="171"/>
        <v>26.973614006739226</v>
      </c>
      <c r="AG318" s="308">
        <f>[1]побуд.звіт!AG317+[2]побуд.звіт!AG317</f>
        <v>0</v>
      </c>
      <c r="AH318" s="308">
        <f>[1]побуд.звіт!AH317+[2]побуд.звіт!AH317</f>
        <v>0</v>
      </c>
      <c r="AI318" s="298">
        <f t="shared" si="172"/>
        <v>0</v>
      </c>
      <c r="AJ318" s="299">
        <f t="shared" si="173"/>
        <v>0</v>
      </c>
      <c r="AK318" s="308">
        <f>[1]побуд.звіт!AK317+[2]побуд.звіт!AK317</f>
        <v>0</v>
      </c>
      <c r="AL318" s="308">
        <f>[1]побуд.звіт!AL317+[2]побуд.звіт!AL317</f>
        <v>0</v>
      </c>
      <c r="AM318" s="298">
        <f t="shared" si="174"/>
        <v>0</v>
      </c>
      <c r="AN318" s="299">
        <f t="shared" si="175"/>
        <v>0</v>
      </c>
      <c r="AO318" s="308">
        <f>[1]побуд.звіт!AO317+[2]побуд.звіт!AO317</f>
        <v>102.09480122891068</v>
      </c>
      <c r="AP318" s="308">
        <f>[1]побуд.звіт!AP317+[2]побуд.звіт!AP317</f>
        <v>20.273074848958025</v>
      </c>
      <c r="AQ318" s="298">
        <f t="shared" si="176"/>
        <v>-81.821726379952651</v>
      </c>
      <c r="AR318" s="299">
        <f t="shared" si="177"/>
        <v>0</v>
      </c>
      <c r="AS318" s="308">
        <f>[1]побуд.звіт!AS317+[2]побуд.звіт!AS317</f>
        <v>0</v>
      </c>
      <c r="AT318" s="308">
        <f>[1]побуд.звіт!AT317+[2]побуд.звіт!AT317</f>
        <v>0</v>
      </c>
      <c r="AU318" s="298">
        <f t="shared" si="178"/>
        <v>0</v>
      </c>
      <c r="AV318" s="299">
        <f t="shared" si="179"/>
        <v>0</v>
      </c>
      <c r="AW318" s="308">
        <f>[1]побуд.звіт!AW317+[2]побуд.звіт!AW317</f>
        <v>177.89558425377317</v>
      </c>
      <c r="AX318" s="308">
        <f>[1]побуд.звіт!AX317+[2]побуд.звіт!AX317</f>
        <v>0</v>
      </c>
      <c r="AY318" s="298">
        <f t="shared" si="180"/>
        <v>-177.89558425377317</v>
      </c>
      <c r="AZ318" s="299">
        <f t="shared" si="181"/>
        <v>0</v>
      </c>
      <c r="BA318" s="300">
        <v>0</v>
      </c>
      <c r="BB318" s="298"/>
      <c r="BC318" s="298">
        <f t="shared" si="182"/>
        <v>0</v>
      </c>
      <c r="BD318" s="299">
        <f t="shared" si="183"/>
        <v>0</v>
      </c>
      <c r="BE318" s="308">
        <f>[1]побуд.звіт!BE317+[2]побуд.звіт!BE317</f>
        <v>5.2815689732189979</v>
      </c>
      <c r="BF318" s="308">
        <f>[1]побуд.звіт!BF317+[2]побуд.звіт!BF317</f>
        <v>0</v>
      </c>
      <c r="BG318" s="301">
        <f t="shared" si="184"/>
        <v>-5.2815689732189979</v>
      </c>
      <c r="BH318" s="302">
        <f t="shared" si="185"/>
        <v>0</v>
      </c>
      <c r="BI318" s="308">
        <f>[1]побуд.звіт!BI317+[2]побуд.звіт!BI317</f>
        <v>0</v>
      </c>
      <c r="BJ318" s="308">
        <f>[1]побуд.звіт!BJ317+[2]побуд.звіт!BJ317</f>
        <v>0</v>
      </c>
      <c r="BK318" s="298">
        <f t="shared" si="186"/>
        <v>0</v>
      </c>
      <c r="BL318" s="299">
        <f t="shared" si="187"/>
        <v>0</v>
      </c>
      <c r="BM318" s="308">
        <f>[1]побуд.звіт!BM317+[2]побуд.звіт!BM317</f>
        <v>0</v>
      </c>
      <c r="BN318" s="308">
        <f>[1]побуд.звіт!BN317+[2]побуд.звіт!BN317</f>
        <v>0</v>
      </c>
      <c r="BO318" s="298">
        <f t="shared" si="188"/>
        <v>0</v>
      </c>
      <c r="BP318" s="299">
        <f t="shared" si="189"/>
        <v>0</v>
      </c>
      <c r="BQ318" s="294">
        <f t="shared" si="190"/>
        <v>565.944757170304</v>
      </c>
      <c r="BR318" s="298">
        <f t="shared" si="190"/>
        <v>441.42038557637932</v>
      </c>
      <c r="BS318" s="298">
        <f t="shared" si="191"/>
        <v>-124.52437159392468</v>
      </c>
      <c r="BT318" s="303">
        <f t="shared" si="192"/>
        <v>0</v>
      </c>
      <c r="BU318" s="224">
        <f t="shared" si="193"/>
        <v>0.77997080100796334</v>
      </c>
      <c r="BV318" s="309">
        <v>36.99</v>
      </c>
      <c r="BW318" s="305"/>
      <c r="BX318" s="241">
        <f t="shared" si="200"/>
        <v>47.162063097525333</v>
      </c>
      <c r="CA318" s="144">
        <f>[1]побуд.звіт!AX317+[2]побуд.звіт!AX317</f>
        <v>0</v>
      </c>
      <c r="CB318" s="238">
        <v>0</v>
      </c>
      <c r="CC318" s="238">
        <v>0</v>
      </c>
      <c r="CD318" s="240">
        <v>23.63827735785269</v>
      </c>
      <c r="CE318" s="240">
        <v>0</v>
      </c>
      <c r="CF318" s="240">
        <v>0</v>
      </c>
      <c r="CG318" s="240">
        <v>0</v>
      </c>
      <c r="CH318" s="240">
        <v>11.685671679272657</v>
      </c>
      <c r="CI318" s="240">
        <v>0</v>
      </c>
      <c r="CJ318" s="240">
        <v>0</v>
      </c>
      <c r="CK318" s="240">
        <v>10.361347606583946</v>
      </c>
      <c r="CL318" s="240">
        <v>0</v>
      </c>
      <c r="CM318" s="240">
        <v>1.1266499999999995</v>
      </c>
      <c r="CN318" s="240">
        <v>0</v>
      </c>
      <c r="CO318" s="240">
        <v>0</v>
      </c>
      <c r="CP318" s="20"/>
    </row>
    <row r="319" spans="1:94" ht="15" customHeight="1" x14ac:dyDescent="0.25">
      <c r="A319" s="256">
        <f t="shared" si="194"/>
        <v>310</v>
      </c>
      <c r="B319" s="254" t="s">
        <v>310</v>
      </c>
      <c r="C319" s="294">
        <v>317.88</v>
      </c>
      <c r="D319" s="322">
        <v>1</v>
      </c>
      <c r="E319" s="307">
        <f>[1]побуд.звіт!E318+[2]побуд.звіт!E318</f>
        <v>0</v>
      </c>
      <c r="F319" s="308">
        <f>[1]побуд.звіт!F318+[2]побуд.звіт!F318</f>
        <v>0</v>
      </c>
      <c r="G319" s="298">
        <f t="shared" si="158"/>
        <v>0</v>
      </c>
      <c r="H319" s="299">
        <f t="shared" si="159"/>
        <v>0</v>
      </c>
      <c r="I319" s="307">
        <f>[1]побуд.звіт!I318+[2]побуд.звіт!I318</f>
        <v>0</v>
      </c>
      <c r="J319" s="308">
        <f>[1]побуд.звіт!J318+[2]побуд.звіт!J318</f>
        <v>0</v>
      </c>
      <c r="K319" s="298">
        <f t="shared" si="160"/>
        <v>0</v>
      </c>
      <c r="L319" s="299">
        <f t="shared" si="161"/>
        <v>0</v>
      </c>
      <c r="M319" s="308">
        <f>[1]побуд.звіт!M318+[2]побуд.звіт!M318</f>
        <v>1279.1548576742307</v>
      </c>
      <c r="N319" s="308">
        <f>[1]побуд.звіт!N318+[2]побуд.звіт!N318</f>
        <v>1308.2607251702082</v>
      </c>
      <c r="O319" s="298">
        <f t="shared" si="162"/>
        <v>0</v>
      </c>
      <c r="P319" s="299">
        <f t="shared" si="163"/>
        <v>29.105867495977463</v>
      </c>
      <c r="Q319" s="308">
        <f>[1]побуд.звіт!Q318+[2]побуд.звіт!Q318</f>
        <v>0</v>
      </c>
      <c r="R319" s="308">
        <f>[1]побуд.звіт!R318+[2]побуд.звіт!R318</f>
        <v>0</v>
      </c>
      <c r="S319" s="298">
        <f t="shared" si="164"/>
        <v>0</v>
      </c>
      <c r="T319" s="299">
        <f t="shared" si="165"/>
        <v>0</v>
      </c>
      <c r="U319" s="308">
        <f>[1]побуд.звіт!U318+[2]побуд.звіт!U318</f>
        <v>0</v>
      </c>
      <c r="V319" s="308">
        <f>[1]побуд.звіт!V318+[2]побуд.звіт!V318</f>
        <v>0</v>
      </c>
      <c r="W319" s="298">
        <f t="shared" si="166"/>
        <v>0</v>
      </c>
      <c r="X319" s="299">
        <f t="shared" si="167"/>
        <v>0</v>
      </c>
      <c r="Y319" s="308">
        <f>[1]побуд.звіт!Y318+[2]побуд.звіт!Y318</f>
        <v>0</v>
      </c>
      <c r="Z319" s="308">
        <f>[1]побуд.звіт!Z318+[2]побуд.звіт!Z318</f>
        <v>0</v>
      </c>
      <c r="AA319" s="298">
        <f t="shared" si="168"/>
        <v>0</v>
      </c>
      <c r="AB319" s="299">
        <f t="shared" si="169"/>
        <v>0</v>
      </c>
      <c r="AC319" s="308">
        <f>[1]побуд.звіт!AC318+[2]побуд.звіт!AC318</f>
        <v>806.37711971354179</v>
      </c>
      <c r="AD319" s="308">
        <f>[1]побуд.звіт!AD318+[2]побуд.звіт!AD318</f>
        <v>996.86691365755678</v>
      </c>
      <c r="AE319" s="298">
        <f t="shared" si="170"/>
        <v>0</v>
      </c>
      <c r="AF319" s="299">
        <f t="shared" si="171"/>
        <v>190.48979394401499</v>
      </c>
      <c r="AG319" s="308">
        <f>[1]побуд.звіт!AG318+[2]побуд.звіт!AG318</f>
        <v>0</v>
      </c>
      <c r="AH319" s="308">
        <f>[1]побуд.звіт!AH318+[2]побуд.звіт!AH318</f>
        <v>0</v>
      </c>
      <c r="AI319" s="298">
        <f t="shared" si="172"/>
        <v>0</v>
      </c>
      <c r="AJ319" s="299">
        <f t="shared" si="173"/>
        <v>0</v>
      </c>
      <c r="AK319" s="308">
        <f>[1]побуд.звіт!AK318+[2]побуд.звіт!AK318</f>
        <v>0</v>
      </c>
      <c r="AL319" s="308">
        <f>[1]побуд.звіт!AL318+[2]побуд.звіт!AL318</f>
        <v>0</v>
      </c>
      <c r="AM319" s="298">
        <f t="shared" si="174"/>
        <v>0</v>
      </c>
      <c r="AN319" s="299">
        <f t="shared" si="175"/>
        <v>0</v>
      </c>
      <c r="AO319" s="308">
        <f>[1]побуд.звіт!AO318+[2]побуд.звіт!AO318</f>
        <v>628.57831653732694</v>
      </c>
      <c r="AP319" s="308">
        <f>[1]побуд.звіт!AP318+[2]побуд.звіт!AP318</f>
        <v>162.1845987916642</v>
      </c>
      <c r="AQ319" s="298">
        <f t="shared" si="176"/>
        <v>-466.39371774566274</v>
      </c>
      <c r="AR319" s="299">
        <f t="shared" si="177"/>
        <v>0</v>
      </c>
      <c r="AS319" s="308">
        <f>[1]побуд.звіт!AS318+[2]побуд.звіт!AS318</f>
        <v>0</v>
      </c>
      <c r="AT319" s="308">
        <f>[1]побуд.звіт!AT318+[2]побуд.звіт!AT318</f>
        <v>0</v>
      </c>
      <c r="AU319" s="298">
        <f t="shared" si="178"/>
        <v>0</v>
      </c>
      <c r="AV319" s="299">
        <f t="shared" si="179"/>
        <v>0</v>
      </c>
      <c r="AW319" s="308">
        <f>[1]побуд.звіт!AW318+[2]побуд.звіт!AW318</f>
        <v>1258.671335329504</v>
      </c>
      <c r="AX319" s="308">
        <f>[1]побуд.звіт!AX318+[2]побуд.звіт!AX318</f>
        <v>3491.6990513383957</v>
      </c>
      <c r="AY319" s="298">
        <f t="shared" si="180"/>
        <v>0</v>
      </c>
      <c r="AZ319" s="299">
        <f t="shared" si="181"/>
        <v>2233.0277160088917</v>
      </c>
      <c r="BA319" s="300">
        <v>0</v>
      </c>
      <c r="BB319" s="298"/>
      <c r="BC319" s="298">
        <f t="shared" si="182"/>
        <v>0</v>
      </c>
      <c r="BD319" s="299">
        <f t="shared" si="183"/>
        <v>0</v>
      </c>
      <c r="BE319" s="308">
        <f>[1]побуд.звіт!BE318+[2]побуд.звіт!BE318</f>
        <v>5.6713844132189983</v>
      </c>
      <c r="BF319" s="308">
        <f>[1]побуд.звіт!BF318+[2]побуд.звіт!BF318</f>
        <v>0</v>
      </c>
      <c r="BG319" s="301">
        <f t="shared" si="184"/>
        <v>-5.6713844132189983</v>
      </c>
      <c r="BH319" s="302">
        <f t="shared" si="185"/>
        <v>0</v>
      </c>
      <c r="BI319" s="308">
        <f>[1]побуд.звіт!BI318+[2]побуд.звіт!BI318</f>
        <v>0</v>
      </c>
      <c r="BJ319" s="308">
        <f>[1]побуд.звіт!BJ318+[2]побуд.звіт!BJ318</f>
        <v>0</v>
      </c>
      <c r="BK319" s="298">
        <f t="shared" si="186"/>
        <v>0</v>
      </c>
      <c r="BL319" s="299">
        <f t="shared" si="187"/>
        <v>0</v>
      </c>
      <c r="BM319" s="308">
        <f>[1]побуд.звіт!BM318+[2]побуд.звіт!BM318</f>
        <v>0</v>
      </c>
      <c r="BN319" s="308">
        <f>[1]побуд.звіт!BN318+[2]побуд.звіт!BN318</f>
        <v>0</v>
      </c>
      <c r="BO319" s="298">
        <f t="shared" si="188"/>
        <v>0</v>
      </c>
      <c r="BP319" s="299">
        <f t="shared" si="189"/>
        <v>0</v>
      </c>
      <c r="BQ319" s="294">
        <f t="shared" si="190"/>
        <v>3978.4530136678227</v>
      </c>
      <c r="BR319" s="298">
        <f t="shared" si="190"/>
        <v>5959.0112889578249</v>
      </c>
      <c r="BS319" s="298">
        <f t="shared" si="191"/>
        <v>0</v>
      </c>
      <c r="BT319" s="303">
        <f t="shared" si="192"/>
        <v>1980.5582752900023</v>
      </c>
      <c r="BU319" s="224">
        <f t="shared" si="193"/>
        <v>1.4978212055001958</v>
      </c>
      <c r="BV319" s="309">
        <v>419.59999999999997</v>
      </c>
      <c r="BW319" s="305">
        <f t="shared" si="197"/>
        <v>88.062248861014723</v>
      </c>
      <c r="BX319" s="241">
        <f t="shared" si="200"/>
        <v>331.53775113898524</v>
      </c>
      <c r="CA319" s="144">
        <f>[1]побуд.звіт!AX318+[2]побуд.звіт!AX318</f>
        <v>3491.6990513383957</v>
      </c>
      <c r="CB319" s="238">
        <v>0</v>
      </c>
      <c r="CC319" s="238">
        <v>0</v>
      </c>
      <c r="CD319" s="240">
        <v>110.31196100331258</v>
      </c>
      <c r="CE319" s="240">
        <v>0</v>
      </c>
      <c r="CF319" s="240">
        <v>0</v>
      </c>
      <c r="CG319" s="240">
        <v>0</v>
      </c>
      <c r="CH319" s="240">
        <v>82.731432369870632</v>
      </c>
      <c r="CI319" s="240">
        <v>0</v>
      </c>
      <c r="CJ319" s="240">
        <v>0</v>
      </c>
      <c r="CK319" s="240">
        <v>63.855737688754672</v>
      </c>
      <c r="CL319" s="240">
        <v>0</v>
      </c>
      <c r="CM319" s="240">
        <v>1.1266499999999995</v>
      </c>
      <c r="CN319" s="240">
        <v>0</v>
      </c>
      <c r="CO319" s="240">
        <v>0</v>
      </c>
      <c r="CP319" s="20"/>
    </row>
    <row r="320" spans="1:94" ht="15" customHeight="1" x14ac:dyDescent="0.25">
      <c r="A320" s="256">
        <f t="shared" si="194"/>
        <v>311</v>
      </c>
      <c r="B320" s="254" t="s">
        <v>311</v>
      </c>
      <c r="C320" s="294">
        <v>126.5</v>
      </c>
      <c r="D320" s="322">
        <v>1</v>
      </c>
      <c r="E320" s="307">
        <f>[1]побуд.звіт!E319+[2]побуд.звіт!E319</f>
        <v>0</v>
      </c>
      <c r="F320" s="308">
        <f>[1]побуд.звіт!F319+[2]побуд.звіт!F319</f>
        <v>0</v>
      </c>
      <c r="G320" s="298">
        <f t="shared" si="158"/>
        <v>0</v>
      </c>
      <c r="H320" s="299">
        <f t="shared" si="159"/>
        <v>0</v>
      </c>
      <c r="I320" s="307">
        <f>[1]побуд.звіт!I319+[2]побуд.звіт!I319</f>
        <v>0</v>
      </c>
      <c r="J320" s="308">
        <f>[1]побуд.звіт!J319+[2]побуд.звіт!J319</f>
        <v>0</v>
      </c>
      <c r="K320" s="298">
        <f t="shared" si="160"/>
        <v>0</v>
      </c>
      <c r="L320" s="299">
        <f t="shared" si="161"/>
        <v>0</v>
      </c>
      <c r="M320" s="308">
        <f>[1]побуд.звіт!M319+[2]побуд.звіт!M319</f>
        <v>439.5221165979396</v>
      </c>
      <c r="N320" s="308">
        <f>[1]побуд.звіт!N319+[2]побуд.звіт!N319</f>
        <v>467.23597327507446</v>
      </c>
      <c r="O320" s="298">
        <f t="shared" si="162"/>
        <v>0</v>
      </c>
      <c r="P320" s="299">
        <f t="shared" si="163"/>
        <v>27.713856677134856</v>
      </c>
      <c r="Q320" s="308">
        <f>[1]побуд.звіт!Q319+[2]побуд.звіт!Q319</f>
        <v>0</v>
      </c>
      <c r="R320" s="308">
        <f>[1]побуд.звіт!R319+[2]побуд.звіт!R319</f>
        <v>0</v>
      </c>
      <c r="S320" s="298">
        <f t="shared" si="164"/>
        <v>0</v>
      </c>
      <c r="T320" s="299">
        <f t="shared" si="165"/>
        <v>0</v>
      </c>
      <c r="U320" s="308">
        <f>[1]побуд.звіт!U319+[2]побуд.звіт!U319</f>
        <v>0</v>
      </c>
      <c r="V320" s="308">
        <f>[1]побуд.звіт!V319+[2]побуд.звіт!V319</f>
        <v>0</v>
      </c>
      <c r="W320" s="298">
        <f t="shared" si="166"/>
        <v>0</v>
      </c>
      <c r="X320" s="299">
        <f t="shared" si="167"/>
        <v>0</v>
      </c>
      <c r="Y320" s="308">
        <f>[1]побуд.звіт!Y319+[2]побуд.звіт!Y319</f>
        <v>0</v>
      </c>
      <c r="Z320" s="308">
        <f>[1]побуд.звіт!Z319+[2]побуд.звіт!Z319</f>
        <v>0</v>
      </c>
      <c r="AA320" s="298">
        <f t="shared" si="168"/>
        <v>0</v>
      </c>
      <c r="AB320" s="299">
        <f t="shared" si="169"/>
        <v>0</v>
      </c>
      <c r="AC320" s="308">
        <f>[1]побуд.звіт!AC319+[2]побуд.звіт!AC319</f>
        <v>320.857935079914</v>
      </c>
      <c r="AD320" s="308">
        <f>[1]побуд.звіт!AD319+[2]побуд.звіт!AD319</f>
        <v>396.7021032392127</v>
      </c>
      <c r="AE320" s="298">
        <f t="shared" si="170"/>
        <v>0</v>
      </c>
      <c r="AF320" s="299">
        <f t="shared" si="171"/>
        <v>75.844168159298704</v>
      </c>
      <c r="AG320" s="308">
        <f>[1]побуд.звіт!AG319+[2]побуд.звіт!AG319</f>
        <v>0</v>
      </c>
      <c r="AH320" s="308">
        <f>[1]побуд.звіт!AH319+[2]побуд.звіт!AH319</f>
        <v>0</v>
      </c>
      <c r="AI320" s="298">
        <f t="shared" si="172"/>
        <v>0</v>
      </c>
      <c r="AJ320" s="299">
        <f t="shared" si="173"/>
        <v>0</v>
      </c>
      <c r="AK320" s="308">
        <f>[1]побуд.звіт!AK319+[2]побуд.звіт!AK319</f>
        <v>0</v>
      </c>
      <c r="AL320" s="308">
        <f>[1]побуд.звіт!AL319+[2]побуд.звіт!AL319</f>
        <v>0</v>
      </c>
      <c r="AM320" s="298">
        <f t="shared" si="174"/>
        <v>0</v>
      </c>
      <c r="AN320" s="299">
        <f t="shared" si="175"/>
        <v>0</v>
      </c>
      <c r="AO320" s="308">
        <f>[1]побуд.звіт!AO319+[2]побуд.звіт!AO319</f>
        <v>60.432657440101089</v>
      </c>
      <c r="AP320" s="308">
        <f>[1]побуд.звіт!AP319+[2]побуд.звіт!AP319</f>
        <v>60.819224546874089</v>
      </c>
      <c r="AQ320" s="298">
        <f t="shared" si="176"/>
        <v>0</v>
      </c>
      <c r="AR320" s="299">
        <f t="shared" si="177"/>
        <v>0.38656710677300055</v>
      </c>
      <c r="AS320" s="308">
        <f>[1]побуд.звіт!AS319+[2]побуд.звіт!AS319</f>
        <v>0</v>
      </c>
      <c r="AT320" s="308">
        <f>[1]побуд.звіт!AT319+[2]побуд.звіт!AT319</f>
        <v>0</v>
      </c>
      <c r="AU320" s="298">
        <f t="shared" si="178"/>
        <v>0</v>
      </c>
      <c r="AV320" s="299">
        <f t="shared" si="179"/>
        <v>0</v>
      </c>
      <c r="AW320" s="308">
        <f>[1]побуд.звіт!AW319+[2]побуд.звіт!AW319</f>
        <v>457.22799519163271</v>
      </c>
      <c r="AX320" s="308">
        <f>[1]побуд.звіт!AX319+[2]побуд.звіт!AX319</f>
        <v>0</v>
      </c>
      <c r="AY320" s="298">
        <f t="shared" si="180"/>
        <v>-457.22799519163271</v>
      </c>
      <c r="AZ320" s="299">
        <f t="shared" si="181"/>
        <v>0</v>
      </c>
      <c r="BA320" s="300">
        <v>0</v>
      </c>
      <c r="BB320" s="298"/>
      <c r="BC320" s="298">
        <f t="shared" si="182"/>
        <v>0</v>
      </c>
      <c r="BD320" s="299">
        <f t="shared" si="183"/>
        <v>0</v>
      </c>
      <c r="BE320" s="308">
        <f>[1]побуд.звіт!BE319+[2]побуд.звіт!BE319</f>
        <v>5.3980937732189984</v>
      </c>
      <c r="BF320" s="308">
        <f>[1]побуд.звіт!BF319+[2]побуд.звіт!BF319</f>
        <v>0</v>
      </c>
      <c r="BG320" s="301">
        <f t="shared" si="184"/>
        <v>-5.3980937732189984</v>
      </c>
      <c r="BH320" s="302">
        <f t="shared" si="185"/>
        <v>0</v>
      </c>
      <c r="BI320" s="308">
        <f>[1]побуд.звіт!BI319+[2]побуд.звіт!BI319</f>
        <v>0</v>
      </c>
      <c r="BJ320" s="308">
        <f>[1]побуд.звіт!BJ319+[2]побуд.звіт!BJ319</f>
        <v>0</v>
      </c>
      <c r="BK320" s="298">
        <f t="shared" si="186"/>
        <v>0</v>
      </c>
      <c r="BL320" s="299">
        <f t="shared" si="187"/>
        <v>0</v>
      </c>
      <c r="BM320" s="308">
        <f>[1]побуд.звіт!BM319+[2]побуд.звіт!BM319</f>
        <v>0</v>
      </c>
      <c r="BN320" s="308">
        <f>[1]побуд.звіт!BN319+[2]побуд.звіт!BN319</f>
        <v>0</v>
      </c>
      <c r="BO320" s="298">
        <f t="shared" si="188"/>
        <v>0</v>
      </c>
      <c r="BP320" s="299">
        <f t="shared" si="189"/>
        <v>0</v>
      </c>
      <c r="BQ320" s="294">
        <f t="shared" si="190"/>
        <v>1283.4387980828064</v>
      </c>
      <c r="BR320" s="298">
        <f t="shared" si="190"/>
        <v>924.75730106116123</v>
      </c>
      <c r="BS320" s="298">
        <f t="shared" si="191"/>
        <v>-358.68149702164521</v>
      </c>
      <c r="BT320" s="303">
        <f t="shared" si="192"/>
        <v>0</v>
      </c>
      <c r="BU320" s="224">
        <f t="shared" si="193"/>
        <v>0.72053089126069625</v>
      </c>
      <c r="BV320" s="309">
        <v>112.17999999999999</v>
      </c>
      <c r="BW320" s="305">
        <f t="shared" si="197"/>
        <v>5.2267668264327938</v>
      </c>
      <c r="BX320" s="241">
        <f t="shared" si="200"/>
        <v>106.9532331735672</v>
      </c>
      <c r="CA320" s="144">
        <f>[1]побуд.звіт!AX319+[2]побуд.звіт!AX319</f>
        <v>0</v>
      </c>
      <c r="CB320" s="238">
        <v>0</v>
      </c>
      <c r="CC320" s="238">
        <v>0</v>
      </c>
      <c r="CD320" s="240">
        <v>39.397128929754494</v>
      </c>
      <c r="CE320" s="240">
        <v>0</v>
      </c>
      <c r="CF320" s="240">
        <v>0</v>
      </c>
      <c r="CG320" s="240">
        <v>0</v>
      </c>
      <c r="CH320" s="240">
        <v>32.922883461647913</v>
      </c>
      <c r="CI320" s="240">
        <v>0</v>
      </c>
      <c r="CJ320" s="240">
        <v>0</v>
      </c>
      <c r="CK320" s="240">
        <v>6.2043556109088263</v>
      </c>
      <c r="CL320" s="240">
        <v>0</v>
      </c>
      <c r="CM320" s="240">
        <v>1.1266499999999995</v>
      </c>
      <c r="CN320" s="240">
        <v>0</v>
      </c>
      <c r="CO320" s="240">
        <v>0</v>
      </c>
      <c r="CP320" s="20"/>
    </row>
    <row r="321" spans="1:94" ht="15" customHeight="1" x14ac:dyDescent="0.25">
      <c r="A321" s="256">
        <f t="shared" si="194"/>
        <v>312</v>
      </c>
      <c r="B321" s="254" t="s">
        <v>312</v>
      </c>
      <c r="C321" s="294">
        <v>50.4</v>
      </c>
      <c r="D321" s="322">
        <v>1</v>
      </c>
      <c r="E321" s="307">
        <f>[1]побуд.звіт!E320+[2]побуд.звіт!E320</f>
        <v>0</v>
      </c>
      <c r="F321" s="308">
        <f>[1]побуд.звіт!F320+[2]побуд.звіт!F320</f>
        <v>0</v>
      </c>
      <c r="G321" s="298">
        <f t="shared" si="158"/>
        <v>0</v>
      </c>
      <c r="H321" s="299">
        <f t="shared" si="159"/>
        <v>0</v>
      </c>
      <c r="I321" s="307">
        <f>[1]побуд.звіт!I320+[2]побуд.звіт!I320</f>
        <v>0</v>
      </c>
      <c r="J321" s="308">
        <f>[1]побуд.звіт!J320+[2]побуд.звіт!J320</f>
        <v>0</v>
      </c>
      <c r="K321" s="298">
        <f t="shared" si="160"/>
        <v>0</v>
      </c>
      <c r="L321" s="299">
        <f t="shared" si="161"/>
        <v>0</v>
      </c>
      <c r="M321" s="308">
        <f>[1]побуд.звіт!M320+[2]побуд.звіт!M320</f>
        <v>527.42099591752765</v>
      </c>
      <c r="N321" s="308">
        <f>[1]побуд.звіт!N320+[2]побуд.звіт!N320</f>
        <v>560.68316793008921</v>
      </c>
      <c r="O321" s="298">
        <f t="shared" si="162"/>
        <v>0</v>
      </c>
      <c r="P321" s="299">
        <f t="shared" si="163"/>
        <v>33.262172012561564</v>
      </c>
      <c r="Q321" s="308">
        <f>[1]побуд.звіт!Q320+[2]побуд.звіт!Q320</f>
        <v>0</v>
      </c>
      <c r="R321" s="308">
        <f>[1]побуд.звіт!R320+[2]побуд.звіт!R320</f>
        <v>0</v>
      </c>
      <c r="S321" s="298">
        <f t="shared" si="164"/>
        <v>0</v>
      </c>
      <c r="T321" s="299">
        <f t="shared" si="165"/>
        <v>0</v>
      </c>
      <c r="U321" s="308">
        <f>[1]побуд.звіт!U320+[2]побуд.звіт!U320</f>
        <v>0</v>
      </c>
      <c r="V321" s="308">
        <f>[1]побуд.звіт!V320+[2]побуд.звіт!V320</f>
        <v>0</v>
      </c>
      <c r="W321" s="298">
        <f t="shared" si="166"/>
        <v>0</v>
      </c>
      <c r="X321" s="299">
        <f t="shared" si="167"/>
        <v>0</v>
      </c>
      <c r="Y321" s="308">
        <f>[1]побуд.звіт!Y320+[2]побуд.звіт!Y320</f>
        <v>0</v>
      </c>
      <c r="Z321" s="308">
        <f>[1]побуд.звіт!Z320+[2]побуд.звіт!Z320</f>
        <v>0</v>
      </c>
      <c r="AA321" s="298">
        <f t="shared" si="168"/>
        <v>0</v>
      </c>
      <c r="AB321" s="299">
        <f t="shared" si="169"/>
        <v>0</v>
      </c>
      <c r="AC321" s="308">
        <f>[1]побуд.звіт!AC320+[2]побуд.звіт!AC320</f>
        <v>127.91315195911199</v>
      </c>
      <c r="AD321" s="308">
        <f>[1]побуд.звіт!AD320+[2]побуд.звіт!AD320</f>
        <v>158.05364429451635</v>
      </c>
      <c r="AE321" s="298">
        <f t="shared" si="170"/>
        <v>0</v>
      </c>
      <c r="AF321" s="299">
        <f t="shared" si="171"/>
        <v>30.14049233540436</v>
      </c>
      <c r="AG321" s="308">
        <f>[1]побуд.звіт!AG320+[2]побуд.звіт!AG320</f>
        <v>0</v>
      </c>
      <c r="AH321" s="308">
        <f>[1]побуд.звіт!AH320+[2]побуд.звіт!AH320</f>
        <v>0</v>
      </c>
      <c r="AI321" s="298">
        <f t="shared" si="172"/>
        <v>0</v>
      </c>
      <c r="AJ321" s="299">
        <f t="shared" si="173"/>
        <v>0</v>
      </c>
      <c r="AK321" s="308">
        <f>[1]побуд.звіт!AK320+[2]побуд.звіт!AK320</f>
        <v>0</v>
      </c>
      <c r="AL321" s="308">
        <f>[1]побуд.звіт!AL320+[2]побуд.звіт!AL320</f>
        <v>0</v>
      </c>
      <c r="AM321" s="298">
        <f t="shared" si="174"/>
        <v>0</v>
      </c>
      <c r="AN321" s="299">
        <f t="shared" si="175"/>
        <v>0</v>
      </c>
      <c r="AO321" s="308">
        <f>[1]побуд.звіт!AO320+[2]побуд.звіт!AO320</f>
        <v>81.556746306479312</v>
      </c>
      <c r="AP321" s="308">
        <f>[1]побуд.звіт!AP320+[2]побуд.звіт!AP320</f>
        <v>81.0922993958321</v>
      </c>
      <c r="AQ321" s="298">
        <f t="shared" si="176"/>
        <v>-0.46444691064721155</v>
      </c>
      <c r="AR321" s="299">
        <f t="shared" si="177"/>
        <v>0</v>
      </c>
      <c r="AS321" s="308">
        <f>[1]побуд.звіт!AS320+[2]побуд.звіт!AS320</f>
        <v>0</v>
      </c>
      <c r="AT321" s="308">
        <f>[1]побуд.звіт!AT320+[2]побуд.звіт!AT320</f>
        <v>0</v>
      </c>
      <c r="AU321" s="298">
        <f t="shared" si="178"/>
        <v>0</v>
      </c>
      <c r="AV321" s="299">
        <f t="shared" si="179"/>
        <v>0</v>
      </c>
      <c r="AW321" s="308">
        <f>[1]побуд.звіт!AW320+[2]побуд.звіт!AW320</f>
        <v>180.33227881615355</v>
      </c>
      <c r="AX321" s="308">
        <f>[1]побуд.звіт!AX320+[2]побуд.звіт!AX320</f>
        <v>0</v>
      </c>
      <c r="AY321" s="298">
        <f t="shared" si="180"/>
        <v>-180.33227881615355</v>
      </c>
      <c r="AZ321" s="299">
        <f t="shared" si="181"/>
        <v>0</v>
      </c>
      <c r="BA321" s="300">
        <v>0</v>
      </c>
      <c r="BB321" s="298"/>
      <c r="BC321" s="298">
        <f t="shared" si="182"/>
        <v>0</v>
      </c>
      <c r="BD321" s="299">
        <f t="shared" si="183"/>
        <v>0</v>
      </c>
      <c r="BE321" s="308">
        <f>[1]побуд.звіт!BE320+[2]побуд.звіт!BE320</f>
        <v>5.2894229732189979</v>
      </c>
      <c r="BF321" s="308">
        <f>[1]побуд.звіт!BF320+[2]побуд.звіт!BF320</f>
        <v>0</v>
      </c>
      <c r="BG321" s="301">
        <f t="shared" si="184"/>
        <v>-5.2894229732189979</v>
      </c>
      <c r="BH321" s="302">
        <f t="shared" si="185"/>
        <v>0</v>
      </c>
      <c r="BI321" s="308">
        <f>[1]побуд.звіт!BI320+[2]побуд.звіт!BI320</f>
        <v>0</v>
      </c>
      <c r="BJ321" s="308">
        <f>[1]побуд.звіт!BJ320+[2]побуд.звіт!BJ320</f>
        <v>0</v>
      </c>
      <c r="BK321" s="298">
        <f t="shared" si="186"/>
        <v>0</v>
      </c>
      <c r="BL321" s="299">
        <f t="shared" si="187"/>
        <v>0</v>
      </c>
      <c r="BM321" s="308">
        <f>[1]побуд.звіт!BM320+[2]побуд.звіт!BM320</f>
        <v>0</v>
      </c>
      <c r="BN321" s="308">
        <f>[1]побуд.звіт!BN320+[2]побуд.звіт!BN320</f>
        <v>0</v>
      </c>
      <c r="BO321" s="298">
        <f t="shared" si="188"/>
        <v>0</v>
      </c>
      <c r="BP321" s="299">
        <f t="shared" si="189"/>
        <v>0</v>
      </c>
      <c r="BQ321" s="294">
        <f t="shared" si="190"/>
        <v>922.51259597249157</v>
      </c>
      <c r="BR321" s="298">
        <f t="shared" si="190"/>
        <v>799.82911162043763</v>
      </c>
      <c r="BS321" s="298">
        <f t="shared" si="191"/>
        <v>-122.68348435205394</v>
      </c>
      <c r="BT321" s="303">
        <f t="shared" si="192"/>
        <v>0</v>
      </c>
      <c r="BU321" s="224">
        <f t="shared" si="193"/>
        <v>0.86701158890657337</v>
      </c>
      <c r="BV321" s="309">
        <v>274</v>
      </c>
      <c r="BW321" s="305">
        <f t="shared" si="197"/>
        <v>197.12395033562569</v>
      </c>
      <c r="BX321" s="241">
        <f t="shared" si="200"/>
        <v>76.876049664374293</v>
      </c>
      <c r="CA321" s="144">
        <f>[1]побуд.звіт!AX320+[2]побуд.звіт!AX320</f>
        <v>0</v>
      </c>
      <c r="CB321" s="238">
        <v>0</v>
      </c>
      <c r="CC321" s="238">
        <v>0</v>
      </c>
      <c r="CD321" s="240">
        <v>47.27655471570538</v>
      </c>
      <c r="CE321" s="240">
        <v>0</v>
      </c>
      <c r="CF321" s="240">
        <v>0</v>
      </c>
      <c r="CG321" s="240">
        <v>0</v>
      </c>
      <c r="CH321" s="240">
        <v>13.117101394996478</v>
      </c>
      <c r="CI321" s="240">
        <v>0</v>
      </c>
      <c r="CJ321" s="240">
        <v>0</v>
      </c>
      <c r="CK321" s="240">
        <v>8.3762821449214258</v>
      </c>
      <c r="CL321" s="240">
        <v>0</v>
      </c>
      <c r="CM321" s="240">
        <v>1.1266499999999995</v>
      </c>
      <c r="CN321" s="240">
        <v>0</v>
      </c>
      <c r="CO321" s="240">
        <v>0</v>
      </c>
      <c r="CP321" s="20"/>
    </row>
    <row r="322" spans="1:94" ht="15" customHeight="1" x14ac:dyDescent="0.25">
      <c r="A322" s="256">
        <f t="shared" si="194"/>
        <v>313</v>
      </c>
      <c r="B322" s="254" t="s">
        <v>313</v>
      </c>
      <c r="C322" s="294">
        <v>95.5</v>
      </c>
      <c r="D322" s="322">
        <v>1</v>
      </c>
      <c r="E322" s="307">
        <f>[1]побуд.звіт!E321+[2]побуд.звіт!E321</f>
        <v>0</v>
      </c>
      <c r="F322" s="308">
        <f>[1]побуд.звіт!F321+[2]побуд.звіт!F321</f>
        <v>0</v>
      </c>
      <c r="G322" s="298">
        <f t="shared" si="158"/>
        <v>0</v>
      </c>
      <c r="H322" s="299">
        <f t="shared" si="159"/>
        <v>0</v>
      </c>
      <c r="I322" s="307">
        <f>[1]побуд.звіт!I321+[2]побуд.звіт!I321</f>
        <v>0</v>
      </c>
      <c r="J322" s="308">
        <f>[1]побуд.звіт!J321+[2]побуд.звіт!J321</f>
        <v>0</v>
      </c>
      <c r="K322" s="298">
        <f t="shared" si="160"/>
        <v>0</v>
      </c>
      <c r="L322" s="299">
        <f t="shared" si="161"/>
        <v>0</v>
      </c>
      <c r="M322" s="308">
        <f>[1]побуд.звіт!M321+[2]побуд.звіт!M321</f>
        <v>615.30752723711544</v>
      </c>
      <c r="N322" s="308">
        <f>[1]побуд.звіт!N321+[2]побуд.звіт!N321</f>
        <v>654.13036258510408</v>
      </c>
      <c r="O322" s="298">
        <f t="shared" si="162"/>
        <v>0</v>
      </c>
      <c r="P322" s="299">
        <f t="shared" si="163"/>
        <v>38.822835347988644</v>
      </c>
      <c r="Q322" s="308">
        <f>[1]побуд.звіт!Q321+[2]побуд.звіт!Q321</f>
        <v>0</v>
      </c>
      <c r="R322" s="308">
        <f>[1]побуд.звіт!R321+[2]побуд.звіт!R321</f>
        <v>0</v>
      </c>
      <c r="S322" s="298">
        <f t="shared" si="164"/>
        <v>0</v>
      </c>
      <c r="T322" s="299">
        <f t="shared" si="165"/>
        <v>0</v>
      </c>
      <c r="U322" s="308">
        <f>[1]побуд.звіт!U321+[2]побуд.звіт!U321</f>
        <v>0</v>
      </c>
      <c r="V322" s="308">
        <f>[1]побуд.звіт!V321+[2]побуд.звіт!V321</f>
        <v>0</v>
      </c>
      <c r="W322" s="298">
        <f t="shared" si="166"/>
        <v>0</v>
      </c>
      <c r="X322" s="299">
        <f t="shared" si="167"/>
        <v>0</v>
      </c>
      <c r="Y322" s="308">
        <f>[1]побуд.звіт!Y321+[2]побуд.звіт!Y321</f>
        <v>0</v>
      </c>
      <c r="Z322" s="308">
        <f>[1]побуд.звіт!Z321+[2]побуд.звіт!Z321</f>
        <v>0</v>
      </c>
      <c r="AA322" s="298">
        <f t="shared" si="168"/>
        <v>0</v>
      </c>
      <c r="AB322" s="299">
        <f t="shared" si="169"/>
        <v>0</v>
      </c>
      <c r="AC322" s="308">
        <f>[1]побуд.звіт!AC321+[2]побуд.звіт!AC321</f>
        <v>242.17523778760304</v>
      </c>
      <c r="AD322" s="308">
        <f>[1]побуд.звіт!AD321+[2]побуд.звіт!AD321</f>
        <v>299.48656805806178</v>
      </c>
      <c r="AE322" s="298">
        <f t="shared" si="170"/>
        <v>0</v>
      </c>
      <c r="AF322" s="299">
        <f t="shared" si="171"/>
        <v>57.31133027045874</v>
      </c>
      <c r="AG322" s="308">
        <f>[1]побуд.звіт!AG321+[2]побуд.звіт!AG321</f>
        <v>0</v>
      </c>
      <c r="AH322" s="308">
        <f>[1]побуд.звіт!AH321+[2]побуд.звіт!AH321</f>
        <v>0</v>
      </c>
      <c r="AI322" s="298">
        <f t="shared" si="172"/>
        <v>0</v>
      </c>
      <c r="AJ322" s="299">
        <f t="shared" si="173"/>
        <v>0</v>
      </c>
      <c r="AK322" s="308">
        <f>[1]побуд.звіт!AK321+[2]побуд.звіт!AK321</f>
        <v>0</v>
      </c>
      <c r="AL322" s="308">
        <f>[1]побуд.звіт!AL321+[2]побуд.звіт!AL321</f>
        <v>0</v>
      </c>
      <c r="AM322" s="298">
        <f t="shared" si="174"/>
        <v>0</v>
      </c>
      <c r="AN322" s="299">
        <f t="shared" si="175"/>
        <v>0</v>
      </c>
      <c r="AO322" s="308">
        <f>[1]побуд.звіт!AO321+[2]побуд.звіт!AO321</f>
        <v>128.2348240344387</v>
      </c>
      <c r="AP322" s="308">
        <f>[1]побуд.звіт!AP321+[2]побуд.звіт!AP321</f>
        <v>60.819224546874089</v>
      </c>
      <c r="AQ322" s="298">
        <f t="shared" si="176"/>
        <v>-67.415599487564606</v>
      </c>
      <c r="AR322" s="299">
        <f t="shared" si="177"/>
        <v>0</v>
      </c>
      <c r="AS322" s="308">
        <f>[1]побуд.звіт!AS321+[2]побуд.звіт!AS321</f>
        <v>0</v>
      </c>
      <c r="AT322" s="308">
        <f>[1]побуд.звіт!AT321+[2]побуд.звіт!AT321</f>
        <v>0</v>
      </c>
      <c r="AU322" s="298">
        <f t="shared" si="178"/>
        <v>0</v>
      </c>
      <c r="AV322" s="299">
        <f t="shared" si="179"/>
        <v>0</v>
      </c>
      <c r="AW322" s="308">
        <f>[1]побуд.звіт!AW321+[2]побуд.звіт!AW321</f>
        <v>378.33253815956579</v>
      </c>
      <c r="AX322" s="308">
        <f>[1]побуд.звіт!AX321+[2]побуд.звіт!AX321</f>
        <v>0</v>
      </c>
      <c r="AY322" s="298">
        <f t="shared" si="180"/>
        <v>-378.33253815956579</v>
      </c>
      <c r="AZ322" s="299">
        <f t="shared" si="181"/>
        <v>0</v>
      </c>
      <c r="BA322" s="300">
        <v>0</v>
      </c>
      <c r="BB322" s="298"/>
      <c r="BC322" s="298">
        <f t="shared" si="182"/>
        <v>0</v>
      </c>
      <c r="BD322" s="299">
        <f t="shared" si="183"/>
        <v>0</v>
      </c>
      <c r="BE322" s="308">
        <f>[1]побуд.звіт!BE321+[2]побуд.звіт!BE321</f>
        <v>5.3538257732189978</v>
      </c>
      <c r="BF322" s="308">
        <f>[1]побуд.звіт!BF321+[2]побуд.звіт!BF321</f>
        <v>0</v>
      </c>
      <c r="BG322" s="301">
        <f t="shared" si="184"/>
        <v>-5.3538257732189978</v>
      </c>
      <c r="BH322" s="302">
        <f t="shared" si="185"/>
        <v>0</v>
      </c>
      <c r="BI322" s="308">
        <f>[1]побуд.звіт!BI321+[2]побуд.звіт!BI321</f>
        <v>0</v>
      </c>
      <c r="BJ322" s="308">
        <f>[1]побуд.звіт!BJ321+[2]побуд.звіт!BJ321</f>
        <v>0</v>
      </c>
      <c r="BK322" s="298">
        <f t="shared" si="186"/>
        <v>0</v>
      </c>
      <c r="BL322" s="299">
        <f t="shared" si="187"/>
        <v>0</v>
      </c>
      <c r="BM322" s="308">
        <f>[1]побуд.звіт!BM321+[2]побуд.звіт!BM321</f>
        <v>0</v>
      </c>
      <c r="BN322" s="308">
        <f>[1]побуд.звіт!BN321+[2]побуд.звіт!BN321</f>
        <v>0</v>
      </c>
      <c r="BO322" s="298">
        <f t="shared" si="188"/>
        <v>0</v>
      </c>
      <c r="BP322" s="299">
        <f t="shared" si="189"/>
        <v>0</v>
      </c>
      <c r="BQ322" s="294">
        <f t="shared" si="190"/>
        <v>1369.4039529919419</v>
      </c>
      <c r="BR322" s="298">
        <f t="shared" si="190"/>
        <v>1014.43615519004</v>
      </c>
      <c r="BS322" s="298">
        <f t="shared" si="191"/>
        <v>-354.96779780190184</v>
      </c>
      <c r="BT322" s="303">
        <f t="shared" si="192"/>
        <v>0</v>
      </c>
      <c r="BU322" s="224">
        <f t="shared" si="193"/>
        <v>0.74078664149730944</v>
      </c>
      <c r="BV322" s="309">
        <v>89.97</v>
      </c>
      <c r="BW322" s="305"/>
      <c r="BX322" s="241">
        <f t="shared" si="200"/>
        <v>114.11699608266183</v>
      </c>
      <c r="CA322" s="144">
        <f>[1]побуд.звіт!AX321+[2]побуд.звіт!AX321</f>
        <v>0</v>
      </c>
      <c r="CB322" s="238">
        <v>0</v>
      </c>
      <c r="CC322" s="238">
        <v>0</v>
      </c>
      <c r="CD322" s="240">
        <v>55.155980501656288</v>
      </c>
      <c r="CE322" s="240">
        <v>0</v>
      </c>
      <c r="CF322" s="240">
        <v>0</v>
      </c>
      <c r="CG322" s="240">
        <v>0</v>
      </c>
      <c r="CH322" s="240">
        <v>24.854825063931816</v>
      </c>
      <c r="CI322" s="240">
        <v>0</v>
      </c>
      <c r="CJ322" s="240">
        <v>0</v>
      </c>
      <c r="CK322" s="240">
        <v>13.067282945768039</v>
      </c>
      <c r="CL322" s="240">
        <v>0</v>
      </c>
      <c r="CM322" s="240">
        <v>1.1266499999999995</v>
      </c>
      <c r="CN322" s="240">
        <v>0</v>
      </c>
      <c r="CO322" s="240">
        <v>0</v>
      </c>
      <c r="CP322" s="20"/>
    </row>
    <row r="323" spans="1:94" ht="15" customHeight="1" x14ac:dyDescent="0.25">
      <c r="A323" s="256">
        <f t="shared" si="194"/>
        <v>314</v>
      </c>
      <c r="B323" s="254" t="s">
        <v>314</v>
      </c>
      <c r="C323" s="294">
        <v>147.04</v>
      </c>
      <c r="D323" s="322">
        <v>1</v>
      </c>
      <c r="E323" s="307">
        <f>[1]побуд.звіт!E322+[2]побуд.звіт!E322</f>
        <v>0</v>
      </c>
      <c r="F323" s="308">
        <f>[1]побуд.звіт!F322+[2]побуд.звіт!F322</f>
        <v>0</v>
      </c>
      <c r="G323" s="298">
        <f t="shared" si="158"/>
        <v>0</v>
      </c>
      <c r="H323" s="299">
        <f t="shared" si="159"/>
        <v>0</v>
      </c>
      <c r="I323" s="307">
        <f>[1]побуд.звіт!I322+[2]побуд.звіт!I322</f>
        <v>0</v>
      </c>
      <c r="J323" s="308">
        <f>[1]побуд.звіт!J322+[2]побуд.звіт!J322</f>
        <v>0</v>
      </c>
      <c r="K323" s="298">
        <f t="shared" si="160"/>
        <v>0</v>
      </c>
      <c r="L323" s="299">
        <f t="shared" si="161"/>
        <v>0</v>
      </c>
      <c r="M323" s="308">
        <f>[1]побуд.звіт!M322+[2]побуд.звіт!M322</f>
        <v>1239.6314943546431</v>
      </c>
      <c r="N323" s="308">
        <f>[1]побуд.звіт!N322+[2]побуд.звіт!N322</f>
        <v>1250.9395266967117</v>
      </c>
      <c r="O323" s="298">
        <f t="shared" si="162"/>
        <v>0</v>
      </c>
      <c r="P323" s="299">
        <f t="shared" si="163"/>
        <v>11.3080323420686</v>
      </c>
      <c r="Q323" s="308">
        <f>[1]побуд.звіт!Q322+[2]побуд.звіт!Q322</f>
        <v>0</v>
      </c>
      <c r="R323" s="308">
        <f>[1]побуд.звіт!R322+[2]побуд.звіт!R322</f>
        <v>0</v>
      </c>
      <c r="S323" s="298">
        <f t="shared" si="164"/>
        <v>0</v>
      </c>
      <c r="T323" s="299">
        <f t="shared" si="165"/>
        <v>0</v>
      </c>
      <c r="U323" s="308">
        <f>[1]побуд.звіт!U322+[2]побуд.звіт!U322</f>
        <v>0</v>
      </c>
      <c r="V323" s="308">
        <f>[1]побуд.звіт!V322+[2]побуд.звіт!V322</f>
        <v>0</v>
      </c>
      <c r="W323" s="298">
        <f t="shared" si="166"/>
        <v>0</v>
      </c>
      <c r="X323" s="299">
        <f t="shared" si="167"/>
        <v>0</v>
      </c>
      <c r="Y323" s="308">
        <f>[1]побуд.звіт!Y322+[2]побуд.звіт!Y322</f>
        <v>0</v>
      </c>
      <c r="Z323" s="308">
        <f>[1]побуд.звіт!Z322+[2]побуд.звіт!Z322</f>
        <v>0</v>
      </c>
      <c r="AA323" s="298">
        <f t="shared" si="168"/>
        <v>0</v>
      </c>
      <c r="AB323" s="299">
        <f t="shared" si="169"/>
        <v>0</v>
      </c>
      <c r="AC323" s="308">
        <f>[1]побуд.звіт!AC322+[2]побуд.звіт!AC322</f>
        <v>372.92422492198057</v>
      </c>
      <c r="AD323" s="308">
        <f>[1]побуд.звіт!AD322+[2]побуд.звіт!AD322</f>
        <v>461.11523525923974</v>
      </c>
      <c r="AE323" s="298">
        <f t="shared" si="170"/>
        <v>0</v>
      </c>
      <c r="AF323" s="299">
        <f t="shared" si="171"/>
        <v>88.191010337259172</v>
      </c>
      <c r="AG323" s="308">
        <f>[1]побуд.звіт!AG322+[2]побуд.звіт!AG322</f>
        <v>0</v>
      </c>
      <c r="AH323" s="308">
        <f>[1]побуд.звіт!AH322+[2]побуд.звіт!AH322</f>
        <v>0</v>
      </c>
      <c r="AI323" s="298">
        <f t="shared" si="172"/>
        <v>0</v>
      </c>
      <c r="AJ323" s="299">
        <f t="shared" si="173"/>
        <v>0</v>
      </c>
      <c r="AK323" s="308">
        <f>[1]побуд.звіт!AK322+[2]побуд.звіт!AK322</f>
        <v>0</v>
      </c>
      <c r="AL323" s="308">
        <f>[1]побуд.звіт!AL322+[2]побуд.звіт!AL322</f>
        <v>0</v>
      </c>
      <c r="AM323" s="298">
        <f t="shared" si="174"/>
        <v>0</v>
      </c>
      <c r="AN323" s="299">
        <f t="shared" si="175"/>
        <v>0</v>
      </c>
      <c r="AO323" s="308">
        <f>[1]побуд.звіт!AO322+[2]побуд.звіт!AO322</f>
        <v>612.53333911825962</v>
      </c>
      <c r="AP323" s="308">
        <f>[1]побуд.звіт!AP322+[2]побуд.звіт!AP322</f>
        <v>121.63844909374818</v>
      </c>
      <c r="AQ323" s="298">
        <f t="shared" si="176"/>
        <v>-490.89489002451143</v>
      </c>
      <c r="AR323" s="299">
        <f t="shared" si="177"/>
        <v>0</v>
      </c>
      <c r="AS323" s="308">
        <f>[1]побуд.звіт!AS322+[2]побуд.звіт!AS322</f>
        <v>0</v>
      </c>
      <c r="AT323" s="308">
        <f>[1]побуд.звіт!AT322+[2]побуд.звіт!AT322</f>
        <v>0</v>
      </c>
      <c r="AU323" s="298">
        <f t="shared" si="178"/>
        <v>0</v>
      </c>
      <c r="AV323" s="299">
        <f t="shared" si="179"/>
        <v>0</v>
      </c>
      <c r="AW323" s="308">
        <f>[1]побуд.звіт!AW322+[2]побуд.звіт!AW322</f>
        <v>582.42529844892863</v>
      </c>
      <c r="AX323" s="308">
        <f>[1]побуд.звіт!AX322+[2]побуд.звіт!AX322</f>
        <v>839.03847269498294</v>
      </c>
      <c r="AY323" s="298">
        <f t="shared" si="180"/>
        <v>0</v>
      </c>
      <c r="AZ323" s="299">
        <f t="shared" si="181"/>
        <v>256.61317424605431</v>
      </c>
      <c r="BA323" s="300">
        <v>0</v>
      </c>
      <c r="BB323" s="298"/>
      <c r="BC323" s="298">
        <f t="shared" si="182"/>
        <v>0</v>
      </c>
      <c r="BD323" s="299">
        <f t="shared" si="183"/>
        <v>0</v>
      </c>
      <c r="BE323" s="308">
        <f>[1]побуд.звіт!BE322+[2]побуд.звіт!BE322</f>
        <v>5.4274248932189977</v>
      </c>
      <c r="BF323" s="308">
        <f>[1]побуд.звіт!BF322+[2]побуд.звіт!BF322</f>
        <v>0</v>
      </c>
      <c r="BG323" s="301">
        <f t="shared" si="184"/>
        <v>-5.4274248932189977</v>
      </c>
      <c r="BH323" s="302">
        <f t="shared" si="185"/>
        <v>0</v>
      </c>
      <c r="BI323" s="308">
        <f>[1]побуд.звіт!BI322+[2]побуд.звіт!BI322</f>
        <v>0</v>
      </c>
      <c r="BJ323" s="308">
        <f>[1]побуд.звіт!BJ322+[2]побуд.звіт!BJ322</f>
        <v>0</v>
      </c>
      <c r="BK323" s="298">
        <f t="shared" si="186"/>
        <v>0</v>
      </c>
      <c r="BL323" s="299">
        <f t="shared" si="187"/>
        <v>0</v>
      </c>
      <c r="BM323" s="308">
        <f>[1]побуд.звіт!BM322+[2]побуд.звіт!BM322</f>
        <v>0</v>
      </c>
      <c r="BN323" s="308">
        <f>[1]побуд.звіт!BN322+[2]побуд.звіт!BN322</f>
        <v>0</v>
      </c>
      <c r="BO323" s="298">
        <f t="shared" si="188"/>
        <v>0</v>
      </c>
      <c r="BP323" s="299">
        <f t="shared" si="189"/>
        <v>0</v>
      </c>
      <c r="BQ323" s="294">
        <f t="shared" si="190"/>
        <v>2812.9417817370304</v>
      </c>
      <c r="BR323" s="298">
        <f t="shared" si="190"/>
        <v>2672.7316837446829</v>
      </c>
      <c r="BS323" s="298">
        <f t="shared" si="191"/>
        <v>-140.21009799234753</v>
      </c>
      <c r="BT323" s="303">
        <f t="shared" si="192"/>
        <v>0</v>
      </c>
      <c r="BU323" s="224">
        <f t="shared" si="193"/>
        <v>0.95015535020928665</v>
      </c>
      <c r="BV323" s="309">
        <v>1362.47</v>
      </c>
      <c r="BW323" s="305">
        <f t="shared" si="197"/>
        <v>1128.0581848552474</v>
      </c>
      <c r="BX323" s="241">
        <f t="shared" si="200"/>
        <v>234.41181514475252</v>
      </c>
      <c r="CA323" s="144">
        <f>[1]побуд.звіт!AX322+[2]побуд.звіт!AX322</f>
        <v>839.03847269498294</v>
      </c>
      <c r="CB323" s="238">
        <v>0</v>
      </c>
      <c r="CC323" s="238">
        <v>0</v>
      </c>
      <c r="CD323" s="240">
        <v>102.43253521736169</v>
      </c>
      <c r="CE323" s="240">
        <v>0</v>
      </c>
      <c r="CF323" s="240">
        <v>0</v>
      </c>
      <c r="CG323" s="240">
        <v>0</v>
      </c>
      <c r="CH323" s="240">
        <v>38.268622800005595</v>
      </c>
      <c r="CI323" s="240">
        <v>0</v>
      </c>
      <c r="CJ323" s="240">
        <v>0</v>
      </c>
      <c r="CK323" s="240">
        <v>62.178985854606459</v>
      </c>
      <c r="CL323" s="240">
        <v>0</v>
      </c>
      <c r="CM323" s="240">
        <v>1.1266499999999995</v>
      </c>
      <c r="CN323" s="240">
        <v>0</v>
      </c>
      <c r="CO323" s="240">
        <v>0</v>
      </c>
      <c r="CP323" s="20"/>
    </row>
    <row r="324" spans="1:94" ht="15" customHeight="1" x14ac:dyDescent="0.25">
      <c r="A324" s="256">
        <f t="shared" si="194"/>
        <v>315</v>
      </c>
      <c r="B324" s="254" t="s">
        <v>315</v>
      </c>
      <c r="C324" s="294">
        <v>256.51</v>
      </c>
      <c r="D324" s="322">
        <v>1</v>
      </c>
      <c r="E324" s="307">
        <f>[1]побуд.звіт!E323+[2]побуд.звіт!E323</f>
        <v>0</v>
      </c>
      <c r="F324" s="308">
        <f>[1]побуд.звіт!F323+[2]побуд.звіт!F323</f>
        <v>0</v>
      </c>
      <c r="G324" s="298">
        <f t="shared" si="158"/>
        <v>0</v>
      </c>
      <c r="H324" s="299">
        <f t="shared" si="159"/>
        <v>0</v>
      </c>
      <c r="I324" s="307">
        <f>[1]побуд.звіт!I323+[2]побуд.звіт!I323</f>
        <v>0</v>
      </c>
      <c r="J324" s="308">
        <f>[1]побуд.звіт!J323+[2]побуд.звіт!J323</f>
        <v>0</v>
      </c>
      <c r="K324" s="298">
        <f t="shared" si="160"/>
        <v>0</v>
      </c>
      <c r="L324" s="299">
        <f t="shared" si="161"/>
        <v>0</v>
      </c>
      <c r="M324" s="308">
        <f>[1]побуд.звіт!M323+[2]побуд.звіт!M323</f>
        <v>1071.3976811958792</v>
      </c>
      <c r="N324" s="308">
        <f>[1]побуд.звіт!N323+[2]побуд.звіт!N323</f>
        <v>934.47194655014891</v>
      </c>
      <c r="O324" s="298">
        <f t="shared" si="162"/>
        <v>-136.92573464573024</v>
      </c>
      <c r="P324" s="299">
        <f t="shared" si="163"/>
        <v>0</v>
      </c>
      <c r="Q324" s="308">
        <f>[1]побуд.звіт!Q323+[2]побуд.звіт!Q323</f>
        <v>0</v>
      </c>
      <c r="R324" s="308">
        <f>[1]побуд.звіт!R323+[2]побуд.звіт!R323</f>
        <v>42.17203767153169</v>
      </c>
      <c r="S324" s="298">
        <f t="shared" si="164"/>
        <v>0</v>
      </c>
      <c r="T324" s="299">
        <f t="shared" si="165"/>
        <v>42.17203767153169</v>
      </c>
      <c r="U324" s="308">
        <f>[1]побуд.звіт!U323+[2]побуд.звіт!U323</f>
        <v>0</v>
      </c>
      <c r="V324" s="308">
        <f>[1]побуд.звіт!V323+[2]побуд.звіт!V323</f>
        <v>0</v>
      </c>
      <c r="W324" s="298">
        <f t="shared" si="166"/>
        <v>0</v>
      </c>
      <c r="X324" s="299">
        <f t="shared" si="167"/>
        <v>0</v>
      </c>
      <c r="Y324" s="308">
        <f>[1]побуд.звіт!Y323+[2]побуд.звіт!Y323</f>
        <v>0</v>
      </c>
      <c r="Z324" s="308">
        <f>[1]побуд.звіт!Z323+[2]побуд.звіт!Z323</f>
        <v>0</v>
      </c>
      <c r="AA324" s="298">
        <f t="shared" si="168"/>
        <v>0</v>
      </c>
      <c r="AB324" s="299">
        <f t="shared" si="169"/>
        <v>0</v>
      </c>
      <c r="AC324" s="308">
        <f>[1]побуд.звіт!AC323+[2]побуд.звіт!AC323</f>
        <v>651.20745210411621</v>
      </c>
      <c r="AD324" s="308">
        <f>[1]побуд.звіт!AD323+[2]побуд.звіт!AD323</f>
        <v>648.52169920845199</v>
      </c>
      <c r="AE324" s="298">
        <f t="shared" si="170"/>
        <v>-2.6857528956642227</v>
      </c>
      <c r="AF324" s="299">
        <f t="shared" si="171"/>
        <v>0</v>
      </c>
      <c r="AG324" s="308">
        <f>[1]побуд.звіт!AG323+[2]побуд.звіт!AG323</f>
        <v>0</v>
      </c>
      <c r="AH324" s="308">
        <f>[1]побуд.звіт!AH323+[2]побуд.звіт!AH323</f>
        <v>0</v>
      </c>
      <c r="AI324" s="298">
        <f t="shared" si="172"/>
        <v>0</v>
      </c>
      <c r="AJ324" s="299">
        <f t="shared" si="173"/>
        <v>0</v>
      </c>
      <c r="AK324" s="308">
        <f>[1]побуд.звіт!AK323+[2]побуд.звіт!AK323</f>
        <v>0</v>
      </c>
      <c r="AL324" s="308">
        <f>[1]побуд.звіт!AL323+[2]побуд.звіт!AL323</f>
        <v>0</v>
      </c>
      <c r="AM324" s="298">
        <f t="shared" si="174"/>
        <v>0</v>
      </c>
      <c r="AN324" s="299">
        <f t="shared" si="175"/>
        <v>0</v>
      </c>
      <c r="AO324" s="308">
        <f>[1]побуд.звіт!AO323+[2]побуд.звіт!AO323</f>
        <v>226.48954686603531</v>
      </c>
      <c r="AP324" s="308">
        <f>[1]побуд.звіт!AP323+[2]побуд.звіт!AP323</f>
        <v>202.73074848958029</v>
      </c>
      <c r="AQ324" s="298">
        <f t="shared" si="176"/>
        <v>-23.758798376455019</v>
      </c>
      <c r="AR324" s="299">
        <f t="shared" si="177"/>
        <v>0</v>
      </c>
      <c r="AS324" s="308">
        <f>[1]побуд.звіт!AS323+[2]побуд.звіт!AS323</f>
        <v>0</v>
      </c>
      <c r="AT324" s="308">
        <f>[1]побуд.звіт!AT323+[2]побуд.звіт!AT323</f>
        <v>0</v>
      </c>
      <c r="AU324" s="298">
        <f t="shared" si="178"/>
        <v>0</v>
      </c>
      <c r="AV324" s="299">
        <f t="shared" si="179"/>
        <v>0</v>
      </c>
      <c r="AW324" s="308">
        <f>[1]побуд.звіт!AW323+[2]побуд.звіт!AW323</f>
        <v>816.58164885334406</v>
      </c>
      <c r="AX324" s="308">
        <f>[1]побуд.звіт!AX323+[2]побуд.звіт!AX323</f>
        <v>0</v>
      </c>
      <c r="AY324" s="298">
        <f t="shared" si="180"/>
        <v>-816.58164885334406</v>
      </c>
      <c r="AZ324" s="299">
        <f t="shared" si="181"/>
        <v>0</v>
      </c>
      <c r="BA324" s="300">
        <v>0</v>
      </c>
      <c r="BB324" s="298"/>
      <c r="BC324" s="298">
        <f t="shared" si="182"/>
        <v>0</v>
      </c>
      <c r="BD324" s="299">
        <f t="shared" si="183"/>
        <v>0</v>
      </c>
      <c r="BE324" s="308">
        <f>[1]побуд.звіт!BE323+[2]побуд.звіт!BE323</f>
        <v>5.583748053218998</v>
      </c>
      <c r="BF324" s="308">
        <f>[1]побуд.звіт!BF323+[2]побуд.звіт!BF323</f>
        <v>0</v>
      </c>
      <c r="BG324" s="301">
        <f t="shared" si="184"/>
        <v>-5.583748053218998</v>
      </c>
      <c r="BH324" s="302">
        <f t="shared" si="185"/>
        <v>0</v>
      </c>
      <c r="BI324" s="308">
        <f>[1]побуд.звіт!BI323+[2]побуд.звіт!BI323</f>
        <v>0</v>
      </c>
      <c r="BJ324" s="308">
        <f>[1]побуд.звіт!BJ323+[2]побуд.звіт!BJ323</f>
        <v>0</v>
      </c>
      <c r="BK324" s="298">
        <f t="shared" si="186"/>
        <v>0</v>
      </c>
      <c r="BL324" s="299">
        <f t="shared" si="187"/>
        <v>0</v>
      </c>
      <c r="BM324" s="308">
        <f>[1]побуд.звіт!BM323+[2]побуд.звіт!BM323</f>
        <v>0</v>
      </c>
      <c r="BN324" s="308">
        <f>[1]побуд.звіт!BN323+[2]побуд.звіт!BN323</f>
        <v>0</v>
      </c>
      <c r="BO324" s="298">
        <f t="shared" si="188"/>
        <v>0</v>
      </c>
      <c r="BP324" s="299">
        <f t="shared" si="189"/>
        <v>0</v>
      </c>
      <c r="BQ324" s="294">
        <f t="shared" si="190"/>
        <v>2771.260077072594</v>
      </c>
      <c r="BR324" s="298">
        <f t="shared" si="190"/>
        <v>1827.8964319197128</v>
      </c>
      <c r="BS324" s="298">
        <f t="shared" si="191"/>
        <v>-943.36364515288119</v>
      </c>
      <c r="BT324" s="303">
        <f t="shared" si="192"/>
        <v>0</v>
      </c>
      <c r="BU324" s="224">
        <f t="shared" si="193"/>
        <v>0.65959036001074345</v>
      </c>
      <c r="BV324" s="309">
        <v>178.6</v>
      </c>
      <c r="BW324" s="305"/>
      <c r="BX324" s="241">
        <f t="shared" si="200"/>
        <v>230.93833975604949</v>
      </c>
      <c r="CA324" s="144">
        <f>[1]побуд.звіт!AX323+[2]побуд.звіт!AX323</f>
        <v>0</v>
      </c>
      <c r="CB324" s="238">
        <v>0</v>
      </c>
      <c r="CC324" s="238">
        <v>0</v>
      </c>
      <c r="CD324" s="240">
        <v>78.794257859508988</v>
      </c>
      <c r="CE324" s="240">
        <v>0</v>
      </c>
      <c r="CF324" s="240">
        <v>0</v>
      </c>
      <c r="CG324" s="240">
        <v>0</v>
      </c>
      <c r="CH324" s="240">
        <v>66.863383321201312</v>
      </c>
      <c r="CI324" s="240">
        <v>0</v>
      </c>
      <c r="CJ324" s="240">
        <v>0</v>
      </c>
      <c r="CK324" s="240">
        <v>23.241763871455568</v>
      </c>
      <c r="CL324" s="240">
        <v>0</v>
      </c>
      <c r="CM324" s="240">
        <v>1.1266499999999995</v>
      </c>
      <c r="CN324" s="240">
        <v>0</v>
      </c>
      <c r="CO324" s="240">
        <v>0</v>
      </c>
      <c r="CP324" s="20"/>
    </row>
    <row r="325" spans="1:94" ht="15" customHeight="1" x14ac:dyDescent="0.25">
      <c r="A325" s="256">
        <f t="shared" si="194"/>
        <v>316</v>
      </c>
      <c r="B325" s="254" t="s">
        <v>316</v>
      </c>
      <c r="C325" s="294">
        <v>191.9</v>
      </c>
      <c r="D325" s="322">
        <v>1</v>
      </c>
      <c r="E325" s="307">
        <f>[1]побуд.звіт!E324+[2]побуд.звіт!E324</f>
        <v>0</v>
      </c>
      <c r="F325" s="308">
        <f>[1]побуд.звіт!F324+[2]побуд.звіт!F324</f>
        <v>0</v>
      </c>
      <c r="G325" s="298">
        <f t="shared" si="158"/>
        <v>0</v>
      </c>
      <c r="H325" s="299">
        <f t="shared" si="159"/>
        <v>0</v>
      </c>
      <c r="I325" s="307">
        <f>[1]побуд.звіт!I324+[2]побуд.звіт!I324</f>
        <v>0</v>
      </c>
      <c r="J325" s="308">
        <f>[1]побуд.звіт!J324+[2]побуд.звіт!J324</f>
        <v>0</v>
      </c>
      <c r="K325" s="298">
        <f t="shared" si="160"/>
        <v>0</v>
      </c>
      <c r="L325" s="299">
        <f t="shared" si="161"/>
        <v>0</v>
      </c>
      <c r="M325" s="308">
        <f>[1]побуд.звіт!M324+[2]побуд.звіт!M324</f>
        <v>791.11402187629142</v>
      </c>
      <c r="N325" s="308">
        <f>[1]побуд.звіт!N324+[2]побуд.звіт!N324</f>
        <v>898.34595036863072</v>
      </c>
      <c r="O325" s="298">
        <f t="shared" si="162"/>
        <v>0</v>
      </c>
      <c r="P325" s="299">
        <f t="shared" si="163"/>
        <v>107.23192849233931</v>
      </c>
      <c r="Q325" s="308">
        <f>[1]побуд.звіт!Q324+[2]побуд.звіт!Q324</f>
        <v>0</v>
      </c>
      <c r="R325" s="308">
        <f>[1]побуд.звіт!R324+[2]побуд.звіт!R324</f>
        <v>39.213749760044678</v>
      </c>
      <c r="S325" s="298">
        <f t="shared" si="164"/>
        <v>0</v>
      </c>
      <c r="T325" s="299">
        <f t="shared" si="165"/>
        <v>39.213749760044678</v>
      </c>
      <c r="U325" s="308">
        <f>[1]побуд.звіт!U324+[2]побуд.звіт!U324</f>
        <v>0</v>
      </c>
      <c r="V325" s="308">
        <f>[1]побуд.звіт!V324+[2]побуд.звіт!V324</f>
        <v>0</v>
      </c>
      <c r="W325" s="298">
        <f t="shared" si="166"/>
        <v>0</v>
      </c>
      <c r="X325" s="299">
        <f t="shared" si="167"/>
        <v>0</v>
      </c>
      <c r="Y325" s="308">
        <f>[1]побуд.звіт!Y324+[2]побуд.звіт!Y324</f>
        <v>0</v>
      </c>
      <c r="Z325" s="308">
        <f>[1]побуд.звіт!Z324+[2]побуд.звіт!Z324</f>
        <v>0</v>
      </c>
      <c r="AA325" s="298">
        <f t="shared" si="168"/>
        <v>0</v>
      </c>
      <c r="AB325" s="299">
        <f t="shared" si="169"/>
        <v>0</v>
      </c>
      <c r="AC325" s="308">
        <f>[1]побуд.звіт!AC324+[2]побуд.звіт!AC324</f>
        <v>486.70395020304738</v>
      </c>
      <c r="AD325" s="308">
        <f>[1]побуд.звіт!AD324+[2]побуд.звіт!AD324</f>
        <v>601.79552262138282</v>
      </c>
      <c r="AE325" s="298">
        <f t="shared" si="170"/>
        <v>0</v>
      </c>
      <c r="AF325" s="299">
        <f t="shared" si="171"/>
        <v>115.09157241833543</v>
      </c>
      <c r="AG325" s="308">
        <f>[1]побуд.звіт!AG324+[2]побуд.звіт!AG324</f>
        <v>0</v>
      </c>
      <c r="AH325" s="308">
        <f>[1]побуд.звіт!AH324+[2]побуд.звіт!AH324</f>
        <v>0</v>
      </c>
      <c r="AI325" s="298">
        <f t="shared" si="172"/>
        <v>0</v>
      </c>
      <c r="AJ325" s="299">
        <f t="shared" si="173"/>
        <v>0</v>
      </c>
      <c r="AK325" s="308">
        <f>[1]побуд.звіт!AK324+[2]побуд.звіт!AK324</f>
        <v>0</v>
      </c>
      <c r="AL325" s="308">
        <f>[1]побуд.звіт!AL324+[2]побуд.звіт!AL324</f>
        <v>0</v>
      </c>
      <c r="AM325" s="298">
        <f t="shared" si="174"/>
        <v>0</v>
      </c>
      <c r="AN325" s="299">
        <f t="shared" si="175"/>
        <v>0</v>
      </c>
      <c r="AO325" s="308">
        <f>[1]побуд.звіт!AO324+[2]побуд.звіт!AO324</f>
        <v>226.58088006603532</v>
      </c>
      <c r="AP325" s="308">
        <f>[1]побуд.звіт!AP324+[2]побуд.звіт!AP324</f>
        <v>202.73074848958029</v>
      </c>
      <c r="AQ325" s="298">
        <f t="shared" si="176"/>
        <v>-23.850131576455027</v>
      </c>
      <c r="AR325" s="299">
        <f t="shared" si="177"/>
        <v>0</v>
      </c>
      <c r="AS325" s="308">
        <f>[1]побуд.звіт!AS324+[2]побуд.звіт!AS324</f>
        <v>0</v>
      </c>
      <c r="AT325" s="308">
        <f>[1]побуд.звіт!AT324+[2]побуд.звіт!AT324</f>
        <v>0</v>
      </c>
      <c r="AU325" s="298">
        <f t="shared" si="178"/>
        <v>0</v>
      </c>
      <c r="AV325" s="299">
        <f t="shared" si="179"/>
        <v>0</v>
      </c>
      <c r="AW325" s="308">
        <f>[1]побуд.звіт!AW324+[2]побуд.звіт!AW324</f>
        <v>760.01605511740377</v>
      </c>
      <c r="AX325" s="308">
        <f>[1]побуд.звіт!AX324+[2]побуд.звіт!AX324</f>
        <v>226</v>
      </c>
      <c r="AY325" s="298">
        <f t="shared" si="180"/>
        <v>-534.01605511740377</v>
      </c>
      <c r="AZ325" s="299">
        <f t="shared" si="181"/>
        <v>0</v>
      </c>
      <c r="BA325" s="300">
        <v>0</v>
      </c>
      <c r="BB325" s="298"/>
      <c r="BC325" s="298">
        <f t="shared" si="182"/>
        <v>0</v>
      </c>
      <c r="BD325" s="299">
        <f t="shared" si="183"/>
        <v>0</v>
      </c>
      <c r="BE325" s="308">
        <f>[1]побуд.звіт!BE324+[2]побуд.звіт!BE324</f>
        <v>5.4914849732189985</v>
      </c>
      <c r="BF325" s="308">
        <f>[1]побуд.звіт!BF324+[2]побуд.звіт!BF324</f>
        <v>0</v>
      </c>
      <c r="BG325" s="301">
        <f t="shared" si="184"/>
        <v>-5.4914849732189985</v>
      </c>
      <c r="BH325" s="302">
        <f t="shared" si="185"/>
        <v>0</v>
      </c>
      <c r="BI325" s="308">
        <f>[1]побуд.звіт!BI324+[2]побуд.звіт!BI324</f>
        <v>0</v>
      </c>
      <c r="BJ325" s="308">
        <f>[1]побуд.звіт!BJ324+[2]побуд.звіт!BJ324</f>
        <v>132.57949686284118</v>
      </c>
      <c r="BK325" s="298">
        <f t="shared" si="186"/>
        <v>0</v>
      </c>
      <c r="BL325" s="299">
        <f t="shared" si="187"/>
        <v>132.57949686284118</v>
      </c>
      <c r="BM325" s="308">
        <f>[1]побуд.звіт!BM324+[2]побуд.звіт!BM324</f>
        <v>0</v>
      </c>
      <c r="BN325" s="308">
        <f>[1]побуд.звіт!BN324+[2]побуд.звіт!BN324</f>
        <v>0</v>
      </c>
      <c r="BO325" s="298">
        <f t="shared" si="188"/>
        <v>0</v>
      </c>
      <c r="BP325" s="299">
        <f t="shared" si="189"/>
        <v>0</v>
      </c>
      <c r="BQ325" s="294">
        <f t="shared" si="190"/>
        <v>2269.9063922359969</v>
      </c>
      <c r="BR325" s="298">
        <f t="shared" si="190"/>
        <v>2100.6654681024797</v>
      </c>
      <c r="BS325" s="298">
        <f t="shared" si="191"/>
        <v>-169.24092413351718</v>
      </c>
      <c r="BT325" s="303">
        <f t="shared" si="192"/>
        <v>0</v>
      </c>
      <c r="BU325" s="224">
        <f t="shared" si="193"/>
        <v>0.92544145225001795</v>
      </c>
      <c r="BV325" s="309">
        <v>29.160000000000004</v>
      </c>
      <c r="BW325" s="305"/>
      <c r="BX325" s="241">
        <f t="shared" si="200"/>
        <v>189.15886601966642</v>
      </c>
      <c r="CA325" s="144">
        <f>[1]побуд.звіт!AX324+[2]побуд.звіт!AX324</f>
        <v>226</v>
      </c>
      <c r="CB325" s="238">
        <v>0</v>
      </c>
      <c r="CC325" s="238">
        <v>0</v>
      </c>
      <c r="CD325" s="240">
        <v>70.914832073558102</v>
      </c>
      <c r="CE325" s="240">
        <v>0</v>
      </c>
      <c r="CF325" s="240">
        <v>0</v>
      </c>
      <c r="CG325" s="240">
        <v>0</v>
      </c>
      <c r="CH325" s="240">
        <v>49.943884081345722</v>
      </c>
      <c r="CI325" s="240">
        <v>0</v>
      </c>
      <c r="CJ325" s="240">
        <v>0</v>
      </c>
      <c r="CK325" s="240">
        <v>23.241763871455568</v>
      </c>
      <c r="CL325" s="240">
        <v>0</v>
      </c>
      <c r="CM325" s="240">
        <v>1.1266499999999995</v>
      </c>
      <c r="CN325" s="240">
        <v>0</v>
      </c>
      <c r="CO325" s="240">
        <v>0</v>
      </c>
      <c r="CP325" s="20"/>
    </row>
    <row r="326" spans="1:94" ht="15" customHeight="1" x14ac:dyDescent="0.25">
      <c r="A326" s="256">
        <f t="shared" si="194"/>
        <v>317</v>
      </c>
      <c r="B326" s="254" t="s">
        <v>317</v>
      </c>
      <c r="C326" s="294">
        <v>253.3</v>
      </c>
      <c r="D326" s="322">
        <v>1</v>
      </c>
      <c r="E326" s="307">
        <f>[1]побуд.звіт!E325+[2]побуд.звіт!E325</f>
        <v>0</v>
      </c>
      <c r="F326" s="308">
        <f>[1]побуд.звіт!F325+[2]побуд.звіт!F325</f>
        <v>0</v>
      </c>
      <c r="G326" s="298">
        <f t="shared" si="158"/>
        <v>0</v>
      </c>
      <c r="H326" s="299">
        <f t="shared" si="159"/>
        <v>0</v>
      </c>
      <c r="I326" s="307">
        <f>[1]побуд.звіт!I325+[2]побуд.звіт!I325</f>
        <v>0</v>
      </c>
      <c r="J326" s="308">
        <f>[1]побуд.звіт!J325+[2]побуд.звіт!J325</f>
        <v>0</v>
      </c>
      <c r="K326" s="298">
        <f t="shared" si="160"/>
        <v>0</v>
      </c>
      <c r="L326" s="299">
        <f t="shared" si="161"/>
        <v>0</v>
      </c>
      <c r="M326" s="308">
        <f>[1]побуд.звіт!M325+[2]побуд.звіт!M325</f>
        <v>1454.9654851134069</v>
      </c>
      <c r="N326" s="308">
        <f>[1]побуд.звіт!N325+[2]побуд.звіт!N325</f>
        <v>1495.1551144802381</v>
      </c>
      <c r="O326" s="298">
        <f t="shared" si="162"/>
        <v>0</v>
      </c>
      <c r="P326" s="299">
        <f t="shared" si="163"/>
        <v>40.189629366831241</v>
      </c>
      <c r="Q326" s="308">
        <f>[1]побуд.звіт!Q325+[2]побуд.звіт!Q325</f>
        <v>0</v>
      </c>
      <c r="R326" s="308">
        <f>[1]побуд.звіт!R325+[2]побуд.звіт!R325</f>
        <v>51.770038451022934</v>
      </c>
      <c r="S326" s="298">
        <f t="shared" si="164"/>
        <v>0</v>
      </c>
      <c r="T326" s="299">
        <f t="shared" si="165"/>
        <v>51.770038451022934</v>
      </c>
      <c r="U326" s="308">
        <f>[1]побуд.звіт!U325+[2]побуд.звіт!U325</f>
        <v>0</v>
      </c>
      <c r="V326" s="308">
        <f>[1]побуд.звіт!V325+[2]побуд.звіт!V325</f>
        <v>0</v>
      </c>
      <c r="W326" s="298">
        <f t="shared" si="166"/>
        <v>0</v>
      </c>
      <c r="X326" s="299">
        <f t="shared" si="167"/>
        <v>0</v>
      </c>
      <c r="Y326" s="308">
        <f>[1]побуд.звіт!Y325+[2]побуд.звіт!Y325</f>
        <v>0</v>
      </c>
      <c r="Z326" s="308">
        <f>[1]побуд.звіт!Z325+[2]побуд.звіт!Z325</f>
        <v>0</v>
      </c>
      <c r="AA326" s="298">
        <f t="shared" si="168"/>
        <v>0</v>
      </c>
      <c r="AB326" s="299">
        <f t="shared" si="169"/>
        <v>0</v>
      </c>
      <c r="AC326" s="308">
        <f>[1]побуд.звіт!AC325+[2]побуд.звіт!AC325</f>
        <v>642.44488226910835</v>
      </c>
      <c r="AD326" s="308">
        <f>[1]побуд.звіт!AD325+[2]побуд.звіт!AD325</f>
        <v>794.34500198017849</v>
      </c>
      <c r="AE326" s="298">
        <f t="shared" si="170"/>
        <v>0</v>
      </c>
      <c r="AF326" s="299">
        <f t="shared" si="171"/>
        <v>151.90011971107015</v>
      </c>
      <c r="AG326" s="308">
        <f>[1]побуд.звіт!AG325+[2]побуд.звіт!AG325</f>
        <v>0</v>
      </c>
      <c r="AH326" s="308">
        <f>[1]побуд.звіт!AH325+[2]побуд.звіт!AH325</f>
        <v>0</v>
      </c>
      <c r="AI326" s="298">
        <f t="shared" si="172"/>
        <v>0</v>
      </c>
      <c r="AJ326" s="299">
        <f t="shared" si="173"/>
        <v>0</v>
      </c>
      <c r="AK326" s="308">
        <f>[1]побуд.звіт!AK325+[2]побуд.звіт!AK325</f>
        <v>0</v>
      </c>
      <c r="AL326" s="308">
        <f>[1]побуд.звіт!AL325+[2]побуд.звіт!AL325</f>
        <v>0</v>
      </c>
      <c r="AM326" s="298">
        <f t="shared" si="174"/>
        <v>0</v>
      </c>
      <c r="AN326" s="299">
        <f t="shared" si="175"/>
        <v>0</v>
      </c>
      <c r="AO326" s="308">
        <f>[1]побуд.звіт!AO325+[2]побуд.звіт!AO325</f>
        <v>271.92327956810482</v>
      </c>
      <c r="AP326" s="308">
        <f>[1]побуд.звіт!AP325+[2]побуд.звіт!AP325</f>
        <v>243.27689818749636</v>
      </c>
      <c r="AQ326" s="298">
        <f t="shared" si="176"/>
        <v>-28.64638138060846</v>
      </c>
      <c r="AR326" s="299">
        <f t="shared" si="177"/>
        <v>0</v>
      </c>
      <c r="AS326" s="308">
        <f>[1]побуд.звіт!AS325+[2]побуд.звіт!AS325</f>
        <v>0</v>
      </c>
      <c r="AT326" s="308">
        <f>[1]побуд.звіт!AT325+[2]побуд.звіт!AT325</f>
        <v>0</v>
      </c>
      <c r="AU326" s="298">
        <f t="shared" si="178"/>
        <v>0</v>
      </c>
      <c r="AV326" s="299">
        <f t="shared" si="179"/>
        <v>0</v>
      </c>
      <c r="AW326" s="308">
        <f>[1]побуд.звіт!AW325+[2]побуд.звіт!AW325</f>
        <v>1003.0994366648539</v>
      </c>
      <c r="AX326" s="308">
        <f>[1]побуд.звіт!AX325+[2]побуд.звіт!AX325</f>
        <v>0</v>
      </c>
      <c r="AY326" s="298">
        <f t="shared" si="180"/>
        <v>-1003.0994366648539</v>
      </c>
      <c r="AZ326" s="299">
        <f t="shared" si="181"/>
        <v>0</v>
      </c>
      <c r="BA326" s="300">
        <v>0</v>
      </c>
      <c r="BB326" s="298"/>
      <c r="BC326" s="298">
        <f t="shared" si="182"/>
        <v>0</v>
      </c>
      <c r="BD326" s="299">
        <f t="shared" si="183"/>
        <v>0</v>
      </c>
      <c r="BE326" s="308">
        <f>[1]побуд.звіт!BE325+[2]побуд.звіт!BE325</f>
        <v>5.5791641732189978</v>
      </c>
      <c r="BF326" s="308">
        <f>[1]побуд.звіт!BF325+[2]побуд.звіт!BF325</f>
        <v>0</v>
      </c>
      <c r="BG326" s="301">
        <f t="shared" si="184"/>
        <v>-5.5791641732189978</v>
      </c>
      <c r="BH326" s="302">
        <f t="shared" si="185"/>
        <v>0</v>
      </c>
      <c r="BI326" s="308">
        <f>[1]побуд.звіт!BI325+[2]побуд.звіт!BI325</f>
        <v>0</v>
      </c>
      <c r="BJ326" s="308">
        <f>[1]побуд.звіт!BJ325+[2]побуд.звіт!BJ325</f>
        <v>0</v>
      </c>
      <c r="BK326" s="298">
        <f t="shared" si="186"/>
        <v>0</v>
      </c>
      <c r="BL326" s="299">
        <f t="shared" si="187"/>
        <v>0</v>
      </c>
      <c r="BM326" s="308">
        <f>[1]побуд.звіт!BM325+[2]побуд.звіт!BM325</f>
        <v>0</v>
      </c>
      <c r="BN326" s="308">
        <f>[1]побуд.звіт!BN325+[2]побуд.звіт!BN325</f>
        <v>0</v>
      </c>
      <c r="BO326" s="298">
        <f t="shared" si="188"/>
        <v>0</v>
      </c>
      <c r="BP326" s="299">
        <f t="shared" si="189"/>
        <v>0</v>
      </c>
      <c r="BQ326" s="294">
        <f t="shared" si="190"/>
        <v>3378.012247788693</v>
      </c>
      <c r="BR326" s="298">
        <f t="shared" si="190"/>
        <v>2584.547053098936</v>
      </c>
      <c r="BS326" s="298">
        <f t="shared" si="191"/>
        <v>-793.46519468975703</v>
      </c>
      <c r="BT326" s="303">
        <f t="shared" si="192"/>
        <v>0</v>
      </c>
      <c r="BU326" s="224">
        <f t="shared" si="193"/>
        <v>0.76510884612417451</v>
      </c>
      <c r="BV326" s="309">
        <v>16.950000000000003</v>
      </c>
      <c r="BW326" s="305"/>
      <c r="BX326" s="241">
        <f t="shared" si="200"/>
        <v>281.50102064905775</v>
      </c>
      <c r="CA326" s="144">
        <f>[1]побуд.звіт!AX325+[2]побуд.звіт!AX325</f>
        <v>0</v>
      </c>
      <c r="CB326" s="238">
        <v>0</v>
      </c>
      <c r="CC326" s="238">
        <v>0</v>
      </c>
      <c r="CD326" s="240">
        <v>126.07081257521436</v>
      </c>
      <c r="CE326" s="240">
        <v>0</v>
      </c>
      <c r="CF326" s="240">
        <v>0</v>
      </c>
      <c r="CG326" s="240">
        <v>0</v>
      </c>
      <c r="CH326" s="240">
        <v>65.923844907789842</v>
      </c>
      <c r="CI326" s="240">
        <v>0</v>
      </c>
      <c r="CJ326" s="240">
        <v>0</v>
      </c>
      <c r="CK326" s="240">
        <v>27.892418950241126</v>
      </c>
      <c r="CL326" s="240">
        <v>0</v>
      </c>
      <c r="CM326" s="240">
        <v>1.1266499999999995</v>
      </c>
      <c r="CN326" s="240">
        <v>0</v>
      </c>
      <c r="CO326" s="240">
        <v>0</v>
      </c>
      <c r="CP326" s="20"/>
    </row>
    <row r="327" spans="1:94" ht="15" customHeight="1" x14ac:dyDescent="0.25">
      <c r="A327" s="258">
        <f t="shared" si="194"/>
        <v>318</v>
      </c>
      <c r="B327" s="325" t="s">
        <v>318</v>
      </c>
      <c r="C327" s="294">
        <v>263.5</v>
      </c>
      <c r="D327" s="322">
        <v>1</v>
      </c>
      <c r="E327" s="307">
        <f>[1]побуд.звіт!E326+[2]побуд.звіт!E326</f>
        <v>0</v>
      </c>
      <c r="F327" s="308">
        <f>[1]побуд.звіт!F326+[2]побуд.звіт!F326</f>
        <v>0</v>
      </c>
      <c r="G327" s="298">
        <f t="shared" si="158"/>
        <v>0</v>
      </c>
      <c r="H327" s="299">
        <f t="shared" si="159"/>
        <v>0</v>
      </c>
      <c r="I327" s="307">
        <f>[1]побуд.звіт!I326+[2]побуд.звіт!I326</f>
        <v>0</v>
      </c>
      <c r="J327" s="308">
        <f>[1]побуд.звіт!J326+[2]побуд.звіт!J326</f>
        <v>0</v>
      </c>
      <c r="K327" s="298">
        <f t="shared" si="160"/>
        <v>0</v>
      </c>
      <c r="L327" s="299">
        <f t="shared" si="161"/>
        <v>0</v>
      </c>
      <c r="M327" s="308">
        <f>[1]побуд.звіт!M326+[2]побуд.звіт!M326</f>
        <v>1533.8648757525825</v>
      </c>
      <c r="N327" s="308">
        <f>[1]побуд.звіт!N326+[2]побуд.звіт!N326</f>
        <v>1624.7283053167712</v>
      </c>
      <c r="O327" s="298">
        <f t="shared" si="162"/>
        <v>0</v>
      </c>
      <c r="P327" s="299">
        <f t="shared" si="163"/>
        <v>90.863429564188664</v>
      </c>
      <c r="Q327" s="308">
        <f>[1]побуд.звіт!Q326+[2]побуд.звіт!Q326</f>
        <v>0</v>
      </c>
      <c r="R327" s="308">
        <f>[1]побуд.звіт!R326+[2]побуд.звіт!R326</f>
        <v>51.885082980914106</v>
      </c>
      <c r="S327" s="298">
        <f t="shared" si="164"/>
        <v>0</v>
      </c>
      <c r="T327" s="299">
        <f t="shared" si="165"/>
        <v>51.885082980914106</v>
      </c>
      <c r="U327" s="308">
        <f>[1]побуд.звіт!U326+[2]побуд.звіт!U326</f>
        <v>0</v>
      </c>
      <c r="V327" s="308">
        <f>[1]побуд.звіт!V326+[2]побуд.звіт!V326</f>
        <v>0</v>
      </c>
      <c r="W327" s="298">
        <f t="shared" si="166"/>
        <v>0</v>
      </c>
      <c r="X327" s="299">
        <f t="shared" si="167"/>
        <v>0</v>
      </c>
      <c r="Y327" s="308">
        <f>[1]побуд.звіт!Y326+[2]побуд.звіт!Y326</f>
        <v>0</v>
      </c>
      <c r="Z327" s="308">
        <f>[1]побуд.звіт!Z326+[2]побуд.звіт!Z326</f>
        <v>0</v>
      </c>
      <c r="AA327" s="298">
        <f t="shared" si="168"/>
        <v>0</v>
      </c>
      <c r="AB327" s="299">
        <f t="shared" si="169"/>
        <v>0</v>
      </c>
      <c r="AC327" s="308">
        <f>[1]побуд.звіт!AC326+[2]побуд.звіт!AC326</f>
        <v>668.38523698464303</v>
      </c>
      <c r="AD327" s="308">
        <f>[1]побуд.звіт!AD326+[2]побуд.звіт!AD326</f>
        <v>826.3320490397831</v>
      </c>
      <c r="AE327" s="298">
        <f t="shared" si="170"/>
        <v>0</v>
      </c>
      <c r="AF327" s="299">
        <f t="shared" si="171"/>
        <v>157.94681205514007</v>
      </c>
      <c r="AG327" s="308">
        <f>[1]побуд.звіт!AG326+[2]побуд.звіт!AG326</f>
        <v>0</v>
      </c>
      <c r="AH327" s="308">
        <f>[1]побуд.звіт!AH326+[2]побуд.звіт!AH326</f>
        <v>0</v>
      </c>
      <c r="AI327" s="298">
        <f t="shared" si="172"/>
        <v>0</v>
      </c>
      <c r="AJ327" s="299">
        <f t="shared" si="173"/>
        <v>0</v>
      </c>
      <c r="AK327" s="308">
        <f>[1]побуд.звіт!AK326+[2]побуд.звіт!AK326</f>
        <v>0</v>
      </c>
      <c r="AL327" s="308">
        <f>[1]побуд.звіт!AL326+[2]побуд.звіт!AL326</f>
        <v>0</v>
      </c>
      <c r="AM327" s="298">
        <f t="shared" si="174"/>
        <v>0</v>
      </c>
      <c r="AN327" s="299">
        <f t="shared" si="175"/>
        <v>0</v>
      </c>
      <c r="AO327" s="308">
        <f>[1]побуд.звіт!AO326+[2]побуд.звіт!AO326</f>
        <v>330.06290909465042</v>
      </c>
      <c r="AP327" s="308">
        <f>[1]побуд.звіт!AP326+[2]побуд.звіт!AP326</f>
        <v>243.27689818749636</v>
      </c>
      <c r="AQ327" s="298">
        <f t="shared" si="176"/>
        <v>-86.786010907154065</v>
      </c>
      <c r="AR327" s="299">
        <f t="shared" si="177"/>
        <v>0</v>
      </c>
      <c r="AS327" s="308">
        <f>[1]побуд.звіт!AS326+[2]побуд.звіт!AS326</f>
        <v>0</v>
      </c>
      <c r="AT327" s="308">
        <f>[1]побуд.звіт!AT326+[2]побуд.звіт!AT326</f>
        <v>0</v>
      </c>
      <c r="AU327" s="298">
        <f t="shared" si="178"/>
        <v>0</v>
      </c>
      <c r="AV327" s="299">
        <f t="shared" si="179"/>
        <v>0</v>
      </c>
      <c r="AW327" s="308">
        <f>[1]побуд.звіт!AW326+[2]побуд.звіт!AW326</f>
        <v>1005.535739227234</v>
      </c>
      <c r="AX327" s="308">
        <f>[1]побуд.звіт!AX326+[2]побуд.звіт!AX326</f>
        <v>0</v>
      </c>
      <c r="AY327" s="298">
        <f t="shared" si="180"/>
        <v>-1005.535739227234</v>
      </c>
      <c r="AZ327" s="299">
        <f t="shared" si="181"/>
        <v>0</v>
      </c>
      <c r="BA327" s="300">
        <v>0</v>
      </c>
      <c r="BB327" s="298"/>
      <c r="BC327" s="298">
        <f t="shared" si="182"/>
        <v>0</v>
      </c>
      <c r="BD327" s="299">
        <f t="shared" si="183"/>
        <v>0</v>
      </c>
      <c r="BE327" s="308">
        <f>[1]побуд.звіт!BE326+[2]побуд.звіт!BE326</f>
        <v>5.5937297732189979</v>
      </c>
      <c r="BF327" s="308">
        <f>[1]побуд.звіт!BF326+[2]побуд.звіт!BF326</f>
        <v>0</v>
      </c>
      <c r="BG327" s="301">
        <f t="shared" si="184"/>
        <v>-5.5937297732189979</v>
      </c>
      <c r="BH327" s="302">
        <f t="shared" si="185"/>
        <v>0</v>
      </c>
      <c r="BI327" s="308">
        <f>[1]побуд.звіт!BI326+[2]побуд.звіт!BI326</f>
        <v>0</v>
      </c>
      <c r="BJ327" s="308">
        <f>[1]побуд.звіт!BJ326+[2]побуд.звіт!BJ326</f>
        <v>0</v>
      </c>
      <c r="BK327" s="298">
        <f t="shared" si="186"/>
        <v>0</v>
      </c>
      <c r="BL327" s="299">
        <f t="shared" si="187"/>
        <v>0</v>
      </c>
      <c r="BM327" s="308">
        <f>[1]побуд.звіт!BM326+[2]побуд.звіт!BM326</f>
        <v>0</v>
      </c>
      <c r="BN327" s="308">
        <f>[1]побуд.звіт!BN326+[2]побуд.звіт!BN326</f>
        <v>0</v>
      </c>
      <c r="BO327" s="298">
        <f t="shared" si="188"/>
        <v>0</v>
      </c>
      <c r="BP327" s="299">
        <f t="shared" si="189"/>
        <v>0</v>
      </c>
      <c r="BQ327" s="294">
        <f t="shared" si="190"/>
        <v>3543.442490832329</v>
      </c>
      <c r="BR327" s="298">
        <f t="shared" si="190"/>
        <v>2746.2223355249648</v>
      </c>
      <c r="BS327" s="298">
        <f t="shared" si="191"/>
        <v>-797.22015530736417</v>
      </c>
      <c r="BT327" s="303">
        <f t="shared" si="192"/>
        <v>0</v>
      </c>
      <c r="BU327" s="224">
        <f t="shared" si="193"/>
        <v>0.77501535374993402</v>
      </c>
      <c r="BV327" s="309">
        <v>118.8</v>
      </c>
      <c r="BW327" s="305"/>
      <c r="BX327" s="241">
        <f t="shared" si="200"/>
        <v>295.28687423602742</v>
      </c>
      <c r="CA327" s="144">
        <f>[1]побуд.звіт!AX326+[2]побуд.звіт!AX326</f>
        <v>0</v>
      </c>
      <c r="CB327" s="238">
        <v>0</v>
      </c>
      <c r="CC327" s="238">
        <v>0</v>
      </c>
      <c r="CD327" s="240">
        <v>141.8296641471162</v>
      </c>
      <c r="CE327" s="240">
        <v>0</v>
      </c>
      <c r="CF327" s="240">
        <v>0</v>
      </c>
      <c r="CG327" s="240">
        <v>0</v>
      </c>
      <c r="CH327" s="240">
        <v>68.578496380586756</v>
      </c>
      <c r="CI327" s="240">
        <v>0</v>
      </c>
      <c r="CJ327" s="240">
        <v>0</v>
      </c>
      <c r="CK327" s="240">
        <v>33.761934076868101</v>
      </c>
      <c r="CL327" s="240">
        <v>0</v>
      </c>
      <c r="CM327" s="240">
        <v>1.1266499999999995</v>
      </c>
      <c r="CN327" s="240">
        <v>0</v>
      </c>
      <c r="CO327" s="240">
        <v>0</v>
      </c>
      <c r="CP327" s="20"/>
    </row>
    <row r="328" spans="1:94" ht="15" customHeight="1" x14ac:dyDescent="0.25">
      <c r="A328" s="256">
        <f t="shared" si="194"/>
        <v>319</v>
      </c>
      <c r="B328" s="254" t="s">
        <v>319</v>
      </c>
      <c r="C328" s="294">
        <v>289</v>
      </c>
      <c r="D328" s="322">
        <v>1</v>
      </c>
      <c r="E328" s="307">
        <f>[1]побуд.звіт!E327+[2]побуд.звіт!E327</f>
        <v>0</v>
      </c>
      <c r="F328" s="308">
        <f>[1]побуд.звіт!F327+[2]побуд.звіт!F327</f>
        <v>0</v>
      </c>
      <c r="G328" s="298">
        <f t="shared" si="158"/>
        <v>0</v>
      </c>
      <c r="H328" s="299">
        <f t="shared" si="159"/>
        <v>0</v>
      </c>
      <c r="I328" s="307">
        <f>[1]побуд.звіт!I327+[2]побуд.звіт!I327</f>
        <v>0</v>
      </c>
      <c r="J328" s="308">
        <f>[1]побуд.звіт!J327+[2]побуд.звіт!J327</f>
        <v>0</v>
      </c>
      <c r="K328" s="298">
        <f t="shared" si="160"/>
        <v>0</v>
      </c>
      <c r="L328" s="299">
        <f t="shared" si="161"/>
        <v>0</v>
      </c>
      <c r="M328" s="308">
        <f>[1]побуд.звіт!M327+[2]побуд.звіт!M327</f>
        <v>1445.8988804329947</v>
      </c>
      <c r="N328" s="308">
        <f>[1]побуд.звіт!N327+[2]побуд.звіт!N327</f>
        <v>1588.6023091352531</v>
      </c>
      <c r="O328" s="298">
        <f t="shared" si="162"/>
        <v>0</v>
      </c>
      <c r="P328" s="299">
        <f t="shared" si="163"/>
        <v>142.70342870225841</v>
      </c>
      <c r="Q328" s="308">
        <f>[1]побуд.звіт!Q327+[2]побуд.звіт!Q327</f>
        <v>0</v>
      </c>
      <c r="R328" s="308">
        <f>[1]побуд.звіт!R327+[2]побуд.звіт!R327</f>
        <v>55.533638071748101</v>
      </c>
      <c r="S328" s="298">
        <f t="shared" si="164"/>
        <v>0</v>
      </c>
      <c r="T328" s="299">
        <f t="shared" si="165"/>
        <v>55.533638071748101</v>
      </c>
      <c r="U328" s="308">
        <f>[1]побуд.звіт!U327+[2]побуд.звіт!U327</f>
        <v>0</v>
      </c>
      <c r="V328" s="308">
        <f>[1]побуд.звіт!V327+[2]побуд.звіт!V327</f>
        <v>0</v>
      </c>
      <c r="W328" s="298">
        <f t="shared" si="166"/>
        <v>0</v>
      </c>
      <c r="X328" s="299">
        <f t="shared" si="167"/>
        <v>0</v>
      </c>
      <c r="Y328" s="308">
        <f>[1]побуд.звіт!Y327+[2]побуд.звіт!Y327</f>
        <v>0</v>
      </c>
      <c r="Z328" s="308">
        <f>[1]побуд.звіт!Z327+[2]побуд.звіт!Z327</f>
        <v>0</v>
      </c>
      <c r="AA328" s="298">
        <f t="shared" si="168"/>
        <v>0</v>
      </c>
      <c r="AB328" s="299">
        <f t="shared" si="169"/>
        <v>0</v>
      </c>
      <c r="AC328" s="308">
        <f>[1]побуд.звіт!AC327+[2]побуд.звіт!AC327</f>
        <v>732.98675927347938</v>
      </c>
      <c r="AD328" s="308">
        <f>[1]побуд.звіт!AD327+[2]побуд.звіт!AD327</f>
        <v>906.29966668879422</v>
      </c>
      <c r="AE328" s="298">
        <f t="shared" si="170"/>
        <v>0</v>
      </c>
      <c r="AF328" s="299">
        <f t="shared" si="171"/>
        <v>173.31290741531484</v>
      </c>
      <c r="AG328" s="308">
        <f>[1]побуд.звіт!AG327+[2]побуд.звіт!AG327</f>
        <v>0</v>
      </c>
      <c r="AH328" s="308">
        <f>[1]побуд.звіт!AH327+[2]побуд.звіт!AH327</f>
        <v>0</v>
      </c>
      <c r="AI328" s="298">
        <f t="shared" si="172"/>
        <v>0</v>
      </c>
      <c r="AJ328" s="299">
        <f t="shared" si="173"/>
        <v>0</v>
      </c>
      <c r="AK328" s="308">
        <f>[1]побуд.звіт!AK327+[2]побуд.звіт!AK327</f>
        <v>0</v>
      </c>
      <c r="AL328" s="308">
        <f>[1]побуд.звіт!AL327+[2]побуд.звіт!AL327</f>
        <v>0</v>
      </c>
      <c r="AM328" s="298">
        <f t="shared" si="174"/>
        <v>0</v>
      </c>
      <c r="AN328" s="299">
        <f t="shared" si="175"/>
        <v>0</v>
      </c>
      <c r="AO328" s="308">
        <f>[1]побуд.звіт!AO327+[2]побуд.звіт!AO327</f>
        <v>271.96754756810481</v>
      </c>
      <c r="AP328" s="308">
        <f>[1]побуд.звіт!AP327+[2]побуд.звіт!AP327</f>
        <v>243.27689818749636</v>
      </c>
      <c r="AQ328" s="298">
        <f t="shared" si="176"/>
        <v>-28.690649380608448</v>
      </c>
      <c r="AR328" s="299">
        <f t="shared" si="177"/>
        <v>0</v>
      </c>
      <c r="AS328" s="308">
        <f>[1]побуд.звіт!AS327+[2]побуд.звіт!AS327</f>
        <v>0</v>
      </c>
      <c r="AT328" s="308">
        <f>[1]побуд.звіт!AT327+[2]побуд.звіт!AT327</f>
        <v>0</v>
      </c>
      <c r="AU328" s="298">
        <f t="shared" si="178"/>
        <v>0</v>
      </c>
      <c r="AV328" s="299">
        <f t="shared" si="179"/>
        <v>0</v>
      </c>
      <c r="AW328" s="308">
        <f>[1]побуд.звіт!AW327+[2]побуд.звіт!AW327</f>
        <v>1076.2065896362687</v>
      </c>
      <c r="AX328" s="308">
        <f>[1]побуд.звіт!AX327+[2]побуд.звіт!AX327</f>
        <v>0</v>
      </c>
      <c r="AY328" s="298">
        <f t="shared" si="180"/>
        <v>-1076.2065896362687</v>
      </c>
      <c r="AZ328" s="299">
        <f t="shared" si="181"/>
        <v>0</v>
      </c>
      <c r="BA328" s="300">
        <v>0</v>
      </c>
      <c r="BB328" s="298"/>
      <c r="BC328" s="298">
        <f t="shared" si="182"/>
        <v>0</v>
      </c>
      <c r="BD328" s="299">
        <f t="shared" si="183"/>
        <v>0</v>
      </c>
      <c r="BE328" s="308">
        <f>[1]побуд.звіт!BE327+[2]побуд.звіт!BE327</f>
        <v>5.6301437732189985</v>
      </c>
      <c r="BF328" s="308">
        <f>[1]побуд.звіт!BF327+[2]побуд.звіт!BF327</f>
        <v>0</v>
      </c>
      <c r="BG328" s="301">
        <f t="shared" si="184"/>
        <v>-5.6301437732189985</v>
      </c>
      <c r="BH328" s="302">
        <f t="shared" si="185"/>
        <v>0</v>
      </c>
      <c r="BI328" s="308">
        <f>[1]побуд.звіт!BI327+[2]побуд.звіт!BI327</f>
        <v>0</v>
      </c>
      <c r="BJ328" s="308">
        <f>[1]побуд.звіт!BJ327+[2]побуд.звіт!BJ327</f>
        <v>0</v>
      </c>
      <c r="BK328" s="298">
        <f t="shared" si="186"/>
        <v>0</v>
      </c>
      <c r="BL328" s="299">
        <f t="shared" si="187"/>
        <v>0</v>
      </c>
      <c r="BM328" s="308">
        <f>[1]побуд.звіт!BM327+[2]побуд.звіт!BM327</f>
        <v>0</v>
      </c>
      <c r="BN328" s="308">
        <f>[1]побуд.звіт!BN327+[2]побуд.звіт!BN327</f>
        <v>0</v>
      </c>
      <c r="BO328" s="298">
        <f t="shared" si="188"/>
        <v>0</v>
      </c>
      <c r="BP328" s="299">
        <f t="shared" si="189"/>
        <v>0</v>
      </c>
      <c r="BQ328" s="294">
        <f t="shared" si="190"/>
        <v>3532.6899206840667</v>
      </c>
      <c r="BR328" s="298">
        <f t="shared" si="190"/>
        <v>2793.712512083292</v>
      </c>
      <c r="BS328" s="298">
        <f t="shared" si="191"/>
        <v>-738.97740860077465</v>
      </c>
      <c r="BT328" s="303">
        <f t="shared" si="192"/>
        <v>0</v>
      </c>
      <c r="BU328" s="224">
        <f t="shared" si="193"/>
        <v>0.79081735867220415</v>
      </c>
      <c r="BV328" s="309">
        <v>-302.78000000000003</v>
      </c>
      <c r="BW328" s="305"/>
      <c r="CA328" s="144">
        <f>[1]побуд.звіт!AX327+[2]побуд.звіт!AX327</f>
        <v>0</v>
      </c>
      <c r="CB328" s="238">
        <v>0</v>
      </c>
      <c r="CC328" s="238">
        <v>0</v>
      </c>
      <c r="CD328" s="240">
        <v>133.95023836116528</v>
      </c>
      <c r="CE328" s="240">
        <v>0</v>
      </c>
      <c r="CF328" s="240">
        <v>0</v>
      </c>
      <c r="CG328" s="240">
        <v>0</v>
      </c>
      <c r="CH328" s="240">
        <v>75.21512506257902</v>
      </c>
      <c r="CI328" s="240">
        <v>0</v>
      </c>
      <c r="CJ328" s="240">
        <v>0</v>
      </c>
      <c r="CK328" s="240">
        <v>27.892418950241126</v>
      </c>
      <c r="CL328" s="240">
        <v>0</v>
      </c>
      <c r="CM328" s="240">
        <v>1.1266499999999995</v>
      </c>
      <c r="CN328" s="240">
        <v>0</v>
      </c>
      <c r="CO328" s="240">
        <v>0</v>
      </c>
      <c r="CP328" s="20"/>
    </row>
    <row r="329" spans="1:94" ht="15" customHeight="1" x14ac:dyDescent="0.25">
      <c r="A329" s="256">
        <f t="shared" si="194"/>
        <v>320</v>
      </c>
      <c r="B329" s="254" t="s">
        <v>320</v>
      </c>
      <c r="C329" s="294">
        <v>238.6</v>
      </c>
      <c r="D329" s="322">
        <v>1</v>
      </c>
      <c r="E329" s="307">
        <f>[1]побуд.звіт!E328+[2]побуд.звіт!E328</f>
        <v>0</v>
      </c>
      <c r="F329" s="308">
        <f>[1]побуд.звіт!F328+[2]побуд.звіт!F328</f>
        <v>0</v>
      </c>
      <c r="G329" s="298">
        <f t="shared" si="158"/>
        <v>0</v>
      </c>
      <c r="H329" s="299">
        <f t="shared" si="159"/>
        <v>0</v>
      </c>
      <c r="I329" s="307">
        <f>[1]побуд.звіт!I328+[2]побуд.звіт!I328</f>
        <v>0</v>
      </c>
      <c r="J329" s="308">
        <f>[1]побуд.звіт!J328+[2]побуд.звіт!J328</f>
        <v>0</v>
      </c>
      <c r="K329" s="298">
        <f t="shared" si="160"/>
        <v>0</v>
      </c>
      <c r="L329" s="299">
        <f t="shared" si="161"/>
        <v>0</v>
      </c>
      <c r="M329" s="308">
        <f>[1]побуд.звіт!M328+[2]побуд.звіт!M328</f>
        <v>975.94075319587944</v>
      </c>
      <c r="N329" s="308">
        <f>[1]побуд.звіт!N328+[2]побуд.звіт!N328</f>
        <v>970.5979427316671</v>
      </c>
      <c r="O329" s="298">
        <f t="shared" si="162"/>
        <v>-5.3428104642123344</v>
      </c>
      <c r="P329" s="299">
        <f t="shared" si="163"/>
        <v>0</v>
      </c>
      <c r="Q329" s="308">
        <f>[1]побуд.звіт!Q328+[2]побуд.звіт!Q328</f>
        <v>0</v>
      </c>
      <c r="R329" s="308">
        <f>[1]побуд.звіт!R328+[2]побуд.звіт!R328</f>
        <v>48.762445741011128</v>
      </c>
      <c r="S329" s="298">
        <f t="shared" si="164"/>
        <v>0</v>
      </c>
      <c r="T329" s="299">
        <f t="shared" si="165"/>
        <v>48.762445741011128</v>
      </c>
      <c r="U329" s="308">
        <f>[1]побуд.звіт!U328+[2]побуд.звіт!U328</f>
        <v>0</v>
      </c>
      <c r="V329" s="308">
        <f>[1]побуд.звіт!V328+[2]побуд.звіт!V328</f>
        <v>0</v>
      </c>
      <c r="W329" s="298">
        <f t="shared" si="166"/>
        <v>0</v>
      </c>
      <c r="X329" s="299">
        <f t="shared" si="167"/>
        <v>0</v>
      </c>
      <c r="Y329" s="308">
        <f>[1]побуд.звіт!Y328+[2]побуд.звіт!Y328</f>
        <v>0</v>
      </c>
      <c r="Z329" s="308">
        <f>[1]побуд.звіт!Z328+[2]побуд.звіт!Z328</f>
        <v>0</v>
      </c>
      <c r="AA329" s="298">
        <f t="shared" si="168"/>
        <v>0</v>
      </c>
      <c r="AB329" s="299">
        <f t="shared" si="169"/>
        <v>0</v>
      </c>
      <c r="AC329" s="308">
        <f>[1]побуд.звіт!AC328+[2]побуд.звіт!AC328</f>
        <v>605.24143651436736</v>
      </c>
      <c r="AD329" s="308">
        <f>[1]побуд.звіт!AD328+[2]побуд.звіт!AD328</f>
        <v>748.24602239427793</v>
      </c>
      <c r="AE329" s="298">
        <f t="shared" si="170"/>
        <v>0</v>
      </c>
      <c r="AF329" s="299">
        <f t="shared" si="171"/>
        <v>143.00458587991056</v>
      </c>
      <c r="AG329" s="308">
        <f>[1]побуд.звіт!AG328+[2]побуд.звіт!AG328</f>
        <v>0</v>
      </c>
      <c r="AH329" s="308">
        <f>[1]побуд.звіт!AH328+[2]побуд.звіт!AH328</f>
        <v>0</v>
      </c>
      <c r="AI329" s="298">
        <f t="shared" si="172"/>
        <v>0</v>
      </c>
      <c r="AJ329" s="299">
        <f t="shared" si="173"/>
        <v>0</v>
      </c>
      <c r="AK329" s="308">
        <f>[1]побуд.звіт!AK328+[2]побуд.звіт!AK328</f>
        <v>0</v>
      </c>
      <c r="AL329" s="308">
        <f>[1]побуд.звіт!AL328+[2]побуд.звіт!AL328</f>
        <v>0</v>
      </c>
      <c r="AM329" s="298">
        <f t="shared" si="174"/>
        <v>0</v>
      </c>
      <c r="AN329" s="299">
        <f t="shared" si="175"/>
        <v>0</v>
      </c>
      <c r="AO329" s="308">
        <f>[1]побуд.звіт!AO328+[2]побуд.звіт!AO328</f>
        <v>272.02517156810484</v>
      </c>
      <c r="AP329" s="308">
        <f>[1]побуд.звіт!AP328+[2]побуд.звіт!AP328</f>
        <v>243.27689818749636</v>
      </c>
      <c r="AQ329" s="298">
        <f t="shared" si="176"/>
        <v>-28.748273380608481</v>
      </c>
      <c r="AR329" s="299">
        <f t="shared" si="177"/>
        <v>0</v>
      </c>
      <c r="AS329" s="308">
        <f>[1]побуд.звіт!AS328+[2]побуд.звіт!AS328</f>
        <v>0</v>
      </c>
      <c r="AT329" s="308">
        <f>[1]побуд.звіт!AT328+[2]побуд.звіт!AT328</f>
        <v>0</v>
      </c>
      <c r="AU329" s="298">
        <f t="shared" si="178"/>
        <v>0</v>
      </c>
      <c r="AV329" s="299">
        <f t="shared" si="179"/>
        <v>0</v>
      </c>
      <c r="AW329" s="308">
        <f>[1]побуд.звіт!AW328+[2]побуд.звіт!AW328</f>
        <v>944.91676471302117</v>
      </c>
      <c r="AX329" s="308">
        <f>[1]побуд.звіт!AX328+[2]побуд.звіт!AX328</f>
        <v>0</v>
      </c>
      <c r="AY329" s="298">
        <f t="shared" si="180"/>
        <v>-944.91676471302117</v>
      </c>
      <c r="AZ329" s="299">
        <f t="shared" si="181"/>
        <v>0</v>
      </c>
      <c r="BA329" s="300">
        <v>0</v>
      </c>
      <c r="BB329" s="298"/>
      <c r="BC329" s="298">
        <f t="shared" si="182"/>
        <v>0</v>
      </c>
      <c r="BD329" s="299">
        <f t="shared" si="183"/>
        <v>0</v>
      </c>
      <c r="BE329" s="308">
        <f>[1]побуд.звіт!BE328+[2]побуд.звіт!BE328</f>
        <v>5.5581725732189984</v>
      </c>
      <c r="BF329" s="308">
        <f>[1]побуд.звіт!BF328+[2]побуд.звіт!BF328</f>
        <v>0</v>
      </c>
      <c r="BG329" s="301">
        <f t="shared" si="184"/>
        <v>-5.5581725732189984</v>
      </c>
      <c r="BH329" s="302">
        <f t="shared" si="185"/>
        <v>0</v>
      </c>
      <c r="BI329" s="308">
        <f>[1]побуд.звіт!BI328+[2]побуд.звіт!BI328</f>
        <v>0</v>
      </c>
      <c r="BJ329" s="308">
        <f>[1]побуд.звіт!BJ328+[2]побуд.звіт!BJ328</f>
        <v>138.3946657850849</v>
      </c>
      <c r="BK329" s="298">
        <f t="shared" si="186"/>
        <v>0</v>
      </c>
      <c r="BL329" s="299">
        <f t="shared" si="187"/>
        <v>138.3946657850849</v>
      </c>
      <c r="BM329" s="308">
        <f>[1]побуд.звіт!BM328+[2]побуд.звіт!BM328</f>
        <v>0</v>
      </c>
      <c r="BN329" s="308">
        <f>[1]побуд.звіт!BN328+[2]побуд.звіт!BN328</f>
        <v>0</v>
      </c>
      <c r="BO329" s="298">
        <f t="shared" si="188"/>
        <v>0</v>
      </c>
      <c r="BP329" s="299">
        <f t="shared" si="189"/>
        <v>0</v>
      </c>
      <c r="BQ329" s="294">
        <f t="shared" si="190"/>
        <v>2803.6822985645917</v>
      </c>
      <c r="BR329" s="298">
        <f t="shared" si="190"/>
        <v>2149.2779748395374</v>
      </c>
      <c r="BS329" s="298">
        <f t="shared" si="191"/>
        <v>-654.40432372505438</v>
      </c>
      <c r="BT329" s="303">
        <f t="shared" si="192"/>
        <v>0</v>
      </c>
      <c r="BU329" s="224">
        <f t="shared" si="193"/>
        <v>0.76659112765376758</v>
      </c>
      <c r="BV329" s="309">
        <v>1457.26</v>
      </c>
      <c r="BW329" s="305">
        <f t="shared" ref="BW329:BW333" si="201">BV329-BX329</f>
        <v>1223.6198084529506</v>
      </c>
      <c r="BX329" s="241">
        <f t="shared" ref="BX329:BX333" si="202">BQ329/12</f>
        <v>233.64019154704931</v>
      </c>
      <c r="CA329" s="144">
        <f>[1]побуд.звіт!AX328+[2]побуд.звіт!AX328</f>
        <v>0</v>
      </c>
      <c r="CB329" s="238">
        <v>0</v>
      </c>
      <c r="CC329" s="238">
        <v>0</v>
      </c>
      <c r="CD329" s="240">
        <v>78.794257859508988</v>
      </c>
      <c r="CE329" s="240">
        <v>0</v>
      </c>
      <c r="CF329" s="240">
        <v>0</v>
      </c>
      <c r="CG329" s="240">
        <v>0</v>
      </c>
      <c r="CH329" s="240">
        <v>62.098023667582531</v>
      </c>
      <c r="CI329" s="240">
        <v>0</v>
      </c>
      <c r="CJ329" s="240">
        <v>0</v>
      </c>
      <c r="CK329" s="240">
        <v>27.892418950241126</v>
      </c>
      <c r="CL329" s="240">
        <v>0</v>
      </c>
      <c r="CM329" s="240">
        <v>1.1266499999999995</v>
      </c>
      <c r="CN329" s="240">
        <v>0</v>
      </c>
      <c r="CO329" s="240">
        <v>0</v>
      </c>
      <c r="CP329" s="20"/>
    </row>
    <row r="330" spans="1:94" ht="15" customHeight="1" x14ac:dyDescent="0.25">
      <c r="A330" s="256">
        <f t="shared" si="194"/>
        <v>321</v>
      </c>
      <c r="B330" s="254" t="s">
        <v>321</v>
      </c>
      <c r="C330" s="294">
        <v>302.8</v>
      </c>
      <c r="D330" s="322">
        <v>1</v>
      </c>
      <c r="E330" s="307">
        <f>[1]побуд.звіт!E329+[2]побуд.звіт!E329</f>
        <v>0</v>
      </c>
      <c r="F330" s="308">
        <f>[1]побуд.звіт!F329+[2]побуд.звіт!F329</f>
        <v>0</v>
      </c>
      <c r="G330" s="298">
        <f t="shared" si="158"/>
        <v>0</v>
      </c>
      <c r="H330" s="299">
        <f t="shared" si="159"/>
        <v>0</v>
      </c>
      <c r="I330" s="307">
        <f>[1]побуд.звіт!I329+[2]побуд.звіт!I329</f>
        <v>0</v>
      </c>
      <c r="J330" s="308">
        <f>[1]побуд.звіт!J329+[2]побуд.звіт!J329</f>
        <v>0</v>
      </c>
      <c r="K330" s="298">
        <f t="shared" si="160"/>
        <v>0</v>
      </c>
      <c r="L330" s="299">
        <f t="shared" si="161"/>
        <v>0</v>
      </c>
      <c r="M330" s="308">
        <f>[1]побуд.звіт!M329+[2]побуд.звіт!M329</f>
        <v>1424.5142704742307</v>
      </c>
      <c r="N330" s="308">
        <f>[1]побуд.звіт!N329+[2]побуд.звіт!N329</f>
        <v>1323.1915190597483</v>
      </c>
      <c r="O330" s="298">
        <f t="shared" si="162"/>
        <v>-101.32275141448235</v>
      </c>
      <c r="P330" s="299">
        <f t="shared" si="163"/>
        <v>0</v>
      </c>
      <c r="Q330" s="308">
        <f>[1]побуд.звіт!Q329+[2]побуд.звіт!Q329</f>
        <v>0</v>
      </c>
      <c r="R330" s="308">
        <f>[1]побуд.звіт!R329+[2]побуд.звіт!R329</f>
        <v>56.552603907926951</v>
      </c>
      <c r="S330" s="298">
        <f t="shared" si="164"/>
        <v>0</v>
      </c>
      <c r="T330" s="299">
        <f t="shared" si="165"/>
        <v>56.552603907926951</v>
      </c>
      <c r="U330" s="308">
        <f>[1]побуд.звіт!U329+[2]побуд.звіт!U329</f>
        <v>0</v>
      </c>
      <c r="V330" s="308">
        <f>[1]побуд.звіт!V329+[2]побуд.звіт!V329</f>
        <v>0</v>
      </c>
      <c r="W330" s="298">
        <f t="shared" si="166"/>
        <v>0</v>
      </c>
      <c r="X330" s="299">
        <f t="shared" si="167"/>
        <v>0</v>
      </c>
      <c r="Y330" s="308">
        <f>[1]побуд.звіт!Y329+[2]побуд.звіт!Y329</f>
        <v>0</v>
      </c>
      <c r="Z330" s="308">
        <f>[1]побуд.звіт!Z329+[2]побуд.звіт!Z329</f>
        <v>0</v>
      </c>
      <c r="AA330" s="298">
        <f t="shared" si="168"/>
        <v>0</v>
      </c>
      <c r="AB330" s="299">
        <f t="shared" si="169"/>
        <v>0</v>
      </c>
      <c r="AC330" s="308">
        <f>[1]побуд.звіт!AC329+[2]побуд.звіт!AC329</f>
        <v>768.00446790037915</v>
      </c>
      <c r="AD330" s="308">
        <f>[1]побуд.звіт!AD329+[2]побуд.звіт!AD329</f>
        <v>949.57625976943564</v>
      </c>
      <c r="AE330" s="298">
        <f t="shared" si="170"/>
        <v>0</v>
      </c>
      <c r="AF330" s="299">
        <f t="shared" si="171"/>
        <v>181.57179186905648</v>
      </c>
      <c r="AG330" s="308">
        <f>[1]побуд.звіт!AG329+[2]побуд.звіт!AG329</f>
        <v>0</v>
      </c>
      <c r="AH330" s="308">
        <f>[1]побуд.звіт!AH329+[2]побуд.звіт!AH329</f>
        <v>0</v>
      </c>
      <c r="AI330" s="298">
        <f t="shared" si="172"/>
        <v>0</v>
      </c>
      <c r="AJ330" s="299">
        <f t="shared" si="173"/>
        <v>0</v>
      </c>
      <c r="AK330" s="308">
        <f>[1]побуд.звіт!AK329+[2]побуд.звіт!AK329</f>
        <v>0</v>
      </c>
      <c r="AL330" s="308">
        <f>[1]побуд.звіт!AL329+[2]побуд.звіт!AL329</f>
        <v>0</v>
      </c>
      <c r="AM330" s="298">
        <f t="shared" si="174"/>
        <v>0</v>
      </c>
      <c r="AN330" s="299">
        <f t="shared" si="175"/>
        <v>0</v>
      </c>
      <c r="AO330" s="308">
        <f>[1]побуд.звіт!AO329+[2]побуд.звіт!AO329</f>
        <v>272.12345156810483</v>
      </c>
      <c r="AP330" s="308">
        <f>[1]побуд.звіт!AP329+[2]побуд.звіт!AP329</f>
        <v>243.27689818749636</v>
      </c>
      <c r="AQ330" s="298">
        <f t="shared" si="176"/>
        <v>-28.846553380608469</v>
      </c>
      <c r="AR330" s="299">
        <f t="shared" si="177"/>
        <v>0</v>
      </c>
      <c r="AS330" s="308">
        <f>[1]побуд.звіт!AS329+[2]побуд.звіт!AS329</f>
        <v>0</v>
      </c>
      <c r="AT330" s="308">
        <f>[1]побуд.звіт!AT329+[2]побуд.звіт!AT329</f>
        <v>0</v>
      </c>
      <c r="AU330" s="298">
        <f t="shared" si="178"/>
        <v>0</v>
      </c>
      <c r="AV330" s="299">
        <f t="shared" si="179"/>
        <v>0</v>
      </c>
      <c r="AW330" s="308">
        <f>[1]побуд.звіт!AW329+[2]побуд.звіт!AW329</f>
        <v>1096.0074697806085</v>
      </c>
      <c r="AX330" s="308">
        <f>[1]побуд.звіт!AX329+[2]побуд.звіт!AX329</f>
        <v>0</v>
      </c>
      <c r="AY330" s="298">
        <f t="shared" si="180"/>
        <v>-1096.0074697806085</v>
      </c>
      <c r="AZ330" s="299">
        <f t="shared" si="181"/>
        <v>0</v>
      </c>
      <c r="BA330" s="300">
        <v>0</v>
      </c>
      <c r="BB330" s="298"/>
      <c r="BC330" s="298">
        <f t="shared" si="182"/>
        <v>0</v>
      </c>
      <c r="BD330" s="299">
        <f t="shared" si="183"/>
        <v>0</v>
      </c>
      <c r="BE330" s="308">
        <f>[1]побуд.звіт!BE329+[2]побуд.звіт!BE329</f>
        <v>5.6498501732189981</v>
      </c>
      <c r="BF330" s="308">
        <f>[1]побуд.звіт!BF329+[2]побуд.звіт!BF329</f>
        <v>0</v>
      </c>
      <c r="BG330" s="301">
        <f t="shared" si="184"/>
        <v>-5.6498501732189981</v>
      </c>
      <c r="BH330" s="302">
        <f t="shared" si="185"/>
        <v>0</v>
      </c>
      <c r="BI330" s="308">
        <f>[1]побуд.звіт!BI329+[2]побуд.звіт!BI329</f>
        <v>0</v>
      </c>
      <c r="BJ330" s="308">
        <f>[1]побуд.звіт!BJ329+[2]побуд.звіт!BJ329</f>
        <v>0</v>
      </c>
      <c r="BK330" s="298">
        <f t="shared" si="186"/>
        <v>0</v>
      </c>
      <c r="BL330" s="299">
        <f t="shared" si="187"/>
        <v>0</v>
      </c>
      <c r="BM330" s="308">
        <f>[1]побуд.звіт!BM329+[2]побуд.звіт!BM329</f>
        <v>0</v>
      </c>
      <c r="BN330" s="308">
        <f>[1]побуд.звіт!BN329+[2]побуд.звіт!BN329</f>
        <v>0</v>
      </c>
      <c r="BO330" s="298">
        <f t="shared" si="188"/>
        <v>0</v>
      </c>
      <c r="BP330" s="299">
        <f t="shared" si="189"/>
        <v>0</v>
      </c>
      <c r="BQ330" s="294">
        <f t="shared" si="190"/>
        <v>3566.2995098965421</v>
      </c>
      <c r="BR330" s="298">
        <f t="shared" si="190"/>
        <v>2572.5972809246073</v>
      </c>
      <c r="BS330" s="298">
        <f t="shared" si="191"/>
        <v>-993.7022289719348</v>
      </c>
      <c r="BT330" s="303">
        <f t="shared" si="192"/>
        <v>0</v>
      </c>
      <c r="BU330" s="224">
        <f t="shared" si="193"/>
        <v>0.72136321522788704</v>
      </c>
      <c r="BV330" s="309">
        <v>326.79000000000002</v>
      </c>
      <c r="BW330" s="305">
        <f t="shared" si="201"/>
        <v>29.5983741752882</v>
      </c>
      <c r="BX330" s="241">
        <f t="shared" si="202"/>
        <v>297.19162582471182</v>
      </c>
      <c r="CA330" s="144">
        <f>[1]побуд.звіт!AX329+[2]побуд.звіт!AX329</f>
        <v>0</v>
      </c>
      <c r="CB330" s="238">
        <v>0</v>
      </c>
      <c r="CC330" s="238">
        <v>0</v>
      </c>
      <c r="CD330" s="240">
        <v>110.31196100331258</v>
      </c>
      <c r="CE330" s="240">
        <v>0</v>
      </c>
      <c r="CF330" s="240">
        <v>0</v>
      </c>
      <c r="CG330" s="240">
        <v>0</v>
      </c>
      <c r="CH330" s="240">
        <v>78.806712349304249</v>
      </c>
      <c r="CI330" s="240">
        <v>0</v>
      </c>
      <c r="CJ330" s="240">
        <v>0</v>
      </c>
      <c r="CK330" s="240">
        <v>27.892418950241126</v>
      </c>
      <c r="CL330" s="240">
        <v>0</v>
      </c>
      <c r="CM330" s="240">
        <v>1.1266499999999995</v>
      </c>
      <c r="CN330" s="240">
        <v>0</v>
      </c>
      <c r="CO330" s="240">
        <v>0</v>
      </c>
      <c r="CP330" s="20"/>
    </row>
    <row r="331" spans="1:94" ht="15" customHeight="1" x14ac:dyDescent="0.25">
      <c r="A331" s="256">
        <f t="shared" si="194"/>
        <v>322</v>
      </c>
      <c r="B331" s="254" t="s">
        <v>322</v>
      </c>
      <c r="C331" s="294">
        <v>239.9</v>
      </c>
      <c r="D331" s="322">
        <v>1</v>
      </c>
      <c r="E331" s="307">
        <f>[1]побуд.звіт!E330+[2]побуд.звіт!E330</f>
        <v>0</v>
      </c>
      <c r="F331" s="308">
        <f>[1]побуд.звіт!F330+[2]побуд.звіт!F330</f>
        <v>0</v>
      </c>
      <c r="G331" s="298">
        <f t="shared" si="158"/>
        <v>0</v>
      </c>
      <c r="H331" s="299">
        <f t="shared" si="159"/>
        <v>0</v>
      </c>
      <c r="I331" s="307">
        <f>[1]побуд.звіт!I330+[2]побуд.звіт!I330</f>
        <v>0</v>
      </c>
      <c r="J331" s="308">
        <f>[1]побуд.звіт!J330+[2]побуд.звіт!J330</f>
        <v>0</v>
      </c>
      <c r="K331" s="298">
        <f t="shared" si="160"/>
        <v>0</v>
      </c>
      <c r="L331" s="299">
        <f t="shared" si="161"/>
        <v>0</v>
      </c>
      <c r="M331" s="308">
        <f>[1]побуд.звіт!M330+[2]побуд.звіт!M330</f>
        <v>1230.696954474231</v>
      </c>
      <c r="N331" s="308">
        <f>[1]побуд.звіт!N330+[2]побуд.звіт!N330</f>
        <v>1308.2607251702082</v>
      </c>
      <c r="O331" s="298">
        <f t="shared" si="162"/>
        <v>0</v>
      </c>
      <c r="P331" s="299">
        <f t="shared" si="163"/>
        <v>77.563770695977155</v>
      </c>
      <c r="Q331" s="308">
        <f>[1]побуд.звіт!Q330+[2]побуд.звіт!Q330</f>
        <v>0</v>
      </c>
      <c r="R331" s="308">
        <f>[1]побуд.звіт!R330+[2]побуд.звіт!R330</f>
        <v>49.025404666476639</v>
      </c>
      <c r="S331" s="298">
        <f t="shared" si="164"/>
        <v>0</v>
      </c>
      <c r="T331" s="299">
        <f t="shared" si="165"/>
        <v>49.025404666476639</v>
      </c>
      <c r="U331" s="308">
        <f>[1]побуд.звіт!U330+[2]побуд.звіт!U330</f>
        <v>0</v>
      </c>
      <c r="V331" s="308">
        <f>[1]побуд.звіт!V330+[2]побуд.звіт!V330</f>
        <v>0</v>
      </c>
      <c r="W331" s="298">
        <f t="shared" si="166"/>
        <v>0</v>
      </c>
      <c r="X331" s="299">
        <f t="shared" si="167"/>
        <v>0</v>
      </c>
      <c r="Y331" s="308">
        <f>[1]побуд.звіт!Y330+[2]побуд.звіт!Y330</f>
        <v>0</v>
      </c>
      <c r="Z331" s="308">
        <f>[1]побуд.звіт!Z330+[2]побуд.звіт!Z330</f>
        <v>0</v>
      </c>
      <c r="AA331" s="298">
        <f t="shared" si="168"/>
        <v>0</v>
      </c>
      <c r="AB331" s="299">
        <f t="shared" si="169"/>
        <v>0</v>
      </c>
      <c r="AC331" s="308">
        <f>[1]побуд.звіт!AC330+[2]побуд.звіт!AC330</f>
        <v>608.45341948791588</v>
      </c>
      <c r="AD331" s="308">
        <f>[1]побуд.звіт!AD330+[2]побуд.звіт!AD330</f>
        <v>752.32280290187441</v>
      </c>
      <c r="AE331" s="298">
        <f t="shared" si="170"/>
        <v>0</v>
      </c>
      <c r="AF331" s="299">
        <f t="shared" si="171"/>
        <v>143.86938341395853</v>
      </c>
      <c r="AG331" s="308">
        <f>[1]побуд.звіт!AG330+[2]побуд.звіт!AG330</f>
        <v>0</v>
      </c>
      <c r="AH331" s="308">
        <f>[1]побуд.звіт!AH330+[2]побуд.звіт!AH330</f>
        <v>0</v>
      </c>
      <c r="AI331" s="298">
        <f t="shared" si="172"/>
        <v>0</v>
      </c>
      <c r="AJ331" s="299">
        <f t="shared" si="173"/>
        <v>0</v>
      </c>
      <c r="AK331" s="308">
        <f>[1]побуд.звіт!AK330+[2]побуд.звіт!AK330</f>
        <v>0</v>
      </c>
      <c r="AL331" s="308">
        <f>[1]побуд.звіт!AL330+[2]побуд.звіт!AL330</f>
        <v>0</v>
      </c>
      <c r="AM331" s="298">
        <f t="shared" si="174"/>
        <v>0</v>
      </c>
      <c r="AN331" s="299">
        <f t="shared" si="175"/>
        <v>0</v>
      </c>
      <c r="AO331" s="308">
        <f>[1]побуд.звіт!AO330+[2]побуд.звіт!AO330</f>
        <v>271.96275956810484</v>
      </c>
      <c r="AP331" s="308">
        <f>[1]побуд.звіт!AP330+[2]побуд.звіт!AP330</f>
        <v>243.27689818749636</v>
      </c>
      <c r="AQ331" s="298">
        <f t="shared" si="176"/>
        <v>-28.685861380608486</v>
      </c>
      <c r="AR331" s="299">
        <f t="shared" si="177"/>
        <v>0</v>
      </c>
      <c r="AS331" s="308">
        <f>[1]побуд.звіт!AS330+[2]побуд.звіт!AS330</f>
        <v>0</v>
      </c>
      <c r="AT331" s="308">
        <f>[1]побуд.звіт!AT330+[2]побуд.звіт!AT330</f>
        <v>0</v>
      </c>
      <c r="AU331" s="298">
        <f t="shared" si="178"/>
        <v>0</v>
      </c>
      <c r="AV331" s="299">
        <f t="shared" si="179"/>
        <v>0</v>
      </c>
      <c r="AW331" s="308">
        <f>[1]побуд.звіт!AW330+[2]побуд.звіт!AW330</f>
        <v>950.09539778307987</v>
      </c>
      <c r="AX331" s="308">
        <f>[1]побуд.звіт!AX330+[2]побуд.звіт!AX330</f>
        <v>1349</v>
      </c>
      <c r="AY331" s="298">
        <f t="shared" si="180"/>
        <v>0</v>
      </c>
      <c r="AZ331" s="299">
        <f t="shared" si="181"/>
        <v>398.90460221692013</v>
      </c>
      <c r="BA331" s="300">
        <v>0</v>
      </c>
      <c r="BB331" s="298"/>
      <c r="BC331" s="298">
        <f t="shared" si="182"/>
        <v>0</v>
      </c>
      <c r="BD331" s="299">
        <f t="shared" si="183"/>
        <v>0</v>
      </c>
      <c r="BE331" s="308">
        <f>[1]побуд.звіт!BE330+[2]побуд.звіт!BE330</f>
        <v>5.5600289732189978</v>
      </c>
      <c r="BF331" s="308">
        <f>[1]побуд.звіт!BF330+[2]побуд.звіт!BF330</f>
        <v>0</v>
      </c>
      <c r="BG331" s="301">
        <f t="shared" si="184"/>
        <v>-5.5600289732189978</v>
      </c>
      <c r="BH331" s="302">
        <f t="shared" si="185"/>
        <v>0</v>
      </c>
      <c r="BI331" s="308">
        <f>[1]побуд.звіт!BI330+[2]побуд.звіт!BI330</f>
        <v>0</v>
      </c>
      <c r="BJ331" s="308">
        <f>[1]побуд.звіт!BJ330+[2]побуд.звіт!BJ330</f>
        <v>772.29353040697902</v>
      </c>
      <c r="BK331" s="298">
        <f t="shared" si="186"/>
        <v>0</v>
      </c>
      <c r="BL331" s="299">
        <f t="shared" si="187"/>
        <v>772.29353040697902</v>
      </c>
      <c r="BM331" s="308">
        <f>[1]побуд.звіт!BM330+[2]побуд.звіт!BM330</f>
        <v>0</v>
      </c>
      <c r="BN331" s="308">
        <f>[1]побуд.звіт!BN330+[2]побуд.звіт!BN330</f>
        <v>0</v>
      </c>
      <c r="BO331" s="298">
        <f t="shared" si="188"/>
        <v>0</v>
      </c>
      <c r="BP331" s="299">
        <f t="shared" si="189"/>
        <v>0</v>
      </c>
      <c r="BQ331" s="294">
        <f t="shared" si="190"/>
        <v>3066.7685602865504</v>
      </c>
      <c r="BR331" s="298">
        <f t="shared" si="190"/>
        <v>4474.1793613330346</v>
      </c>
      <c r="BS331" s="298">
        <f t="shared" si="191"/>
        <v>0</v>
      </c>
      <c r="BT331" s="303">
        <f t="shared" si="192"/>
        <v>1407.4108010464843</v>
      </c>
      <c r="BU331" s="224">
        <f t="shared" si="193"/>
        <v>1.4589230564288098</v>
      </c>
      <c r="BV331" s="309">
        <v>87.660000000000011</v>
      </c>
      <c r="BW331" s="305"/>
      <c r="BX331" s="241">
        <f t="shared" si="202"/>
        <v>255.56404669054587</v>
      </c>
      <c r="CA331" s="144">
        <f>[1]побуд.звіт!AX330+[2]побуд.звіт!AX330</f>
        <v>1349</v>
      </c>
      <c r="CB331" s="238">
        <v>0</v>
      </c>
      <c r="CC331" s="238">
        <v>0</v>
      </c>
      <c r="CD331" s="240">
        <v>110.31196100331258</v>
      </c>
      <c r="CE331" s="240">
        <v>0</v>
      </c>
      <c r="CF331" s="240">
        <v>0</v>
      </c>
      <c r="CG331" s="240">
        <v>0</v>
      </c>
      <c r="CH331" s="240">
        <v>62.436361600389986</v>
      </c>
      <c r="CI331" s="240">
        <v>0</v>
      </c>
      <c r="CJ331" s="240">
        <v>0</v>
      </c>
      <c r="CK331" s="240">
        <v>27.892418950241126</v>
      </c>
      <c r="CL331" s="240">
        <v>0</v>
      </c>
      <c r="CM331" s="240">
        <v>1.1266499999999995</v>
      </c>
      <c r="CN331" s="240">
        <v>0</v>
      </c>
      <c r="CO331" s="240">
        <v>0</v>
      </c>
      <c r="CP331" s="20"/>
    </row>
    <row r="332" spans="1:94" ht="15" customHeight="1" x14ac:dyDescent="0.25">
      <c r="A332" s="256">
        <f t="shared" si="194"/>
        <v>323</v>
      </c>
      <c r="B332" s="254" t="s">
        <v>323</v>
      </c>
      <c r="C332" s="294">
        <v>240.67</v>
      </c>
      <c r="D332" s="322">
        <v>1</v>
      </c>
      <c r="E332" s="307">
        <f>[1]побуд.звіт!E331+[2]побуд.звіт!E331</f>
        <v>0</v>
      </c>
      <c r="F332" s="308">
        <f>[1]побуд.звіт!F331+[2]побуд.звіт!F331</f>
        <v>0</v>
      </c>
      <c r="G332" s="298">
        <f t="shared" ref="G332:G395" si="203">IF((F332-E332)&lt;0,F332-E332,0)</f>
        <v>0</v>
      </c>
      <c r="H332" s="299">
        <f t="shared" ref="H332:H395" si="204">IF((F332-E332)&gt;0,F332-E332,0)</f>
        <v>0</v>
      </c>
      <c r="I332" s="307">
        <f>[1]побуд.звіт!I331+[2]побуд.звіт!I331</f>
        <v>0</v>
      </c>
      <c r="J332" s="308">
        <f>[1]побуд.звіт!J331+[2]побуд.звіт!J331</f>
        <v>0</v>
      </c>
      <c r="K332" s="298">
        <f t="shared" ref="K332:K395" si="205">IF((J332-I332)&lt;0,J332-I332,0)</f>
        <v>0</v>
      </c>
      <c r="L332" s="299">
        <f t="shared" ref="L332:L395" si="206">IF((J332-I332)&gt;0,J332-I332,0)</f>
        <v>0</v>
      </c>
      <c r="M332" s="308">
        <f>[1]побуд.звіт!M331+[2]побуд.звіт!M331</f>
        <v>1894.4935405113465</v>
      </c>
      <c r="N332" s="308">
        <f>[1]побуд.звіт!N331+[2]побуд.звіт!N331</f>
        <v>1926.2650915737941</v>
      </c>
      <c r="O332" s="298">
        <f t="shared" ref="O332:O395" si="207">IF((N332-M332)&lt;0,N332-M332,0)</f>
        <v>0</v>
      </c>
      <c r="P332" s="299">
        <f t="shared" ref="P332:P395" si="208">IF((N332-M332)&gt;0,N332-M332,0)</f>
        <v>31.771551062447543</v>
      </c>
      <c r="Q332" s="308">
        <f>[1]побуд.звіт!Q331+[2]побуд.звіт!Q331</f>
        <v>0</v>
      </c>
      <c r="R332" s="308">
        <f>[1]побуд.звіт!R331+[2]побуд.звіт!R331</f>
        <v>49.189753994892584</v>
      </c>
      <c r="S332" s="298">
        <f t="shared" ref="S332:S395" si="209">IF((R332-Q332)&lt;0,R332-Q332,0)</f>
        <v>0</v>
      </c>
      <c r="T332" s="299">
        <f t="shared" ref="T332:T395" si="210">IF((R332-Q332)&gt;0,R332-Q332,0)</f>
        <v>49.189753994892584</v>
      </c>
      <c r="U332" s="308">
        <f>[1]побуд.звіт!U331+[2]побуд.звіт!U331</f>
        <v>0</v>
      </c>
      <c r="V332" s="308">
        <f>[1]побуд.звіт!V331+[2]побуд.звіт!V331</f>
        <v>0</v>
      </c>
      <c r="W332" s="298">
        <f t="shared" ref="W332:W395" si="211">IF((V332-U332)&lt;0,V332-U332,0)</f>
        <v>0</v>
      </c>
      <c r="X332" s="299">
        <f t="shared" ref="X332:X395" si="212">IF((V332-U332)&gt;0,V332-U332,0)</f>
        <v>0</v>
      </c>
      <c r="Y332" s="308">
        <f>[1]побуд.звіт!Y331+[2]побуд.звіт!Y331</f>
        <v>0</v>
      </c>
      <c r="Z332" s="308">
        <f>[1]побуд.звіт!Z331+[2]побуд.звіт!Z331</f>
        <v>0</v>
      </c>
      <c r="AA332" s="298">
        <f t="shared" ref="AA332:AA395" si="213">IF((Z332-Y332)&lt;0,Z332-Y332,0)</f>
        <v>0</v>
      </c>
      <c r="AB332" s="299">
        <f t="shared" ref="AB332:AB395" si="214">IF((Z332-Y332)&gt;0,Z332-Y332,0)</f>
        <v>0</v>
      </c>
      <c r="AC332" s="308">
        <f>[1]побуд.звіт!AC331+[2]побуд.звіт!AC331</f>
        <v>610.46868812840228</v>
      </c>
      <c r="AD332" s="308">
        <f>[1]побуд.звіт!AD331+[2]побуд.звіт!AD331</f>
        <v>754.73751135637406</v>
      </c>
      <c r="AE332" s="298">
        <f t="shared" ref="AE332:AE395" si="215">IF((AD332-AC332)&lt;0,AD332-AC332,0)</f>
        <v>0</v>
      </c>
      <c r="AF332" s="299">
        <f t="shared" ref="AF332:AF395" si="216">IF((AD332-AC332)&gt;0,AD332-AC332,0)</f>
        <v>144.26882322797178</v>
      </c>
      <c r="AG332" s="308">
        <f>[1]побуд.звіт!AG331+[2]побуд.звіт!AG331</f>
        <v>0</v>
      </c>
      <c r="AH332" s="308">
        <f>[1]побуд.звіт!AH331+[2]побуд.звіт!AH331</f>
        <v>0</v>
      </c>
      <c r="AI332" s="298">
        <f t="shared" ref="AI332:AI395" si="217">IF((AH332-AG332)&lt;0,AH332-AG332,0)</f>
        <v>0</v>
      </c>
      <c r="AJ332" s="299">
        <f t="shared" ref="AJ332:AJ395" si="218">IF((AH332-AG332)&gt;0,AH332-AG332,0)</f>
        <v>0</v>
      </c>
      <c r="AK332" s="308">
        <f>[1]побуд.звіт!AK331+[2]побуд.звіт!AK331</f>
        <v>0</v>
      </c>
      <c r="AL332" s="308">
        <f>[1]побуд.звіт!AL331+[2]побуд.звіт!AL331</f>
        <v>0</v>
      </c>
      <c r="AM332" s="298">
        <f t="shared" ref="AM332:AM395" si="219">IF((AL332-AK332)&lt;0,AL332-AK332,0)</f>
        <v>0</v>
      </c>
      <c r="AN332" s="299">
        <f t="shared" ref="AN332:AN395" si="220">IF((AL332-AK332)&gt;0,AL332-AK332,0)</f>
        <v>0</v>
      </c>
      <c r="AO332" s="308">
        <f>[1]побуд.звіт!AO331+[2]побуд.звіт!AO331</f>
        <v>271.99631756810481</v>
      </c>
      <c r="AP332" s="308">
        <f>[1]побуд.звіт!AP331+[2]побуд.звіт!AP331</f>
        <v>243.27689818749636</v>
      </c>
      <c r="AQ332" s="298">
        <f t="shared" ref="AQ332:AQ395" si="221">IF((AP332-AO332)&lt;0,AP332-AO332,0)</f>
        <v>-28.719419380608457</v>
      </c>
      <c r="AR332" s="299">
        <f t="shared" ref="AR332:AR395" si="222">IF((AP332-AO332)&gt;0,AP332-AO332,0)</f>
        <v>0</v>
      </c>
      <c r="AS332" s="308">
        <f>[1]побуд.звіт!AS331+[2]побуд.звіт!AS331</f>
        <v>0</v>
      </c>
      <c r="AT332" s="308">
        <f>[1]побуд.звіт!AT331+[2]побуд.звіт!AT331</f>
        <v>0</v>
      </c>
      <c r="AU332" s="298">
        <f t="shared" ref="AU332:AU395" si="223">IF((AT332-AS332)&lt;0,AT332-AS332,0)</f>
        <v>0</v>
      </c>
      <c r="AV332" s="299">
        <f t="shared" ref="AV332:AV395" si="224">IF((AT332-AS332)&gt;0,AT332-AS332,0)</f>
        <v>0</v>
      </c>
      <c r="AW332" s="308">
        <f>[1]побуд.звіт!AW331+[2]побуд.звіт!AW331</f>
        <v>953.14170915605496</v>
      </c>
      <c r="AX332" s="308">
        <f>[1]побуд.звіт!AX331+[2]побуд.звіт!AX331</f>
        <v>340.16552362609008</v>
      </c>
      <c r="AY332" s="298">
        <f t="shared" ref="AY332:AY395" si="225">IF((AX332-AW332)&lt;0,AX332-AW332,0)</f>
        <v>-612.97618552996482</v>
      </c>
      <c r="AZ332" s="299">
        <f t="shared" ref="AZ332:AZ395" si="226">IF((AX332-AW332)&gt;0,AX332-AW332,0)</f>
        <v>0</v>
      </c>
      <c r="BA332" s="300">
        <v>0</v>
      </c>
      <c r="BB332" s="298"/>
      <c r="BC332" s="298">
        <f t="shared" ref="BC332:BC395" si="227">IF((BB332-BA332)&lt;0,BB332-BA332,0)</f>
        <v>0</v>
      </c>
      <c r="BD332" s="299">
        <f t="shared" ref="BD332:BD395" si="228">IF((BB332-BA332)&gt;0,BB332-BA332,0)</f>
        <v>0</v>
      </c>
      <c r="BE332" s="308">
        <f>[1]побуд.звіт!BE331+[2]побуд.звіт!BE331</f>
        <v>5.5611285332189979</v>
      </c>
      <c r="BF332" s="308">
        <f>[1]побуд.звіт!BF331+[2]побуд.звіт!BF331</f>
        <v>0</v>
      </c>
      <c r="BG332" s="301">
        <f t="shared" ref="BG332:BG395" si="229">IF((BF332-BE332)&lt;0,BF332-BE332,0)</f>
        <v>-5.5611285332189979</v>
      </c>
      <c r="BH332" s="302">
        <f t="shared" ref="BH332:BH395" si="230">IF((BF332-BE332)&gt;0,BF332-BE332,0)</f>
        <v>0</v>
      </c>
      <c r="BI332" s="308">
        <f>[1]побуд.звіт!BI331+[2]побуд.звіт!BI331</f>
        <v>0</v>
      </c>
      <c r="BJ332" s="308">
        <f>[1]побуд.звіт!BJ331+[2]побуд.звіт!BJ331</f>
        <v>529.89508709003007</v>
      </c>
      <c r="BK332" s="298">
        <f t="shared" ref="BK332:BK395" si="231">IF((BJ332-BI332)&lt;0,BJ332-BI332,0)</f>
        <v>0</v>
      </c>
      <c r="BL332" s="299">
        <f t="shared" ref="BL332:BL395" si="232">IF((BJ332-BI332)&gt;0,BJ332-BI332,0)</f>
        <v>529.89508709003007</v>
      </c>
      <c r="BM332" s="308">
        <f>[1]побуд.звіт!BM331+[2]побуд.звіт!BM331</f>
        <v>0</v>
      </c>
      <c r="BN332" s="308">
        <f>[1]побуд.звіт!BN331+[2]побуд.звіт!BN331</f>
        <v>0</v>
      </c>
      <c r="BO332" s="298">
        <f t="shared" ref="BO332:BO395" si="233">IF((BN332-BM332)&lt;0,BN332-BM332,0)</f>
        <v>0</v>
      </c>
      <c r="BP332" s="299">
        <f t="shared" ref="BP332:BP395" si="234">IF((BN332-BM332)&gt;0,BN332-BM332,0)</f>
        <v>0</v>
      </c>
      <c r="BQ332" s="294">
        <f t="shared" ref="BQ332:BR395" si="235">E332+I332+M332+Q332+U332+Y332+AC332+AG332+AK332+AO332+AS332+AW332+BA332+BE332+BI332+BM332</f>
        <v>3735.661383897128</v>
      </c>
      <c r="BR332" s="298">
        <f t="shared" si="235"/>
        <v>3843.5298658286774</v>
      </c>
      <c r="BS332" s="298">
        <f t="shared" ref="BS332:BS395" si="236">IF((BR332-BQ332)&lt;0,BR332-BQ332,0)</f>
        <v>0</v>
      </c>
      <c r="BT332" s="303">
        <f t="shared" ref="BT332:BT395" si="237">IF((BR332-BQ332)&gt;0,BR332-BQ332,0)</f>
        <v>107.86848193154947</v>
      </c>
      <c r="BU332" s="224">
        <f t="shared" ref="BU332:BU395" si="238">BR332/BQ332</f>
        <v>1.0288753371482022</v>
      </c>
      <c r="BV332" s="309">
        <v>308.06</v>
      </c>
      <c r="BW332" s="305"/>
      <c r="BX332" s="241">
        <f t="shared" si="202"/>
        <v>311.30511532476066</v>
      </c>
      <c r="CA332" s="144">
        <f>[1]побуд.звіт!AX331+[2]побуд.звіт!AX331</f>
        <v>340.16552362609008</v>
      </c>
      <c r="CB332" s="238">
        <v>0</v>
      </c>
      <c r="CC332" s="238">
        <v>0</v>
      </c>
      <c r="CD332" s="240">
        <v>165.46794150496888</v>
      </c>
      <c r="CE332" s="240">
        <v>0</v>
      </c>
      <c r="CF332" s="240">
        <v>0</v>
      </c>
      <c r="CG332" s="240">
        <v>0</v>
      </c>
      <c r="CH332" s="240">
        <v>62.636761760591327</v>
      </c>
      <c r="CI332" s="240">
        <v>0</v>
      </c>
      <c r="CJ332" s="240">
        <v>0</v>
      </c>
      <c r="CK332" s="240">
        <v>27.892418950241126</v>
      </c>
      <c r="CL332" s="240">
        <v>0</v>
      </c>
      <c r="CM332" s="240">
        <v>1.1266499999999995</v>
      </c>
      <c r="CN332" s="240">
        <v>0</v>
      </c>
      <c r="CO332" s="240">
        <v>0</v>
      </c>
      <c r="CP332" s="20"/>
    </row>
    <row r="333" spans="1:94" ht="15" customHeight="1" x14ac:dyDescent="0.25">
      <c r="A333" s="256">
        <f t="shared" ref="A333:A396" si="239">A332+1</f>
        <v>324</v>
      </c>
      <c r="B333" s="254" t="s">
        <v>324</v>
      </c>
      <c r="C333" s="294">
        <v>242.2</v>
      </c>
      <c r="D333" s="322">
        <v>1</v>
      </c>
      <c r="E333" s="307">
        <f>[1]побуд.звіт!E332+[2]побуд.звіт!E332</f>
        <v>0</v>
      </c>
      <c r="F333" s="308">
        <f>[1]побуд.звіт!F332+[2]побуд.звіт!F332</f>
        <v>0</v>
      </c>
      <c r="G333" s="298">
        <f t="shared" si="203"/>
        <v>0</v>
      </c>
      <c r="H333" s="299">
        <f t="shared" si="204"/>
        <v>0</v>
      </c>
      <c r="I333" s="307">
        <f>[1]побуд.звіт!I332+[2]побуд.звіт!I332</f>
        <v>0</v>
      </c>
      <c r="J333" s="308">
        <f>[1]побуд.звіт!J332+[2]побуд.звіт!J332</f>
        <v>0</v>
      </c>
      <c r="K333" s="298">
        <f t="shared" si="205"/>
        <v>0</v>
      </c>
      <c r="L333" s="299">
        <f t="shared" si="206"/>
        <v>0</v>
      </c>
      <c r="M333" s="308">
        <f>[1]побуд.звіт!M332+[2]побуд.звіт!M332</f>
        <v>1006.4836958350552</v>
      </c>
      <c r="N333" s="308">
        <f>[1]побуд.звіт!N332+[2]побуд.звіт!N332</f>
        <v>1178.6875343336751</v>
      </c>
      <c r="O333" s="298">
        <f t="shared" si="207"/>
        <v>0</v>
      </c>
      <c r="P333" s="299">
        <f t="shared" si="208"/>
        <v>172.20383849861992</v>
      </c>
      <c r="Q333" s="308">
        <f>[1]побуд.звіт!Q332+[2]побуд.звіт!Q332</f>
        <v>0</v>
      </c>
      <c r="R333" s="308">
        <f>[1]побуд.звіт!R332+[2]побуд.звіт!R332</f>
        <v>49.50201771888289</v>
      </c>
      <c r="S333" s="298">
        <f t="shared" si="209"/>
        <v>0</v>
      </c>
      <c r="T333" s="299">
        <f t="shared" si="210"/>
        <v>49.50201771888289</v>
      </c>
      <c r="U333" s="308">
        <f>[1]побуд.звіт!U332+[2]побуд.звіт!U332</f>
        <v>0</v>
      </c>
      <c r="V333" s="308">
        <f>[1]побуд.звіт!V332+[2]побуд.звіт!V332</f>
        <v>0</v>
      </c>
      <c r="W333" s="298">
        <f t="shared" si="211"/>
        <v>0</v>
      </c>
      <c r="X333" s="299">
        <f t="shared" si="212"/>
        <v>0</v>
      </c>
      <c r="Y333" s="308">
        <f>[1]побуд.звіт!Y332+[2]побуд.звіт!Y332</f>
        <v>0</v>
      </c>
      <c r="Z333" s="308">
        <f>[1]побуд.звіт!Z332+[2]побуд.звіт!Z332</f>
        <v>0</v>
      </c>
      <c r="AA333" s="298">
        <f t="shared" si="213"/>
        <v>0</v>
      </c>
      <c r="AB333" s="299">
        <f t="shared" si="214"/>
        <v>0</v>
      </c>
      <c r="AC333" s="308">
        <f>[1]побуд.звіт!AC332+[2]побуд.звіт!AC332</f>
        <v>614.31737922573257</v>
      </c>
      <c r="AD333" s="308">
        <f>[1]побуд.звіт!AD332+[2]побуд.звіт!AD332</f>
        <v>759.53556841531474</v>
      </c>
      <c r="AE333" s="298">
        <f t="shared" si="215"/>
        <v>0</v>
      </c>
      <c r="AF333" s="299">
        <f t="shared" si="216"/>
        <v>145.21818918958218</v>
      </c>
      <c r="AG333" s="308">
        <f>[1]побуд.звіт!AG332+[2]побуд.звіт!AG332</f>
        <v>0</v>
      </c>
      <c r="AH333" s="308">
        <f>[1]побуд.звіт!AH332+[2]побуд.звіт!AH332</f>
        <v>0</v>
      </c>
      <c r="AI333" s="298">
        <f t="shared" si="217"/>
        <v>0</v>
      </c>
      <c r="AJ333" s="299">
        <f t="shared" si="218"/>
        <v>0</v>
      </c>
      <c r="AK333" s="308">
        <f>[1]побуд.звіт!AK332+[2]побуд.звіт!AK332</f>
        <v>0</v>
      </c>
      <c r="AL333" s="308">
        <f>[1]побуд.звіт!AL332+[2]побуд.звіт!AL332</f>
        <v>0</v>
      </c>
      <c r="AM333" s="298">
        <f t="shared" si="219"/>
        <v>0</v>
      </c>
      <c r="AN333" s="299">
        <f t="shared" si="220"/>
        <v>0</v>
      </c>
      <c r="AO333" s="308">
        <f>[1]побуд.звіт!AO332+[2]побуд.звіт!AO332</f>
        <v>400.52458264227795</v>
      </c>
      <c r="AP333" s="308">
        <f>[1]побуд.звіт!AP332+[2]побуд.звіт!AP332</f>
        <v>202.73074848958029</v>
      </c>
      <c r="AQ333" s="298">
        <f t="shared" si="221"/>
        <v>-197.79383415269766</v>
      </c>
      <c r="AR333" s="299">
        <f t="shared" si="222"/>
        <v>0</v>
      </c>
      <c r="AS333" s="308">
        <f>[1]побуд.звіт!AS332+[2]побуд.звіт!AS332</f>
        <v>0</v>
      </c>
      <c r="AT333" s="308">
        <f>[1]побуд.звіт!AT332+[2]побуд.звіт!AT332</f>
        <v>0</v>
      </c>
      <c r="AU333" s="298">
        <f t="shared" si="223"/>
        <v>0</v>
      </c>
      <c r="AV333" s="299">
        <f t="shared" si="224"/>
        <v>0</v>
      </c>
      <c r="AW333" s="308">
        <f>[1]побуд.звіт!AW332+[2]побуд.звіт!AW332</f>
        <v>959.23449304200687</v>
      </c>
      <c r="AX333" s="308">
        <f>[1]побуд.звіт!AX332+[2]побуд.звіт!AX332</f>
        <v>0</v>
      </c>
      <c r="AY333" s="298">
        <f t="shared" si="225"/>
        <v>-959.23449304200687</v>
      </c>
      <c r="AZ333" s="299">
        <f t="shared" si="226"/>
        <v>0</v>
      </c>
      <c r="BA333" s="300">
        <v>0</v>
      </c>
      <c r="BB333" s="298"/>
      <c r="BC333" s="298">
        <f t="shared" si="227"/>
        <v>0</v>
      </c>
      <c r="BD333" s="299">
        <f t="shared" si="228"/>
        <v>0</v>
      </c>
      <c r="BE333" s="308">
        <f>[1]побуд.звіт!BE332+[2]побуд.звіт!BE332</f>
        <v>5.5633133732189979</v>
      </c>
      <c r="BF333" s="308">
        <f>[1]побуд.звіт!BF332+[2]побуд.звіт!BF332</f>
        <v>0</v>
      </c>
      <c r="BG333" s="301">
        <f t="shared" si="229"/>
        <v>-5.5633133732189979</v>
      </c>
      <c r="BH333" s="302">
        <f t="shared" si="230"/>
        <v>0</v>
      </c>
      <c r="BI333" s="308">
        <f>[1]побуд.звіт!BI332+[2]побуд.звіт!BI332</f>
        <v>0</v>
      </c>
      <c r="BJ333" s="308">
        <f>[1]побуд.звіт!BJ332+[2]побуд.звіт!BJ332</f>
        <v>0</v>
      </c>
      <c r="BK333" s="298">
        <f t="shared" si="231"/>
        <v>0</v>
      </c>
      <c r="BL333" s="299">
        <f t="shared" si="232"/>
        <v>0</v>
      </c>
      <c r="BM333" s="308">
        <f>[1]побуд.звіт!BM332+[2]побуд.звіт!BM332</f>
        <v>0</v>
      </c>
      <c r="BN333" s="308">
        <f>[1]побуд.звіт!BN332+[2]побуд.звіт!BN332</f>
        <v>0</v>
      </c>
      <c r="BO333" s="298">
        <f t="shared" si="233"/>
        <v>0</v>
      </c>
      <c r="BP333" s="299">
        <f t="shared" si="234"/>
        <v>0</v>
      </c>
      <c r="BQ333" s="294">
        <f t="shared" si="235"/>
        <v>2986.1234641182914</v>
      </c>
      <c r="BR333" s="298">
        <f t="shared" si="235"/>
        <v>2190.4558689574533</v>
      </c>
      <c r="BS333" s="298">
        <f t="shared" si="236"/>
        <v>-795.66759516083812</v>
      </c>
      <c r="BT333" s="303">
        <f t="shared" si="237"/>
        <v>0</v>
      </c>
      <c r="BU333" s="224">
        <f t="shared" si="238"/>
        <v>0.73354497738566415</v>
      </c>
      <c r="BV333" s="309">
        <v>1964.73</v>
      </c>
      <c r="BW333" s="305">
        <f t="shared" si="201"/>
        <v>1715.8863779901424</v>
      </c>
      <c r="BX333" s="241">
        <f t="shared" si="202"/>
        <v>248.84362200985763</v>
      </c>
      <c r="CA333" s="144">
        <f>[1]побуд.звіт!AX332+[2]побуд.звіт!AX332</f>
        <v>0</v>
      </c>
      <c r="CB333" s="238">
        <v>0</v>
      </c>
      <c r="CC333" s="238">
        <v>0</v>
      </c>
      <c r="CD333" s="240">
        <v>94.553109431410761</v>
      </c>
      <c r="CE333" s="240">
        <v>0</v>
      </c>
      <c r="CF333" s="240">
        <v>0</v>
      </c>
      <c r="CG333" s="240">
        <v>0</v>
      </c>
      <c r="CH333" s="240">
        <v>63.03495948151086</v>
      </c>
      <c r="CI333" s="240">
        <v>0</v>
      </c>
      <c r="CJ333" s="240">
        <v>0</v>
      </c>
      <c r="CK333" s="240">
        <v>40.850015790126044</v>
      </c>
      <c r="CL333" s="240">
        <v>0</v>
      </c>
      <c r="CM333" s="240">
        <v>1.1266499999999995</v>
      </c>
      <c r="CN333" s="240">
        <v>0</v>
      </c>
      <c r="CO333" s="240">
        <v>0</v>
      </c>
      <c r="CP333" s="20"/>
    </row>
    <row r="334" spans="1:94" ht="15" customHeight="1" x14ac:dyDescent="0.25">
      <c r="A334" s="256">
        <f t="shared" si="239"/>
        <v>325</v>
      </c>
      <c r="B334" s="254" t="s">
        <v>325</v>
      </c>
      <c r="C334" s="294">
        <v>135.6</v>
      </c>
      <c r="D334" s="322">
        <v>1</v>
      </c>
      <c r="E334" s="307">
        <f>[1]побуд.звіт!E333+[2]побуд.звіт!E333</f>
        <v>0</v>
      </c>
      <c r="F334" s="308">
        <f>[1]побуд.звіт!F333+[2]побуд.звіт!F333</f>
        <v>0</v>
      </c>
      <c r="G334" s="298">
        <f t="shared" si="203"/>
        <v>0</v>
      </c>
      <c r="H334" s="299">
        <f t="shared" si="204"/>
        <v>0</v>
      </c>
      <c r="I334" s="307">
        <f>[1]побуд.звіт!I333+[2]побуд.звіт!I333</f>
        <v>0</v>
      </c>
      <c r="J334" s="308">
        <f>[1]побуд.звіт!J333+[2]побуд.звіт!J333</f>
        <v>0</v>
      </c>
      <c r="K334" s="298">
        <f t="shared" si="205"/>
        <v>0</v>
      </c>
      <c r="L334" s="299">
        <f t="shared" si="206"/>
        <v>0</v>
      </c>
      <c r="M334" s="308">
        <f>[1]побуд.звіт!M333+[2]побуд.звіт!M333</f>
        <v>575.9188999175276</v>
      </c>
      <c r="N334" s="308">
        <f>[1]побуд.звіт!N333+[2]побуд.звіт!N333</f>
        <v>560.68316793008921</v>
      </c>
      <c r="O334" s="298">
        <f t="shared" si="207"/>
        <v>-15.235731987438385</v>
      </c>
      <c r="P334" s="299">
        <f t="shared" si="208"/>
        <v>0</v>
      </c>
      <c r="Q334" s="308">
        <f>[1]побуд.звіт!Q333+[2]побуд.звіт!Q333</f>
        <v>0</v>
      </c>
      <c r="R334" s="308">
        <f>[1]побуд.звіт!R333+[2]побуд.звіт!R333</f>
        <v>27.709296770928461</v>
      </c>
      <c r="S334" s="298">
        <f t="shared" si="209"/>
        <v>0</v>
      </c>
      <c r="T334" s="299">
        <f t="shared" si="210"/>
        <v>27.709296770928461</v>
      </c>
      <c r="U334" s="308">
        <f>[1]побуд.звіт!U333+[2]побуд.звіт!U333</f>
        <v>0</v>
      </c>
      <c r="V334" s="308">
        <f>[1]побуд.звіт!V333+[2]побуд.звіт!V333</f>
        <v>0</v>
      </c>
      <c r="W334" s="298">
        <f t="shared" si="211"/>
        <v>0</v>
      </c>
      <c r="X334" s="299">
        <f t="shared" si="212"/>
        <v>0</v>
      </c>
      <c r="Y334" s="308">
        <f>[1]побуд.звіт!Y333+[2]побуд.звіт!Y333</f>
        <v>0</v>
      </c>
      <c r="Z334" s="308">
        <f>[1]побуд.звіт!Z333+[2]побуд.звіт!Z333</f>
        <v>0</v>
      </c>
      <c r="AA334" s="298">
        <f t="shared" si="213"/>
        <v>0</v>
      </c>
      <c r="AB334" s="299">
        <f t="shared" si="214"/>
        <v>0</v>
      </c>
      <c r="AC334" s="308">
        <f>[1]побуд.звіт!AC333+[2]побуд.звіт!AC333</f>
        <v>344.01630019475363</v>
      </c>
      <c r="AD334" s="308">
        <f>[1]побуд.звіт!AD333+[2]побуд.звіт!AD333</f>
        <v>425.23956679238927</v>
      </c>
      <c r="AE334" s="298">
        <f t="shared" si="215"/>
        <v>0</v>
      </c>
      <c r="AF334" s="299">
        <f t="shared" si="216"/>
        <v>81.223266597635643</v>
      </c>
      <c r="AG334" s="308">
        <f>[1]побуд.звіт!AG333+[2]побуд.звіт!AG333</f>
        <v>0</v>
      </c>
      <c r="AH334" s="308">
        <f>[1]побуд.звіт!AH333+[2]побуд.звіт!AH333</f>
        <v>0</v>
      </c>
      <c r="AI334" s="298">
        <f t="shared" si="217"/>
        <v>0</v>
      </c>
      <c r="AJ334" s="299">
        <f t="shared" si="218"/>
        <v>0</v>
      </c>
      <c r="AK334" s="308">
        <f>[1]побуд.звіт!AK333+[2]побуд.звіт!AK333</f>
        <v>0</v>
      </c>
      <c r="AL334" s="308">
        <f>[1]побуд.звіт!AL333+[2]побуд.звіт!AL333</f>
        <v>0</v>
      </c>
      <c r="AM334" s="298">
        <f t="shared" si="219"/>
        <v>0</v>
      </c>
      <c r="AN334" s="299">
        <f t="shared" si="220"/>
        <v>0</v>
      </c>
      <c r="AO334" s="308">
        <f>[1]побуд.звіт!AO333+[2]побуд.звіт!AO333</f>
        <v>181.29255119705658</v>
      </c>
      <c r="AP334" s="308">
        <f>[1]побуд.звіт!AP333+[2]побуд.звіт!AP333</f>
        <v>162.1845987916642</v>
      </c>
      <c r="AQ334" s="298">
        <f t="shared" si="221"/>
        <v>-19.107952405392382</v>
      </c>
      <c r="AR334" s="299">
        <f t="shared" si="222"/>
        <v>0</v>
      </c>
      <c r="AS334" s="308">
        <f>[1]побуд.звіт!AS333+[2]побуд.звіт!AS333</f>
        <v>0</v>
      </c>
      <c r="AT334" s="308">
        <f>[1]побуд.звіт!AT333+[2]побуд.звіт!AT333</f>
        <v>0</v>
      </c>
      <c r="AU334" s="298">
        <f t="shared" si="223"/>
        <v>0</v>
      </c>
      <c r="AV334" s="299">
        <f t="shared" si="224"/>
        <v>0</v>
      </c>
      <c r="AW334" s="308">
        <f>[1]побуд.звіт!AW333+[2]побуд.звіт!AW333</f>
        <v>537.03751245959234</v>
      </c>
      <c r="AX334" s="308">
        <f>[1]побуд.звіт!AX333+[2]побуд.звіт!AX333</f>
        <v>0</v>
      </c>
      <c r="AY334" s="298">
        <f t="shared" si="225"/>
        <v>-537.03751245959234</v>
      </c>
      <c r="AZ334" s="299">
        <f t="shared" si="226"/>
        <v>0</v>
      </c>
      <c r="BA334" s="300">
        <v>0</v>
      </c>
      <c r="BB334" s="298"/>
      <c r="BC334" s="298">
        <f t="shared" si="227"/>
        <v>0</v>
      </c>
      <c r="BD334" s="299">
        <f t="shared" si="228"/>
        <v>0</v>
      </c>
      <c r="BE334" s="308">
        <f>[1]побуд.звіт!BE333+[2]побуд.звіт!BE333</f>
        <v>5.4110885732189979</v>
      </c>
      <c r="BF334" s="308">
        <f>[1]побуд.звіт!BF333+[2]побуд.звіт!BF333</f>
        <v>0</v>
      </c>
      <c r="BG334" s="301">
        <f t="shared" si="229"/>
        <v>-5.4110885732189979</v>
      </c>
      <c r="BH334" s="302">
        <f t="shared" si="230"/>
        <v>0</v>
      </c>
      <c r="BI334" s="308">
        <f>[1]побуд.звіт!BI333+[2]побуд.звіт!BI333</f>
        <v>0</v>
      </c>
      <c r="BJ334" s="308">
        <f>[1]побуд.звіт!BJ333+[2]побуд.звіт!BJ333</f>
        <v>311.03235199728653</v>
      </c>
      <c r="BK334" s="298">
        <f t="shared" si="231"/>
        <v>0</v>
      </c>
      <c r="BL334" s="299">
        <f t="shared" si="232"/>
        <v>311.03235199728653</v>
      </c>
      <c r="BM334" s="308">
        <f>[1]побуд.звіт!BM333+[2]побуд.звіт!BM333</f>
        <v>0</v>
      </c>
      <c r="BN334" s="308">
        <f>[1]побуд.звіт!BN333+[2]побуд.звіт!BN333</f>
        <v>0</v>
      </c>
      <c r="BO334" s="298">
        <f t="shared" si="233"/>
        <v>0</v>
      </c>
      <c r="BP334" s="299">
        <f t="shared" si="234"/>
        <v>0</v>
      </c>
      <c r="BQ334" s="294">
        <f t="shared" si="235"/>
        <v>1643.6763523421491</v>
      </c>
      <c r="BR334" s="298">
        <f t="shared" si="235"/>
        <v>1486.8489822823576</v>
      </c>
      <c r="BS334" s="298">
        <f t="shared" si="236"/>
        <v>-156.82737005979152</v>
      </c>
      <c r="BT334" s="303">
        <f t="shared" si="237"/>
        <v>0</v>
      </c>
      <c r="BU334" s="224">
        <f t="shared" si="238"/>
        <v>0.90458743910483286</v>
      </c>
      <c r="BV334" s="309">
        <v>-226.09</v>
      </c>
      <c r="BW334" s="305"/>
      <c r="CA334" s="144">
        <f>[1]побуд.звіт!AX333+[2]побуд.звіт!AX333</f>
        <v>0</v>
      </c>
      <c r="CB334" s="238">
        <v>0</v>
      </c>
      <c r="CC334" s="238">
        <v>0</v>
      </c>
      <c r="CD334" s="240">
        <v>47.27655471570538</v>
      </c>
      <c r="CE334" s="240">
        <v>0</v>
      </c>
      <c r="CF334" s="240">
        <v>0</v>
      </c>
      <c r="CG334" s="240">
        <v>0</v>
      </c>
      <c r="CH334" s="240">
        <v>35.291248991300051</v>
      </c>
      <c r="CI334" s="240">
        <v>0</v>
      </c>
      <c r="CJ334" s="240">
        <v>0</v>
      </c>
      <c r="CK334" s="240">
        <v>18.579642560539479</v>
      </c>
      <c r="CL334" s="240">
        <v>0</v>
      </c>
      <c r="CM334" s="240">
        <v>1.1266499999999995</v>
      </c>
      <c r="CN334" s="240">
        <v>0</v>
      </c>
      <c r="CO334" s="240">
        <v>0</v>
      </c>
      <c r="CP334" s="20"/>
    </row>
    <row r="335" spans="1:94" ht="15" customHeight="1" x14ac:dyDescent="0.25">
      <c r="A335" s="256">
        <f t="shared" si="239"/>
        <v>326</v>
      </c>
      <c r="B335" s="254" t="s">
        <v>326</v>
      </c>
      <c r="C335" s="294">
        <v>229.9</v>
      </c>
      <c r="D335" s="322">
        <v>1</v>
      </c>
      <c r="E335" s="307">
        <f>[1]побуд.звіт!E334+[2]побуд.звіт!E334</f>
        <v>0</v>
      </c>
      <c r="F335" s="308">
        <f>[1]побуд.звіт!F334+[2]побуд.звіт!F334</f>
        <v>0</v>
      </c>
      <c r="G335" s="298">
        <f t="shared" si="203"/>
        <v>0</v>
      </c>
      <c r="H335" s="299">
        <f t="shared" si="204"/>
        <v>0</v>
      </c>
      <c r="I335" s="307">
        <f>[1]побуд.звіт!I334+[2]побуд.звіт!I334</f>
        <v>0</v>
      </c>
      <c r="J335" s="308">
        <f>[1]побуд.звіт!J334+[2]побуд.звіт!J334</f>
        <v>0</v>
      </c>
      <c r="K335" s="298">
        <f t="shared" si="205"/>
        <v>0</v>
      </c>
      <c r="L335" s="299">
        <f t="shared" si="206"/>
        <v>0</v>
      </c>
      <c r="M335" s="308">
        <f>[1]побуд.звіт!M334+[2]побуд.звіт!M334</f>
        <v>1191.1547751546429</v>
      </c>
      <c r="N335" s="308">
        <f>[1]побуд.звіт!N334+[2]побуд.звіт!N334</f>
        <v>1157.492332041697</v>
      </c>
      <c r="O335" s="298">
        <f t="shared" si="207"/>
        <v>-33.662443112945994</v>
      </c>
      <c r="P335" s="299">
        <f t="shared" si="208"/>
        <v>0</v>
      </c>
      <c r="Q335" s="308">
        <f>[1]побуд.звіт!Q334+[2]побуд.звіт!Q334</f>
        <v>0</v>
      </c>
      <c r="R335" s="308">
        <f>[1]побуд.звіт!R334+[2]побуд.звіт!R334</f>
        <v>46.98747299411891</v>
      </c>
      <c r="S335" s="298">
        <f t="shared" si="209"/>
        <v>0</v>
      </c>
      <c r="T335" s="299">
        <f t="shared" si="210"/>
        <v>46.98747299411891</v>
      </c>
      <c r="U335" s="308">
        <f>[1]побуд.звіт!U334+[2]побуд.звіт!U334</f>
        <v>0</v>
      </c>
      <c r="V335" s="308">
        <f>[1]побуд.звіт!V334+[2]побуд.звіт!V334</f>
        <v>0</v>
      </c>
      <c r="W335" s="298">
        <f t="shared" si="211"/>
        <v>0</v>
      </c>
      <c r="X335" s="299">
        <f t="shared" si="212"/>
        <v>0</v>
      </c>
      <c r="Y335" s="308">
        <f>[1]побуд.звіт!Y334+[2]побуд.звіт!Y334</f>
        <v>0</v>
      </c>
      <c r="Z335" s="308">
        <f>[1]побуд.звіт!Z334+[2]побуд.звіт!Z334</f>
        <v>0</v>
      </c>
      <c r="AA335" s="298">
        <f t="shared" si="213"/>
        <v>0</v>
      </c>
      <c r="AB335" s="299">
        <f t="shared" si="214"/>
        <v>0</v>
      </c>
      <c r="AC335" s="308">
        <f>[1]побуд.звіт!AC334+[2]побуд.звіт!AC334</f>
        <v>583.109937445235</v>
      </c>
      <c r="AD335" s="308">
        <f>[1]побуд.звіт!AD334+[2]побуд.звіт!AD334</f>
        <v>720.96295284343876</v>
      </c>
      <c r="AE335" s="298">
        <f t="shared" si="215"/>
        <v>0</v>
      </c>
      <c r="AF335" s="299">
        <f t="shared" si="216"/>
        <v>137.85301539820375</v>
      </c>
      <c r="AG335" s="308">
        <f>[1]побуд.звіт!AG334+[2]побуд.звіт!AG334</f>
        <v>0</v>
      </c>
      <c r="AH335" s="308">
        <f>[1]побуд.звіт!AH334+[2]побуд.звіт!AH334</f>
        <v>0</v>
      </c>
      <c r="AI335" s="298">
        <f t="shared" si="217"/>
        <v>0</v>
      </c>
      <c r="AJ335" s="299">
        <f t="shared" si="218"/>
        <v>0</v>
      </c>
      <c r="AK335" s="308">
        <f>[1]побуд.звіт!AK334+[2]побуд.звіт!AK334</f>
        <v>0</v>
      </c>
      <c r="AL335" s="308">
        <f>[1]побуд.звіт!AL334+[2]побуд.звіт!AL334</f>
        <v>0</v>
      </c>
      <c r="AM335" s="298">
        <f t="shared" si="219"/>
        <v>0</v>
      </c>
      <c r="AN335" s="299">
        <f t="shared" si="220"/>
        <v>0</v>
      </c>
      <c r="AO335" s="308">
        <f>[1]побуд.звіт!AO334+[2]побуд.звіт!AO334</f>
        <v>272.06943956810483</v>
      </c>
      <c r="AP335" s="308">
        <f>[1]побуд.звіт!AP334+[2]побуд.звіт!AP334</f>
        <v>243.27689818749636</v>
      </c>
      <c r="AQ335" s="298">
        <f t="shared" si="221"/>
        <v>-28.792541380608469</v>
      </c>
      <c r="AR335" s="299">
        <f t="shared" si="222"/>
        <v>0</v>
      </c>
      <c r="AS335" s="308">
        <f>[1]побуд.звіт!AS334+[2]побуд.звіт!AS334</f>
        <v>0</v>
      </c>
      <c r="AT335" s="308">
        <f>[1]побуд.звіт!AT334+[2]побуд.звіт!AT334</f>
        <v>0</v>
      </c>
      <c r="AU335" s="298">
        <f t="shared" si="223"/>
        <v>0</v>
      </c>
      <c r="AV335" s="299">
        <f t="shared" si="224"/>
        <v>0</v>
      </c>
      <c r="AW335" s="308">
        <f>[1]побуд.звіт!AW334+[2]побуд.звіт!AW334</f>
        <v>910.49651449439659</v>
      </c>
      <c r="AX335" s="308">
        <f>[1]побуд.звіт!AX334+[2]побуд.звіт!AX334</f>
        <v>0</v>
      </c>
      <c r="AY335" s="298">
        <f t="shared" si="225"/>
        <v>-910.49651449439659</v>
      </c>
      <c r="AZ335" s="299">
        <f t="shared" si="226"/>
        <v>0</v>
      </c>
      <c r="BA335" s="300">
        <v>0</v>
      </c>
      <c r="BB335" s="298"/>
      <c r="BC335" s="298">
        <f t="shared" si="227"/>
        <v>0</v>
      </c>
      <c r="BD335" s="299">
        <f t="shared" si="228"/>
        <v>0</v>
      </c>
      <c r="BE335" s="308">
        <f>[1]побуд.звіт!BE334+[2]побуд.звіт!BE334</f>
        <v>5.5457489732189984</v>
      </c>
      <c r="BF335" s="308">
        <f>[1]побуд.звіт!BF334+[2]побуд.звіт!BF334</f>
        <v>0</v>
      </c>
      <c r="BG335" s="301">
        <f t="shared" si="229"/>
        <v>-5.5457489732189984</v>
      </c>
      <c r="BH335" s="302">
        <f t="shared" si="230"/>
        <v>0</v>
      </c>
      <c r="BI335" s="308">
        <f>[1]побуд.звіт!BI334+[2]побуд.звіт!BI334</f>
        <v>0</v>
      </c>
      <c r="BJ335" s="308">
        <f>[1]побуд.звіт!BJ334+[2]побуд.звіт!BJ334</f>
        <v>1693.4905397001789</v>
      </c>
      <c r="BK335" s="298">
        <f t="shared" si="231"/>
        <v>0</v>
      </c>
      <c r="BL335" s="299">
        <f t="shared" si="232"/>
        <v>1693.4905397001789</v>
      </c>
      <c r="BM335" s="308">
        <f>[1]побуд.звіт!BM334+[2]побуд.звіт!BM334</f>
        <v>0</v>
      </c>
      <c r="BN335" s="308">
        <f>[1]побуд.звіт!BN334+[2]побуд.звіт!BN334</f>
        <v>0</v>
      </c>
      <c r="BO335" s="298">
        <f t="shared" si="233"/>
        <v>0</v>
      </c>
      <c r="BP335" s="299">
        <f t="shared" si="234"/>
        <v>0</v>
      </c>
      <c r="BQ335" s="294">
        <f t="shared" si="235"/>
        <v>2962.3764156355983</v>
      </c>
      <c r="BR335" s="298">
        <f t="shared" si="235"/>
        <v>3862.2101957669302</v>
      </c>
      <c r="BS335" s="298">
        <f t="shared" si="236"/>
        <v>0</v>
      </c>
      <c r="BT335" s="303">
        <f t="shared" si="237"/>
        <v>899.83378013133188</v>
      </c>
      <c r="BU335" s="224">
        <f t="shared" si="238"/>
        <v>1.3037540318583269</v>
      </c>
      <c r="BV335" s="309">
        <v>64.8</v>
      </c>
      <c r="BW335" s="305"/>
      <c r="BX335" s="241">
        <f t="shared" ref="BX335:BX339" si="240">BQ335/12</f>
        <v>246.86470130296652</v>
      </c>
      <c r="CA335" s="144">
        <f>[1]побуд.звіт!AX334+[2]побуд.звіт!AX334</f>
        <v>0</v>
      </c>
      <c r="CB335" s="238">
        <v>0</v>
      </c>
      <c r="CC335" s="238">
        <v>0</v>
      </c>
      <c r="CD335" s="240">
        <v>102.43253521736169</v>
      </c>
      <c r="CE335" s="240">
        <v>0</v>
      </c>
      <c r="CF335" s="240">
        <v>0</v>
      </c>
      <c r="CG335" s="240">
        <v>0</v>
      </c>
      <c r="CH335" s="240">
        <v>59.833762117255766</v>
      </c>
      <c r="CI335" s="240">
        <v>0</v>
      </c>
      <c r="CJ335" s="240">
        <v>0</v>
      </c>
      <c r="CK335" s="240">
        <v>27.892418950241126</v>
      </c>
      <c r="CL335" s="240">
        <v>0</v>
      </c>
      <c r="CM335" s="240">
        <v>1.1266499999999995</v>
      </c>
      <c r="CN335" s="240">
        <v>0</v>
      </c>
      <c r="CO335" s="240">
        <v>0</v>
      </c>
      <c r="CP335" s="20"/>
    </row>
    <row r="336" spans="1:94" ht="15" customHeight="1" x14ac:dyDescent="0.25">
      <c r="A336" s="256">
        <f t="shared" si="239"/>
        <v>327</v>
      </c>
      <c r="B336" s="254" t="s">
        <v>327</v>
      </c>
      <c r="C336" s="294">
        <v>132.19999999999999</v>
      </c>
      <c r="D336" s="322">
        <v>1</v>
      </c>
      <c r="E336" s="307">
        <f>[1]побуд.звіт!E335+[2]побуд.звіт!E335</f>
        <v>0</v>
      </c>
      <c r="F336" s="308">
        <f>[1]побуд.звіт!F335+[2]побуд.звіт!F335</f>
        <v>0</v>
      </c>
      <c r="G336" s="298">
        <f t="shared" si="203"/>
        <v>0</v>
      </c>
      <c r="H336" s="299">
        <f t="shared" si="204"/>
        <v>0</v>
      </c>
      <c r="I336" s="307">
        <f>[1]побуд.звіт!I335+[2]побуд.звіт!I335</f>
        <v>0</v>
      </c>
      <c r="J336" s="308">
        <f>[1]побуд.звіт!J335+[2]побуд.звіт!J335</f>
        <v>0</v>
      </c>
      <c r="K336" s="298">
        <f t="shared" si="205"/>
        <v>0</v>
      </c>
      <c r="L336" s="299">
        <f t="shared" si="206"/>
        <v>0</v>
      </c>
      <c r="M336" s="308">
        <f>[1]побуд.звіт!M335+[2]побуд.звіт!M335</f>
        <v>1279.0716304742307</v>
      </c>
      <c r="N336" s="308">
        <f>[1]побуд.звіт!N335+[2]побуд.звіт!N335</f>
        <v>1401.7079198252234</v>
      </c>
      <c r="O336" s="298">
        <f t="shared" si="207"/>
        <v>0</v>
      </c>
      <c r="P336" s="299">
        <f t="shared" si="208"/>
        <v>122.63628935099268</v>
      </c>
      <c r="Q336" s="308">
        <f>[1]побуд.звіт!Q335+[2]побуд.звіт!Q335</f>
        <v>0</v>
      </c>
      <c r="R336" s="308">
        <f>[1]побуд.звіт!R335+[2]побуд.звіт!R335</f>
        <v>0</v>
      </c>
      <c r="S336" s="298">
        <f t="shared" si="209"/>
        <v>0</v>
      </c>
      <c r="T336" s="299">
        <f t="shared" si="210"/>
        <v>0</v>
      </c>
      <c r="U336" s="308">
        <f>[1]побуд.звіт!U335+[2]побуд.звіт!U335</f>
        <v>0</v>
      </c>
      <c r="V336" s="308">
        <f>[1]побуд.звіт!V335+[2]побуд.звіт!V335</f>
        <v>0</v>
      </c>
      <c r="W336" s="298">
        <f t="shared" si="211"/>
        <v>0</v>
      </c>
      <c r="X336" s="299">
        <f t="shared" si="212"/>
        <v>0</v>
      </c>
      <c r="Y336" s="308">
        <f>[1]побуд.звіт!Y335+[2]побуд.звіт!Y335</f>
        <v>0</v>
      </c>
      <c r="Z336" s="308">
        <f>[1]побуд.звіт!Z335+[2]побуд.звіт!Z335</f>
        <v>0</v>
      </c>
      <c r="AA336" s="298">
        <f t="shared" si="213"/>
        <v>0</v>
      </c>
      <c r="AB336" s="299">
        <f t="shared" si="214"/>
        <v>0</v>
      </c>
      <c r="AC336" s="308">
        <f>[1]побуд.звіт!AC335+[2]побуд.звіт!AC335</f>
        <v>352.20504075624206</v>
      </c>
      <c r="AD336" s="308">
        <f>[1]побуд.звіт!AD335+[2]побуд.звіт!AD335</f>
        <v>414.57721777252101</v>
      </c>
      <c r="AE336" s="298">
        <f t="shared" si="215"/>
        <v>0</v>
      </c>
      <c r="AF336" s="299">
        <f t="shared" si="216"/>
        <v>62.372177016278954</v>
      </c>
      <c r="AG336" s="308">
        <f>[1]побуд.звіт!AG335+[2]побуд.звіт!AG335</f>
        <v>0</v>
      </c>
      <c r="AH336" s="308">
        <f>[1]побуд.звіт!AH335+[2]побуд.звіт!AH335</f>
        <v>0</v>
      </c>
      <c r="AI336" s="298">
        <f t="shared" si="217"/>
        <v>0</v>
      </c>
      <c r="AJ336" s="299">
        <f t="shared" si="218"/>
        <v>0</v>
      </c>
      <c r="AK336" s="308">
        <f>[1]побуд.звіт!AK335+[2]побуд.звіт!AK335</f>
        <v>0</v>
      </c>
      <c r="AL336" s="308">
        <f>[1]побуд.звіт!AL335+[2]побуд.звіт!AL335</f>
        <v>0</v>
      </c>
      <c r="AM336" s="298">
        <f t="shared" si="219"/>
        <v>0</v>
      </c>
      <c r="AN336" s="299">
        <f t="shared" si="220"/>
        <v>0</v>
      </c>
      <c r="AO336" s="308">
        <f>[1]побуд.звіт!AO335+[2]побуд.звіт!AO335</f>
        <v>485.1726182489266</v>
      </c>
      <c r="AP336" s="308">
        <f>[1]побуд.звіт!AP335+[2]побуд.звіт!AP335</f>
        <v>101.36537424479015</v>
      </c>
      <c r="AQ336" s="298">
        <f t="shared" si="221"/>
        <v>-383.80724400413646</v>
      </c>
      <c r="AR336" s="299">
        <f t="shared" si="222"/>
        <v>0</v>
      </c>
      <c r="AS336" s="308">
        <f>[1]побуд.звіт!AS335+[2]побуд.звіт!AS335</f>
        <v>0</v>
      </c>
      <c r="AT336" s="308">
        <f>[1]побуд.звіт!AT335+[2]побуд.звіт!AT335</f>
        <v>0</v>
      </c>
      <c r="AU336" s="298">
        <f t="shared" si="223"/>
        <v>0</v>
      </c>
      <c r="AV336" s="299">
        <f t="shared" si="224"/>
        <v>0</v>
      </c>
      <c r="AW336" s="308">
        <f>[1]побуд.звіт!AW335+[2]побуд.звіт!AW335</f>
        <v>631.46762130183538</v>
      </c>
      <c r="AX336" s="308">
        <f>[1]побуд.звіт!AX335+[2]побуд.звіт!AX335</f>
        <v>0</v>
      </c>
      <c r="AY336" s="298">
        <f t="shared" si="225"/>
        <v>-631.46762130183538</v>
      </c>
      <c r="AZ336" s="299">
        <f t="shared" si="226"/>
        <v>0</v>
      </c>
      <c r="BA336" s="300">
        <v>0</v>
      </c>
      <c r="BB336" s="298"/>
      <c r="BC336" s="298">
        <f t="shared" si="227"/>
        <v>0</v>
      </c>
      <c r="BD336" s="299">
        <f t="shared" si="228"/>
        <v>0</v>
      </c>
      <c r="BE336" s="308">
        <f>[1]побуд.звіт!BE335+[2]побуд.звіт!BE335</f>
        <v>5.4062333732189982</v>
      </c>
      <c r="BF336" s="308">
        <f>[1]побуд.звіт!BF335+[2]побуд.звіт!BF335</f>
        <v>0</v>
      </c>
      <c r="BG336" s="301">
        <f t="shared" si="229"/>
        <v>-5.4062333732189982</v>
      </c>
      <c r="BH336" s="302">
        <f t="shared" si="230"/>
        <v>0</v>
      </c>
      <c r="BI336" s="308">
        <f>[1]побуд.звіт!BI335+[2]побуд.звіт!BI335</f>
        <v>0</v>
      </c>
      <c r="BJ336" s="308">
        <f>[1]побуд.звіт!BJ335+[2]побуд.звіт!BJ335</f>
        <v>0</v>
      </c>
      <c r="BK336" s="298">
        <f t="shared" si="231"/>
        <v>0</v>
      </c>
      <c r="BL336" s="299">
        <f t="shared" si="232"/>
        <v>0</v>
      </c>
      <c r="BM336" s="308">
        <f>[1]побуд.звіт!BM335+[2]побуд.звіт!BM335</f>
        <v>0</v>
      </c>
      <c r="BN336" s="308">
        <f>[1]побуд.звіт!BN335+[2]побуд.звіт!BN335</f>
        <v>0</v>
      </c>
      <c r="BO336" s="298">
        <f t="shared" si="233"/>
        <v>0</v>
      </c>
      <c r="BP336" s="299">
        <f t="shared" si="234"/>
        <v>0</v>
      </c>
      <c r="BQ336" s="294">
        <f t="shared" si="235"/>
        <v>2753.323144154454</v>
      </c>
      <c r="BR336" s="298">
        <f t="shared" si="235"/>
        <v>1917.6505118425346</v>
      </c>
      <c r="BS336" s="298">
        <f t="shared" si="236"/>
        <v>-835.67263231191941</v>
      </c>
      <c r="BT336" s="303">
        <f t="shared" si="237"/>
        <v>0</v>
      </c>
      <c r="BU336" s="224">
        <f t="shared" si="238"/>
        <v>0.69648581421104694</v>
      </c>
      <c r="BV336" s="309">
        <v>66.27</v>
      </c>
      <c r="BW336" s="305"/>
      <c r="BX336" s="241">
        <f t="shared" si="240"/>
        <v>229.44359534620449</v>
      </c>
      <c r="CA336" s="144">
        <f>[1]побуд.звіт!AX335+[2]побуд.звіт!AX335</f>
        <v>0</v>
      </c>
      <c r="CB336" s="238">
        <v>0</v>
      </c>
      <c r="CC336" s="238">
        <v>0</v>
      </c>
      <c r="CD336" s="240">
        <v>110.31196100331258</v>
      </c>
      <c r="CE336" s="240">
        <v>0</v>
      </c>
      <c r="CF336" s="240">
        <v>0</v>
      </c>
      <c r="CG336" s="240">
        <v>0</v>
      </c>
      <c r="CH336" s="240">
        <v>34.406365167034409</v>
      </c>
      <c r="CI336" s="240">
        <v>0</v>
      </c>
      <c r="CJ336" s="240">
        <v>0</v>
      </c>
      <c r="CK336" s="240">
        <v>49.248754311354041</v>
      </c>
      <c r="CL336" s="240">
        <v>0</v>
      </c>
      <c r="CM336" s="240">
        <v>1.1266499999999995</v>
      </c>
      <c r="CN336" s="240">
        <v>0</v>
      </c>
      <c r="CO336" s="240">
        <v>0</v>
      </c>
      <c r="CP336" s="20"/>
    </row>
    <row r="337" spans="1:94" ht="15" customHeight="1" x14ac:dyDescent="0.25">
      <c r="A337" s="256">
        <f t="shared" si="239"/>
        <v>328</v>
      </c>
      <c r="B337" s="254" t="s">
        <v>328</v>
      </c>
      <c r="C337" s="294">
        <v>142.19999999999999</v>
      </c>
      <c r="D337" s="322">
        <v>1</v>
      </c>
      <c r="E337" s="307">
        <f>[1]побуд.звіт!E336+[2]побуд.звіт!E336</f>
        <v>0</v>
      </c>
      <c r="F337" s="308">
        <f>[1]побуд.звіт!F336+[2]побуд.звіт!F336</f>
        <v>0</v>
      </c>
      <c r="G337" s="298">
        <f t="shared" si="203"/>
        <v>0</v>
      </c>
      <c r="H337" s="299">
        <f t="shared" si="204"/>
        <v>0</v>
      </c>
      <c r="I337" s="307">
        <f>[1]побуд.звіт!I336+[2]побуд.звіт!I336</f>
        <v>0</v>
      </c>
      <c r="J337" s="308">
        <f>[1]побуд.звіт!J336+[2]побуд.звіт!J336</f>
        <v>0</v>
      </c>
      <c r="K337" s="298">
        <f t="shared" si="205"/>
        <v>0</v>
      </c>
      <c r="L337" s="299">
        <f t="shared" si="206"/>
        <v>0</v>
      </c>
      <c r="M337" s="308">
        <f>[1]побуд.звіт!M336+[2]побуд.звіт!M336</f>
        <v>830.57690519587925</v>
      </c>
      <c r="N337" s="308">
        <f>[1]побуд.звіт!N336+[2]побуд.звіт!N336</f>
        <v>934.47194655014891</v>
      </c>
      <c r="O337" s="298">
        <f t="shared" si="207"/>
        <v>0</v>
      </c>
      <c r="P337" s="299">
        <f t="shared" si="208"/>
        <v>103.89504135426967</v>
      </c>
      <c r="Q337" s="308">
        <f>[1]побуд.звіт!Q336+[2]побуд.звіт!Q336</f>
        <v>0</v>
      </c>
      <c r="R337" s="308">
        <f>[1]побуд.звіт!R336+[2]побуд.звіт!R336</f>
        <v>0</v>
      </c>
      <c r="S337" s="298">
        <f t="shared" si="209"/>
        <v>0</v>
      </c>
      <c r="T337" s="299">
        <f t="shared" si="210"/>
        <v>0</v>
      </c>
      <c r="U337" s="308">
        <f>[1]побуд.звіт!U336+[2]побуд.звіт!U336</f>
        <v>0</v>
      </c>
      <c r="V337" s="308">
        <f>[1]побуд.звіт!V336+[2]побуд.звіт!V336</f>
        <v>0</v>
      </c>
      <c r="W337" s="298">
        <f t="shared" si="211"/>
        <v>0</v>
      </c>
      <c r="X337" s="299">
        <f t="shared" si="212"/>
        <v>0</v>
      </c>
      <c r="Y337" s="308">
        <f>[1]побуд.звіт!Y336+[2]побуд.звіт!Y336</f>
        <v>0</v>
      </c>
      <c r="Z337" s="308">
        <f>[1]побуд.звіт!Z336+[2]побуд.звіт!Z336</f>
        <v>0</v>
      </c>
      <c r="AA337" s="298">
        <f t="shared" si="213"/>
        <v>0</v>
      </c>
      <c r="AB337" s="299">
        <f t="shared" si="214"/>
        <v>0</v>
      </c>
      <c r="AC337" s="308">
        <f>[1]побуд.звіт!AC336+[2]побуд.звіт!AC336</f>
        <v>378.82298479892302</v>
      </c>
      <c r="AD337" s="308">
        <f>[1]побуд.звіт!AD336+[2]побуд.звіт!AD336</f>
        <v>445.93706783095678</v>
      </c>
      <c r="AE337" s="298">
        <f t="shared" si="215"/>
        <v>0</v>
      </c>
      <c r="AF337" s="299">
        <f t="shared" si="216"/>
        <v>67.114083032033761</v>
      </c>
      <c r="AG337" s="308">
        <f>[1]побуд.звіт!AG336+[2]побуд.звіт!AG336</f>
        <v>0</v>
      </c>
      <c r="AH337" s="308">
        <f>[1]побуд.звіт!AH336+[2]побуд.звіт!AH336</f>
        <v>0</v>
      </c>
      <c r="AI337" s="298">
        <f t="shared" si="217"/>
        <v>0</v>
      </c>
      <c r="AJ337" s="299">
        <f t="shared" si="218"/>
        <v>0</v>
      </c>
      <c r="AK337" s="308">
        <f>[1]побуд.звіт!AK336+[2]побуд.звіт!AK336</f>
        <v>0</v>
      </c>
      <c r="AL337" s="308">
        <f>[1]побуд.звіт!AL336+[2]побуд.звіт!AL336</f>
        <v>0</v>
      </c>
      <c r="AM337" s="298">
        <f t="shared" si="219"/>
        <v>0</v>
      </c>
      <c r="AN337" s="299">
        <f t="shared" si="220"/>
        <v>0</v>
      </c>
      <c r="AO337" s="308">
        <f>[1]побуд.звіт!AO336+[2]побуд.звіт!AO336</f>
        <v>360.50157800287496</v>
      </c>
      <c r="AP337" s="308">
        <f>[1]побуд.звіт!AP336+[2]побуд.звіт!AP336</f>
        <v>81.0922993958321</v>
      </c>
      <c r="AQ337" s="298">
        <f t="shared" si="221"/>
        <v>-279.40927860704289</v>
      </c>
      <c r="AR337" s="299">
        <f t="shared" si="222"/>
        <v>0</v>
      </c>
      <c r="AS337" s="308">
        <f>[1]побуд.звіт!AS336+[2]побуд.звіт!AS336</f>
        <v>0</v>
      </c>
      <c r="AT337" s="308">
        <f>[1]побуд.звіт!AT336+[2]побуд.звіт!AT336</f>
        <v>0</v>
      </c>
      <c r="AU337" s="298">
        <f t="shared" si="223"/>
        <v>0</v>
      </c>
      <c r="AV337" s="299">
        <f t="shared" si="224"/>
        <v>0</v>
      </c>
      <c r="AW337" s="308">
        <f>[1]побуд.звіт!AW336+[2]побуд.звіт!AW336</f>
        <v>531.85877088953339</v>
      </c>
      <c r="AX337" s="308">
        <f>[1]побуд.звіт!AX336+[2]побуд.звіт!AX336</f>
        <v>0</v>
      </c>
      <c r="AY337" s="298">
        <f t="shared" si="225"/>
        <v>-531.85877088953339</v>
      </c>
      <c r="AZ337" s="299">
        <f t="shared" si="226"/>
        <v>0</v>
      </c>
      <c r="BA337" s="300">
        <v>0</v>
      </c>
      <c r="BB337" s="298"/>
      <c r="BC337" s="298">
        <f t="shared" si="227"/>
        <v>0</v>
      </c>
      <c r="BD337" s="299">
        <f t="shared" si="228"/>
        <v>0</v>
      </c>
      <c r="BE337" s="308">
        <f>[1]побуд.звіт!BE336+[2]побуд.звіт!BE336</f>
        <v>5.4205133732189985</v>
      </c>
      <c r="BF337" s="308">
        <f>[1]побуд.звіт!BF336+[2]побуд.звіт!BF336</f>
        <v>0</v>
      </c>
      <c r="BG337" s="301">
        <f t="shared" si="229"/>
        <v>-5.4205133732189985</v>
      </c>
      <c r="BH337" s="302">
        <f t="shared" si="230"/>
        <v>0</v>
      </c>
      <c r="BI337" s="308">
        <f>[1]побуд.звіт!BI336+[2]побуд.звіт!BI336</f>
        <v>0</v>
      </c>
      <c r="BJ337" s="308">
        <f>[1]побуд.звіт!BJ336+[2]побуд.звіт!BJ336</f>
        <v>0</v>
      </c>
      <c r="BK337" s="298">
        <f t="shared" si="231"/>
        <v>0</v>
      </c>
      <c r="BL337" s="299">
        <f t="shared" si="232"/>
        <v>0</v>
      </c>
      <c r="BM337" s="308">
        <f>[1]побуд.звіт!BM336+[2]побуд.звіт!BM336</f>
        <v>0</v>
      </c>
      <c r="BN337" s="308">
        <f>[1]побуд.звіт!BN336+[2]побуд.звіт!BN336</f>
        <v>0</v>
      </c>
      <c r="BO337" s="298">
        <f t="shared" si="233"/>
        <v>0</v>
      </c>
      <c r="BP337" s="299">
        <f t="shared" si="234"/>
        <v>0</v>
      </c>
      <c r="BQ337" s="294">
        <f t="shared" si="235"/>
        <v>2107.1807522604299</v>
      </c>
      <c r="BR337" s="298">
        <f t="shared" si="235"/>
        <v>1461.5013137769376</v>
      </c>
      <c r="BS337" s="298">
        <f t="shared" si="236"/>
        <v>-645.67943848349228</v>
      </c>
      <c r="BT337" s="303">
        <f t="shared" si="237"/>
        <v>0</v>
      </c>
      <c r="BU337" s="224">
        <f t="shared" si="238"/>
        <v>0.69358137037325607</v>
      </c>
      <c r="BV337" s="309">
        <v>347.86</v>
      </c>
      <c r="BW337" s="305">
        <f t="shared" ref="BW337:BW338" si="241">BV337-BX337</f>
        <v>172.26160397829753</v>
      </c>
      <c r="BX337" s="241">
        <f t="shared" si="240"/>
        <v>175.59839602170248</v>
      </c>
      <c r="CA337" s="144">
        <f>[1]побуд.звіт!AX336+[2]побуд.звіт!AX336</f>
        <v>0</v>
      </c>
      <c r="CB337" s="238">
        <v>0</v>
      </c>
      <c r="CC337" s="238">
        <v>0</v>
      </c>
      <c r="CD337" s="240">
        <v>78.794257859508988</v>
      </c>
      <c r="CE337" s="240">
        <v>0</v>
      </c>
      <c r="CF337" s="240">
        <v>0</v>
      </c>
      <c r="CG337" s="240">
        <v>0</v>
      </c>
      <c r="CH337" s="240">
        <v>37.008964650168636</v>
      </c>
      <c r="CI337" s="240">
        <v>0</v>
      </c>
      <c r="CJ337" s="240">
        <v>0</v>
      </c>
      <c r="CK337" s="240">
        <v>36.603454367494393</v>
      </c>
      <c r="CL337" s="240">
        <v>0</v>
      </c>
      <c r="CM337" s="240">
        <v>1.1266499999999995</v>
      </c>
      <c r="CN337" s="240">
        <v>0</v>
      </c>
      <c r="CO337" s="240">
        <v>0</v>
      </c>
      <c r="CP337" s="20"/>
    </row>
    <row r="338" spans="1:94" ht="15" customHeight="1" x14ac:dyDescent="0.25">
      <c r="A338" s="256">
        <f t="shared" si="239"/>
        <v>329</v>
      </c>
      <c r="B338" s="254" t="s">
        <v>329</v>
      </c>
      <c r="C338" s="294">
        <v>175.6</v>
      </c>
      <c r="D338" s="322">
        <v>1</v>
      </c>
      <c r="E338" s="307">
        <f>[1]побуд.звіт!E337+[2]побуд.звіт!E337</f>
        <v>0</v>
      </c>
      <c r="F338" s="308">
        <f>[1]побуд.звіт!F337+[2]побуд.звіт!F337</f>
        <v>0</v>
      </c>
      <c r="G338" s="298">
        <f t="shared" si="203"/>
        <v>0</v>
      </c>
      <c r="H338" s="299">
        <f t="shared" si="204"/>
        <v>0</v>
      </c>
      <c r="I338" s="307">
        <f>[1]побуд.звіт!I337+[2]побуд.звіт!I337</f>
        <v>0</v>
      </c>
      <c r="J338" s="308">
        <f>[1]побуд.звіт!J337+[2]побуд.звіт!J337</f>
        <v>0</v>
      </c>
      <c r="K338" s="298">
        <f t="shared" si="205"/>
        <v>0</v>
      </c>
      <c r="L338" s="299">
        <f t="shared" si="206"/>
        <v>0</v>
      </c>
      <c r="M338" s="308">
        <f>[1]побуд.звіт!M337+[2]побуд.звіт!M337</f>
        <v>1591.2864164329947</v>
      </c>
      <c r="N338" s="308">
        <f>[1]побуд.звіт!N337+[2]побуд.звіт!N337</f>
        <v>858.35752286933644</v>
      </c>
      <c r="O338" s="298">
        <f t="shared" si="207"/>
        <v>-732.92889356365822</v>
      </c>
      <c r="P338" s="299">
        <f t="shared" si="208"/>
        <v>0</v>
      </c>
      <c r="Q338" s="308">
        <f>[1]побуд.звіт!Q337+[2]побуд.звіт!Q337</f>
        <v>0</v>
      </c>
      <c r="R338" s="308">
        <f>[1]побуд.звіт!R337+[2]побуд.звіт!R337</f>
        <v>0</v>
      </c>
      <c r="S338" s="298">
        <f t="shared" si="209"/>
        <v>0</v>
      </c>
      <c r="T338" s="299">
        <f t="shared" si="210"/>
        <v>0</v>
      </c>
      <c r="U338" s="308">
        <f>[1]побуд.звіт!U337+[2]побуд.звіт!U337</f>
        <v>0</v>
      </c>
      <c r="V338" s="308">
        <f>[1]побуд.звіт!V337+[2]побуд.звіт!V337</f>
        <v>0</v>
      </c>
      <c r="W338" s="298">
        <f t="shared" si="211"/>
        <v>0</v>
      </c>
      <c r="X338" s="299">
        <f t="shared" si="212"/>
        <v>0</v>
      </c>
      <c r="Y338" s="308">
        <f>[1]побуд.звіт!Y337+[2]побуд.звіт!Y337</f>
        <v>0</v>
      </c>
      <c r="Z338" s="308">
        <f>[1]побуд.звіт!Z337+[2]побуд.звіт!Z337</f>
        <v>0</v>
      </c>
      <c r="AA338" s="298">
        <f t="shared" si="213"/>
        <v>0</v>
      </c>
      <c r="AB338" s="299">
        <f t="shared" si="214"/>
        <v>0</v>
      </c>
      <c r="AC338" s="308">
        <f>[1]побуд.звіт!AC337+[2]побуд.звіт!AC337</f>
        <v>467.7543883654775</v>
      </c>
      <c r="AD338" s="308">
        <f>[1]побуд.звіт!AD337+[2]побуд.звіт!AD337</f>
        <v>550.67896702613245</v>
      </c>
      <c r="AE338" s="298">
        <f t="shared" si="215"/>
        <v>0</v>
      </c>
      <c r="AF338" s="299">
        <f t="shared" si="216"/>
        <v>82.924578660654959</v>
      </c>
      <c r="AG338" s="308">
        <f>[1]побуд.звіт!AG337+[2]побуд.звіт!AG337</f>
        <v>0</v>
      </c>
      <c r="AH338" s="308">
        <f>[1]побуд.звіт!AH337+[2]побуд.звіт!AH337</f>
        <v>0</v>
      </c>
      <c r="AI338" s="298">
        <f t="shared" si="217"/>
        <v>0</v>
      </c>
      <c r="AJ338" s="299">
        <f t="shared" si="218"/>
        <v>0</v>
      </c>
      <c r="AK338" s="308">
        <f>[1]побуд.звіт!AK337+[2]побуд.звіт!AK337</f>
        <v>0</v>
      </c>
      <c r="AL338" s="308">
        <f>[1]побуд.звіт!AL337+[2]побуд.звіт!AL337</f>
        <v>0</v>
      </c>
      <c r="AM338" s="298">
        <f t="shared" si="219"/>
        <v>0</v>
      </c>
      <c r="AN338" s="299">
        <f t="shared" si="220"/>
        <v>0</v>
      </c>
      <c r="AO338" s="308">
        <f>[1]побуд.звіт!AO337+[2]побуд.звіт!AO337</f>
        <v>698.641301314516</v>
      </c>
      <c r="AP338" s="308">
        <f>[1]побуд.звіт!AP337+[2]побуд.звіт!AP337</f>
        <v>121.63844909374818</v>
      </c>
      <c r="AQ338" s="298">
        <f t="shared" si="221"/>
        <v>-577.00285222076786</v>
      </c>
      <c r="AR338" s="299">
        <f t="shared" si="222"/>
        <v>0</v>
      </c>
      <c r="AS338" s="308">
        <f>[1]побуд.звіт!AS337+[2]побуд.звіт!AS337</f>
        <v>0</v>
      </c>
      <c r="AT338" s="308">
        <f>[1]побуд.звіт!AT337+[2]побуд.звіт!AT337</f>
        <v>0</v>
      </c>
      <c r="AU338" s="298">
        <f t="shared" si="223"/>
        <v>0</v>
      </c>
      <c r="AV338" s="299">
        <f t="shared" si="224"/>
        <v>0</v>
      </c>
      <c r="AW338" s="308">
        <f>[1]побуд.звіт!AW337+[2]побуд.звіт!AW337</f>
        <v>641.82544324195271</v>
      </c>
      <c r="AX338" s="308">
        <f>[1]побуд.звіт!AX337+[2]побуд.звіт!AX337</f>
        <v>0</v>
      </c>
      <c r="AY338" s="298">
        <f t="shared" si="225"/>
        <v>-641.82544324195271</v>
      </c>
      <c r="AZ338" s="299">
        <f t="shared" si="226"/>
        <v>0</v>
      </c>
      <c r="BA338" s="300">
        <v>0</v>
      </c>
      <c r="BB338" s="298"/>
      <c r="BC338" s="298">
        <f t="shared" si="227"/>
        <v>0</v>
      </c>
      <c r="BD338" s="299">
        <f t="shared" si="228"/>
        <v>0</v>
      </c>
      <c r="BE338" s="308">
        <f>[1]побуд.звіт!BE337+[2]побуд.звіт!BE337</f>
        <v>5.4682085732189982</v>
      </c>
      <c r="BF338" s="308">
        <f>[1]побуд.звіт!BF337+[2]побуд.звіт!BF337</f>
        <v>0</v>
      </c>
      <c r="BG338" s="301">
        <f t="shared" si="229"/>
        <v>-5.4682085732189982</v>
      </c>
      <c r="BH338" s="302">
        <f t="shared" si="230"/>
        <v>0</v>
      </c>
      <c r="BI338" s="308">
        <f>[1]побуд.звіт!BI337+[2]побуд.звіт!BI337</f>
        <v>0</v>
      </c>
      <c r="BJ338" s="308">
        <f>[1]побуд.звіт!BJ337+[2]побуд.звіт!BJ337</f>
        <v>0</v>
      </c>
      <c r="BK338" s="298">
        <f t="shared" si="231"/>
        <v>0</v>
      </c>
      <c r="BL338" s="299">
        <f t="shared" si="232"/>
        <v>0</v>
      </c>
      <c r="BM338" s="308">
        <f>[1]побуд.звіт!BM337+[2]побуд.звіт!BM337</f>
        <v>0</v>
      </c>
      <c r="BN338" s="308">
        <f>[1]побуд.звіт!BN337+[2]побуд.звіт!BN337</f>
        <v>0</v>
      </c>
      <c r="BO338" s="298">
        <f t="shared" si="233"/>
        <v>0</v>
      </c>
      <c r="BP338" s="299">
        <f t="shared" si="234"/>
        <v>0</v>
      </c>
      <c r="BQ338" s="294">
        <f t="shared" si="235"/>
        <v>3404.9757579281595</v>
      </c>
      <c r="BR338" s="298">
        <f t="shared" si="235"/>
        <v>1530.6749389892173</v>
      </c>
      <c r="BS338" s="298">
        <f t="shared" si="236"/>
        <v>-1874.3008189389423</v>
      </c>
      <c r="BT338" s="303">
        <f t="shared" si="237"/>
        <v>0</v>
      </c>
      <c r="BU338" s="224">
        <f t="shared" si="238"/>
        <v>0.44954062754343771</v>
      </c>
      <c r="BV338" s="309">
        <v>618.53</v>
      </c>
      <c r="BW338" s="305">
        <f t="shared" si="241"/>
        <v>334.78202017265335</v>
      </c>
      <c r="BX338" s="241">
        <f t="shared" si="240"/>
        <v>283.74797982734663</v>
      </c>
      <c r="CA338" s="144">
        <f>[1]побуд.звіт!AX337+[2]побуд.звіт!AX337</f>
        <v>0</v>
      </c>
      <c r="CB338" s="238">
        <v>0</v>
      </c>
      <c r="CC338" s="238">
        <v>0</v>
      </c>
      <c r="CD338" s="240">
        <v>133.95023836116528</v>
      </c>
      <c r="CE338" s="240">
        <v>0</v>
      </c>
      <c r="CF338" s="240">
        <v>0</v>
      </c>
      <c r="CG338" s="240">
        <v>0</v>
      </c>
      <c r="CH338" s="240">
        <v>45.70164692383694</v>
      </c>
      <c r="CI338" s="240">
        <v>0</v>
      </c>
      <c r="CJ338" s="240">
        <v>0</v>
      </c>
      <c r="CK338" s="240">
        <v>70.892362486136079</v>
      </c>
      <c r="CL338" s="240">
        <v>0</v>
      </c>
      <c r="CM338" s="240">
        <v>1.1266499999999995</v>
      </c>
      <c r="CN338" s="240">
        <v>0</v>
      </c>
      <c r="CO338" s="240">
        <v>0</v>
      </c>
      <c r="CP338" s="20"/>
    </row>
    <row r="339" spans="1:94" ht="15" customHeight="1" x14ac:dyDescent="0.25">
      <c r="A339" s="256">
        <f t="shared" si="239"/>
        <v>330</v>
      </c>
      <c r="B339" s="254" t="s">
        <v>330</v>
      </c>
      <c r="C339" s="294">
        <v>44.3</v>
      </c>
      <c r="D339" s="322">
        <v>1</v>
      </c>
      <c r="E339" s="307">
        <f>[1]побуд.звіт!E338+[2]побуд.звіт!E338</f>
        <v>0</v>
      </c>
      <c r="F339" s="308">
        <f>[1]побуд.звіт!F338+[2]побуд.звіт!F338</f>
        <v>0</v>
      </c>
      <c r="G339" s="298">
        <f t="shared" si="203"/>
        <v>0</v>
      </c>
      <c r="H339" s="299">
        <f t="shared" si="204"/>
        <v>0</v>
      </c>
      <c r="I339" s="307">
        <f>[1]побуд.звіт!I338+[2]побуд.звіт!I338</f>
        <v>0</v>
      </c>
      <c r="J339" s="308">
        <f>[1]побуд.звіт!J338+[2]побуд.звіт!J338</f>
        <v>0</v>
      </c>
      <c r="K339" s="298">
        <f t="shared" si="205"/>
        <v>0</v>
      </c>
      <c r="L339" s="299">
        <f t="shared" si="206"/>
        <v>0</v>
      </c>
      <c r="M339" s="308">
        <f>[1]побуд.звіт!M338+[2]побуд.звіт!M338</f>
        <v>87.921139319587923</v>
      </c>
      <c r="N339" s="308">
        <f>[1]побуд.звіт!N338+[2]побуд.звіт!N338</f>
        <v>93.447194655014883</v>
      </c>
      <c r="O339" s="298">
        <f t="shared" si="207"/>
        <v>0</v>
      </c>
      <c r="P339" s="299">
        <f t="shared" si="208"/>
        <v>5.5260553354269604</v>
      </c>
      <c r="Q339" s="308">
        <f>[1]побуд.звіт!Q338+[2]побуд.звіт!Q338</f>
        <v>0</v>
      </c>
      <c r="R339" s="308">
        <f>[1]побуд.звіт!R338+[2]побуд.звіт!R338</f>
        <v>0</v>
      </c>
      <c r="S339" s="298">
        <f t="shared" si="209"/>
        <v>0</v>
      </c>
      <c r="T339" s="299">
        <f t="shared" si="210"/>
        <v>0</v>
      </c>
      <c r="U339" s="308">
        <f>[1]побуд.звіт!U338+[2]побуд.звіт!U338</f>
        <v>0</v>
      </c>
      <c r="V339" s="308">
        <f>[1]побуд.звіт!V338+[2]побуд.звіт!V338</f>
        <v>0</v>
      </c>
      <c r="W339" s="298">
        <f t="shared" si="211"/>
        <v>0</v>
      </c>
      <c r="X339" s="299">
        <f t="shared" si="212"/>
        <v>0</v>
      </c>
      <c r="Y339" s="308">
        <f>[1]побуд.звіт!Y338+[2]побуд.звіт!Y338</f>
        <v>0</v>
      </c>
      <c r="Z339" s="308">
        <f>[1]побуд.звіт!Z338+[2]побуд.звіт!Z338</f>
        <v>0</v>
      </c>
      <c r="AA339" s="298">
        <f t="shared" si="213"/>
        <v>0</v>
      </c>
      <c r="AB339" s="299">
        <f t="shared" si="214"/>
        <v>0</v>
      </c>
      <c r="AC339" s="308">
        <f>[1]побуд.звіт!AC338+[2]побуд.звіт!AC338</f>
        <v>112.37485153707658</v>
      </c>
      <c r="AD339" s="308">
        <f>[1]побуд.звіт!AD338+[2]побуд.звіт!AD338</f>
        <v>138.92413575887053</v>
      </c>
      <c r="AE339" s="298">
        <f t="shared" si="215"/>
        <v>0</v>
      </c>
      <c r="AF339" s="299">
        <f t="shared" si="216"/>
        <v>26.549284221793954</v>
      </c>
      <c r="AG339" s="308">
        <f>[1]побуд.звіт!AG338+[2]побуд.звіт!AG338</f>
        <v>0</v>
      </c>
      <c r="AH339" s="308">
        <f>[1]побуд.звіт!AH338+[2]побуд.звіт!AH338</f>
        <v>0</v>
      </c>
      <c r="AI339" s="298">
        <f t="shared" si="217"/>
        <v>0</v>
      </c>
      <c r="AJ339" s="299">
        <f t="shared" si="218"/>
        <v>0</v>
      </c>
      <c r="AK339" s="308">
        <f>[1]побуд.звіт!AK338+[2]побуд.звіт!AK338</f>
        <v>0</v>
      </c>
      <c r="AL339" s="308">
        <f>[1]побуд.звіт!AL338+[2]побуд.звіт!AL338</f>
        <v>0</v>
      </c>
      <c r="AM339" s="298">
        <f t="shared" si="219"/>
        <v>0</v>
      </c>
      <c r="AN339" s="299">
        <f t="shared" si="220"/>
        <v>0</v>
      </c>
      <c r="AO339" s="308">
        <f>[1]побуд.звіт!AO338+[2]побуд.звіт!AO338</f>
        <v>45.335039151956167</v>
      </c>
      <c r="AP339" s="308">
        <f>[1]побуд.звіт!AP338+[2]побуд.звіт!AP338</f>
        <v>40.54614969791605</v>
      </c>
      <c r="AQ339" s="298">
        <f t="shared" si="221"/>
        <v>-4.7888894540401168</v>
      </c>
      <c r="AR339" s="299">
        <f t="shared" si="222"/>
        <v>0</v>
      </c>
      <c r="AS339" s="308">
        <f>[1]побуд.звіт!AS338+[2]побуд.звіт!AS338</f>
        <v>0</v>
      </c>
      <c r="AT339" s="308">
        <f>[1]побуд.звіт!AT338+[2]побуд.звіт!AT338</f>
        <v>0</v>
      </c>
      <c r="AU339" s="298">
        <f t="shared" si="223"/>
        <v>0</v>
      </c>
      <c r="AV339" s="299">
        <f t="shared" si="224"/>
        <v>0</v>
      </c>
      <c r="AW339" s="308">
        <f>[1]побуд.звіт!AW338+[2]побуд.звіт!AW338</f>
        <v>175.45841159139258</v>
      </c>
      <c r="AX339" s="308">
        <f>[1]побуд.звіт!AX338+[2]побуд.звіт!AX338</f>
        <v>0</v>
      </c>
      <c r="AY339" s="298">
        <f t="shared" si="225"/>
        <v>-175.45841159139258</v>
      </c>
      <c r="AZ339" s="299">
        <f t="shared" si="226"/>
        <v>0</v>
      </c>
      <c r="BA339" s="300">
        <v>0</v>
      </c>
      <c r="BB339" s="298"/>
      <c r="BC339" s="298">
        <f t="shared" si="227"/>
        <v>0</v>
      </c>
      <c r="BD339" s="299">
        <f t="shared" si="228"/>
        <v>0</v>
      </c>
      <c r="BE339" s="308">
        <f>[1]побуд.звіт!BE338+[2]побуд.звіт!BE338</f>
        <v>5.2807121732189977</v>
      </c>
      <c r="BF339" s="308">
        <f>[1]побуд.звіт!BF338+[2]побуд.звіт!BF338</f>
        <v>0</v>
      </c>
      <c r="BG339" s="301">
        <f t="shared" si="229"/>
        <v>-5.2807121732189977</v>
      </c>
      <c r="BH339" s="302">
        <f t="shared" si="230"/>
        <v>0</v>
      </c>
      <c r="BI339" s="308">
        <f>[1]побуд.звіт!BI338+[2]побуд.звіт!BI338</f>
        <v>0</v>
      </c>
      <c r="BJ339" s="308">
        <f>[1]побуд.звіт!BJ338+[2]побуд.звіт!BJ338</f>
        <v>0</v>
      </c>
      <c r="BK339" s="298">
        <f t="shared" si="231"/>
        <v>0</v>
      </c>
      <c r="BL339" s="299">
        <f t="shared" si="232"/>
        <v>0</v>
      </c>
      <c r="BM339" s="308">
        <f>[1]побуд.звіт!BM338+[2]побуд.звіт!BM338</f>
        <v>0</v>
      </c>
      <c r="BN339" s="308">
        <f>[1]побуд.звіт!BN338+[2]побуд.звіт!BN338</f>
        <v>0</v>
      </c>
      <c r="BO339" s="298">
        <f t="shared" si="233"/>
        <v>0</v>
      </c>
      <c r="BP339" s="299">
        <f t="shared" si="234"/>
        <v>0</v>
      </c>
      <c r="BQ339" s="294">
        <f t="shared" si="235"/>
        <v>426.37015377323223</v>
      </c>
      <c r="BR339" s="298">
        <f t="shared" si="235"/>
        <v>272.91748011180147</v>
      </c>
      <c r="BS339" s="298">
        <f t="shared" si="236"/>
        <v>-153.45267366143077</v>
      </c>
      <c r="BT339" s="303">
        <f t="shared" si="237"/>
        <v>0</v>
      </c>
      <c r="BU339" s="224">
        <f t="shared" si="238"/>
        <v>0.64009517949737738</v>
      </c>
      <c r="BV339" s="309">
        <v>2.86</v>
      </c>
      <c r="BW339" s="305"/>
      <c r="BX339" s="241">
        <f t="shared" si="240"/>
        <v>35.530846147769353</v>
      </c>
      <c r="CA339" s="144">
        <f>[1]побуд.звіт!AX338+[2]побуд.звіт!AX338</f>
        <v>0</v>
      </c>
      <c r="CB339" s="238">
        <v>0</v>
      </c>
      <c r="CC339" s="238">
        <v>0</v>
      </c>
      <c r="CD339" s="240">
        <v>7.8794257859508976</v>
      </c>
      <c r="CE339" s="240">
        <v>0</v>
      </c>
      <c r="CF339" s="240">
        <v>0</v>
      </c>
      <c r="CG339" s="240">
        <v>0</v>
      </c>
      <c r="CH339" s="240">
        <v>11.529515710284599</v>
      </c>
      <c r="CI339" s="240">
        <v>0</v>
      </c>
      <c r="CJ339" s="240">
        <v>0</v>
      </c>
      <c r="CK339" s="240">
        <v>4.6506097323219837</v>
      </c>
      <c r="CL339" s="240">
        <v>0</v>
      </c>
      <c r="CM339" s="240">
        <v>1.1266499999999995</v>
      </c>
      <c r="CN339" s="240">
        <v>0</v>
      </c>
      <c r="CO339" s="240">
        <v>0</v>
      </c>
      <c r="CP339" s="20"/>
    </row>
    <row r="340" spans="1:94" ht="15" customHeight="1" x14ac:dyDescent="0.25">
      <c r="A340" s="256">
        <f t="shared" si="239"/>
        <v>331</v>
      </c>
      <c r="B340" s="254" t="s">
        <v>331</v>
      </c>
      <c r="C340" s="294">
        <v>58.1</v>
      </c>
      <c r="D340" s="322">
        <v>1</v>
      </c>
      <c r="E340" s="307">
        <f>[1]побуд.звіт!E339+[2]побуд.звіт!E339</f>
        <v>0</v>
      </c>
      <c r="F340" s="308">
        <f>[1]побуд.звіт!F339+[2]побуд.звіт!F339</f>
        <v>0</v>
      </c>
      <c r="G340" s="298">
        <f t="shared" si="203"/>
        <v>0</v>
      </c>
      <c r="H340" s="299">
        <f t="shared" si="204"/>
        <v>0</v>
      </c>
      <c r="I340" s="307">
        <f>[1]побуд.звіт!I339+[2]побуд.звіт!I339</f>
        <v>0</v>
      </c>
      <c r="J340" s="308">
        <f>[1]побуд.звіт!J339+[2]побуд.звіт!J339</f>
        <v>0</v>
      </c>
      <c r="K340" s="298">
        <f t="shared" si="205"/>
        <v>0</v>
      </c>
      <c r="L340" s="299">
        <f t="shared" si="206"/>
        <v>0</v>
      </c>
      <c r="M340" s="308">
        <f>[1]побуд.звіт!M339+[2]побуд.звіт!M339</f>
        <v>351.63634127835178</v>
      </c>
      <c r="N340" s="308">
        <f>[1]побуд.звіт!N339+[2]побуд.звіт!N339</f>
        <v>373.78877862005953</v>
      </c>
      <c r="O340" s="298">
        <f t="shared" si="207"/>
        <v>0</v>
      </c>
      <c r="P340" s="299">
        <f t="shared" si="208"/>
        <v>22.152437341707753</v>
      </c>
      <c r="Q340" s="308">
        <f>[1]побуд.звіт!Q339+[2]побуд.звіт!Q339</f>
        <v>0</v>
      </c>
      <c r="R340" s="308">
        <f>[1]побуд.звіт!R339+[2]побуд.звіт!R339</f>
        <v>11.866021511631288</v>
      </c>
      <c r="S340" s="298">
        <f t="shared" si="209"/>
        <v>0</v>
      </c>
      <c r="T340" s="299">
        <f t="shared" si="210"/>
        <v>11.866021511631288</v>
      </c>
      <c r="U340" s="308">
        <f>[1]побуд.звіт!U339+[2]побуд.звіт!U339</f>
        <v>0</v>
      </c>
      <c r="V340" s="308">
        <f>[1]побуд.звіт!V339+[2]побуд.звіт!V339</f>
        <v>0</v>
      </c>
      <c r="W340" s="298">
        <f t="shared" si="211"/>
        <v>0</v>
      </c>
      <c r="X340" s="299">
        <f t="shared" si="212"/>
        <v>0</v>
      </c>
      <c r="Y340" s="308">
        <f>[1]побуд.звіт!Y339+[2]побуд.звіт!Y339</f>
        <v>0</v>
      </c>
      <c r="Z340" s="308">
        <f>[1]побуд.звіт!Z339+[2]побуд.звіт!Z339</f>
        <v>0</v>
      </c>
      <c r="AA340" s="298">
        <f t="shared" si="213"/>
        <v>0</v>
      </c>
      <c r="AB340" s="299">
        <f t="shared" si="214"/>
        <v>0</v>
      </c>
      <c r="AC340" s="308">
        <f>[1]побуд.звіт!AC339+[2]побуд.звіт!AC339</f>
        <v>147.39280726397635</v>
      </c>
      <c r="AD340" s="308">
        <f>[1]побуд.звіт!AD339+[2]побуд.звіт!AD339</f>
        <v>182.20072883951192</v>
      </c>
      <c r="AE340" s="298">
        <f t="shared" si="215"/>
        <v>0</v>
      </c>
      <c r="AF340" s="299">
        <f t="shared" si="216"/>
        <v>34.807921575535573</v>
      </c>
      <c r="AG340" s="308">
        <f>[1]побуд.звіт!AG339+[2]побуд.звіт!AG339</f>
        <v>0</v>
      </c>
      <c r="AH340" s="308">
        <f>[1]побуд.звіт!AH339+[2]побуд.звіт!AH339</f>
        <v>0</v>
      </c>
      <c r="AI340" s="298">
        <f t="shared" si="217"/>
        <v>0</v>
      </c>
      <c r="AJ340" s="299">
        <f t="shared" si="218"/>
        <v>0</v>
      </c>
      <c r="AK340" s="308">
        <f>[1]побуд.звіт!AK339+[2]побуд.звіт!AK339</f>
        <v>0</v>
      </c>
      <c r="AL340" s="308">
        <f>[1]побуд.звіт!AL339+[2]побуд.звіт!AL339</f>
        <v>0</v>
      </c>
      <c r="AM340" s="298">
        <f t="shared" si="219"/>
        <v>0</v>
      </c>
      <c r="AN340" s="299">
        <f t="shared" si="220"/>
        <v>0</v>
      </c>
      <c r="AO340" s="308">
        <f>[1]побуд.звіт!AO339+[2]побуд.звіт!AO339</f>
        <v>102.08068922891069</v>
      </c>
      <c r="AP340" s="308">
        <f>[1]побуд.звіт!AP339+[2]побуд.звіт!AP339</f>
        <v>20.273074848958025</v>
      </c>
      <c r="AQ340" s="298">
        <f t="shared" si="221"/>
        <v>-81.807614379952668</v>
      </c>
      <c r="AR340" s="299">
        <f t="shared" si="222"/>
        <v>0</v>
      </c>
      <c r="AS340" s="308">
        <f>[1]побуд.звіт!AS339+[2]побуд.звіт!AS339</f>
        <v>0</v>
      </c>
      <c r="AT340" s="308">
        <f>[1]побуд.звіт!AT339+[2]побуд.звіт!AT339</f>
        <v>0</v>
      </c>
      <c r="AU340" s="298">
        <f t="shared" si="223"/>
        <v>0</v>
      </c>
      <c r="AV340" s="299">
        <f t="shared" si="224"/>
        <v>0</v>
      </c>
      <c r="AW340" s="308">
        <f>[1]побуд.звіт!AW339+[2]побуд.звіт!AW339</f>
        <v>229.9846066996549</v>
      </c>
      <c r="AX340" s="308">
        <f>[1]побуд.звіт!AX339+[2]побуд.звіт!AX339</f>
        <v>0</v>
      </c>
      <c r="AY340" s="298">
        <f t="shared" si="225"/>
        <v>-229.9846066996549</v>
      </c>
      <c r="AZ340" s="299">
        <f t="shared" si="226"/>
        <v>0</v>
      </c>
      <c r="BA340" s="300">
        <v>0</v>
      </c>
      <c r="BB340" s="298"/>
      <c r="BC340" s="298">
        <f t="shared" si="227"/>
        <v>0</v>
      </c>
      <c r="BD340" s="299">
        <f t="shared" si="228"/>
        <v>0</v>
      </c>
      <c r="BE340" s="308">
        <f>[1]побуд.звіт!BE339+[2]побуд.звіт!BE339</f>
        <v>5.3004185732189981</v>
      </c>
      <c r="BF340" s="308">
        <f>[1]побуд.звіт!BF339+[2]побуд.звіт!BF339</f>
        <v>0</v>
      </c>
      <c r="BG340" s="301">
        <f t="shared" si="229"/>
        <v>-5.3004185732189981</v>
      </c>
      <c r="BH340" s="302">
        <f t="shared" si="230"/>
        <v>0</v>
      </c>
      <c r="BI340" s="308">
        <f>[1]побуд.звіт!BI339+[2]побуд.звіт!BI339</f>
        <v>0</v>
      </c>
      <c r="BJ340" s="308">
        <f>[1]побуд.звіт!BJ339+[2]побуд.звіт!BJ339</f>
        <v>0</v>
      </c>
      <c r="BK340" s="298">
        <f t="shared" si="231"/>
        <v>0</v>
      </c>
      <c r="BL340" s="299">
        <f t="shared" si="232"/>
        <v>0</v>
      </c>
      <c r="BM340" s="308">
        <f>[1]побуд.звіт!BM339+[2]побуд.звіт!BM339</f>
        <v>0</v>
      </c>
      <c r="BN340" s="308">
        <f>[1]побуд.звіт!BN339+[2]побуд.звіт!BN339</f>
        <v>0</v>
      </c>
      <c r="BO340" s="298">
        <f t="shared" si="233"/>
        <v>0</v>
      </c>
      <c r="BP340" s="299">
        <f t="shared" si="234"/>
        <v>0</v>
      </c>
      <c r="BQ340" s="294">
        <f t="shared" si="235"/>
        <v>836.39486304411275</v>
      </c>
      <c r="BR340" s="298">
        <f t="shared" si="235"/>
        <v>588.12860382016072</v>
      </c>
      <c r="BS340" s="298">
        <f t="shared" si="236"/>
        <v>-248.26625922395203</v>
      </c>
      <c r="BT340" s="303">
        <f t="shared" si="237"/>
        <v>0</v>
      </c>
      <c r="BU340" s="224">
        <f t="shared" si="238"/>
        <v>0.70317098993127358</v>
      </c>
      <c r="BV340" s="309">
        <v>-61.429999999999993</v>
      </c>
      <c r="BW340" s="305"/>
      <c r="CA340" s="144">
        <f>[1]побуд.звіт!AX339+[2]побуд.звіт!AX339</f>
        <v>0</v>
      </c>
      <c r="CB340" s="238">
        <v>0</v>
      </c>
      <c r="CC340" s="238">
        <v>0</v>
      </c>
      <c r="CD340" s="240">
        <v>31.51770314380359</v>
      </c>
      <c r="CE340" s="240">
        <v>0</v>
      </c>
      <c r="CF340" s="240">
        <v>0</v>
      </c>
      <c r="CG340" s="240">
        <v>0</v>
      </c>
      <c r="CH340" s="240">
        <v>15.121102997009833</v>
      </c>
      <c r="CI340" s="240">
        <v>0</v>
      </c>
      <c r="CJ340" s="240">
        <v>0</v>
      </c>
      <c r="CK340" s="240">
        <v>10.361347606583946</v>
      </c>
      <c r="CL340" s="240">
        <v>0</v>
      </c>
      <c r="CM340" s="240">
        <v>1.1266499999999995</v>
      </c>
      <c r="CN340" s="240">
        <v>0</v>
      </c>
      <c r="CO340" s="240">
        <v>0</v>
      </c>
      <c r="CP340" s="20"/>
    </row>
    <row r="341" spans="1:94" ht="15" customHeight="1" x14ac:dyDescent="0.25">
      <c r="A341" s="256">
        <f t="shared" si="239"/>
        <v>332</v>
      </c>
      <c r="B341" s="254" t="s">
        <v>332</v>
      </c>
      <c r="C341" s="294">
        <v>55.4</v>
      </c>
      <c r="D341" s="322">
        <v>1</v>
      </c>
      <c r="E341" s="307">
        <f>[1]побуд.звіт!E340+[2]побуд.звіт!E340</f>
        <v>0</v>
      </c>
      <c r="F341" s="308">
        <f>[1]побуд.звіт!F340+[2]побуд.звіт!F340</f>
        <v>0</v>
      </c>
      <c r="G341" s="298">
        <f t="shared" si="203"/>
        <v>0</v>
      </c>
      <c r="H341" s="299">
        <f t="shared" si="204"/>
        <v>0</v>
      </c>
      <c r="I341" s="307">
        <f>[1]побуд.звіт!I340+[2]побуд.звіт!I340</f>
        <v>0</v>
      </c>
      <c r="J341" s="308">
        <f>[1]побуд.звіт!J340+[2]побуд.звіт!J340</f>
        <v>0</v>
      </c>
      <c r="K341" s="298">
        <f t="shared" si="205"/>
        <v>0</v>
      </c>
      <c r="L341" s="299">
        <f t="shared" si="206"/>
        <v>0</v>
      </c>
      <c r="M341" s="308">
        <f>[1]побуд.звіт!M340+[2]побуд.звіт!M340</f>
        <v>175.83018263917589</v>
      </c>
      <c r="N341" s="308">
        <f>[1]побуд.звіт!N340+[2]побуд.звіт!N340</f>
        <v>186.89438931002977</v>
      </c>
      <c r="O341" s="298">
        <f t="shared" si="207"/>
        <v>0</v>
      </c>
      <c r="P341" s="299">
        <f t="shared" si="208"/>
        <v>11.064206670853878</v>
      </c>
      <c r="Q341" s="308">
        <f>[1]побуд.звіт!Q340+[2]побуд.звіт!Q340</f>
        <v>0</v>
      </c>
      <c r="R341" s="308">
        <f>[1]побуд.звіт!R340+[2]побуд.звіт!R340</f>
        <v>11.323668727858669</v>
      </c>
      <c r="S341" s="298">
        <f t="shared" si="209"/>
        <v>0</v>
      </c>
      <c r="T341" s="299">
        <f t="shared" si="210"/>
        <v>11.323668727858669</v>
      </c>
      <c r="U341" s="308">
        <f>[1]побуд.звіт!U340+[2]побуд.звіт!U340</f>
        <v>0</v>
      </c>
      <c r="V341" s="308">
        <f>[1]побуд.звіт!V340+[2]побуд.звіт!V340</f>
        <v>0</v>
      </c>
      <c r="W341" s="298">
        <f t="shared" si="211"/>
        <v>0</v>
      </c>
      <c r="X341" s="299">
        <f t="shared" si="212"/>
        <v>0</v>
      </c>
      <c r="Y341" s="308">
        <f>[1]побуд.звіт!Y340+[2]побуд.звіт!Y340</f>
        <v>0</v>
      </c>
      <c r="Z341" s="308">
        <f>[1]побуд.звіт!Z340+[2]побуд.звіт!Z340</f>
        <v>0</v>
      </c>
      <c r="AA341" s="298">
        <f t="shared" si="213"/>
        <v>0</v>
      </c>
      <c r="AB341" s="299">
        <f t="shared" si="214"/>
        <v>0</v>
      </c>
      <c r="AC341" s="308">
        <f>[1]побуд.звіт!AC340+[2]побуд.звіт!AC340</f>
        <v>140.50173298045243</v>
      </c>
      <c r="AD341" s="308">
        <f>[1]побуд.звіт!AD340+[2]побуд.звіт!AD340</f>
        <v>173.73356932373426</v>
      </c>
      <c r="AE341" s="298">
        <f t="shared" si="215"/>
        <v>0</v>
      </c>
      <c r="AF341" s="299">
        <f t="shared" si="216"/>
        <v>33.231836343281827</v>
      </c>
      <c r="AG341" s="308">
        <f>[1]побуд.звіт!AG340+[2]побуд.звіт!AG340</f>
        <v>0</v>
      </c>
      <c r="AH341" s="308">
        <f>[1]побуд.звіт!AH340+[2]побуд.звіт!AH340</f>
        <v>0</v>
      </c>
      <c r="AI341" s="298">
        <f t="shared" si="217"/>
        <v>0</v>
      </c>
      <c r="AJ341" s="299">
        <f t="shared" si="218"/>
        <v>0</v>
      </c>
      <c r="AK341" s="308">
        <f>[1]побуд.звіт!AK340+[2]побуд.звіт!AK340</f>
        <v>0</v>
      </c>
      <c r="AL341" s="308">
        <f>[1]побуд.звіт!AL340+[2]побуд.звіт!AL340</f>
        <v>0</v>
      </c>
      <c r="AM341" s="298">
        <f t="shared" si="219"/>
        <v>0</v>
      </c>
      <c r="AN341" s="299">
        <f t="shared" si="220"/>
        <v>0</v>
      </c>
      <c r="AO341" s="308">
        <f>[1]побуд.звіт!AO340+[2]побуд.звіт!AO340</f>
        <v>48.162600615814334</v>
      </c>
      <c r="AP341" s="308">
        <f>[1]побуд.звіт!AP340+[2]побуд.звіт!AP340</f>
        <v>20.273074848958025</v>
      </c>
      <c r="AQ341" s="298">
        <f t="shared" si="221"/>
        <v>-27.889525766856309</v>
      </c>
      <c r="AR341" s="299">
        <f t="shared" si="222"/>
        <v>0</v>
      </c>
      <c r="AS341" s="308">
        <f>[1]побуд.звіт!AS340+[2]побуд.звіт!AS340</f>
        <v>0</v>
      </c>
      <c r="AT341" s="308">
        <f>[1]побуд.звіт!AT340+[2]побуд.звіт!AT340</f>
        <v>0</v>
      </c>
      <c r="AU341" s="298">
        <f t="shared" si="223"/>
        <v>0</v>
      </c>
      <c r="AV341" s="299">
        <f t="shared" si="224"/>
        <v>0</v>
      </c>
      <c r="AW341" s="308">
        <f>[1]побуд.звіт!AW340+[2]побуд.звіт!AW340</f>
        <v>219.32334401424089</v>
      </c>
      <c r="AX341" s="308">
        <f>[1]побуд.звіт!AX340+[2]побуд.звіт!AX340</f>
        <v>0</v>
      </c>
      <c r="AY341" s="298">
        <f t="shared" si="225"/>
        <v>-219.32334401424089</v>
      </c>
      <c r="AZ341" s="299">
        <f t="shared" si="226"/>
        <v>0</v>
      </c>
      <c r="BA341" s="300">
        <v>0</v>
      </c>
      <c r="BB341" s="298"/>
      <c r="BC341" s="298">
        <f t="shared" si="227"/>
        <v>0</v>
      </c>
      <c r="BD341" s="299">
        <f t="shared" si="228"/>
        <v>0</v>
      </c>
      <c r="BE341" s="308">
        <f>[1]побуд.звіт!BE340+[2]побуд.звіт!BE340</f>
        <v>5.2965629732189985</v>
      </c>
      <c r="BF341" s="308">
        <f>[1]побуд.звіт!BF340+[2]побуд.звіт!BF340</f>
        <v>0</v>
      </c>
      <c r="BG341" s="301">
        <f t="shared" si="229"/>
        <v>-5.2965629732189985</v>
      </c>
      <c r="BH341" s="302">
        <f t="shared" si="230"/>
        <v>0</v>
      </c>
      <c r="BI341" s="308">
        <f>[1]побуд.звіт!BI340+[2]побуд.звіт!BI340</f>
        <v>0</v>
      </c>
      <c r="BJ341" s="308">
        <f>[1]побуд.звіт!BJ340+[2]побуд.звіт!BJ340</f>
        <v>0</v>
      </c>
      <c r="BK341" s="298">
        <f t="shared" si="231"/>
        <v>0</v>
      </c>
      <c r="BL341" s="299">
        <f t="shared" si="232"/>
        <v>0</v>
      </c>
      <c r="BM341" s="308">
        <f>[1]побуд.звіт!BM340+[2]побуд.звіт!BM340</f>
        <v>0</v>
      </c>
      <c r="BN341" s="308">
        <f>[1]побуд.звіт!BN340+[2]побуд.звіт!BN340</f>
        <v>0</v>
      </c>
      <c r="BO341" s="298">
        <f t="shared" si="233"/>
        <v>0</v>
      </c>
      <c r="BP341" s="299">
        <f t="shared" si="234"/>
        <v>0</v>
      </c>
      <c r="BQ341" s="294">
        <f t="shared" si="235"/>
        <v>589.11442322290247</v>
      </c>
      <c r="BR341" s="298">
        <f t="shared" si="235"/>
        <v>392.22470221058069</v>
      </c>
      <c r="BS341" s="298">
        <f t="shared" si="236"/>
        <v>-196.88972101232179</v>
      </c>
      <c r="BT341" s="303">
        <f t="shared" si="237"/>
        <v>0</v>
      </c>
      <c r="BU341" s="224">
        <f t="shared" si="238"/>
        <v>0.66578696217419742</v>
      </c>
      <c r="BV341" s="309">
        <v>-56.999999999999993</v>
      </c>
      <c r="BW341" s="305"/>
      <c r="CA341" s="144">
        <f>[1]побуд.звіт!AX340+[2]побуд.звіт!AX340</f>
        <v>0</v>
      </c>
      <c r="CB341" s="238">
        <v>0</v>
      </c>
      <c r="CC341" s="238">
        <v>0</v>
      </c>
      <c r="CD341" s="240">
        <v>15.758851571901795</v>
      </c>
      <c r="CE341" s="240">
        <v>0</v>
      </c>
      <c r="CF341" s="240">
        <v>0</v>
      </c>
      <c r="CG341" s="240">
        <v>0</v>
      </c>
      <c r="CH341" s="240">
        <v>14.418401136563592</v>
      </c>
      <c r="CI341" s="240">
        <v>0</v>
      </c>
      <c r="CJ341" s="240">
        <v>0</v>
      </c>
      <c r="CK341" s="240">
        <v>4.902863421356904</v>
      </c>
      <c r="CL341" s="240">
        <v>0</v>
      </c>
      <c r="CM341" s="240">
        <v>1.1266499999999995</v>
      </c>
      <c r="CN341" s="240">
        <v>0</v>
      </c>
      <c r="CO341" s="240">
        <v>0</v>
      </c>
      <c r="CP341" s="20"/>
    </row>
    <row r="342" spans="1:94" ht="15" customHeight="1" x14ac:dyDescent="0.25">
      <c r="A342" s="256">
        <f t="shared" si="239"/>
        <v>333</v>
      </c>
      <c r="B342" s="254" t="s">
        <v>333</v>
      </c>
      <c r="C342" s="294">
        <v>73.099999999999994</v>
      </c>
      <c r="D342" s="322">
        <v>1</v>
      </c>
      <c r="E342" s="307">
        <f>[1]побуд.звіт!E341+[2]побуд.звіт!E341</f>
        <v>0</v>
      </c>
      <c r="F342" s="308">
        <f>[1]побуд.звіт!F341+[2]побуд.звіт!F341</f>
        <v>0</v>
      </c>
      <c r="G342" s="298">
        <f t="shared" si="203"/>
        <v>0</v>
      </c>
      <c r="H342" s="299">
        <f t="shared" si="204"/>
        <v>0</v>
      </c>
      <c r="I342" s="307">
        <f>[1]побуд.звіт!I341+[2]побуд.звіт!I341</f>
        <v>0</v>
      </c>
      <c r="J342" s="308">
        <f>[1]побуд.звіт!J341+[2]побуд.звіт!J341</f>
        <v>0</v>
      </c>
      <c r="K342" s="298">
        <f t="shared" si="205"/>
        <v>0</v>
      </c>
      <c r="L342" s="299">
        <f t="shared" si="206"/>
        <v>0</v>
      </c>
      <c r="M342" s="308">
        <f>[1]побуд.звіт!M341+[2]побуд.звіт!M341</f>
        <v>175.83774263917584</v>
      </c>
      <c r="N342" s="308">
        <f>[1]побуд.звіт!N341+[2]побуд.звіт!N341</f>
        <v>186.89438931002977</v>
      </c>
      <c r="O342" s="298">
        <f t="shared" si="207"/>
        <v>0</v>
      </c>
      <c r="P342" s="299">
        <f t="shared" si="208"/>
        <v>11.056646670853922</v>
      </c>
      <c r="Q342" s="308">
        <f>[1]побуд.звіт!Q341+[2]побуд.звіт!Q341</f>
        <v>0</v>
      </c>
      <c r="R342" s="308">
        <f>[1]побуд.звіт!R341+[2]побуд.звіт!R341</f>
        <v>14.988658751534258</v>
      </c>
      <c r="S342" s="298">
        <f t="shared" si="209"/>
        <v>0</v>
      </c>
      <c r="T342" s="299">
        <f t="shared" si="210"/>
        <v>14.988658751534258</v>
      </c>
      <c r="U342" s="308">
        <f>[1]побуд.звіт!U341+[2]побуд.звіт!U341</f>
        <v>0</v>
      </c>
      <c r="V342" s="308">
        <f>[1]побуд.звіт!V341+[2]побуд.звіт!V341</f>
        <v>0</v>
      </c>
      <c r="W342" s="298">
        <f t="shared" si="211"/>
        <v>0</v>
      </c>
      <c r="X342" s="299">
        <f t="shared" si="212"/>
        <v>0</v>
      </c>
      <c r="Y342" s="308">
        <f>[1]побуд.звіт!Y341+[2]побуд.звіт!Y341</f>
        <v>0</v>
      </c>
      <c r="Z342" s="308">
        <f>[1]побуд.звіт!Z341+[2]побуд.звіт!Z341</f>
        <v>0</v>
      </c>
      <c r="AA342" s="298">
        <f t="shared" si="213"/>
        <v>0</v>
      </c>
      <c r="AB342" s="299">
        <f t="shared" si="214"/>
        <v>0</v>
      </c>
      <c r="AC342" s="308">
        <f>[1]побуд.звіт!AC341+[2]побуд.звіт!AC341</f>
        <v>185.49208072799775</v>
      </c>
      <c r="AD342" s="308">
        <f>[1]побуд.звіт!AD341+[2]побуд.звіт!AD341</f>
        <v>229.24050392716558</v>
      </c>
      <c r="AE342" s="298">
        <f t="shared" si="215"/>
        <v>0</v>
      </c>
      <c r="AF342" s="299">
        <f t="shared" si="216"/>
        <v>43.748423199167831</v>
      </c>
      <c r="AG342" s="308">
        <f>[1]побуд.звіт!AG341+[2]побуд.звіт!AG341</f>
        <v>0</v>
      </c>
      <c r="AH342" s="308">
        <f>[1]побуд.звіт!AH341+[2]побуд.звіт!AH341</f>
        <v>0</v>
      </c>
      <c r="AI342" s="298">
        <f t="shared" si="217"/>
        <v>0</v>
      </c>
      <c r="AJ342" s="299">
        <f t="shared" si="218"/>
        <v>0</v>
      </c>
      <c r="AK342" s="308">
        <f>[1]побуд.звіт!AK341+[2]побуд.звіт!AK341</f>
        <v>0</v>
      </c>
      <c r="AL342" s="308">
        <f>[1]побуд.звіт!AL341+[2]побуд.звіт!AL341</f>
        <v>0</v>
      </c>
      <c r="AM342" s="298">
        <f t="shared" si="219"/>
        <v>0</v>
      </c>
      <c r="AN342" s="299">
        <f t="shared" si="220"/>
        <v>0</v>
      </c>
      <c r="AO342" s="308">
        <f>[1]побуд.звіт!AO341+[2]побуд.звіт!AO341</f>
        <v>147.43002965228868</v>
      </c>
      <c r="AP342" s="308">
        <f>[1]побуд.звіт!AP341+[2]побуд.звіт!AP341</f>
        <v>60.819224546874089</v>
      </c>
      <c r="AQ342" s="298">
        <f t="shared" si="221"/>
        <v>-86.610805105414585</v>
      </c>
      <c r="AR342" s="299">
        <f t="shared" si="222"/>
        <v>0</v>
      </c>
      <c r="AS342" s="308">
        <f>[1]побуд.звіт!AS341+[2]побуд.звіт!AS341</f>
        <v>0</v>
      </c>
      <c r="AT342" s="308">
        <f>[1]побуд.звіт!AT341+[2]побуд.звіт!AT341</f>
        <v>0</v>
      </c>
      <c r="AU342" s="298">
        <f t="shared" si="223"/>
        <v>0</v>
      </c>
      <c r="AV342" s="299">
        <f t="shared" si="224"/>
        <v>0</v>
      </c>
      <c r="AW342" s="308">
        <f>[1]побуд.звіт!AW341+[2]побуд.звіт!AW341</f>
        <v>290.29865296857116</v>
      </c>
      <c r="AX342" s="308">
        <f>[1]побуд.звіт!AX341+[2]побуд.звіт!AX341</f>
        <v>0</v>
      </c>
      <c r="AY342" s="298">
        <f t="shared" si="225"/>
        <v>-290.29865296857116</v>
      </c>
      <c r="AZ342" s="299">
        <f t="shared" si="226"/>
        <v>0</v>
      </c>
      <c r="BA342" s="300">
        <v>0</v>
      </c>
      <c r="BB342" s="298"/>
      <c r="BC342" s="298">
        <f t="shared" si="227"/>
        <v>0</v>
      </c>
      <c r="BD342" s="299">
        <f t="shared" si="228"/>
        <v>0</v>
      </c>
      <c r="BE342" s="308">
        <f>[1]побуд.звіт!BE341+[2]побуд.звіт!BE341</f>
        <v>5.3218385732189981</v>
      </c>
      <c r="BF342" s="308">
        <f>[1]побуд.звіт!BF341+[2]побуд.звіт!BF341</f>
        <v>0</v>
      </c>
      <c r="BG342" s="301">
        <f t="shared" si="229"/>
        <v>-5.3218385732189981</v>
      </c>
      <c r="BH342" s="302">
        <f t="shared" si="230"/>
        <v>0</v>
      </c>
      <c r="BI342" s="308">
        <f>[1]побуд.звіт!BI341+[2]побуд.звіт!BI341</f>
        <v>0</v>
      </c>
      <c r="BJ342" s="308">
        <f>[1]побуд.звіт!BJ341+[2]побуд.звіт!BJ341</f>
        <v>0</v>
      </c>
      <c r="BK342" s="298">
        <f t="shared" si="231"/>
        <v>0</v>
      </c>
      <c r="BL342" s="299">
        <f t="shared" si="232"/>
        <v>0</v>
      </c>
      <c r="BM342" s="308">
        <f>[1]побуд.звіт!BM341+[2]побуд.звіт!BM341</f>
        <v>0</v>
      </c>
      <c r="BN342" s="308">
        <f>[1]побуд.звіт!BN341+[2]побуд.звіт!BN341</f>
        <v>0</v>
      </c>
      <c r="BO342" s="298">
        <f t="shared" si="233"/>
        <v>0</v>
      </c>
      <c r="BP342" s="299">
        <f t="shared" si="234"/>
        <v>0</v>
      </c>
      <c r="BQ342" s="294">
        <f t="shared" si="235"/>
        <v>804.3803445612524</v>
      </c>
      <c r="BR342" s="298">
        <f t="shared" si="235"/>
        <v>491.94277653560363</v>
      </c>
      <c r="BS342" s="298">
        <f t="shared" si="236"/>
        <v>-312.43756802564877</v>
      </c>
      <c r="BT342" s="303">
        <f t="shared" si="237"/>
        <v>0</v>
      </c>
      <c r="BU342" s="224">
        <f t="shared" si="238"/>
        <v>0.61157980781334587</v>
      </c>
      <c r="BV342" s="309">
        <v>2180.38</v>
      </c>
      <c r="BW342" s="305">
        <f t="shared" ref="BW342:BW362" si="242">BV342-BX342</f>
        <v>2113.3483046198958</v>
      </c>
      <c r="BX342" s="241">
        <f t="shared" ref="BX342:BX363" si="243">BQ342/12</f>
        <v>67.031695380104367</v>
      </c>
      <c r="CA342" s="144">
        <f>[1]побуд.звіт!AX341+[2]побуд.звіт!AX341</f>
        <v>0</v>
      </c>
      <c r="CB342" s="238">
        <v>0</v>
      </c>
      <c r="CC342" s="238">
        <v>0</v>
      </c>
      <c r="CD342" s="240">
        <v>15.758851571901795</v>
      </c>
      <c r="CE342" s="240">
        <v>0</v>
      </c>
      <c r="CF342" s="240">
        <v>0</v>
      </c>
      <c r="CG342" s="240">
        <v>0</v>
      </c>
      <c r="CH342" s="240">
        <v>19.025002221711162</v>
      </c>
      <c r="CI342" s="240">
        <v>0</v>
      </c>
      <c r="CJ342" s="240">
        <v>0</v>
      </c>
      <c r="CK342" s="240">
        <v>15.011961716411077</v>
      </c>
      <c r="CL342" s="240">
        <v>0</v>
      </c>
      <c r="CM342" s="240">
        <v>1.1266499999999995</v>
      </c>
      <c r="CN342" s="240">
        <v>0</v>
      </c>
      <c r="CO342" s="240">
        <v>0</v>
      </c>
      <c r="CP342" s="20"/>
    </row>
    <row r="343" spans="1:94" ht="15" customHeight="1" x14ac:dyDescent="0.25">
      <c r="A343" s="256">
        <f t="shared" si="239"/>
        <v>334</v>
      </c>
      <c r="B343" s="254" t="s">
        <v>334</v>
      </c>
      <c r="C343" s="294">
        <v>31.7</v>
      </c>
      <c r="D343" s="322">
        <v>1</v>
      </c>
      <c r="E343" s="307">
        <f>[1]побуд.звіт!E342+[2]побуд.звіт!E342</f>
        <v>0</v>
      </c>
      <c r="F343" s="308">
        <f>[1]побуд.звіт!F342+[2]побуд.звіт!F342</f>
        <v>0</v>
      </c>
      <c r="G343" s="298">
        <f t="shared" si="203"/>
        <v>0</v>
      </c>
      <c r="H343" s="299">
        <f t="shared" si="204"/>
        <v>0</v>
      </c>
      <c r="I343" s="307">
        <f>[1]побуд.звіт!I342+[2]побуд.звіт!I342</f>
        <v>0</v>
      </c>
      <c r="J343" s="308">
        <f>[1]побуд.звіт!J342+[2]побуд.звіт!J342</f>
        <v>0</v>
      </c>
      <c r="K343" s="298">
        <f t="shared" si="205"/>
        <v>0</v>
      </c>
      <c r="L343" s="299">
        <f t="shared" si="206"/>
        <v>0</v>
      </c>
      <c r="M343" s="308">
        <f>[1]побуд.звіт!M342+[2]побуд.звіт!M342</f>
        <v>263.72234195876376</v>
      </c>
      <c r="N343" s="308">
        <f>[1]побуд.звіт!N342+[2]побуд.звіт!N342</f>
        <v>280.34158396504461</v>
      </c>
      <c r="O343" s="298">
        <f t="shared" si="207"/>
        <v>0</v>
      </c>
      <c r="P343" s="299">
        <f t="shared" si="208"/>
        <v>16.619242006280842</v>
      </c>
      <c r="Q343" s="308">
        <f>[1]побуд.звіт!Q342+[2]побуд.звіт!Q342</f>
        <v>0</v>
      </c>
      <c r="R343" s="308">
        <f>[1]побуд.звіт!R342+[2]побуд.звіт!R342</f>
        <v>6.4753635395882663</v>
      </c>
      <c r="S343" s="298">
        <f t="shared" si="209"/>
        <v>0</v>
      </c>
      <c r="T343" s="299">
        <f t="shared" si="210"/>
        <v>6.4753635395882663</v>
      </c>
      <c r="U343" s="308">
        <f>[1]побуд.звіт!U342+[2]побуд.звіт!U342</f>
        <v>0</v>
      </c>
      <c r="V343" s="308">
        <f>[1]побуд.звіт!V342+[2]побуд.звіт!V342</f>
        <v>0</v>
      </c>
      <c r="W343" s="298">
        <f t="shared" si="211"/>
        <v>0</v>
      </c>
      <c r="X343" s="299">
        <f t="shared" si="212"/>
        <v>0</v>
      </c>
      <c r="Y343" s="308">
        <f>[1]побуд.звіт!Y342+[2]побуд.звіт!Y342</f>
        <v>0</v>
      </c>
      <c r="Z343" s="308">
        <f>[1]побуд.звіт!Z342+[2]побуд.звіт!Z342</f>
        <v>0</v>
      </c>
      <c r="AA343" s="298">
        <f t="shared" si="213"/>
        <v>0</v>
      </c>
      <c r="AB343" s="299">
        <f t="shared" si="214"/>
        <v>0</v>
      </c>
      <c r="AC343" s="308">
        <f>[1]побуд.звіт!AC342+[2]побуд.звіт!AC342</f>
        <v>80.438444547298602</v>
      </c>
      <c r="AD343" s="308">
        <f>[1]побуд.звіт!AD342+[2]побуд.звіт!AD342</f>
        <v>99.410724685241433</v>
      </c>
      <c r="AE343" s="298">
        <f t="shared" si="215"/>
        <v>0</v>
      </c>
      <c r="AF343" s="299">
        <f t="shared" si="216"/>
        <v>18.972280137942832</v>
      </c>
      <c r="AG343" s="308">
        <f>[1]побуд.звіт!AG342+[2]побуд.звіт!AG342</f>
        <v>0</v>
      </c>
      <c r="AH343" s="308">
        <f>[1]побуд.звіт!AH342+[2]побуд.звіт!AH342</f>
        <v>0</v>
      </c>
      <c r="AI343" s="298">
        <f t="shared" si="217"/>
        <v>0</v>
      </c>
      <c r="AJ343" s="299">
        <f t="shared" si="218"/>
        <v>0</v>
      </c>
      <c r="AK343" s="308">
        <f>[1]побуд.звіт!AK342+[2]побуд.звіт!AK342</f>
        <v>0</v>
      </c>
      <c r="AL343" s="308">
        <f>[1]побуд.звіт!AL342+[2]побуд.звіт!AL342</f>
        <v>0</v>
      </c>
      <c r="AM343" s="298">
        <f t="shared" si="219"/>
        <v>0</v>
      </c>
      <c r="AN343" s="299">
        <f t="shared" si="220"/>
        <v>0</v>
      </c>
      <c r="AO343" s="308">
        <f>[1]побуд.звіт!AO342+[2]побуд.звіт!AO342</f>
        <v>45.338819151956159</v>
      </c>
      <c r="AP343" s="308">
        <f>[1]побуд.звіт!AP342+[2]побуд.звіт!AP342</f>
        <v>40.54614969791605</v>
      </c>
      <c r="AQ343" s="298">
        <f t="shared" si="221"/>
        <v>-4.7926694540401087</v>
      </c>
      <c r="AR343" s="299">
        <f t="shared" si="222"/>
        <v>0</v>
      </c>
      <c r="AS343" s="308">
        <f>[1]побуд.звіт!AS342+[2]побуд.звіт!AS342</f>
        <v>0</v>
      </c>
      <c r="AT343" s="308">
        <f>[1]побуд.звіт!AT342+[2]побуд.звіт!AT342</f>
        <v>0</v>
      </c>
      <c r="AU343" s="298">
        <f t="shared" si="223"/>
        <v>0</v>
      </c>
      <c r="AV343" s="299">
        <f t="shared" si="224"/>
        <v>0</v>
      </c>
      <c r="AW343" s="308">
        <f>[1]побуд.звіт!AW342+[2]побуд.звіт!AW342</f>
        <v>125.50170566259337</v>
      </c>
      <c r="AX343" s="308">
        <f>[1]побуд.звіт!AX342+[2]побуд.звіт!AX342</f>
        <v>0</v>
      </c>
      <c r="AY343" s="298">
        <f t="shared" si="225"/>
        <v>-125.50170566259337</v>
      </c>
      <c r="AZ343" s="299">
        <f t="shared" si="226"/>
        <v>0</v>
      </c>
      <c r="BA343" s="300">
        <v>0</v>
      </c>
      <c r="BB343" s="298"/>
      <c r="BC343" s="298">
        <f t="shared" si="227"/>
        <v>0</v>
      </c>
      <c r="BD343" s="299">
        <f t="shared" si="228"/>
        <v>0</v>
      </c>
      <c r="BE343" s="308">
        <f>[1]побуд.звіт!BE342+[2]побуд.звіт!BE342</f>
        <v>5.2627193732189985</v>
      </c>
      <c r="BF343" s="308">
        <f>[1]побуд.звіт!BF342+[2]побуд.звіт!BF342</f>
        <v>0</v>
      </c>
      <c r="BG343" s="301">
        <f t="shared" si="229"/>
        <v>-5.2627193732189985</v>
      </c>
      <c r="BH343" s="302">
        <f t="shared" si="230"/>
        <v>0</v>
      </c>
      <c r="BI343" s="308">
        <f>[1]побуд.звіт!BI342+[2]побуд.звіт!BI342</f>
        <v>0</v>
      </c>
      <c r="BJ343" s="308">
        <f>[1]побуд.звіт!BJ342+[2]побуд.звіт!BJ342</f>
        <v>0</v>
      </c>
      <c r="BK343" s="298">
        <f t="shared" si="231"/>
        <v>0</v>
      </c>
      <c r="BL343" s="299">
        <f t="shared" si="232"/>
        <v>0</v>
      </c>
      <c r="BM343" s="308">
        <f>[1]побуд.звіт!BM342+[2]побуд.звіт!BM342</f>
        <v>0</v>
      </c>
      <c r="BN343" s="308">
        <f>[1]побуд.звіт!BN342+[2]побуд.звіт!BN342</f>
        <v>0</v>
      </c>
      <c r="BO343" s="298">
        <f t="shared" si="233"/>
        <v>0</v>
      </c>
      <c r="BP343" s="299">
        <f t="shared" si="234"/>
        <v>0</v>
      </c>
      <c r="BQ343" s="294">
        <f t="shared" si="235"/>
        <v>520.26403069383082</v>
      </c>
      <c r="BR343" s="298">
        <f t="shared" si="235"/>
        <v>426.77382188779035</v>
      </c>
      <c r="BS343" s="298">
        <f t="shared" si="236"/>
        <v>-93.490208806040471</v>
      </c>
      <c r="BT343" s="303">
        <f t="shared" si="237"/>
        <v>0</v>
      </c>
      <c r="BU343" s="224">
        <f t="shared" si="238"/>
        <v>0.82030237861848587</v>
      </c>
      <c r="BV343" s="309">
        <v>1544.83</v>
      </c>
      <c r="BW343" s="305">
        <f t="shared" si="242"/>
        <v>1501.4746641088473</v>
      </c>
      <c r="BX343" s="241">
        <f t="shared" si="243"/>
        <v>43.355335891152571</v>
      </c>
      <c r="CA343" s="144">
        <f>[1]побуд.звіт!AX342+[2]побуд.звіт!AX342</f>
        <v>0</v>
      </c>
      <c r="CB343" s="238">
        <v>0</v>
      </c>
      <c r="CC343" s="238">
        <v>0</v>
      </c>
      <c r="CD343" s="240">
        <v>23.63827735785269</v>
      </c>
      <c r="CE343" s="240">
        <v>0</v>
      </c>
      <c r="CF343" s="240">
        <v>0</v>
      </c>
      <c r="CG343" s="240">
        <v>0</v>
      </c>
      <c r="CH343" s="240">
        <v>8.250240361535484</v>
      </c>
      <c r="CI343" s="240">
        <v>0</v>
      </c>
      <c r="CJ343" s="240">
        <v>0</v>
      </c>
      <c r="CK343" s="240">
        <v>4.6506097323219837</v>
      </c>
      <c r="CL343" s="240">
        <v>0</v>
      </c>
      <c r="CM343" s="240">
        <v>1.1266499999999995</v>
      </c>
      <c r="CN343" s="240">
        <v>0</v>
      </c>
      <c r="CO343" s="240">
        <v>0</v>
      </c>
      <c r="CP343" s="20"/>
    </row>
    <row r="344" spans="1:94" ht="15" customHeight="1" x14ac:dyDescent="0.25">
      <c r="A344" s="256">
        <f t="shared" si="239"/>
        <v>335</v>
      </c>
      <c r="B344" s="254" t="s">
        <v>335</v>
      </c>
      <c r="C344" s="294">
        <v>242.9</v>
      </c>
      <c r="D344" s="322">
        <v>1</v>
      </c>
      <c r="E344" s="307">
        <f>[1]побуд.звіт!E343+[2]побуд.звіт!E343</f>
        <v>0</v>
      </c>
      <c r="F344" s="308">
        <f>[1]побуд.звіт!F343+[2]побуд.звіт!F343</f>
        <v>0</v>
      </c>
      <c r="G344" s="298">
        <f t="shared" si="203"/>
        <v>0</v>
      </c>
      <c r="H344" s="299">
        <f t="shared" si="204"/>
        <v>0</v>
      </c>
      <c r="I344" s="307">
        <f>[1]побуд.звіт!I343+[2]побуд.звіт!I343</f>
        <v>0</v>
      </c>
      <c r="J344" s="308">
        <f>[1]побуд.звіт!J343+[2]побуд.звіт!J343</f>
        <v>0</v>
      </c>
      <c r="K344" s="298">
        <f t="shared" si="205"/>
        <v>0</v>
      </c>
      <c r="L344" s="299">
        <f t="shared" si="206"/>
        <v>0</v>
      </c>
      <c r="M344" s="308">
        <f>[1]побуд.звіт!M343+[2]побуд.звіт!M343</f>
        <v>1327.5243424742309</v>
      </c>
      <c r="N344" s="308">
        <f>[1]побуд.звіт!N343+[2]побуд.звіт!N343</f>
        <v>1272.1347289886901</v>
      </c>
      <c r="O344" s="298">
        <f t="shared" si="207"/>
        <v>-55.389613485540849</v>
      </c>
      <c r="P344" s="299">
        <f t="shared" si="208"/>
        <v>0</v>
      </c>
      <c r="Q344" s="308">
        <f>[1]побуд.звіт!Q343+[2]побуд.звіт!Q343</f>
        <v>0</v>
      </c>
      <c r="R344" s="308">
        <f>[1]побуд.звіт!R343+[2]побуд.звіт!R343</f>
        <v>49.649932114457236</v>
      </c>
      <c r="S344" s="298">
        <f t="shared" si="209"/>
        <v>0</v>
      </c>
      <c r="T344" s="299">
        <f t="shared" si="210"/>
        <v>49.649932114457236</v>
      </c>
      <c r="U344" s="308">
        <f>[1]побуд.звіт!U343+[2]побуд.звіт!U343</f>
        <v>0</v>
      </c>
      <c r="V344" s="308">
        <f>[1]побуд.звіт!V343+[2]побуд.звіт!V343</f>
        <v>0</v>
      </c>
      <c r="W344" s="298">
        <f t="shared" si="211"/>
        <v>0</v>
      </c>
      <c r="X344" s="299">
        <f t="shared" si="212"/>
        <v>0</v>
      </c>
      <c r="Y344" s="308">
        <f>[1]побуд.звіт!Y343+[2]побуд.звіт!Y343</f>
        <v>0</v>
      </c>
      <c r="Z344" s="308">
        <f>[1]побуд.звіт!Z343+[2]побуд.звіт!Z343</f>
        <v>0</v>
      </c>
      <c r="AA344" s="298">
        <f t="shared" si="213"/>
        <v>0</v>
      </c>
      <c r="AB344" s="299">
        <f t="shared" si="214"/>
        <v>0</v>
      </c>
      <c r="AC344" s="308">
        <f>[1]побуд.звіт!AC343+[2]побуд.звіт!AC343</f>
        <v>616.07415968072019</v>
      </c>
      <c r="AD344" s="308">
        <f>[1]побуд.звіт!AD343+[2]побуд.звіт!AD343</f>
        <v>761.73075791940528</v>
      </c>
      <c r="AE344" s="298">
        <f t="shared" si="215"/>
        <v>0</v>
      </c>
      <c r="AF344" s="299">
        <f t="shared" si="216"/>
        <v>145.65659823868509</v>
      </c>
      <c r="AG344" s="308">
        <f>[1]побуд.звіт!AG343+[2]побуд.звіт!AG343</f>
        <v>0</v>
      </c>
      <c r="AH344" s="308">
        <f>[1]побуд.звіт!AH343+[2]побуд.звіт!AH343</f>
        <v>0</v>
      </c>
      <c r="AI344" s="298">
        <f t="shared" si="217"/>
        <v>0</v>
      </c>
      <c r="AJ344" s="299">
        <f t="shared" si="218"/>
        <v>0</v>
      </c>
      <c r="AK344" s="308">
        <f>[1]побуд.звіт!AK343+[2]побуд.звіт!AK343</f>
        <v>0</v>
      </c>
      <c r="AL344" s="308">
        <f>[1]побуд.звіт!AL343+[2]побуд.звіт!AL343</f>
        <v>0</v>
      </c>
      <c r="AM344" s="298">
        <f t="shared" si="219"/>
        <v>0</v>
      </c>
      <c r="AN344" s="299">
        <f t="shared" si="220"/>
        <v>0</v>
      </c>
      <c r="AO344" s="308">
        <f>[1]побуд.звіт!AO343+[2]побуд.звіт!AO343</f>
        <v>272.03651156810486</v>
      </c>
      <c r="AP344" s="308">
        <f>[1]побуд.звіт!AP343+[2]побуд.звіт!AP343</f>
        <v>243.27689818749636</v>
      </c>
      <c r="AQ344" s="298">
        <f t="shared" si="221"/>
        <v>-28.759613380608499</v>
      </c>
      <c r="AR344" s="299">
        <f t="shared" si="222"/>
        <v>0</v>
      </c>
      <c r="AS344" s="308">
        <f>[1]побуд.звіт!AS343+[2]побуд.звіт!AS343</f>
        <v>0</v>
      </c>
      <c r="AT344" s="308">
        <f>[1]побуд.звіт!AT343+[2]побуд.звіт!AT343</f>
        <v>0</v>
      </c>
      <c r="AU344" s="298">
        <f t="shared" si="223"/>
        <v>0</v>
      </c>
      <c r="AV344" s="299">
        <f t="shared" si="224"/>
        <v>0</v>
      </c>
      <c r="AW344" s="308">
        <f>[1]побуд.звіт!AW343+[2]побуд.звіт!AW343</f>
        <v>961.97602834968359</v>
      </c>
      <c r="AX344" s="308">
        <f>[1]побуд.звіт!AX343+[2]побуд.звіт!AX343</f>
        <v>0</v>
      </c>
      <c r="AY344" s="298">
        <f t="shared" si="225"/>
        <v>-961.97602834968359</v>
      </c>
      <c r="AZ344" s="299">
        <f t="shared" si="226"/>
        <v>0</v>
      </c>
      <c r="BA344" s="300">
        <v>0</v>
      </c>
      <c r="BB344" s="298"/>
      <c r="BC344" s="298">
        <f t="shared" si="227"/>
        <v>0</v>
      </c>
      <c r="BD344" s="299">
        <f t="shared" si="228"/>
        <v>0</v>
      </c>
      <c r="BE344" s="308">
        <f>[1]побуд.звіт!BE343+[2]побуд.звіт!BE343</f>
        <v>5.564312973218998</v>
      </c>
      <c r="BF344" s="308">
        <f>[1]побуд.звіт!BF343+[2]побуд.звіт!BF343</f>
        <v>0</v>
      </c>
      <c r="BG344" s="301">
        <f t="shared" si="229"/>
        <v>-5.564312973218998</v>
      </c>
      <c r="BH344" s="302">
        <f t="shared" si="230"/>
        <v>0</v>
      </c>
      <c r="BI344" s="308">
        <f>[1]побуд.звіт!BI343+[2]побуд.звіт!BI343</f>
        <v>0</v>
      </c>
      <c r="BJ344" s="308">
        <f>[1]побуд.звіт!BJ343+[2]побуд.звіт!BJ343</f>
        <v>0</v>
      </c>
      <c r="BK344" s="298">
        <f t="shared" si="231"/>
        <v>0</v>
      </c>
      <c r="BL344" s="299">
        <f t="shared" si="232"/>
        <v>0</v>
      </c>
      <c r="BM344" s="308">
        <f>[1]побуд.звіт!BM343+[2]побуд.звіт!BM343</f>
        <v>0</v>
      </c>
      <c r="BN344" s="308">
        <f>[1]побуд.звіт!BN343+[2]побуд.звіт!BN343</f>
        <v>0</v>
      </c>
      <c r="BO344" s="298">
        <f t="shared" si="233"/>
        <v>0</v>
      </c>
      <c r="BP344" s="299">
        <f t="shared" si="234"/>
        <v>0</v>
      </c>
      <c r="BQ344" s="294">
        <f t="shared" si="235"/>
        <v>3183.1753550459584</v>
      </c>
      <c r="BR344" s="298">
        <f t="shared" si="235"/>
        <v>2326.7923172100491</v>
      </c>
      <c r="BS344" s="298">
        <f t="shared" si="236"/>
        <v>-856.38303783590936</v>
      </c>
      <c r="BT344" s="303">
        <f t="shared" si="237"/>
        <v>0</v>
      </c>
      <c r="BU344" s="224">
        <f t="shared" si="238"/>
        <v>0.73096579914192472</v>
      </c>
      <c r="BV344" s="309">
        <v>397.03</v>
      </c>
      <c r="BW344" s="305">
        <f t="shared" si="242"/>
        <v>131.76538707950345</v>
      </c>
      <c r="BX344" s="241">
        <f t="shared" si="243"/>
        <v>265.26461292049652</v>
      </c>
      <c r="CA344" s="144">
        <f>[1]побуд.звіт!AX343+[2]побуд.звіт!AX343</f>
        <v>0</v>
      </c>
      <c r="CB344" s="238">
        <v>0</v>
      </c>
      <c r="CC344" s="238">
        <v>0</v>
      </c>
      <c r="CD344" s="240">
        <v>110.31196100331258</v>
      </c>
      <c r="CE344" s="240">
        <v>0</v>
      </c>
      <c r="CF344" s="240">
        <v>0</v>
      </c>
      <c r="CG344" s="240">
        <v>0</v>
      </c>
      <c r="CH344" s="240">
        <v>63.217141445330256</v>
      </c>
      <c r="CI344" s="240">
        <v>0</v>
      </c>
      <c r="CJ344" s="240">
        <v>0</v>
      </c>
      <c r="CK344" s="240">
        <v>27.892418950241126</v>
      </c>
      <c r="CL344" s="240">
        <v>0</v>
      </c>
      <c r="CM344" s="240">
        <v>1.1266499999999995</v>
      </c>
      <c r="CN344" s="240">
        <v>0</v>
      </c>
      <c r="CO344" s="240">
        <v>0</v>
      </c>
      <c r="CP344" s="20"/>
    </row>
    <row r="345" spans="1:94" ht="15" customHeight="1" x14ac:dyDescent="0.25">
      <c r="A345" s="256">
        <f t="shared" si="239"/>
        <v>336</v>
      </c>
      <c r="B345" s="254" t="s">
        <v>336</v>
      </c>
      <c r="C345" s="294">
        <v>274</v>
      </c>
      <c r="D345" s="322">
        <v>1</v>
      </c>
      <c r="E345" s="307">
        <f>[1]побуд.звіт!E344+[2]побуд.звіт!E344</f>
        <v>0</v>
      </c>
      <c r="F345" s="308">
        <f>[1]побуд.звіт!F344+[2]побуд.звіт!F344</f>
        <v>0</v>
      </c>
      <c r="G345" s="298">
        <f t="shared" si="203"/>
        <v>0</v>
      </c>
      <c r="H345" s="299">
        <f t="shared" si="204"/>
        <v>0</v>
      </c>
      <c r="I345" s="307">
        <f>[1]побуд.звіт!I344+[2]побуд.звіт!I344</f>
        <v>0</v>
      </c>
      <c r="J345" s="308">
        <f>[1]побуд.звіт!J344+[2]побуд.звіт!J344</f>
        <v>0</v>
      </c>
      <c r="K345" s="298">
        <f t="shared" si="205"/>
        <v>0</v>
      </c>
      <c r="L345" s="299">
        <f t="shared" si="206"/>
        <v>0</v>
      </c>
      <c r="M345" s="308">
        <f>[1]побуд.звіт!M344+[2]побуд.звіт!M344</f>
        <v>878.96779319587938</v>
      </c>
      <c r="N345" s="308">
        <f>[1]побуд.звіт!N344+[2]побуд.звіт!N344</f>
        <v>934.47194655014891</v>
      </c>
      <c r="O345" s="298">
        <f t="shared" si="207"/>
        <v>0</v>
      </c>
      <c r="P345" s="299">
        <f t="shared" si="208"/>
        <v>55.504153354269533</v>
      </c>
      <c r="Q345" s="308">
        <f>[1]побуд.звіт!Q344+[2]побуд.звіт!Q344</f>
        <v>0</v>
      </c>
      <c r="R345" s="308">
        <f>[1]побуд.звіт!R344+[2]побуд.звіт!R344</f>
        <v>55.993816191312739</v>
      </c>
      <c r="S345" s="298">
        <f t="shared" si="209"/>
        <v>0</v>
      </c>
      <c r="T345" s="299">
        <f t="shared" si="210"/>
        <v>55.993816191312739</v>
      </c>
      <c r="U345" s="308">
        <f>[1]побуд.звіт!U344+[2]побуд.звіт!U344</f>
        <v>0</v>
      </c>
      <c r="V345" s="308">
        <f>[1]побуд.звіт!V344+[2]побуд.звіт!V344</f>
        <v>0</v>
      </c>
      <c r="W345" s="298">
        <f t="shared" si="211"/>
        <v>0</v>
      </c>
      <c r="X345" s="299">
        <f t="shared" si="212"/>
        <v>0</v>
      </c>
      <c r="Y345" s="308">
        <f>[1]побуд.звіт!Y344+[2]побуд.звіт!Y344</f>
        <v>0</v>
      </c>
      <c r="Z345" s="308">
        <f>[1]побуд.звіт!Z344+[2]побуд.звіт!Z344</f>
        <v>0</v>
      </c>
      <c r="AA345" s="298">
        <f t="shared" si="213"/>
        <v>0</v>
      </c>
      <c r="AB345" s="299">
        <f t="shared" si="214"/>
        <v>0</v>
      </c>
      <c r="AC345" s="308">
        <f>[1]побуд.звіт!AC344+[2]побуд.звіт!AC344</f>
        <v>695.05562580945798</v>
      </c>
      <c r="AD345" s="308">
        <f>[1]побуд.звіт!AD344+[2]побуд.звіт!AD344</f>
        <v>859.25989160114057</v>
      </c>
      <c r="AE345" s="298">
        <f t="shared" si="215"/>
        <v>0</v>
      </c>
      <c r="AF345" s="299">
        <f t="shared" si="216"/>
        <v>164.20426579168259</v>
      </c>
      <c r="AG345" s="308">
        <f>[1]побуд.звіт!AG344+[2]побуд.звіт!AG344</f>
        <v>0</v>
      </c>
      <c r="AH345" s="308">
        <f>[1]побуд.звіт!AH344+[2]побуд.звіт!AH344</f>
        <v>0</v>
      </c>
      <c r="AI345" s="298">
        <f t="shared" si="217"/>
        <v>0</v>
      </c>
      <c r="AJ345" s="299">
        <f t="shared" si="218"/>
        <v>0</v>
      </c>
      <c r="AK345" s="308">
        <f>[1]побуд.звіт!AK344+[2]побуд.звіт!AK344</f>
        <v>0</v>
      </c>
      <c r="AL345" s="308">
        <f>[1]побуд.звіт!AL344+[2]побуд.звіт!AL344</f>
        <v>0</v>
      </c>
      <c r="AM345" s="298">
        <f t="shared" si="219"/>
        <v>0</v>
      </c>
      <c r="AN345" s="299">
        <f t="shared" si="220"/>
        <v>0</v>
      </c>
      <c r="AO345" s="308">
        <f>[1]побуд.звіт!AO344+[2]побуд.звіт!AO344</f>
        <v>226.63674006603529</v>
      </c>
      <c r="AP345" s="308">
        <f>[1]побуд.звіт!AP344+[2]побуд.звіт!AP344</f>
        <v>202.73074848958029</v>
      </c>
      <c r="AQ345" s="298">
        <f t="shared" si="221"/>
        <v>-23.905991576454994</v>
      </c>
      <c r="AR345" s="299">
        <f t="shared" si="222"/>
        <v>0</v>
      </c>
      <c r="AS345" s="308">
        <f>[1]побуд.звіт!AS344+[2]побуд.звіт!AS344</f>
        <v>0</v>
      </c>
      <c r="AT345" s="308">
        <f>[1]побуд.звіт!AT344+[2]побуд.звіт!AT344</f>
        <v>0</v>
      </c>
      <c r="AU345" s="298">
        <f t="shared" si="223"/>
        <v>0</v>
      </c>
      <c r="AV345" s="299">
        <f t="shared" si="224"/>
        <v>0</v>
      </c>
      <c r="AW345" s="308">
        <f>[1]побуд.звіт!AW344+[2]побуд.звіт!AW344</f>
        <v>1085.0400517498965</v>
      </c>
      <c r="AX345" s="308">
        <f>[1]побуд.звіт!AX344+[2]побуд.звіт!AX344</f>
        <v>133.06474894785291</v>
      </c>
      <c r="AY345" s="298">
        <f t="shared" si="225"/>
        <v>-951.97530280204364</v>
      </c>
      <c r="AZ345" s="299">
        <f t="shared" si="226"/>
        <v>0</v>
      </c>
      <c r="BA345" s="300">
        <v>0</v>
      </c>
      <c r="BB345" s="298"/>
      <c r="BC345" s="298">
        <f t="shared" si="227"/>
        <v>0</v>
      </c>
      <c r="BD345" s="299">
        <f t="shared" si="228"/>
        <v>0</v>
      </c>
      <c r="BE345" s="308">
        <f>[1]побуд.звіт!BE344+[2]побуд.звіт!BE344</f>
        <v>5.6087237732189985</v>
      </c>
      <c r="BF345" s="308">
        <f>[1]побуд.звіт!BF344+[2]побуд.звіт!BF344</f>
        <v>0</v>
      </c>
      <c r="BG345" s="301">
        <f t="shared" si="229"/>
        <v>-5.6087237732189985</v>
      </c>
      <c r="BH345" s="302">
        <f t="shared" si="230"/>
        <v>0</v>
      </c>
      <c r="BI345" s="308">
        <f>[1]побуд.звіт!BI344+[2]побуд.звіт!BI344</f>
        <v>0</v>
      </c>
      <c r="BJ345" s="308">
        <f>[1]побуд.звіт!BJ344+[2]побуд.звіт!BJ344</f>
        <v>0</v>
      </c>
      <c r="BK345" s="298">
        <f t="shared" si="231"/>
        <v>0</v>
      </c>
      <c r="BL345" s="299">
        <f t="shared" si="232"/>
        <v>0</v>
      </c>
      <c r="BM345" s="308">
        <f>[1]побуд.звіт!BM344+[2]побуд.звіт!BM344</f>
        <v>0</v>
      </c>
      <c r="BN345" s="308">
        <f>[1]побуд.звіт!BN344+[2]побуд.звіт!BN344</f>
        <v>0</v>
      </c>
      <c r="BO345" s="298">
        <f t="shared" si="233"/>
        <v>0</v>
      </c>
      <c r="BP345" s="299">
        <f t="shared" si="234"/>
        <v>0</v>
      </c>
      <c r="BQ345" s="294">
        <f t="shared" si="235"/>
        <v>2891.3089345944882</v>
      </c>
      <c r="BR345" s="298">
        <f t="shared" si="235"/>
        <v>2185.5211517800353</v>
      </c>
      <c r="BS345" s="298">
        <f t="shared" si="236"/>
        <v>-705.78778281445284</v>
      </c>
      <c r="BT345" s="303">
        <f t="shared" si="237"/>
        <v>0</v>
      </c>
      <c r="BU345" s="224">
        <f t="shared" si="238"/>
        <v>0.75589333454833973</v>
      </c>
      <c r="BV345" s="309">
        <v>50.79</v>
      </c>
      <c r="BW345" s="305"/>
      <c r="BX345" s="241">
        <f t="shared" si="243"/>
        <v>240.94241121620735</v>
      </c>
      <c r="CA345" s="144">
        <f>[1]побуд.звіт!AX344+[2]побуд.звіт!AX344</f>
        <v>133.06474894785291</v>
      </c>
      <c r="CB345" s="238">
        <v>0</v>
      </c>
      <c r="CC345" s="238">
        <v>0</v>
      </c>
      <c r="CD345" s="240">
        <v>78.794257859508988</v>
      </c>
      <c r="CE345" s="240">
        <v>0</v>
      </c>
      <c r="CF345" s="240">
        <v>0</v>
      </c>
      <c r="CG345" s="240">
        <v>0</v>
      </c>
      <c r="CH345" s="240">
        <v>71.311225837877686</v>
      </c>
      <c r="CI345" s="240">
        <v>0</v>
      </c>
      <c r="CJ345" s="240">
        <v>0</v>
      </c>
      <c r="CK345" s="240">
        <v>23.241763871455568</v>
      </c>
      <c r="CL345" s="240">
        <v>0</v>
      </c>
      <c r="CM345" s="240">
        <v>1.1266499999999995</v>
      </c>
      <c r="CN345" s="240">
        <v>0</v>
      </c>
      <c r="CO345" s="240">
        <v>0</v>
      </c>
      <c r="CP345" s="20"/>
    </row>
    <row r="346" spans="1:94" ht="15" customHeight="1" x14ac:dyDescent="0.25">
      <c r="A346" s="256">
        <f t="shared" si="239"/>
        <v>337</v>
      </c>
      <c r="B346" s="254" t="s">
        <v>343</v>
      </c>
      <c r="C346" s="294">
        <v>269.89999999999998</v>
      </c>
      <c r="D346" s="322">
        <v>1</v>
      </c>
      <c r="E346" s="307">
        <f>[1]побуд.звіт!E345+[2]побуд.звіт!E345</f>
        <v>0</v>
      </c>
      <c r="F346" s="308">
        <f>[1]побуд.звіт!F345+[2]побуд.звіт!F345</f>
        <v>0</v>
      </c>
      <c r="G346" s="298">
        <f t="shared" si="203"/>
        <v>0</v>
      </c>
      <c r="H346" s="299">
        <f t="shared" si="204"/>
        <v>0</v>
      </c>
      <c r="I346" s="307">
        <f>[1]побуд.звіт!I345+[2]побуд.звіт!I345</f>
        <v>0</v>
      </c>
      <c r="J346" s="308">
        <f>[1]побуд.звіт!J345+[2]побуд.звіт!J345</f>
        <v>0</v>
      </c>
      <c r="K346" s="298">
        <f t="shared" si="205"/>
        <v>0</v>
      </c>
      <c r="L346" s="299">
        <f t="shared" si="206"/>
        <v>0</v>
      </c>
      <c r="M346" s="308">
        <f>[1]побуд.звіт!M345+[2]побуд.звіт!M345</f>
        <v>1366.9820177938191</v>
      </c>
      <c r="N346" s="308">
        <f>[1]побуд.звіт!N345+[2]побуд.звіт!N345</f>
        <v>1401.7079198252234</v>
      </c>
      <c r="O346" s="298">
        <f t="shared" si="207"/>
        <v>0</v>
      </c>
      <c r="P346" s="299">
        <f t="shared" si="208"/>
        <v>34.725902031404303</v>
      </c>
      <c r="Q346" s="308">
        <f>[1]побуд.звіт!Q345+[2]побуд.звіт!Q345</f>
        <v>0</v>
      </c>
      <c r="R346" s="308">
        <f>[1]побуд.звіт!R345+[2]побуд.звіт!R345</f>
        <v>0</v>
      </c>
      <c r="S346" s="298">
        <f t="shared" si="209"/>
        <v>0</v>
      </c>
      <c r="T346" s="299">
        <f t="shared" si="210"/>
        <v>0</v>
      </c>
      <c r="U346" s="308">
        <f>[1]побуд.звіт!U345+[2]побуд.звіт!U345</f>
        <v>0</v>
      </c>
      <c r="V346" s="308">
        <f>[1]побуд.звіт!V345+[2]побуд.звіт!V345</f>
        <v>0</v>
      </c>
      <c r="W346" s="298">
        <f t="shared" si="211"/>
        <v>0</v>
      </c>
      <c r="X346" s="299">
        <f t="shared" si="212"/>
        <v>0</v>
      </c>
      <c r="Y346" s="308">
        <f>[1]побуд.звіт!Y345+[2]побуд.звіт!Y345</f>
        <v>0</v>
      </c>
      <c r="Z346" s="308">
        <f>[1]побуд.звіт!Z345+[2]побуд.звіт!Z345</f>
        <v>0</v>
      </c>
      <c r="AA346" s="298">
        <f t="shared" si="213"/>
        <v>0</v>
      </c>
      <c r="AB346" s="299">
        <f t="shared" si="214"/>
        <v>0</v>
      </c>
      <c r="AC346" s="308">
        <f>[1]побуд.звіт!AC345+[2]побуд.звіт!AC345</f>
        <v>720.0870906159588</v>
      </c>
      <c r="AD346" s="308">
        <f>[1]побуд.звіт!AD345+[2]побуд.звіт!AD345</f>
        <v>846.40235307718183</v>
      </c>
      <c r="AE346" s="298">
        <f t="shared" si="215"/>
        <v>0</v>
      </c>
      <c r="AF346" s="299">
        <f t="shared" si="216"/>
        <v>126.31526246122303</v>
      </c>
      <c r="AG346" s="308">
        <f>[1]побуд.звіт!AG345+[2]побуд.звіт!AG345</f>
        <v>0</v>
      </c>
      <c r="AH346" s="308">
        <f>[1]побуд.звіт!AH345+[2]побуд.звіт!AH345</f>
        <v>0</v>
      </c>
      <c r="AI346" s="298">
        <f t="shared" si="217"/>
        <v>0</v>
      </c>
      <c r="AJ346" s="299">
        <f t="shared" si="218"/>
        <v>0</v>
      </c>
      <c r="AK346" s="308">
        <f>[1]побуд.звіт!AK345+[2]побуд.звіт!AK345</f>
        <v>0</v>
      </c>
      <c r="AL346" s="308">
        <f>[1]побуд.звіт!AL345+[2]побуд.звіт!AL345</f>
        <v>0</v>
      </c>
      <c r="AM346" s="298">
        <f t="shared" si="219"/>
        <v>0</v>
      </c>
      <c r="AN346" s="299">
        <f t="shared" si="220"/>
        <v>0</v>
      </c>
      <c r="AO346" s="308">
        <f>[1]побуд.звіт!AO345+[2]побуд.звіт!AO345</f>
        <v>292.19554731611407</v>
      </c>
      <c r="AP346" s="308">
        <f>[1]побуд.звіт!AP345+[2]побуд.звіт!AP345</f>
        <v>121.63844909374818</v>
      </c>
      <c r="AQ346" s="298">
        <f t="shared" si="221"/>
        <v>-170.55709822236588</v>
      </c>
      <c r="AR346" s="299">
        <f t="shared" si="222"/>
        <v>0</v>
      </c>
      <c r="AS346" s="308">
        <f>[1]побуд.звіт!AS345+[2]побуд.звіт!AS345</f>
        <v>0</v>
      </c>
      <c r="AT346" s="308">
        <f>[1]побуд.звіт!AT345+[2]побуд.звіт!AT345</f>
        <v>0</v>
      </c>
      <c r="AU346" s="298">
        <f t="shared" si="223"/>
        <v>0</v>
      </c>
      <c r="AV346" s="299">
        <f t="shared" si="224"/>
        <v>0</v>
      </c>
      <c r="AW346" s="308">
        <f>[1]побуд.звіт!AW345+[2]побуд.звіт!AW345</f>
        <v>1098.9423400442713</v>
      </c>
      <c r="AX346" s="308">
        <f>[1]побуд.звіт!AX345+[2]побуд.звіт!AX345</f>
        <v>0</v>
      </c>
      <c r="AY346" s="298">
        <f t="shared" si="225"/>
        <v>-1098.9423400442713</v>
      </c>
      <c r="AZ346" s="299">
        <f t="shared" si="226"/>
        <v>0</v>
      </c>
      <c r="BA346" s="300">
        <v>0</v>
      </c>
      <c r="BB346" s="298"/>
      <c r="BC346" s="298">
        <f t="shared" si="227"/>
        <v>0</v>
      </c>
      <c r="BD346" s="299">
        <f t="shared" si="228"/>
        <v>0</v>
      </c>
      <c r="BE346" s="308">
        <f>[1]побуд.звіт!BE345+[2]побуд.звіт!BE345</f>
        <v>5.6028689732189978</v>
      </c>
      <c r="BF346" s="308">
        <f>[1]побуд.звіт!BF345+[2]побуд.звіт!BF345</f>
        <v>0</v>
      </c>
      <c r="BG346" s="301">
        <f t="shared" si="229"/>
        <v>-5.6028689732189978</v>
      </c>
      <c r="BH346" s="302">
        <f t="shared" si="230"/>
        <v>0</v>
      </c>
      <c r="BI346" s="308">
        <f>[1]побуд.звіт!BI345+[2]побуд.звіт!BI345</f>
        <v>0</v>
      </c>
      <c r="BJ346" s="308">
        <f>[1]побуд.звіт!BJ345+[2]побуд.звіт!BJ345</f>
        <v>0</v>
      </c>
      <c r="BK346" s="298">
        <f t="shared" si="231"/>
        <v>0</v>
      </c>
      <c r="BL346" s="299">
        <f t="shared" si="232"/>
        <v>0</v>
      </c>
      <c r="BM346" s="308">
        <f>[1]побуд.звіт!BM345+[2]побуд.звіт!BM345</f>
        <v>0</v>
      </c>
      <c r="BN346" s="308">
        <f>[1]побуд.звіт!BN345+[2]побуд.звіт!BN345</f>
        <v>0</v>
      </c>
      <c r="BO346" s="298">
        <f t="shared" si="233"/>
        <v>0</v>
      </c>
      <c r="BP346" s="299">
        <f t="shared" si="234"/>
        <v>0</v>
      </c>
      <c r="BQ346" s="294">
        <f t="shared" si="235"/>
        <v>3483.8098647433821</v>
      </c>
      <c r="BR346" s="298">
        <f t="shared" si="235"/>
        <v>2369.7487219961531</v>
      </c>
      <c r="BS346" s="298">
        <f t="shared" si="236"/>
        <v>-1114.061142747229</v>
      </c>
      <c r="BT346" s="303">
        <f t="shared" si="237"/>
        <v>0</v>
      </c>
      <c r="BU346" s="224">
        <f t="shared" si="238"/>
        <v>0.68021758190029957</v>
      </c>
      <c r="BV346" s="309">
        <v>1661.9900000000002</v>
      </c>
      <c r="BW346" s="305">
        <f t="shared" si="242"/>
        <v>1371.672511271385</v>
      </c>
      <c r="BX346" s="241">
        <f t="shared" si="243"/>
        <v>290.31748872861516</v>
      </c>
      <c r="CA346" s="144">
        <f>[1]побуд.звіт!AX345+[2]побуд.звіт!AX345</f>
        <v>0</v>
      </c>
      <c r="CB346" s="238">
        <v>0</v>
      </c>
      <c r="CC346" s="238">
        <v>0</v>
      </c>
      <c r="CD346" s="240">
        <v>118.19138678926348</v>
      </c>
      <c r="CE346" s="240">
        <v>0</v>
      </c>
      <c r="CF346" s="240">
        <v>0</v>
      </c>
      <c r="CG346" s="240">
        <v>0</v>
      </c>
      <c r="CH346" s="240">
        <v>70.244160049792654</v>
      </c>
      <c r="CI346" s="240">
        <v>0</v>
      </c>
      <c r="CJ346" s="240">
        <v>0</v>
      </c>
      <c r="CK346" s="240">
        <v>29.758342906631395</v>
      </c>
      <c r="CL346" s="240">
        <v>0</v>
      </c>
      <c r="CM346" s="240">
        <v>1.1266499999999995</v>
      </c>
      <c r="CN346" s="240">
        <v>0</v>
      </c>
      <c r="CO346" s="240">
        <v>0</v>
      </c>
      <c r="CP346" s="20"/>
    </row>
    <row r="347" spans="1:94" ht="15" customHeight="1" x14ac:dyDescent="0.25">
      <c r="A347" s="256">
        <f t="shared" si="239"/>
        <v>338</v>
      </c>
      <c r="B347" s="254" t="s">
        <v>344</v>
      </c>
      <c r="C347" s="294">
        <v>299.60000000000002</v>
      </c>
      <c r="D347" s="322">
        <v>1</v>
      </c>
      <c r="E347" s="307">
        <f>[1]побуд.звіт!E346+[2]побуд.звіт!E346</f>
        <v>0</v>
      </c>
      <c r="F347" s="308">
        <f>[1]побуд.звіт!F346+[2]побуд.звіт!F346</f>
        <v>0</v>
      </c>
      <c r="G347" s="298">
        <f t="shared" si="203"/>
        <v>0</v>
      </c>
      <c r="H347" s="299">
        <f t="shared" si="204"/>
        <v>0</v>
      </c>
      <c r="I347" s="307">
        <f>[1]побуд.звіт!I346+[2]побуд.звіт!I346</f>
        <v>0</v>
      </c>
      <c r="J347" s="308">
        <f>[1]побуд.звіт!J346+[2]побуд.звіт!J346</f>
        <v>0</v>
      </c>
      <c r="K347" s="298">
        <f t="shared" si="205"/>
        <v>0</v>
      </c>
      <c r="L347" s="299">
        <f t="shared" si="206"/>
        <v>0</v>
      </c>
      <c r="M347" s="308">
        <f>[1]побуд.звіт!M346+[2]побуд.звіт!M346</f>
        <v>2061.1716316701104</v>
      </c>
      <c r="N347" s="308">
        <f>[1]побуд.звіт!N346+[2]побуд.звіт!N346</f>
        <v>2242.7326717203568</v>
      </c>
      <c r="O347" s="298">
        <f t="shared" si="207"/>
        <v>0</v>
      </c>
      <c r="P347" s="299">
        <f t="shared" si="208"/>
        <v>181.56104005024645</v>
      </c>
      <c r="Q347" s="308">
        <f>[1]побуд.звіт!Q346+[2]побуд.звіт!Q346</f>
        <v>0</v>
      </c>
      <c r="R347" s="308">
        <f>[1]побуд.звіт!R346+[2]побуд.звіт!R346</f>
        <v>0</v>
      </c>
      <c r="S347" s="298">
        <f t="shared" si="209"/>
        <v>0</v>
      </c>
      <c r="T347" s="299">
        <f t="shared" si="210"/>
        <v>0</v>
      </c>
      <c r="U347" s="308">
        <f>[1]побуд.звіт!U346+[2]побуд.звіт!U346</f>
        <v>0</v>
      </c>
      <c r="V347" s="308">
        <f>[1]побуд.звіт!V346+[2]побуд.звіт!V346</f>
        <v>0</v>
      </c>
      <c r="W347" s="298">
        <f t="shared" si="211"/>
        <v>0</v>
      </c>
      <c r="X347" s="299">
        <f t="shared" si="212"/>
        <v>0</v>
      </c>
      <c r="Y347" s="308">
        <f>[1]побуд.звіт!Y346+[2]побуд.звіт!Y346</f>
        <v>0</v>
      </c>
      <c r="Z347" s="308">
        <f>[1]побуд.звіт!Z346+[2]побуд.звіт!Z346</f>
        <v>0</v>
      </c>
      <c r="AA347" s="298">
        <f t="shared" si="213"/>
        <v>0</v>
      </c>
      <c r="AB347" s="299">
        <f t="shared" si="214"/>
        <v>0</v>
      </c>
      <c r="AC347" s="308">
        <f>[1]побуд.звіт!AC346+[2]побуд.звіт!AC346</f>
        <v>799.52315513472126</v>
      </c>
      <c r="AD347" s="308">
        <f>[1]побуд.звіт!AD346+[2]побуд.звіт!AD346</f>
        <v>939.54110775073616</v>
      </c>
      <c r="AE347" s="298">
        <f t="shared" si="215"/>
        <v>0</v>
      </c>
      <c r="AF347" s="299">
        <f t="shared" si="216"/>
        <v>140.0179526160149</v>
      </c>
      <c r="AG347" s="308">
        <f>[1]побуд.звіт!AG346+[2]побуд.звіт!AG346</f>
        <v>0</v>
      </c>
      <c r="AH347" s="308">
        <f>[1]побуд.звіт!AH346+[2]побуд.звіт!AH346</f>
        <v>0</v>
      </c>
      <c r="AI347" s="298">
        <f t="shared" si="217"/>
        <v>0</v>
      </c>
      <c r="AJ347" s="299">
        <f t="shared" si="218"/>
        <v>0</v>
      </c>
      <c r="AK347" s="308">
        <f>[1]побуд.звіт!AK346+[2]побуд.звіт!AK346</f>
        <v>0</v>
      </c>
      <c r="AL347" s="308">
        <f>[1]побуд.звіт!AL346+[2]побуд.звіт!AL346</f>
        <v>0</v>
      </c>
      <c r="AM347" s="298">
        <f t="shared" si="219"/>
        <v>0</v>
      </c>
      <c r="AN347" s="299">
        <f t="shared" si="220"/>
        <v>0</v>
      </c>
      <c r="AO347" s="308">
        <f>[1]побуд.звіт!AO346+[2]побуд.звіт!AO346</f>
        <v>353.01461394327021</v>
      </c>
      <c r="AP347" s="308">
        <f>[1]побуд.звіт!AP346+[2]побуд.звіт!AP346</f>
        <v>162.1845987916642</v>
      </c>
      <c r="AQ347" s="298">
        <f t="shared" si="221"/>
        <v>-190.83001515160601</v>
      </c>
      <c r="AR347" s="299">
        <f t="shared" si="222"/>
        <v>0</v>
      </c>
      <c r="AS347" s="308">
        <f>[1]побуд.звіт!AS346+[2]побуд.звіт!AS346</f>
        <v>0</v>
      </c>
      <c r="AT347" s="308">
        <f>[1]побуд.звіт!AT346+[2]побуд.звіт!AT346</f>
        <v>0</v>
      </c>
      <c r="AU347" s="298">
        <f t="shared" si="223"/>
        <v>0</v>
      </c>
      <c r="AV347" s="299">
        <f t="shared" si="224"/>
        <v>0</v>
      </c>
      <c r="AW347" s="308">
        <f>[1]побуд.звіт!AW346+[2]побуд.звіт!AW346</f>
        <v>1098.9724097071496</v>
      </c>
      <c r="AX347" s="308">
        <f>[1]побуд.звіт!AX346+[2]побуд.звіт!AX346</f>
        <v>97</v>
      </c>
      <c r="AY347" s="298">
        <f t="shared" si="225"/>
        <v>-1001.9724097071496</v>
      </c>
      <c r="AZ347" s="299">
        <f t="shared" si="226"/>
        <v>0</v>
      </c>
      <c r="BA347" s="300">
        <v>0</v>
      </c>
      <c r="BB347" s="298"/>
      <c r="BC347" s="298">
        <f t="shared" si="227"/>
        <v>0</v>
      </c>
      <c r="BD347" s="299">
        <f t="shared" si="228"/>
        <v>0</v>
      </c>
      <c r="BE347" s="308">
        <f>[1]побуд.звіт!BE346+[2]побуд.звіт!BE346</f>
        <v>5.6452805732189981</v>
      </c>
      <c r="BF347" s="308">
        <f>[1]побуд.звіт!BF346+[2]побуд.звіт!BF346</f>
        <v>0</v>
      </c>
      <c r="BG347" s="301">
        <f t="shared" si="229"/>
        <v>-5.6452805732189981</v>
      </c>
      <c r="BH347" s="302">
        <f t="shared" si="230"/>
        <v>0</v>
      </c>
      <c r="BI347" s="308">
        <f>[1]побуд.звіт!BI346+[2]побуд.звіт!BI346</f>
        <v>0</v>
      </c>
      <c r="BJ347" s="308">
        <f>[1]побуд.звіт!BJ346+[2]побуд.звіт!BJ346</f>
        <v>0</v>
      </c>
      <c r="BK347" s="298">
        <f t="shared" si="231"/>
        <v>0</v>
      </c>
      <c r="BL347" s="299">
        <f t="shared" si="232"/>
        <v>0</v>
      </c>
      <c r="BM347" s="308">
        <f>[1]побуд.звіт!BM346+[2]побуд.звіт!BM346</f>
        <v>0</v>
      </c>
      <c r="BN347" s="308">
        <f>[1]побуд.звіт!BN346+[2]побуд.звіт!BN346</f>
        <v>0</v>
      </c>
      <c r="BO347" s="298">
        <f t="shared" si="233"/>
        <v>0</v>
      </c>
      <c r="BP347" s="299">
        <f t="shared" si="234"/>
        <v>0</v>
      </c>
      <c r="BQ347" s="294">
        <f t="shared" si="235"/>
        <v>4318.32709102847</v>
      </c>
      <c r="BR347" s="298">
        <f t="shared" si="235"/>
        <v>3441.4583782627569</v>
      </c>
      <c r="BS347" s="298">
        <f t="shared" si="236"/>
        <v>-876.8687127657131</v>
      </c>
      <c r="BT347" s="303">
        <f t="shared" si="237"/>
        <v>0</v>
      </c>
      <c r="BU347" s="224">
        <f t="shared" si="238"/>
        <v>0.79694249780489079</v>
      </c>
      <c r="BV347" s="309">
        <v>1714.6399999999999</v>
      </c>
      <c r="BW347" s="305">
        <f t="shared" si="242"/>
        <v>1354.7794090809607</v>
      </c>
      <c r="BX347" s="241">
        <f t="shared" si="243"/>
        <v>359.86059091903917</v>
      </c>
      <c r="CA347" s="144">
        <f>[1]побуд.звіт!AX346+[2]побуд.звіт!AX346</f>
        <v>97</v>
      </c>
      <c r="CB347" s="238">
        <v>0</v>
      </c>
      <c r="CC347" s="238">
        <v>0</v>
      </c>
      <c r="CD347" s="240">
        <v>189.10621886282152</v>
      </c>
      <c r="CE347" s="240">
        <v>0</v>
      </c>
      <c r="CF347" s="240">
        <v>0</v>
      </c>
      <c r="CG347" s="240">
        <v>0</v>
      </c>
      <c r="CH347" s="240">
        <v>77.973880514701307</v>
      </c>
      <c r="CI347" s="240">
        <v>0</v>
      </c>
      <c r="CJ347" s="240">
        <v>0</v>
      </c>
      <c r="CK347" s="240">
        <v>35.980090721705956</v>
      </c>
      <c r="CL347" s="240">
        <v>0</v>
      </c>
      <c r="CM347" s="240">
        <v>1.1266499999999995</v>
      </c>
      <c r="CN347" s="240">
        <v>0</v>
      </c>
      <c r="CO347" s="240">
        <v>0</v>
      </c>
      <c r="CP347" s="20"/>
    </row>
    <row r="348" spans="1:94" ht="15" customHeight="1" x14ac:dyDescent="0.25">
      <c r="A348" s="256">
        <f t="shared" si="239"/>
        <v>339</v>
      </c>
      <c r="B348" s="254" t="s">
        <v>345</v>
      </c>
      <c r="C348" s="294">
        <v>309.7</v>
      </c>
      <c r="D348" s="322">
        <v>1</v>
      </c>
      <c r="E348" s="307">
        <f>[1]побуд.звіт!E347+[2]побуд.звіт!E347</f>
        <v>0</v>
      </c>
      <c r="F348" s="308">
        <f>[1]побуд.звіт!F347+[2]побуд.звіт!F347</f>
        <v>0</v>
      </c>
      <c r="G348" s="298">
        <f t="shared" si="203"/>
        <v>0</v>
      </c>
      <c r="H348" s="299">
        <f t="shared" si="204"/>
        <v>0</v>
      </c>
      <c r="I348" s="307">
        <f>[1]побуд.звіт!I347+[2]побуд.звіт!I347</f>
        <v>0</v>
      </c>
      <c r="J348" s="308">
        <f>[1]побуд.звіт!J347+[2]побуд.звіт!J347</f>
        <v>391.02809319597969</v>
      </c>
      <c r="K348" s="298">
        <f t="shared" si="205"/>
        <v>0</v>
      </c>
      <c r="L348" s="299">
        <f t="shared" si="206"/>
        <v>391.02809319597969</v>
      </c>
      <c r="M348" s="308">
        <f>[1]побуд.звіт!M347+[2]побуд.звіт!M347</f>
        <v>663.67926323711549</v>
      </c>
      <c r="N348" s="308">
        <f>[1]побуд.звіт!N347+[2]побуд.звіт!N347</f>
        <v>654.13036258510408</v>
      </c>
      <c r="O348" s="298">
        <f t="shared" si="207"/>
        <v>-9.5489006520114117</v>
      </c>
      <c r="P348" s="299">
        <f t="shared" si="208"/>
        <v>0</v>
      </c>
      <c r="Q348" s="308">
        <f>[1]побуд.звіт!Q347+[2]побуд.звіт!Q347</f>
        <v>0</v>
      </c>
      <c r="R348" s="308">
        <f>[1]побуд.звіт!R347+[2]побуд.звіт!R347</f>
        <v>0</v>
      </c>
      <c r="S348" s="298">
        <f t="shared" si="209"/>
        <v>0</v>
      </c>
      <c r="T348" s="299">
        <f t="shared" si="210"/>
        <v>0</v>
      </c>
      <c r="U348" s="308">
        <f>[1]побуд.звіт!U347+[2]побуд.звіт!U347</f>
        <v>0</v>
      </c>
      <c r="V348" s="308">
        <f>[1]побуд.звіт!V347+[2]побуд.звіт!V347</f>
        <v>0</v>
      </c>
      <c r="W348" s="298">
        <f t="shared" si="211"/>
        <v>0</v>
      </c>
      <c r="X348" s="299">
        <f t="shared" si="212"/>
        <v>0</v>
      </c>
      <c r="Y348" s="308">
        <f>[1]побуд.звіт!Y347+[2]побуд.звіт!Y347</f>
        <v>0</v>
      </c>
      <c r="Z348" s="308">
        <f>[1]побуд.звіт!Z347+[2]побуд.звіт!Z347</f>
        <v>0</v>
      </c>
      <c r="AA348" s="298">
        <f t="shared" si="213"/>
        <v>0</v>
      </c>
      <c r="AB348" s="299">
        <f t="shared" si="214"/>
        <v>0</v>
      </c>
      <c r="AC348" s="308">
        <f>[1]побуд.звіт!AC347+[2]побуд.звіт!AC347</f>
        <v>814.11934231382884</v>
      </c>
      <c r="AD348" s="308">
        <f>[1]побуд.звіт!AD347+[2]побуд.звіт!AD347</f>
        <v>676.11836725987541</v>
      </c>
      <c r="AE348" s="298">
        <f t="shared" si="215"/>
        <v>-138.00097505395343</v>
      </c>
      <c r="AF348" s="299">
        <f t="shared" si="216"/>
        <v>0</v>
      </c>
      <c r="AG348" s="308">
        <f>[1]побуд.звіт!AG347+[2]побуд.звіт!AG347</f>
        <v>0</v>
      </c>
      <c r="AH348" s="308">
        <f>[1]побуд.звіт!AH347+[2]побуд.звіт!AH347</f>
        <v>0</v>
      </c>
      <c r="AI348" s="298">
        <f t="shared" si="217"/>
        <v>0</v>
      </c>
      <c r="AJ348" s="299">
        <f t="shared" si="218"/>
        <v>0</v>
      </c>
      <c r="AK348" s="308">
        <f>[1]побуд.звіт!AK347+[2]побуд.звіт!AK347</f>
        <v>0</v>
      </c>
      <c r="AL348" s="308">
        <f>[1]побуд.звіт!AL347+[2]побуд.звіт!AL347</f>
        <v>0</v>
      </c>
      <c r="AM348" s="298">
        <f t="shared" si="219"/>
        <v>0</v>
      </c>
      <c r="AN348" s="299">
        <f t="shared" si="220"/>
        <v>0</v>
      </c>
      <c r="AO348" s="308">
        <f>[1]побуд.звіт!AO347+[2]побуд.звіт!AO347</f>
        <v>539.56780634849338</v>
      </c>
      <c r="AP348" s="308">
        <f>[1]побуд.звіт!AP347+[2]побуд.звіт!AP347</f>
        <v>324.3691975833284</v>
      </c>
      <c r="AQ348" s="298">
        <f t="shared" si="221"/>
        <v>-215.19860876516498</v>
      </c>
      <c r="AR348" s="299">
        <f t="shared" si="222"/>
        <v>0</v>
      </c>
      <c r="AS348" s="308">
        <f>[1]побуд.звіт!AS347+[2]побуд.звіт!AS347</f>
        <v>0</v>
      </c>
      <c r="AT348" s="308">
        <f>[1]побуд.звіт!AT347+[2]побуд.звіт!AT347</f>
        <v>0</v>
      </c>
      <c r="AU348" s="298">
        <f t="shared" si="223"/>
        <v>0</v>
      </c>
      <c r="AV348" s="299">
        <f t="shared" si="224"/>
        <v>0</v>
      </c>
      <c r="AW348" s="308">
        <f>[1]побуд.звіт!AW347+[2]побуд.звіт!AW347</f>
        <v>876.73526210863031</v>
      </c>
      <c r="AX348" s="308">
        <f>[1]побуд.звіт!AX347+[2]побуд.звіт!AX347</f>
        <v>113</v>
      </c>
      <c r="AY348" s="298">
        <f t="shared" si="225"/>
        <v>-763.73526210863031</v>
      </c>
      <c r="AZ348" s="299">
        <f t="shared" si="226"/>
        <v>0</v>
      </c>
      <c r="BA348" s="300">
        <v>0</v>
      </c>
      <c r="BB348" s="298"/>
      <c r="BC348" s="298">
        <f t="shared" si="227"/>
        <v>0</v>
      </c>
      <c r="BD348" s="299">
        <f t="shared" si="228"/>
        <v>0</v>
      </c>
      <c r="BE348" s="308">
        <f>[1]побуд.звіт!BE347+[2]побуд.звіт!BE347</f>
        <v>5.6597033732189983</v>
      </c>
      <c r="BF348" s="308">
        <f>[1]побуд.звіт!BF347+[2]побуд.звіт!BF347</f>
        <v>0</v>
      </c>
      <c r="BG348" s="301">
        <f t="shared" si="229"/>
        <v>-5.6597033732189983</v>
      </c>
      <c r="BH348" s="302">
        <f t="shared" si="230"/>
        <v>0</v>
      </c>
      <c r="BI348" s="308">
        <f>[1]побуд.звіт!BI347+[2]побуд.звіт!BI347</f>
        <v>0</v>
      </c>
      <c r="BJ348" s="308">
        <f>[1]побуд.звіт!BJ347+[2]побуд.звіт!BJ347</f>
        <v>0</v>
      </c>
      <c r="BK348" s="298">
        <f t="shared" si="231"/>
        <v>0</v>
      </c>
      <c r="BL348" s="299">
        <f t="shared" si="232"/>
        <v>0</v>
      </c>
      <c r="BM348" s="308">
        <f>[1]побуд.звіт!BM347+[2]побуд.звіт!BM347</f>
        <v>0</v>
      </c>
      <c r="BN348" s="308">
        <f>[1]побуд.звіт!BN347+[2]побуд.звіт!BN347</f>
        <v>0</v>
      </c>
      <c r="BO348" s="298">
        <f t="shared" si="233"/>
        <v>0</v>
      </c>
      <c r="BP348" s="299">
        <f t="shared" si="234"/>
        <v>0</v>
      </c>
      <c r="BQ348" s="294">
        <f t="shared" si="235"/>
        <v>2899.7613773812873</v>
      </c>
      <c r="BR348" s="298">
        <f t="shared" si="235"/>
        <v>2158.6460206242878</v>
      </c>
      <c r="BS348" s="298">
        <f t="shared" si="236"/>
        <v>-741.11535675699952</v>
      </c>
      <c r="BT348" s="303">
        <f t="shared" si="237"/>
        <v>0</v>
      </c>
      <c r="BU348" s="224">
        <f t="shared" si="238"/>
        <v>0.74442195053087956</v>
      </c>
      <c r="BV348" s="309">
        <v>1855.64</v>
      </c>
      <c r="BW348" s="305">
        <f t="shared" si="242"/>
        <v>1613.9932185515595</v>
      </c>
      <c r="BX348" s="241">
        <f t="shared" si="243"/>
        <v>241.64678144844061</v>
      </c>
      <c r="CA348" s="144">
        <f>[1]побуд.звіт!AX347+[2]побуд.звіт!AX347</f>
        <v>113</v>
      </c>
      <c r="CB348" s="238">
        <v>0</v>
      </c>
      <c r="CC348" s="238">
        <v>0</v>
      </c>
      <c r="CD348" s="240">
        <v>55.155980501656288</v>
      </c>
      <c r="CE348" s="240">
        <v>0</v>
      </c>
      <c r="CF348" s="240">
        <v>0</v>
      </c>
      <c r="CG348" s="240">
        <v>0</v>
      </c>
      <c r="CH348" s="240">
        <v>80.602505992666863</v>
      </c>
      <c r="CI348" s="240">
        <v>0</v>
      </c>
      <c r="CJ348" s="240">
        <v>0</v>
      </c>
      <c r="CK348" s="240">
        <v>55.093434070978908</v>
      </c>
      <c r="CL348" s="240">
        <v>0</v>
      </c>
      <c r="CM348" s="240">
        <v>1.1266499999999995</v>
      </c>
      <c r="CN348" s="240">
        <v>0</v>
      </c>
      <c r="CO348" s="240">
        <v>0</v>
      </c>
      <c r="CP348" s="20"/>
    </row>
    <row r="349" spans="1:94" ht="15" customHeight="1" x14ac:dyDescent="0.25">
      <c r="A349" s="256">
        <f t="shared" si="239"/>
        <v>340</v>
      </c>
      <c r="B349" s="254" t="s">
        <v>346</v>
      </c>
      <c r="C349" s="294">
        <v>298.82</v>
      </c>
      <c r="D349" s="322">
        <v>1</v>
      </c>
      <c r="E349" s="307">
        <f>[1]побуд.звіт!E348+[2]побуд.звіт!E348</f>
        <v>0</v>
      </c>
      <c r="F349" s="308">
        <f>[1]побуд.звіт!F348+[2]побуд.звіт!F348</f>
        <v>0</v>
      </c>
      <c r="G349" s="298">
        <f t="shared" si="203"/>
        <v>0</v>
      </c>
      <c r="H349" s="299">
        <f t="shared" si="204"/>
        <v>0</v>
      </c>
      <c r="I349" s="307">
        <f>[1]побуд.звіт!I348+[2]побуд.звіт!I348</f>
        <v>0</v>
      </c>
      <c r="J349" s="308">
        <f>[1]побуд.звіт!J348+[2]побуд.звіт!J348</f>
        <v>0</v>
      </c>
      <c r="K349" s="298">
        <f t="shared" si="205"/>
        <v>0</v>
      </c>
      <c r="L349" s="299">
        <f t="shared" si="206"/>
        <v>0</v>
      </c>
      <c r="M349" s="308">
        <f>[1]побуд.звіт!M348+[2]побуд.звіт!M348</f>
        <v>1503.291407513407</v>
      </c>
      <c r="N349" s="308">
        <f>[1]побуд.звіт!N348+[2]побуд.звіт!N348</f>
        <v>1588.6023091352531</v>
      </c>
      <c r="O349" s="298">
        <f t="shared" si="207"/>
        <v>0</v>
      </c>
      <c r="P349" s="299">
        <f t="shared" si="208"/>
        <v>85.310901621846142</v>
      </c>
      <c r="Q349" s="308">
        <f>[1]побуд.звіт!Q348+[2]побуд.звіт!Q348</f>
        <v>0</v>
      </c>
      <c r="R349" s="308">
        <f>[1]побуд.звіт!R348+[2]побуд.звіт!R348</f>
        <v>0</v>
      </c>
      <c r="S349" s="298">
        <f t="shared" si="209"/>
        <v>0</v>
      </c>
      <c r="T349" s="299">
        <f t="shared" si="210"/>
        <v>0</v>
      </c>
      <c r="U349" s="308">
        <f>[1]побуд.звіт!U348+[2]побуд.звіт!U348</f>
        <v>0</v>
      </c>
      <c r="V349" s="308">
        <f>[1]побуд.звіт!V348+[2]побуд.звіт!V348</f>
        <v>0</v>
      </c>
      <c r="W349" s="298">
        <f t="shared" si="211"/>
        <v>0</v>
      </c>
      <c r="X349" s="299">
        <f t="shared" si="212"/>
        <v>0</v>
      </c>
      <c r="Y349" s="308">
        <f>[1]побуд.звіт!Y348+[2]побуд.звіт!Y348</f>
        <v>0</v>
      </c>
      <c r="Z349" s="308">
        <f>[1]побуд.звіт!Z348+[2]побуд.звіт!Z348</f>
        <v>0</v>
      </c>
      <c r="AA349" s="298">
        <f t="shared" si="213"/>
        <v>0</v>
      </c>
      <c r="AB349" s="299">
        <f t="shared" si="214"/>
        <v>0</v>
      </c>
      <c r="AC349" s="308">
        <f>[1]побуд.звіт!AC348+[2]побуд.звіт!AC348</f>
        <v>798.10260939059197</v>
      </c>
      <c r="AD349" s="308">
        <f>[1]побуд.звіт!AD348+[2]побуд.звіт!AD348</f>
        <v>937.09503944617813</v>
      </c>
      <c r="AE349" s="298">
        <f t="shared" si="215"/>
        <v>0</v>
      </c>
      <c r="AF349" s="299">
        <f t="shared" si="216"/>
        <v>138.99243005558617</v>
      </c>
      <c r="AG349" s="308">
        <f>[1]побуд.звіт!AG348+[2]побуд.звіт!AG348</f>
        <v>0</v>
      </c>
      <c r="AH349" s="308">
        <f>[1]побуд.звіт!AH348+[2]побуд.звіт!AH348</f>
        <v>0</v>
      </c>
      <c r="AI349" s="298">
        <f t="shared" si="217"/>
        <v>0</v>
      </c>
      <c r="AJ349" s="299">
        <f t="shared" si="218"/>
        <v>0</v>
      </c>
      <c r="AK349" s="308">
        <f>[1]побуд.звіт!AK348+[2]побуд.звіт!AK348</f>
        <v>0</v>
      </c>
      <c r="AL349" s="308">
        <f>[1]побуд.звіт!AL348+[2]побуд.звіт!AL348</f>
        <v>0</v>
      </c>
      <c r="AM349" s="298">
        <f t="shared" si="219"/>
        <v>0</v>
      </c>
      <c r="AN349" s="299">
        <f t="shared" si="220"/>
        <v>0</v>
      </c>
      <c r="AO349" s="308">
        <f>[1]побуд.звіт!AO348+[2]побуд.звіт!AO348</f>
        <v>1016.6150950136168</v>
      </c>
      <c r="AP349" s="308">
        <f>[1]побуд.звіт!AP348+[2]побуд.звіт!AP348</f>
        <v>364.91534728124458</v>
      </c>
      <c r="AQ349" s="298">
        <f t="shared" si="221"/>
        <v>-651.69974773237232</v>
      </c>
      <c r="AR349" s="299">
        <f t="shared" si="222"/>
        <v>0</v>
      </c>
      <c r="AS349" s="308">
        <f>[1]побуд.звіт!AS348+[2]побуд.звіт!AS348</f>
        <v>0</v>
      </c>
      <c r="AT349" s="308">
        <f>[1]побуд.звіт!AT348+[2]побуд.звіт!AT348</f>
        <v>0</v>
      </c>
      <c r="AU349" s="298">
        <f t="shared" si="223"/>
        <v>0</v>
      </c>
      <c r="AV349" s="299">
        <f t="shared" si="224"/>
        <v>0</v>
      </c>
      <c r="AW349" s="308">
        <f>[1]побуд.звіт!AW348+[2]побуд.звіт!AW348</f>
        <v>1237.706824961449</v>
      </c>
      <c r="AX349" s="308">
        <f>[1]побуд.звіт!AX348+[2]побуд.звіт!AX348</f>
        <v>4939</v>
      </c>
      <c r="AY349" s="298">
        <f t="shared" si="225"/>
        <v>0</v>
      </c>
      <c r="AZ349" s="299">
        <f t="shared" si="226"/>
        <v>3701.293175038551</v>
      </c>
      <c r="BA349" s="300">
        <v>0</v>
      </c>
      <c r="BB349" s="298"/>
      <c r="BC349" s="298">
        <f t="shared" si="227"/>
        <v>0</v>
      </c>
      <c r="BD349" s="299">
        <f t="shared" si="228"/>
        <v>0</v>
      </c>
      <c r="BE349" s="308">
        <f>[1]побуд.звіт!BE348+[2]побуд.звіт!BE348</f>
        <v>5.6441667332189978</v>
      </c>
      <c r="BF349" s="308">
        <f>[1]побуд.звіт!BF348+[2]побуд.звіт!BF348</f>
        <v>0</v>
      </c>
      <c r="BG349" s="301">
        <f t="shared" si="229"/>
        <v>-5.6441667332189978</v>
      </c>
      <c r="BH349" s="302">
        <f t="shared" si="230"/>
        <v>0</v>
      </c>
      <c r="BI349" s="308">
        <f>[1]побуд.звіт!BI348+[2]побуд.звіт!BI348</f>
        <v>0</v>
      </c>
      <c r="BJ349" s="308">
        <f>[1]побуд.звіт!BJ348+[2]побуд.звіт!BJ348</f>
        <v>0</v>
      </c>
      <c r="BK349" s="298">
        <f t="shared" si="231"/>
        <v>0</v>
      </c>
      <c r="BL349" s="299">
        <f t="shared" si="232"/>
        <v>0</v>
      </c>
      <c r="BM349" s="308">
        <f>[1]побуд.звіт!BM348+[2]побуд.звіт!BM348</f>
        <v>0</v>
      </c>
      <c r="BN349" s="308">
        <f>[1]побуд.звіт!BN348+[2]побуд.звіт!BN348</f>
        <v>0</v>
      </c>
      <c r="BO349" s="298">
        <f t="shared" si="233"/>
        <v>0</v>
      </c>
      <c r="BP349" s="299">
        <f t="shared" si="234"/>
        <v>0</v>
      </c>
      <c r="BQ349" s="294">
        <f t="shared" si="235"/>
        <v>4561.3601036122845</v>
      </c>
      <c r="BR349" s="298">
        <f t="shared" si="235"/>
        <v>7829.6126958626755</v>
      </c>
      <c r="BS349" s="298">
        <f t="shared" si="236"/>
        <v>0</v>
      </c>
      <c r="BT349" s="303">
        <f t="shared" si="237"/>
        <v>3268.252592250391</v>
      </c>
      <c r="BU349" s="224">
        <f t="shared" si="238"/>
        <v>1.7165083479513399</v>
      </c>
      <c r="BV349" s="309">
        <v>6249.5</v>
      </c>
      <c r="BW349" s="305">
        <f t="shared" si="242"/>
        <v>5869.3866580323092</v>
      </c>
      <c r="BX349" s="241">
        <f t="shared" si="243"/>
        <v>380.11334196769036</v>
      </c>
      <c r="CA349" s="144">
        <f>[1]побуд.звіт!AX348+[2]побуд.звіт!AX348</f>
        <v>4939</v>
      </c>
      <c r="CB349" s="238">
        <v>0</v>
      </c>
      <c r="CC349" s="238">
        <v>0</v>
      </c>
      <c r="CD349" s="240">
        <v>126.07081257521436</v>
      </c>
      <c r="CE349" s="240">
        <v>0</v>
      </c>
      <c r="CF349" s="240">
        <v>0</v>
      </c>
      <c r="CG349" s="240">
        <v>0</v>
      </c>
      <c r="CH349" s="240">
        <v>77.770877755016826</v>
      </c>
      <c r="CI349" s="240">
        <v>0</v>
      </c>
      <c r="CJ349" s="240">
        <v>0</v>
      </c>
      <c r="CK349" s="240">
        <v>103.42097344531734</v>
      </c>
      <c r="CL349" s="240">
        <v>0</v>
      </c>
      <c r="CM349" s="240">
        <v>1.1266499999999995</v>
      </c>
      <c r="CN349" s="240">
        <v>0</v>
      </c>
      <c r="CO349" s="240">
        <v>0</v>
      </c>
      <c r="CP349" s="20"/>
    </row>
    <row r="350" spans="1:94" ht="15" customHeight="1" x14ac:dyDescent="0.25">
      <c r="A350" s="256">
        <f t="shared" si="239"/>
        <v>341</v>
      </c>
      <c r="B350" s="254" t="s">
        <v>347</v>
      </c>
      <c r="C350" s="294">
        <v>150.19999999999999</v>
      </c>
      <c r="D350" s="322">
        <v>1</v>
      </c>
      <c r="E350" s="307">
        <f>[1]побуд.звіт!E349+[2]побуд.звіт!E349</f>
        <v>0</v>
      </c>
      <c r="F350" s="308">
        <f>[1]побуд.звіт!F349+[2]побуд.звіт!F349</f>
        <v>0</v>
      </c>
      <c r="G350" s="298">
        <f t="shared" si="203"/>
        <v>0</v>
      </c>
      <c r="H350" s="299">
        <f t="shared" si="204"/>
        <v>0</v>
      </c>
      <c r="I350" s="307">
        <f>[1]побуд.звіт!I349+[2]побуд.звіт!I349</f>
        <v>0</v>
      </c>
      <c r="J350" s="308">
        <f>[1]побуд.звіт!J349+[2]побуд.звіт!J349</f>
        <v>0</v>
      </c>
      <c r="K350" s="298">
        <f t="shared" si="205"/>
        <v>0</v>
      </c>
      <c r="L350" s="299">
        <f t="shared" si="206"/>
        <v>0</v>
      </c>
      <c r="M350" s="308">
        <f>[1]побуд.звіт!M349+[2]побуд.звіт!M349</f>
        <v>527.39159591752764</v>
      </c>
      <c r="N350" s="308">
        <f>[1]побуд.звіт!N349+[2]побуд.звіт!N349</f>
        <v>560.68316793008921</v>
      </c>
      <c r="O350" s="298">
        <f t="shared" si="207"/>
        <v>0</v>
      </c>
      <c r="P350" s="299">
        <f t="shared" si="208"/>
        <v>33.291572012561574</v>
      </c>
      <c r="Q350" s="308">
        <f>[1]побуд.звіт!Q349+[2]побуд.звіт!Q349</f>
        <v>0</v>
      </c>
      <c r="R350" s="308">
        <f>[1]побуд.звіт!R349+[2]побуд.звіт!R349</f>
        <v>0</v>
      </c>
      <c r="S350" s="298">
        <f t="shared" si="209"/>
        <v>0</v>
      </c>
      <c r="T350" s="299">
        <f t="shared" si="210"/>
        <v>0</v>
      </c>
      <c r="U350" s="308">
        <f>[1]побуд.звіт!U349+[2]побуд.звіт!U349</f>
        <v>0</v>
      </c>
      <c r="V350" s="308">
        <f>[1]побуд.звіт!V349+[2]побуд.звіт!V349</f>
        <v>0</v>
      </c>
      <c r="W350" s="298">
        <f t="shared" si="211"/>
        <v>0</v>
      </c>
      <c r="X350" s="299">
        <f t="shared" si="212"/>
        <v>0</v>
      </c>
      <c r="Y350" s="308">
        <f>[1]побуд.звіт!Y349+[2]побуд.звіт!Y349</f>
        <v>0</v>
      </c>
      <c r="Z350" s="308">
        <f>[1]побуд.звіт!Z349+[2]побуд.звіт!Z349</f>
        <v>0</v>
      </c>
      <c r="AA350" s="298">
        <f t="shared" si="213"/>
        <v>0</v>
      </c>
      <c r="AB350" s="299">
        <f t="shared" si="214"/>
        <v>0</v>
      </c>
      <c r="AC350" s="308">
        <f>[1]побуд.звіт!AC349+[2]побуд.звіт!AC349</f>
        <v>400.58195271306784</v>
      </c>
      <c r="AD350" s="308">
        <f>[1]побуд.звіт!AD349+[2]побуд.звіт!AD349</f>
        <v>471.02494787770559</v>
      </c>
      <c r="AE350" s="298">
        <f t="shared" si="215"/>
        <v>0</v>
      </c>
      <c r="AF350" s="299">
        <f t="shared" si="216"/>
        <v>70.44299516463775</v>
      </c>
      <c r="AG350" s="308">
        <f>[1]побуд.звіт!AG349+[2]побуд.звіт!AG349</f>
        <v>0</v>
      </c>
      <c r="AH350" s="308">
        <f>[1]побуд.звіт!AH349+[2]побуд.звіт!AH349</f>
        <v>0</v>
      </c>
      <c r="AI350" s="298">
        <f t="shared" si="217"/>
        <v>0</v>
      </c>
      <c r="AJ350" s="299">
        <f t="shared" si="218"/>
        <v>0</v>
      </c>
      <c r="AK350" s="308">
        <f>[1]побуд.звіт!AK349+[2]побуд.звіт!AK349</f>
        <v>0</v>
      </c>
      <c r="AL350" s="308">
        <f>[1]побуд.звіт!AL349+[2]побуд.звіт!AL349</f>
        <v>0</v>
      </c>
      <c r="AM350" s="298">
        <f t="shared" si="219"/>
        <v>0</v>
      </c>
      <c r="AN350" s="299">
        <f t="shared" si="220"/>
        <v>0</v>
      </c>
      <c r="AO350" s="308">
        <f>[1]побуд.звіт!AO349+[2]побуд.звіт!AO349</f>
        <v>612.27590476157775</v>
      </c>
      <c r="AP350" s="308">
        <f>[1]побуд.звіт!AP349+[2]побуд.звіт!AP349</f>
        <v>182.45767364062229</v>
      </c>
      <c r="AQ350" s="298">
        <f t="shared" si="221"/>
        <v>-429.81823112095549</v>
      </c>
      <c r="AR350" s="299">
        <f t="shared" si="222"/>
        <v>0</v>
      </c>
      <c r="AS350" s="308">
        <f>[1]побуд.звіт!AS349+[2]побуд.звіт!AS349</f>
        <v>0</v>
      </c>
      <c r="AT350" s="308">
        <f>[1]побуд.звіт!AT349+[2]побуд.звіт!AT349</f>
        <v>0</v>
      </c>
      <c r="AU350" s="298">
        <f t="shared" si="223"/>
        <v>0</v>
      </c>
      <c r="AV350" s="299">
        <f t="shared" si="224"/>
        <v>0</v>
      </c>
      <c r="AW350" s="308">
        <f>[1]побуд.звіт!AW349+[2]побуд.звіт!AW349</f>
        <v>606.83144095540604</v>
      </c>
      <c r="AX350" s="308">
        <f>[1]побуд.звіт!AX349+[2]побуд.звіт!AX349</f>
        <v>4810</v>
      </c>
      <c r="AY350" s="298">
        <f t="shared" si="225"/>
        <v>0</v>
      </c>
      <c r="AZ350" s="299">
        <f t="shared" si="226"/>
        <v>4203.1685590445941</v>
      </c>
      <c r="BA350" s="300">
        <v>0</v>
      </c>
      <c r="BB350" s="298"/>
      <c r="BC350" s="298">
        <f t="shared" si="227"/>
        <v>0</v>
      </c>
      <c r="BD350" s="299">
        <f t="shared" si="228"/>
        <v>0</v>
      </c>
      <c r="BE350" s="308">
        <f>[1]побуд.звіт!BE349+[2]побуд.звіт!BE349</f>
        <v>5.4319373732189984</v>
      </c>
      <c r="BF350" s="308">
        <f>[1]побуд.звіт!BF349+[2]побуд.звіт!BF349</f>
        <v>0</v>
      </c>
      <c r="BG350" s="301">
        <f t="shared" si="229"/>
        <v>-5.4319373732189984</v>
      </c>
      <c r="BH350" s="302">
        <f t="shared" si="230"/>
        <v>0</v>
      </c>
      <c r="BI350" s="308">
        <f>[1]побуд.звіт!BI349+[2]побуд.звіт!BI349</f>
        <v>0</v>
      </c>
      <c r="BJ350" s="308">
        <f>[1]побуд.звіт!BJ349+[2]побуд.звіт!BJ349</f>
        <v>0</v>
      </c>
      <c r="BK350" s="298">
        <f t="shared" si="231"/>
        <v>0</v>
      </c>
      <c r="BL350" s="299">
        <f t="shared" si="232"/>
        <v>0</v>
      </c>
      <c r="BM350" s="308">
        <f>[1]побуд.звіт!BM349+[2]побуд.звіт!BM349</f>
        <v>0</v>
      </c>
      <c r="BN350" s="308">
        <f>[1]побуд.звіт!BN349+[2]побуд.звіт!BN349</f>
        <v>0</v>
      </c>
      <c r="BO350" s="298">
        <f t="shared" si="233"/>
        <v>0</v>
      </c>
      <c r="BP350" s="299">
        <f t="shared" si="234"/>
        <v>0</v>
      </c>
      <c r="BQ350" s="294">
        <f t="shared" si="235"/>
        <v>2152.5128317207982</v>
      </c>
      <c r="BR350" s="298">
        <f t="shared" si="235"/>
        <v>6024.1657894484169</v>
      </c>
      <c r="BS350" s="298">
        <f t="shared" si="236"/>
        <v>0</v>
      </c>
      <c r="BT350" s="303">
        <f t="shared" si="237"/>
        <v>3871.6529577276187</v>
      </c>
      <c r="BU350" s="224">
        <f t="shared" si="238"/>
        <v>2.7986666098675363</v>
      </c>
      <c r="BV350" s="309">
        <v>130.69999999999999</v>
      </c>
      <c r="BW350" s="305"/>
      <c r="BX350" s="241">
        <f t="shared" si="243"/>
        <v>179.37606931006653</v>
      </c>
      <c r="CA350" s="144">
        <f>[1]побуд.звіт!AX349+[2]побуд.звіт!AX349</f>
        <v>4810</v>
      </c>
      <c r="CB350" s="238">
        <v>0</v>
      </c>
      <c r="CC350" s="238">
        <v>0</v>
      </c>
      <c r="CD350" s="240">
        <v>47.27655471570538</v>
      </c>
      <c r="CE350" s="240">
        <v>0</v>
      </c>
      <c r="CF350" s="240">
        <v>0</v>
      </c>
      <c r="CG350" s="240">
        <v>0</v>
      </c>
      <c r="CH350" s="240">
        <v>39.091044236676019</v>
      </c>
      <c r="CI350" s="240">
        <v>0</v>
      </c>
      <c r="CJ350" s="240">
        <v>0</v>
      </c>
      <c r="CK350" s="240">
        <v>62.233239921020065</v>
      </c>
      <c r="CL350" s="240">
        <v>0</v>
      </c>
      <c r="CM350" s="240">
        <v>1.1266499999999995</v>
      </c>
      <c r="CN350" s="240">
        <v>0</v>
      </c>
      <c r="CO350" s="240">
        <v>0</v>
      </c>
      <c r="CP350" s="20"/>
    </row>
    <row r="351" spans="1:94" ht="15" customHeight="1" x14ac:dyDescent="0.25">
      <c r="A351" s="256">
        <f t="shared" si="239"/>
        <v>342</v>
      </c>
      <c r="B351" s="254" t="s">
        <v>348</v>
      </c>
      <c r="C351" s="294">
        <v>205.1</v>
      </c>
      <c r="D351" s="322">
        <v>1</v>
      </c>
      <c r="E351" s="307">
        <f>[1]побуд.звіт!E350+[2]побуд.звіт!E350</f>
        <v>0</v>
      </c>
      <c r="F351" s="308">
        <f>[1]побуд.звіт!F350+[2]побуд.звіт!F350</f>
        <v>0</v>
      </c>
      <c r="G351" s="298">
        <f t="shared" si="203"/>
        <v>0</v>
      </c>
      <c r="H351" s="299">
        <f t="shared" si="204"/>
        <v>0</v>
      </c>
      <c r="I351" s="307">
        <f>[1]побуд.звіт!I350+[2]побуд.звіт!I350</f>
        <v>0</v>
      </c>
      <c r="J351" s="308">
        <f>[1]побуд.звіт!J350+[2]побуд.звіт!J350</f>
        <v>391.04153928153386</v>
      </c>
      <c r="K351" s="298">
        <f t="shared" si="205"/>
        <v>0</v>
      </c>
      <c r="L351" s="299">
        <f t="shared" si="206"/>
        <v>391.04153928153386</v>
      </c>
      <c r="M351" s="308">
        <f>[1]побуд.звіт!M350+[2]побуд.звіт!M350</f>
        <v>1230.705438474231</v>
      </c>
      <c r="N351" s="308">
        <f>[1]побуд.звіт!N350+[2]побуд.звіт!N350</f>
        <v>1308.2607251702082</v>
      </c>
      <c r="O351" s="298">
        <f t="shared" si="207"/>
        <v>0</v>
      </c>
      <c r="P351" s="299">
        <f t="shared" si="208"/>
        <v>77.555286695977202</v>
      </c>
      <c r="Q351" s="308">
        <f>[1]побуд.звіт!Q350+[2]побуд.звіт!Q350</f>
        <v>0</v>
      </c>
      <c r="R351" s="308">
        <f>[1]побуд.звіт!R350+[2]побуд.звіт!R350</f>
        <v>0</v>
      </c>
      <c r="S351" s="298">
        <f t="shared" si="209"/>
        <v>0</v>
      </c>
      <c r="T351" s="299">
        <f t="shared" si="210"/>
        <v>0</v>
      </c>
      <c r="U351" s="308">
        <f>[1]побуд.звіт!U350+[2]побуд.звіт!U350</f>
        <v>0</v>
      </c>
      <c r="V351" s="308">
        <f>[1]побуд.звіт!V350+[2]побуд.звіт!V350</f>
        <v>0</v>
      </c>
      <c r="W351" s="298">
        <f t="shared" si="211"/>
        <v>0</v>
      </c>
      <c r="X351" s="299">
        <f t="shared" si="212"/>
        <v>0</v>
      </c>
      <c r="Y351" s="308">
        <f>[1]побуд.звіт!Y350+[2]побуд.звіт!Y350</f>
        <v>0</v>
      </c>
      <c r="Z351" s="308">
        <f>[1]побуд.звіт!Z350+[2]побуд.звіт!Z350</f>
        <v>0</v>
      </c>
      <c r="AA351" s="298">
        <f t="shared" si="213"/>
        <v>0</v>
      </c>
      <c r="AB351" s="299">
        <f t="shared" si="214"/>
        <v>0</v>
      </c>
      <c r="AC351" s="308">
        <f>[1]побуд.звіт!AC350+[2]побуд.звіт!AC350</f>
        <v>547.08586571138619</v>
      </c>
      <c r="AD351" s="308">
        <f>[1]побуд.звіт!AD350+[2]побуд.звіт!AD350</f>
        <v>643.19052469851795</v>
      </c>
      <c r="AE351" s="298">
        <f t="shared" si="215"/>
        <v>0</v>
      </c>
      <c r="AF351" s="299">
        <f t="shared" si="216"/>
        <v>96.104658987131756</v>
      </c>
      <c r="AG351" s="308">
        <f>[1]побуд.звіт!AG350+[2]побуд.звіт!AG350</f>
        <v>0</v>
      </c>
      <c r="AH351" s="308">
        <f>[1]побуд.звіт!AH350+[2]побуд.звіт!AH350</f>
        <v>0</v>
      </c>
      <c r="AI351" s="298">
        <f t="shared" si="217"/>
        <v>0</v>
      </c>
      <c r="AJ351" s="299">
        <f t="shared" si="218"/>
        <v>0</v>
      </c>
      <c r="AK351" s="308">
        <f>[1]побуд.звіт!AK350+[2]побуд.звіт!AK350</f>
        <v>0</v>
      </c>
      <c r="AL351" s="308">
        <f>[1]побуд.звіт!AL350+[2]побуд.звіт!AL350</f>
        <v>0</v>
      </c>
      <c r="AM351" s="298">
        <f t="shared" si="219"/>
        <v>0</v>
      </c>
      <c r="AN351" s="299">
        <f t="shared" si="220"/>
        <v>0</v>
      </c>
      <c r="AO351" s="308">
        <f>[1]побуд.звіт!AO350+[2]побуд.звіт!AO350</f>
        <v>810.88247099944624</v>
      </c>
      <c r="AP351" s="308">
        <f>[1]побуд.звіт!AP350+[2]побуд.звіт!AP350</f>
        <v>283.82304788541234</v>
      </c>
      <c r="AQ351" s="298">
        <f t="shared" si="221"/>
        <v>-527.05942311403396</v>
      </c>
      <c r="AR351" s="299">
        <f t="shared" si="222"/>
        <v>0</v>
      </c>
      <c r="AS351" s="308">
        <f>[1]побуд.звіт!AS350+[2]побуд.звіт!AS350</f>
        <v>0</v>
      </c>
      <c r="AT351" s="308">
        <f>[1]побуд.звіт!AT350+[2]побуд.звіт!AT350</f>
        <v>0</v>
      </c>
      <c r="AU351" s="298">
        <f t="shared" si="223"/>
        <v>0</v>
      </c>
      <c r="AV351" s="299">
        <f t="shared" si="224"/>
        <v>0</v>
      </c>
      <c r="AW351" s="308">
        <f>[1]побуд.звіт!AW350+[2]побуд.звіт!AW350</f>
        <v>824.66615894077779</v>
      </c>
      <c r="AX351" s="308">
        <f>[1]побуд.звіт!AX350+[2]побуд.звіт!AX350</f>
        <v>0</v>
      </c>
      <c r="AY351" s="298">
        <f t="shared" si="225"/>
        <v>-824.66615894077779</v>
      </c>
      <c r="AZ351" s="299">
        <f t="shared" si="226"/>
        <v>0</v>
      </c>
      <c r="BA351" s="300">
        <v>0</v>
      </c>
      <c r="BB351" s="298"/>
      <c r="BC351" s="298">
        <f t="shared" si="227"/>
        <v>0</v>
      </c>
      <c r="BD351" s="299">
        <f t="shared" si="228"/>
        <v>0</v>
      </c>
      <c r="BE351" s="308">
        <f>[1]побуд.звіт!BE350+[2]побуд.звіт!BE350</f>
        <v>5.5103345732189979</v>
      </c>
      <c r="BF351" s="308">
        <f>[1]побуд.звіт!BF350+[2]побуд.звіт!BF350</f>
        <v>0</v>
      </c>
      <c r="BG351" s="301">
        <f t="shared" si="229"/>
        <v>-5.5103345732189979</v>
      </c>
      <c r="BH351" s="302">
        <f t="shared" si="230"/>
        <v>0</v>
      </c>
      <c r="BI351" s="308">
        <f>[1]побуд.звіт!BI350+[2]побуд.звіт!BI350</f>
        <v>0</v>
      </c>
      <c r="BJ351" s="308">
        <f>[1]побуд.звіт!BJ350+[2]побуд.звіт!BJ350</f>
        <v>0</v>
      </c>
      <c r="BK351" s="298">
        <f t="shared" si="231"/>
        <v>0</v>
      </c>
      <c r="BL351" s="299">
        <f t="shared" si="232"/>
        <v>0</v>
      </c>
      <c r="BM351" s="308">
        <f>[1]побуд.звіт!BM350+[2]побуд.звіт!BM350</f>
        <v>0</v>
      </c>
      <c r="BN351" s="308">
        <f>[1]побуд.звіт!BN350+[2]побуд.звіт!BN350</f>
        <v>0</v>
      </c>
      <c r="BO351" s="298">
        <f t="shared" si="233"/>
        <v>0</v>
      </c>
      <c r="BP351" s="299">
        <f t="shared" si="234"/>
        <v>0</v>
      </c>
      <c r="BQ351" s="294">
        <f t="shared" si="235"/>
        <v>3418.8502686990601</v>
      </c>
      <c r="BR351" s="298">
        <f t="shared" si="235"/>
        <v>2626.3158370356728</v>
      </c>
      <c r="BS351" s="298">
        <f t="shared" si="236"/>
        <v>-792.53443166338729</v>
      </c>
      <c r="BT351" s="303">
        <f t="shared" si="237"/>
        <v>0</v>
      </c>
      <c r="BU351" s="224">
        <f t="shared" si="238"/>
        <v>0.76818685541178666</v>
      </c>
      <c r="BV351" s="309">
        <v>2880.05</v>
      </c>
      <c r="BW351" s="305">
        <f t="shared" si="242"/>
        <v>2595.1458109417454</v>
      </c>
      <c r="BX351" s="241">
        <f t="shared" si="243"/>
        <v>284.90418905825499</v>
      </c>
      <c r="CA351" s="144">
        <f>[1]побуд.звіт!AX350+[2]побуд.звіт!AX350</f>
        <v>0</v>
      </c>
      <c r="CB351" s="238">
        <v>0</v>
      </c>
      <c r="CC351" s="238">
        <v>0</v>
      </c>
      <c r="CD351" s="240">
        <v>110.31196100331258</v>
      </c>
      <c r="CE351" s="240">
        <v>0</v>
      </c>
      <c r="CF351" s="240">
        <v>0</v>
      </c>
      <c r="CG351" s="240">
        <v>0</v>
      </c>
      <c r="CH351" s="240">
        <v>53.379315399082905</v>
      </c>
      <c r="CI351" s="240">
        <v>0</v>
      </c>
      <c r="CJ351" s="240">
        <v>0</v>
      </c>
      <c r="CK351" s="240">
        <v>82.491328241757699</v>
      </c>
      <c r="CL351" s="240">
        <v>0</v>
      </c>
      <c r="CM351" s="240">
        <v>1.1266499999999995</v>
      </c>
      <c r="CN351" s="240">
        <v>0</v>
      </c>
      <c r="CO351" s="240">
        <v>0</v>
      </c>
      <c r="CP351" s="20"/>
    </row>
    <row r="352" spans="1:94" ht="15" customHeight="1" x14ac:dyDescent="0.25">
      <c r="A352" s="256">
        <f t="shared" si="239"/>
        <v>343</v>
      </c>
      <c r="B352" s="254" t="s">
        <v>349</v>
      </c>
      <c r="C352" s="294">
        <v>293.5</v>
      </c>
      <c r="D352" s="322">
        <v>1</v>
      </c>
      <c r="E352" s="307">
        <f>[1]побуд.звіт!E351+[2]побуд.звіт!E351</f>
        <v>0</v>
      </c>
      <c r="F352" s="308">
        <f>[1]побуд.звіт!F351+[2]побуд.звіт!F351</f>
        <v>0</v>
      </c>
      <c r="G352" s="298">
        <f t="shared" si="203"/>
        <v>0</v>
      </c>
      <c r="H352" s="299">
        <f t="shared" si="204"/>
        <v>0</v>
      </c>
      <c r="I352" s="307">
        <f>[1]побуд.звіт!I351+[2]побуд.звіт!I351</f>
        <v>0</v>
      </c>
      <c r="J352" s="308">
        <f>[1]побуд.звіт!J351+[2]побуд.звіт!J351</f>
        <v>0</v>
      </c>
      <c r="K352" s="298">
        <f t="shared" si="205"/>
        <v>0</v>
      </c>
      <c r="L352" s="299">
        <f t="shared" si="206"/>
        <v>0</v>
      </c>
      <c r="M352" s="308">
        <f>[1]побуд.звіт!M351+[2]побуд.звіт!M351</f>
        <v>1582.2455157525828</v>
      </c>
      <c r="N352" s="308">
        <f>[1]побуд.звіт!N351+[2]побуд.звіт!N351</f>
        <v>1624.7283053167712</v>
      </c>
      <c r="O352" s="298">
        <f t="shared" si="207"/>
        <v>0</v>
      </c>
      <c r="P352" s="299">
        <f t="shared" si="208"/>
        <v>42.482789564188352</v>
      </c>
      <c r="Q352" s="308">
        <f>[1]побуд.звіт!Q351+[2]побуд.звіт!Q351</f>
        <v>0</v>
      </c>
      <c r="R352" s="308">
        <f>[1]побуд.звіт!R351+[2]побуд.звіт!R351</f>
        <v>0</v>
      </c>
      <c r="S352" s="298">
        <f t="shared" si="209"/>
        <v>0</v>
      </c>
      <c r="T352" s="299">
        <f t="shared" si="210"/>
        <v>0</v>
      </c>
      <c r="U352" s="308">
        <f>[1]побуд.звіт!U351+[2]побуд.звіт!U351</f>
        <v>0</v>
      </c>
      <c r="V352" s="308">
        <f>[1]побуд.звіт!V351+[2]побуд.звіт!V351</f>
        <v>0</v>
      </c>
      <c r="W352" s="298">
        <f t="shared" si="211"/>
        <v>0</v>
      </c>
      <c r="X352" s="299">
        <f t="shared" si="212"/>
        <v>0</v>
      </c>
      <c r="Y352" s="308">
        <f>[1]побуд.звіт!Y351+[2]побуд.звіт!Y351</f>
        <v>0</v>
      </c>
      <c r="Z352" s="308">
        <f>[1]побуд.звіт!Z351+[2]побуд.звіт!Z351</f>
        <v>0</v>
      </c>
      <c r="AA352" s="298">
        <f t="shared" si="213"/>
        <v>0</v>
      </c>
      <c r="AB352" s="299">
        <f t="shared" si="214"/>
        <v>0</v>
      </c>
      <c r="AC352" s="308">
        <f>[1]побуд.звіт!AC351+[2]побуд.звіт!AC351</f>
        <v>782.85617891268578</v>
      </c>
      <c r="AD352" s="308">
        <f>[1]побуд.звіт!AD351+[2]побуд.звіт!AD351</f>
        <v>920.4115992150904</v>
      </c>
      <c r="AE352" s="298">
        <f t="shared" si="215"/>
        <v>0</v>
      </c>
      <c r="AF352" s="299">
        <f t="shared" si="216"/>
        <v>137.55542030240463</v>
      </c>
      <c r="AG352" s="308">
        <f>[1]побуд.звіт!AG351+[2]побуд.звіт!AG351</f>
        <v>0</v>
      </c>
      <c r="AH352" s="308">
        <f>[1]побуд.звіт!AH351+[2]побуд.звіт!AH351</f>
        <v>0</v>
      </c>
      <c r="AI352" s="298">
        <f t="shared" si="217"/>
        <v>0</v>
      </c>
      <c r="AJ352" s="299">
        <f t="shared" si="218"/>
        <v>0</v>
      </c>
      <c r="AK352" s="308">
        <f>[1]побуд.звіт!AK351+[2]побуд.звіт!AK351</f>
        <v>0</v>
      </c>
      <c r="AL352" s="308">
        <f>[1]побуд.звіт!AL351+[2]побуд.звіт!AL351</f>
        <v>0</v>
      </c>
      <c r="AM352" s="298">
        <f t="shared" si="219"/>
        <v>0</v>
      </c>
      <c r="AN352" s="299">
        <f t="shared" si="220"/>
        <v>0</v>
      </c>
      <c r="AO352" s="308">
        <f>[1]побуд.звіт!AO351+[2]побуд.звіт!AO351</f>
        <v>548.86098078416182</v>
      </c>
      <c r="AP352" s="308">
        <f>[1]побуд.звіт!AP351+[2]побуд.звіт!AP351</f>
        <v>182.45767364062229</v>
      </c>
      <c r="AQ352" s="298">
        <f t="shared" si="221"/>
        <v>-366.40330714353956</v>
      </c>
      <c r="AR352" s="299">
        <f t="shared" si="222"/>
        <v>0</v>
      </c>
      <c r="AS352" s="308">
        <f>[1]побуд.звіт!AS351+[2]побуд.звіт!AS351</f>
        <v>0</v>
      </c>
      <c r="AT352" s="308">
        <f>[1]побуд.звіт!AT351+[2]побуд.звіт!AT351</f>
        <v>0</v>
      </c>
      <c r="AU352" s="298">
        <f t="shared" si="223"/>
        <v>0</v>
      </c>
      <c r="AV352" s="299">
        <f t="shared" si="224"/>
        <v>0</v>
      </c>
      <c r="AW352" s="308">
        <f>[1]побуд.звіт!AW351+[2]побуд.звіт!AW351</f>
        <v>1216.2201628838313</v>
      </c>
      <c r="AX352" s="308">
        <f>[1]побуд.звіт!AX351+[2]побуд.звіт!AX351</f>
        <v>5205</v>
      </c>
      <c r="AY352" s="298">
        <f t="shared" si="225"/>
        <v>0</v>
      </c>
      <c r="AZ352" s="299">
        <f t="shared" si="226"/>
        <v>3988.7798371161689</v>
      </c>
      <c r="BA352" s="300">
        <v>0</v>
      </c>
      <c r="BB352" s="298"/>
      <c r="BC352" s="298">
        <f t="shared" si="227"/>
        <v>0</v>
      </c>
      <c r="BD352" s="299">
        <f t="shared" si="228"/>
        <v>0</v>
      </c>
      <c r="BE352" s="308">
        <f>[1]побуд.звіт!BE351+[2]побуд.звіт!BE351</f>
        <v>5.6365697732189979</v>
      </c>
      <c r="BF352" s="308">
        <f>[1]побуд.звіт!BF351+[2]побуд.звіт!BF351</f>
        <v>0</v>
      </c>
      <c r="BG352" s="301">
        <f t="shared" si="229"/>
        <v>-5.6365697732189979</v>
      </c>
      <c r="BH352" s="302">
        <f t="shared" si="230"/>
        <v>0</v>
      </c>
      <c r="BI352" s="308">
        <f>[1]побуд.звіт!BI351+[2]побуд.звіт!BI351</f>
        <v>0</v>
      </c>
      <c r="BJ352" s="308">
        <f>[1]побуд.звіт!BJ351+[2]побуд.звіт!BJ351</f>
        <v>0</v>
      </c>
      <c r="BK352" s="298">
        <f t="shared" si="231"/>
        <v>0</v>
      </c>
      <c r="BL352" s="299">
        <f t="shared" si="232"/>
        <v>0</v>
      </c>
      <c r="BM352" s="308">
        <f>[1]побуд.звіт!BM351+[2]побуд.звіт!BM351</f>
        <v>0</v>
      </c>
      <c r="BN352" s="308">
        <f>[1]побуд.звіт!BN351+[2]побуд.звіт!BN351</f>
        <v>0</v>
      </c>
      <c r="BO352" s="298">
        <f t="shared" si="233"/>
        <v>0</v>
      </c>
      <c r="BP352" s="299">
        <f t="shared" si="234"/>
        <v>0</v>
      </c>
      <c r="BQ352" s="294">
        <f t="shared" si="235"/>
        <v>4135.8194081064803</v>
      </c>
      <c r="BR352" s="298">
        <f t="shared" si="235"/>
        <v>7932.5975781724846</v>
      </c>
      <c r="BS352" s="298">
        <f t="shared" si="236"/>
        <v>0</v>
      </c>
      <c r="BT352" s="303">
        <f t="shared" si="237"/>
        <v>3796.7781700660043</v>
      </c>
      <c r="BU352" s="224">
        <f t="shared" si="238"/>
        <v>1.9180232005836781</v>
      </c>
      <c r="BV352" s="309">
        <v>91.53</v>
      </c>
      <c r="BW352" s="305"/>
      <c r="BX352" s="241">
        <f t="shared" si="243"/>
        <v>344.65161734220669</v>
      </c>
      <c r="CA352" s="144">
        <f>[1]побуд.звіт!AX351+[2]побуд.звіт!AX351</f>
        <v>5205</v>
      </c>
      <c r="CB352" s="238">
        <v>0</v>
      </c>
      <c r="CC352" s="238">
        <v>0</v>
      </c>
      <c r="CD352" s="240">
        <v>141.8296641471162</v>
      </c>
      <c r="CE352" s="240">
        <v>0</v>
      </c>
      <c r="CF352" s="240">
        <v>0</v>
      </c>
      <c r="CG352" s="240">
        <v>0</v>
      </c>
      <c r="CH352" s="240">
        <v>76.38629482998941</v>
      </c>
      <c r="CI352" s="240">
        <v>0</v>
      </c>
      <c r="CJ352" s="240">
        <v>0</v>
      </c>
      <c r="CK352" s="240">
        <v>55.822721398723573</v>
      </c>
      <c r="CL352" s="240">
        <v>0</v>
      </c>
      <c r="CM352" s="240">
        <v>1.1266499999999995</v>
      </c>
      <c r="CN352" s="240">
        <v>0</v>
      </c>
      <c r="CO352" s="240">
        <v>0</v>
      </c>
      <c r="CP352" s="20"/>
    </row>
    <row r="353" spans="1:94" ht="15" customHeight="1" x14ac:dyDescent="0.25">
      <c r="A353" s="256">
        <f t="shared" si="239"/>
        <v>344</v>
      </c>
      <c r="B353" s="254" t="s">
        <v>350</v>
      </c>
      <c r="C353" s="294">
        <v>315.7</v>
      </c>
      <c r="D353" s="322">
        <v>1</v>
      </c>
      <c r="E353" s="307">
        <f>[1]побуд.звіт!E352+[2]побуд.звіт!E352</f>
        <v>0</v>
      </c>
      <c r="F353" s="308">
        <f>[1]побуд.звіт!F352+[2]побуд.звіт!F352</f>
        <v>0</v>
      </c>
      <c r="G353" s="298">
        <f t="shared" si="203"/>
        <v>0</v>
      </c>
      <c r="H353" s="299">
        <f t="shared" si="204"/>
        <v>0</v>
      </c>
      <c r="I353" s="307">
        <f>[1]побуд.звіт!I352+[2]побуд.звіт!I352</f>
        <v>0</v>
      </c>
      <c r="J353" s="308">
        <f>[1]побуд.звіт!J352+[2]побуд.звіт!J352</f>
        <v>0</v>
      </c>
      <c r="K353" s="298">
        <f t="shared" si="205"/>
        <v>0</v>
      </c>
      <c r="L353" s="299">
        <f t="shared" si="206"/>
        <v>0</v>
      </c>
      <c r="M353" s="308">
        <f>[1]побуд.звіт!M352+[2]побуд.звіт!M352</f>
        <v>1542.6819164329947</v>
      </c>
      <c r="N353" s="308">
        <f>[1]побуд.звіт!N352+[2]побуд.звіт!N352</f>
        <v>1624.7283053167712</v>
      </c>
      <c r="O353" s="298">
        <f t="shared" si="207"/>
        <v>0</v>
      </c>
      <c r="P353" s="299">
        <f t="shared" si="208"/>
        <v>82.046388883776444</v>
      </c>
      <c r="Q353" s="308">
        <f>[1]побуд.звіт!Q352+[2]побуд.звіт!Q352</f>
        <v>0</v>
      </c>
      <c r="R353" s="308">
        <f>[1]побуд.звіт!R352+[2]побуд.звіт!R352</f>
        <v>0</v>
      </c>
      <c r="S353" s="298">
        <f t="shared" si="209"/>
        <v>0</v>
      </c>
      <c r="T353" s="299">
        <f t="shared" si="210"/>
        <v>0</v>
      </c>
      <c r="U353" s="308">
        <f>[1]побуд.звіт!U352+[2]побуд.звіт!U352</f>
        <v>0</v>
      </c>
      <c r="V353" s="308">
        <f>[1]побуд.звіт!V352+[2]побуд.звіт!V352</f>
        <v>0</v>
      </c>
      <c r="W353" s="298">
        <f t="shared" si="211"/>
        <v>0</v>
      </c>
      <c r="X353" s="299">
        <f t="shared" si="212"/>
        <v>0</v>
      </c>
      <c r="Y353" s="308">
        <f>[1]побуд.звіт!Y352+[2]побуд.звіт!Y352</f>
        <v>0</v>
      </c>
      <c r="Z353" s="308">
        <f>[1]побуд.звіт!Z352+[2]побуд.звіт!Z352</f>
        <v>0</v>
      </c>
      <c r="AA353" s="298">
        <f t="shared" si="213"/>
        <v>0</v>
      </c>
      <c r="AB353" s="299">
        <f t="shared" si="214"/>
        <v>0</v>
      </c>
      <c r="AC353" s="308">
        <f>[1]побуд.звіт!AC352+[2]побуд.звіт!AC352</f>
        <v>842.45061619943738</v>
      </c>
      <c r="AD353" s="308">
        <f>[1]побуд.звіт!AD352+[2]побуд.звіт!AD352</f>
        <v>990.0304663448178</v>
      </c>
      <c r="AE353" s="298">
        <f t="shared" si="215"/>
        <v>0</v>
      </c>
      <c r="AF353" s="299">
        <f t="shared" si="216"/>
        <v>147.57985014538042</v>
      </c>
      <c r="AG353" s="308">
        <f>[1]побуд.звіт!AG352+[2]побуд.звіт!AG352</f>
        <v>0</v>
      </c>
      <c r="AH353" s="308">
        <f>[1]побуд.звіт!AH352+[2]побуд.звіт!AH352</f>
        <v>0</v>
      </c>
      <c r="AI353" s="298">
        <f t="shared" si="217"/>
        <v>0</v>
      </c>
      <c r="AJ353" s="299">
        <f t="shared" si="218"/>
        <v>0</v>
      </c>
      <c r="AK353" s="308">
        <f>[1]побуд.звіт!AK352+[2]побуд.звіт!AK352</f>
        <v>0</v>
      </c>
      <c r="AL353" s="308">
        <f>[1]побуд.звіт!AL352+[2]побуд.звіт!AL352</f>
        <v>0</v>
      </c>
      <c r="AM353" s="298">
        <f t="shared" si="219"/>
        <v>0</v>
      </c>
      <c r="AN353" s="299">
        <f t="shared" si="220"/>
        <v>0</v>
      </c>
      <c r="AO353" s="308">
        <f>[1]побуд.звіт!AO352+[2]побуд.звіт!AO352</f>
        <v>1006.4112750173574</v>
      </c>
      <c r="AP353" s="308">
        <f>[1]побуд.звіт!AP352+[2]побуд.звіт!AP352</f>
        <v>364.91534728124458</v>
      </c>
      <c r="AQ353" s="298">
        <f t="shared" si="221"/>
        <v>-641.49592773611289</v>
      </c>
      <c r="AR353" s="299">
        <f t="shared" si="222"/>
        <v>0</v>
      </c>
      <c r="AS353" s="308">
        <f>[1]побуд.звіт!AS352+[2]побуд.звіт!AS352</f>
        <v>0</v>
      </c>
      <c r="AT353" s="308">
        <f>[1]побуд.звіт!AT352+[2]побуд.звіт!AT352</f>
        <v>0</v>
      </c>
      <c r="AU353" s="298">
        <f t="shared" si="223"/>
        <v>0</v>
      </c>
      <c r="AV353" s="299">
        <f t="shared" si="224"/>
        <v>0</v>
      </c>
      <c r="AW353" s="308">
        <f>[1]побуд.звіт!AW352+[2]побуд.звіт!AW352</f>
        <v>1212.0947590118408</v>
      </c>
      <c r="AX353" s="308">
        <f>[1]побуд.звіт!AX352+[2]побуд.звіт!AX352</f>
        <v>129</v>
      </c>
      <c r="AY353" s="298">
        <f t="shared" si="225"/>
        <v>-1083.0947590118408</v>
      </c>
      <c r="AZ353" s="299">
        <f t="shared" si="226"/>
        <v>0</v>
      </c>
      <c r="BA353" s="300">
        <v>0</v>
      </c>
      <c r="BB353" s="298"/>
      <c r="BC353" s="298">
        <f t="shared" si="227"/>
        <v>0</v>
      </c>
      <c r="BD353" s="299">
        <f t="shared" si="228"/>
        <v>0</v>
      </c>
      <c r="BE353" s="308">
        <f>[1]побуд.звіт!BE352+[2]побуд.звіт!BE352</f>
        <v>5.6682713732189978</v>
      </c>
      <c r="BF353" s="308">
        <f>[1]побуд.звіт!BF352+[2]побуд.звіт!BF352</f>
        <v>0</v>
      </c>
      <c r="BG353" s="301">
        <f t="shared" si="229"/>
        <v>-5.6682713732189978</v>
      </c>
      <c r="BH353" s="302">
        <f t="shared" si="230"/>
        <v>0</v>
      </c>
      <c r="BI353" s="308">
        <f>[1]побуд.звіт!BI352+[2]побуд.звіт!BI352</f>
        <v>0</v>
      </c>
      <c r="BJ353" s="308">
        <f>[1]побуд.звіт!BJ352+[2]побуд.звіт!BJ352</f>
        <v>0</v>
      </c>
      <c r="BK353" s="298">
        <f t="shared" si="231"/>
        <v>0</v>
      </c>
      <c r="BL353" s="299">
        <f t="shared" si="232"/>
        <v>0</v>
      </c>
      <c r="BM353" s="308">
        <f>[1]побуд.звіт!BM352+[2]побуд.звіт!BM352</f>
        <v>0</v>
      </c>
      <c r="BN353" s="308">
        <f>[1]побуд.звіт!BN352+[2]побуд.звіт!BN352</f>
        <v>0</v>
      </c>
      <c r="BO353" s="298">
        <f t="shared" si="233"/>
        <v>0</v>
      </c>
      <c r="BP353" s="299">
        <f t="shared" si="234"/>
        <v>0</v>
      </c>
      <c r="BQ353" s="294">
        <f t="shared" si="235"/>
        <v>4609.3068380348486</v>
      </c>
      <c r="BR353" s="298">
        <f t="shared" si="235"/>
        <v>3108.6741189428335</v>
      </c>
      <c r="BS353" s="298">
        <f t="shared" si="236"/>
        <v>-1500.6327190920151</v>
      </c>
      <c r="BT353" s="303">
        <f t="shared" si="237"/>
        <v>0</v>
      </c>
      <c r="BU353" s="224">
        <f t="shared" si="238"/>
        <v>0.67443418895241058</v>
      </c>
      <c r="BV353" s="309">
        <v>2666.91</v>
      </c>
      <c r="BW353" s="305">
        <f t="shared" si="242"/>
        <v>2282.8010968304293</v>
      </c>
      <c r="BX353" s="241">
        <f t="shared" si="243"/>
        <v>384.10890316957074</v>
      </c>
      <c r="CA353" s="144">
        <f>[1]побуд.звіт!AX352+[2]побуд.звіт!AX352</f>
        <v>129</v>
      </c>
      <c r="CB353" s="238">
        <v>0</v>
      </c>
      <c r="CC353" s="238">
        <v>0</v>
      </c>
      <c r="CD353" s="240">
        <v>133.95023836116528</v>
      </c>
      <c r="CE353" s="240">
        <v>0</v>
      </c>
      <c r="CF353" s="240">
        <v>0</v>
      </c>
      <c r="CG353" s="240">
        <v>0</v>
      </c>
      <c r="CH353" s="240">
        <v>82.164065682547388</v>
      </c>
      <c r="CI353" s="240">
        <v>0</v>
      </c>
      <c r="CJ353" s="240">
        <v>0</v>
      </c>
      <c r="CK353" s="240">
        <v>102.38510113767879</v>
      </c>
      <c r="CL353" s="240">
        <v>0</v>
      </c>
      <c r="CM353" s="240">
        <v>1.1266499999999995</v>
      </c>
      <c r="CN353" s="240">
        <v>0</v>
      </c>
      <c r="CO353" s="240">
        <v>0</v>
      </c>
      <c r="CP353" s="20"/>
    </row>
    <row r="354" spans="1:94" ht="15" customHeight="1" x14ac:dyDescent="0.25">
      <c r="A354" s="256">
        <f t="shared" si="239"/>
        <v>345</v>
      </c>
      <c r="B354" s="254" t="s">
        <v>351</v>
      </c>
      <c r="C354" s="294">
        <v>164.7</v>
      </c>
      <c r="D354" s="322">
        <v>1</v>
      </c>
      <c r="E354" s="307">
        <f>[1]побуд.звіт!E353+[2]побуд.звіт!E353</f>
        <v>0</v>
      </c>
      <c r="F354" s="308">
        <f>[1]побуд.звіт!F353+[2]побуд.звіт!F353</f>
        <v>0</v>
      </c>
      <c r="G354" s="298">
        <f t="shared" si="203"/>
        <v>0</v>
      </c>
      <c r="H354" s="299">
        <f t="shared" si="204"/>
        <v>0</v>
      </c>
      <c r="I354" s="307">
        <f>[1]побуд.звіт!I353+[2]побуд.звіт!I353</f>
        <v>0</v>
      </c>
      <c r="J354" s="308">
        <f>[1]побуд.звіт!J353+[2]побуд.звіт!J353</f>
        <v>0</v>
      </c>
      <c r="K354" s="298">
        <f t="shared" si="205"/>
        <v>0</v>
      </c>
      <c r="L354" s="299">
        <f t="shared" si="206"/>
        <v>0</v>
      </c>
      <c r="M354" s="308">
        <f>[1]побуд.звіт!M353+[2]побуд.звіт!M353</f>
        <v>800.12527055670341</v>
      </c>
      <c r="N354" s="308">
        <f>[1]побуд.звіт!N353+[2]побуд.звіт!N353</f>
        <v>747.57755724011906</v>
      </c>
      <c r="O354" s="298">
        <f t="shared" si="207"/>
        <v>-52.54771331658435</v>
      </c>
      <c r="P354" s="299">
        <f t="shared" si="208"/>
        <v>0</v>
      </c>
      <c r="Q354" s="308">
        <f>[1]побуд.звіт!Q353+[2]побуд.звіт!Q353</f>
        <v>0</v>
      </c>
      <c r="R354" s="308">
        <f>[1]побуд.звіт!R353+[2]побуд.звіт!R353</f>
        <v>0</v>
      </c>
      <c r="S354" s="298">
        <f t="shared" si="209"/>
        <v>0</v>
      </c>
      <c r="T354" s="299">
        <f t="shared" si="210"/>
        <v>0</v>
      </c>
      <c r="U354" s="308">
        <f>[1]побуд.звіт!U353+[2]побуд.звіт!U353</f>
        <v>0</v>
      </c>
      <c r="V354" s="308">
        <f>[1]побуд.звіт!V353+[2]побуд.звіт!V353</f>
        <v>0</v>
      </c>
      <c r="W354" s="298">
        <f t="shared" si="211"/>
        <v>0</v>
      </c>
      <c r="X354" s="299">
        <f t="shared" si="212"/>
        <v>0</v>
      </c>
      <c r="Y354" s="308">
        <f>[1]побуд.звіт!Y353+[2]побуд.звіт!Y353</f>
        <v>0</v>
      </c>
      <c r="Z354" s="308">
        <f>[1]побуд.звіт!Z353+[2]побуд.звіт!Z353</f>
        <v>0</v>
      </c>
      <c r="AA354" s="298">
        <f t="shared" si="213"/>
        <v>0</v>
      </c>
      <c r="AB354" s="299">
        <f t="shared" si="214"/>
        <v>0</v>
      </c>
      <c r="AC354" s="308">
        <f>[1]побуд.звіт!AC353+[2]побуд.звіт!AC353</f>
        <v>439.73291939495516</v>
      </c>
      <c r="AD354" s="308">
        <f>[1]побуд.звіт!AD353+[2]побуд.звіт!AD353</f>
        <v>516.49673046243731</v>
      </c>
      <c r="AE354" s="298">
        <f t="shared" si="215"/>
        <v>0</v>
      </c>
      <c r="AF354" s="299">
        <f t="shared" si="216"/>
        <v>76.763811067482152</v>
      </c>
      <c r="AG354" s="308">
        <f>[1]побуд.звіт!AG353+[2]побуд.звіт!AG353</f>
        <v>0</v>
      </c>
      <c r="AH354" s="308">
        <f>[1]побуд.звіт!AH353+[2]побуд.звіт!AH353</f>
        <v>0</v>
      </c>
      <c r="AI354" s="298">
        <f t="shared" si="217"/>
        <v>0</v>
      </c>
      <c r="AJ354" s="299">
        <f t="shared" si="218"/>
        <v>0</v>
      </c>
      <c r="AK354" s="308">
        <f>[1]побуд.звіт!AK353+[2]побуд.звіт!AK353</f>
        <v>0</v>
      </c>
      <c r="AL354" s="308">
        <f>[1]побуд.звіт!AL353+[2]побуд.звіт!AL353</f>
        <v>0</v>
      </c>
      <c r="AM354" s="298">
        <f t="shared" si="219"/>
        <v>0</v>
      </c>
      <c r="AN354" s="299">
        <f t="shared" si="220"/>
        <v>0</v>
      </c>
      <c r="AO354" s="308">
        <f>[1]побуд.звіт!AO353+[2]побуд.звіт!AO353</f>
        <v>812.38513955506596</v>
      </c>
      <c r="AP354" s="308">
        <f>[1]побуд.звіт!AP353+[2]побуд.звіт!AP353</f>
        <v>324.3691975833284</v>
      </c>
      <c r="AQ354" s="298">
        <f t="shared" si="221"/>
        <v>-488.01594197173756</v>
      </c>
      <c r="AR354" s="299">
        <f t="shared" si="222"/>
        <v>0</v>
      </c>
      <c r="AS354" s="308">
        <f>[1]побуд.звіт!AS353+[2]побуд.звіт!AS353</f>
        <v>0</v>
      </c>
      <c r="AT354" s="308">
        <f>[1]побуд.звіт!AT353+[2]побуд.звіт!AT353</f>
        <v>0</v>
      </c>
      <c r="AU354" s="298">
        <f t="shared" si="223"/>
        <v>0</v>
      </c>
      <c r="AV354" s="299">
        <f t="shared" si="224"/>
        <v>0</v>
      </c>
      <c r="AW354" s="308">
        <f>[1]побуд.звіт!AW353+[2]побуд.звіт!AW353</f>
        <v>675.07903342164843</v>
      </c>
      <c r="AX354" s="308">
        <f>[1]побуд.звіт!AX353+[2]побуд.звіт!AX353</f>
        <v>0</v>
      </c>
      <c r="AY354" s="298">
        <f t="shared" si="225"/>
        <v>-675.07903342164843</v>
      </c>
      <c r="AZ354" s="299">
        <f t="shared" si="226"/>
        <v>0</v>
      </c>
      <c r="BA354" s="300">
        <v>0</v>
      </c>
      <c r="BB354" s="298"/>
      <c r="BC354" s="298">
        <f t="shared" si="227"/>
        <v>0</v>
      </c>
      <c r="BD354" s="299">
        <f t="shared" si="228"/>
        <v>0</v>
      </c>
      <c r="BE354" s="308">
        <f>[1]побуд.звіт!BE353+[2]побуд.звіт!BE353</f>
        <v>5.4526433732189981</v>
      </c>
      <c r="BF354" s="308">
        <f>[1]побуд.звіт!BF353+[2]побуд.звіт!BF353</f>
        <v>0</v>
      </c>
      <c r="BG354" s="301">
        <f t="shared" si="229"/>
        <v>-5.4526433732189981</v>
      </c>
      <c r="BH354" s="302">
        <f t="shared" si="230"/>
        <v>0</v>
      </c>
      <c r="BI354" s="308">
        <f>[1]побуд.звіт!BI353+[2]побуд.звіт!BI353</f>
        <v>0</v>
      </c>
      <c r="BJ354" s="308">
        <f>[1]побуд.звіт!BJ353+[2]побуд.звіт!BJ353</f>
        <v>0</v>
      </c>
      <c r="BK354" s="298">
        <f t="shared" si="231"/>
        <v>0</v>
      </c>
      <c r="BL354" s="299">
        <f t="shared" si="232"/>
        <v>0</v>
      </c>
      <c r="BM354" s="308">
        <f>[1]побуд.звіт!BM353+[2]побуд.звіт!BM353</f>
        <v>0</v>
      </c>
      <c r="BN354" s="308">
        <f>[1]побуд.звіт!BN353+[2]побуд.звіт!BN353</f>
        <v>0</v>
      </c>
      <c r="BO354" s="298">
        <f t="shared" si="233"/>
        <v>0</v>
      </c>
      <c r="BP354" s="299">
        <f t="shared" si="234"/>
        <v>0</v>
      </c>
      <c r="BQ354" s="294">
        <f t="shared" si="235"/>
        <v>2732.7750063015919</v>
      </c>
      <c r="BR354" s="298">
        <f t="shared" si="235"/>
        <v>1588.4434852858849</v>
      </c>
      <c r="BS354" s="298">
        <f t="shared" si="236"/>
        <v>-1144.331521015707</v>
      </c>
      <c r="BT354" s="303">
        <f t="shared" si="237"/>
        <v>0</v>
      </c>
      <c r="BU354" s="224">
        <f t="shared" si="238"/>
        <v>0.5812565914219221</v>
      </c>
      <c r="BV354" s="309">
        <v>888.29</v>
      </c>
      <c r="BW354" s="305">
        <f t="shared" si="242"/>
        <v>660.55874947486734</v>
      </c>
      <c r="BX354" s="241">
        <f t="shared" si="243"/>
        <v>227.73125052513265</v>
      </c>
      <c r="CA354" s="144">
        <f>[1]побуд.звіт!AX353+[2]побуд.звіт!AX353</f>
        <v>0</v>
      </c>
      <c r="CB354" s="238">
        <v>0</v>
      </c>
      <c r="CC354" s="238">
        <v>0</v>
      </c>
      <c r="CD354" s="240">
        <v>63.035406287607181</v>
      </c>
      <c r="CE354" s="240">
        <v>0</v>
      </c>
      <c r="CF354" s="240">
        <v>0</v>
      </c>
      <c r="CG354" s="240">
        <v>0</v>
      </c>
      <c r="CH354" s="240">
        <v>42.86481348722063</v>
      </c>
      <c r="CI354" s="240">
        <v>0</v>
      </c>
      <c r="CJ354" s="240">
        <v>0</v>
      </c>
      <c r="CK354" s="240">
        <v>82.709483525687844</v>
      </c>
      <c r="CL354" s="240">
        <v>0</v>
      </c>
      <c r="CM354" s="240">
        <v>1.1266499999999995</v>
      </c>
      <c r="CN354" s="240">
        <v>0</v>
      </c>
      <c r="CO354" s="240">
        <v>0</v>
      </c>
      <c r="CP354" s="20"/>
    </row>
    <row r="355" spans="1:94" ht="15" customHeight="1" x14ac:dyDescent="0.25">
      <c r="A355" s="256">
        <f t="shared" si="239"/>
        <v>346</v>
      </c>
      <c r="B355" s="254" t="s">
        <v>352</v>
      </c>
      <c r="C355" s="294">
        <v>198.5</v>
      </c>
      <c r="D355" s="322">
        <v>1</v>
      </c>
      <c r="E355" s="307">
        <f>[1]побуд.звіт!E354+[2]побуд.звіт!E354</f>
        <v>0</v>
      </c>
      <c r="F355" s="308">
        <f>[1]побуд.звіт!F354+[2]побуд.звіт!F354</f>
        <v>0</v>
      </c>
      <c r="G355" s="298">
        <f t="shared" si="203"/>
        <v>0</v>
      </c>
      <c r="H355" s="299">
        <f t="shared" si="204"/>
        <v>0</v>
      </c>
      <c r="I355" s="307">
        <f>[1]побуд.звіт!I354+[2]побуд.звіт!I354</f>
        <v>0</v>
      </c>
      <c r="J355" s="308">
        <f>[1]побуд.звіт!J354+[2]побуд.звіт!J354</f>
        <v>0</v>
      </c>
      <c r="K355" s="298">
        <f t="shared" si="205"/>
        <v>0</v>
      </c>
      <c r="L355" s="299">
        <f t="shared" si="206"/>
        <v>0</v>
      </c>
      <c r="M355" s="308">
        <f>[1]побуд.звіт!M354+[2]побуд.звіт!M354</f>
        <v>1006.3876838350552</v>
      </c>
      <c r="N355" s="308">
        <f>[1]побуд.звіт!N354+[2]побуд.звіт!N354</f>
        <v>1121.3663358601784</v>
      </c>
      <c r="O355" s="298">
        <f t="shared" si="207"/>
        <v>0</v>
      </c>
      <c r="P355" s="299">
        <f t="shared" si="208"/>
        <v>114.97865202512321</v>
      </c>
      <c r="Q355" s="308">
        <f>[1]побуд.звіт!Q354+[2]побуд.звіт!Q354</f>
        <v>0</v>
      </c>
      <c r="R355" s="308">
        <f>[1]побуд.звіт!R354+[2]побуд.звіт!R354</f>
        <v>0</v>
      </c>
      <c r="S355" s="298">
        <f t="shared" si="209"/>
        <v>0</v>
      </c>
      <c r="T355" s="299">
        <f t="shared" si="210"/>
        <v>0</v>
      </c>
      <c r="U355" s="308">
        <f>[1]побуд.звіт!U354+[2]побуд.звіт!U354</f>
        <v>0</v>
      </c>
      <c r="V355" s="308">
        <f>[1]побуд.звіт!V354+[2]побуд.звіт!V354</f>
        <v>0</v>
      </c>
      <c r="W355" s="298">
        <f t="shared" si="211"/>
        <v>0</v>
      </c>
      <c r="X355" s="299">
        <f t="shared" si="212"/>
        <v>0</v>
      </c>
      <c r="Y355" s="308">
        <f>[1]побуд.звіт!Y354+[2]побуд.звіт!Y354</f>
        <v>0</v>
      </c>
      <c r="Z355" s="308">
        <f>[1]побуд.звіт!Z354+[2]побуд.звіт!Z354</f>
        <v>0</v>
      </c>
      <c r="AA355" s="298">
        <f t="shared" si="213"/>
        <v>0</v>
      </c>
      <c r="AB355" s="299">
        <f t="shared" si="214"/>
        <v>0</v>
      </c>
      <c r="AC355" s="308">
        <f>[1]побуд.звіт!AC354+[2]побуд.звіт!AC354</f>
        <v>530.07983180721669</v>
      </c>
      <c r="AD355" s="308">
        <f>[1]побуд.звіт!AD354+[2]побуд.звіт!AD354</f>
        <v>622.4930236599505</v>
      </c>
      <c r="AE355" s="298">
        <f t="shared" si="215"/>
        <v>0</v>
      </c>
      <c r="AF355" s="299">
        <f t="shared" si="216"/>
        <v>92.413191852733803</v>
      </c>
      <c r="AG355" s="308">
        <f>[1]побуд.звіт!AG354+[2]побуд.звіт!AG354</f>
        <v>0</v>
      </c>
      <c r="AH355" s="308">
        <f>[1]побуд.звіт!AH354+[2]побуд.звіт!AH354</f>
        <v>0</v>
      </c>
      <c r="AI355" s="298">
        <f t="shared" si="217"/>
        <v>0</v>
      </c>
      <c r="AJ355" s="299">
        <f t="shared" si="218"/>
        <v>0</v>
      </c>
      <c r="AK355" s="308">
        <f>[1]побуд.звіт!AK354+[2]побуд.звіт!AK354</f>
        <v>0</v>
      </c>
      <c r="AL355" s="308">
        <f>[1]побуд.звіт!AL354+[2]побуд.звіт!AL354</f>
        <v>0</v>
      </c>
      <c r="AM355" s="298">
        <f t="shared" si="219"/>
        <v>0</v>
      </c>
      <c r="AN355" s="299">
        <f t="shared" si="220"/>
        <v>0</v>
      </c>
      <c r="AO355" s="308">
        <f>[1]побуд.звіт!AO354+[2]побуд.звіт!AO354</f>
        <v>822.56886618803924</v>
      </c>
      <c r="AP355" s="308">
        <f>[1]побуд.звіт!AP354+[2]побуд.звіт!AP354</f>
        <v>324.3691975833284</v>
      </c>
      <c r="AQ355" s="298">
        <f t="shared" si="221"/>
        <v>-498.19966860471084</v>
      </c>
      <c r="AR355" s="299">
        <f t="shared" si="222"/>
        <v>0</v>
      </c>
      <c r="AS355" s="308">
        <f>[1]побуд.звіт!AS354+[2]побуд.звіт!AS354</f>
        <v>0</v>
      </c>
      <c r="AT355" s="308">
        <f>[1]побуд.звіт!AT354+[2]побуд.звіт!AT354</f>
        <v>0</v>
      </c>
      <c r="AU355" s="298">
        <f t="shared" si="223"/>
        <v>0</v>
      </c>
      <c r="AV355" s="299">
        <f t="shared" si="224"/>
        <v>0</v>
      </c>
      <c r="AW355" s="308">
        <f>[1]побуд.звіт!AW354+[2]побуд.звіт!AW354</f>
        <v>809.75380865759189</v>
      </c>
      <c r="AX355" s="308">
        <f>[1]побуд.звіт!AX354+[2]побуд.звіт!AX354</f>
        <v>145</v>
      </c>
      <c r="AY355" s="298">
        <f t="shared" si="225"/>
        <v>-664.75380865759189</v>
      </c>
      <c r="AZ355" s="299">
        <f t="shared" si="226"/>
        <v>0</v>
      </c>
      <c r="BA355" s="300">
        <v>0</v>
      </c>
      <c r="BB355" s="298"/>
      <c r="BC355" s="298">
        <f t="shared" si="227"/>
        <v>0</v>
      </c>
      <c r="BD355" s="299">
        <f t="shared" si="228"/>
        <v>0</v>
      </c>
      <c r="BE355" s="308">
        <f>[1]побуд.звіт!BE354+[2]побуд.звіт!BE354</f>
        <v>5.5009097732189982</v>
      </c>
      <c r="BF355" s="308">
        <f>[1]побуд.звіт!BF354+[2]побуд.звіт!BF354</f>
        <v>0</v>
      </c>
      <c r="BG355" s="301">
        <f t="shared" si="229"/>
        <v>-5.5009097732189982</v>
      </c>
      <c r="BH355" s="302">
        <f t="shared" si="230"/>
        <v>0</v>
      </c>
      <c r="BI355" s="308">
        <f>[1]побуд.звіт!BI354+[2]побуд.звіт!BI354</f>
        <v>0</v>
      </c>
      <c r="BJ355" s="308">
        <f>[1]побуд.звіт!BJ354+[2]побуд.звіт!BJ354</f>
        <v>0</v>
      </c>
      <c r="BK355" s="298">
        <f t="shared" si="231"/>
        <v>0</v>
      </c>
      <c r="BL355" s="299">
        <f t="shared" si="232"/>
        <v>0</v>
      </c>
      <c r="BM355" s="308">
        <f>[1]побуд.звіт!BM354+[2]побуд.звіт!BM354</f>
        <v>0</v>
      </c>
      <c r="BN355" s="308">
        <f>[1]побуд.звіт!BN354+[2]побуд.звіт!BN354</f>
        <v>0</v>
      </c>
      <c r="BO355" s="298">
        <f t="shared" si="233"/>
        <v>0</v>
      </c>
      <c r="BP355" s="299">
        <f t="shared" si="234"/>
        <v>0</v>
      </c>
      <c r="BQ355" s="294">
        <f t="shared" si="235"/>
        <v>3174.2911002611222</v>
      </c>
      <c r="BR355" s="298">
        <f t="shared" si="235"/>
        <v>2213.2285571034572</v>
      </c>
      <c r="BS355" s="298">
        <f t="shared" si="236"/>
        <v>-961.062543157665</v>
      </c>
      <c r="BT355" s="303">
        <f t="shared" si="237"/>
        <v>0</v>
      </c>
      <c r="BU355" s="224">
        <f t="shared" si="238"/>
        <v>0.69723553612376432</v>
      </c>
      <c r="BV355" s="309">
        <v>514.53</v>
      </c>
      <c r="BW355" s="305">
        <f t="shared" si="242"/>
        <v>250.00574164490644</v>
      </c>
      <c r="BX355" s="241">
        <f t="shared" si="243"/>
        <v>264.52425835509354</v>
      </c>
      <c r="CA355" s="144">
        <f>[1]побуд.звіт!AX354+[2]побуд.звіт!AX354</f>
        <v>145</v>
      </c>
      <c r="CB355" s="238">
        <v>0</v>
      </c>
      <c r="CC355" s="238">
        <v>0</v>
      </c>
      <c r="CD355" s="240">
        <v>94.553109431410761</v>
      </c>
      <c r="CE355" s="240">
        <v>0</v>
      </c>
      <c r="CF355" s="240">
        <v>0</v>
      </c>
      <c r="CG355" s="240">
        <v>0</v>
      </c>
      <c r="CH355" s="240">
        <v>51.661599740214307</v>
      </c>
      <c r="CI355" s="240">
        <v>0</v>
      </c>
      <c r="CJ355" s="240">
        <v>0</v>
      </c>
      <c r="CK355" s="240">
        <v>83.734212778931663</v>
      </c>
      <c r="CL355" s="240">
        <v>0</v>
      </c>
      <c r="CM355" s="240">
        <v>1.1266499999999995</v>
      </c>
      <c r="CN355" s="240">
        <v>0</v>
      </c>
      <c r="CO355" s="240">
        <v>0</v>
      </c>
      <c r="CP355" s="20"/>
    </row>
    <row r="356" spans="1:94" ht="15" customHeight="1" x14ac:dyDescent="0.25">
      <c r="A356" s="256">
        <f t="shared" si="239"/>
        <v>347</v>
      </c>
      <c r="B356" s="254" t="s">
        <v>353</v>
      </c>
      <c r="C356" s="294">
        <v>121.2</v>
      </c>
      <c r="D356" s="322">
        <v>1</v>
      </c>
      <c r="E356" s="307">
        <f>[1]побуд.звіт!E355+[2]побуд.звіт!E355</f>
        <v>0</v>
      </c>
      <c r="F356" s="308">
        <f>[1]побуд.звіт!F355+[2]побуд.звіт!F355</f>
        <v>0</v>
      </c>
      <c r="G356" s="298">
        <f t="shared" si="203"/>
        <v>0</v>
      </c>
      <c r="H356" s="299">
        <f t="shared" si="204"/>
        <v>0</v>
      </c>
      <c r="I356" s="307">
        <f>[1]побуд.звіт!I355+[2]побуд.звіт!I355</f>
        <v>0</v>
      </c>
      <c r="J356" s="308">
        <f>[1]побуд.звіт!J355+[2]побуд.звіт!J355</f>
        <v>0</v>
      </c>
      <c r="K356" s="298">
        <f t="shared" si="205"/>
        <v>0</v>
      </c>
      <c r="L356" s="299">
        <f t="shared" si="206"/>
        <v>0</v>
      </c>
      <c r="M356" s="308">
        <f>[1]побуд.звіт!M355+[2]побуд.звіт!M355</f>
        <v>487.91560859793975</v>
      </c>
      <c r="N356" s="308">
        <f>[1]побуд.звіт!N355+[2]побуд.звіт!N355</f>
        <v>467.23597327507446</v>
      </c>
      <c r="O356" s="298">
        <f t="shared" si="207"/>
        <v>-20.679635322865295</v>
      </c>
      <c r="P356" s="299">
        <f t="shared" si="208"/>
        <v>0</v>
      </c>
      <c r="Q356" s="308">
        <f>[1]побуд.звіт!Q355+[2]побуд.звіт!Q355</f>
        <v>0</v>
      </c>
      <c r="R356" s="308">
        <f>[1]побуд.звіт!R355+[2]побуд.звіт!R355</f>
        <v>0</v>
      </c>
      <c r="S356" s="298">
        <f t="shared" si="209"/>
        <v>0</v>
      </c>
      <c r="T356" s="299">
        <f t="shared" si="210"/>
        <v>0</v>
      </c>
      <c r="U356" s="308">
        <f>[1]побуд.звіт!U355+[2]побуд.звіт!U355</f>
        <v>0</v>
      </c>
      <c r="V356" s="308">
        <f>[1]побуд.звіт!V355+[2]побуд.звіт!V355</f>
        <v>0</v>
      </c>
      <c r="W356" s="298">
        <f t="shared" si="211"/>
        <v>0</v>
      </c>
      <c r="X356" s="299">
        <f t="shared" si="212"/>
        <v>0</v>
      </c>
      <c r="Y356" s="308">
        <f>[1]побуд.звіт!Y355+[2]побуд.звіт!Y355</f>
        <v>0</v>
      </c>
      <c r="Z356" s="308">
        <f>[1]побуд.звіт!Z355+[2]побуд.звіт!Z355</f>
        <v>0</v>
      </c>
      <c r="AA356" s="298">
        <f t="shared" si="213"/>
        <v>0</v>
      </c>
      <c r="AB356" s="299">
        <f t="shared" si="214"/>
        <v>0</v>
      </c>
      <c r="AC356" s="308">
        <f>[1]побуд.звіт!AC355+[2]побуд.звіт!AC355</f>
        <v>323.51241694929308</v>
      </c>
      <c r="AD356" s="308">
        <f>[1]побуд.звіт!AD355+[2]побуд.звіт!AD355</f>
        <v>380.08138270824185</v>
      </c>
      <c r="AE356" s="298">
        <f t="shared" si="215"/>
        <v>0</v>
      </c>
      <c r="AF356" s="299">
        <f t="shared" si="216"/>
        <v>56.568965758948764</v>
      </c>
      <c r="AG356" s="308">
        <f>[1]побуд.звіт!AG355+[2]побуд.звіт!AG355</f>
        <v>0</v>
      </c>
      <c r="AH356" s="308">
        <f>[1]побуд.звіт!AH355+[2]побуд.звіт!AH355</f>
        <v>0</v>
      </c>
      <c r="AI356" s="298">
        <f t="shared" si="217"/>
        <v>0</v>
      </c>
      <c r="AJ356" s="299">
        <f t="shared" si="218"/>
        <v>0</v>
      </c>
      <c r="AK356" s="308">
        <f>[1]побуд.звіт!AK355+[2]побуд.звіт!AK355</f>
        <v>0</v>
      </c>
      <c r="AL356" s="308">
        <f>[1]побуд.звіт!AL355+[2]побуд.звіт!AL355</f>
        <v>0</v>
      </c>
      <c r="AM356" s="298">
        <f t="shared" si="219"/>
        <v>0</v>
      </c>
      <c r="AN356" s="299">
        <f t="shared" si="220"/>
        <v>0</v>
      </c>
      <c r="AO356" s="308">
        <f>[1]побуд.звіт!AO355+[2]побуд.звіт!AO355</f>
        <v>329.98527162148093</v>
      </c>
      <c r="AP356" s="308">
        <f>[1]побуд.звіт!AP355+[2]побуд.звіт!AP355</f>
        <v>101.36537424479015</v>
      </c>
      <c r="AQ356" s="298">
        <f t="shared" si="221"/>
        <v>-228.6198973766908</v>
      </c>
      <c r="AR356" s="299">
        <f t="shared" si="222"/>
        <v>0</v>
      </c>
      <c r="AS356" s="308">
        <f>[1]побуд.звіт!AS355+[2]побуд.звіт!AS355</f>
        <v>0</v>
      </c>
      <c r="AT356" s="308">
        <f>[1]побуд.звіт!AT355+[2]побуд.звіт!AT355</f>
        <v>0</v>
      </c>
      <c r="AU356" s="298">
        <f t="shared" si="223"/>
        <v>0</v>
      </c>
      <c r="AV356" s="299">
        <f t="shared" si="224"/>
        <v>0</v>
      </c>
      <c r="AW356" s="308">
        <f>[1]побуд.звіт!AW355+[2]побуд.звіт!AW355</f>
        <v>463.38648984945155</v>
      </c>
      <c r="AX356" s="308">
        <f>[1]побуд.звіт!AX355+[2]побуд.звіт!AX355</f>
        <v>0</v>
      </c>
      <c r="AY356" s="298">
        <f t="shared" si="225"/>
        <v>-463.38648984945155</v>
      </c>
      <c r="AZ356" s="299">
        <f t="shared" si="226"/>
        <v>0</v>
      </c>
      <c r="BA356" s="300">
        <v>0</v>
      </c>
      <c r="BB356" s="298"/>
      <c r="BC356" s="298">
        <f t="shared" si="227"/>
        <v>0</v>
      </c>
      <c r="BD356" s="299">
        <f t="shared" si="228"/>
        <v>0</v>
      </c>
      <c r="BE356" s="308">
        <f>[1]побуд.звіт!BE355+[2]побуд.звіт!BE355</f>
        <v>5.3905253732189982</v>
      </c>
      <c r="BF356" s="308">
        <f>[1]побуд.звіт!BF355+[2]побуд.звіт!BF355</f>
        <v>0</v>
      </c>
      <c r="BG356" s="301">
        <f t="shared" si="229"/>
        <v>-5.3905253732189982</v>
      </c>
      <c r="BH356" s="302">
        <f t="shared" si="230"/>
        <v>0</v>
      </c>
      <c r="BI356" s="308">
        <f>[1]побуд.звіт!BI355+[2]побуд.звіт!BI355</f>
        <v>0</v>
      </c>
      <c r="BJ356" s="308">
        <f>[1]побуд.звіт!BJ355+[2]побуд.звіт!BJ355</f>
        <v>0</v>
      </c>
      <c r="BK356" s="298">
        <f t="shared" si="231"/>
        <v>0</v>
      </c>
      <c r="BL356" s="299">
        <f t="shared" si="232"/>
        <v>0</v>
      </c>
      <c r="BM356" s="308">
        <f>[1]побуд.звіт!BM355+[2]побуд.звіт!BM355</f>
        <v>0</v>
      </c>
      <c r="BN356" s="308">
        <f>[1]побуд.звіт!BN355+[2]побуд.звіт!BN355</f>
        <v>0</v>
      </c>
      <c r="BO356" s="298">
        <f t="shared" si="233"/>
        <v>0</v>
      </c>
      <c r="BP356" s="299">
        <f t="shared" si="234"/>
        <v>0</v>
      </c>
      <c r="BQ356" s="294">
        <f t="shared" si="235"/>
        <v>1610.1903123913842</v>
      </c>
      <c r="BR356" s="298">
        <f t="shared" si="235"/>
        <v>948.68273022810638</v>
      </c>
      <c r="BS356" s="298">
        <f t="shared" si="236"/>
        <v>-661.50758216327779</v>
      </c>
      <c r="BT356" s="303">
        <f t="shared" si="237"/>
        <v>0</v>
      </c>
      <c r="BU356" s="224">
        <f t="shared" si="238"/>
        <v>0.58917428761521007</v>
      </c>
      <c r="BV356" s="309">
        <v>102.05</v>
      </c>
      <c r="BW356" s="305"/>
      <c r="BX356" s="241">
        <f t="shared" si="243"/>
        <v>134.18252603261536</v>
      </c>
      <c r="CA356" s="144">
        <f>[1]побуд.звіт!AX355+[2]побуд.звіт!AX355</f>
        <v>0</v>
      </c>
      <c r="CB356" s="238">
        <v>0</v>
      </c>
      <c r="CC356" s="238">
        <v>0</v>
      </c>
      <c r="CD356" s="240">
        <v>39.397128929754494</v>
      </c>
      <c r="CE356" s="240">
        <v>0</v>
      </c>
      <c r="CF356" s="240">
        <v>0</v>
      </c>
      <c r="CG356" s="240">
        <v>0</v>
      </c>
      <c r="CH356" s="240">
        <v>31.54350573558677</v>
      </c>
      <c r="CI356" s="240">
        <v>0</v>
      </c>
      <c r="CJ356" s="240">
        <v>0</v>
      </c>
      <c r="CK356" s="240">
        <v>33.548371075911447</v>
      </c>
      <c r="CL356" s="240">
        <v>0</v>
      </c>
      <c r="CM356" s="240">
        <v>1.1266499999999995</v>
      </c>
      <c r="CN356" s="240">
        <v>0</v>
      </c>
      <c r="CO356" s="240">
        <v>0</v>
      </c>
      <c r="CP356" s="20"/>
    </row>
    <row r="357" spans="1:94" ht="15" customHeight="1" x14ac:dyDescent="0.25">
      <c r="A357" s="256">
        <f t="shared" si="239"/>
        <v>348</v>
      </c>
      <c r="B357" s="254" t="s">
        <v>354</v>
      </c>
      <c r="C357" s="294">
        <v>118.3</v>
      </c>
      <c r="D357" s="322">
        <v>1</v>
      </c>
      <c r="E357" s="307">
        <f>[1]побуд.звіт!E356+[2]побуд.звіт!E356</f>
        <v>0</v>
      </c>
      <c r="F357" s="308">
        <f>[1]побуд.звіт!F356+[2]побуд.звіт!F356</f>
        <v>0</v>
      </c>
      <c r="G357" s="298">
        <f t="shared" si="203"/>
        <v>0</v>
      </c>
      <c r="H357" s="299">
        <f t="shared" si="204"/>
        <v>0</v>
      </c>
      <c r="I357" s="307">
        <f>[1]побуд.звіт!I356+[2]побуд.звіт!I356</f>
        <v>0</v>
      </c>
      <c r="J357" s="308">
        <f>[1]побуд.звіт!J356+[2]побуд.звіт!J356</f>
        <v>0</v>
      </c>
      <c r="K357" s="298">
        <f t="shared" si="205"/>
        <v>0</v>
      </c>
      <c r="L357" s="299">
        <f t="shared" si="206"/>
        <v>0</v>
      </c>
      <c r="M357" s="308">
        <f>[1]побуд.звіт!M356+[2]побуд.звіт!M356</f>
        <v>400.05402527835173</v>
      </c>
      <c r="N357" s="308">
        <f>[1]побуд.звіт!N356+[2]побуд.звіт!N356</f>
        <v>446.04077098309602</v>
      </c>
      <c r="O357" s="298">
        <f t="shared" si="207"/>
        <v>0</v>
      </c>
      <c r="P357" s="299">
        <f t="shared" si="208"/>
        <v>45.986745704744294</v>
      </c>
      <c r="Q357" s="308">
        <f>[1]побуд.звіт!Q356+[2]побуд.звіт!Q356</f>
        <v>0</v>
      </c>
      <c r="R357" s="308">
        <f>[1]побуд.звіт!R356+[2]побуд.звіт!R356</f>
        <v>0</v>
      </c>
      <c r="S357" s="298">
        <f t="shared" si="209"/>
        <v>0</v>
      </c>
      <c r="T357" s="299">
        <f t="shared" si="210"/>
        <v>0</v>
      </c>
      <c r="U357" s="308">
        <f>[1]побуд.звіт!U356+[2]побуд.звіт!U356</f>
        <v>0</v>
      </c>
      <c r="V357" s="308">
        <f>[1]побуд.звіт!V356+[2]побуд.звіт!V356</f>
        <v>0</v>
      </c>
      <c r="W357" s="298">
        <f t="shared" si="211"/>
        <v>0</v>
      </c>
      <c r="X357" s="299">
        <f t="shared" si="212"/>
        <v>0</v>
      </c>
      <c r="Y357" s="308">
        <f>[1]побуд.звіт!Y356+[2]побуд.звіт!Y356</f>
        <v>0</v>
      </c>
      <c r="Z357" s="308">
        <f>[1]побуд.звіт!Z356+[2]побуд.звіт!Z356</f>
        <v>0</v>
      </c>
      <c r="AA357" s="298">
        <f t="shared" si="213"/>
        <v>0</v>
      </c>
      <c r="AB357" s="299">
        <f t="shared" si="214"/>
        <v>0</v>
      </c>
      <c r="AC357" s="308">
        <f>[1]побуд.звіт!AC356+[2]побуд.звіт!AC356</f>
        <v>315.82543479291559</v>
      </c>
      <c r="AD357" s="308">
        <f>[1]побуд.звіт!AD356+[2]побуд.звіт!AD356</f>
        <v>370.9870261912954</v>
      </c>
      <c r="AE357" s="298">
        <f t="shared" si="215"/>
        <v>0</v>
      </c>
      <c r="AF357" s="299">
        <f t="shared" si="216"/>
        <v>55.161591398379812</v>
      </c>
      <c r="AG357" s="308">
        <f>[1]побуд.звіт!AG356+[2]побуд.звіт!AG356</f>
        <v>0</v>
      </c>
      <c r="AH357" s="308">
        <f>[1]побуд.звіт!AH356+[2]побуд.звіт!AH356</f>
        <v>0</v>
      </c>
      <c r="AI357" s="298">
        <f t="shared" si="217"/>
        <v>0</v>
      </c>
      <c r="AJ357" s="299">
        <f t="shared" si="218"/>
        <v>0</v>
      </c>
      <c r="AK357" s="308">
        <f>[1]побуд.звіт!AK356+[2]побуд.звіт!AK356</f>
        <v>0</v>
      </c>
      <c r="AL357" s="308">
        <f>[1]побуд.звіт!AL356+[2]побуд.звіт!AL356</f>
        <v>0</v>
      </c>
      <c r="AM357" s="298">
        <f t="shared" si="219"/>
        <v>0</v>
      </c>
      <c r="AN357" s="299">
        <f t="shared" si="220"/>
        <v>0</v>
      </c>
      <c r="AO357" s="308">
        <f>[1]побуд.звіт!AO356+[2]побуд.звіт!AO356</f>
        <v>398.18495335292999</v>
      </c>
      <c r="AP357" s="308">
        <f>[1]побуд.звіт!AP356+[2]побуд.звіт!AP356</f>
        <v>81.0922993958321</v>
      </c>
      <c r="AQ357" s="298">
        <f t="shared" si="221"/>
        <v>-317.09265395709792</v>
      </c>
      <c r="AR357" s="299">
        <f t="shared" si="222"/>
        <v>0</v>
      </c>
      <c r="AS357" s="308">
        <f>[1]побуд.звіт!AS356+[2]побуд.звіт!AS356</f>
        <v>0</v>
      </c>
      <c r="AT357" s="308">
        <f>[1]побуд.звіт!AT356+[2]побуд.звіт!AT356</f>
        <v>0</v>
      </c>
      <c r="AU357" s="298">
        <f t="shared" si="223"/>
        <v>0</v>
      </c>
      <c r="AV357" s="299">
        <f t="shared" si="224"/>
        <v>0</v>
      </c>
      <c r="AW357" s="308">
        <f>[1]побуд.звіт!AW356+[2]побуд.звіт!AW356</f>
        <v>483.07771209449527</v>
      </c>
      <c r="AX357" s="308">
        <f>[1]побуд.звіт!AX356+[2]побуд.звіт!AX356</f>
        <v>0</v>
      </c>
      <c r="AY357" s="298">
        <f t="shared" si="225"/>
        <v>-483.07771209449527</v>
      </c>
      <c r="AZ357" s="299">
        <f t="shared" si="226"/>
        <v>0</v>
      </c>
      <c r="BA357" s="300">
        <v>0</v>
      </c>
      <c r="BB357" s="298"/>
      <c r="BC357" s="298">
        <f t="shared" si="227"/>
        <v>0</v>
      </c>
      <c r="BD357" s="299">
        <f t="shared" si="228"/>
        <v>0</v>
      </c>
      <c r="BE357" s="308">
        <f>[1]побуд.звіт!BE356+[2]побуд.звіт!BE356</f>
        <v>5.3863841732189979</v>
      </c>
      <c r="BF357" s="308">
        <f>[1]побуд.звіт!BF356+[2]побуд.звіт!BF356</f>
        <v>0</v>
      </c>
      <c r="BG357" s="301">
        <f t="shared" si="229"/>
        <v>-5.3863841732189979</v>
      </c>
      <c r="BH357" s="302">
        <f t="shared" si="230"/>
        <v>0</v>
      </c>
      <c r="BI357" s="308">
        <f>[1]побуд.звіт!BI356+[2]побуд.звіт!BI356</f>
        <v>0</v>
      </c>
      <c r="BJ357" s="308">
        <f>[1]побуд.звіт!BJ356+[2]побуд.звіт!BJ356</f>
        <v>0</v>
      </c>
      <c r="BK357" s="298">
        <f t="shared" si="231"/>
        <v>0</v>
      </c>
      <c r="BL357" s="299">
        <f t="shared" si="232"/>
        <v>0</v>
      </c>
      <c r="BM357" s="308">
        <f>[1]побуд.звіт!BM356+[2]побуд.звіт!BM356</f>
        <v>0</v>
      </c>
      <c r="BN357" s="308">
        <f>[1]побуд.звіт!BN356+[2]побуд.звіт!BN356</f>
        <v>0</v>
      </c>
      <c r="BO357" s="298">
        <f t="shared" si="233"/>
        <v>0</v>
      </c>
      <c r="BP357" s="299">
        <f t="shared" si="234"/>
        <v>0</v>
      </c>
      <c r="BQ357" s="294">
        <f t="shared" si="235"/>
        <v>1602.5285096919115</v>
      </c>
      <c r="BR357" s="298">
        <f t="shared" si="235"/>
        <v>898.12009657022361</v>
      </c>
      <c r="BS357" s="298">
        <f t="shared" si="236"/>
        <v>-704.40841312168789</v>
      </c>
      <c r="BT357" s="303">
        <f t="shared" si="237"/>
        <v>0</v>
      </c>
      <c r="BU357" s="224">
        <f t="shared" si="238"/>
        <v>0.56043938759185541</v>
      </c>
      <c r="BV357" s="309">
        <v>746.83</v>
      </c>
      <c r="BW357" s="305">
        <f t="shared" si="242"/>
        <v>613.28595752567412</v>
      </c>
      <c r="BX357" s="241">
        <f t="shared" si="243"/>
        <v>133.54404247432595</v>
      </c>
      <c r="CA357" s="144">
        <f>[1]побуд.звіт!AX356+[2]побуд.звіт!AX356</f>
        <v>0</v>
      </c>
      <c r="CB357" s="238">
        <v>0</v>
      </c>
      <c r="CC357" s="238">
        <v>0</v>
      </c>
      <c r="CD357" s="240">
        <v>31.51770314380359</v>
      </c>
      <c r="CE357" s="240">
        <v>0</v>
      </c>
      <c r="CF357" s="240">
        <v>0</v>
      </c>
      <c r="CG357" s="240">
        <v>0</v>
      </c>
      <c r="CH357" s="240">
        <v>30.788751885477843</v>
      </c>
      <c r="CI357" s="240">
        <v>0</v>
      </c>
      <c r="CJ357" s="240">
        <v>0</v>
      </c>
      <c r="CK357" s="240">
        <v>40.409558049401234</v>
      </c>
      <c r="CL357" s="240">
        <v>0</v>
      </c>
      <c r="CM357" s="240">
        <v>1.1266499999999995</v>
      </c>
      <c r="CN357" s="240">
        <v>0</v>
      </c>
      <c r="CO357" s="240">
        <v>0</v>
      </c>
      <c r="CP357" s="20"/>
    </row>
    <row r="358" spans="1:94" ht="15" customHeight="1" x14ac:dyDescent="0.25">
      <c r="A358" s="256">
        <f t="shared" si="239"/>
        <v>349</v>
      </c>
      <c r="B358" s="254" t="s">
        <v>355</v>
      </c>
      <c r="C358" s="294">
        <v>41.95</v>
      </c>
      <c r="D358" s="322">
        <v>1</v>
      </c>
      <c r="E358" s="307">
        <f>[1]побуд.звіт!E357+[2]побуд.звіт!E357</f>
        <v>0</v>
      </c>
      <c r="F358" s="308">
        <f>[1]побуд.звіт!F357+[2]побуд.звіт!F357</f>
        <v>0</v>
      </c>
      <c r="G358" s="298">
        <f t="shared" si="203"/>
        <v>0</v>
      </c>
      <c r="H358" s="299">
        <f t="shared" si="204"/>
        <v>0</v>
      </c>
      <c r="I358" s="307">
        <f>[1]побуд.звіт!I357+[2]побуд.звіт!I357</f>
        <v>0</v>
      </c>
      <c r="J358" s="308">
        <f>[1]побуд.звіт!J357+[2]побуд.звіт!J357</f>
        <v>0</v>
      </c>
      <c r="K358" s="298">
        <f t="shared" si="205"/>
        <v>0</v>
      </c>
      <c r="L358" s="299">
        <f t="shared" si="206"/>
        <v>0</v>
      </c>
      <c r="M358" s="308">
        <f>[1]побуд.звіт!M357+[2]побуд.звіт!M357</f>
        <v>439.51111259793964</v>
      </c>
      <c r="N358" s="308">
        <f>[1]побуд.звіт!N357+[2]побуд.звіт!N357</f>
        <v>467.23597327507446</v>
      </c>
      <c r="O358" s="298">
        <f t="shared" si="207"/>
        <v>0</v>
      </c>
      <c r="P358" s="299">
        <f t="shared" si="208"/>
        <v>27.724860677134814</v>
      </c>
      <c r="Q358" s="308">
        <f>[1]побуд.звіт!Q357+[2]побуд.звіт!Q357</f>
        <v>0</v>
      </c>
      <c r="R358" s="308">
        <f>[1]побуд.звіт!R357+[2]побуд.звіт!R357</f>
        <v>0</v>
      </c>
      <c r="S358" s="298">
        <f t="shared" si="209"/>
        <v>0</v>
      </c>
      <c r="T358" s="299">
        <f t="shared" si="210"/>
        <v>0</v>
      </c>
      <c r="U358" s="308">
        <f>[1]побуд.звіт!U357+[2]побуд.звіт!U357</f>
        <v>0</v>
      </c>
      <c r="V358" s="308">
        <f>[1]побуд.звіт!V357+[2]побуд.звіт!V357</f>
        <v>0</v>
      </c>
      <c r="W358" s="298">
        <f t="shared" si="211"/>
        <v>0</v>
      </c>
      <c r="X358" s="299">
        <f t="shared" si="212"/>
        <v>0</v>
      </c>
      <c r="Y358" s="308">
        <f>[1]побуд.звіт!Y357+[2]побуд.звіт!Y357</f>
        <v>0</v>
      </c>
      <c r="Z358" s="308">
        <f>[1]побуд.звіт!Z357+[2]побуд.звіт!Z357</f>
        <v>0</v>
      </c>
      <c r="AA358" s="298">
        <f t="shared" si="213"/>
        <v>0</v>
      </c>
      <c r="AB358" s="299">
        <f t="shared" si="214"/>
        <v>0</v>
      </c>
      <c r="AC358" s="308">
        <f>[1]побуд.звіт!AC357+[2]побуд.звіт!AC357</f>
        <v>111.96745983104658</v>
      </c>
      <c r="AD358" s="308">
        <f>[1]побуд.звіт!AD357+[2]побуд.звіт!AD357</f>
        <v>131.55457099513814</v>
      </c>
      <c r="AE358" s="298">
        <f t="shared" si="215"/>
        <v>0</v>
      </c>
      <c r="AF358" s="299">
        <f t="shared" si="216"/>
        <v>19.587111164091553</v>
      </c>
      <c r="AG358" s="308">
        <f>[1]побуд.звіт!AG357+[2]побуд.звіт!AG357</f>
        <v>0</v>
      </c>
      <c r="AH358" s="308">
        <f>[1]побуд.звіт!AH357+[2]побуд.звіт!AH357</f>
        <v>0</v>
      </c>
      <c r="AI358" s="298">
        <f t="shared" si="217"/>
        <v>0</v>
      </c>
      <c r="AJ358" s="299">
        <f t="shared" si="218"/>
        <v>0</v>
      </c>
      <c r="AK358" s="308">
        <f>[1]побуд.звіт!AK357+[2]побуд.звіт!AK357</f>
        <v>0</v>
      </c>
      <c r="AL358" s="308">
        <f>[1]побуд.звіт!AL357+[2]побуд.звіт!AL357</f>
        <v>0</v>
      </c>
      <c r="AM358" s="298">
        <f t="shared" si="219"/>
        <v>0</v>
      </c>
      <c r="AN358" s="299">
        <f t="shared" si="220"/>
        <v>0</v>
      </c>
      <c r="AO358" s="308">
        <f>[1]побуд.звіт!AO357+[2]побуд.звіт!AO357</f>
        <v>204.1906489280488</v>
      </c>
      <c r="AP358" s="308">
        <f>[1]побуд.звіт!AP357+[2]побуд.звіт!AP357</f>
        <v>40.54614969791605</v>
      </c>
      <c r="AQ358" s="298">
        <f t="shared" si="221"/>
        <v>-163.64449923013274</v>
      </c>
      <c r="AR358" s="299">
        <f t="shared" si="222"/>
        <v>0</v>
      </c>
      <c r="AS358" s="308">
        <f>[1]побуд.звіт!AS357+[2]побуд.звіт!AS357</f>
        <v>0</v>
      </c>
      <c r="AT358" s="308">
        <f>[1]побуд.звіт!AT357+[2]побуд.звіт!AT357</f>
        <v>0</v>
      </c>
      <c r="AU358" s="298">
        <f t="shared" si="223"/>
        <v>0</v>
      </c>
      <c r="AV358" s="299">
        <f t="shared" si="224"/>
        <v>0</v>
      </c>
      <c r="AW358" s="308">
        <f>[1]побуд.звіт!AW357+[2]побуд.звіт!AW357</f>
        <v>187.61610501547068</v>
      </c>
      <c r="AX358" s="308">
        <f>[1]побуд.звіт!AX357+[2]побуд.звіт!AX357</f>
        <v>0</v>
      </c>
      <c r="AY358" s="298">
        <f t="shared" si="225"/>
        <v>-187.61610501547068</v>
      </c>
      <c r="AZ358" s="299">
        <f t="shared" si="226"/>
        <v>0</v>
      </c>
      <c r="BA358" s="300">
        <v>0</v>
      </c>
      <c r="BB358" s="298"/>
      <c r="BC358" s="298">
        <f t="shared" si="227"/>
        <v>0</v>
      </c>
      <c r="BD358" s="299">
        <f t="shared" si="228"/>
        <v>0</v>
      </c>
      <c r="BE358" s="308">
        <f>[1]побуд.звіт!BE357+[2]побуд.звіт!BE357</f>
        <v>5.2773563732189981</v>
      </c>
      <c r="BF358" s="308">
        <f>[1]побуд.звіт!BF357+[2]побуд.звіт!BF357</f>
        <v>0</v>
      </c>
      <c r="BG358" s="301">
        <f t="shared" si="229"/>
        <v>-5.2773563732189981</v>
      </c>
      <c r="BH358" s="302">
        <f t="shared" si="230"/>
        <v>0</v>
      </c>
      <c r="BI358" s="308">
        <f>[1]побуд.звіт!BI357+[2]побуд.звіт!BI357</f>
        <v>0</v>
      </c>
      <c r="BJ358" s="308">
        <f>[1]побуд.звіт!BJ357+[2]побуд.звіт!BJ357</f>
        <v>0</v>
      </c>
      <c r="BK358" s="298">
        <f t="shared" si="231"/>
        <v>0</v>
      </c>
      <c r="BL358" s="299">
        <f t="shared" si="232"/>
        <v>0</v>
      </c>
      <c r="BM358" s="308">
        <f>[1]побуд.звіт!BM357+[2]побуд.звіт!BM357</f>
        <v>0</v>
      </c>
      <c r="BN358" s="308">
        <f>[1]побуд.звіт!BN357+[2]побуд.звіт!BN357</f>
        <v>0</v>
      </c>
      <c r="BO358" s="298">
        <f t="shared" si="233"/>
        <v>0</v>
      </c>
      <c r="BP358" s="299">
        <f t="shared" si="234"/>
        <v>0</v>
      </c>
      <c r="BQ358" s="294">
        <f t="shared" si="235"/>
        <v>948.56268274572471</v>
      </c>
      <c r="BR358" s="298">
        <f t="shared" si="235"/>
        <v>639.33669396812866</v>
      </c>
      <c r="BS358" s="298">
        <f t="shared" si="236"/>
        <v>-309.22598877759606</v>
      </c>
      <c r="BT358" s="303">
        <f t="shared" si="237"/>
        <v>0</v>
      </c>
      <c r="BU358" s="224">
        <f t="shared" si="238"/>
        <v>0.67400574110452505</v>
      </c>
      <c r="BV358" s="309">
        <v>1595.28</v>
      </c>
      <c r="BW358" s="305">
        <f t="shared" si="242"/>
        <v>1516.2331097711897</v>
      </c>
      <c r="BX358" s="241">
        <f t="shared" si="243"/>
        <v>79.046890228810398</v>
      </c>
      <c r="CA358" s="144">
        <f>[1]побуд.звіт!AX357+[2]побуд.звіт!AX357</f>
        <v>0</v>
      </c>
      <c r="CB358" s="238">
        <v>0</v>
      </c>
      <c r="CC358" s="238">
        <v>0</v>
      </c>
      <c r="CD358" s="240">
        <v>39.397128929754494</v>
      </c>
      <c r="CE358" s="240">
        <v>0</v>
      </c>
      <c r="CF358" s="240">
        <v>0</v>
      </c>
      <c r="CG358" s="240">
        <v>0</v>
      </c>
      <c r="CH358" s="240">
        <v>10.917904831748062</v>
      </c>
      <c r="CI358" s="240">
        <v>0</v>
      </c>
      <c r="CJ358" s="240">
        <v>0</v>
      </c>
      <c r="CK358" s="240">
        <v>20.722642626984257</v>
      </c>
      <c r="CL358" s="240">
        <v>0</v>
      </c>
      <c r="CM358" s="240">
        <v>1.1266499999999995</v>
      </c>
      <c r="CN358" s="240">
        <v>0</v>
      </c>
      <c r="CO358" s="240">
        <v>0</v>
      </c>
      <c r="CP358" s="20"/>
    </row>
    <row r="359" spans="1:94" ht="15" customHeight="1" x14ac:dyDescent="0.25">
      <c r="A359" s="256">
        <f t="shared" si="239"/>
        <v>350</v>
      </c>
      <c r="B359" s="254" t="s">
        <v>337</v>
      </c>
      <c r="C359" s="294">
        <v>221.6</v>
      </c>
      <c r="D359" s="322">
        <v>1</v>
      </c>
      <c r="E359" s="307">
        <f>[1]побуд.звіт!E358+[2]побуд.звіт!E358</f>
        <v>0</v>
      </c>
      <c r="F359" s="308">
        <f>[1]побуд.звіт!F358+[2]побуд.звіт!F358</f>
        <v>0</v>
      </c>
      <c r="G359" s="298">
        <f t="shared" si="203"/>
        <v>0</v>
      </c>
      <c r="H359" s="299">
        <f t="shared" si="204"/>
        <v>0</v>
      </c>
      <c r="I359" s="307">
        <f>[1]побуд.звіт!I358+[2]побуд.звіт!I358</f>
        <v>0</v>
      </c>
      <c r="J359" s="308">
        <f>[1]побуд.звіт!J358+[2]побуд.звіт!J358</f>
        <v>0</v>
      </c>
      <c r="K359" s="298">
        <f t="shared" si="205"/>
        <v>0</v>
      </c>
      <c r="L359" s="299">
        <f t="shared" si="206"/>
        <v>0</v>
      </c>
      <c r="M359" s="308">
        <f>[1]побуд.звіт!M358+[2]побуд.звіт!M358</f>
        <v>1142.849651154643</v>
      </c>
      <c r="N359" s="308">
        <f>[1]побуд.звіт!N358+[2]побуд.звіт!N358</f>
        <v>1214.8135305151934</v>
      </c>
      <c r="O359" s="298">
        <f t="shared" si="207"/>
        <v>0</v>
      </c>
      <c r="P359" s="299">
        <f t="shared" si="208"/>
        <v>71.963879360550436</v>
      </c>
      <c r="Q359" s="308">
        <f>[1]побуд.звіт!Q358+[2]побуд.звіт!Q358</f>
        <v>0</v>
      </c>
      <c r="R359" s="308">
        <f>[1]побуд.звіт!R358+[2]побуд.звіт!R358</f>
        <v>0</v>
      </c>
      <c r="S359" s="298">
        <f t="shared" si="209"/>
        <v>0</v>
      </c>
      <c r="T359" s="299">
        <f t="shared" si="210"/>
        <v>0</v>
      </c>
      <c r="U359" s="308">
        <f>[1]побуд.звіт!U358+[2]побуд.звіт!U358</f>
        <v>0</v>
      </c>
      <c r="V359" s="308">
        <f>[1]побуд.звіт!V358+[2]побуд.звіт!V358</f>
        <v>0</v>
      </c>
      <c r="W359" s="298">
        <f t="shared" si="211"/>
        <v>0</v>
      </c>
      <c r="X359" s="299">
        <f t="shared" si="212"/>
        <v>0</v>
      </c>
      <c r="Y359" s="308">
        <f>[1]побуд.звіт!Y358+[2]побуд.звіт!Y358</f>
        <v>0</v>
      </c>
      <c r="Z359" s="308">
        <f>[1]побуд.звіт!Z358+[2]побуд.звіт!Z358</f>
        <v>0</v>
      </c>
      <c r="AA359" s="298">
        <f t="shared" si="213"/>
        <v>0</v>
      </c>
      <c r="AB359" s="299">
        <f t="shared" si="214"/>
        <v>0</v>
      </c>
      <c r="AC359" s="308">
        <f>[1]побуд.звіт!AC358+[2]побуд.звіт!AC358</f>
        <v>590.39544312180976</v>
      </c>
      <c r="AD359" s="308">
        <f>[1]побуд.звіт!AD358+[2]побуд.звіт!AD358</f>
        <v>694.93427729493703</v>
      </c>
      <c r="AE359" s="298">
        <f t="shared" si="215"/>
        <v>0</v>
      </c>
      <c r="AF359" s="299">
        <f t="shared" si="216"/>
        <v>104.53883417312727</v>
      </c>
      <c r="AG359" s="308">
        <f>[1]побуд.звіт!AG358+[2]побуд.звіт!AG358</f>
        <v>0</v>
      </c>
      <c r="AH359" s="308">
        <f>[1]побуд.звіт!AH358+[2]побуд.звіт!AH358</f>
        <v>0</v>
      </c>
      <c r="AI359" s="298">
        <f t="shared" si="217"/>
        <v>0</v>
      </c>
      <c r="AJ359" s="299">
        <f t="shared" si="218"/>
        <v>0</v>
      </c>
      <c r="AK359" s="308">
        <f>[1]побуд.звіт!AK358+[2]побуд.звіт!AK358</f>
        <v>0</v>
      </c>
      <c r="AL359" s="308">
        <f>[1]побуд.звіт!AL358+[2]побуд.звіт!AL358</f>
        <v>0</v>
      </c>
      <c r="AM359" s="298">
        <f t="shared" si="219"/>
        <v>0</v>
      </c>
      <c r="AN359" s="299">
        <f t="shared" si="220"/>
        <v>0</v>
      </c>
      <c r="AO359" s="308">
        <f>[1]побуд.звіт!AO358+[2]побуд.звіт!AO358</f>
        <v>540.91004614920507</v>
      </c>
      <c r="AP359" s="308">
        <f>[1]побуд.звіт!AP358+[2]побуд.звіт!AP358</f>
        <v>121.63844909374818</v>
      </c>
      <c r="AQ359" s="298">
        <f t="shared" si="221"/>
        <v>-419.27159705545688</v>
      </c>
      <c r="AR359" s="299">
        <f t="shared" si="222"/>
        <v>0</v>
      </c>
      <c r="AS359" s="308">
        <f>[1]побуд.звіт!AS358+[2]побуд.звіт!AS358</f>
        <v>0</v>
      </c>
      <c r="AT359" s="308">
        <f>[1]побуд.звіт!AT358+[2]побуд.звіт!AT358</f>
        <v>0</v>
      </c>
      <c r="AU359" s="298">
        <f t="shared" si="223"/>
        <v>0</v>
      </c>
      <c r="AV359" s="299">
        <f t="shared" si="224"/>
        <v>0</v>
      </c>
      <c r="AW359" s="308">
        <f>[1]побуд.звіт!AW358+[2]побуд.звіт!AW358</f>
        <v>809.97230464620259</v>
      </c>
      <c r="AX359" s="308">
        <f>[1]побуд.звіт!AX358+[2]побуд.звіт!AX358</f>
        <v>3009</v>
      </c>
      <c r="AY359" s="298">
        <f t="shared" si="225"/>
        <v>0</v>
      </c>
      <c r="AZ359" s="299">
        <f t="shared" si="226"/>
        <v>2199.0276953537973</v>
      </c>
      <c r="BA359" s="300">
        <v>0</v>
      </c>
      <c r="BB359" s="298"/>
      <c r="BC359" s="298">
        <f t="shared" si="227"/>
        <v>0</v>
      </c>
      <c r="BD359" s="299">
        <f t="shared" si="228"/>
        <v>0</v>
      </c>
      <c r="BE359" s="308">
        <f>[1]побуд.звіт!BE358+[2]побуд.звіт!BE358</f>
        <v>5.533896573218998</v>
      </c>
      <c r="BF359" s="308">
        <f>[1]побуд.звіт!BF358+[2]побуд.звіт!BF358</f>
        <v>0</v>
      </c>
      <c r="BG359" s="301">
        <f t="shared" si="229"/>
        <v>-5.533896573218998</v>
      </c>
      <c r="BH359" s="302">
        <f t="shared" si="230"/>
        <v>0</v>
      </c>
      <c r="BI359" s="308">
        <f>[1]побуд.звіт!BI358+[2]побуд.звіт!BI358</f>
        <v>0</v>
      </c>
      <c r="BJ359" s="308">
        <f>[1]побуд.звіт!BJ358+[2]побуд.звіт!BJ358</f>
        <v>0</v>
      </c>
      <c r="BK359" s="298">
        <f t="shared" si="231"/>
        <v>0</v>
      </c>
      <c r="BL359" s="299">
        <f t="shared" si="232"/>
        <v>0</v>
      </c>
      <c r="BM359" s="308">
        <f>[1]побуд.звіт!BM358+[2]побуд.звіт!BM358</f>
        <v>0</v>
      </c>
      <c r="BN359" s="308">
        <f>[1]побуд.звіт!BN358+[2]побуд.звіт!BN358</f>
        <v>0</v>
      </c>
      <c r="BO359" s="298">
        <f t="shared" si="233"/>
        <v>0</v>
      </c>
      <c r="BP359" s="299">
        <f t="shared" si="234"/>
        <v>0</v>
      </c>
      <c r="BQ359" s="294">
        <f t="shared" si="235"/>
        <v>3089.6613416450796</v>
      </c>
      <c r="BR359" s="298">
        <f t="shared" si="235"/>
        <v>5040.3862569038783</v>
      </c>
      <c r="BS359" s="298">
        <f t="shared" si="236"/>
        <v>0</v>
      </c>
      <c r="BT359" s="303">
        <f t="shared" si="237"/>
        <v>1950.7249152587988</v>
      </c>
      <c r="BU359" s="224">
        <f t="shared" si="238"/>
        <v>1.6313717587637426</v>
      </c>
      <c r="BV359" s="309">
        <v>112.1</v>
      </c>
      <c r="BW359" s="305"/>
      <c r="BX359" s="241">
        <f t="shared" si="243"/>
        <v>257.47177847042332</v>
      </c>
      <c r="CA359" s="144">
        <f>[1]побуд.звіт!AX358+[2]побуд.звіт!AX358</f>
        <v>3009</v>
      </c>
      <c r="CB359" s="238">
        <v>0</v>
      </c>
      <c r="CC359" s="238">
        <v>0</v>
      </c>
      <c r="CD359" s="240">
        <v>102.43253521736169</v>
      </c>
      <c r="CE359" s="240">
        <v>0</v>
      </c>
      <c r="CF359" s="240">
        <v>0</v>
      </c>
      <c r="CG359" s="240">
        <v>0</v>
      </c>
      <c r="CH359" s="240">
        <v>57.673604546254367</v>
      </c>
      <c r="CI359" s="240">
        <v>0</v>
      </c>
      <c r="CJ359" s="240">
        <v>0</v>
      </c>
      <c r="CK359" s="240">
        <v>54.927345258252529</v>
      </c>
      <c r="CL359" s="240">
        <v>0</v>
      </c>
      <c r="CM359" s="240">
        <v>1.1266499999999995</v>
      </c>
      <c r="CN359" s="240">
        <v>0</v>
      </c>
      <c r="CO359" s="240">
        <v>0</v>
      </c>
      <c r="CP359" s="20"/>
    </row>
    <row r="360" spans="1:94" ht="15" customHeight="1" x14ac:dyDescent="0.25">
      <c r="A360" s="256">
        <f t="shared" si="239"/>
        <v>351</v>
      </c>
      <c r="B360" s="254" t="s">
        <v>338</v>
      </c>
      <c r="C360" s="294">
        <v>204.87</v>
      </c>
      <c r="D360" s="322">
        <v>1</v>
      </c>
      <c r="E360" s="307">
        <f>[1]побуд.звіт!E359+[2]побуд.звіт!E359</f>
        <v>0</v>
      </c>
      <c r="F360" s="308">
        <f>[1]побуд.звіт!F359+[2]побуд.звіт!F359</f>
        <v>0</v>
      </c>
      <c r="G360" s="298">
        <f t="shared" si="203"/>
        <v>0</v>
      </c>
      <c r="H360" s="299">
        <f t="shared" si="204"/>
        <v>0</v>
      </c>
      <c r="I360" s="307">
        <f>[1]побуд.звіт!I359+[2]побуд.звіт!I359</f>
        <v>0</v>
      </c>
      <c r="J360" s="308">
        <f>[1]побуд.звіт!J359+[2]побуд.звіт!J359</f>
        <v>0</v>
      </c>
      <c r="K360" s="298">
        <f t="shared" si="205"/>
        <v>0</v>
      </c>
      <c r="L360" s="299">
        <f t="shared" si="206"/>
        <v>0</v>
      </c>
      <c r="M360" s="308">
        <f>[1]побуд.звіт!M359+[2]побуд.звіт!M359</f>
        <v>957.91689503505529</v>
      </c>
      <c r="N360" s="308">
        <f>[1]побуд.звіт!N359+[2]побуд.звіт!N359</f>
        <v>1121.3663358601784</v>
      </c>
      <c r="O360" s="298">
        <f t="shared" si="207"/>
        <v>0</v>
      </c>
      <c r="P360" s="299">
        <f t="shared" si="208"/>
        <v>163.44944082512313</v>
      </c>
      <c r="Q360" s="308">
        <f>[1]побуд.звіт!Q359+[2]побуд.звіт!Q359</f>
        <v>0</v>
      </c>
      <c r="R360" s="308">
        <f>[1]побуд.звіт!R359+[2]побуд.звіт!R359</f>
        <v>0</v>
      </c>
      <c r="S360" s="298">
        <f t="shared" si="209"/>
        <v>0</v>
      </c>
      <c r="T360" s="299">
        <f t="shared" si="210"/>
        <v>0</v>
      </c>
      <c r="U360" s="308">
        <f>[1]побуд.звіт!U359+[2]побуд.звіт!U359</f>
        <v>0</v>
      </c>
      <c r="V360" s="308">
        <f>[1]побуд.звіт!V359+[2]побуд.звіт!V359</f>
        <v>0</v>
      </c>
      <c r="W360" s="298">
        <f t="shared" si="211"/>
        <v>0</v>
      </c>
      <c r="X360" s="299">
        <f t="shared" si="212"/>
        <v>0</v>
      </c>
      <c r="Y360" s="308">
        <f>[1]побуд.звіт!Y359+[2]побуд.звіт!Y359</f>
        <v>0</v>
      </c>
      <c r="Z360" s="308">
        <f>[1]побуд.звіт!Z359+[2]побуд.звіт!Z359</f>
        <v>0</v>
      </c>
      <c r="AA360" s="298">
        <f t="shared" si="213"/>
        <v>0</v>
      </c>
      <c r="AB360" s="299">
        <f t="shared" si="214"/>
        <v>0</v>
      </c>
      <c r="AC360" s="308">
        <f>[1]побуд.звіт!AC359+[2]побуд.звіт!AC359</f>
        <v>545.71802998760472</v>
      </c>
      <c r="AD360" s="308">
        <f>[1]побуд.звіт!AD359+[2]побуд.звіт!AD359</f>
        <v>642.46924814717397</v>
      </c>
      <c r="AE360" s="298">
        <f t="shared" si="215"/>
        <v>0</v>
      </c>
      <c r="AF360" s="299">
        <f t="shared" si="216"/>
        <v>96.751218159569248</v>
      </c>
      <c r="AG360" s="308">
        <f>[1]побуд.звіт!AG359+[2]побуд.звіт!AG359</f>
        <v>0</v>
      </c>
      <c r="AH360" s="308">
        <f>[1]побуд.звіт!AH359+[2]побуд.звіт!AH359</f>
        <v>0</v>
      </c>
      <c r="AI360" s="298">
        <f t="shared" si="217"/>
        <v>0</v>
      </c>
      <c r="AJ360" s="299">
        <f t="shared" si="218"/>
        <v>0</v>
      </c>
      <c r="AK360" s="308">
        <f>[1]побуд.звіт!AK359+[2]побуд.звіт!AK359</f>
        <v>0</v>
      </c>
      <c r="AL360" s="308">
        <f>[1]побуд.звіт!AL359+[2]побуд.звіт!AL359</f>
        <v>0</v>
      </c>
      <c r="AM360" s="298">
        <f t="shared" si="219"/>
        <v>0</v>
      </c>
      <c r="AN360" s="299">
        <f t="shared" si="220"/>
        <v>0</v>
      </c>
      <c r="AO360" s="308">
        <f>[1]побуд.звіт!AO359+[2]побуд.звіт!AO359</f>
        <v>540.87463174920515</v>
      </c>
      <c r="AP360" s="308">
        <f>[1]побуд.звіт!AP359+[2]побуд.звіт!AP359</f>
        <v>121.63844909374818</v>
      </c>
      <c r="AQ360" s="298">
        <f t="shared" si="221"/>
        <v>-419.23618265545696</v>
      </c>
      <c r="AR360" s="299">
        <f t="shared" si="222"/>
        <v>0</v>
      </c>
      <c r="AS360" s="308">
        <f>[1]побуд.звіт!AS359+[2]побуд.звіт!AS359</f>
        <v>0</v>
      </c>
      <c r="AT360" s="308">
        <f>[1]побуд.звіт!AT359+[2]побуд.звіт!AT359</f>
        <v>0</v>
      </c>
      <c r="AU360" s="298">
        <f t="shared" si="223"/>
        <v>0</v>
      </c>
      <c r="AV360" s="299">
        <f t="shared" si="224"/>
        <v>0</v>
      </c>
      <c r="AW360" s="308">
        <f>[1]побуд.звіт!AW359+[2]побуд.звіт!AW359</f>
        <v>748.74445602139394</v>
      </c>
      <c r="AX360" s="308">
        <f>[1]побуд.звіт!AX359+[2]побуд.звіт!AX359</f>
        <v>129</v>
      </c>
      <c r="AY360" s="298">
        <f t="shared" si="225"/>
        <v>-619.74445602139394</v>
      </c>
      <c r="AZ360" s="299">
        <f t="shared" si="226"/>
        <v>0</v>
      </c>
      <c r="BA360" s="300">
        <v>0</v>
      </c>
      <c r="BB360" s="298"/>
      <c r="BC360" s="298">
        <f t="shared" si="227"/>
        <v>0</v>
      </c>
      <c r="BD360" s="299">
        <f t="shared" si="228"/>
        <v>0</v>
      </c>
      <c r="BE360" s="308">
        <f>[1]побуд.звіт!BE359+[2]побуд.звіт!BE359</f>
        <v>5.5100061332189982</v>
      </c>
      <c r="BF360" s="308">
        <f>[1]побуд.звіт!BF359+[2]побуд.звіт!BF359</f>
        <v>0</v>
      </c>
      <c r="BG360" s="301">
        <f t="shared" si="229"/>
        <v>-5.5100061332189982</v>
      </c>
      <c r="BH360" s="302">
        <f t="shared" si="230"/>
        <v>0</v>
      </c>
      <c r="BI360" s="308">
        <f>[1]побуд.звіт!BI359+[2]побуд.звіт!BI359</f>
        <v>0</v>
      </c>
      <c r="BJ360" s="308">
        <f>[1]побуд.звіт!BJ359+[2]побуд.звіт!BJ359</f>
        <v>0</v>
      </c>
      <c r="BK360" s="298">
        <f t="shared" si="231"/>
        <v>0</v>
      </c>
      <c r="BL360" s="299">
        <f t="shared" si="232"/>
        <v>0</v>
      </c>
      <c r="BM360" s="308">
        <f>[1]побуд.звіт!BM359+[2]побуд.звіт!BM359</f>
        <v>0</v>
      </c>
      <c r="BN360" s="308">
        <f>[1]побуд.звіт!BN359+[2]побуд.звіт!BN359</f>
        <v>0</v>
      </c>
      <c r="BO360" s="298">
        <f t="shared" si="233"/>
        <v>0</v>
      </c>
      <c r="BP360" s="299">
        <f t="shared" si="234"/>
        <v>0</v>
      </c>
      <c r="BQ360" s="294">
        <f t="shared" si="235"/>
        <v>2798.764018926478</v>
      </c>
      <c r="BR360" s="298">
        <f t="shared" si="235"/>
        <v>2014.4740331011005</v>
      </c>
      <c r="BS360" s="298">
        <f t="shared" si="236"/>
        <v>-784.28998582537747</v>
      </c>
      <c r="BT360" s="303">
        <f t="shared" si="237"/>
        <v>0</v>
      </c>
      <c r="BU360" s="224">
        <f t="shared" si="238"/>
        <v>0.71977273520680474</v>
      </c>
      <c r="BV360" s="309">
        <v>1754.1699999999998</v>
      </c>
      <c r="BW360" s="305">
        <f t="shared" si="242"/>
        <v>1520.93966508946</v>
      </c>
      <c r="BX360" s="241">
        <f t="shared" si="243"/>
        <v>233.23033491053982</v>
      </c>
      <c r="CA360" s="144">
        <f>[1]побуд.звіт!AX359+[2]побуд.звіт!AX359</f>
        <v>129</v>
      </c>
      <c r="CB360" s="238">
        <v>0</v>
      </c>
      <c r="CC360" s="238">
        <v>0</v>
      </c>
      <c r="CD360" s="240">
        <v>94.553109431410761</v>
      </c>
      <c r="CE360" s="240">
        <v>0</v>
      </c>
      <c r="CF360" s="240">
        <v>0</v>
      </c>
      <c r="CG360" s="240">
        <v>0</v>
      </c>
      <c r="CH360" s="240">
        <v>53.319455610970813</v>
      </c>
      <c r="CI360" s="240">
        <v>0</v>
      </c>
      <c r="CJ360" s="240">
        <v>0</v>
      </c>
      <c r="CK360" s="240">
        <v>54.927345258252529</v>
      </c>
      <c r="CL360" s="240">
        <v>0</v>
      </c>
      <c r="CM360" s="240">
        <v>1.1266499999999995</v>
      </c>
      <c r="CN360" s="240">
        <v>0</v>
      </c>
      <c r="CO360" s="240">
        <v>0</v>
      </c>
      <c r="CP360" s="20"/>
    </row>
    <row r="361" spans="1:94" ht="15" customHeight="1" x14ac:dyDescent="0.25">
      <c r="A361" s="256">
        <f t="shared" si="239"/>
        <v>352</v>
      </c>
      <c r="B361" s="254" t="s">
        <v>339</v>
      </c>
      <c r="C361" s="294">
        <v>83.8</v>
      </c>
      <c r="D361" s="322">
        <v>1</v>
      </c>
      <c r="E361" s="307">
        <f>[1]побуд.звіт!E360+[2]побуд.звіт!E360</f>
        <v>0</v>
      </c>
      <c r="F361" s="308">
        <f>[1]побуд.звіт!F360+[2]побуд.звіт!F360</f>
        <v>0</v>
      </c>
      <c r="G361" s="298">
        <f t="shared" si="203"/>
        <v>0</v>
      </c>
      <c r="H361" s="299">
        <f t="shared" si="204"/>
        <v>0</v>
      </c>
      <c r="I361" s="307">
        <f>[1]побуд.звіт!I360+[2]побуд.звіт!I360</f>
        <v>0</v>
      </c>
      <c r="J361" s="308">
        <f>[1]побуд.звіт!J360+[2]побуд.звіт!J360</f>
        <v>0</v>
      </c>
      <c r="K361" s="298">
        <f t="shared" si="205"/>
        <v>0</v>
      </c>
      <c r="L361" s="299">
        <f t="shared" si="206"/>
        <v>0</v>
      </c>
      <c r="M361" s="308">
        <f>[1]побуд.звіт!M360+[2]побуд.звіт!M360</f>
        <v>751.70657855670356</v>
      </c>
      <c r="N361" s="308">
        <f>[1]побуд.звіт!N360+[2]побуд.звіт!N360</f>
        <v>747.57755724011906</v>
      </c>
      <c r="O361" s="298">
        <f t="shared" si="207"/>
        <v>-4.1290213165844989</v>
      </c>
      <c r="P361" s="299">
        <f t="shared" si="208"/>
        <v>0</v>
      </c>
      <c r="Q361" s="308">
        <f>[1]побуд.звіт!Q360+[2]побуд.звіт!Q360</f>
        <v>0</v>
      </c>
      <c r="R361" s="308">
        <f>[1]побуд.звіт!R360+[2]побуд.звіт!R360</f>
        <v>0</v>
      </c>
      <c r="S361" s="298">
        <f t="shared" si="209"/>
        <v>0</v>
      </c>
      <c r="T361" s="299">
        <f t="shared" si="210"/>
        <v>0</v>
      </c>
      <c r="U361" s="308">
        <f>[1]побуд.звіт!U360+[2]побуд.звіт!U360</f>
        <v>0</v>
      </c>
      <c r="V361" s="308">
        <f>[1]побуд.звіт!V360+[2]побуд.звіт!V360</f>
        <v>0</v>
      </c>
      <c r="W361" s="298">
        <f t="shared" si="211"/>
        <v>0</v>
      </c>
      <c r="X361" s="299">
        <f t="shared" si="212"/>
        <v>0</v>
      </c>
      <c r="Y361" s="308">
        <f>[1]побуд.звіт!Y360+[2]побуд.звіт!Y360</f>
        <v>0</v>
      </c>
      <c r="Z361" s="308">
        <f>[1]побуд.звіт!Z360+[2]побуд.звіт!Z360</f>
        <v>0</v>
      </c>
      <c r="AA361" s="298">
        <f t="shared" si="213"/>
        <v>0</v>
      </c>
      <c r="AB361" s="299">
        <f t="shared" si="214"/>
        <v>0</v>
      </c>
      <c r="AC361" s="308">
        <f>[1]побуд.звіт!AC360+[2]побуд.звіт!AC360</f>
        <v>223.2638453256663</v>
      </c>
      <c r="AD361" s="308">
        <f>[1]побуд.звіт!AD360+[2]побуд.звіт!AD360</f>
        <v>262.79554348969191</v>
      </c>
      <c r="AE361" s="298">
        <f t="shared" si="215"/>
        <v>0</v>
      </c>
      <c r="AF361" s="299">
        <f t="shared" si="216"/>
        <v>39.531698164025613</v>
      </c>
      <c r="AG361" s="308">
        <f>[1]побуд.звіт!AG360+[2]побуд.звіт!AG360</f>
        <v>0</v>
      </c>
      <c r="AH361" s="308">
        <f>[1]побуд.звіт!AH360+[2]побуд.звіт!AH360</f>
        <v>0</v>
      </c>
      <c r="AI361" s="298">
        <f t="shared" si="217"/>
        <v>0</v>
      </c>
      <c r="AJ361" s="299">
        <f t="shared" si="218"/>
        <v>0</v>
      </c>
      <c r="AK361" s="308">
        <f>[1]побуд.звіт!AK360+[2]побуд.звіт!AK360</f>
        <v>0</v>
      </c>
      <c r="AL361" s="308">
        <f>[1]побуд.звіт!AL360+[2]побуд.звіт!AL360</f>
        <v>0</v>
      </c>
      <c r="AM361" s="298">
        <f t="shared" si="219"/>
        <v>0</v>
      </c>
      <c r="AN361" s="299">
        <f t="shared" si="220"/>
        <v>0</v>
      </c>
      <c r="AO361" s="308">
        <f>[1]побуд.звіт!AO360+[2]побуд.звіт!AO360</f>
        <v>270.43553100456381</v>
      </c>
      <c r="AP361" s="308">
        <f>[1]побуд.звіт!AP360+[2]побуд.звіт!AP360</f>
        <v>60.819224546874089</v>
      </c>
      <c r="AQ361" s="298">
        <f t="shared" si="221"/>
        <v>-209.61630645768972</v>
      </c>
      <c r="AR361" s="299">
        <f t="shared" si="222"/>
        <v>0</v>
      </c>
      <c r="AS361" s="308">
        <f>[1]побуд.звіт!AS360+[2]побуд.звіт!AS360</f>
        <v>0</v>
      </c>
      <c r="AT361" s="308">
        <f>[1]побуд.звіт!AT360+[2]побуд.звіт!AT360</f>
        <v>0</v>
      </c>
      <c r="AU361" s="298">
        <f t="shared" si="223"/>
        <v>0</v>
      </c>
      <c r="AV361" s="299">
        <f t="shared" si="224"/>
        <v>0</v>
      </c>
      <c r="AW361" s="308">
        <f>[1]побуд.звіт!AW360+[2]побуд.звіт!AW360</f>
        <v>306.4435161693421</v>
      </c>
      <c r="AX361" s="308">
        <f>[1]побуд.звіт!AX360+[2]побуд.звіт!AX360</f>
        <v>113</v>
      </c>
      <c r="AY361" s="298">
        <f t="shared" si="225"/>
        <v>-193.4435161693421</v>
      </c>
      <c r="AZ361" s="299">
        <f t="shared" si="226"/>
        <v>0</v>
      </c>
      <c r="BA361" s="300">
        <v>0</v>
      </c>
      <c r="BB361" s="298"/>
      <c r="BC361" s="298">
        <f t="shared" si="227"/>
        <v>0</v>
      </c>
      <c r="BD361" s="299">
        <f t="shared" si="228"/>
        <v>0</v>
      </c>
      <c r="BE361" s="308">
        <f>[1]побуд.звіт!BE360+[2]побуд.звіт!BE360</f>
        <v>5.3371181732189985</v>
      </c>
      <c r="BF361" s="308">
        <f>[1]побуд.звіт!BF360+[2]побуд.звіт!BF360</f>
        <v>0</v>
      </c>
      <c r="BG361" s="301">
        <f t="shared" si="229"/>
        <v>-5.3371181732189985</v>
      </c>
      <c r="BH361" s="302">
        <f t="shared" si="230"/>
        <v>0</v>
      </c>
      <c r="BI361" s="308">
        <f>[1]побуд.звіт!BI360+[2]побуд.звіт!BI360</f>
        <v>0</v>
      </c>
      <c r="BJ361" s="308">
        <f>[1]побуд.звіт!BJ360+[2]побуд.звіт!BJ360</f>
        <v>0</v>
      </c>
      <c r="BK361" s="298">
        <f t="shared" si="231"/>
        <v>0</v>
      </c>
      <c r="BL361" s="299">
        <f t="shared" si="232"/>
        <v>0</v>
      </c>
      <c r="BM361" s="308">
        <f>[1]побуд.звіт!BM360+[2]побуд.звіт!BM360</f>
        <v>0</v>
      </c>
      <c r="BN361" s="308">
        <f>[1]побуд.звіт!BN360+[2]побуд.звіт!BN360</f>
        <v>0</v>
      </c>
      <c r="BO361" s="298">
        <f t="shared" si="233"/>
        <v>0</v>
      </c>
      <c r="BP361" s="299">
        <f t="shared" si="234"/>
        <v>0</v>
      </c>
      <c r="BQ361" s="294">
        <f t="shared" si="235"/>
        <v>1557.1865892294948</v>
      </c>
      <c r="BR361" s="298">
        <f t="shared" si="235"/>
        <v>1184.1923252766851</v>
      </c>
      <c r="BS361" s="298">
        <f t="shared" si="236"/>
        <v>-372.99426395280966</v>
      </c>
      <c r="BT361" s="303">
        <f t="shared" si="237"/>
        <v>0</v>
      </c>
      <c r="BU361" s="224">
        <f t="shared" si="238"/>
        <v>0.76046912647933251</v>
      </c>
      <c r="BV361" s="309">
        <v>2228.0700000000002</v>
      </c>
      <c r="BW361" s="305">
        <f t="shared" si="242"/>
        <v>2098.3044508975422</v>
      </c>
      <c r="BX361" s="241">
        <f t="shared" si="243"/>
        <v>129.7655491024579</v>
      </c>
      <c r="CA361" s="144">
        <f>[1]побуд.звіт!AX360+[2]побуд.звіт!AX360</f>
        <v>113</v>
      </c>
      <c r="CB361" s="238">
        <v>0</v>
      </c>
      <c r="CC361" s="238">
        <v>0</v>
      </c>
      <c r="CD361" s="240">
        <v>63.035406287607181</v>
      </c>
      <c r="CE361" s="240">
        <v>0</v>
      </c>
      <c r="CF361" s="240">
        <v>0</v>
      </c>
      <c r="CG361" s="240">
        <v>0</v>
      </c>
      <c r="CH361" s="240">
        <v>21.809783668664782</v>
      </c>
      <c r="CI361" s="240">
        <v>0</v>
      </c>
      <c r="CJ361" s="240">
        <v>0</v>
      </c>
      <c r="CK361" s="240">
        <v>27.463602645165768</v>
      </c>
      <c r="CL361" s="240">
        <v>0</v>
      </c>
      <c r="CM361" s="240">
        <v>1.1266499999999995</v>
      </c>
      <c r="CN361" s="240">
        <v>0</v>
      </c>
      <c r="CO361" s="240">
        <v>0</v>
      </c>
      <c r="CP361" s="20"/>
    </row>
    <row r="362" spans="1:94" ht="15" customHeight="1" x14ac:dyDescent="0.25">
      <c r="A362" s="256">
        <f t="shared" si="239"/>
        <v>353</v>
      </c>
      <c r="B362" s="254" t="s">
        <v>340</v>
      </c>
      <c r="C362" s="294">
        <v>330.12</v>
      </c>
      <c r="D362" s="322">
        <v>1</v>
      </c>
      <c r="E362" s="307">
        <f>[1]побуд.звіт!E361+[2]побуд.звіт!E361</f>
        <v>0</v>
      </c>
      <c r="F362" s="308">
        <f>[1]побуд.звіт!F361+[2]побуд.звіт!F361</f>
        <v>0</v>
      </c>
      <c r="G362" s="298">
        <f t="shared" si="203"/>
        <v>0</v>
      </c>
      <c r="H362" s="299">
        <f t="shared" si="204"/>
        <v>0</v>
      </c>
      <c r="I362" s="307">
        <f>[1]побуд.звіт!I361+[2]побуд.звіт!I361</f>
        <v>0</v>
      </c>
      <c r="J362" s="308">
        <f>[1]побуд.звіт!J361+[2]побуд.звіт!J361</f>
        <v>0</v>
      </c>
      <c r="K362" s="298">
        <f t="shared" si="205"/>
        <v>0</v>
      </c>
      <c r="L362" s="299">
        <f t="shared" si="206"/>
        <v>0</v>
      </c>
      <c r="M362" s="308">
        <f>[1]побуд.звіт!M361+[2]побуд.звіт!M361</f>
        <v>830.5796771958793</v>
      </c>
      <c r="N362" s="308">
        <f>[1]побуд.звіт!N361+[2]побуд.звіт!N361</f>
        <v>934.47194655014891</v>
      </c>
      <c r="O362" s="298">
        <f t="shared" si="207"/>
        <v>0</v>
      </c>
      <c r="P362" s="299">
        <f t="shared" si="208"/>
        <v>103.89226935426962</v>
      </c>
      <c r="Q362" s="308">
        <f>[1]побуд.звіт!Q361+[2]побуд.звіт!Q361</f>
        <v>0</v>
      </c>
      <c r="R362" s="308">
        <f>[1]побуд.звіт!R361+[2]побуд.звіт!R361</f>
        <v>0</v>
      </c>
      <c r="S362" s="298">
        <f t="shared" si="209"/>
        <v>0</v>
      </c>
      <c r="T362" s="299">
        <f t="shared" si="210"/>
        <v>0</v>
      </c>
      <c r="U362" s="308">
        <f>[1]побуд.звіт!U361+[2]побуд.звіт!U361</f>
        <v>0</v>
      </c>
      <c r="V362" s="308">
        <f>[1]побуд.звіт!V361+[2]побуд.звіт!V361</f>
        <v>0</v>
      </c>
      <c r="W362" s="298">
        <f t="shared" si="211"/>
        <v>0</v>
      </c>
      <c r="X362" s="299">
        <f t="shared" si="212"/>
        <v>0</v>
      </c>
      <c r="Y362" s="308">
        <f>[1]побуд.звіт!Y361+[2]побуд.звіт!Y361</f>
        <v>0</v>
      </c>
      <c r="Z362" s="308">
        <f>[1]побуд.звіт!Z361+[2]побуд.звіт!Z361</f>
        <v>0</v>
      </c>
      <c r="AA362" s="298">
        <f t="shared" si="213"/>
        <v>0</v>
      </c>
      <c r="AB362" s="299">
        <f t="shared" si="214"/>
        <v>0</v>
      </c>
      <c r="AC362" s="308">
        <f>[1]побуд.звіт!AC361+[2]побуд.звіт!AC361</f>
        <v>875.25288829218346</v>
      </c>
      <c r="AD362" s="308">
        <f>[1]побуд.звіт!AD361+[2]побуд.звіт!AD361</f>
        <v>933.58273623963328</v>
      </c>
      <c r="AE362" s="298">
        <f t="shared" si="215"/>
        <v>0</v>
      </c>
      <c r="AF362" s="299">
        <f t="shared" si="216"/>
        <v>58.329847947449821</v>
      </c>
      <c r="AG362" s="308">
        <f>[1]побуд.звіт!AG361+[2]побуд.звіт!AG361</f>
        <v>0</v>
      </c>
      <c r="AH362" s="308">
        <f>[1]побуд.звіт!AH361+[2]побуд.звіт!AH361</f>
        <v>0</v>
      </c>
      <c r="AI362" s="298">
        <f t="shared" si="217"/>
        <v>0</v>
      </c>
      <c r="AJ362" s="299">
        <f t="shared" si="218"/>
        <v>0</v>
      </c>
      <c r="AK362" s="308">
        <f>[1]побуд.звіт!AK361+[2]побуд.звіт!AK361</f>
        <v>0</v>
      </c>
      <c r="AL362" s="308">
        <f>[1]побуд.звіт!AL361+[2]побуд.звіт!AL361</f>
        <v>0</v>
      </c>
      <c r="AM362" s="298">
        <f t="shared" si="219"/>
        <v>0</v>
      </c>
      <c r="AN362" s="299">
        <f t="shared" si="220"/>
        <v>0</v>
      </c>
      <c r="AO362" s="308">
        <f>[1]побуд.звіт!AO361+[2]побуд.звіт!AO361</f>
        <v>540.87926854920511</v>
      </c>
      <c r="AP362" s="308">
        <f>[1]побуд.звіт!AP361+[2]побуд.звіт!AP361</f>
        <v>121.63844909374818</v>
      </c>
      <c r="AQ362" s="298">
        <f t="shared" si="221"/>
        <v>-419.24081945545691</v>
      </c>
      <c r="AR362" s="299">
        <f t="shared" si="222"/>
        <v>0</v>
      </c>
      <c r="AS362" s="308">
        <f>[1]побуд.звіт!AS361+[2]побуд.звіт!AS361</f>
        <v>0</v>
      </c>
      <c r="AT362" s="308">
        <f>[1]побуд.звіт!AT361+[2]побуд.звіт!AT361</f>
        <v>0</v>
      </c>
      <c r="AU362" s="298">
        <f t="shared" si="223"/>
        <v>0</v>
      </c>
      <c r="AV362" s="299">
        <f t="shared" si="224"/>
        <v>0</v>
      </c>
      <c r="AW362" s="308">
        <f>[1]побуд.звіт!AW361+[2]побуд.звіт!AW361</f>
        <v>1088.0866280028731</v>
      </c>
      <c r="AX362" s="308">
        <f>[1]побуд.звіт!AX361+[2]побуд.звіт!AX361</f>
        <v>0</v>
      </c>
      <c r="AY362" s="298">
        <f t="shared" si="225"/>
        <v>-1088.0866280028731</v>
      </c>
      <c r="AZ362" s="299">
        <f t="shared" si="226"/>
        <v>0</v>
      </c>
      <c r="BA362" s="300">
        <v>0</v>
      </c>
      <c r="BB362" s="298"/>
      <c r="BC362" s="298">
        <f t="shared" si="227"/>
        <v>0</v>
      </c>
      <c r="BD362" s="299">
        <f t="shared" si="228"/>
        <v>0</v>
      </c>
      <c r="BE362" s="308">
        <f>[1]побуд.звіт!BE361+[2]побуд.звіт!BE361</f>
        <v>5.6888631332189981</v>
      </c>
      <c r="BF362" s="308">
        <f>[1]побуд.звіт!BF361+[2]побуд.звіт!BF361</f>
        <v>0</v>
      </c>
      <c r="BG362" s="301">
        <f t="shared" si="229"/>
        <v>-5.6888631332189981</v>
      </c>
      <c r="BH362" s="302">
        <f t="shared" si="230"/>
        <v>0</v>
      </c>
      <c r="BI362" s="308">
        <f>[1]побуд.звіт!BI361+[2]побуд.звіт!BI361</f>
        <v>0</v>
      </c>
      <c r="BJ362" s="308">
        <f>[1]побуд.звіт!BJ361+[2]побуд.звіт!BJ361</f>
        <v>0</v>
      </c>
      <c r="BK362" s="298">
        <f t="shared" si="231"/>
        <v>0</v>
      </c>
      <c r="BL362" s="299">
        <f t="shared" si="232"/>
        <v>0</v>
      </c>
      <c r="BM362" s="308">
        <f>[1]побуд.звіт!BM361+[2]побуд.звіт!BM361</f>
        <v>0</v>
      </c>
      <c r="BN362" s="308">
        <f>[1]побуд.звіт!BN361+[2]побуд.звіт!BN361</f>
        <v>0</v>
      </c>
      <c r="BO362" s="298">
        <f t="shared" si="233"/>
        <v>0</v>
      </c>
      <c r="BP362" s="299">
        <f t="shared" si="234"/>
        <v>0</v>
      </c>
      <c r="BQ362" s="294">
        <f t="shared" si="235"/>
        <v>3340.4873251733602</v>
      </c>
      <c r="BR362" s="298">
        <f t="shared" si="235"/>
        <v>1989.6931318835304</v>
      </c>
      <c r="BS362" s="298">
        <f t="shared" si="236"/>
        <v>-1350.7941932898298</v>
      </c>
      <c r="BT362" s="303">
        <f t="shared" si="237"/>
        <v>0</v>
      </c>
      <c r="BU362" s="224">
        <f t="shared" si="238"/>
        <v>0.59562960077397453</v>
      </c>
      <c r="BV362" s="309">
        <v>561.67999999999995</v>
      </c>
      <c r="BW362" s="305">
        <f t="shared" si="242"/>
        <v>283.30605623555329</v>
      </c>
      <c r="BX362" s="241">
        <f t="shared" si="243"/>
        <v>278.37394376444666</v>
      </c>
      <c r="CA362" s="144">
        <f>[1]побуд.звіт!AX361+[2]побуд.звіт!AX361</f>
        <v>0</v>
      </c>
      <c r="CB362" s="238">
        <v>0</v>
      </c>
      <c r="CC362" s="238">
        <v>0</v>
      </c>
      <c r="CD362" s="240">
        <v>78.794257859508988</v>
      </c>
      <c r="CE362" s="240">
        <v>0</v>
      </c>
      <c r="CF362" s="240">
        <v>0</v>
      </c>
      <c r="CG362" s="240">
        <v>0</v>
      </c>
      <c r="CH362" s="240">
        <v>85.917014137226928</v>
      </c>
      <c r="CI362" s="240">
        <v>0</v>
      </c>
      <c r="CJ362" s="240">
        <v>0</v>
      </c>
      <c r="CK362" s="240">
        <v>54.927345258252529</v>
      </c>
      <c r="CL362" s="240">
        <v>0</v>
      </c>
      <c r="CM362" s="240">
        <v>1.1266499999999995</v>
      </c>
      <c r="CN362" s="240">
        <v>0</v>
      </c>
      <c r="CO362" s="240">
        <v>0</v>
      </c>
      <c r="CP362" s="20"/>
    </row>
    <row r="363" spans="1:94" ht="15" customHeight="1" x14ac:dyDescent="0.25">
      <c r="A363" s="256">
        <f t="shared" si="239"/>
        <v>354</v>
      </c>
      <c r="B363" s="254" t="s">
        <v>341</v>
      </c>
      <c r="C363" s="294">
        <v>92.9</v>
      </c>
      <c r="D363" s="322">
        <v>1</v>
      </c>
      <c r="E363" s="307">
        <f>[1]побуд.звіт!E362+[2]побуд.звіт!E362</f>
        <v>0</v>
      </c>
      <c r="F363" s="308">
        <f>[1]побуд.звіт!F362+[2]побуд.звіт!F362</f>
        <v>0</v>
      </c>
      <c r="G363" s="298">
        <f t="shared" si="203"/>
        <v>0</v>
      </c>
      <c r="H363" s="299">
        <f t="shared" si="204"/>
        <v>0</v>
      </c>
      <c r="I363" s="307">
        <f>[1]побуд.звіт!I362+[2]побуд.звіт!I362</f>
        <v>0</v>
      </c>
      <c r="J363" s="308">
        <f>[1]побуд.звіт!J362+[2]побуд.звіт!J362</f>
        <v>0</v>
      </c>
      <c r="K363" s="298">
        <f t="shared" si="205"/>
        <v>0</v>
      </c>
      <c r="L363" s="299">
        <f t="shared" si="206"/>
        <v>0</v>
      </c>
      <c r="M363" s="308">
        <f>[1]побуд.звіт!M362+[2]побуд.звіт!M362</f>
        <v>87.931471319587942</v>
      </c>
      <c r="N363" s="308">
        <f>[1]побуд.звіт!N362+[2]побуд.звіт!N362</f>
        <v>93.447194655014883</v>
      </c>
      <c r="O363" s="298">
        <f t="shared" si="207"/>
        <v>0</v>
      </c>
      <c r="P363" s="299">
        <f t="shared" si="208"/>
        <v>5.5157233354269408</v>
      </c>
      <c r="Q363" s="308">
        <f>[1]побуд.звіт!Q362+[2]побуд.звіт!Q362</f>
        <v>0</v>
      </c>
      <c r="R363" s="308">
        <f>[1]побуд.звіт!R362+[2]побуд.звіт!R362</f>
        <v>0</v>
      </c>
      <c r="S363" s="298">
        <f t="shared" si="209"/>
        <v>0</v>
      </c>
      <c r="T363" s="299">
        <f t="shared" si="210"/>
        <v>0</v>
      </c>
      <c r="U363" s="308">
        <f>[1]побуд.звіт!U362+[2]побуд.звіт!U362</f>
        <v>0</v>
      </c>
      <c r="V363" s="308">
        <f>[1]побуд.звіт!V362+[2]побуд.звіт!V362</f>
        <v>0</v>
      </c>
      <c r="W363" s="298">
        <f t="shared" si="211"/>
        <v>0</v>
      </c>
      <c r="X363" s="299">
        <f t="shared" si="212"/>
        <v>0</v>
      </c>
      <c r="Y363" s="308">
        <f>[1]побуд.звіт!Y362+[2]побуд.звіт!Y362</f>
        <v>0</v>
      </c>
      <c r="Z363" s="308">
        <f>[1]побуд.звіт!Z362+[2]побуд.звіт!Z362</f>
        <v>0</v>
      </c>
      <c r="AA363" s="298">
        <f t="shared" si="213"/>
        <v>0</v>
      </c>
      <c r="AB363" s="299">
        <f t="shared" si="214"/>
        <v>0</v>
      </c>
      <c r="AC363" s="308">
        <f>[1]побуд.звіт!AC362+[2]побуд.звіт!AC362</f>
        <v>374.34242554424395</v>
      </c>
      <c r="AD363" s="308">
        <f>[1]побуд.звіт!AD362+[2]побуд.звіт!AD362</f>
        <v>379.58704650747416</v>
      </c>
      <c r="AE363" s="298">
        <f t="shared" si="215"/>
        <v>0</v>
      </c>
      <c r="AF363" s="299">
        <f t="shared" si="216"/>
        <v>5.2446209632302043</v>
      </c>
      <c r="AG363" s="308">
        <f>[1]побуд.звіт!AG362+[2]побуд.звіт!AG362</f>
        <v>0</v>
      </c>
      <c r="AH363" s="308">
        <f>[1]побуд.звіт!AH362+[2]побуд.звіт!AH362</f>
        <v>0</v>
      </c>
      <c r="AI363" s="298">
        <f t="shared" si="217"/>
        <v>0</v>
      </c>
      <c r="AJ363" s="299">
        <f t="shared" si="218"/>
        <v>0</v>
      </c>
      <c r="AK363" s="308">
        <f>[1]побуд.звіт!AK362+[2]побуд.звіт!AK362</f>
        <v>0</v>
      </c>
      <c r="AL363" s="308">
        <f>[1]побуд.звіт!AL362+[2]побуд.звіт!AL362</f>
        <v>0</v>
      </c>
      <c r="AM363" s="298">
        <f t="shared" si="219"/>
        <v>0</v>
      </c>
      <c r="AN363" s="299">
        <f t="shared" si="220"/>
        <v>0</v>
      </c>
      <c r="AO363" s="308">
        <f>[1]побуд.звіт!AO362+[2]побуд.звіт!AO362</f>
        <v>95.112126077809279</v>
      </c>
      <c r="AP363" s="308">
        <f>[1]побуд.звіт!AP362+[2]побуд.звіт!AP362</f>
        <v>121.63844909374818</v>
      </c>
      <c r="AQ363" s="298">
        <f t="shared" si="221"/>
        <v>0</v>
      </c>
      <c r="AR363" s="299">
        <f t="shared" si="222"/>
        <v>26.5263230159389</v>
      </c>
      <c r="AS363" s="308">
        <f>[1]побуд.звіт!AS362+[2]побуд.звіт!AS362</f>
        <v>0</v>
      </c>
      <c r="AT363" s="308">
        <f>[1]побуд.звіт!AT362+[2]побуд.звіт!AT362</f>
        <v>0</v>
      </c>
      <c r="AU363" s="298">
        <f t="shared" si="223"/>
        <v>0</v>
      </c>
      <c r="AV363" s="299">
        <f t="shared" si="224"/>
        <v>0</v>
      </c>
      <c r="AW363" s="308">
        <f>[1]побуд.звіт!AW362+[2]побуд.звіт!AW362</f>
        <v>365.48994906239079</v>
      </c>
      <c r="AX363" s="308">
        <f>[1]побуд.звіт!AX362+[2]побуд.звіт!AX362</f>
        <v>0</v>
      </c>
      <c r="AY363" s="298">
        <f t="shared" si="225"/>
        <v>-365.48994906239079</v>
      </c>
      <c r="AZ363" s="299">
        <f t="shared" si="226"/>
        <v>0</v>
      </c>
      <c r="BA363" s="300">
        <v>0</v>
      </c>
      <c r="BB363" s="298"/>
      <c r="BC363" s="298">
        <f t="shared" si="227"/>
        <v>0</v>
      </c>
      <c r="BD363" s="299">
        <f t="shared" si="228"/>
        <v>0</v>
      </c>
      <c r="BE363" s="308">
        <f>[1]побуд.звіт!BE362+[2]побуд.звіт!BE362</f>
        <v>5.350112973218998</v>
      </c>
      <c r="BF363" s="308">
        <f>[1]побуд.звіт!BF362+[2]побуд.звіт!BF362</f>
        <v>0</v>
      </c>
      <c r="BG363" s="301">
        <f t="shared" si="229"/>
        <v>-5.350112973218998</v>
      </c>
      <c r="BH363" s="302">
        <f t="shared" si="230"/>
        <v>0</v>
      </c>
      <c r="BI363" s="308">
        <f>[1]побуд.звіт!BI362+[2]побуд.звіт!BI362</f>
        <v>0</v>
      </c>
      <c r="BJ363" s="308">
        <f>[1]побуд.звіт!BJ362+[2]побуд.звіт!BJ362</f>
        <v>0</v>
      </c>
      <c r="BK363" s="298">
        <f t="shared" si="231"/>
        <v>0</v>
      </c>
      <c r="BL363" s="299">
        <f t="shared" si="232"/>
        <v>0</v>
      </c>
      <c r="BM363" s="308">
        <f>[1]побуд.звіт!BM362+[2]побуд.звіт!BM362</f>
        <v>0</v>
      </c>
      <c r="BN363" s="308">
        <f>[1]побуд.звіт!BN362+[2]побуд.звіт!BN362</f>
        <v>0</v>
      </c>
      <c r="BO363" s="298">
        <f t="shared" si="233"/>
        <v>0</v>
      </c>
      <c r="BP363" s="299">
        <f t="shared" si="234"/>
        <v>0</v>
      </c>
      <c r="BQ363" s="294">
        <f t="shared" si="235"/>
        <v>928.22608497725093</v>
      </c>
      <c r="BR363" s="298">
        <f t="shared" si="235"/>
        <v>594.67269025623716</v>
      </c>
      <c r="BS363" s="298">
        <f t="shared" si="236"/>
        <v>-333.55339472101377</v>
      </c>
      <c r="BT363" s="303">
        <f t="shared" si="237"/>
        <v>0</v>
      </c>
      <c r="BU363" s="224">
        <f t="shared" si="238"/>
        <v>0.64065500838711231</v>
      </c>
      <c r="BV363" s="309">
        <v>42.26</v>
      </c>
      <c r="BW363" s="305"/>
      <c r="BX363" s="241">
        <f t="shared" si="243"/>
        <v>77.352173748104249</v>
      </c>
      <c r="CA363" s="144">
        <f>[1]побуд.звіт!AX362+[2]побуд.звіт!AX362</f>
        <v>0</v>
      </c>
      <c r="CB363" s="238">
        <v>0</v>
      </c>
      <c r="CC363" s="238">
        <v>0</v>
      </c>
      <c r="CD363" s="240">
        <v>7.8794257859508976</v>
      </c>
      <c r="CE363" s="240">
        <v>0</v>
      </c>
      <c r="CF363" s="240">
        <v>0</v>
      </c>
      <c r="CG363" s="240">
        <v>0</v>
      </c>
      <c r="CH363" s="240">
        <v>38.335646671737571</v>
      </c>
      <c r="CI363" s="240">
        <v>0</v>
      </c>
      <c r="CJ363" s="240">
        <v>0</v>
      </c>
      <c r="CK363" s="240">
        <v>9.809367902810683</v>
      </c>
      <c r="CL363" s="240">
        <v>0</v>
      </c>
      <c r="CM363" s="240">
        <v>1.1266499999999995</v>
      </c>
      <c r="CN363" s="240">
        <v>0</v>
      </c>
      <c r="CO363" s="240">
        <v>0</v>
      </c>
      <c r="CP363" s="20"/>
    </row>
    <row r="364" spans="1:94" ht="15" customHeight="1" x14ac:dyDescent="0.25">
      <c r="A364" s="256">
        <f t="shared" si="239"/>
        <v>355</v>
      </c>
      <c r="B364" s="254" t="s">
        <v>342</v>
      </c>
      <c r="C364" s="294">
        <v>150.80000000000001</v>
      </c>
      <c r="D364" s="322">
        <v>1</v>
      </c>
      <c r="E364" s="307">
        <f>[1]побуд.звіт!E363+[2]побуд.звіт!E363</f>
        <v>0</v>
      </c>
      <c r="F364" s="308">
        <f>[1]побуд.звіт!F363+[2]побуд.звіт!F363</f>
        <v>0</v>
      </c>
      <c r="G364" s="298">
        <f t="shared" si="203"/>
        <v>0</v>
      </c>
      <c r="H364" s="299">
        <f t="shared" si="204"/>
        <v>0</v>
      </c>
      <c r="I364" s="307">
        <f>[1]побуд.звіт!I363+[2]побуд.звіт!I363</f>
        <v>0</v>
      </c>
      <c r="J364" s="308">
        <f>[1]побуд.звіт!J363+[2]побуд.звіт!J363</f>
        <v>0</v>
      </c>
      <c r="K364" s="298">
        <f t="shared" si="205"/>
        <v>0</v>
      </c>
      <c r="L364" s="299">
        <f t="shared" si="206"/>
        <v>0</v>
      </c>
      <c r="M364" s="308">
        <f>[1]побуд.звіт!M363+[2]побуд.звіт!M363</f>
        <v>351.56594927835181</v>
      </c>
      <c r="N364" s="308">
        <f>[1]побуд.звіт!N363+[2]побуд.звіт!N363</f>
        <v>373.78877862005953</v>
      </c>
      <c r="O364" s="298">
        <f t="shared" si="207"/>
        <v>0</v>
      </c>
      <c r="P364" s="299">
        <f t="shared" si="208"/>
        <v>22.222829341707723</v>
      </c>
      <c r="Q364" s="308">
        <f>[1]побуд.звіт!Q363+[2]побуд.звіт!Q363</f>
        <v>0</v>
      </c>
      <c r="R364" s="308">
        <f>[1]побуд.звіт!R363+[2]побуд.звіт!R363</f>
        <v>0</v>
      </c>
      <c r="S364" s="298">
        <f t="shared" si="209"/>
        <v>0</v>
      </c>
      <c r="T364" s="299">
        <f t="shared" si="210"/>
        <v>0</v>
      </c>
      <c r="U364" s="308">
        <f>[1]побуд.звіт!U363+[2]побуд.звіт!U363</f>
        <v>0</v>
      </c>
      <c r="V364" s="308">
        <f>[1]побуд.звіт!V363+[2]побуд.звіт!V363</f>
        <v>0</v>
      </c>
      <c r="W364" s="298">
        <f t="shared" si="211"/>
        <v>0</v>
      </c>
      <c r="X364" s="299">
        <f t="shared" si="212"/>
        <v>0</v>
      </c>
      <c r="Y364" s="308">
        <f>[1]побуд.звіт!Y363+[2]побуд.звіт!Y363</f>
        <v>0</v>
      </c>
      <c r="Z364" s="308">
        <f>[1]побуд.звіт!Z363+[2]побуд.звіт!Z363</f>
        <v>0</v>
      </c>
      <c r="AA364" s="298">
        <f t="shared" si="213"/>
        <v>0</v>
      </c>
      <c r="AB364" s="299">
        <f t="shared" si="214"/>
        <v>0</v>
      </c>
      <c r="AC364" s="308">
        <f>[1]побуд.звіт!AC363+[2]побуд.звіт!AC363</f>
        <v>573.40813579667224</v>
      </c>
      <c r="AD364" s="308">
        <f>[1]побуд.звіт!AD363+[2]побуд.звіт!AD363</f>
        <v>591.95242043239625</v>
      </c>
      <c r="AE364" s="298">
        <f t="shared" si="215"/>
        <v>0</v>
      </c>
      <c r="AF364" s="299">
        <f t="shared" si="216"/>
        <v>18.544284635724011</v>
      </c>
      <c r="AG364" s="308">
        <f>[1]побуд.звіт!AG363+[2]побуд.звіт!AG363</f>
        <v>0</v>
      </c>
      <c r="AH364" s="308">
        <f>[1]побуд.звіт!AH363+[2]побуд.звіт!AH363</f>
        <v>0</v>
      </c>
      <c r="AI364" s="298">
        <f t="shared" si="217"/>
        <v>0</v>
      </c>
      <c r="AJ364" s="299">
        <f t="shared" si="218"/>
        <v>0</v>
      </c>
      <c r="AK364" s="308">
        <f>[1]побуд.звіт!AK363+[2]побуд.звіт!AK363</f>
        <v>0</v>
      </c>
      <c r="AL364" s="308">
        <f>[1]побуд.звіт!AL363+[2]побуд.звіт!AL363</f>
        <v>0</v>
      </c>
      <c r="AM364" s="298">
        <f t="shared" si="219"/>
        <v>0</v>
      </c>
      <c r="AN364" s="299">
        <f t="shared" si="220"/>
        <v>0</v>
      </c>
      <c r="AO364" s="308">
        <f>[1]побуд.звіт!AO363+[2]побуд.звіт!AO363</f>
        <v>95.168238077809264</v>
      </c>
      <c r="AP364" s="308">
        <f>[1]побуд.звіт!AP363+[2]побуд.звіт!AP363</f>
        <v>121.63844909374818</v>
      </c>
      <c r="AQ364" s="298">
        <f t="shared" si="221"/>
        <v>0</v>
      </c>
      <c r="AR364" s="299">
        <f t="shared" si="222"/>
        <v>26.470211015938915</v>
      </c>
      <c r="AS364" s="308">
        <f>[1]побуд.звіт!AS363+[2]побуд.звіт!AS363</f>
        <v>0</v>
      </c>
      <c r="AT364" s="308">
        <f>[1]побуд.звіт!AT363+[2]побуд.звіт!AT363</f>
        <v>0</v>
      </c>
      <c r="AU364" s="298">
        <f t="shared" si="223"/>
        <v>0</v>
      </c>
      <c r="AV364" s="299">
        <f t="shared" si="224"/>
        <v>0</v>
      </c>
      <c r="AW364" s="308">
        <f>[1]побуд.звіт!AW363+[2]побуд.звіт!AW363</f>
        <v>614.31536488025858</v>
      </c>
      <c r="AX364" s="308">
        <f>[1]побуд.звіт!AX363+[2]побуд.звіт!AX363</f>
        <v>0</v>
      </c>
      <c r="AY364" s="298">
        <f t="shared" si="225"/>
        <v>-614.31536488025858</v>
      </c>
      <c r="AZ364" s="299">
        <f t="shared" si="226"/>
        <v>0</v>
      </c>
      <c r="BA364" s="300">
        <v>0</v>
      </c>
      <c r="BB364" s="298"/>
      <c r="BC364" s="298">
        <f t="shared" si="227"/>
        <v>0</v>
      </c>
      <c r="BD364" s="299">
        <f t="shared" si="228"/>
        <v>0</v>
      </c>
      <c r="BE364" s="308">
        <f>[1]побуд.звіт!BE363+[2]побуд.звіт!BE363</f>
        <v>5.4327941732189977</v>
      </c>
      <c r="BF364" s="308">
        <f>[1]побуд.звіт!BF363+[2]побуд.звіт!BF363</f>
        <v>0</v>
      </c>
      <c r="BG364" s="301">
        <f t="shared" si="229"/>
        <v>-5.4327941732189977</v>
      </c>
      <c r="BH364" s="302">
        <f t="shared" si="230"/>
        <v>0</v>
      </c>
      <c r="BI364" s="308">
        <f>[1]побуд.звіт!BI363+[2]побуд.звіт!BI363</f>
        <v>0</v>
      </c>
      <c r="BJ364" s="308">
        <f>[1]побуд.звіт!BJ363+[2]побуд.звіт!BJ363</f>
        <v>0</v>
      </c>
      <c r="BK364" s="298">
        <f t="shared" si="231"/>
        <v>0</v>
      </c>
      <c r="BL364" s="299">
        <f t="shared" si="232"/>
        <v>0</v>
      </c>
      <c r="BM364" s="308">
        <f>[1]побуд.звіт!BM363+[2]побуд.звіт!BM363</f>
        <v>0</v>
      </c>
      <c r="BN364" s="308">
        <f>[1]побуд.звіт!BN363+[2]побуд.звіт!BN363</f>
        <v>0</v>
      </c>
      <c r="BO364" s="298">
        <f t="shared" si="233"/>
        <v>0</v>
      </c>
      <c r="BP364" s="299">
        <f t="shared" si="234"/>
        <v>0</v>
      </c>
      <c r="BQ364" s="294">
        <f t="shared" si="235"/>
        <v>1639.8904822063109</v>
      </c>
      <c r="BR364" s="298">
        <f t="shared" si="235"/>
        <v>1087.3796481462041</v>
      </c>
      <c r="BS364" s="298">
        <f t="shared" si="236"/>
        <v>-552.51083406010684</v>
      </c>
      <c r="BT364" s="303">
        <f t="shared" si="237"/>
        <v>0</v>
      </c>
      <c r="BU364" s="224">
        <f t="shared" si="238"/>
        <v>0.66308065077811906</v>
      </c>
      <c r="BV364" s="309">
        <v>-23.3</v>
      </c>
      <c r="BW364" s="305"/>
      <c r="CA364" s="144">
        <f>[1]побуд.звіт!AX363+[2]побуд.звіт!AX363</f>
        <v>0</v>
      </c>
      <c r="CB364" s="238">
        <v>0</v>
      </c>
      <c r="CC364" s="238">
        <v>0</v>
      </c>
      <c r="CD364" s="240">
        <v>31.51770314380359</v>
      </c>
      <c r="CE364" s="240">
        <v>0</v>
      </c>
      <c r="CF364" s="240">
        <v>0</v>
      </c>
      <c r="CG364" s="240">
        <v>0</v>
      </c>
      <c r="CH364" s="240">
        <v>59.231401504946064</v>
      </c>
      <c r="CI364" s="240">
        <v>0</v>
      </c>
      <c r="CJ364" s="240">
        <v>0</v>
      </c>
      <c r="CK364" s="240">
        <v>9.809367902810683</v>
      </c>
      <c r="CL364" s="240">
        <v>0</v>
      </c>
      <c r="CM364" s="240">
        <v>1.1266499999999995</v>
      </c>
      <c r="CN364" s="240">
        <v>0</v>
      </c>
      <c r="CO364" s="240">
        <v>0</v>
      </c>
      <c r="CP364" s="20"/>
    </row>
    <row r="365" spans="1:94" ht="15" customHeight="1" x14ac:dyDescent="0.25">
      <c r="A365" s="256">
        <f t="shared" si="239"/>
        <v>356</v>
      </c>
      <c r="B365" s="254" t="s">
        <v>356</v>
      </c>
      <c r="C365" s="294">
        <v>214.4</v>
      </c>
      <c r="D365" s="322">
        <v>1</v>
      </c>
      <c r="E365" s="307">
        <f>[1]побуд.звіт!E364+[2]побуд.звіт!E364</f>
        <v>0</v>
      </c>
      <c r="F365" s="308">
        <f>[1]побуд.звіт!F364+[2]побуд.звіт!F364</f>
        <v>0</v>
      </c>
      <c r="G365" s="298">
        <f t="shared" si="203"/>
        <v>0</v>
      </c>
      <c r="H365" s="299">
        <f t="shared" si="204"/>
        <v>0</v>
      </c>
      <c r="I365" s="307">
        <f>[1]побуд.звіт!I364+[2]побуд.звіт!I364</f>
        <v>0</v>
      </c>
      <c r="J365" s="308">
        <f>[1]побуд.звіт!J364+[2]побуд.звіт!J364</f>
        <v>0</v>
      </c>
      <c r="K365" s="298">
        <f t="shared" si="205"/>
        <v>0</v>
      </c>
      <c r="L365" s="299">
        <f t="shared" si="206"/>
        <v>0</v>
      </c>
      <c r="M365" s="308">
        <f>[1]побуд.звіт!M364+[2]побуд.звіт!M364</f>
        <v>1648.7200531134069</v>
      </c>
      <c r="N365" s="308">
        <f>[1]побуд.звіт!N364+[2]побуд.звіт!N364</f>
        <v>1567.4071068432747</v>
      </c>
      <c r="O365" s="298">
        <f t="shared" si="207"/>
        <v>-81.312946270132215</v>
      </c>
      <c r="P365" s="299">
        <f t="shared" si="208"/>
        <v>0</v>
      </c>
      <c r="Q365" s="308">
        <f>[1]побуд.звіт!Q364+[2]побуд.звіт!Q364</f>
        <v>0</v>
      </c>
      <c r="R365" s="308">
        <f>[1]побуд.звіт!R364+[2]побуд.звіт!R364</f>
        <v>0</v>
      </c>
      <c r="S365" s="298">
        <f t="shared" si="209"/>
        <v>0</v>
      </c>
      <c r="T365" s="299">
        <f t="shared" si="210"/>
        <v>0</v>
      </c>
      <c r="U365" s="308">
        <f>[1]побуд.звіт!U364+[2]побуд.звіт!U364</f>
        <v>0</v>
      </c>
      <c r="V365" s="308">
        <f>[1]побуд.звіт!V364+[2]побуд.звіт!V364</f>
        <v>0</v>
      </c>
      <c r="W365" s="298">
        <f t="shared" si="211"/>
        <v>0</v>
      </c>
      <c r="X365" s="299">
        <f t="shared" si="212"/>
        <v>0</v>
      </c>
      <c r="Y365" s="308">
        <f>[1]побуд.звіт!Y364+[2]побуд.звіт!Y364</f>
        <v>0</v>
      </c>
      <c r="Z365" s="308">
        <f>[1]побуд.звіт!Z364+[2]побуд.звіт!Z364</f>
        <v>0</v>
      </c>
      <c r="AA365" s="298">
        <f t="shared" si="213"/>
        <v>0</v>
      </c>
      <c r="AB365" s="299">
        <f t="shared" si="214"/>
        <v>0</v>
      </c>
      <c r="AC365" s="308">
        <f>[1]побуд.звіт!AC364+[2]побуд.звіт!AC364</f>
        <v>543.85183489907956</v>
      </c>
      <c r="AD365" s="308">
        <f>[1]побуд.звіт!AD364+[2]побуд.звіт!AD364</f>
        <v>672.35518525286329</v>
      </c>
      <c r="AE365" s="298">
        <f t="shared" si="215"/>
        <v>0</v>
      </c>
      <c r="AF365" s="299">
        <f t="shared" si="216"/>
        <v>128.50335035378373</v>
      </c>
      <c r="AG365" s="308">
        <f>[1]побуд.звіт!AG364+[2]побуд.звіт!AG364</f>
        <v>0</v>
      </c>
      <c r="AH365" s="308">
        <f>[1]побуд.звіт!AH364+[2]побуд.звіт!AH364</f>
        <v>0</v>
      </c>
      <c r="AI365" s="298">
        <f t="shared" si="217"/>
        <v>0</v>
      </c>
      <c r="AJ365" s="299">
        <f t="shared" si="218"/>
        <v>0</v>
      </c>
      <c r="AK365" s="308">
        <f>[1]побуд.звіт!AK364+[2]побуд.звіт!AK364</f>
        <v>0</v>
      </c>
      <c r="AL365" s="308">
        <f>[1]побуд.звіт!AL364+[2]побуд.звіт!AL364</f>
        <v>0</v>
      </c>
      <c r="AM365" s="298">
        <f t="shared" si="219"/>
        <v>0</v>
      </c>
      <c r="AN365" s="299">
        <f t="shared" si="220"/>
        <v>0</v>
      </c>
      <c r="AO365" s="308">
        <f>[1]побуд.звіт!AO364+[2]побуд.звіт!AO364</f>
        <v>592.17588877161666</v>
      </c>
      <c r="AP365" s="308">
        <f>[1]побуд.звіт!AP364+[2]побуд.звіт!AP364</f>
        <v>202.73074848958029</v>
      </c>
      <c r="AQ365" s="298">
        <f t="shared" si="221"/>
        <v>-389.44514028203639</v>
      </c>
      <c r="AR365" s="299">
        <f t="shared" si="222"/>
        <v>0</v>
      </c>
      <c r="AS365" s="308">
        <f>[1]побуд.звіт!AS364+[2]побуд.звіт!AS364</f>
        <v>0</v>
      </c>
      <c r="AT365" s="308">
        <f>[1]побуд.звіт!AT364+[2]побуд.звіт!AT364</f>
        <v>0</v>
      </c>
      <c r="AU365" s="298">
        <f t="shared" si="223"/>
        <v>0</v>
      </c>
      <c r="AV365" s="299">
        <f t="shared" si="224"/>
        <v>0</v>
      </c>
      <c r="AW365" s="308">
        <f>[1]побуд.звіт!AW364+[2]побуд.звіт!AW364</f>
        <v>848.96370724429062</v>
      </c>
      <c r="AX365" s="308">
        <f>[1]побуд.звіт!AX364+[2]побуд.звіт!AX364</f>
        <v>0</v>
      </c>
      <c r="AY365" s="298">
        <f t="shared" si="225"/>
        <v>-848.96370724429062</v>
      </c>
      <c r="AZ365" s="299">
        <f t="shared" si="226"/>
        <v>0</v>
      </c>
      <c r="BA365" s="300">
        <v>0</v>
      </c>
      <c r="BB365" s="298"/>
      <c r="BC365" s="298">
        <f t="shared" si="227"/>
        <v>0</v>
      </c>
      <c r="BD365" s="299">
        <f t="shared" si="228"/>
        <v>0</v>
      </c>
      <c r="BE365" s="308">
        <f>[1]побуд.звіт!BE364+[2]побуд.звіт!BE364</f>
        <v>5.5236149732189981</v>
      </c>
      <c r="BF365" s="308">
        <f>[1]побуд.звіт!BF364+[2]побуд.звіт!BF364</f>
        <v>0</v>
      </c>
      <c r="BG365" s="301">
        <f t="shared" si="229"/>
        <v>-5.5236149732189981</v>
      </c>
      <c r="BH365" s="302">
        <f t="shared" si="230"/>
        <v>0</v>
      </c>
      <c r="BI365" s="308">
        <f>[1]побуд.звіт!BI364+[2]побуд.звіт!BI364</f>
        <v>0</v>
      </c>
      <c r="BJ365" s="308">
        <f>[1]побуд.звіт!BJ364+[2]побуд.звіт!BJ364</f>
        <v>0</v>
      </c>
      <c r="BK365" s="298">
        <f t="shared" si="231"/>
        <v>0</v>
      </c>
      <c r="BL365" s="299">
        <f t="shared" si="232"/>
        <v>0</v>
      </c>
      <c r="BM365" s="308">
        <f>[1]побуд.звіт!BM364+[2]побуд.звіт!BM364</f>
        <v>0</v>
      </c>
      <c r="BN365" s="308">
        <f>[1]побуд.звіт!BN364+[2]побуд.звіт!BN364</f>
        <v>0</v>
      </c>
      <c r="BO365" s="298">
        <f t="shared" si="233"/>
        <v>0</v>
      </c>
      <c r="BP365" s="299">
        <f t="shared" si="234"/>
        <v>0</v>
      </c>
      <c r="BQ365" s="294">
        <f t="shared" si="235"/>
        <v>3639.2350990016125</v>
      </c>
      <c r="BR365" s="298">
        <f t="shared" si="235"/>
        <v>2442.4930405857185</v>
      </c>
      <c r="BS365" s="298">
        <f t="shared" si="236"/>
        <v>-1196.742058415894</v>
      </c>
      <c r="BT365" s="303">
        <f t="shared" si="237"/>
        <v>0</v>
      </c>
      <c r="BU365" s="224">
        <f t="shared" si="238"/>
        <v>0.67115560664266838</v>
      </c>
      <c r="BV365" s="309">
        <v>593.61</v>
      </c>
      <c r="BW365" s="305">
        <f t="shared" ref="BW365:BW382" si="244">BV365-BX365</f>
        <v>290.34040841653228</v>
      </c>
      <c r="BX365" s="241">
        <f t="shared" ref="BX365:BX383" si="245">BQ365/12</f>
        <v>303.26959158346773</v>
      </c>
      <c r="CA365" s="144">
        <f>[1]побуд.звіт!AX364+[2]побуд.звіт!AX364</f>
        <v>0</v>
      </c>
      <c r="CB365" s="238">
        <v>0</v>
      </c>
      <c r="CC365" s="238">
        <v>0</v>
      </c>
      <c r="CD365" s="240">
        <v>126.07081257521436</v>
      </c>
      <c r="CE365" s="240">
        <v>0</v>
      </c>
      <c r="CF365" s="240">
        <v>0</v>
      </c>
      <c r="CG365" s="240">
        <v>0</v>
      </c>
      <c r="CH365" s="240">
        <v>55.799732918397723</v>
      </c>
      <c r="CI365" s="240">
        <v>0</v>
      </c>
      <c r="CJ365" s="240">
        <v>0</v>
      </c>
      <c r="CK365" s="240">
        <v>60.230658804118015</v>
      </c>
      <c r="CL365" s="240">
        <v>0</v>
      </c>
      <c r="CM365" s="240">
        <v>1.1266499999999995</v>
      </c>
      <c r="CN365" s="240">
        <v>0</v>
      </c>
      <c r="CO365" s="240">
        <v>0</v>
      </c>
      <c r="CP365" s="20"/>
    </row>
    <row r="366" spans="1:94" ht="15" customHeight="1" x14ac:dyDescent="0.25">
      <c r="A366" s="256">
        <f t="shared" si="239"/>
        <v>357</v>
      </c>
      <c r="B366" s="254" t="s">
        <v>357</v>
      </c>
      <c r="C366" s="294">
        <v>70.7</v>
      </c>
      <c r="D366" s="322">
        <v>1</v>
      </c>
      <c r="E366" s="307">
        <f>[1]побуд.звіт!E365+[2]побуд.звіт!E365</f>
        <v>0</v>
      </c>
      <c r="F366" s="308">
        <f>[1]побуд.звіт!F365+[2]побуд.звіт!F365</f>
        <v>0</v>
      </c>
      <c r="G366" s="298">
        <f t="shared" si="203"/>
        <v>0</v>
      </c>
      <c r="H366" s="299">
        <f t="shared" si="204"/>
        <v>0</v>
      </c>
      <c r="I366" s="307">
        <f>[1]побуд.звіт!I365+[2]побуд.звіт!I365</f>
        <v>0</v>
      </c>
      <c r="J366" s="308">
        <f>[1]побуд.звіт!J365+[2]побуд.звіт!J365</f>
        <v>0</v>
      </c>
      <c r="K366" s="298">
        <f t="shared" si="205"/>
        <v>0</v>
      </c>
      <c r="L366" s="299">
        <f t="shared" si="206"/>
        <v>0</v>
      </c>
      <c r="M366" s="308">
        <f>[1]побуд.звіт!M365+[2]побуд.звіт!M365</f>
        <v>87.931723319587931</v>
      </c>
      <c r="N366" s="308">
        <f>[1]побуд.звіт!N365+[2]побуд.звіт!N365</f>
        <v>93.447194655014883</v>
      </c>
      <c r="O366" s="298">
        <f t="shared" si="207"/>
        <v>0</v>
      </c>
      <c r="P366" s="299">
        <f t="shared" si="208"/>
        <v>5.5154713354269518</v>
      </c>
      <c r="Q366" s="308">
        <f>[1]побуд.звіт!Q365+[2]побуд.звіт!Q365</f>
        <v>0</v>
      </c>
      <c r="R366" s="308">
        <f>[1]побуд.звіт!R365+[2]побуд.звіт!R365</f>
        <v>0</v>
      </c>
      <c r="S366" s="298">
        <f t="shared" si="209"/>
        <v>0</v>
      </c>
      <c r="T366" s="299">
        <f t="shared" si="210"/>
        <v>0</v>
      </c>
      <c r="U366" s="308">
        <f>[1]побуд.звіт!U365+[2]побуд.звіт!U365</f>
        <v>0</v>
      </c>
      <c r="V366" s="308">
        <f>[1]побуд.звіт!V365+[2]побуд.звіт!V365</f>
        <v>0</v>
      </c>
      <c r="W366" s="298">
        <f t="shared" si="211"/>
        <v>0</v>
      </c>
      <c r="X366" s="299">
        <f t="shared" si="212"/>
        <v>0</v>
      </c>
      <c r="Y366" s="308">
        <f>[1]побуд.звіт!Y365+[2]побуд.звіт!Y365</f>
        <v>0</v>
      </c>
      <c r="Z366" s="308">
        <f>[1]побуд.звіт!Z365+[2]побуд.звіт!Z365</f>
        <v>0</v>
      </c>
      <c r="AA366" s="298">
        <f t="shared" si="213"/>
        <v>0</v>
      </c>
      <c r="AB366" s="299">
        <f t="shared" si="214"/>
        <v>0</v>
      </c>
      <c r="AC366" s="308">
        <f>[1]побуд.звіт!AC365+[2]побуд.звіт!AC365</f>
        <v>179.32930315375432</v>
      </c>
      <c r="AD366" s="308">
        <f>[1]побуд.звіт!AD365+[2]побуд.звіт!AD365</f>
        <v>221.71413991314103</v>
      </c>
      <c r="AE366" s="298">
        <f t="shared" si="215"/>
        <v>0</v>
      </c>
      <c r="AF366" s="299">
        <f t="shared" si="216"/>
        <v>42.384836759386701</v>
      </c>
      <c r="AG366" s="308">
        <f>[1]побуд.звіт!AG365+[2]побуд.звіт!AG365</f>
        <v>0</v>
      </c>
      <c r="AH366" s="308">
        <f>[1]побуд.звіт!AH365+[2]побуд.звіт!AH365</f>
        <v>0</v>
      </c>
      <c r="AI366" s="298">
        <f t="shared" si="217"/>
        <v>0</v>
      </c>
      <c r="AJ366" s="299">
        <f t="shared" si="218"/>
        <v>0</v>
      </c>
      <c r="AK366" s="308">
        <f>[1]побуд.звіт!AK365+[2]побуд.звіт!AK365</f>
        <v>0</v>
      </c>
      <c r="AL366" s="308">
        <f>[1]побуд.звіт!AL365+[2]побуд.звіт!AL365</f>
        <v>0</v>
      </c>
      <c r="AM366" s="298">
        <f t="shared" si="219"/>
        <v>0</v>
      </c>
      <c r="AN366" s="299">
        <f t="shared" si="220"/>
        <v>0</v>
      </c>
      <c r="AO366" s="308">
        <f>[1]побуд.звіт!AO365+[2]побуд.звіт!AO365</f>
        <v>44.097008730532536</v>
      </c>
      <c r="AP366" s="308">
        <f>[1]побуд.звіт!AP365+[2]побуд.звіт!AP365</f>
        <v>20.273074848958025</v>
      </c>
      <c r="AQ366" s="298">
        <f t="shared" si="221"/>
        <v>-23.823933881574511</v>
      </c>
      <c r="AR366" s="299">
        <f t="shared" si="222"/>
        <v>0</v>
      </c>
      <c r="AS366" s="308">
        <f>[1]побуд.звіт!AS365+[2]побуд.звіт!AS365</f>
        <v>0</v>
      </c>
      <c r="AT366" s="308">
        <f>[1]побуд.звіт!AT365+[2]побуд.звіт!AT365</f>
        <v>0</v>
      </c>
      <c r="AU366" s="298">
        <f t="shared" si="223"/>
        <v>0</v>
      </c>
      <c r="AV366" s="299">
        <f t="shared" si="224"/>
        <v>0</v>
      </c>
      <c r="AW366" s="308">
        <f>[1]побуд.звіт!AW365+[2]побуд.звіт!AW365</f>
        <v>279.94152892845449</v>
      </c>
      <c r="AX366" s="308">
        <f>[1]побуд.звіт!AX365+[2]побуд.звіт!AX365</f>
        <v>0</v>
      </c>
      <c r="AY366" s="298">
        <f t="shared" si="225"/>
        <v>-279.94152892845449</v>
      </c>
      <c r="AZ366" s="299">
        <f t="shared" si="226"/>
        <v>0</v>
      </c>
      <c r="BA366" s="300">
        <v>0</v>
      </c>
      <c r="BB366" s="298"/>
      <c r="BC366" s="298">
        <f t="shared" si="227"/>
        <v>0</v>
      </c>
      <c r="BD366" s="299">
        <f t="shared" si="228"/>
        <v>0</v>
      </c>
      <c r="BE366" s="308">
        <f>[1]побуд.звіт!BE365+[2]побуд.звіт!BE365</f>
        <v>5.3184113732189982</v>
      </c>
      <c r="BF366" s="308">
        <f>[1]побуд.звіт!BF365+[2]побуд.звіт!BF365</f>
        <v>0</v>
      </c>
      <c r="BG366" s="301">
        <f t="shared" si="229"/>
        <v>-5.3184113732189982</v>
      </c>
      <c r="BH366" s="302">
        <f t="shared" si="230"/>
        <v>0</v>
      </c>
      <c r="BI366" s="308">
        <f>[1]побуд.звіт!BI365+[2]побуд.звіт!BI365</f>
        <v>0</v>
      </c>
      <c r="BJ366" s="308">
        <f>[1]побуд.звіт!BJ365+[2]побуд.звіт!BJ365</f>
        <v>0</v>
      </c>
      <c r="BK366" s="298">
        <f t="shared" si="231"/>
        <v>0</v>
      </c>
      <c r="BL366" s="299">
        <f t="shared" si="232"/>
        <v>0</v>
      </c>
      <c r="BM366" s="308">
        <f>[1]побуд.звіт!BM365+[2]побуд.звіт!BM365</f>
        <v>0</v>
      </c>
      <c r="BN366" s="308">
        <f>[1]побуд.звіт!BN365+[2]побуд.звіт!BN365</f>
        <v>0</v>
      </c>
      <c r="BO366" s="298">
        <f t="shared" si="233"/>
        <v>0</v>
      </c>
      <c r="BP366" s="299">
        <f t="shared" si="234"/>
        <v>0</v>
      </c>
      <c r="BQ366" s="294">
        <f t="shared" si="235"/>
        <v>596.61797550554832</v>
      </c>
      <c r="BR366" s="298">
        <f t="shared" si="235"/>
        <v>335.4344094171139</v>
      </c>
      <c r="BS366" s="298">
        <f t="shared" si="236"/>
        <v>-261.18356608843442</v>
      </c>
      <c r="BT366" s="303">
        <f t="shared" si="237"/>
        <v>0</v>
      </c>
      <c r="BU366" s="224">
        <f t="shared" si="238"/>
        <v>0.56222645509948177</v>
      </c>
      <c r="BV366" s="309">
        <v>55.669999999999995</v>
      </c>
      <c r="BW366" s="305">
        <f t="shared" si="244"/>
        <v>5.9518353745376373</v>
      </c>
      <c r="BX366" s="241">
        <f t="shared" si="245"/>
        <v>49.718164625462357</v>
      </c>
      <c r="CA366" s="144">
        <f>[1]побуд.звіт!AX365+[2]побуд.звіт!AX365</f>
        <v>0</v>
      </c>
      <c r="CB366" s="238">
        <v>0</v>
      </c>
      <c r="CC366" s="238">
        <v>0</v>
      </c>
      <c r="CD366" s="240">
        <v>7.8794257859508976</v>
      </c>
      <c r="CE366" s="240">
        <v>0</v>
      </c>
      <c r="CF366" s="240">
        <v>0</v>
      </c>
      <c r="CG366" s="240">
        <v>0</v>
      </c>
      <c r="CH366" s="240">
        <v>18.400378345758952</v>
      </c>
      <c r="CI366" s="240">
        <v>0</v>
      </c>
      <c r="CJ366" s="240">
        <v>0</v>
      </c>
      <c r="CK366" s="240">
        <v>4.4917380268651401</v>
      </c>
      <c r="CL366" s="240">
        <v>0</v>
      </c>
      <c r="CM366" s="240">
        <v>1.1266499999999995</v>
      </c>
      <c r="CN366" s="240">
        <v>0</v>
      </c>
      <c r="CO366" s="240">
        <v>0</v>
      </c>
      <c r="CP366" s="20"/>
    </row>
    <row r="367" spans="1:94" ht="15" customHeight="1" x14ac:dyDescent="0.25">
      <c r="A367" s="256">
        <f t="shared" si="239"/>
        <v>358</v>
      </c>
      <c r="B367" s="254" t="s">
        <v>358</v>
      </c>
      <c r="C367" s="294">
        <v>67.45</v>
      </c>
      <c r="D367" s="322">
        <v>1</v>
      </c>
      <c r="E367" s="307">
        <f>[1]побуд.звіт!E366+[2]побуд.звіт!E366</f>
        <v>0</v>
      </c>
      <c r="F367" s="308">
        <f>[1]побуд.звіт!F366+[2]побуд.звіт!F366</f>
        <v>0</v>
      </c>
      <c r="G367" s="298">
        <f t="shared" si="203"/>
        <v>0</v>
      </c>
      <c r="H367" s="299">
        <f t="shared" si="204"/>
        <v>0</v>
      </c>
      <c r="I367" s="307">
        <f>[1]побуд.звіт!I366+[2]побуд.звіт!I366</f>
        <v>0</v>
      </c>
      <c r="J367" s="308">
        <f>[1]побуд.звіт!J366+[2]побуд.звіт!J366</f>
        <v>0</v>
      </c>
      <c r="K367" s="298">
        <f t="shared" si="205"/>
        <v>0</v>
      </c>
      <c r="L367" s="299">
        <f t="shared" si="206"/>
        <v>0</v>
      </c>
      <c r="M367" s="308">
        <f>[1]побуд.звіт!M366+[2]побуд.звіт!M366</f>
        <v>263.74111595876383</v>
      </c>
      <c r="N367" s="308">
        <f>[1]побуд.звіт!N366+[2]побуд.звіт!N366</f>
        <v>280.34158396504461</v>
      </c>
      <c r="O367" s="298">
        <f t="shared" si="207"/>
        <v>0</v>
      </c>
      <c r="P367" s="299">
        <f t="shared" si="208"/>
        <v>16.600468006280778</v>
      </c>
      <c r="Q367" s="308">
        <f>[1]побуд.звіт!Q366+[2]побуд.звіт!Q366</f>
        <v>0</v>
      </c>
      <c r="R367" s="308">
        <f>[1]побуд.звіт!R366+[2]побуд.звіт!R366</f>
        <v>0</v>
      </c>
      <c r="S367" s="298">
        <f t="shared" si="209"/>
        <v>0</v>
      </c>
      <c r="T367" s="299">
        <f t="shared" si="210"/>
        <v>0</v>
      </c>
      <c r="U367" s="308">
        <f>[1]побуд.звіт!U366+[2]побуд.звіт!U366</f>
        <v>0</v>
      </c>
      <c r="V367" s="308">
        <f>[1]побуд.звіт!V366+[2]побуд.звіт!V366</f>
        <v>0</v>
      </c>
      <c r="W367" s="298">
        <f t="shared" si="211"/>
        <v>0</v>
      </c>
      <c r="X367" s="299">
        <f t="shared" si="212"/>
        <v>0</v>
      </c>
      <c r="Y367" s="308">
        <f>[1]побуд.звіт!Y366+[2]побуд.звіт!Y366</f>
        <v>0</v>
      </c>
      <c r="Z367" s="308">
        <f>[1]побуд.звіт!Z366+[2]побуд.звіт!Z366</f>
        <v>0</v>
      </c>
      <c r="AA367" s="298">
        <f t="shared" si="213"/>
        <v>0</v>
      </c>
      <c r="AB367" s="299">
        <f t="shared" si="214"/>
        <v>0</v>
      </c>
      <c r="AC367" s="308">
        <f>[1]побуд.звіт!AC366+[2]побуд.звіт!AC366</f>
        <v>171.04654701988301</v>
      </c>
      <c r="AD367" s="308">
        <f>[1]побуд.звіт!AD366+[2]побуд.звіт!AD366</f>
        <v>211.52218864414937</v>
      </c>
      <c r="AE367" s="298">
        <f t="shared" si="215"/>
        <v>0</v>
      </c>
      <c r="AF367" s="299">
        <f t="shared" si="216"/>
        <v>40.475641624266359</v>
      </c>
      <c r="AG367" s="308">
        <f>[1]побуд.звіт!AG366+[2]побуд.звіт!AG366</f>
        <v>0</v>
      </c>
      <c r="AH367" s="308">
        <f>[1]побуд.звіт!AH366+[2]побуд.звіт!AH366</f>
        <v>0</v>
      </c>
      <c r="AI367" s="298">
        <f t="shared" si="217"/>
        <v>0</v>
      </c>
      <c r="AJ367" s="299">
        <f t="shared" si="218"/>
        <v>0</v>
      </c>
      <c r="AK367" s="308">
        <f>[1]побуд.звіт!AK366+[2]побуд.звіт!AK366</f>
        <v>0</v>
      </c>
      <c r="AL367" s="308">
        <f>[1]побуд.звіт!AL366+[2]побуд.звіт!AL366</f>
        <v>0</v>
      </c>
      <c r="AM367" s="298">
        <f t="shared" si="219"/>
        <v>0</v>
      </c>
      <c r="AN367" s="299">
        <f t="shared" si="220"/>
        <v>0</v>
      </c>
      <c r="AO367" s="308">
        <f>[1]побуд.звіт!AO366+[2]побуд.звіт!AO366</f>
        <v>103.30117859295834</v>
      </c>
      <c r="AP367" s="308">
        <f>[1]побуд.звіт!AP366+[2]побуд.звіт!AP366</f>
        <v>40.54614969791605</v>
      </c>
      <c r="AQ367" s="298">
        <f t="shared" si="221"/>
        <v>-62.755028895042287</v>
      </c>
      <c r="AR367" s="299">
        <f t="shared" si="222"/>
        <v>0</v>
      </c>
      <c r="AS367" s="308">
        <f>[1]побуд.звіт!AS366+[2]побуд.звіт!AS366</f>
        <v>0</v>
      </c>
      <c r="AT367" s="308">
        <f>[1]побуд.звіт!AT366+[2]побуд.звіт!AT366</f>
        <v>0</v>
      </c>
      <c r="AU367" s="298">
        <f t="shared" si="223"/>
        <v>0</v>
      </c>
      <c r="AV367" s="299">
        <f t="shared" si="224"/>
        <v>0</v>
      </c>
      <c r="AW367" s="308">
        <f>[1]побуд.звіт!AW366+[2]побуд.звіт!AW366</f>
        <v>258.92302145292297</v>
      </c>
      <c r="AX367" s="308">
        <f>[1]побуд.звіт!AX366+[2]побуд.звіт!AX366</f>
        <v>0</v>
      </c>
      <c r="AY367" s="298">
        <f t="shared" si="225"/>
        <v>-258.92302145292297</v>
      </c>
      <c r="AZ367" s="299">
        <f t="shared" si="226"/>
        <v>0</v>
      </c>
      <c r="BA367" s="300">
        <v>0</v>
      </c>
      <c r="BB367" s="298"/>
      <c r="BC367" s="298">
        <f t="shared" si="227"/>
        <v>0</v>
      </c>
      <c r="BD367" s="299">
        <f t="shared" si="228"/>
        <v>0</v>
      </c>
      <c r="BE367" s="308">
        <f>[1]побуд.звіт!BE366+[2]побуд.звіт!BE366</f>
        <v>5.3137703732189978</v>
      </c>
      <c r="BF367" s="308">
        <f>[1]побуд.звіт!BF366+[2]побуд.звіт!BF366</f>
        <v>0</v>
      </c>
      <c r="BG367" s="301">
        <f t="shared" si="229"/>
        <v>-5.3137703732189978</v>
      </c>
      <c r="BH367" s="302">
        <f t="shared" si="230"/>
        <v>0</v>
      </c>
      <c r="BI367" s="308">
        <f>[1]побуд.звіт!BI366+[2]побуд.звіт!BI366</f>
        <v>0</v>
      </c>
      <c r="BJ367" s="308">
        <f>[1]побуд.звіт!BJ366+[2]побуд.звіт!BJ366</f>
        <v>0</v>
      </c>
      <c r="BK367" s="298">
        <f t="shared" si="231"/>
        <v>0</v>
      </c>
      <c r="BL367" s="299">
        <f t="shared" si="232"/>
        <v>0</v>
      </c>
      <c r="BM367" s="308">
        <f>[1]побуд.звіт!BM366+[2]побуд.звіт!BM366</f>
        <v>0</v>
      </c>
      <c r="BN367" s="308">
        <f>[1]побуд.звіт!BN366+[2]побуд.звіт!BN366</f>
        <v>0</v>
      </c>
      <c r="BO367" s="298">
        <f t="shared" si="233"/>
        <v>0</v>
      </c>
      <c r="BP367" s="299">
        <f t="shared" si="234"/>
        <v>0</v>
      </c>
      <c r="BQ367" s="294">
        <f t="shared" si="235"/>
        <v>802.32563339774708</v>
      </c>
      <c r="BR367" s="298">
        <f t="shared" si="235"/>
        <v>532.40992230711004</v>
      </c>
      <c r="BS367" s="298">
        <f t="shared" si="236"/>
        <v>-269.91571109063705</v>
      </c>
      <c r="BT367" s="303">
        <f t="shared" si="237"/>
        <v>0</v>
      </c>
      <c r="BU367" s="224">
        <f t="shared" si="238"/>
        <v>0.66358333841637551</v>
      </c>
      <c r="BV367" s="309">
        <v>74.75</v>
      </c>
      <c r="BW367" s="305">
        <f t="shared" si="244"/>
        <v>7.8895305501877431</v>
      </c>
      <c r="BX367" s="241">
        <f t="shared" si="245"/>
        <v>66.860469449812257</v>
      </c>
      <c r="CA367" s="144">
        <f>[1]побуд.звіт!AX366+[2]побуд.звіт!AX366</f>
        <v>0</v>
      </c>
      <c r="CB367" s="238">
        <v>0</v>
      </c>
      <c r="CC367" s="238">
        <v>0</v>
      </c>
      <c r="CD367" s="240">
        <v>23.63827735785269</v>
      </c>
      <c r="CE367" s="240">
        <v>0</v>
      </c>
      <c r="CF367" s="240">
        <v>0</v>
      </c>
      <c r="CG367" s="240">
        <v>0</v>
      </c>
      <c r="CH367" s="240">
        <v>17.554533513740331</v>
      </c>
      <c r="CI367" s="240">
        <v>0</v>
      </c>
      <c r="CJ367" s="240">
        <v>0</v>
      </c>
      <c r="CK367" s="240">
        <v>10.519954444918444</v>
      </c>
      <c r="CL367" s="240">
        <v>0</v>
      </c>
      <c r="CM367" s="240">
        <v>1.1266499999999995</v>
      </c>
      <c r="CN367" s="240">
        <v>0</v>
      </c>
      <c r="CO367" s="240">
        <v>0</v>
      </c>
      <c r="CP367" s="20"/>
    </row>
    <row r="368" spans="1:94" ht="15" customHeight="1" x14ac:dyDescent="0.25">
      <c r="A368" s="256">
        <f t="shared" si="239"/>
        <v>359</v>
      </c>
      <c r="B368" s="254" t="s">
        <v>359</v>
      </c>
      <c r="C368" s="294">
        <v>51.21</v>
      </c>
      <c r="D368" s="322">
        <v>1</v>
      </c>
      <c r="E368" s="307">
        <f>[1]побуд.звіт!E367+[2]побуд.звіт!E367</f>
        <v>0</v>
      </c>
      <c r="F368" s="308">
        <f>[1]побуд.звіт!F367+[2]побуд.звіт!F367</f>
        <v>0</v>
      </c>
      <c r="G368" s="298">
        <f t="shared" si="203"/>
        <v>0</v>
      </c>
      <c r="H368" s="299">
        <f t="shared" si="204"/>
        <v>0</v>
      </c>
      <c r="I368" s="307">
        <f>[1]побуд.звіт!I367+[2]побуд.звіт!I367</f>
        <v>0</v>
      </c>
      <c r="J368" s="308">
        <f>[1]побуд.звіт!J367+[2]побуд.звіт!J367</f>
        <v>0</v>
      </c>
      <c r="K368" s="298">
        <f t="shared" si="205"/>
        <v>0</v>
      </c>
      <c r="L368" s="299">
        <f t="shared" si="206"/>
        <v>0</v>
      </c>
      <c r="M368" s="308">
        <f>[1]побуд.звіт!M367+[2]побуд.звіт!M367</f>
        <v>87.907581719587924</v>
      </c>
      <c r="N368" s="308">
        <f>[1]побуд.звіт!N367+[2]побуд.звіт!N367</f>
        <v>93.447194655014883</v>
      </c>
      <c r="O368" s="298">
        <f t="shared" si="207"/>
        <v>0</v>
      </c>
      <c r="P368" s="299">
        <f t="shared" si="208"/>
        <v>5.539612935426959</v>
      </c>
      <c r="Q368" s="308">
        <f>[1]побуд.звіт!Q367+[2]побуд.звіт!Q367</f>
        <v>0</v>
      </c>
      <c r="R368" s="308">
        <f>[1]побуд.звіт!R367+[2]побуд.звіт!R367</f>
        <v>0</v>
      </c>
      <c r="S368" s="298">
        <f t="shared" si="209"/>
        <v>0</v>
      </c>
      <c r="T368" s="299">
        <f t="shared" si="210"/>
        <v>0</v>
      </c>
      <c r="U368" s="308">
        <f>[1]побуд.звіт!U367+[2]побуд.звіт!U367</f>
        <v>0</v>
      </c>
      <c r="V368" s="308">
        <f>[1]побуд.звіт!V367+[2]побуд.звіт!V367</f>
        <v>0</v>
      </c>
      <c r="W368" s="298">
        <f t="shared" si="211"/>
        <v>0</v>
      </c>
      <c r="X368" s="299">
        <f t="shared" si="212"/>
        <v>0</v>
      </c>
      <c r="Y368" s="308">
        <f>[1]побуд.звіт!Y367+[2]побуд.звіт!Y367</f>
        <v>0</v>
      </c>
      <c r="Z368" s="308">
        <f>[1]побуд.звіт!Z367+[2]побуд.звіт!Z367</f>
        <v>0</v>
      </c>
      <c r="AA368" s="298">
        <f t="shared" si="213"/>
        <v>0</v>
      </c>
      <c r="AB368" s="299">
        <f t="shared" si="214"/>
        <v>0</v>
      </c>
      <c r="AC368" s="308">
        <f>[1]побуд.звіт!AC367+[2]побуд.звіт!AC367</f>
        <v>129.98072855416913</v>
      </c>
      <c r="AD368" s="308">
        <f>[1]побуд.звіт!AD367+[2]побуд.звіт!AD367</f>
        <v>160.59379214924965</v>
      </c>
      <c r="AE368" s="298">
        <f t="shared" si="215"/>
        <v>0</v>
      </c>
      <c r="AF368" s="299">
        <f t="shared" si="216"/>
        <v>30.613063595080519</v>
      </c>
      <c r="AG368" s="308">
        <f>[1]побуд.звіт!AG367+[2]побуд.звіт!AG367</f>
        <v>0</v>
      </c>
      <c r="AH368" s="308">
        <f>[1]побуд.звіт!AH367+[2]побуд.звіт!AH367</f>
        <v>0</v>
      </c>
      <c r="AI368" s="298">
        <f t="shared" si="217"/>
        <v>0</v>
      </c>
      <c r="AJ368" s="299">
        <f t="shared" si="218"/>
        <v>0</v>
      </c>
      <c r="AK368" s="308">
        <f>[1]побуд.звіт!AK367+[2]побуд.звіт!AK367</f>
        <v>0</v>
      </c>
      <c r="AL368" s="308">
        <f>[1]побуд.звіт!AL367+[2]побуд.звіт!AL367</f>
        <v>0</v>
      </c>
      <c r="AM368" s="298">
        <f t="shared" si="219"/>
        <v>0</v>
      </c>
      <c r="AN368" s="299">
        <f t="shared" si="220"/>
        <v>0</v>
      </c>
      <c r="AO368" s="308">
        <f>[1]побуд.звіт!AO367+[2]побуд.звіт!AO367</f>
        <v>103.34107019295834</v>
      </c>
      <c r="AP368" s="308">
        <f>[1]побуд.звіт!AP367+[2]побуд.звіт!AP367</f>
        <v>40.54614969791605</v>
      </c>
      <c r="AQ368" s="298">
        <f t="shared" si="221"/>
        <v>-62.794920495042291</v>
      </c>
      <c r="AR368" s="299">
        <f t="shared" si="222"/>
        <v>0</v>
      </c>
      <c r="AS368" s="308">
        <f>[1]побуд.звіт!AS367+[2]побуд.звіт!AS367</f>
        <v>0</v>
      </c>
      <c r="AT368" s="308">
        <f>[1]побуд.звіт!AT367+[2]побуд.звіт!AT367</f>
        <v>0</v>
      </c>
      <c r="AU368" s="298">
        <f t="shared" si="223"/>
        <v>0</v>
      </c>
      <c r="AV368" s="299">
        <f t="shared" si="224"/>
        <v>0</v>
      </c>
      <c r="AW368" s="308">
        <f>[1]побуд.звіт!AW367+[2]побуд.звіт!AW367</f>
        <v>202.8740114881727</v>
      </c>
      <c r="AX368" s="308">
        <f>[1]побуд.звіт!AX367+[2]побуд.звіт!AX367</f>
        <v>0</v>
      </c>
      <c r="AY368" s="298">
        <f t="shared" si="225"/>
        <v>-202.8740114881727</v>
      </c>
      <c r="AZ368" s="299">
        <f t="shared" si="226"/>
        <v>0</v>
      </c>
      <c r="BA368" s="300">
        <v>0</v>
      </c>
      <c r="BB368" s="298"/>
      <c r="BC368" s="298">
        <f t="shared" si="227"/>
        <v>0</v>
      </c>
      <c r="BD368" s="299">
        <f t="shared" si="228"/>
        <v>0</v>
      </c>
      <c r="BE368" s="308">
        <f>[1]побуд.звіт!BE367+[2]побуд.звіт!BE367</f>
        <v>5.2905796532189981</v>
      </c>
      <c r="BF368" s="308">
        <f>[1]побуд.звіт!BF367+[2]побуд.звіт!BF367</f>
        <v>0</v>
      </c>
      <c r="BG368" s="301">
        <f t="shared" si="229"/>
        <v>-5.2905796532189981</v>
      </c>
      <c r="BH368" s="302">
        <f t="shared" si="230"/>
        <v>0</v>
      </c>
      <c r="BI368" s="308">
        <f>[1]побуд.звіт!BI367+[2]побуд.звіт!BI367</f>
        <v>0</v>
      </c>
      <c r="BJ368" s="308">
        <f>[1]побуд.звіт!BJ367+[2]побуд.звіт!BJ367</f>
        <v>0</v>
      </c>
      <c r="BK368" s="298">
        <f t="shared" si="231"/>
        <v>0</v>
      </c>
      <c r="BL368" s="299">
        <f t="shared" si="232"/>
        <v>0</v>
      </c>
      <c r="BM368" s="308">
        <f>[1]побуд.звіт!BM367+[2]побуд.звіт!BM367</f>
        <v>0</v>
      </c>
      <c r="BN368" s="308">
        <f>[1]побуд.звіт!BN367+[2]побуд.звіт!BN367</f>
        <v>0</v>
      </c>
      <c r="BO368" s="298">
        <f t="shared" si="233"/>
        <v>0</v>
      </c>
      <c r="BP368" s="299">
        <f t="shared" si="234"/>
        <v>0</v>
      </c>
      <c r="BQ368" s="294">
        <f t="shared" si="235"/>
        <v>529.39397160810711</v>
      </c>
      <c r="BR368" s="298">
        <f t="shared" si="235"/>
        <v>294.58713650218061</v>
      </c>
      <c r="BS368" s="298">
        <f t="shared" si="236"/>
        <v>-234.8068351059265</v>
      </c>
      <c r="BT368" s="303">
        <f t="shared" si="237"/>
        <v>0</v>
      </c>
      <c r="BU368" s="224">
        <f t="shared" si="238"/>
        <v>0.55646107115147458</v>
      </c>
      <c r="BV368" s="309">
        <v>50.06</v>
      </c>
      <c r="BW368" s="305">
        <f t="shared" si="244"/>
        <v>5.9438356993244099</v>
      </c>
      <c r="BX368" s="241">
        <f t="shared" si="245"/>
        <v>44.116164300675592</v>
      </c>
      <c r="CA368" s="144">
        <f>[1]побуд.звіт!AX367+[2]побуд.звіт!AX367</f>
        <v>0</v>
      </c>
      <c r="CB368" s="238">
        <v>0</v>
      </c>
      <c r="CC368" s="238">
        <v>0</v>
      </c>
      <c r="CD368" s="240">
        <v>7.8794257859508976</v>
      </c>
      <c r="CE368" s="240">
        <v>0</v>
      </c>
      <c r="CF368" s="240">
        <v>0</v>
      </c>
      <c r="CG368" s="240">
        <v>0</v>
      </c>
      <c r="CH368" s="240">
        <v>13.32791195313035</v>
      </c>
      <c r="CI368" s="240">
        <v>0</v>
      </c>
      <c r="CJ368" s="240">
        <v>0</v>
      </c>
      <c r="CK368" s="240">
        <v>10.519954444918444</v>
      </c>
      <c r="CL368" s="240">
        <v>0</v>
      </c>
      <c r="CM368" s="240">
        <v>1.1266499999999995</v>
      </c>
      <c r="CN368" s="240">
        <v>0</v>
      </c>
      <c r="CO368" s="240">
        <v>0</v>
      </c>
      <c r="CP368" s="20"/>
    </row>
    <row r="369" spans="1:94" ht="15" customHeight="1" x14ac:dyDescent="0.25">
      <c r="A369" s="256">
        <f t="shared" si="239"/>
        <v>360</v>
      </c>
      <c r="B369" s="254" t="s">
        <v>360</v>
      </c>
      <c r="C369" s="294">
        <v>211.8</v>
      </c>
      <c r="D369" s="322">
        <v>1</v>
      </c>
      <c r="E369" s="307">
        <f>[1]побуд.звіт!E368+[2]побуд.звіт!E368</f>
        <v>0</v>
      </c>
      <c r="F369" s="308">
        <f>[1]побуд.звіт!F368+[2]побуд.звіт!F368</f>
        <v>0</v>
      </c>
      <c r="G369" s="298">
        <f t="shared" si="203"/>
        <v>0</v>
      </c>
      <c r="H369" s="299">
        <f t="shared" si="204"/>
        <v>0</v>
      </c>
      <c r="I369" s="307">
        <f>[1]побуд.звіт!I368+[2]побуд.звіт!I368</f>
        <v>0</v>
      </c>
      <c r="J369" s="308">
        <f>[1]побуд.звіт!J368+[2]побуд.звіт!J368</f>
        <v>0</v>
      </c>
      <c r="K369" s="298">
        <f t="shared" si="205"/>
        <v>0</v>
      </c>
      <c r="L369" s="299">
        <f t="shared" si="206"/>
        <v>0</v>
      </c>
      <c r="M369" s="308">
        <f>[1]побуд.звіт!M368+[2]побуд.звіт!M368</f>
        <v>1081.8326458762915</v>
      </c>
      <c r="N369" s="308">
        <f>[1]побуд.звіт!N368+[2]побуд.звіт!N368</f>
        <v>913.27674425817054</v>
      </c>
      <c r="O369" s="298">
        <f t="shared" si="207"/>
        <v>-168.55590161812097</v>
      </c>
      <c r="P369" s="299">
        <f t="shared" si="208"/>
        <v>0</v>
      </c>
      <c r="Q369" s="308">
        <f>[1]побуд.звіт!Q368+[2]побуд.звіт!Q368</f>
        <v>0</v>
      </c>
      <c r="R369" s="308">
        <f>[1]побуд.звіт!R368+[2]побуд.звіт!R368</f>
        <v>0</v>
      </c>
      <c r="S369" s="298">
        <f t="shared" si="209"/>
        <v>0</v>
      </c>
      <c r="T369" s="299">
        <f t="shared" si="210"/>
        <v>0</v>
      </c>
      <c r="U369" s="308">
        <f>[1]побуд.звіт!U368+[2]побуд.звіт!U368</f>
        <v>0</v>
      </c>
      <c r="V369" s="308">
        <f>[1]побуд.звіт!V368+[2]побуд.звіт!V368</f>
        <v>0</v>
      </c>
      <c r="W369" s="298">
        <f t="shared" si="211"/>
        <v>0</v>
      </c>
      <c r="X369" s="299">
        <f t="shared" si="212"/>
        <v>0</v>
      </c>
      <c r="Y369" s="308">
        <f>[1]побуд.звіт!Y368+[2]побуд.звіт!Y368</f>
        <v>0</v>
      </c>
      <c r="Z369" s="308">
        <f>[1]побуд.звіт!Z368+[2]побуд.звіт!Z368</f>
        <v>0</v>
      </c>
      <c r="AA369" s="298">
        <f t="shared" si="213"/>
        <v>0</v>
      </c>
      <c r="AB369" s="299">
        <f t="shared" si="214"/>
        <v>0</v>
      </c>
      <c r="AC369" s="308">
        <f>[1]побуд.звіт!AC368+[2]побуд.звіт!AC368</f>
        <v>537.25958195198245</v>
      </c>
      <c r="AD369" s="308">
        <f>[1]побуд.звіт!AD368+[2]побуд.звіт!AD368</f>
        <v>664.20162423766988</v>
      </c>
      <c r="AE369" s="298">
        <f t="shared" si="215"/>
        <v>0</v>
      </c>
      <c r="AF369" s="299">
        <f t="shared" si="216"/>
        <v>126.94204228568742</v>
      </c>
      <c r="AG369" s="308">
        <f>[1]побуд.звіт!AG368+[2]побуд.звіт!AG368</f>
        <v>0</v>
      </c>
      <c r="AH369" s="308">
        <f>[1]побуд.звіт!AH368+[2]побуд.звіт!AH368</f>
        <v>0</v>
      </c>
      <c r="AI369" s="298">
        <f t="shared" si="217"/>
        <v>0</v>
      </c>
      <c r="AJ369" s="299">
        <f t="shared" si="218"/>
        <v>0</v>
      </c>
      <c r="AK369" s="308">
        <f>[1]побуд.звіт!AK368+[2]побуд.звіт!AK368</f>
        <v>0</v>
      </c>
      <c r="AL369" s="308">
        <f>[1]побуд.звіт!AL368+[2]побуд.звіт!AL368</f>
        <v>0</v>
      </c>
      <c r="AM369" s="298">
        <f t="shared" si="219"/>
        <v>0</v>
      </c>
      <c r="AN369" s="299">
        <f t="shared" si="220"/>
        <v>0</v>
      </c>
      <c r="AO369" s="308">
        <f>[1]побуд.звіт!AO368+[2]побуд.звіт!AO368</f>
        <v>355.183023593168</v>
      </c>
      <c r="AP369" s="308">
        <f>[1]побуд.звіт!AP368+[2]побуд.звіт!AP368</f>
        <v>162.1845987916642</v>
      </c>
      <c r="AQ369" s="298">
        <f t="shared" si="221"/>
        <v>-192.9984248015038</v>
      </c>
      <c r="AR369" s="299">
        <f t="shared" si="222"/>
        <v>0</v>
      </c>
      <c r="AS369" s="308">
        <f>[1]побуд.звіт!AS368+[2]побуд.звіт!AS368</f>
        <v>0</v>
      </c>
      <c r="AT369" s="308">
        <f>[1]побуд.звіт!AT368+[2]побуд.звіт!AT368</f>
        <v>0</v>
      </c>
      <c r="AU369" s="298">
        <f t="shared" si="223"/>
        <v>0</v>
      </c>
      <c r="AV369" s="299">
        <f t="shared" si="224"/>
        <v>0</v>
      </c>
      <c r="AW369" s="308">
        <f>[1]побуд.звіт!AW368+[2]побуд.звіт!AW368</f>
        <v>838.6066917041735</v>
      </c>
      <c r="AX369" s="308">
        <f>[1]побуд.звіт!AX368+[2]побуд.звіт!AX368</f>
        <v>0</v>
      </c>
      <c r="AY369" s="298">
        <f t="shared" si="225"/>
        <v>-838.6066917041735</v>
      </c>
      <c r="AZ369" s="299">
        <f t="shared" si="226"/>
        <v>0</v>
      </c>
      <c r="BA369" s="300">
        <v>0</v>
      </c>
      <c r="BB369" s="298"/>
      <c r="BC369" s="298">
        <f t="shared" si="227"/>
        <v>0</v>
      </c>
      <c r="BD369" s="299">
        <f t="shared" si="228"/>
        <v>0</v>
      </c>
      <c r="BE369" s="308">
        <f>[1]побуд.звіт!BE368+[2]побуд.звіт!BE368</f>
        <v>5.5199021732189983</v>
      </c>
      <c r="BF369" s="308">
        <f>[1]побуд.звіт!BF368+[2]побуд.звіт!BF368</f>
        <v>0</v>
      </c>
      <c r="BG369" s="301">
        <f t="shared" si="229"/>
        <v>-5.5199021732189983</v>
      </c>
      <c r="BH369" s="302">
        <f t="shared" si="230"/>
        <v>0</v>
      </c>
      <c r="BI369" s="308">
        <f>[1]побуд.звіт!BI368+[2]побуд.звіт!BI368</f>
        <v>0</v>
      </c>
      <c r="BJ369" s="308">
        <f>[1]побуд.звіт!BJ368+[2]побуд.звіт!BJ368</f>
        <v>0</v>
      </c>
      <c r="BK369" s="298">
        <f t="shared" si="231"/>
        <v>0</v>
      </c>
      <c r="BL369" s="299">
        <f t="shared" si="232"/>
        <v>0</v>
      </c>
      <c r="BM369" s="308">
        <f>[1]побуд.звіт!BM368+[2]побуд.звіт!BM368</f>
        <v>0</v>
      </c>
      <c r="BN369" s="308">
        <f>[1]побуд.звіт!BN368+[2]побуд.звіт!BN368</f>
        <v>0</v>
      </c>
      <c r="BO369" s="298">
        <f t="shared" si="233"/>
        <v>0</v>
      </c>
      <c r="BP369" s="299">
        <f t="shared" si="234"/>
        <v>0</v>
      </c>
      <c r="BQ369" s="294">
        <f t="shared" si="235"/>
        <v>2818.4018452988344</v>
      </c>
      <c r="BR369" s="298">
        <f t="shared" si="235"/>
        <v>1739.6629672875047</v>
      </c>
      <c r="BS369" s="298">
        <f t="shared" si="236"/>
        <v>-1078.7388780113297</v>
      </c>
      <c r="BT369" s="303">
        <f t="shared" si="237"/>
        <v>0</v>
      </c>
      <c r="BU369" s="224">
        <f t="shared" si="238"/>
        <v>0.61725157120135532</v>
      </c>
      <c r="BV369" s="309">
        <v>76.180000000000007</v>
      </c>
      <c r="BW369" s="305"/>
      <c r="BX369" s="241">
        <f t="shared" si="245"/>
        <v>234.86682044156953</v>
      </c>
      <c r="CA369" s="144">
        <f>[1]побуд.звіт!AX368+[2]побуд.звіт!AX368</f>
        <v>0</v>
      </c>
      <c r="CB369" s="238">
        <v>0</v>
      </c>
      <c r="CC369" s="238">
        <v>0</v>
      </c>
      <c r="CD369" s="240">
        <v>70.914832073558102</v>
      </c>
      <c r="CE369" s="240">
        <v>0</v>
      </c>
      <c r="CF369" s="240">
        <v>0</v>
      </c>
      <c r="CG369" s="240">
        <v>0</v>
      </c>
      <c r="CH369" s="240">
        <v>55.123057052782833</v>
      </c>
      <c r="CI369" s="240">
        <v>0</v>
      </c>
      <c r="CJ369" s="240">
        <v>0</v>
      </c>
      <c r="CK369" s="240">
        <v>36.188193664850203</v>
      </c>
      <c r="CL369" s="240">
        <v>0</v>
      </c>
      <c r="CM369" s="240">
        <v>1.1266499999999995</v>
      </c>
      <c r="CN369" s="240">
        <v>0</v>
      </c>
      <c r="CO369" s="240">
        <v>0</v>
      </c>
      <c r="CP369" s="20"/>
    </row>
    <row r="370" spans="1:94" ht="15" customHeight="1" x14ac:dyDescent="0.25">
      <c r="A370" s="256">
        <f t="shared" si="239"/>
        <v>361</v>
      </c>
      <c r="B370" s="254" t="s">
        <v>361</v>
      </c>
      <c r="C370" s="294">
        <v>214.7</v>
      </c>
      <c r="D370" s="322">
        <v>1</v>
      </c>
      <c r="E370" s="307">
        <f>[1]побуд.звіт!E369+[2]побуд.звіт!E369</f>
        <v>0</v>
      </c>
      <c r="F370" s="308">
        <f>[1]побуд.звіт!F369+[2]побуд.звіт!F369</f>
        <v>0</v>
      </c>
      <c r="G370" s="298">
        <f t="shared" si="203"/>
        <v>0</v>
      </c>
      <c r="H370" s="299">
        <f t="shared" si="204"/>
        <v>0</v>
      </c>
      <c r="I370" s="307">
        <f>[1]побуд.звіт!I369+[2]побуд.звіт!I369</f>
        <v>0</v>
      </c>
      <c r="J370" s="308">
        <f>[1]побуд.звіт!J369+[2]побуд.звіт!J369</f>
        <v>0</v>
      </c>
      <c r="K370" s="298">
        <f t="shared" si="205"/>
        <v>0</v>
      </c>
      <c r="L370" s="299">
        <f t="shared" si="206"/>
        <v>0</v>
      </c>
      <c r="M370" s="308">
        <f>[1]побуд.звіт!M369+[2]побуд.звіт!M369</f>
        <v>839.65476587629132</v>
      </c>
      <c r="N370" s="308">
        <f>[1]побуд.звіт!N369+[2]побуд.звіт!N369</f>
        <v>841.02475189513405</v>
      </c>
      <c r="O370" s="298">
        <f t="shared" si="207"/>
        <v>0</v>
      </c>
      <c r="P370" s="299">
        <f t="shared" si="208"/>
        <v>1.3699860188427238</v>
      </c>
      <c r="Q370" s="308">
        <f>[1]побуд.звіт!Q369+[2]побуд.звіт!Q369</f>
        <v>0</v>
      </c>
      <c r="R370" s="308">
        <f>[1]побуд.звіт!R369+[2]побуд.звіт!R369</f>
        <v>0</v>
      </c>
      <c r="S370" s="298">
        <f t="shared" si="209"/>
        <v>0</v>
      </c>
      <c r="T370" s="299">
        <f t="shared" si="210"/>
        <v>0</v>
      </c>
      <c r="U370" s="308">
        <f>[1]побуд.звіт!U369+[2]побуд.звіт!U369</f>
        <v>0</v>
      </c>
      <c r="V370" s="308">
        <f>[1]побуд.звіт!V369+[2]побуд.звіт!V369</f>
        <v>0</v>
      </c>
      <c r="W370" s="298">
        <f t="shared" si="211"/>
        <v>0</v>
      </c>
      <c r="X370" s="299">
        <f t="shared" si="212"/>
        <v>0</v>
      </c>
      <c r="Y370" s="308">
        <f>[1]побуд.звіт!Y369+[2]побуд.звіт!Y369</f>
        <v>0</v>
      </c>
      <c r="Z370" s="308">
        <f>[1]побуд.звіт!Z369+[2]побуд.звіт!Z369</f>
        <v>0</v>
      </c>
      <c r="AA370" s="298">
        <f t="shared" si="213"/>
        <v>0</v>
      </c>
      <c r="AB370" s="299">
        <f t="shared" si="214"/>
        <v>0</v>
      </c>
      <c r="AC370" s="308">
        <f>[1]побуд.звіт!AC369+[2]побуд.звіт!AC369</f>
        <v>765.3946269981476</v>
      </c>
      <c r="AD370" s="308">
        <f>[1]побуд.звіт!AD369+[2]побуд.звіт!AD369</f>
        <v>808.43554702439201</v>
      </c>
      <c r="AE370" s="298">
        <f t="shared" si="215"/>
        <v>0</v>
      </c>
      <c r="AF370" s="299">
        <f t="shared" si="216"/>
        <v>43.040920026244407</v>
      </c>
      <c r="AG370" s="308">
        <f>[1]побуд.звіт!AG369+[2]побуд.звіт!AG369</f>
        <v>0</v>
      </c>
      <c r="AH370" s="308">
        <f>[1]побуд.звіт!AH369+[2]побуд.звіт!AH369</f>
        <v>0</v>
      </c>
      <c r="AI370" s="298">
        <f t="shared" si="217"/>
        <v>0</v>
      </c>
      <c r="AJ370" s="299">
        <f t="shared" si="218"/>
        <v>0</v>
      </c>
      <c r="AK370" s="308">
        <f>[1]побуд.звіт!AK369+[2]побуд.звіт!AK369</f>
        <v>0</v>
      </c>
      <c r="AL370" s="308">
        <f>[1]побуд.звіт!AL369+[2]побуд.звіт!AL369</f>
        <v>0</v>
      </c>
      <c r="AM370" s="298">
        <f t="shared" si="219"/>
        <v>0</v>
      </c>
      <c r="AN370" s="299">
        <f t="shared" si="220"/>
        <v>0</v>
      </c>
      <c r="AO370" s="308">
        <f>[1]побуд.звіт!AO369+[2]побуд.звіт!AO369</f>
        <v>181.17864719705656</v>
      </c>
      <c r="AP370" s="308">
        <f>[1]побуд.звіт!AP369+[2]побуд.звіт!AP369</f>
        <v>162.1845987916642</v>
      </c>
      <c r="AQ370" s="298">
        <f t="shared" si="221"/>
        <v>-18.994048405392363</v>
      </c>
      <c r="AR370" s="299">
        <f t="shared" si="222"/>
        <v>0</v>
      </c>
      <c r="AS370" s="308">
        <f>[1]побуд.звіт!AS369+[2]побуд.звіт!AS369</f>
        <v>0</v>
      </c>
      <c r="AT370" s="308">
        <f>[1]побуд.звіт!AT369+[2]побуд.звіт!AT369</f>
        <v>0</v>
      </c>
      <c r="AU370" s="298">
        <f t="shared" si="223"/>
        <v>0</v>
      </c>
      <c r="AV370" s="299">
        <f t="shared" si="224"/>
        <v>0</v>
      </c>
      <c r="AW370" s="308">
        <f>[1]побуд.звіт!AW369+[2]побуд.звіт!AW369</f>
        <v>913.92365672947039</v>
      </c>
      <c r="AX370" s="308">
        <f>[1]побуд.звіт!AX369+[2]побуд.звіт!AX369</f>
        <v>0</v>
      </c>
      <c r="AY370" s="298">
        <f t="shared" si="225"/>
        <v>-913.92365672947039</v>
      </c>
      <c r="AZ370" s="299">
        <f t="shared" si="226"/>
        <v>0</v>
      </c>
      <c r="BA370" s="300">
        <v>0</v>
      </c>
      <c r="BB370" s="298"/>
      <c r="BC370" s="298">
        <f t="shared" si="227"/>
        <v>0</v>
      </c>
      <c r="BD370" s="299">
        <f t="shared" si="228"/>
        <v>0</v>
      </c>
      <c r="BE370" s="308">
        <f>[1]побуд.звіт!BE369+[2]побуд.звіт!BE369</f>
        <v>5.5240433732189977</v>
      </c>
      <c r="BF370" s="308">
        <f>[1]побуд.звіт!BF369+[2]побуд.звіт!BF369</f>
        <v>0</v>
      </c>
      <c r="BG370" s="301">
        <f t="shared" si="229"/>
        <v>-5.5240433732189977</v>
      </c>
      <c r="BH370" s="302">
        <f t="shared" si="230"/>
        <v>0</v>
      </c>
      <c r="BI370" s="308">
        <f>[1]побуд.звіт!BI369+[2]побуд.звіт!BI369</f>
        <v>0</v>
      </c>
      <c r="BJ370" s="308">
        <f>[1]побуд.звіт!BJ369+[2]побуд.звіт!BJ369</f>
        <v>0</v>
      </c>
      <c r="BK370" s="298">
        <f t="shared" si="231"/>
        <v>0</v>
      </c>
      <c r="BL370" s="299">
        <f t="shared" si="232"/>
        <v>0</v>
      </c>
      <c r="BM370" s="308">
        <f>[1]побуд.звіт!BM369+[2]побуд.звіт!BM369</f>
        <v>0</v>
      </c>
      <c r="BN370" s="308">
        <f>[1]побуд.звіт!BN369+[2]побуд.звіт!BN369</f>
        <v>0</v>
      </c>
      <c r="BO370" s="298">
        <f t="shared" si="233"/>
        <v>0</v>
      </c>
      <c r="BP370" s="299">
        <f t="shared" si="234"/>
        <v>0</v>
      </c>
      <c r="BQ370" s="294">
        <f t="shared" si="235"/>
        <v>2705.6757401741847</v>
      </c>
      <c r="BR370" s="298">
        <f t="shared" si="235"/>
        <v>1811.6448977111902</v>
      </c>
      <c r="BS370" s="298">
        <f t="shared" si="236"/>
        <v>-894.03084246299454</v>
      </c>
      <c r="BT370" s="303">
        <f t="shared" si="237"/>
        <v>0</v>
      </c>
      <c r="BU370" s="224">
        <f t="shared" si="238"/>
        <v>0.66957206690058169</v>
      </c>
      <c r="BV370" s="309">
        <v>26.1</v>
      </c>
      <c r="BW370" s="305"/>
      <c r="BX370" s="241">
        <f t="shared" si="245"/>
        <v>225.47297834784874</v>
      </c>
      <c r="CA370" s="144">
        <f>[1]побуд.звіт!AX369+[2]побуд.звіт!AX369</f>
        <v>0</v>
      </c>
      <c r="CB370" s="238">
        <v>0</v>
      </c>
      <c r="CC370" s="238">
        <v>0</v>
      </c>
      <c r="CD370" s="240">
        <v>70.914832073558102</v>
      </c>
      <c r="CE370" s="240">
        <v>0</v>
      </c>
      <c r="CF370" s="240">
        <v>0</v>
      </c>
      <c r="CG370" s="240">
        <v>0</v>
      </c>
      <c r="CH370" s="240">
        <v>78.759668005350122</v>
      </c>
      <c r="CI370" s="240">
        <v>0</v>
      </c>
      <c r="CJ370" s="240">
        <v>0</v>
      </c>
      <c r="CK370" s="240">
        <v>18.579642560539479</v>
      </c>
      <c r="CL370" s="240">
        <v>0</v>
      </c>
      <c r="CM370" s="240">
        <v>1.1266499999999995</v>
      </c>
      <c r="CN370" s="240">
        <v>0</v>
      </c>
      <c r="CO370" s="240">
        <v>0</v>
      </c>
      <c r="CP370" s="20"/>
    </row>
    <row r="371" spans="1:94" ht="15" customHeight="1" x14ac:dyDescent="0.25">
      <c r="A371" s="256">
        <f t="shared" si="239"/>
        <v>362</v>
      </c>
      <c r="B371" s="254" t="s">
        <v>362</v>
      </c>
      <c r="C371" s="294">
        <v>104.3</v>
      </c>
      <c r="D371" s="322">
        <v>1</v>
      </c>
      <c r="E371" s="307">
        <f>[1]побуд.звіт!E370+[2]побуд.звіт!E370</f>
        <v>0</v>
      </c>
      <c r="F371" s="308">
        <f>[1]побуд.звіт!F370+[2]побуд.звіт!F370</f>
        <v>0</v>
      </c>
      <c r="G371" s="298">
        <f t="shared" si="203"/>
        <v>0</v>
      </c>
      <c r="H371" s="299">
        <f t="shared" si="204"/>
        <v>0</v>
      </c>
      <c r="I371" s="307">
        <f>[1]побуд.звіт!I370+[2]побуд.звіт!I370</f>
        <v>0</v>
      </c>
      <c r="J371" s="308">
        <f>[1]побуд.звіт!J370+[2]побуд.звіт!J370</f>
        <v>0</v>
      </c>
      <c r="K371" s="298">
        <f t="shared" si="205"/>
        <v>0</v>
      </c>
      <c r="L371" s="299">
        <f t="shared" si="206"/>
        <v>0</v>
      </c>
      <c r="M371" s="308">
        <f>[1]побуд.звіт!M370+[2]побуд.звіт!M370</f>
        <v>400.04402927835173</v>
      </c>
      <c r="N371" s="308">
        <f>[1]побуд.звіт!N370+[2]побуд.звіт!N370</f>
        <v>373.78877862005953</v>
      </c>
      <c r="O371" s="298">
        <f t="shared" si="207"/>
        <v>-26.255250658292198</v>
      </c>
      <c r="P371" s="299">
        <f t="shared" si="208"/>
        <v>0</v>
      </c>
      <c r="Q371" s="308">
        <f>[1]побуд.звіт!Q370+[2]побуд.звіт!Q370</f>
        <v>0</v>
      </c>
      <c r="R371" s="308">
        <f>[1]побуд.звіт!R370+[2]побуд.звіт!R370</f>
        <v>0</v>
      </c>
      <c r="S371" s="298">
        <f t="shared" si="209"/>
        <v>0</v>
      </c>
      <c r="T371" s="299">
        <f t="shared" si="210"/>
        <v>0</v>
      </c>
      <c r="U371" s="308">
        <f>[1]побуд.звіт!U370+[2]побуд.звіт!U370</f>
        <v>0</v>
      </c>
      <c r="V371" s="308">
        <f>[1]побуд.звіт!V370+[2]побуд.звіт!V370</f>
        <v>0</v>
      </c>
      <c r="W371" s="298">
        <f t="shared" si="211"/>
        <v>0</v>
      </c>
      <c r="X371" s="299">
        <f t="shared" si="212"/>
        <v>0</v>
      </c>
      <c r="Y371" s="308">
        <f>[1]побуд.звіт!Y370+[2]побуд.звіт!Y370</f>
        <v>0</v>
      </c>
      <c r="Z371" s="308">
        <f>[1]побуд.звіт!Z370+[2]побуд.звіт!Z370</f>
        <v>0</v>
      </c>
      <c r="AA371" s="298">
        <f t="shared" si="213"/>
        <v>0</v>
      </c>
      <c r="AB371" s="299">
        <f t="shared" si="214"/>
        <v>0</v>
      </c>
      <c r="AC371" s="308">
        <f>[1]побуд.звіт!AC370+[2]побуд.звіт!AC370</f>
        <v>278.58982289316225</v>
      </c>
      <c r="AD371" s="308">
        <f>[1]побуд.звіт!AD370+[2]побуд.звіт!AD370</f>
        <v>327.08323610948526</v>
      </c>
      <c r="AE371" s="298">
        <f t="shared" si="215"/>
        <v>0</v>
      </c>
      <c r="AF371" s="299">
        <f t="shared" si="216"/>
        <v>48.493413216323006</v>
      </c>
      <c r="AG371" s="308">
        <f>[1]побуд.звіт!AG370+[2]побуд.звіт!AG370</f>
        <v>0</v>
      </c>
      <c r="AH371" s="308">
        <f>[1]побуд.звіт!AH370+[2]побуд.звіт!AH370</f>
        <v>0</v>
      </c>
      <c r="AI371" s="298">
        <f t="shared" si="217"/>
        <v>0</v>
      </c>
      <c r="AJ371" s="299">
        <f t="shared" si="218"/>
        <v>0</v>
      </c>
      <c r="AK371" s="308">
        <f>[1]побуд.звіт!AK370+[2]побуд.звіт!AK370</f>
        <v>0</v>
      </c>
      <c r="AL371" s="308">
        <f>[1]побуд.звіт!AL370+[2]побуд.звіт!AL370</f>
        <v>0</v>
      </c>
      <c r="AM371" s="298">
        <f t="shared" si="219"/>
        <v>0</v>
      </c>
      <c r="AN371" s="299">
        <f t="shared" si="220"/>
        <v>0</v>
      </c>
      <c r="AO371" s="308">
        <f>[1]побуд.звіт!AO370+[2]побуд.звіт!AO370</f>
        <v>362.16234410517529</v>
      </c>
      <c r="AP371" s="308">
        <f>[1]побуд.звіт!AP370+[2]побуд.звіт!AP370</f>
        <v>121.63844909374818</v>
      </c>
      <c r="AQ371" s="298">
        <f t="shared" si="221"/>
        <v>-240.5238950114271</v>
      </c>
      <c r="AR371" s="299">
        <f t="shared" si="222"/>
        <v>0</v>
      </c>
      <c r="AS371" s="308">
        <f>[1]побуд.звіт!AS370+[2]побуд.звіт!AS370</f>
        <v>0</v>
      </c>
      <c r="AT371" s="308">
        <f>[1]побуд.звіт!AT370+[2]побуд.звіт!AT370</f>
        <v>0</v>
      </c>
      <c r="AU371" s="298">
        <f t="shared" si="223"/>
        <v>0</v>
      </c>
      <c r="AV371" s="299">
        <f t="shared" si="224"/>
        <v>0</v>
      </c>
      <c r="AW371" s="308">
        <f>[1]побуд.звіт!AW370+[2]побуд.звіт!AW370</f>
        <v>395.15770797122326</v>
      </c>
      <c r="AX371" s="308">
        <f>[1]побуд.звіт!AX370+[2]побуд.звіт!AX370</f>
        <v>0</v>
      </c>
      <c r="AY371" s="298">
        <f t="shared" si="225"/>
        <v>-395.15770797122326</v>
      </c>
      <c r="AZ371" s="299">
        <f t="shared" si="226"/>
        <v>0</v>
      </c>
      <c r="BA371" s="300">
        <v>0</v>
      </c>
      <c r="BB371" s="298"/>
      <c r="BC371" s="298">
        <f t="shared" si="227"/>
        <v>0</v>
      </c>
      <c r="BD371" s="299">
        <f t="shared" si="228"/>
        <v>0</v>
      </c>
      <c r="BE371" s="308">
        <f>[1]побуд.звіт!BE370+[2]побуд.звіт!BE370</f>
        <v>5.3663921732189985</v>
      </c>
      <c r="BF371" s="308">
        <f>[1]побуд.звіт!BF370+[2]побуд.звіт!BF370</f>
        <v>0</v>
      </c>
      <c r="BG371" s="301">
        <f t="shared" si="229"/>
        <v>-5.3663921732189985</v>
      </c>
      <c r="BH371" s="302">
        <f t="shared" si="230"/>
        <v>0</v>
      </c>
      <c r="BI371" s="308">
        <f>[1]побуд.звіт!BI370+[2]побуд.звіт!BI370</f>
        <v>0</v>
      </c>
      <c r="BJ371" s="308">
        <f>[1]побуд.звіт!BJ370+[2]побуд.звіт!BJ370</f>
        <v>0</v>
      </c>
      <c r="BK371" s="298">
        <f t="shared" si="231"/>
        <v>0</v>
      </c>
      <c r="BL371" s="299">
        <f t="shared" si="232"/>
        <v>0</v>
      </c>
      <c r="BM371" s="308">
        <f>[1]побуд.звіт!BM370+[2]побуд.звіт!BM370</f>
        <v>0</v>
      </c>
      <c r="BN371" s="308">
        <f>[1]побуд.звіт!BN370+[2]побуд.звіт!BN370</f>
        <v>0</v>
      </c>
      <c r="BO371" s="298">
        <f t="shared" si="233"/>
        <v>0</v>
      </c>
      <c r="BP371" s="299">
        <f t="shared" si="234"/>
        <v>0</v>
      </c>
      <c r="BQ371" s="294">
        <f t="shared" si="235"/>
        <v>1441.3202964211318</v>
      </c>
      <c r="BR371" s="298">
        <f t="shared" si="235"/>
        <v>822.51046382329298</v>
      </c>
      <c r="BS371" s="298">
        <f t="shared" si="236"/>
        <v>-618.80983259783886</v>
      </c>
      <c r="BT371" s="303">
        <f t="shared" si="237"/>
        <v>0</v>
      </c>
      <c r="BU371" s="224">
        <f t="shared" si="238"/>
        <v>0.5706645954168732</v>
      </c>
      <c r="BV371" s="309">
        <v>2274.2200000000003</v>
      </c>
      <c r="BW371" s="305">
        <f t="shared" si="244"/>
        <v>2154.1099752982391</v>
      </c>
      <c r="BX371" s="241">
        <f t="shared" si="245"/>
        <v>120.11002470176099</v>
      </c>
      <c r="CA371" s="144">
        <f>[1]побуд.звіт!AX370+[2]побуд.звіт!AX370</f>
        <v>0</v>
      </c>
      <c r="CB371" s="238">
        <v>0</v>
      </c>
      <c r="CC371" s="238">
        <v>0</v>
      </c>
      <c r="CD371" s="240">
        <v>31.51770314380359</v>
      </c>
      <c r="CE371" s="240">
        <v>0</v>
      </c>
      <c r="CF371" s="240">
        <v>0</v>
      </c>
      <c r="CG371" s="240">
        <v>0</v>
      </c>
      <c r="CH371" s="240">
        <v>27.145112609089932</v>
      </c>
      <c r="CI371" s="240">
        <v>0</v>
      </c>
      <c r="CJ371" s="240">
        <v>0</v>
      </c>
      <c r="CK371" s="240">
        <v>36.829840034793335</v>
      </c>
      <c r="CL371" s="240">
        <v>0</v>
      </c>
      <c r="CM371" s="240">
        <v>1.1266499999999995</v>
      </c>
      <c r="CN371" s="240">
        <v>0</v>
      </c>
      <c r="CO371" s="240">
        <v>0</v>
      </c>
      <c r="CP371" s="20"/>
    </row>
    <row r="372" spans="1:94" ht="15" customHeight="1" x14ac:dyDescent="0.25">
      <c r="A372" s="256">
        <f t="shared" si="239"/>
        <v>363</v>
      </c>
      <c r="B372" s="254" t="s">
        <v>363</v>
      </c>
      <c r="C372" s="294">
        <v>112.9</v>
      </c>
      <c r="D372" s="322">
        <v>1</v>
      </c>
      <c r="E372" s="307">
        <f>[1]побуд.звіт!E371+[2]побуд.звіт!E371</f>
        <v>0</v>
      </c>
      <c r="F372" s="308">
        <f>[1]побуд.звіт!F371+[2]побуд.звіт!F371</f>
        <v>0</v>
      </c>
      <c r="G372" s="298">
        <f t="shared" si="203"/>
        <v>0</v>
      </c>
      <c r="H372" s="299">
        <f t="shared" si="204"/>
        <v>0</v>
      </c>
      <c r="I372" s="307">
        <f>[1]побуд.звіт!I371+[2]побуд.звіт!I371</f>
        <v>0</v>
      </c>
      <c r="J372" s="308">
        <f>[1]побуд.звіт!J371+[2]побуд.звіт!J371</f>
        <v>0</v>
      </c>
      <c r="K372" s="298">
        <f t="shared" si="205"/>
        <v>0</v>
      </c>
      <c r="L372" s="299">
        <f t="shared" si="206"/>
        <v>0</v>
      </c>
      <c r="M372" s="308">
        <f>[1]побуд.звіт!M371+[2]побуд.звіт!M371</f>
        <v>439.56672059793965</v>
      </c>
      <c r="N372" s="308">
        <f>[1]побуд.звіт!N371+[2]побуд.звіт!N371</f>
        <v>467.23597327507446</v>
      </c>
      <c r="O372" s="298">
        <f t="shared" si="207"/>
        <v>0</v>
      </c>
      <c r="P372" s="299">
        <f t="shared" si="208"/>
        <v>27.669252677134807</v>
      </c>
      <c r="Q372" s="308">
        <f>[1]побуд.звіт!Q371+[2]побуд.звіт!Q371</f>
        <v>0</v>
      </c>
      <c r="R372" s="308">
        <f>[1]побуд.звіт!R371+[2]побуд.звіт!R371</f>
        <v>0</v>
      </c>
      <c r="S372" s="298">
        <f t="shared" si="209"/>
        <v>0</v>
      </c>
      <c r="T372" s="299">
        <f t="shared" si="210"/>
        <v>0</v>
      </c>
      <c r="U372" s="308">
        <f>[1]побуд.звіт!U371+[2]побуд.звіт!U371</f>
        <v>0</v>
      </c>
      <c r="V372" s="308">
        <f>[1]побуд.звіт!V371+[2]побуд.звіт!V371</f>
        <v>0</v>
      </c>
      <c r="W372" s="298">
        <f t="shared" si="211"/>
        <v>0</v>
      </c>
      <c r="X372" s="299">
        <f t="shared" si="212"/>
        <v>0</v>
      </c>
      <c r="Y372" s="308">
        <f>[1]побуд.звіт!Y371+[2]побуд.звіт!Y371</f>
        <v>0</v>
      </c>
      <c r="Z372" s="308">
        <f>[1]побуд.звіт!Z371+[2]побуд.звіт!Z371</f>
        <v>0</v>
      </c>
      <c r="AA372" s="298">
        <f t="shared" si="213"/>
        <v>0</v>
      </c>
      <c r="AB372" s="299">
        <f t="shared" si="214"/>
        <v>0</v>
      </c>
      <c r="AC372" s="308">
        <f>[1]побуд.звіт!AC371+[2]побуд.звіт!AC371</f>
        <v>301.51890992586794</v>
      </c>
      <c r="AD372" s="308">
        <f>[1]побуд.звіт!AD371+[2]побуд.звіт!AD371</f>
        <v>354.05270715974007</v>
      </c>
      <c r="AE372" s="298">
        <f t="shared" si="215"/>
        <v>0</v>
      </c>
      <c r="AF372" s="299">
        <f t="shared" si="216"/>
        <v>52.533797233872122</v>
      </c>
      <c r="AG372" s="308">
        <f>[1]побуд.звіт!AG371+[2]побуд.звіт!AG371</f>
        <v>0</v>
      </c>
      <c r="AH372" s="308">
        <f>[1]побуд.звіт!AH371+[2]побуд.звіт!AH371</f>
        <v>0</v>
      </c>
      <c r="AI372" s="298">
        <f t="shared" si="217"/>
        <v>0</v>
      </c>
      <c r="AJ372" s="299">
        <f t="shared" si="218"/>
        <v>0</v>
      </c>
      <c r="AK372" s="308">
        <f>[1]побуд.звіт!AK371+[2]побуд.звіт!AK371</f>
        <v>0</v>
      </c>
      <c r="AL372" s="308">
        <f>[1]побуд.звіт!AL371+[2]побуд.звіт!AL371</f>
        <v>0</v>
      </c>
      <c r="AM372" s="298">
        <f t="shared" si="219"/>
        <v>0</v>
      </c>
      <c r="AN372" s="299">
        <f t="shared" si="220"/>
        <v>0</v>
      </c>
      <c r="AO372" s="308">
        <f>[1]побуд.звіт!AO371+[2]побуд.звіт!AO371</f>
        <v>394.48936004024296</v>
      </c>
      <c r="AP372" s="308">
        <f>[1]побуд.звіт!AP371+[2]побуд.звіт!AP371</f>
        <v>121.63844909374818</v>
      </c>
      <c r="AQ372" s="298">
        <f t="shared" si="221"/>
        <v>-272.85091094649476</v>
      </c>
      <c r="AR372" s="299">
        <f t="shared" si="222"/>
        <v>0</v>
      </c>
      <c r="AS372" s="308">
        <f>[1]побуд.звіт!AS371+[2]побуд.звіт!AS371</f>
        <v>0</v>
      </c>
      <c r="AT372" s="308">
        <f>[1]побуд.звіт!AT371+[2]побуд.звіт!AT371</f>
        <v>0</v>
      </c>
      <c r="AU372" s="298">
        <f t="shared" si="223"/>
        <v>0</v>
      </c>
      <c r="AV372" s="299">
        <f t="shared" si="224"/>
        <v>0</v>
      </c>
      <c r="AW372" s="308">
        <f>[1]побуд.звіт!AW371+[2]побуд.звіт!AW371</f>
        <v>484.10091082968592</v>
      </c>
      <c r="AX372" s="308">
        <f>[1]побуд.звіт!AX371+[2]побуд.звіт!AX371</f>
        <v>0</v>
      </c>
      <c r="AY372" s="298">
        <f t="shared" si="225"/>
        <v>-484.10091082968592</v>
      </c>
      <c r="AZ372" s="299">
        <f t="shared" si="226"/>
        <v>0</v>
      </c>
      <c r="BA372" s="300">
        <v>0</v>
      </c>
      <c r="BB372" s="298"/>
      <c r="BC372" s="298">
        <f t="shared" si="227"/>
        <v>0</v>
      </c>
      <c r="BD372" s="299">
        <f t="shared" si="228"/>
        <v>0</v>
      </c>
      <c r="BE372" s="308">
        <f>[1]побуд.звіт!BE371+[2]побуд.звіт!BE371</f>
        <v>5.3786729732189977</v>
      </c>
      <c r="BF372" s="308">
        <f>[1]побуд.звіт!BF371+[2]побуд.звіт!BF371</f>
        <v>0</v>
      </c>
      <c r="BG372" s="301">
        <f t="shared" si="229"/>
        <v>-5.3786729732189977</v>
      </c>
      <c r="BH372" s="302">
        <f t="shared" si="230"/>
        <v>0</v>
      </c>
      <c r="BI372" s="308">
        <f>[1]побуд.звіт!BI371+[2]побуд.звіт!BI371</f>
        <v>0</v>
      </c>
      <c r="BJ372" s="308">
        <f>[1]побуд.звіт!BJ371+[2]побуд.звіт!BJ371</f>
        <v>0</v>
      </c>
      <c r="BK372" s="298">
        <f t="shared" si="231"/>
        <v>0</v>
      </c>
      <c r="BL372" s="299">
        <f t="shared" si="232"/>
        <v>0</v>
      </c>
      <c r="BM372" s="308">
        <f>[1]побуд.звіт!BM371+[2]побуд.звіт!BM371</f>
        <v>0</v>
      </c>
      <c r="BN372" s="308">
        <f>[1]побуд.звіт!BN371+[2]побуд.звіт!BN371</f>
        <v>0</v>
      </c>
      <c r="BO372" s="298">
        <f t="shared" si="233"/>
        <v>0</v>
      </c>
      <c r="BP372" s="299">
        <f t="shared" si="234"/>
        <v>0</v>
      </c>
      <c r="BQ372" s="294">
        <f t="shared" si="235"/>
        <v>1625.0545743669554</v>
      </c>
      <c r="BR372" s="298">
        <f t="shared" si="235"/>
        <v>942.92712952856266</v>
      </c>
      <c r="BS372" s="298">
        <f t="shared" si="236"/>
        <v>-682.12744483839276</v>
      </c>
      <c r="BT372" s="303">
        <f t="shared" si="237"/>
        <v>0</v>
      </c>
      <c r="BU372" s="224">
        <f t="shared" si="238"/>
        <v>0.58024336191655757</v>
      </c>
      <c r="BV372" s="309">
        <v>468.41999999999996</v>
      </c>
      <c r="BW372" s="305">
        <f t="shared" si="244"/>
        <v>332.99878546942034</v>
      </c>
      <c r="BX372" s="241">
        <f t="shared" si="245"/>
        <v>135.42121453057962</v>
      </c>
      <c r="CA372" s="144">
        <f>[1]побуд.звіт!AX371+[2]побуд.звіт!AX371</f>
        <v>0</v>
      </c>
      <c r="CB372" s="238">
        <v>0</v>
      </c>
      <c r="CC372" s="238">
        <v>0</v>
      </c>
      <c r="CD372" s="240">
        <v>39.397128929754494</v>
      </c>
      <c r="CE372" s="240">
        <v>0</v>
      </c>
      <c r="CF372" s="240">
        <v>0</v>
      </c>
      <c r="CG372" s="240">
        <v>0</v>
      </c>
      <c r="CH372" s="240">
        <v>29.383348164585371</v>
      </c>
      <c r="CI372" s="240">
        <v>0</v>
      </c>
      <c r="CJ372" s="240">
        <v>0</v>
      </c>
      <c r="CK372" s="240">
        <v>40.100695735243946</v>
      </c>
      <c r="CL372" s="240">
        <v>0</v>
      </c>
      <c r="CM372" s="240">
        <v>1.1266499999999995</v>
      </c>
      <c r="CN372" s="240">
        <v>0</v>
      </c>
      <c r="CO372" s="240">
        <v>0</v>
      </c>
      <c r="CP372" s="20"/>
    </row>
    <row r="373" spans="1:94" ht="15" customHeight="1" x14ac:dyDescent="0.25">
      <c r="A373" s="256">
        <f t="shared" si="239"/>
        <v>364</v>
      </c>
      <c r="B373" s="254" t="s">
        <v>364</v>
      </c>
      <c r="C373" s="294">
        <v>329.2</v>
      </c>
      <c r="D373" s="322">
        <v>1</v>
      </c>
      <c r="E373" s="307">
        <f>[1]побуд.звіт!E372+[2]побуд.звіт!E372</f>
        <v>0</v>
      </c>
      <c r="F373" s="308">
        <f>[1]побуд.звіт!F372+[2]побуд.звіт!F372</f>
        <v>0</v>
      </c>
      <c r="G373" s="298">
        <f t="shared" si="203"/>
        <v>0</v>
      </c>
      <c r="H373" s="299">
        <f t="shared" si="204"/>
        <v>0</v>
      </c>
      <c r="I373" s="307">
        <f>[1]побуд.звіт!I372+[2]побуд.звіт!I372</f>
        <v>0</v>
      </c>
      <c r="J373" s="308">
        <f>[1]побуд.звіт!J372+[2]побуд.звіт!J372</f>
        <v>0</v>
      </c>
      <c r="K373" s="298">
        <f t="shared" si="205"/>
        <v>0</v>
      </c>
      <c r="L373" s="299">
        <f t="shared" si="206"/>
        <v>0</v>
      </c>
      <c r="M373" s="308">
        <f>[1]побуд.звіт!M372+[2]побуд.звіт!M372</f>
        <v>1230.6422704742308</v>
      </c>
      <c r="N373" s="308">
        <f>[1]побуд.звіт!N372+[2]побуд.звіт!N372</f>
        <v>1308.2607251702082</v>
      </c>
      <c r="O373" s="298">
        <f t="shared" si="207"/>
        <v>0</v>
      </c>
      <c r="P373" s="299">
        <f t="shared" si="208"/>
        <v>77.618454695977334</v>
      </c>
      <c r="Q373" s="308">
        <f>[1]побуд.звіт!Q372+[2]побуд.звіт!Q372</f>
        <v>0</v>
      </c>
      <c r="R373" s="308">
        <f>[1]побуд.звіт!R372+[2]побуд.звіт!R372</f>
        <v>0</v>
      </c>
      <c r="S373" s="298">
        <f t="shared" si="209"/>
        <v>0</v>
      </c>
      <c r="T373" s="299">
        <f t="shared" si="210"/>
        <v>0</v>
      </c>
      <c r="U373" s="308">
        <f>[1]побуд.звіт!U372+[2]побуд.звіт!U372</f>
        <v>0</v>
      </c>
      <c r="V373" s="308">
        <f>[1]побуд.звіт!V372+[2]побуд.звіт!V372</f>
        <v>0</v>
      </c>
      <c r="W373" s="298">
        <f t="shared" si="211"/>
        <v>0</v>
      </c>
      <c r="X373" s="299">
        <f t="shared" si="212"/>
        <v>0</v>
      </c>
      <c r="Y373" s="308">
        <f>[1]побуд.звіт!Y372+[2]побуд.звіт!Y372</f>
        <v>0</v>
      </c>
      <c r="Z373" s="308">
        <f>[1]побуд.звіт!Z372+[2]побуд.звіт!Z372</f>
        <v>0</v>
      </c>
      <c r="AA373" s="298">
        <f t="shared" si="213"/>
        <v>0</v>
      </c>
      <c r="AB373" s="299">
        <f t="shared" si="214"/>
        <v>0</v>
      </c>
      <c r="AC373" s="308">
        <f>[1]побуд.звіт!AC372+[2]побуд.звіт!AC372</f>
        <v>877.94787951705644</v>
      </c>
      <c r="AD373" s="308">
        <f>[1]побуд.звіт!AD372+[2]побуд.звіт!AD372</f>
        <v>1032.3662639237061</v>
      </c>
      <c r="AE373" s="298">
        <f t="shared" si="215"/>
        <v>0</v>
      </c>
      <c r="AF373" s="299">
        <f t="shared" si="216"/>
        <v>154.41838440664969</v>
      </c>
      <c r="AG373" s="308">
        <f>[1]побуд.звіт!AG372+[2]побуд.звіт!AG372</f>
        <v>0</v>
      </c>
      <c r="AH373" s="308">
        <f>[1]побуд.звіт!AH372+[2]побуд.звіт!AH372</f>
        <v>0</v>
      </c>
      <c r="AI373" s="298">
        <f t="shared" si="217"/>
        <v>0</v>
      </c>
      <c r="AJ373" s="299">
        <f t="shared" si="218"/>
        <v>0</v>
      </c>
      <c r="AK373" s="308">
        <f>[1]побуд.звіт!AK372+[2]побуд.звіт!AK372</f>
        <v>0</v>
      </c>
      <c r="AL373" s="308">
        <f>[1]побуд.звіт!AL372+[2]побуд.звіт!AL372</f>
        <v>0</v>
      </c>
      <c r="AM373" s="298">
        <f t="shared" si="219"/>
        <v>0</v>
      </c>
      <c r="AN373" s="299">
        <f t="shared" si="220"/>
        <v>0</v>
      </c>
      <c r="AO373" s="308">
        <f>[1]побуд.звіт!AO372+[2]побуд.звіт!AO372</f>
        <v>1075.2599117913308</v>
      </c>
      <c r="AP373" s="308">
        <f>[1]побуд.звіт!AP372+[2]побуд.звіт!AP372</f>
        <v>364.91534728124458</v>
      </c>
      <c r="AQ373" s="298">
        <f t="shared" si="221"/>
        <v>-710.34456451008623</v>
      </c>
      <c r="AR373" s="299">
        <f t="shared" si="222"/>
        <v>0</v>
      </c>
      <c r="AS373" s="308">
        <f>[1]побуд.звіт!AS372+[2]побуд.звіт!AS372</f>
        <v>0</v>
      </c>
      <c r="AT373" s="308">
        <f>[1]побуд.звіт!AT372+[2]побуд.звіт!AT372</f>
        <v>0</v>
      </c>
      <c r="AU373" s="298">
        <f t="shared" si="223"/>
        <v>0</v>
      </c>
      <c r="AV373" s="299">
        <f t="shared" si="224"/>
        <v>0</v>
      </c>
      <c r="AW373" s="308">
        <f>[1]побуд.звіт!AW372+[2]побуд.звіт!AW372</f>
        <v>1335.7908044720498</v>
      </c>
      <c r="AX373" s="308">
        <f>[1]побуд.звіт!AX372+[2]побуд.звіт!AX372</f>
        <v>0</v>
      </c>
      <c r="AY373" s="298">
        <f t="shared" si="225"/>
        <v>-1335.7908044720498</v>
      </c>
      <c r="AZ373" s="299">
        <f t="shared" si="226"/>
        <v>0</v>
      </c>
      <c r="BA373" s="300">
        <v>0</v>
      </c>
      <c r="BB373" s="298"/>
      <c r="BC373" s="298">
        <f t="shared" si="227"/>
        <v>0</v>
      </c>
      <c r="BD373" s="299">
        <f t="shared" si="228"/>
        <v>0</v>
      </c>
      <c r="BE373" s="308">
        <f>[1]побуд.звіт!BE372+[2]побуд.звіт!BE372</f>
        <v>5.6875493732189986</v>
      </c>
      <c r="BF373" s="308">
        <f>[1]побуд.звіт!BF372+[2]побуд.звіт!BF372</f>
        <v>0</v>
      </c>
      <c r="BG373" s="301">
        <f t="shared" si="229"/>
        <v>-5.6875493732189986</v>
      </c>
      <c r="BH373" s="302">
        <f t="shared" si="230"/>
        <v>0</v>
      </c>
      <c r="BI373" s="308">
        <f>[1]побуд.звіт!BI372+[2]побуд.звіт!BI372</f>
        <v>0</v>
      </c>
      <c r="BJ373" s="308">
        <f>[1]побуд.звіт!BJ372+[2]побуд.звіт!BJ372</f>
        <v>0</v>
      </c>
      <c r="BK373" s="298">
        <f t="shared" si="231"/>
        <v>0</v>
      </c>
      <c r="BL373" s="299">
        <f t="shared" si="232"/>
        <v>0</v>
      </c>
      <c r="BM373" s="308">
        <f>[1]побуд.звіт!BM372+[2]побуд.звіт!BM372</f>
        <v>0</v>
      </c>
      <c r="BN373" s="308">
        <f>[1]побуд.звіт!BN372+[2]побуд.звіт!BN372</f>
        <v>0</v>
      </c>
      <c r="BO373" s="298">
        <f t="shared" si="233"/>
        <v>0</v>
      </c>
      <c r="BP373" s="299">
        <f t="shared" si="234"/>
        <v>0</v>
      </c>
      <c r="BQ373" s="294">
        <f t="shared" si="235"/>
        <v>4525.328415627886</v>
      </c>
      <c r="BR373" s="298">
        <f t="shared" si="235"/>
        <v>2705.5423363751588</v>
      </c>
      <c r="BS373" s="298">
        <f t="shared" si="236"/>
        <v>-1819.7860792527272</v>
      </c>
      <c r="BT373" s="303">
        <f t="shared" si="237"/>
        <v>0</v>
      </c>
      <c r="BU373" s="224">
        <f t="shared" si="238"/>
        <v>0.59786651661164947</v>
      </c>
      <c r="BV373" s="309">
        <v>705.34999999999991</v>
      </c>
      <c r="BW373" s="305">
        <f t="shared" si="244"/>
        <v>328.23929869767608</v>
      </c>
      <c r="BX373" s="241">
        <f t="shared" si="245"/>
        <v>377.11070130232383</v>
      </c>
      <c r="CA373" s="144">
        <f>[1]побуд.звіт!AX372+[2]побуд.звіт!AX372</f>
        <v>0</v>
      </c>
      <c r="CB373" s="238">
        <v>0</v>
      </c>
      <c r="CC373" s="238">
        <v>0</v>
      </c>
      <c r="CD373" s="240">
        <v>110.31196100331258</v>
      </c>
      <c r="CE373" s="240">
        <v>0</v>
      </c>
      <c r="CF373" s="240">
        <v>0</v>
      </c>
      <c r="CG373" s="240">
        <v>0</v>
      </c>
      <c r="CH373" s="240">
        <v>85.677574984778573</v>
      </c>
      <c r="CI373" s="240">
        <v>0</v>
      </c>
      <c r="CJ373" s="240">
        <v>0</v>
      </c>
      <c r="CK373" s="240">
        <v>109.34374396874459</v>
      </c>
      <c r="CL373" s="240">
        <v>0</v>
      </c>
      <c r="CM373" s="240">
        <v>1.1266499999999995</v>
      </c>
      <c r="CN373" s="240">
        <v>0</v>
      </c>
      <c r="CO373" s="240">
        <v>0</v>
      </c>
      <c r="CP373" s="20"/>
    </row>
    <row r="374" spans="1:94" ht="15" customHeight="1" x14ac:dyDescent="0.25">
      <c r="A374" s="256">
        <f t="shared" si="239"/>
        <v>365</v>
      </c>
      <c r="B374" s="254" t="s">
        <v>365</v>
      </c>
      <c r="C374" s="294">
        <v>238.6</v>
      </c>
      <c r="D374" s="322">
        <v>1</v>
      </c>
      <c r="E374" s="307">
        <f>[1]побуд.звіт!E373+[2]побуд.звіт!E373</f>
        <v>0</v>
      </c>
      <c r="F374" s="308">
        <f>[1]побуд.звіт!F373+[2]побуд.звіт!F373</f>
        <v>0</v>
      </c>
      <c r="G374" s="298">
        <f t="shared" si="203"/>
        <v>0</v>
      </c>
      <c r="H374" s="299">
        <f t="shared" si="204"/>
        <v>0</v>
      </c>
      <c r="I374" s="307">
        <f>[1]побуд.звіт!I373+[2]побуд.звіт!I373</f>
        <v>0</v>
      </c>
      <c r="J374" s="308">
        <f>[1]побуд.звіт!J373+[2]побуд.звіт!J373</f>
        <v>0</v>
      </c>
      <c r="K374" s="298">
        <f t="shared" si="205"/>
        <v>0</v>
      </c>
      <c r="L374" s="299">
        <f t="shared" si="206"/>
        <v>0</v>
      </c>
      <c r="M374" s="308">
        <f>[1]побуд.звіт!M373+[2]побуд.звіт!M373</f>
        <v>1885.5163370309342</v>
      </c>
      <c r="N374" s="308">
        <f>[1]побуд.звіт!N373+[2]побуд.звіт!N373</f>
        <v>2091.9642785918454</v>
      </c>
      <c r="O374" s="298">
        <f t="shared" si="207"/>
        <v>0</v>
      </c>
      <c r="P374" s="299">
        <f t="shared" si="208"/>
        <v>206.4479415609112</v>
      </c>
      <c r="Q374" s="308">
        <f>[1]побуд.звіт!Q373+[2]побуд.звіт!Q373</f>
        <v>0</v>
      </c>
      <c r="R374" s="308">
        <f>[1]побуд.звіт!R373+[2]побуд.звіт!R373</f>
        <v>0</v>
      </c>
      <c r="S374" s="298">
        <f t="shared" si="209"/>
        <v>0</v>
      </c>
      <c r="T374" s="299">
        <f t="shared" si="210"/>
        <v>0</v>
      </c>
      <c r="U374" s="308">
        <f>[1]побуд.звіт!U373+[2]побуд.звіт!U373</f>
        <v>0</v>
      </c>
      <c r="V374" s="308">
        <f>[1]побуд.звіт!V373+[2]побуд.звіт!V373</f>
        <v>0</v>
      </c>
      <c r="W374" s="298">
        <f t="shared" si="211"/>
        <v>0</v>
      </c>
      <c r="X374" s="299">
        <f t="shared" si="212"/>
        <v>0</v>
      </c>
      <c r="Y374" s="308">
        <f>[1]побуд.звіт!Y373+[2]побуд.звіт!Y373</f>
        <v>0</v>
      </c>
      <c r="Z374" s="308">
        <f>[1]побуд.звіт!Z373+[2]побуд.звіт!Z373</f>
        <v>0</v>
      </c>
      <c r="AA374" s="298">
        <f t="shared" si="213"/>
        <v>0</v>
      </c>
      <c r="AB374" s="299">
        <f t="shared" si="214"/>
        <v>0</v>
      </c>
      <c r="AC374" s="308">
        <f>[1]побуд.звіт!AC373+[2]побуд.звіт!AC373</f>
        <v>636.51426131436745</v>
      </c>
      <c r="AD374" s="308">
        <f>[1]побуд.звіт!AD373+[2]побуд.звіт!AD373</f>
        <v>748.24602239427793</v>
      </c>
      <c r="AE374" s="298">
        <f t="shared" si="215"/>
        <v>0</v>
      </c>
      <c r="AF374" s="299">
        <f t="shared" si="216"/>
        <v>111.73176107991048</v>
      </c>
      <c r="AG374" s="308">
        <f>[1]побуд.звіт!AG373+[2]побуд.звіт!AG373</f>
        <v>0</v>
      </c>
      <c r="AH374" s="308">
        <f>[1]побуд.звіт!AH373+[2]побуд.звіт!AH373</f>
        <v>0</v>
      </c>
      <c r="AI374" s="298">
        <f t="shared" si="217"/>
        <v>0</v>
      </c>
      <c r="AJ374" s="299">
        <f t="shared" si="218"/>
        <v>0</v>
      </c>
      <c r="AK374" s="308">
        <f>[1]побуд.звіт!AK373+[2]побуд.звіт!AK373</f>
        <v>0</v>
      </c>
      <c r="AL374" s="308">
        <f>[1]побуд.звіт!AL373+[2]побуд.звіт!AL373</f>
        <v>0</v>
      </c>
      <c r="AM374" s="298">
        <f t="shared" si="219"/>
        <v>0</v>
      </c>
      <c r="AN374" s="299">
        <f t="shared" si="220"/>
        <v>0</v>
      </c>
      <c r="AO374" s="308">
        <f>[1]побуд.звіт!AO373+[2]побуд.звіт!AO373</f>
        <v>922.19405206967338</v>
      </c>
      <c r="AP374" s="308">
        <f>[1]побуд.звіт!AP373+[2]побуд.звіт!AP373</f>
        <v>202.73074848958029</v>
      </c>
      <c r="AQ374" s="298">
        <f t="shared" si="221"/>
        <v>-719.46330358009311</v>
      </c>
      <c r="AR374" s="299">
        <f t="shared" si="222"/>
        <v>0</v>
      </c>
      <c r="AS374" s="308">
        <f>[1]побуд.звіт!AS373+[2]побуд.звіт!AS373</f>
        <v>0</v>
      </c>
      <c r="AT374" s="308">
        <f>[1]побуд.звіт!AT373+[2]побуд.звіт!AT373</f>
        <v>0</v>
      </c>
      <c r="AU374" s="298">
        <f t="shared" si="223"/>
        <v>0</v>
      </c>
      <c r="AV374" s="299">
        <f t="shared" si="224"/>
        <v>0</v>
      </c>
      <c r="AW374" s="308">
        <f>[1]побуд.звіт!AW373+[2]побуд.звіт!AW373</f>
        <v>1061.8587808880718</v>
      </c>
      <c r="AX374" s="308">
        <f>[1]побуд.звіт!AX373+[2]побуд.звіт!AX373</f>
        <v>0</v>
      </c>
      <c r="AY374" s="298">
        <f t="shared" si="225"/>
        <v>-1061.8587808880718</v>
      </c>
      <c r="AZ374" s="299">
        <f t="shared" si="226"/>
        <v>0</v>
      </c>
      <c r="BA374" s="300">
        <v>0</v>
      </c>
      <c r="BB374" s="298"/>
      <c r="BC374" s="298">
        <f t="shared" si="227"/>
        <v>0</v>
      </c>
      <c r="BD374" s="299">
        <f t="shared" si="228"/>
        <v>0</v>
      </c>
      <c r="BE374" s="308">
        <f>[1]побуд.звіт!BE373+[2]побуд.звіт!BE373</f>
        <v>5.5581725732189984</v>
      </c>
      <c r="BF374" s="308">
        <f>[1]побуд.звіт!BF373+[2]побуд.звіт!BF373</f>
        <v>0</v>
      </c>
      <c r="BG374" s="301">
        <f t="shared" si="229"/>
        <v>-5.5581725732189984</v>
      </c>
      <c r="BH374" s="302">
        <f t="shared" si="230"/>
        <v>0</v>
      </c>
      <c r="BI374" s="308">
        <f>[1]побуд.звіт!BI373+[2]побуд.звіт!BI373</f>
        <v>0</v>
      </c>
      <c r="BJ374" s="308">
        <f>[1]побуд.звіт!BJ373+[2]побуд.звіт!BJ373</f>
        <v>0</v>
      </c>
      <c r="BK374" s="298">
        <f t="shared" si="231"/>
        <v>0</v>
      </c>
      <c r="BL374" s="299">
        <f t="shared" si="232"/>
        <v>0</v>
      </c>
      <c r="BM374" s="308">
        <f>[1]побуд.звіт!BM373+[2]побуд.звіт!BM373</f>
        <v>0</v>
      </c>
      <c r="BN374" s="308">
        <f>[1]побуд.звіт!BN373+[2]побуд.звіт!BN373</f>
        <v>0</v>
      </c>
      <c r="BO374" s="298">
        <f t="shared" si="233"/>
        <v>0</v>
      </c>
      <c r="BP374" s="299">
        <f t="shared" si="234"/>
        <v>0</v>
      </c>
      <c r="BQ374" s="294">
        <f t="shared" si="235"/>
        <v>4511.6416038762663</v>
      </c>
      <c r="BR374" s="298">
        <f t="shared" si="235"/>
        <v>3042.9410494757039</v>
      </c>
      <c r="BS374" s="298">
        <f t="shared" si="236"/>
        <v>-1468.7005544005624</v>
      </c>
      <c r="BT374" s="303">
        <f t="shared" si="237"/>
        <v>0</v>
      </c>
      <c r="BU374" s="224">
        <f t="shared" si="238"/>
        <v>0.67446426747667654</v>
      </c>
      <c r="BV374" s="309">
        <v>3077.17</v>
      </c>
      <c r="BW374" s="305">
        <f t="shared" si="244"/>
        <v>2701.1998663436443</v>
      </c>
      <c r="BX374" s="241">
        <f t="shared" si="245"/>
        <v>375.97013365635553</v>
      </c>
      <c r="CA374" s="144">
        <f>[1]побуд.звіт!AX373+[2]побуд.звіт!AX373</f>
        <v>0</v>
      </c>
      <c r="CB374" s="238">
        <v>0</v>
      </c>
      <c r="CC374" s="238">
        <v>0</v>
      </c>
      <c r="CD374" s="240">
        <v>173.34736729091978</v>
      </c>
      <c r="CE374" s="240">
        <v>0</v>
      </c>
      <c r="CF374" s="240">
        <v>0</v>
      </c>
      <c r="CG374" s="240">
        <v>0</v>
      </c>
      <c r="CH374" s="240">
        <v>62.098023667582531</v>
      </c>
      <c r="CI374" s="240">
        <v>0</v>
      </c>
      <c r="CJ374" s="240">
        <v>0</v>
      </c>
      <c r="CK374" s="240">
        <v>93.636892029290905</v>
      </c>
      <c r="CL374" s="240">
        <v>0</v>
      </c>
      <c r="CM374" s="240">
        <v>1.1266499999999995</v>
      </c>
      <c r="CN374" s="240">
        <v>0</v>
      </c>
      <c r="CO374" s="240">
        <v>0</v>
      </c>
      <c r="CP374" s="20"/>
    </row>
    <row r="375" spans="1:94" ht="15" customHeight="1" x14ac:dyDescent="0.25">
      <c r="A375" s="256">
        <f t="shared" si="239"/>
        <v>366</v>
      </c>
      <c r="B375" s="254" t="s">
        <v>366</v>
      </c>
      <c r="C375" s="294">
        <v>134</v>
      </c>
      <c r="D375" s="322">
        <v>1</v>
      </c>
      <c r="E375" s="307">
        <f>[1]побуд.звіт!E374+[2]побуд.звіт!E374</f>
        <v>0</v>
      </c>
      <c r="F375" s="308">
        <f>[1]побуд.звіт!F374+[2]побуд.звіт!F374</f>
        <v>0</v>
      </c>
      <c r="G375" s="298">
        <f t="shared" si="203"/>
        <v>0</v>
      </c>
      <c r="H375" s="299">
        <f t="shared" si="204"/>
        <v>0</v>
      </c>
      <c r="I375" s="307">
        <f>[1]побуд.звіт!I374+[2]побуд.звіт!I374</f>
        <v>0</v>
      </c>
      <c r="J375" s="308">
        <f>[1]побуд.звіт!J374+[2]побуд.звіт!J374</f>
        <v>0</v>
      </c>
      <c r="K375" s="298">
        <f t="shared" si="205"/>
        <v>0</v>
      </c>
      <c r="L375" s="299">
        <f t="shared" si="206"/>
        <v>0</v>
      </c>
      <c r="M375" s="308">
        <f>[1]побуд.звіт!M374+[2]побуд.звіт!M374</f>
        <v>1024.3717931958793</v>
      </c>
      <c r="N375" s="308">
        <f>[1]побуд.звіт!N374+[2]побуд.звіт!N374</f>
        <v>970.5979427316671</v>
      </c>
      <c r="O375" s="298">
        <f t="shared" si="207"/>
        <v>-53.77385046421216</v>
      </c>
      <c r="P375" s="299">
        <f t="shared" si="208"/>
        <v>0</v>
      </c>
      <c r="Q375" s="308">
        <f>[1]побуд.звіт!Q374+[2]побуд.звіт!Q374</f>
        <v>0</v>
      </c>
      <c r="R375" s="308">
        <f>[1]побуд.звіт!R374+[2]побуд.звіт!R374</f>
        <v>0</v>
      </c>
      <c r="S375" s="298">
        <f t="shared" si="209"/>
        <v>0</v>
      </c>
      <c r="T375" s="299">
        <f t="shared" si="210"/>
        <v>0</v>
      </c>
      <c r="U375" s="308">
        <f>[1]побуд.звіт!U374+[2]побуд.звіт!U374</f>
        <v>0</v>
      </c>
      <c r="V375" s="308">
        <f>[1]побуд.звіт!V374+[2]побуд.звіт!V374</f>
        <v>0</v>
      </c>
      <c r="W375" s="298">
        <f t="shared" si="211"/>
        <v>0</v>
      </c>
      <c r="X375" s="299">
        <f t="shared" si="212"/>
        <v>0</v>
      </c>
      <c r="Y375" s="308">
        <f>[1]побуд.звіт!Y374+[2]побуд.звіт!Y374</f>
        <v>0</v>
      </c>
      <c r="Z375" s="308">
        <f>[1]побуд.звіт!Z374+[2]побуд.звіт!Z374</f>
        <v>0</v>
      </c>
      <c r="AA375" s="298">
        <f t="shared" si="213"/>
        <v>0</v>
      </c>
      <c r="AB375" s="299">
        <f t="shared" si="214"/>
        <v>0</v>
      </c>
      <c r="AC375" s="308">
        <f>[1]побуд.звіт!AC374+[2]побуд.звіт!AC374</f>
        <v>357.68343481192466</v>
      </c>
      <c r="AD375" s="308">
        <f>[1]побуд.звіт!AD374+[2]побуд.звіт!AD374</f>
        <v>420.22199078303953</v>
      </c>
      <c r="AE375" s="298">
        <f t="shared" si="215"/>
        <v>0</v>
      </c>
      <c r="AF375" s="299">
        <f t="shared" si="216"/>
        <v>62.538555971114874</v>
      </c>
      <c r="AG375" s="308">
        <f>[1]побуд.звіт!AG374+[2]побуд.звіт!AG374</f>
        <v>0</v>
      </c>
      <c r="AH375" s="308">
        <f>[1]побуд.звіт!AH374+[2]побуд.звіт!AH374</f>
        <v>0</v>
      </c>
      <c r="AI375" s="298">
        <f t="shared" si="217"/>
        <v>0</v>
      </c>
      <c r="AJ375" s="299">
        <f t="shared" si="218"/>
        <v>0</v>
      </c>
      <c r="AK375" s="308">
        <f>[1]побуд.звіт!AK374+[2]побуд.звіт!AK374</f>
        <v>0</v>
      </c>
      <c r="AL375" s="308">
        <f>[1]побуд.звіт!AL374+[2]побуд.звіт!AL374</f>
        <v>0</v>
      </c>
      <c r="AM375" s="298">
        <f t="shared" si="219"/>
        <v>0</v>
      </c>
      <c r="AN375" s="299">
        <f t="shared" si="220"/>
        <v>0</v>
      </c>
      <c r="AO375" s="308">
        <f>[1]побуд.звіт!AO374+[2]побуд.звіт!AO374</f>
        <v>145.98670909827746</v>
      </c>
      <c r="AP375" s="308">
        <f>[1]побуд.звіт!AP374+[2]побуд.звіт!AP374</f>
        <v>81.0922993958321</v>
      </c>
      <c r="AQ375" s="298">
        <f t="shared" si="221"/>
        <v>-64.894409702445358</v>
      </c>
      <c r="AR375" s="299">
        <f t="shared" si="222"/>
        <v>0</v>
      </c>
      <c r="AS375" s="308">
        <f>[1]побуд.звіт!AS374+[2]побуд.звіт!AS374</f>
        <v>0</v>
      </c>
      <c r="AT375" s="308">
        <f>[1]побуд.звіт!AT374+[2]побуд.звіт!AT374</f>
        <v>0</v>
      </c>
      <c r="AU375" s="298">
        <f t="shared" si="223"/>
        <v>0</v>
      </c>
      <c r="AV375" s="299">
        <f t="shared" si="224"/>
        <v>0</v>
      </c>
      <c r="AW375" s="308">
        <f>[1]побуд.звіт!AW374+[2]побуд.звіт!AW374</f>
        <v>462.25495309815938</v>
      </c>
      <c r="AX375" s="308">
        <f>[1]побуд.звіт!AX374+[2]побуд.звіт!AX374</f>
        <v>0</v>
      </c>
      <c r="AY375" s="298">
        <f t="shared" si="225"/>
        <v>-462.25495309815938</v>
      </c>
      <c r="AZ375" s="299">
        <f t="shared" si="226"/>
        <v>0</v>
      </c>
      <c r="BA375" s="300">
        <v>0</v>
      </c>
      <c r="BB375" s="298"/>
      <c r="BC375" s="298">
        <f t="shared" si="227"/>
        <v>0</v>
      </c>
      <c r="BD375" s="299">
        <f t="shared" si="228"/>
        <v>0</v>
      </c>
      <c r="BE375" s="308">
        <f>[1]побуд.звіт!BE374+[2]побуд.звіт!BE374</f>
        <v>5.408803773218998</v>
      </c>
      <c r="BF375" s="308">
        <f>[1]побуд.звіт!BF374+[2]побуд.звіт!BF374</f>
        <v>0</v>
      </c>
      <c r="BG375" s="301">
        <f t="shared" si="229"/>
        <v>-5.408803773218998</v>
      </c>
      <c r="BH375" s="302">
        <f t="shared" si="230"/>
        <v>0</v>
      </c>
      <c r="BI375" s="308">
        <f>[1]побуд.звіт!BI374+[2]побуд.звіт!BI374</f>
        <v>0</v>
      </c>
      <c r="BJ375" s="308">
        <f>[1]побуд.звіт!BJ374+[2]побуд.звіт!BJ374</f>
        <v>0</v>
      </c>
      <c r="BK375" s="298">
        <f t="shared" si="231"/>
        <v>0</v>
      </c>
      <c r="BL375" s="299">
        <f t="shared" si="232"/>
        <v>0</v>
      </c>
      <c r="BM375" s="308">
        <f>[1]побуд.звіт!BM374+[2]побуд.звіт!BM374</f>
        <v>0</v>
      </c>
      <c r="BN375" s="308">
        <f>[1]побуд.звіт!BN374+[2]побуд.звіт!BN374</f>
        <v>0</v>
      </c>
      <c r="BO375" s="298">
        <f t="shared" si="233"/>
        <v>0</v>
      </c>
      <c r="BP375" s="299">
        <f t="shared" si="234"/>
        <v>0</v>
      </c>
      <c r="BQ375" s="294">
        <f t="shared" si="235"/>
        <v>1995.7056939774598</v>
      </c>
      <c r="BR375" s="298">
        <f t="shared" si="235"/>
        <v>1471.9122329105387</v>
      </c>
      <c r="BS375" s="298">
        <f t="shared" si="236"/>
        <v>-523.79346106692105</v>
      </c>
      <c r="BT375" s="303">
        <f t="shared" si="237"/>
        <v>0</v>
      </c>
      <c r="BU375" s="224">
        <f t="shared" si="238"/>
        <v>0.73753972710124616</v>
      </c>
      <c r="BV375" s="309">
        <v>174.31</v>
      </c>
      <c r="BW375" s="305">
        <f t="shared" si="244"/>
        <v>8.0011921685450318</v>
      </c>
      <c r="BX375" s="241">
        <f t="shared" si="245"/>
        <v>166.30880783145497</v>
      </c>
      <c r="CA375" s="144">
        <f>[1]побуд.звіт!AX374+[2]побуд.звіт!AX374</f>
        <v>0</v>
      </c>
      <c r="CB375" s="238">
        <v>0</v>
      </c>
      <c r="CC375" s="238">
        <v>0</v>
      </c>
      <c r="CD375" s="240">
        <v>78.794257859508988</v>
      </c>
      <c r="CE375" s="240">
        <v>0</v>
      </c>
      <c r="CF375" s="240">
        <v>0</v>
      </c>
      <c r="CG375" s="240">
        <v>0</v>
      </c>
      <c r="CH375" s="240">
        <v>34.874833073998573</v>
      </c>
      <c r="CI375" s="240">
        <v>0</v>
      </c>
      <c r="CJ375" s="240">
        <v>0</v>
      </c>
      <c r="CK375" s="240">
        <v>14.893732000854154</v>
      </c>
      <c r="CL375" s="240">
        <v>0</v>
      </c>
      <c r="CM375" s="240">
        <v>1.1266499999999995</v>
      </c>
      <c r="CN375" s="240">
        <v>0</v>
      </c>
      <c r="CO375" s="240">
        <v>0</v>
      </c>
      <c r="CP375" s="20"/>
    </row>
    <row r="376" spans="1:94" ht="15" customHeight="1" x14ac:dyDescent="0.25">
      <c r="A376" s="256">
        <f t="shared" si="239"/>
        <v>367</v>
      </c>
      <c r="B376" s="254" t="s">
        <v>367</v>
      </c>
      <c r="C376" s="294">
        <v>57.6</v>
      </c>
      <c r="D376" s="322">
        <v>1</v>
      </c>
      <c r="E376" s="307">
        <f>[1]побуд.звіт!E375+[2]побуд.звіт!E375</f>
        <v>0</v>
      </c>
      <c r="F376" s="308">
        <f>[1]побуд.звіт!F375+[2]побуд.звіт!F375</f>
        <v>0</v>
      </c>
      <c r="G376" s="298">
        <f t="shared" si="203"/>
        <v>0</v>
      </c>
      <c r="H376" s="299">
        <f t="shared" si="204"/>
        <v>0</v>
      </c>
      <c r="I376" s="307">
        <f>[1]побуд.звіт!I375+[2]побуд.звіт!I375</f>
        <v>0</v>
      </c>
      <c r="J376" s="308">
        <f>[1]побуд.звіт!J375+[2]побуд.звіт!J375</f>
        <v>0</v>
      </c>
      <c r="K376" s="298">
        <f t="shared" si="205"/>
        <v>0</v>
      </c>
      <c r="L376" s="299">
        <f t="shared" si="206"/>
        <v>0</v>
      </c>
      <c r="M376" s="308">
        <f>[1]побуд.звіт!M375+[2]побуд.звіт!M375</f>
        <v>175.80699863917587</v>
      </c>
      <c r="N376" s="308">
        <f>[1]побуд.звіт!N375+[2]побуд.звіт!N375</f>
        <v>186.89438931002977</v>
      </c>
      <c r="O376" s="298">
        <f t="shared" si="207"/>
        <v>0</v>
      </c>
      <c r="P376" s="299">
        <f t="shared" si="208"/>
        <v>11.087390670853893</v>
      </c>
      <c r="Q376" s="308">
        <f>[1]побуд.звіт!Q375+[2]побуд.звіт!Q375</f>
        <v>0</v>
      </c>
      <c r="R376" s="308">
        <f>[1]побуд.звіт!R375+[2]побуд.звіт!R375</f>
        <v>0</v>
      </c>
      <c r="S376" s="298">
        <f t="shared" si="209"/>
        <v>0</v>
      </c>
      <c r="T376" s="299">
        <f t="shared" si="210"/>
        <v>0</v>
      </c>
      <c r="U376" s="308">
        <f>[1]побуд.звіт!U375+[2]побуд.звіт!U375</f>
        <v>0</v>
      </c>
      <c r="V376" s="308">
        <f>[1]побуд.звіт!V375+[2]побуд.звіт!V375</f>
        <v>0</v>
      </c>
      <c r="W376" s="298">
        <f t="shared" si="211"/>
        <v>0</v>
      </c>
      <c r="X376" s="299">
        <f t="shared" si="212"/>
        <v>0</v>
      </c>
      <c r="Y376" s="308">
        <f>[1]побуд.звіт!Y375+[2]побуд.звіт!Y375</f>
        <v>0</v>
      </c>
      <c r="Z376" s="308">
        <f>[1]побуд.звіт!Z375+[2]побуд.звіт!Z375</f>
        <v>0</v>
      </c>
      <c r="AA376" s="298">
        <f t="shared" si="213"/>
        <v>0</v>
      </c>
      <c r="AB376" s="299">
        <f t="shared" si="214"/>
        <v>0</v>
      </c>
      <c r="AC376" s="308">
        <f>[1]побуд.звіт!AC375+[2]побуд.звіт!AC375</f>
        <v>153.58276018184227</v>
      </c>
      <c r="AD376" s="308">
        <f>[1]побуд.звіт!AD375+[2]побуд.звіт!AD375</f>
        <v>180.63273633659014</v>
      </c>
      <c r="AE376" s="298">
        <f t="shared" si="215"/>
        <v>0</v>
      </c>
      <c r="AF376" s="299">
        <f t="shared" si="216"/>
        <v>27.049976154747867</v>
      </c>
      <c r="AG376" s="308">
        <f>[1]побуд.звіт!AG375+[2]побуд.звіт!AG375</f>
        <v>0</v>
      </c>
      <c r="AH376" s="308">
        <f>[1]побуд.звіт!AH375+[2]побуд.звіт!AH375</f>
        <v>0</v>
      </c>
      <c r="AI376" s="298">
        <f t="shared" si="217"/>
        <v>0</v>
      </c>
      <c r="AJ376" s="299">
        <f t="shared" si="218"/>
        <v>0</v>
      </c>
      <c r="AK376" s="308">
        <f>[1]побуд.звіт!AK375+[2]побуд.звіт!AK375</f>
        <v>0</v>
      </c>
      <c r="AL376" s="308">
        <f>[1]побуд.звіт!AL375+[2]побуд.звіт!AL375</f>
        <v>0</v>
      </c>
      <c r="AM376" s="298">
        <f t="shared" si="219"/>
        <v>0</v>
      </c>
      <c r="AN376" s="299">
        <f t="shared" si="220"/>
        <v>0</v>
      </c>
      <c r="AO376" s="308">
        <f>[1]побуд.звіт!AO375+[2]побуд.звіт!AO375</f>
        <v>309.85131616048255</v>
      </c>
      <c r="AP376" s="308">
        <f>[1]побуд.звіт!AP375+[2]побуд.звіт!AP375</f>
        <v>40.54614969791605</v>
      </c>
      <c r="AQ376" s="298">
        <f t="shared" si="221"/>
        <v>-269.30516646256649</v>
      </c>
      <c r="AR376" s="299">
        <f t="shared" si="222"/>
        <v>0</v>
      </c>
      <c r="AS376" s="308">
        <f>[1]побуд.звіт!AS375+[2]побуд.звіт!AS375</f>
        <v>0</v>
      </c>
      <c r="AT376" s="308">
        <f>[1]побуд.звіт!AT375+[2]побуд.звіт!AT375</f>
        <v>0</v>
      </c>
      <c r="AU376" s="298">
        <f t="shared" si="223"/>
        <v>0</v>
      </c>
      <c r="AV376" s="299">
        <f t="shared" si="224"/>
        <v>0</v>
      </c>
      <c r="AW376" s="308">
        <f>[1]побуд.звіт!AW375+[2]побуд.звіт!AW375</f>
        <v>232.6992226695092</v>
      </c>
      <c r="AX376" s="308">
        <f>[1]побуд.звіт!AX375+[2]побуд.звіт!AX375</f>
        <v>0</v>
      </c>
      <c r="AY376" s="298">
        <f t="shared" si="225"/>
        <v>-232.6992226695092</v>
      </c>
      <c r="AZ376" s="299">
        <f t="shared" si="226"/>
        <v>0</v>
      </c>
      <c r="BA376" s="300">
        <v>0</v>
      </c>
      <c r="BB376" s="298"/>
      <c r="BC376" s="298">
        <f t="shared" si="227"/>
        <v>0</v>
      </c>
      <c r="BD376" s="299">
        <f t="shared" si="228"/>
        <v>0</v>
      </c>
      <c r="BE376" s="308">
        <f>[1]побуд.звіт!BE375+[2]побуд.звіт!BE375</f>
        <v>5.2997045732189978</v>
      </c>
      <c r="BF376" s="308">
        <f>[1]побуд.звіт!BF375+[2]побуд.звіт!BF375</f>
        <v>0</v>
      </c>
      <c r="BG376" s="301">
        <f t="shared" si="229"/>
        <v>-5.2997045732189978</v>
      </c>
      <c r="BH376" s="302">
        <f t="shared" si="230"/>
        <v>0</v>
      </c>
      <c r="BI376" s="308">
        <f>[1]побуд.звіт!BI375+[2]побуд.звіт!BI375</f>
        <v>0</v>
      </c>
      <c r="BJ376" s="308">
        <f>[1]побуд.звіт!BJ375+[2]побуд.звіт!BJ375</f>
        <v>0</v>
      </c>
      <c r="BK376" s="298">
        <f t="shared" si="231"/>
        <v>0</v>
      </c>
      <c r="BL376" s="299">
        <f t="shared" si="232"/>
        <v>0</v>
      </c>
      <c r="BM376" s="308">
        <f>[1]побуд.звіт!BM375+[2]побуд.звіт!BM375</f>
        <v>0</v>
      </c>
      <c r="BN376" s="308">
        <f>[1]побуд.звіт!BN375+[2]побуд.звіт!BN375</f>
        <v>0</v>
      </c>
      <c r="BO376" s="298">
        <f t="shared" si="233"/>
        <v>0</v>
      </c>
      <c r="BP376" s="299">
        <f t="shared" si="234"/>
        <v>0</v>
      </c>
      <c r="BQ376" s="294">
        <f t="shared" si="235"/>
        <v>877.24000222422899</v>
      </c>
      <c r="BR376" s="298">
        <f t="shared" si="235"/>
        <v>408.07327534453594</v>
      </c>
      <c r="BS376" s="298">
        <f t="shared" si="236"/>
        <v>-469.16672687969304</v>
      </c>
      <c r="BT376" s="303">
        <f t="shared" si="237"/>
        <v>0</v>
      </c>
      <c r="BU376" s="224">
        <f t="shared" si="238"/>
        <v>0.46517859914034043</v>
      </c>
      <c r="BV376" s="309">
        <v>1287.3499999999999</v>
      </c>
      <c r="BW376" s="305">
        <f t="shared" si="244"/>
        <v>1214.2466664813142</v>
      </c>
      <c r="BX376" s="241">
        <f t="shared" si="245"/>
        <v>73.103333518685744</v>
      </c>
      <c r="CA376" s="144">
        <f>[1]побуд.звіт!AX375+[2]побуд.звіт!AX375</f>
        <v>0</v>
      </c>
      <c r="CB376" s="238">
        <v>0</v>
      </c>
      <c r="CC376" s="238">
        <v>0</v>
      </c>
      <c r="CD376" s="240">
        <v>15.758851571901795</v>
      </c>
      <c r="CE376" s="240">
        <v>0</v>
      </c>
      <c r="CF376" s="240">
        <v>0</v>
      </c>
      <c r="CG376" s="240">
        <v>0</v>
      </c>
      <c r="CH376" s="240">
        <v>14.990973022853121</v>
      </c>
      <c r="CI376" s="240">
        <v>0</v>
      </c>
      <c r="CJ376" s="240">
        <v>0</v>
      </c>
      <c r="CK376" s="240">
        <v>31.414618569633479</v>
      </c>
      <c r="CL376" s="240">
        <v>0</v>
      </c>
      <c r="CM376" s="240">
        <v>1.1266499999999995</v>
      </c>
      <c r="CN376" s="240">
        <v>0</v>
      </c>
      <c r="CO376" s="240">
        <v>0</v>
      </c>
      <c r="CP376" s="20"/>
    </row>
    <row r="377" spans="1:94" ht="15" customHeight="1" x14ac:dyDescent="0.25">
      <c r="A377" s="256">
        <f t="shared" si="239"/>
        <v>368</v>
      </c>
      <c r="B377" s="254" t="s">
        <v>368</v>
      </c>
      <c r="C377" s="294">
        <v>128.1</v>
      </c>
      <c r="D377" s="322">
        <v>1</v>
      </c>
      <c r="E377" s="307">
        <f>[1]побуд.звіт!E376+[2]побуд.звіт!E376</f>
        <v>0</v>
      </c>
      <c r="F377" s="308">
        <f>[1]побуд.звіт!F376+[2]побуд.звіт!F376</f>
        <v>0</v>
      </c>
      <c r="G377" s="298">
        <f t="shared" si="203"/>
        <v>0</v>
      </c>
      <c r="H377" s="299">
        <f t="shared" si="204"/>
        <v>0</v>
      </c>
      <c r="I377" s="307">
        <f>[1]побуд.звіт!I376+[2]побуд.звіт!I376</f>
        <v>0</v>
      </c>
      <c r="J377" s="308">
        <f>[1]побуд.звіт!J376+[2]побуд.звіт!J376</f>
        <v>0</v>
      </c>
      <c r="K377" s="298">
        <f t="shared" si="205"/>
        <v>0</v>
      </c>
      <c r="L377" s="299">
        <f t="shared" si="206"/>
        <v>0</v>
      </c>
      <c r="M377" s="308">
        <f>[1]побуд.звіт!M376+[2]побуд.звіт!M376</f>
        <v>742.72204187629131</v>
      </c>
      <c r="N377" s="308">
        <f>[1]побуд.звіт!N376+[2]побуд.звіт!N376</f>
        <v>804.89875571361574</v>
      </c>
      <c r="O377" s="298">
        <f t="shared" si="207"/>
        <v>0</v>
      </c>
      <c r="P377" s="299">
        <f t="shared" si="208"/>
        <v>62.176713837324428</v>
      </c>
      <c r="Q377" s="308">
        <f>[1]побуд.звіт!Q376+[2]побуд.звіт!Q376</f>
        <v>0</v>
      </c>
      <c r="R377" s="308">
        <f>[1]побуд.звіт!R376+[2]побуд.звіт!R376</f>
        <v>92.002754047246469</v>
      </c>
      <c r="S377" s="298">
        <f t="shared" si="209"/>
        <v>0</v>
      </c>
      <c r="T377" s="299">
        <f t="shared" si="210"/>
        <v>92.002754047246469</v>
      </c>
      <c r="U377" s="308">
        <f>[1]побуд.звіт!U376+[2]побуд.звіт!U376</f>
        <v>0</v>
      </c>
      <c r="V377" s="308">
        <f>[1]побуд.звіт!V376+[2]побуд.звіт!V376</f>
        <v>0</v>
      </c>
      <c r="W377" s="298">
        <f t="shared" si="211"/>
        <v>0</v>
      </c>
      <c r="X377" s="299">
        <f t="shared" si="212"/>
        <v>0</v>
      </c>
      <c r="Y377" s="308">
        <f>[1]побуд.звіт!Y376+[2]побуд.звіт!Y376</f>
        <v>0</v>
      </c>
      <c r="Z377" s="308">
        <f>[1]побуд.звіт!Z376+[2]побуд.звіт!Z376</f>
        <v>0</v>
      </c>
      <c r="AA377" s="298">
        <f t="shared" si="213"/>
        <v>0</v>
      </c>
      <c r="AB377" s="299">
        <f t="shared" si="214"/>
        <v>0</v>
      </c>
      <c r="AC377" s="308">
        <f>[1]побуд.звіт!AC376+[2]побуд.звіт!AC376</f>
        <v>341.8118386627429</v>
      </c>
      <c r="AD377" s="308">
        <f>[1]побуд.звіт!AD376+[2]побуд.звіт!AD376</f>
        <v>401.71967924856233</v>
      </c>
      <c r="AE377" s="298">
        <f t="shared" si="215"/>
        <v>0</v>
      </c>
      <c r="AF377" s="299">
        <f t="shared" si="216"/>
        <v>59.907840585819429</v>
      </c>
      <c r="AG377" s="308">
        <f>[1]побуд.звіт!AG376+[2]побуд.звіт!AG376</f>
        <v>0</v>
      </c>
      <c r="AH377" s="308">
        <f>[1]побуд.звіт!AH376+[2]побуд.звіт!AH376</f>
        <v>0</v>
      </c>
      <c r="AI377" s="298">
        <f t="shared" si="217"/>
        <v>0</v>
      </c>
      <c r="AJ377" s="299">
        <f t="shared" si="218"/>
        <v>0</v>
      </c>
      <c r="AK377" s="308">
        <f>[1]побуд.звіт!AK376+[2]побуд.звіт!AK376</f>
        <v>0</v>
      </c>
      <c r="AL377" s="308">
        <f>[1]побуд.звіт!AL376+[2]побуд.звіт!AL376</f>
        <v>0</v>
      </c>
      <c r="AM377" s="298">
        <f t="shared" si="219"/>
        <v>0</v>
      </c>
      <c r="AN377" s="299">
        <f t="shared" si="220"/>
        <v>0</v>
      </c>
      <c r="AO377" s="308">
        <f>[1]побуд.звіт!AO376+[2]побуд.звіт!AO376</f>
        <v>306.31715309741452</v>
      </c>
      <c r="AP377" s="308">
        <f>[1]побуд.звіт!AP376+[2]побуд.звіт!AP376</f>
        <v>60.819224546874089</v>
      </c>
      <c r="AQ377" s="298">
        <f t="shared" si="221"/>
        <v>-245.49792855054042</v>
      </c>
      <c r="AR377" s="299">
        <f t="shared" si="222"/>
        <v>0</v>
      </c>
      <c r="AS377" s="308">
        <f>[1]побуд.звіт!AS376+[2]побуд.звіт!AS376</f>
        <v>0</v>
      </c>
      <c r="AT377" s="308">
        <f>[1]побуд.звіт!AT376+[2]побуд.звіт!AT376</f>
        <v>0</v>
      </c>
      <c r="AU377" s="298">
        <f t="shared" si="223"/>
        <v>0</v>
      </c>
      <c r="AV377" s="299">
        <f t="shared" si="224"/>
        <v>0</v>
      </c>
      <c r="AW377" s="308">
        <f>[1]побуд.звіт!AW376+[2]побуд.звіт!AW376</f>
        <v>511.32572454569561</v>
      </c>
      <c r="AX377" s="308">
        <f>[1]побуд.звіт!AX376+[2]побуд.звіт!AX376</f>
        <v>275</v>
      </c>
      <c r="AY377" s="298">
        <f t="shared" si="225"/>
        <v>-236.32572454569561</v>
      </c>
      <c r="AZ377" s="299">
        <f t="shared" si="226"/>
        <v>0</v>
      </c>
      <c r="BA377" s="300">
        <v>0</v>
      </c>
      <c r="BB377" s="298"/>
      <c r="BC377" s="298">
        <f t="shared" si="227"/>
        <v>0</v>
      </c>
      <c r="BD377" s="299">
        <f t="shared" si="228"/>
        <v>0</v>
      </c>
      <c r="BE377" s="308">
        <f>[1]побуд.звіт!BE376+[2]побуд.звіт!BE376</f>
        <v>5.4003785732189984</v>
      </c>
      <c r="BF377" s="308">
        <f>[1]побуд.звіт!BF376+[2]побуд.звіт!BF376</f>
        <v>0</v>
      </c>
      <c r="BG377" s="301">
        <f t="shared" si="229"/>
        <v>-5.4003785732189984</v>
      </c>
      <c r="BH377" s="302">
        <f t="shared" si="230"/>
        <v>0</v>
      </c>
      <c r="BI377" s="308">
        <f>[1]побуд.звіт!BI376+[2]побуд.звіт!BI376</f>
        <v>0</v>
      </c>
      <c r="BJ377" s="308">
        <f>[1]побуд.звіт!BJ376+[2]побуд.звіт!BJ376</f>
        <v>0</v>
      </c>
      <c r="BK377" s="298">
        <f t="shared" si="231"/>
        <v>0</v>
      </c>
      <c r="BL377" s="299">
        <f t="shared" si="232"/>
        <v>0</v>
      </c>
      <c r="BM377" s="308">
        <f>[1]побуд.звіт!BM376+[2]побуд.звіт!BM376</f>
        <v>0</v>
      </c>
      <c r="BN377" s="308">
        <f>[1]побуд.звіт!BN376+[2]побуд.звіт!BN376</f>
        <v>0</v>
      </c>
      <c r="BO377" s="298">
        <f t="shared" si="233"/>
        <v>0</v>
      </c>
      <c r="BP377" s="299">
        <f t="shared" si="234"/>
        <v>0</v>
      </c>
      <c r="BQ377" s="294">
        <f t="shared" si="235"/>
        <v>1907.5771367553637</v>
      </c>
      <c r="BR377" s="298">
        <f t="shared" si="235"/>
        <v>1634.4404135562986</v>
      </c>
      <c r="BS377" s="298">
        <f t="shared" si="236"/>
        <v>-273.13672319906505</v>
      </c>
      <c r="BT377" s="303">
        <f t="shared" si="237"/>
        <v>0</v>
      </c>
      <c r="BU377" s="224">
        <f t="shared" si="238"/>
        <v>0.85681484751717629</v>
      </c>
      <c r="BV377" s="309">
        <v>61.319999999999993</v>
      </c>
      <c r="BW377" s="305"/>
      <c r="BX377" s="241">
        <f t="shared" si="245"/>
        <v>158.9647613962803</v>
      </c>
      <c r="CA377" s="144">
        <f>[1]побуд.звіт!AX376+[2]побуд.звіт!AX376</f>
        <v>275</v>
      </c>
      <c r="CB377" s="238">
        <v>0</v>
      </c>
      <c r="CC377" s="238">
        <v>0</v>
      </c>
      <c r="CD377" s="240">
        <v>70.914832073558102</v>
      </c>
      <c r="CE377" s="240">
        <v>0</v>
      </c>
      <c r="CF377" s="240">
        <v>0</v>
      </c>
      <c r="CG377" s="240">
        <v>0</v>
      </c>
      <c r="CH377" s="240">
        <v>33.339299378949384</v>
      </c>
      <c r="CI377" s="240">
        <v>0</v>
      </c>
      <c r="CJ377" s="240">
        <v>0</v>
      </c>
      <c r="CK377" s="240">
        <v>31.083885061200949</v>
      </c>
      <c r="CL377" s="240">
        <v>0</v>
      </c>
      <c r="CM377" s="240">
        <v>1.1266499999999995</v>
      </c>
      <c r="CN377" s="240">
        <v>0</v>
      </c>
      <c r="CO377" s="240">
        <v>0</v>
      </c>
      <c r="CP377" s="20"/>
    </row>
    <row r="378" spans="1:94" ht="15" customHeight="1" x14ac:dyDescent="0.25">
      <c r="A378" s="256">
        <f t="shared" si="239"/>
        <v>369</v>
      </c>
      <c r="B378" s="254" t="s">
        <v>369</v>
      </c>
      <c r="C378" s="294">
        <v>231.1</v>
      </c>
      <c r="D378" s="322">
        <v>1</v>
      </c>
      <c r="E378" s="307">
        <f>[1]побуд.звіт!E377+[2]побуд.звіт!E377</f>
        <v>0</v>
      </c>
      <c r="F378" s="308">
        <f>[1]побуд.звіт!F377+[2]побуд.звіт!F377</f>
        <v>0</v>
      </c>
      <c r="G378" s="298">
        <f t="shared" si="203"/>
        <v>0</v>
      </c>
      <c r="H378" s="299">
        <f t="shared" si="204"/>
        <v>0</v>
      </c>
      <c r="I378" s="307">
        <f>[1]побуд.звіт!I377+[2]побуд.звіт!I377</f>
        <v>0</v>
      </c>
      <c r="J378" s="308">
        <f>[1]побуд.звіт!J377+[2]побуд.звіт!J377</f>
        <v>0</v>
      </c>
      <c r="K378" s="298">
        <f t="shared" si="205"/>
        <v>0</v>
      </c>
      <c r="L378" s="299">
        <f t="shared" si="206"/>
        <v>0</v>
      </c>
      <c r="M378" s="308">
        <f>[1]побуд.звіт!M377+[2]побуд.звіт!M377</f>
        <v>808.97406323711527</v>
      </c>
      <c r="N378" s="308">
        <f>[1]побуд.звіт!N377+[2]побуд.звіт!N377</f>
        <v>690.25635876662238</v>
      </c>
      <c r="O378" s="298">
        <f t="shared" si="207"/>
        <v>-118.71770447049289</v>
      </c>
      <c r="P378" s="299">
        <f t="shared" si="208"/>
        <v>0</v>
      </c>
      <c r="Q378" s="308">
        <f>[1]побуд.звіт!Q377+[2]побуд.звіт!Q377</f>
        <v>0</v>
      </c>
      <c r="R378" s="308">
        <f>[1]побуд.звіт!R377+[2]побуд.звіт!R377</f>
        <v>0</v>
      </c>
      <c r="S378" s="298">
        <f t="shared" si="209"/>
        <v>0</v>
      </c>
      <c r="T378" s="299">
        <f t="shared" si="210"/>
        <v>0</v>
      </c>
      <c r="U378" s="308">
        <f>[1]побуд.звіт!U377+[2]побуд.звіт!U377</f>
        <v>0</v>
      </c>
      <c r="V378" s="308">
        <f>[1]побуд.звіт!V377+[2]побуд.звіт!V377</f>
        <v>0</v>
      </c>
      <c r="W378" s="298">
        <f t="shared" si="211"/>
        <v>0</v>
      </c>
      <c r="X378" s="299">
        <f t="shared" si="212"/>
        <v>0</v>
      </c>
      <c r="Y378" s="308">
        <f>[1]побуд.звіт!Y377+[2]побуд.звіт!Y377</f>
        <v>0</v>
      </c>
      <c r="Z378" s="308">
        <f>[1]побуд.звіт!Z377+[2]побуд.звіт!Z377</f>
        <v>0</v>
      </c>
      <c r="AA378" s="298">
        <f t="shared" si="213"/>
        <v>0</v>
      </c>
      <c r="AB378" s="299">
        <f t="shared" si="214"/>
        <v>0</v>
      </c>
      <c r="AC378" s="308">
        <f>[1]побуд.звіт!AC377+[2]побуд.звіт!AC377</f>
        <v>616.50809628235663</v>
      </c>
      <c r="AD378" s="308">
        <f>[1]побуд.звіт!AD377+[2]побуд.звіт!AD377</f>
        <v>724.72613485045099</v>
      </c>
      <c r="AE378" s="298">
        <f t="shared" si="215"/>
        <v>0</v>
      </c>
      <c r="AF378" s="299">
        <f t="shared" si="216"/>
        <v>108.21803856809436</v>
      </c>
      <c r="AG378" s="308">
        <f>[1]побуд.звіт!AG377+[2]побуд.звіт!AG377</f>
        <v>0</v>
      </c>
      <c r="AH378" s="308">
        <f>[1]побуд.звіт!AH377+[2]побуд.звіт!AH377</f>
        <v>0</v>
      </c>
      <c r="AI378" s="298">
        <f t="shared" si="217"/>
        <v>0</v>
      </c>
      <c r="AJ378" s="299">
        <f t="shared" si="218"/>
        <v>0</v>
      </c>
      <c r="AK378" s="308">
        <f>[1]побуд.звіт!AK377+[2]побуд.звіт!AK377</f>
        <v>0</v>
      </c>
      <c r="AL378" s="308">
        <f>[1]побуд.звіт!AL377+[2]побуд.звіт!AL377</f>
        <v>0</v>
      </c>
      <c r="AM378" s="298">
        <f t="shared" si="219"/>
        <v>0</v>
      </c>
      <c r="AN378" s="299">
        <f t="shared" si="220"/>
        <v>0</v>
      </c>
      <c r="AO378" s="308">
        <f>[1]побуд.звіт!AO377+[2]побуд.звіт!AO377</f>
        <v>602.46764241872927</v>
      </c>
      <c r="AP378" s="308">
        <f>[1]побуд.звіт!AP377+[2]побуд.звіт!AP377</f>
        <v>121.63844909374818</v>
      </c>
      <c r="AQ378" s="298">
        <f t="shared" si="221"/>
        <v>-480.82919332498108</v>
      </c>
      <c r="AR378" s="299">
        <f t="shared" si="222"/>
        <v>0</v>
      </c>
      <c r="AS378" s="308">
        <f>[1]побуд.звіт!AS377+[2]побуд.звіт!AS377</f>
        <v>0</v>
      </c>
      <c r="AT378" s="308">
        <f>[1]побуд.звіт!AT377+[2]побуд.звіт!AT377</f>
        <v>0</v>
      </c>
      <c r="AU378" s="298">
        <f t="shared" si="223"/>
        <v>0</v>
      </c>
      <c r="AV378" s="299">
        <f t="shared" si="224"/>
        <v>0</v>
      </c>
      <c r="AW378" s="308">
        <f>[1]побуд.звіт!AW377+[2]побуд.звіт!AW377</f>
        <v>1151.9920505817256</v>
      </c>
      <c r="AX378" s="308">
        <f>[1]побуд.звіт!AX377+[2]побуд.звіт!AX377</f>
        <v>742</v>
      </c>
      <c r="AY378" s="298">
        <f t="shared" si="225"/>
        <v>-409.99205058172561</v>
      </c>
      <c r="AZ378" s="299">
        <f t="shared" si="226"/>
        <v>0</v>
      </c>
      <c r="BA378" s="300">
        <v>0</v>
      </c>
      <c r="BB378" s="298"/>
      <c r="BC378" s="298">
        <f t="shared" si="227"/>
        <v>0</v>
      </c>
      <c r="BD378" s="299">
        <f t="shared" si="228"/>
        <v>0</v>
      </c>
      <c r="BE378" s="308">
        <f>[1]побуд.звіт!BE377+[2]побуд.звіт!BE377</f>
        <v>5.5474625732189979</v>
      </c>
      <c r="BF378" s="308">
        <f>[1]побуд.звіт!BF377+[2]побуд.звіт!BF377</f>
        <v>0</v>
      </c>
      <c r="BG378" s="301">
        <f t="shared" si="229"/>
        <v>-5.5474625732189979</v>
      </c>
      <c r="BH378" s="302">
        <f t="shared" si="230"/>
        <v>0</v>
      </c>
      <c r="BI378" s="308">
        <f>[1]побуд.звіт!BI377+[2]побуд.звіт!BI377</f>
        <v>0</v>
      </c>
      <c r="BJ378" s="308">
        <f>[1]побуд.звіт!BJ377+[2]побуд.звіт!BJ377</f>
        <v>0</v>
      </c>
      <c r="BK378" s="298">
        <f t="shared" si="231"/>
        <v>0</v>
      </c>
      <c r="BL378" s="299">
        <f t="shared" si="232"/>
        <v>0</v>
      </c>
      <c r="BM378" s="308">
        <f>[1]побуд.звіт!BM377+[2]побуд.звіт!BM377</f>
        <v>0</v>
      </c>
      <c r="BN378" s="308">
        <f>[1]побуд.звіт!BN377+[2]побуд.звіт!BN377</f>
        <v>0</v>
      </c>
      <c r="BO378" s="298">
        <f t="shared" si="233"/>
        <v>0</v>
      </c>
      <c r="BP378" s="299">
        <f t="shared" si="234"/>
        <v>0</v>
      </c>
      <c r="BQ378" s="294">
        <f t="shared" si="235"/>
        <v>3185.4893150931462</v>
      </c>
      <c r="BR378" s="298">
        <f t="shared" si="235"/>
        <v>2278.6209427108215</v>
      </c>
      <c r="BS378" s="298">
        <f t="shared" si="236"/>
        <v>-906.86837238232465</v>
      </c>
      <c r="BT378" s="303">
        <f t="shared" si="237"/>
        <v>0</v>
      </c>
      <c r="BU378" s="224">
        <f t="shared" si="238"/>
        <v>0.71531269369339978</v>
      </c>
      <c r="BV378" s="309">
        <v>180.05</v>
      </c>
      <c r="BW378" s="305"/>
      <c r="BX378" s="241">
        <f t="shared" si="245"/>
        <v>265.45744292442885</v>
      </c>
      <c r="CA378" s="144">
        <f>[1]побуд.звіт!AX377+[2]побуд.звіт!AX377</f>
        <v>742</v>
      </c>
      <c r="CB378" s="238">
        <v>0</v>
      </c>
      <c r="CC378" s="238">
        <v>0</v>
      </c>
      <c r="CD378" s="240">
        <v>55.155980501656288</v>
      </c>
      <c r="CE378" s="240">
        <v>0</v>
      </c>
      <c r="CF378" s="240">
        <v>0</v>
      </c>
      <c r="CG378" s="240">
        <v>0</v>
      </c>
      <c r="CH378" s="240">
        <v>60.146074055231871</v>
      </c>
      <c r="CI378" s="240">
        <v>0</v>
      </c>
      <c r="CJ378" s="240">
        <v>0</v>
      </c>
      <c r="CK378" s="240">
        <v>61.143215969363979</v>
      </c>
      <c r="CL378" s="240">
        <v>0</v>
      </c>
      <c r="CM378" s="240">
        <v>1.1266499999999995</v>
      </c>
      <c r="CN378" s="240">
        <v>0</v>
      </c>
      <c r="CO378" s="240">
        <v>0</v>
      </c>
      <c r="CP378" s="20"/>
    </row>
    <row r="379" spans="1:94" ht="15" customHeight="1" x14ac:dyDescent="0.25">
      <c r="A379" s="256">
        <f t="shared" si="239"/>
        <v>370</v>
      </c>
      <c r="B379" s="254" t="s">
        <v>370</v>
      </c>
      <c r="C379" s="294">
        <v>246.69</v>
      </c>
      <c r="D379" s="322">
        <v>1</v>
      </c>
      <c r="E379" s="307">
        <f>[1]побуд.звіт!E378+[2]побуд.звіт!E378</f>
        <v>0</v>
      </c>
      <c r="F379" s="308">
        <f>[1]побуд.звіт!F378+[2]побуд.звіт!F378</f>
        <v>0</v>
      </c>
      <c r="G379" s="298">
        <f t="shared" si="203"/>
        <v>0</v>
      </c>
      <c r="H379" s="299">
        <f t="shared" si="204"/>
        <v>0</v>
      </c>
      <c r="I379" s="307">
        <f>[1]побуд.звіт!I378+[2]побуд.звіт!I378</f>
        <v>0</v>
      </c>
      <c r="J379" s="308">
        <f>[1]побуд.звіт!J378+[2]побуд.звіт!J378</f>
        <v>0</v>
      </c>
      <c r="K379" s="298">
        <f t="shared" si="205"/>
        <v>0</v>
      </c>
      <c r="L379" s="299">
        <f t="shared" si="206"/>
        <v>0</v>
      </c>
      <c r="M379" s="308">
        <f>[1]побуд.звіт!M378+[2]побуд.звіт!M378</f>
        <v>1309.560376313407</v>
      </c>
      <c r="N379" s="308">
        <f>[1]побуд.звіт!N378+[2]побуд.звіт!N378</f>
        <v>1495.1551144802381</v>
      </c>
      <c r="O379" s="298">
        <f t="shared" si="207"/>
        <v>0</v>
      </c>
      <c r="P379" s="299">
        <f t="shared" si="208"/>
        <v>185.59473816683112</v>
      </c>
      <c r="Q379" s="308">
        <f>[1]побуд.звіт!Q378+[2]побуд.звіт!Q378</f>
        <v>0</v>
      </c>
      <c r="R379" s="308">
        <f>[1]побуд.звіт!R378+[2]побуд.звіт!R378</f>
        <v>0</v>
      </c>
      <c r="S379" s="298">
        <f t="shared" si="209"/>
        <v>0</v>
      </c>
      <c r="T379" s="299">
        <f t="shared" si="210"/>
        <v>0</v>
      </c>
      <c r="U379" s="308">
        <f>[1]побуд.звіт!U378+[2]побуд.звіт!U378</f>
        <v>0</v>
      </c>
      <c r="V379" s="308">
        <f>[1]побуд.звіт!V378+[2]побуд.звіт!V378</f>
        <v>0</v>
      </c>
      <c r="W379" s="298">
        <f t="shared" si="211"/>
        <v>0</v>
      </c>
      <c r="X379" s="299">
        <f t="shared" si="212"/>
        <v>0</v>
      </c>
      <c r="Y379" s="308">
        <f>[1]побуд.звіт!Y378+[2]побуд.звіт!Y378</f>
        <v>0</v>
      </c>
      <c r="Z379" s="308">
        <f>[1]побуд.звіт!Z378+[2]побуд.звіт!Z378</f>
        <v>0</v>
      </c>
      <c r="AA379" s="298">
        <f t="shared" si="213"/>
        <v>0</v>
      </c>
      <c r="AB379" s="299">
        <f t="shared" si="214"/>
        <v>0</v>
      </c>
      <c r="AC379" s="308">
        <f>[1]побуд.звіт!AC378+[2]побуд.звіт!AC378</f>
        <v>658.3912775512963</v>
      </c>
      <c r="AD379" s="308">
        <f>[1]побуд.звіт!AD378+[2]побуд.звіт!AD378</f>
        <v>773.61614109155244</v>
      </c>
      <c r="AE379" s="298">
        <f t="shared" si="215"/>
        <v>0</v>
      </c>
      <c r="AF379" s="299">
        <f t="shared" si="216"/>
        <v>115.22486354025614</v>
      </c>
      <c r="AG379" s="308">
        <f>[1]побуд.звіт!AG378+[2]побуд.звіт!AG378</f>
        <v>0</v>
      </c>
      <c r="AH379" s="308">
        <f>[1]побуд.звіт!AH378+[2]побуд.звіт!AH378</f>
        <v>0</v>
      </c>
      <c r="AI379" s="298">
        <f t="shared" si="217"/>
        <v>0</v>
      </c>
      <c r="AJ379" s="299">
        <f t="shared" si="218"/>
        <v>0</v>
      </c>
      <c r="AK379" s="308">
        <f>[1]побуд.звіт!AK378+[2]побуд.звіт!AK378</f>
        <v>0</v>
      </c>
      <c r="AL379" s="308">
        <f>[1]побуд.звіт!AL378+[2]побуд.звіт!AL378</f>
        <v>0</v>
      </c>
      <c r="AM379" s="298">
        <f t="shared" si="219"/>
        <v>0</v>
      </c>
      <c r="AN379" s="299">
        <f t="shared" si="220"/>
        <v>0</v>
      </c>
      <c r="AO379" s="308">
        <f>[1]побуд.звіт!AO378+[2]побуд.звіт!AO378</f>
        <v>750.18100598338629</v>
      </c>
      <c r="AP379" s="308">
        <f>[1]побуд.звіт!AP378+[2]побуд.звіт!AP378</f>
        <v>202.73074848958029</v>
      </c>
      <c r="AQ379" s="298">
        <f t="shared" si="221"/>
        <v>-547.45025749380602</v>
      </c>
      <c r="AR379" s="299">
        <f t="shared" si="222"/>
        <v>0</v>
      </c>
      <c r="AS379" s="308">
        <f>[1]побуд.звіт!AS378+[2]побуд.звіт!AS378</f>
        <v>0</v>
      </c>
      <c r="AT379" s="308">
        <f>[1]побуд.звіт!AT378+[2]побуд.звіт!AT378</f>
        <v>0</v>
      </c>
      <c r="AU379" s="298">
        <f t="shared" si="223"/>
        <v>0</v>
      </c>
      <c r="AV379" s="299">
        <f t="shared" si="224"/>
        <v>0</v>
      </c>
      <c r="AW379" s="308">
        <f>[1]побуд.звіт!AW378+[2]побуд.звіт!AW378</f>
        <v>854.92358403152832</v>
      </c>
      <c r="AX379" s="308">
        <f>[1]побуд.звіт!AX378+[2]побуд.звіт!AX378</f>
        <v>97</v>
      </c>
      <c r="AY379" s="298">
        <f t="shared" si="225"/>
        <v>-757.92358403152832</v>
      </c>
      <c r="AZ379" s="299">
        <f t="shared" si="226"/>
        <v>0</v>
      </c>
      <c r="BA379" s="300">
        <v>0</v>
      </c>
      <c r="BB379" s="298"/>
      <c r="BC379" s="298">
        <f t="shared" si="227"/>
        <v>0</v>
      </c>
      <c r="BD379" s="299">
        <f t="shared" si="228"/>
        <v>0</v>
      </c>
      <c r="BE379" s="308">
        <f>[1]побуд.звіт!BE378+[2]побуд.звіт!BE378</f>
        <v>5.5697250932189979</v>
      </c>
      <c r="BF379" s="308">
        <f>[1]побуд.звіт!BF378+[2]побуд.звіт!BF378</f>
        <v>0</v>
      </c>
      <c r="BG379" s="301">
        <f t="shared" si="229"/>
        <v>-5.5697250932189979</v>
      </c>
      <c r="BH379" s="302">
        <f t="shared" si="230"/>
        <v>0</v>
      </c>
      <c r="BI379" s="308">
        <f>[1]побуд.звіт!BI378+[2]побуд.звіт!BI378</f>
        <v>0</v>
      </c>
      <c r="BJ379" s="308">
        <f>[1]побуд.звіт!BJ378+[2]побуд.звіт!BJ378</f>
        <v>0</v>
      </c>
      <c r="BK379" s="298">
        <f t="shared" si="231"/>
        <v>0</v>
      </c>
      <c r="BL379" s="299">
        <f t="shared" si="232"/>
        <v>0</v>
      </c>
      <c r="BM379" s="308">
        <f>[1]побуд.звіт!BM378+[2]побуд.звіт!BM378</f>
        <v>0</v>
      </c>
      <c r="BN379" s="308">
        <f>[1]побуд.звіт!BN378+[2]побуд.звіт!BN378</f>
        <v>0</v>
      </c>
      <c r="BO379" s="298">
        <f t="shared" si="233"/>
        <v>0</v>
      </c>
      <c r="BP379" s="299">
        <f t="shared" si="234"/>
        <v>0</v>
      </c>
      <c r="BQ379" s="294">
        <f t="shared" si="235"/>
        <v>3578.6259689728367</v>
      </c>
      <c r="BR379" s="298">
        <f t="shared" si="235"/>
        <v>2568.5020040613713</v>
      </c>
      <c r="BS379" s="298">
        <f t="shared" si="236"/>
        <v>-1010.1239649114655</v>
      </c>
      <c r="BT379" s="303">
        <f t="shared" si="237"/>
        <v>0</v>
      </c>
      <c r="BU379" s="224">
        <f t="shared" si="238"/>
        <v>0.71773413213077464</v>
      </c>
      <c r="BV379" s="309">
        <v>863.81999999999994</v>
      </c>
      <c r="BW379" s="305">
        <f t="shared" si="244"/>
        <v>565.60116925226362</v>
      </c>
      <c r="BX379" s="241">
        <f t="shared" si="245"/>
        <v>298.21883074773638</v>
      </c>
      <c r="CA379" s="144">
        <f>[1]побуд.звіт!AX378+[2]побуд.звіт!AX378</f>
        <v>97</v>
      </c>
      <c r="CB379" s="238">
        <v>0</v>
      </c>
      <c r="CC379" s="238">
        <v>0</v>
      </c>
      <c r="CD379" s="240">
        <v>126.07081257521436</v>
      </c>
      <c r="CE379" s="240">
        <v>0</v>
      </c>
      <c r="CF379" s="240">
        <v>0</v>
      </c>
      <c r="CG379" s="240">
        <v>0</v>
      </c>
      <c r="CH379" s="240">
        <v>64.203526649438118</v>
      </c>
      <c r="CI379" s="240">
        <v>0</v>
      </c>
      <c r="CJ379" s="240">
        <v>0</v>
      </c>
      <c r="CK379" s="240">
        <v>76.214839301103154</v>
      </c>
      <c r="CL379" s="240">
        <v>0</v>
      </c>
      <c r="CM379" s="240">
        <v>1.1266499999999995</v>
      </c>
      <c r="CN379" s="240">
        <v>0</v>
      </c>
      <c r="CO379" s="240">
        <v>0</v>
      </c>
      <c r="CP379" s="20"/>
    </row>
    <row r="380" spans="1:94" ht="15" customHeight="1" x14ac:dyDescent="0.25">
      <c r="A380" s="256">
        <f t="shared" si="239"/>
        <v>371</v>
      </c>
      <c r="B380" s="254" t="s">
        <v>371</v>
      </c>
      <c r="C380" s="294">
        <v>242.5</v>
      </c>
      <c r="D380" s="322">
        <v>1</v>
      </c>
      <c r="E380" s="307">
        <f>[1]побуд.звіт!E379+[2]побуд.звіт!E379</f>
        <v>0</v>
      </c>
      <c r="F380" s="308">
        <f>[1]побуд.звіт!F379+[2]побуд.звіт!F379</f>
        <v>0</v>
      </c>
      <c r="G380" s="298">
        <f t="shared" si="203"/>
        <v>0</v>
      </c>
      <c r="H380" s="299">
        <f t="shared" si="204"/>
        <v>0</v>
      </c>
      <c r="I380" s="307">
        <f>[1]побуд.звіт!I379+[2]побуд.звіт!I379</f>
        <v>0</v>
      </c>
      <c r="J380" s="308">
        <f>[1]побуд.звіт!J379+[2]побуд.звіт!J379</f>
        <v>0</v>
      </c>
      <c r="K380" s="298">
        <f t="shared" si="205"/>
        <v>0</v>
      </c>
      <c r="L380" s="299">
        <f t="shared" si="206"/>
        <v>0</v>
      </c>
      <c r="M380" s="308">
        <f>[1]побуд.звіт!M379+[2]побуд.звіт!M379</f>
        <v>1454.8932451134069</v>
      </c>
      <c r="N380" s="308">
        <f>[1]побуд.звіт!N379+[2]побуд.звіт!N379</f>
        <v>1495.1551144802381</v>
      </c>
      <c r="O380" s="298">
        <f t="shared" si="207"/>
        <v>0</v>
      </c>
      <c r="P380" s="299">
        <f t="shared" si="208"/>
        <v>40.261869366831206</v>
      </c>
      <c r="Q380" s="308">
        <f>[1]побуд.звіт!Q379+[2]побуд.звіт!Q379</f>
        <v>0</v>
      </c>
      <c r="R380" s="308">
        <f>[1]побуд.звіт!R379+[2]побуд.звіт!R379</f>
        <v>0</v>
      </c>
      <c r="S380" s="298">
        <f t="shared" si="209"/>
        <v>0</v>
      </c>
      <c r="T380" s="299">
        <f t="shared" si="210"/>
        <v>0</v>
      </c>
      <c r="U380" s="308">
        <f>[1]побуд.звіт!U379+[2]побуд.звіт!U379</f>
        <v>0</v>
      </c>
      <c r="V380" s="308">
        <f>[1]побуд.звіт!V379+[2]побуд.звіт!V379</f>
        <v>0</v>
      </c>
      <c r="W380" s="298">
        <f t="shared" si="211"/>
        <v>0</v>
      </c>
      <c r="X380" s="299">
        <f t="shared" si="212"/>
        <v>0</v>
      </c>
      <c r="Y380" s="308">
        <f>[1]побуд.звіт!Y379+[2]побуд.звіт!Y379</f>
        <v>0</v>
      </c>
      <c r="Z380" s="308">
        <f>[1]побуд.звіт!Z379+[2]побуд.звіт!Z379</f>
        <v>0</v>
      </c>
      <c r="AA380" s="298">
        <f t="shared" si="213"/>
        <v>0</v>
      </c>
      <c r="AB380" s="299">
        <f t="shared" si="214"/>
        <v>0</v>
      </c>
      <c r="AC380" s="308">
        <f>[1]побуд.звіт!AC379+[2]побуд.звіт!AC379</f>
        <v>646.99130083501302</v>
      </c>
      <c r="AD380" s="308">
        <f>[1]побуд.звіт!AD379+[2]побуд.звіт!AD379</f>
        <v>760.47636391706783</v>
      </c>
      <c r="AE380" s="298">
        <f t="shared" si="215"/>
        <v>0</v>
      </c>
      <c r="AF380" s="299">
        <f t="shared" si="216"/>
        <v>113.48506308205481</v>
      </c>
      <c r="AG380" s="308">
        <f>[1]побуд.звіт!AG379+[2]побуд.звіт!AG379</f>
        <v>0</v>
      </c>
      <c r="AH380" s="308">
        <f>[1]побуд.звіт!AH379+[2]побуд.звіт!AH379</f>
        <v>0</v>
      </c>
      <c r="AI380" s="298">
        <f t="shared" si="217"/>
        <v>0</v>
      </c>
      <c r="AJ380" s="299">
        <f t="shared" si="218"/>
        <v>0</v>
      </c>
      <c r="AK380" s="308">
        <f>[1]побуд.звіт!AK379+[2]побуд.звіт!AK379</f>
        <v>0</v>
      </c>
      <c r="AL380" s="308">
        <f>[1]побуд.звіт!AL379+[2]побуд.звіт!AL379</f>
        <v>0</v>
      </c>
      <c r="AM380" s="298">
        <f t="shared" si="219"/>
        <v>0</v>
      </c>
      <c r="AN380" s="299">
        <f t="shared" si="220"/>
        <v>0</v>
      </c>
      <c r="AO380" s="308">
        <f>[1]побуд.звіт!AO379+[2]побуд.звіт!AO379</f>
        <v>469.63929859790443</v>
      </c>
      <c r="AP380" s="308">
        <f>[1]побуд.звіт!AP379+[2]побуд.звіт!AP379</f>
        <v>101.36537424479015</v>
      </c>
      <c r="AQ380" s="298">
        <f t="shared" si="221"/>
        <v>-368.2739243531143</v>
      </c>
      <c r="AR380" s="299">
        <f t="shared" si="222"/>
        <v>0</v>
      </c>
      <c r="AS380" s="308">
        <f>[1]побуд.звіт!AS379+[2]побуд.звіт!AS379</f>
        <v>0</v>
      </c>
      <c r="AT380" s="308">
        <f>[1]побуд.звіт!AT379+[2]побуд.звіт!AT379</f>
        <v>0</v>
      </c>
      <c r="AU380" s="298">
        <f t="shared" si="223"/>
        <v>0</v>
      </c>
      <c r="AV380" s="299">
        <f t="shared" si="224"/>
        <v>0</v>
      </c>
      <c r="AW380" s="308">
        <f>[1]побуд.звіт!AW379+[2]побуд.звіт!AW379</f>
        <v>982.57922774060546</v>
      </c>
      <c r="AX380" s="308">
        <f>[1]побуд.звіт!AX379+[2]побуд.звіт!AX379</f>
        <v>0</v>
      </c>
      <c r="AY380" s="298">
        <f t="shared" si="225"/>
        <v>-982.57922774060546</v>
      </c>
      <c r="AZ380" s="299">
        <f t="shared" si="226"/>
        <v>0</v>
      </c>
      <c r="BA380" s="300">
        <v>0</v>
      </c>
      <c r="BB380" s="298"/>
      <c r="BC380" s="298">
        <f t="shared" si="227"/>
        <v>0</v>
      </c>
      <c r="BD380" s="299">
        <f t="shared" si="228"/>
        <v>0</v>
      </c>
      <c r="BE380" s="308">
        <f>[1]побуд.звіт!BE379+[2]побуд.звіт!BE379</f>
        <v>5.5637417732189984</v>
      </c>
      <c r="BF380" s="308">
        <f>[1]побуд.звіт!BF379+[2]побуд.звіт!BF379</f>
        <v>0</v>
      </c>
      <c r="BG380" s="301">
        <f t="shared" si="229"/>
        <v>-5.5637417732189984</v>
      </c>
      <c r="BH380" s="302">
        <f t="shared" si="230"/>
        <v>0</v>
      </c>
      <c r="BI380" s="308">
        <f>[1]побуд.звіт!BI379+[2]побуд.звіт!BI379</f>
        <v>0</v>
      </c>
      <c r="BJ380" s="308">
        <f>[1]побуд.звіт!BJ379+[2]побуд.звіт!BJ379</f>
        <v>0</v>
      </c>
      <c r="BK380" s="298">
        <f t="shared" si="231"/>
        <v>0</v>
      </c>
      <c r="BL380" s="299">
        <f t="shared" si="232"/>
        <v>0</v>
      </c>
      <c r="BM380" s="308">
        <f>[1]побуд.звіт!BM379+[2]побуд.звіт!BM379</f>
        <v>0</v>
      </c>
      <c r="BN380" s="308">
        <f>[1]побуд.звіт!BN379+[2]побуд.звіт!BN379</f>
        <v>0</v>
      </c>
      <c r="BO380" s="298">
        <f t="shared" si="233"/>
        <v>0</v>
      </c>
      <c r="BP380" s="299">
        <f t="shared" si="234"/>
        <v>0</v>
      </c>
      <c r="BQ380" s="294">
        <f t="shared" si="235"/>
        <v>3559.6668140601491</v>
      </c>
      <c r="BR380" s="298">
        <f t="shared" si="235"/>
        <v>2356.9968526420957</v>
      </c>
      <c r="BS380" s="298">
        <f t="shared" si="236"/>
        <v>-1202.6699614180534</v>
      </c>
      <c r="BT380" s="303">
        <f t="shared" si="237"/>
        <v>0</v>
      </c>
      <c r="BU380" s="224">
        <f t="shared" si="238"/>
        <v>0.66213973828458106</v>
      </c>
      <c r="BV380" s="309">
        <v>443.96000000000004</v>
      </c>
      <c r="BW380" s="305">
        <f t="shared" si="244"/>
        <v>147.32109882832094</v>
      </c>
      <c r="BX380" s="241">
        <f t="shared" si="245"/>
        <v>296.63890117167909</v>
      </c>
      <c r="CA380" s="144">
        <f>[1]побуд.звіт!AX379+[2]побуд.звіт!AX379</f>
        <v>0</v>
      </c>
      <c r="CB380" s="238">
        <v>0</v>
      </c>
      <c r="CC380" s="238">
        <v>0</v>
      </c>
      <c r="CD380" s="240">
        <v>126.07081257521436</v>
      </c>
      <c r="CE380" s="240">
        <v>0</v>
      </c>
      <c r="CF380" s="240">
        <v>0</v>
      </c>
      <c r="CG380" s="240">
        <v>0</v>
      </c>
      <c r="CH380" s="240">
        <v>63.113037466004883</v>
      </c>
      <c r="CI380" s="240">
        <v>0</v>
      </c>
      <c r="CJ380" s="240">
        <v>0</v>
      </c>
      <c r="CK380" s="240">
        <v>47.685830617239915</v>
      </c>
      <c r="CL380" s="240">
        <v>0</v>
      </c>
      <c r="CM380" s="240">
        <v>1.1266499999999995</v>
      </c>
      <c r="CN380" s="240">
        <v>0</v>
      </c>
      <c r="CO380" s="240">
        <v>0</v>
      </c>
      <c r="CP380" s="20"/>
    </row>
    <row r="381" spans="1:94" ht="15" customHeight="1" x14ac:dyDescent="0.25">
      <c r="A381" s="256">
        <f t="shared" si="239"/>
        <v>372</v>
      </c>
      <c r="B381" s="254" t="s">
        <v>372</v>
      </c>
      <c r="C381" s="294">
        <v>151.6</v>
      </c>
      <c r="D381" s="322">
        <v>1</v>
      </c>
      <c r="E381" s="307">
        <f>[1]побуд.звіт!E380+[2]побуд.звіт!E380</f>
        <v>0</v>
      </c>
      <c r="F381" s="308">
        <f>[1]побуд.звіт!F380+[2]побуд.звіт!F380</f>
        <v>0</v>
      </c>
      <c r="G381" s="298">
        <f t="shared" si="203"/>
        <v>0</v>
      </c>
      <c r="H381" s="299">
        <f t="shared" si="204"/>
        <v>0</v>
      </c>
      <c r="I381" s="307">
        <f>[1]побуд.звіт!I380+[2]побуд.звіт!I380</f>
        <v>0</v>
      </c>
      <c r="J381" s="308">
        <f>[1]побуд.звіт!J380+[2]побуд.звіт!J380</f>
        <v>0</v>
      </c>
      <c r="K381" s="298">
        <f t="shared" si="205"/>
        <v>0</v>
      </c>
      <c r="L381" s="299">
        <f t="shared" si="206"/>
        <v>0</v>
      </c>
      <c r="M381" s="308">
        <f>[1]побуд.звіт!M380+[2]побуд.звіт!M380</f>
        <v>1142.7132351546429</v>
      </c>
      <c r="N381" s="308">
        <f>[1]побуд.звіт!N380+[2]побуд.звіт!N380</f>
        <v>1214.8135305151934</v>
      </c>
      <c r="O381" s="298">
        <f t="shared" si="207"/>
        <v>0</v>
      </c>
      <c r="P381" s="299">
        <f t="shared" si="208"/>
        <v>72.10029536055049</v>
      </c>
      <c r="Q381" s="308">
        <f>[1]побуд.звіт!Q380+[2]побуд.звіт!Q380</f>
        <v>0</v>
      </c>
      <c r="R381" s="308">
        <f>[1]побуд.звіт!R380+[2]побуд.звіт!R380</f>
        <v>0</v>
      </c>
      <c r="S381" s="298">
        <f t="shared" si="209"/>
        <v>0</v>
      </c>
      <c r="T381" s="299">
        <f t="shared" si="210"/>
        <v>0</v>
      </c>
      <c r="U381" s="308">
        <f>[1]побуд.звіт!U380+[2]побуд.звіт!U380</f>
        <v>0</v>
      </c>
      <c r="V381" s="308">
        <f>[1]побуд.звіт!V380+[2]побуд.звіт!V380</f>
        <v>0</v>
      </c>
      <c r="W381" s="298">
        <f t="shared" si="211"/>
        <v>0</v>
      </c>
      <c r="X381" s="299">
        <f t="shared" si="212"/>
        <v>0</v>
      </c>
      <c r="Y381" s="308">
        <f>[1]побуд.звіт!Y380+[2]побуд.звіт!Y380</f>
        <v>0</v>
      </c>
      <c r="Z381" s="308">
        <f>[1]побуд.звіт!Z380+[2]побуд.звіт!Z380</f>
        <v>0</v>
      </c>
      <c r="AA381" s="298">
        <f t="shared" si="213"/>
        <v>0</v>
      </c>
      <c r="AB381" s="299">
        <f t="shared" si="214"/>
        <v>0</v>
      </c>
      <c r="AC381" s="308">
        <f>[1]побуд.звіт!AC380+[2]побуд.звіт!AC380</f>
        <v>404.60969162304315</v>
      </c>
      <c r="AD381" s="308">
        <f>[1]побуд.звіт!AD380+[2]побуд.звіт!AD380</f>
        <v>475.41532688588649</v>
      </c>
      <c r="AE381" s="298">
        <f t="shared" si="215"/>
        <v>0</v>
      </c>
      <c r="AF381" s="299">
        <f t="shared" si="216"/>
        <v>70.805635262843339</v>
      </c>
      <c r="AG381" s="308">
        <f>[1]побуд.звіт!AG380+[2]побуд.звіт!AG380</f>
        <v>0</v>
      </c>
      <c r="AH381" s="308">
        <f>[1]побуд.звіт!AH380+[2]побуд.звіт!AH380</f>
        <v>0</v>
      </c>
      <c r="AI381" s="298">
        <f t="shared" si="217"/>
        <v>0</v>
      </c>
      <c r="AJ381" s="299">
        <f t="shared" si="218"/>
        <v>0</v>
      </c>
      <c r="AK381" s="308">
        <f>[1]побуд.звіт!AK380+[2]побуд.звіт!AK380</f>
        <v>0</v>
      </c>
      <c r="AL381" s="308">
        <f>[1]побуд.звіт!AL380+[2]побуд.звіт!AL380</f>
        <v>0</v>
      </c>
      <c r="AM381" s="298">
        <f t="shared" si="219"/>
        <v>0</v>
      </c>
      <c r="AN381" s="299">
        <f t="shared" si="220"/>
        <v>0</v>
      </c>
      <c r="AO381" s="308">
        <f>[1]побуд.звіт!AO380+[2]побуд.звіт!AO380</f>
        <v>239.76654260617522</v>
      </c>
      <c r="AP381" s="308">
        <f>[1]побуд.звіт!AP380+[2]побуд.звіт!AP380</f>
        <v>121.63844909374818</v>
      </c>
      <c r="AQ381" s="298">
        <f t="shared" si="221"/>
        <v>-118.12809351242704</v>
      </c>
      <c r="AR381" s="299">
        <f t="shared" si="222"/>
        <v>0</v>
      </c>
      <c r="AS381" s="308">
        <f>[1]побуд.звіт!AS380+[2]побуд.звіт!AS380</f>
        <v>0</v>
      </c>
      <c r="AT381" s="308">
        <f>[1]побуд.звіт!AT380+[2]побуд.звіт!AT380</f>
        <v>0</v>
      </c>
      <c r="AU381" s="298">
        <f t="shared" si="223"/>
        <v>0</v>
      </c>
      <c r="AV381" s="299">
        <f t="shared" si="224"/>
        <v>0</v>
      </c>
      <c r="AW381" s="308">
        <f>[1]побуд.звіт!AW380+[2]побуд.звіт!AW380</f>
        <v>613.25763453584966</v>
      </c>
      <c r="AX381" s="308">
        <f>[1]побуд.звіт!AX380+[2]побуд.звіт!AX380</f>
        <v>0</v>
      </c>
      <c r="AY381" s="298">
        <f t="shared" si="225"/>
        <v>-613.25763453584966</v>
      </c>
      <c r="AZ381" s="299">
        <f t="shared" si="226"/>
        <v>0</v>
      </c>
      <c r="BA381" s="300">
        <v>0</v>
      </c>
      <c r="BB381" s="298"/>
      <c r="BC381" s="298">
        <f t="shared" si="227"/>
        <v>0</v>
      </c>
      <c r="BD381" s="299">
        <f t="shared" si="228"/>
        <v>0</v>
      </c>
      <c r="BE381" s="308">
        <f>[1]побуд.звіт!BE380+[2]побуд.звіт!BE380</f>
        <v>5.4339365732189977</v>
      </c>
      <c r="BF381" s="308">
        <f>[1]побуд.звіт!BF380+[2]побуд.звіт!BF380</f>
        <v>0</v>
      </c>
      <c r="BG381" s="301">
        <f t="shared" si="229"/>
        <v>-5.4339365732189977</v>
      </c>
      <c r="BH381" s="302">
        <f t="shared" si="230"/>
        <v>0</v>
      </c>
      <c r="BI381" s="308">
        <f>[1]побуд.звіт!BI380+[2]побуд.звіт!BI380</f>
        <v>0</v>
      </c>
      <c r="BJ381" s="308">
        <f>[1]побуд.звіт!BJ380+[2]побуд.звіт!BJ380</f>
        <v>0</v>
      </c>
      <c r="BK381" s="298">
        <f t="shared" si="231"/>
        <v>0</v>
      </c>
      <c r="BL381" s="299">
        <f t="shared" si="232"/>
        <v>0</v>
      </c>
      <c r="BM381" s="308">
        <f>[1]побуд.звіт!BM380+[2]побуд.звіт!BM380</f>
        <v>0</v>
      </c>
      <c r="BN381" s="308">
        <f>[1]побуд.звіт!BN380+[2]побуд.звіт!BN380</f>
        <v>0</v>
      </c>
      <c r="BO381" s="298">
        <f t="shared" si="233"/>
        <v>0</v>
      </c>
      <c r="BP381" s="299">
        <f t="shared" si="234"/>
        <v>0</v>
      </c>
      <c r="BQ381" s="294">
        <f t="shared" si="235"/>
        <v>2405.7810404929301</v>
      </c>
      <c r="BR381" s="298">
        <f t="shared" si="235"/>
        <v>1811.8673064948282</v>
      </c>
      <c r="BS381" s="298">
        <f t="shared" si="236"/>
        <v>-593.91373399810186</v>
      </c>
      <c r="BT381" s="303">
        <f t="shared" si="237"/>
        <v>0</v>
      </c>
      <c r="BU381" s="224">
        <f t="shared" si="238"/>
        <v>0.75313059501191659</v>
      </c>
      <c r="BV381" s="309">
        <v>206.51999999999998</v>
      </c>
      <c r="BW381" s="305">
        <f t="shared" si="244"/>
        <v>6.0382466255891529</v>
      </c>
      <c r="BX381" s="241">
        <f t="shared" si="245"/>
        <v>200.48175337441083</v>
      </c>
      <c r="CA381" s="144">
        <f>[1]побуд.звіт!AX380+[2]побуд.звіт!AX380</f>
        <v>0</v>
      </c>
      <c r="CB381" s="238">
        <v>0</v>
      </c>
      <c r="CC381" s="238">
        <v>0</v>
      </c>
      <c r="CD381" s="240">
        <v>102.43253521736169</v>
      </c>
      <c r="CE381" s="240">
        <v>0</v>
      </c>
      <c r="CF381" s="240">
        <v>0</v>
      </c>
      <c r="CG381" s="240">
        <v>0</v>
      </c>
      <c r="CH381" s="240">
        <v>39.455408164314811</v>
      </c>
      <c r="CI381" s="240">
        <v>0</v>
      </c>
      <c r="CJ381" s="240">
        <v>0</v>
      </c>
      <c r="CK381" s="240">
        <v>24.446072005976795</v>
      </c>
      <c r="CL381" s="240">
        <v>0</v>
      </c>
      <c r="CM381" s="240">
        <v>1.1266499999999995</v>
      </c>
      <c r="CN381" s="240">
        <v>0</v>
      </c>
      <c r="CO381" s="240">
        <v>0</v>
      </c>
      <c r="CP381" s="20"/>
    </row>
    <row r="382" spans="1:94" ht="15" customHeight="1" x14ac:dyDescent="0.25">
      <c r="A382" s="256">
        <f t="shared" si="239"/>
        <v>373</v>
      </c>
      <c r="B382" s="254" t="s">
        <v>373</v>
      </c>
      <c r="C382" s="294">
        <v>37.700000000000003</v>
      </c>
      <c r="D382" s="322">
        <v>1</v>
      </c>
      <c r="E382" s="307">
        <f>[1]побуд.звіт!E381+[2]побуд.звіт!E381</f>
        <v>0</v>
      </c>
      <c r="F382" s="308">
        <f>[1]побуд.звіт!F381+[2]побуд.звіт!F381</f>
        <v>0</v>
      </c>
      <c r="G382" s="298">
        <f t="shared" si="203"/>
        <v>0</v>
      </c>
      <c r="H382" s="299">
        <f t="shared" si="204"/>
        <v>0</v>
      </c>
      <c r="I382" s="307">
        <f>[1]побуд.звіт!I381+[2]побуд.звіт!I381</f>
        <v>0</v>
      </c>
      <c r="J382" s="308">
        <f>[1]побуд.звіт!J381+[2]побуд.звіт!J381</f>
        <v>0</v>
      </c>
      <c r="K382" s="298">
        <f t="shared" si="205"/>
        <v>0</v>
      </c>
      <c r="L382" s="299">
        <f t="shared" si="206"/>
        <v>0</v>
      </c>
      <c r="M382" s="308">
        <f>[1]побуд.звіт!M381+[2]побуд.звіт!M381</f>
        <v>527.44392791752762</v>
      </c>
      <c r="N382" s="308">
        <f>[1]побуд.звіт!N381+[2]побуд.звіт!N381</f>
        <v>560.68316793008921</v>
      </c>
      <c r="O382" s="298">
        <f t="shared" si="207"/>
        <v>0</v>
      </c>
      <c r="P382" s="299">
        <f t="shared" si="208"/>
        <v>33.239240012561595</v>
      </c>
      <c r="Q382" s="308">
        <f>[1]побуд.звіт!Q381+[2]побуд.звіт!Q381</f>
        <v>0</v>
      </c>
      <c r="R382" s="308">
        <f>[1]побуд.звіт!R381+[2]побуд.звіт!R381</f>
        <v>0</v>
      </c>
      <c r="S382" s="298">
        <f t="shared" si="209"/>
        <v>0</v>
      </c>
      <c r="T382" s="299">
        <f t="shared" si="210"/>
        <v>0</v>
      </c>
      <c r="U382" s="308">
        <f>[1]побуд.звіт!U381+[2]побуд.звіт!U381</f>
        <v>0</v>
      </c>
      <c r="V382" s="308">
        <f>[1]побуд.звіт!V381+[2]побуд.звіт!V381</f>
        <v>0</v>
      </c>
      <c r="W382" s="298">
        <f t="shared" si="211"/>
        <v>0</v>
      </c>
      <c r="X382" s="299">
        <f t="shared" si="212"/>
        <v>0</v>
      </c>
      <c r="Y382" s="308">
        <f>[1]побуд.звіт!Y381+[2]побуд.звіт!Y381</f>
        <v>0</v>
      </c>
      <c r="Z382" s="308">
        <f>[1]побуд.звіт!Z381+[2]побуд.звіт!Z381</f>
        <v>0</v>
      </c>
      <c r="AA382" s="298">
        <f t="shared" si="213"/>
        <v>0</v>
      </c>
      <c r="AB382" s="299">
        <f t="shared" si="214"/>
        <v>0</v>
      </c>
      <c r="AC382" s="308">
        <f>[1]побуд.звіт!AC381+[2]побуд.звіт!AC381</f>
        <v>100.82843753290717</v>
      </c>
      <c r="AD382" s="308">
        <f>[1]побуд.звіт!AD381+[2]побуд.звіт!AD381</f>
        <v>118.22663472030294</v>
      </c>
      <c r="AE382" s="298">
        <f t="shared" si="215"/>
        <v>0</v>
      </c>
      <c r="AF382" s="299">
        <f t="shared" si="216"/>
        <v>17.398197187395766</v>
      </c>
      <c r="AG382" s="308">
        <f>[1]побуд.звіт!AG381+[2]побуд.звіт!AG381</f>
        <v>0</v>
      </c>
      <c r="AH382" s="308">
        <f>[1]побуд.звіт!AH381+[2]побуд.звіт!AH381</f>
        <v>0</v>
      </c>
      <c r="AI382" s="298">
        <f t="shared" si="217"/>
        <v>0</v>
      </c>
      <c r="AJ382" s="299">
        <f t="shared" si="218"/>
        <v>0</v>
      </c>
      <c r="AK382" s="308">
        <f>[1]побуд.звіт!AK381+[2]побуд.звіт!AK381</f>
        <v>0</v>
      </c>
      <c r="AL382" s="308">
        <f>[1]побуд.звіт!AL381+[2]побуд.звіт!AL381</f>
        <v>0</v>
      </c>
      <c r="AM382" s="298">
        <f t="shared" si="219"/>
        <v>0</v>
      </c>
      <c r="AN382" s="299">
        <f t="shared" si="220"/>
        <v>0</v>
      </c>
      <c r="AO382" s="308">
        <f>[1]побуд.звіт!AO381+[2]побуд.звіт!AO381</f>
        <v>82.560180333990743</v>
      </c>
      <c r="AP382" s="308">
        <f>[1]побуд.звіт!AP381+[2]побуд.звіт!AP381</f>
        <v>81.0922993958321</v>
      </c>
      <c r="AQ382" s="298">
        <f t="shared" si="221"/>
        <v>-1.4678809381586433</v>
      </c>
      <c r="AR382" s="299">
        <f t="shared" si="222"/>
        <v>0</v>
      </c>
      <c r="AS382" s="308">
        <f>[1]побуд.звіт!AS381+[2]побуд.звіт!AS381</f>
        <v>0</v>
      </c>
      <c r="AT382" s="308">
        <f>[1]побуд.звіт!AT381+[2]побуд.звіт!AT381</f>
        <v>0</v>
      </c>
      <c r="AU382" s="298">
        <f t="shared" si="223"/>
        <v>0</v>
      </c>
      <c r="AV382" s="299">
        <f t="shared" si="224"/>
        <v>0</v>
      </c>
      <c r="AW382" s="308">
        <f>[1]побуд.звіт!AW381+[2]побуд.звіт!AW381</f>
        <v>154.7512139709537</v>
      </c>
      <c r="AX382" s="308">
        <f>[1]побуд.звіт!AX381+[2]побуд.звіт!AX381</f>
        <v>97</v>
      </c>
      <c r="AY382" s="298">
        <f t="shared" si="225"/>
        <v>-57.7512139709537</v>
      </c>
      <c r="AZ382" s="299">
        <f t="shared" si="226"/>
        <v>0</v>
      </c>
      <c r="BA382" s="300">
        <v>0</v>
      </c>
      <c r="BB382" s="298"/>
      <c r="BC382" s="298">
        <f t="shared" si="227"/>
        <v>0</v>
      </c>
      <c r="BD382" s="299">
        <f t="shared" si="228"/>
        <v>0</v>
      </c>
      <c r="BE382" s="308">
        <f>[1]побуд.звіт!BE381+[2]побуд.звіт!BE381</f>
        <v>5.271287373218998</v>
      </c>
      <c r="BF382" s="308">
        <f>[1]побуд.звіт!BF381+[2]побуд.звіт!BF381</f>
        <v>0</v>
      </c>
      <c r="BG382" s="301">
        <f t="shared" si="229"/>
        <v>-5.271287373218998</v>
      </c>
      <c r="BH382" s="302">
        <f t="shared" si="230"/>
        <v>0</v>
      </c>
      <c r="BI382" s="308">
        <f>[1]побуд.звіт!BI381+[2]побуд.звіт!BI381</f>
        <v>0</v>
      </c>
      <c r="BJ382" s="308">
        <f>[1]побуд.звіт!BJ381+[2]побуд.звіт!BJ381</f>
        <v>0</v>
      </c>
      <c r="BK382" s="298">
        <f t="shared" si="231"/>
        <v>0</v>
      </c>
      <c r="BL382" s="299">
        <f t="shared" si="232"/>
        <v>0</v>
      </c>
      <c r="BM382" s="308">
        <f>[1]побуд.звіт!BM381+[2]побуд.звіт!BM381</f>
        <v>0</v>
      </c>
      <c r="BN382" s="308">
        <f>[1]побуд.звіт!BN381+[2]побуд.звіт!BN381</f>
        <v>0</v>
      </c>
      <c r="BO382" s="298">
        <f t="shared" si="233"/>
        <v>0</v>
      </c>
      <c r="BP382" s="299">
        <f t="shared" si="234"/>
        <v>0</v>
      </c>
      <c r="BQ382" s="294">
        <f t="shared" si="235"/>
        <v>870.85504712859824</v>
      </c>
      <c r="BR382" s="298">
        <f t="shared" si="235"/>
        <v>857.00210204622431</v>
      </c>
      <c r="BS382" s="298">
        <f t="shared" si="236"/>
        <v>-13.852945082373935</v>
      </c>
      <c r="BT382" s="303">
        <f t="shared" si="237"/>
        <v>0</v>
      </c>
      <c r="BU382" s="224">
        <f t="shared" si="238"/>
        <v>0.98409270850751784</v>
      </c>
      <c r="BV382" s="309">
        <v>80.679999999999993</v>
      </c>
      <c r="BW382" s="305">
        <f t="shared" si="244"/>
        <v>8.1087460726168104</v>
      </c>
      <c r="BX382" s="241">
        <f t="shared" si="245"/>
        <v>72.571253927383182</v>
      </c>
      <c r="CA382" s="144">
        <f>[1]побуд.звіт!AX381+[2]побуд.звіт!AX381</f>
        <v>97</v>
      </c>
      <c r="CB382" s="238">
        <v>0</v>
      </c>
      <c r="CC382" s="238">
        <v>0</v>
      </c>
      <c r="CD382" s="240">
        <v>47.27655471570538</v>
      </c>
      <c r="CE382" s="240">
        <v>0</v>
      </c>
      <c r="CF382" s="240">
        <v>0</v>
      </c>
      <c r="CG382" s="240">
        <v>0</v>
      </c>
      <c r="CH382" s="240">
        <v>9.8118000514160197</v>
      </c>
      <c r="CI382" s="240">
        <v>0</v>
      </c>
      <c r="CJ382" s="240">
        <v>0</v>
      </c>
      <c r="CK382" s="240">
        <v>8.4790274913706227</v>
      </c>
      <c r="CL382" s="240">
        <v>0</v>
      </c>
      <c r="CM382" s="240">
        <v>1.1266499999999995</v>
      </c>
      <c r="CN382" s="240">
        <v>0</v>
      </c>
      <c r="CO382" s="240">
        <v>0</v>
      </c>
      <c r="CP382" s="20"/>
    </row>
    <row r="383" spans="1:94" ht="15" customHeight="1" x14ac:dyDescent="0.25">
      <c r="A383" s="256">
        <f t="shared" si="239"/>
        <v>374</v>
      </c>
      <c r="B383" s="254" t="s">
        <v>374</v>
      </c>
      <c r="C383" s="294">
        <v>90.7</v>
      </c>
      <c r="D383" s="322">
        <v>1</v>
      </c>
      <c r="E383" s="307">
        <f>[1]побуд.звіт!E382+[2]побуд.звіт!E382</f>
        <v>0</v>
      </c>
      <c r="F383" s="308">
        <f>[1]побуд.звіт!F382+[2]побуд.звіт!F382</f>
        <v>0</v>
      </c>
      <c r="G383" s="298">
        <f t="shared" si="203"/>
        <v>0</v>
      </c>
      <c r="H383" s="299">
        <f t="shared" si="204"/>
        <v>0</v>
      </c>
      <c r="I383" s="307">
        <f>[1]побуд.звіт!I382+[2]побуд.звіт!I382</f>
        <v>0</v>
      </c>
      <c r="J383" s="308">
        <f>[1]побуд.звіт!J382+[2]побуд.звіт!J382</f>
        <v>0</v>
      </c>
      <c r="K383" s="298">
        <f t="shared" si="205"/>
        <v>0</v>
      </c>
      <c r="L383" s="299">
        <f t="shared" si="206"/>
        <v>0</v>
      </c>
      <c r="M383" s="308">
        <f>[1]побуд.звіт!M382+[2]побуд.звіт!M382</f>
        <v>263.70386195876381</v>
      </c>
      <c r="N383" s="308">
        <f>[1]побуд.звіт!N382+[2]побуд.звіт!N382</f>
        <v>280.34158396504461</v>
      </c>
      <c r="O383" s="298">
        <f t="shared" si="207"/>
        <v>0</v>
      </c>
      <c r="P383" s="299">
        <f t="shared" si="208"/>
        <v>16.637722006280796</v>
      </c>
      <c r="Q383" s="308">
        <f>[1]побуд.звіт!Q382+[2]побуд.звіт!Q382</f>
        <v>0</v>
      </c>
      <c r="R383" s="308">
        <f>[1]побуд.звіт!R382+[2]побуд.звіт!R382</f>
        <v>0</v>
      </c>
      <c r="S383" s="298">
        <f t="shared" si="209"/>
        <v>0</v>
      </c>
      <c r="T383" s="299">
        <f t="shared" si="210"/>
        <v>0</v>
      </c>
      <c r="U383" s="308">
        <f>[1]побуд.звіт!U382+[2]побуд.звіт!U382</f>
        <v>0</v>
      </c>
      <c r="V383" s="308">
        <f>[1]побуд.звіт!V382+[2]побуд.звіт!V382</f>
        <v>0</v>
      </c>
      <c r="W383" s="298">
        <f t="shared" si="211"/>
        <v>0</v>
      </c>
      <c r="X383" s="299">
        <f t="shared" si="212"/>
        <v>0</v>
      </c>
      <c r="Y383" s="308">
        <f>[1]побуд.звіт!Y382+[2]побуд.звіт!Y382</f>
        <v>0</v>
      </c>
      <c r="Z383" s="308">
        <f>[1]побуд.звіт!Z382+[2]побуд.звіт!Z382</f>
        <v>0</v>
      </c>
      <c r="AA383" s="298">
        <f t="shared" si="213"/>
        <v>0</v>
      </c>
      <c r="AB383" s="299">
        <f t="shared" si="214"/>
        <v>0</v>
      </c>
      <c r="AC383" s="308">
        <f>[1]побуд.звіт!AC382+[2]побуд.звіт!AC382</f>
        <v>230.01704703911622</v>
      </c>
      <c r="AD383" s="308">
        <f>[1]побуд.звіт!AD382+[2]побуд.звіт!AD382</f>
        <v>284.43384003001256</v>
      </c>
      <c r="AE383" s="298">
        <f t="shared" si="215"/>
        <v>0</v>
      </c>
      <c r="AF383" s="299">
        <f t="shared" si="216"/>
        <v>54.41679299089634</v>
      </c>
      <c r="AG383" s="308">
        <f>[1]побуд.звіт!AG382+[2]побуд.звіт!AG382</f>
        <v>0</v>
      </c>
      <c r="AH383" s="308">
        <f>[1]побуд.звіт!AH382+[2]побуд.звіт!AH382</f>
        <v>0</v>
      </c>
      <c r="AI383" s="298">
        <f t="shared" si="217"/>
        <v>0</v>
      </c>
      <c r="AJ383" s="299">
        <f t="shared" si="218"/>
        <v>0</v>
      </c>
      <c r="AK383" s="308">
        <f>[1]побуд.звіт!AK382+[2]побуд.звіт!AK382</f>
        <v>0</v>
      </c>
      <c r="AL383" s="308">
        <f>[1]побуд.звіт!AL382+[2]побуд.звіт!AL382</f>
        <v>0</v>
      </c>
      <c r="AM383" s="298">
        <f t="shared" si="219"/>
        <v>0</v>
      </c>
      <c r="AN383" s="299">
        <f t="shared" si="220"/>
        <v>0</v>
      </c>
      <c r="AO383" s="308">
        <f>[1]побуд.звіт!AO382+[2]побуд.звіт!AO382</f>
        <v>158.58736882758143</v>
      </c>
      <c r="AP383" s="308">
        <f>[1]побуд.звіт!AP382+[2]побуд.звіт!AP382</f>
        <v>121.63844909374818</v>
      </c>
      <c r="AQ383" s="298">
        <f t="shared" si="221"/>
        <v>-36.94891973383325</v>
      </c>
      <c r="AR383" s="299">
        <f t="shared" si="222"/>
        <v>0</v>
      </c>
      <c r="AS383" s="308">
        <f>[1]побуд.звіт!AS382+[2]побуд.звіт!AS382</f>
        <v>0</v>
      </c>
      <c r="AT383" s="308">
        <f>[1]побуд.звіт!AT382+[2]побуд.звіт!AT382</f>
        <v>0</v>
      </c>
      <c r="AU383" s="298">
        <f t="shared" si="223"/>
        <v>0</v>
      </c>
      <c r="AV383" s="299">
        <f t="shared" si="224"/>
        <v>0</v>
      </c>
      <c r="AW383" s="308">
        <f>[1]побуд.звіт!AW382+[2]побуд.звіт!AW382</f>
        <v>359.14185190581975</v>
      </c>
      <c r="AX383" s="308">
        <f>[1]побуд.звіт!AX382+[2]побуд.звіт!AX382</f>
        <v>0</v>
      </c>
      <c r="AY383" s="298">
        <f t="shared" si="225"/>
        <v>-359.14185190581975</v>
      </c>
      <c r="AZ383" s="299">
        <f t="shared" si="226"/>
        <v>0</v>
      </c>
      <c r="BA383" s="300">
        <v>0</v>
      </c>
      <c r="BB383" s="298"/>
      <c r="BC383" s="298">
        <f t="shared" si="227"/>
        <v>0</v>
      </c>
      <c r="BD383" s="299">
        <f t="shared" si="228"/>
        <v>0</v>
      </c>
      <c r="BE383" s="308">
        <f>[1]побуд.звіт!BE382+[2]побуд.звіт!BE382</f>
        <v>5.3469713732189978</v>
      </c>
      <c r="BF383" s="308">
        <f>[1]побуд.звіт!BF382+[2]побуд.звіт!BF382</f>
        <v>0</v>
      </c>
      <c r="BG383" s="301">
        <f t="shared" si="229"/>
        <v>-5.3469713732189978</v>
      </c>
      <c r="BH383" s="302">
        <f t="shared" si="230"/>
        <v>0</v>
      </c>
      <c r="BI383" s="308">
        <f>[1]побуд.звіт!BI382+[2]побуд.звіт!BI382</f>
        <v>0</v>
      </c>
      <c r="BJ383" s="308">
        <f>[1]побуд.звіт!BJ382+[2]побуд.звіт!BJ382</f>
        <v>0</v>
      </c>
      <c r="BK383" s="298">
        <f t="shared" si="231"/>
        <v>0</v>
      </c>
      <c r="BL383" s="299">
        <f t="shared" si="232"/>
        <v>0</v>
      </c>
      <c r="BM383" s="308">
        <f>[1]побуд.звіт!BM382+[2]побуд.звіт!BM382</f>
        <v>0</v>
      </c>
      <c r="BN383" s="308">
        <f>[1]побуд.звіт!BN382+[2]побуд.звіт!BN382</f>
        <v>0</v>
      </c>
      <c r="BO383" s="298">
        <f t="shared" si="233"/>
        <v>0</v>
      </c>
      <c r="BP383" s="299">
        <f t="shared" si="234"/>
        <v>0</v>
      </c>
      <c r="BQ383" s="294">
        <f t="shared" si="235"/>
        <v>1016.7971011045003</v>
      </c>
      <c r="BR383" s="298">
        <f t="shared" si="235"/>
        <v>686.4138730888053</v>
      </c>
      <c r="BS383" s="298">
        <f t="shared" si="236"/>
        <v>-330.38322801569495</v>
      </c>
      <c r="BT383" s="303">
        <f t="shared" si="237"/>
        <v>0</v>
      </c>
      <c r="BU383" s="224">
        <f t="shared" si="238"/>
        <v>0.67507457716311869</v>
      </c>
      <c r="BV383" s="309">
        <v>52.83</v>
      </c>
      <c r="BW383" s="305"/>
      <c r="BX383" s="241">
        <f t="shared" si="245"/>
        <v>84.733091758708355</v>
      </c>
      <c r="CA383" s="144">
        <f>[1]побуд.звіт!AX382+[2]побуд.звіт!AX382</f>
        <v>0</v>
      </c>
      <c r="CB383" s="238">
        <v>0</v>
      </c>
      <c r="CC383" s="238">
        <v>0</v>
      </c>
      <c r="CD383" s="240">
        <v>23.63827735785269</v>
      </c>
      <c r="CE383" s="240">
        <v>0</v>
      </c>
      <c r="CF383" s="240">
        <v>0</v>
      </c>
      <c r="CG383" s="240">
        <v>0</v>
      </c>
      <c r="CH383" s="240">
        <v>23.605577312027393</v>
      </c>
      <c r="CI383" s="240">
        <v>0</v>
      </c>
      <c r="CJ383" s="240">
        <v>0</v>
      </c>
      <c r="CK383" s="240">
        <v>16.235964351203432</v>
      </c>
      <c r="CL383" s="240">
        <v>0</v>
      </c>
      <c r="CM383" s="240">
        <v>1.1266499999999995</v>
      </c>
      <c r="CN383" s="240">
        <v>0</v>
      </c>
      <c r="CO383" s="240">
        <v>0</v>
      </c>
      <c r="CP383" s="20"/>
    </row>
    <row r="384" spans="1:94" ht="15" customHeight="1" x14ac:dyDescent="0.25">
      <c r="A384" s="256">
        <f t="shared" si="239"/>
        <v>375</v>
      </c>
      <c r="B384" s="254" t="s">
        <v>375</v>
      </c>
      <c r="C384" s="294">
        <v>35.5</v>
      </c>
      <c r="D384" s="322">
        <v>1</v>
      </c>
      <c r="E384" s="307">
        <f>[1]побуд.звіт!E383+[2]побуд.звіт!E383</f>
        <v>0</v>
      </c>
      <c r="F384" s="308">
        <f>[1]побуд.звіт!F383+[2]побуд.звіт!F383</f>
        <v>0</v>
      </c>
      <c r="G384" s="298">
        <f t="shared" si="203"/>
        <v>0</v>
      </c>
      <c r="H384" s="299">
        <f t="shared" si="204"/>
        <v>0</v>
      </c>
      <c r="I384" s="307">
        <f>[1]побуд.звіт!I383+[2]побуд.звіт!I383</f>
        <v>0</v>
      </c>
      <c r="J384" s="308">
        <f>[1]побуд.звіт!J383+[2]побуд.звіт!J383</f>
        <v>0</v>
      </c>
      <c r="K384" s="298">
        <f t="shared" si="205"/>
        <v>0</v>
      </c>
      <c r="L384" s="299">
        <f t="shared" si="206"/>
        <v>0</v>
      </c>
      <c r="M384" s="308">
        <f>[1]побуд.звіт!M383+[2]побуд.звіт!M383</f>
        <v>175.79759063917587</v>
      </c>
      <c r="N384" s="308">
        <f>[1]побуд.звіт!N383+[2]побуд.звіт!N383</f>
        <v>186.89438931002977</v>
      </c>
      <c r="O384" s="298">
        <f t="shared" si="207"/>
        <v>0</v>
      </c>
      <c r="P384" s="299">
        <f t="shared" si="208"/>
        <v>11.0967986708539</v>
      </c>
      <c r="Q384" s="308">
        <f>[1]побуд.звіт!Q383+[2]побуд.звіт!Q383</f>
        <v>0</v>
      </c>
      <c r="R384" s="308">
        <f>[1]побуд.звіт!R383+[2]побуд.звіт!R383</f>
        <v>0</v>
      </c>
      <c r="S384" s="298">
        <f t="shared" si="209"/>
        <v>0</v>
      </c>
      <c r="T384" s="299">
        <f t="shared" si="210"/>
        <v>0</v>
      </c>
      <c r="U384" s="308">
        <f>[1]побуд.звіт!U383+[2]побуд.звіт!U383</f>
        <v>0</v>
      </c>
      <c r="V384" s="308">
        <f>[1]побуд.звіт!V383+[2]побуд.звіт!V383</f>
        <v>0</v>
      </c>
      <c r="W384" s="298">
        <f t="shared" si="211"/>
        <v>0</v>
      </c>
      <c r="X384" s="299">
        <f t="shared" si="212"/>
        <v>0</v>
      </c>
      <c r="Y384" s="308">
        <f>[1]побуд.звіт!Y383+[2]побуд.звіт!Y383</f>
        <v>0</v>
      </c>
      <c r="Z384" s="308">
        <f>[1]побуд.звіт!Z383+[2]побуд.звіт!Z383</f>
        <v>0</v>
      </c>
      <c r="AA384" s="298">
        <f t="shared" si="213"/>
        <v>0</v>
      </c>
      <c r="AB384" s="299">
        <f t="shared" si="214"/>
        <v>0</v>
      </c>
      <c r="AC384" s="308">
        <f>[1]побуд.звіт!AC383+[2]побуд.звіт!AC383</f>
        <v>90.112467431517373</v>
      </c>
      <c r="AD384" s="308">
        <f>[1]побуд.звіт!AD383+[2]побуд.звіт!AD383</f>
        <v>111.32746770744706</v>
      </c>
      <c r="AE384" s="298">
        <f t="shared" si="215"/>
        <v>0</v>
      </c>
      <c r="AF384" s="299">
        <f t="shared" si="216"/>
        <v>21.215000275929683</v>
      </c>
      <c r="AG384" s="308">
        <f>[1]побуд.звіт!AG383+[2]побуд.звіт!AG383</f>
        <v>0</v>
      </c>
      <c r="AH384" s="308">
        <f>[1]побуд.звіт!AH383+[2]побуд.звіт!AH383</f>
        <v>0</v>
      </c>
      <c r="AI384" s="298">
        <f t="shared" si="217"/>
        <v>0</v>
      </c>
      <c r="AJ384" s="299">
        <f t="shared" si="218"/>
        <v>0</v>
      </c>
      <c r="AK384" s="308">
        <f>[1]побуд.звіт!AK383+[2]побуд.звіт!AK383</f>
        <v>0</v>
      </c>
      <c r="AL384" s="308">
        <f>[1]побуд.звіт!AL383+[2]побуд.звіт!AL383</f>
        <v>0</v>
      </c>
      <c r="AM384" s="298">
        <f t="shared" si="219"/>
        <v>0</v>
      </c>
      <c r="AN384" s="299">
        <f t="shared" si="220"/>
        <v>0</v>
      </c>
      <c r="AO384" s="308">
        <f>[1]побуд.звіт!AO383+[2]побуд.звіт!AO383</f>
        <v>102.08614922891068</v>
      </c>
      <c r="AP384" s="308">
        <f>[1]побуд.звіт!AP383+[2]побуд.звіт!AP383</f>
        <v>20.273074848958025</v>
      </c>
      <c r="AQ384" s="298">
        <f t="shared" si="221"/>
        <v>-81.813074379952667</v>
      </c>
      <c r="AR384" s="299">
        <f t="shared" si="222"/>
        <v>0</v>
      </c>
      <c r="AS384" s="308">
        <f>[1]побуд.звіт!AS383+[2]побуд.звіт!AS383</f>
        <v>0</v>
      </c>
      <c r="AT384" s="308">
        <f>[1]побуд.звіт!AT383+[2]побуд.звіт!AT383</f>
        <v>0</v>
      </c>
      <c r="AU384" s="298">
        <f t="shared" si="223"/>
        <v>0</v>
      </c>
      <c r="AV384" s="299">
        <f t="shared" si="224"/>
        <v>0</v>
      </c>
      <c r="AW384" s="308">
        <f>[1]побуд.звіт!AW383+[2]побуд.звіт!AW383</f>
        <v>151.08921266758807</v>
      </c>
      <c r="AX384" s="308">
        <f>[1]побуд.звіт!AX383+[2]побуд.звіт!AX383</f>
        <v>0</v>
      </c>
      <c r="AY384" s="298">
        <f t="shared" si="225"/>
        <v>-151.08921266758807</v>
      </c>
      <c r="AZ384" s="299">
        <f t="shared" si="226"/>
        <v>0</v>
      </c>
      <c r="BA384" s="300">
        <v>0</v>
      </c>
      <c r="BB384" s="298"/>
      <c r="BC384" s="298">
        <f t="shared" si="227"/>
        <v>0</v>
      </c>
      <c r="BD384" s="299">
        <f t="shared" si="228"/>
        <v>0</v>
      </c>
      <c r="BE384" s="308">
        <f>[1]побуд.звіт!BE383+[2]побуд.звіт!BE383</f>
        <v>5.2681457732189978</v>
      </c>
      <c r="BF384" s="308">
        <f>[1]побуд.звіт!BF383+[2]побуд.звіт!BF383</f>
        <v>0</v>
      </c>
      <c r="BG384" s="301">
        <f t="shared" si="229"/>
        <v>-5.2681457732189978</v>
      </c>
      <c r="BH384" s="302">
        <f t="shared" si="230"/>
        <v>0</v>
      </c>
      <c r="BI384" s="308">
        <f>[1]побуд.звіт!BI383+[2]побуд.звіт!BI383</f>
        <v>0</v>
      </c>
      <c r="BJ384" s="308">
        <f>[1]побуд.звіт!BJ383+[2]побуд.звіт!BJ383</f>
        <v>0</v>
      </c>
      <c r="BK384" s="298">
        <f t="shared" si="231"/>
        <v>0</v>
      </c>
      <c r="BL384" s="299">
        <f t="shared" si="232"/>
        <v>0</v>
      </c>
      <c r="BM384" s="308">
        <f>[1]побуд.звіт!BM383+[2]побуд.звіт!BM383</f>
        <v>0</v>
      </c>
      <c r="BN384" s="308">
        <f>[1]побуд.звіт!BN383+[2]побуд.звіт!BN383</f>
        <v>0</v>
      </c>
      <c r="BO384" s="298">
        <f t="shared" si="233"/>
        <v>0</v>
      </c>
      <c r="BP384" s="299">
        <f t="shared" si="234"/>
        <v>0</v>
      </c>
      <c r="BQ384" s="294">
        <f t="shared" si="235"/>
        <v>524.353565740411</v>
      </c>
      <c r="BR384" s="298">
        <f t="shared" si="235"/>
        <v>318.49493186643485</v>
      </c>
      <c r="BS384" s="298">
        <f t="shared" si="236"/>
        <v>-205.85863387397615</v>
      </c>
      <c r="BT384" s="303">
        <f t="shared" si="237"/>
        <v>0</v>
      </c>
      <c r="BU384" s="224">
        <f t="shared" si="238"/>
        <v>0.60740491278381137</v>
      </c>
      <c r="BV384" s="309">
        <v>-17.09</v>
      </c>
      <c r="BW384" s="305"/>
      <c r="CA384" s="144">
        <f>[1]побуд.звіт!AX383+[2]побуд.звіт!AX383</f>
        <v>0</v>
      </c>
      <c r="CB384" s="238">
        <v>0</v>
      </c>
      <c r="CC384" s="238">
        <v>0</v>
      </c>
      <c r="CD384" s="240">
        <v>15.758851571901795</v>
      </c>
      <c r="CE384" s="240">
        <v>0</v>
      </c>
      <c r="CF384" s="240">
        <v>0</v>
      </c>
      <c r="CG384" s="240">
        <v>0</v>
      </c>
      <c r="CH384" s="240">
        <v>9.2392281651264874</v>
      </c>
      <c r="CI384" s="240">
        <v>0</v>
      </c>
      <c r="CJ384" s="240">
        <v>0</v>
      </c>
      <c r="CK384" s="240">
        <v>10.361347606583946</v>
      </c>
      <c r="CL384" s="240">
        <v>0</v>
      </c>
      <c r="CM384" s="240">
        <v>1.1266499999999995</v>
      </c>
      <c r="CN384" s="240">
        <v>0</v>
      </c>
      <c r="CO384" s="240">
        <v>0</v>
      </c>
      <c r="CP384" s="20"/>
    </row>
    <row r="385" spans="1:94" ht="15" customHeight="1" x14ac:dyDescent="0.25">
      <c r="A385" s="256">
        <f t="shared" si="239"/>
        <v>376</v>
      </c>
      <c r="B385" s="254" t="s">
        <v>376</v>
      </c>
      <c r="C385" s="294">
        <v>53.21</v>
      </c>
      <c r="D385" s="322">
        <v>1</v>
      </c>
      <c r="E385" s="307">
        <f>[1]побуд.звіт!E384+[2]побуд.звіт!E384</f>
        <v>0</v>
      </c>
      <c r="F385" s="308">
        <f>[1]побуд.звіт!F384+[2]побуд.звіт!F384</f>
        <v>0</v>
      </c>
      <c r="G385" s="298">
        <f t="shared" si="203"/>
        <v>0</v>
      </c>
      <c r="H385" s="299">
        <f t="shared" si="204"/>
        <v>0</v>
      </c>
      <c r="I385" s="307">
        <f>[1]побуд.звіт!I384+[2]побуд.звіт!I384</f>
        <v>0</v>
      </c>
      <c r="J385" s="308">
        <f>[1]побуд.звіт!J384+[2]побуд.звіт!J384</f>
        <v>0</v>
      </c>
      <c r="K385" s="298">
        <f t="shared" si="205"/>
        <v>0</v>
      </c>
      <c r="L385" s="299">
        <f t="shared" si="206"/>
        <v>0</v>
      </c>
      <c r="M385" s="308">
        <f>[1]побуд.звіт!M384+[2]побуд.звіт!M384</f>
        <v>184.77911171958797</v>
      </c>
      <c r="N385" s="308">
        <f>[1]побуд.звіт!N384+[2]побуд.звіт!N384</f>
        <v>129.57319083653312</v>
      </c>
      <c r="O385" s="298">
        <f t="shared" si="207"/>
        <v>-55.205920883054858</v>
      </c>
      <c r="P385" s="299">
        <f t="shared" si="208"/>
        <v>0</v>
      </c>
      <c r="Q385" s="308">
        <f>[1]побуд.звіт!Q384+[2]побуд.звіт!Q384</f>
        <v>0</v>
      </c>
      <c r="R385" s="308">
        <f>[1]побуд.звіт!R384+[2]побуд.звіт!R384</f>
        <v>0</v>
      </c>
      <c r="S385" s="298">
        <f t="shared" si="209"/>
        <v>0</v>
      </c>
      <c r="T385" s="299">
        <f t="shared" si="210"/>
        <v>0</v>
      </c>
      <c r="U385" s="308">
        <f>[1]побуд.звіт!U384+[2]побуд.звіт!U384</f>
        <v>0</v>
      </c>
      <c r="V385" s="308">
        <f>[1]побуд.звіт!V384+[2]побуд.звіт!V384</f>
        <v>0</v>
      </c>
      <c r="W385" s="298">
        <f t="shared" si="211"/>
        <v>0</v>
      </c>
      <c r="X385" s="299">
        <f t="shared" si="212"/>
        <v>0</v>
      </c>
      <c r="Y385" s="308">
        <f>[1]побуд.звіт!Y384+[2]побуд.звіт!Y384</f>
        <v>0</v>
      </c>
      <c r="Z385" s="308">
        <f>[1]побуд.звіт!Z384+[2]побуд.звіт!Z384</f>
        <v>0</v>
      </c>
      <c r="AA385" s="298">
        <f t="shared" si="213"/>
        <v>0</v>
      </c>
      <c r="AB385" s="299">
        <f t="shared" si="214"/>
        <v>0</v>
      </c>
      <c r="AC385" s="308">
        <f>[1]побуд.звіт!AC384+[2]побуд.звіт!AC384</f>
        <v>134.94909298270531</v>
      </c>
      <c r="AD385" s="308">
        <f>[1]побуд.звіт!AD384+[2]побуд.звіт!AD384</f>
        <v>166.86576216093681</v>
      </c>
      <c r="AE385" s="298">
        <f t="shared" si="215"/>
        <v>0</v>
      </c>
      <c r="AF385" s="299">
        <f t="shared" si="216"/>
        <v>31.916669178231501</v>
      </c>
      <c r="AG385" s="308">
        <f>[1]побуд.звіт!AG384+[2]побуд.звіт!AG384</f>
        <v>0</v>
      </c>
      <c r="AH385" s="308">
        <f>[1]побуд.звіт!AH384+[2]побуд.звіт!AH384</f>
        <v>0</v>
      </c>
      <c r="AI385" s="298">
        <f t="shared" si="217"/>
        <v>0</v>
      </c>
      <c r="AJ385" s="299">
        <f t="shared" si="218"/>
        <v>0</v>
      </c>
      <c r="AK385" s="308">
        <f>[1]побуд.звіт!AK384+[2]побуд.звіт!AK384</f>
        <v>0</v>
      </c>
      <c r="AL385" s="308">
        <f>[1]побуд.звіт!AL384+[2]побуд.звіт!AL384</f>
        <v>0</v>
      </c>
      <c r="AM385" s="298">
        <f t="shared" si="219"/>
        <v>0</v>
      </c>
      <c r="AN385" s="299">
        <f t="shared" si="220"/>
        <v>0</v>
      </c>
      <c r="AO385" s="308">
        <f>[1]побуд.звіт!AO384+[2]побуд.звіт!AO384</f>
        <v>45.348974751956163</v>
      </c>
      <c r="AP385" s="308">
        <f>[1]побуд.звіт!AP384+[2]побуд.звіт!AP384</f>
        <v>40.54614969791605</v>
      </c>
      <c r="AQ385" s="298">
        <f t="shared" si="221"/>
        <v>-4.8028250540401132</v>
      </c>
      <c r="AR385" s="299">
        <f t="shared" si="222"/>
        <v>0</v>
      </c>
      <c r="AS385" s="308">
        <f>[1]побуд.звіт!AS384+[2]побуд.звіт!AS384</f>
        <v>0</v>
      </c>
      <c r="AT385" s="308">
        <f>[1]побуд.звіт!AT384+[2]побуд.звіт!AT384</f>
        <v>0</v>
      </c>
      <c r="AU385" s="298">
        <f t="shared" si="223"/>
        <v>0</v>
      </c>
      <c r="AV385" s="299">
        <f t="shared" si="224"/>
        <v>0</v>
      </c>
      <c r="AW385" s="308">
        <f>[1]побуд.звіт!AW384+[2]побуд.звіт!AW384</f>
        <v>210.79392751590922</v>
      </c>
      <c r="AX385" s="308">
        <f>[1]побуд.звіт!AX384+[2]побуд.звіт!AX384</f>
        <v>0</v>
      </c>
      <c r="AY385" s="298">
        <f t="shared" si="225"/>
        <v>-210.79392751590922</v>
      </c>
      <c r="AZ385" s="299">
        <f t="shared" si="226"/>
        <v>0</v>
      </c>
      <c r="BA385" s="300">
        <v>0</v>
      </c>
      <c r="BB385" s="298"/>
      <c r="BC385" s="298">
        <f t="shared" si="227"/>
        <v>0</v>
      </c>
      <c r="BD385" s="299">
        <f t="shared" si="228"/>
        <v>0</v>
      </c>
      <c r="BE385" s="308">
        <f>[1]побуд.звіт!BE384+[2]побуд.звіт!BE384</f>
        <v>5.2934356532189986</v>
      </c>
      <c r="BF385" s="308">
        <f>[1]побуд.звіт!BF384+[2]побуд.звіт!BF384</f>
        <v>0</v>
      </c>
      <c r="BG385" s="301">
        <f t="shared" si="229"/>
        <v>-5.2934356532189986</v>
      </c>
      <c r="BH385" s="302">
        <f t="shared" si="230"/>
        <v>0</v>
      </c>
      <c r="BI385" s="308">
        <f>[1]побуд.звіт!BI384+[2]побуд.звіт!BI384</f>
        <v>0</v>
      </c>
      <c r="BJ385" s="308">
        <f>[1]побуд.звіт!BJ384+[2]побуд.звіт!BJ384</f>
        <v>0</v>
      </c>
      <c r="BK385" s="298">
        <f t="shared" si="231"/>
        <v>0</v>
      </c>
      <c r="BL385" s="299">
        <f t="shared" si="232"/>
        <v>0</v>
      </c>
      <c r="BM385" s="308">
        <f>[1]побуд.звіт!BM384+[2]побуд.звіт!BM384</f>
        <v>0</v>
      </c>
      <c r="BN385" s="308">
        <f>[1]побуд.звіт!BN384+[2]побуд.звіт!BN384</f>
        <v>0</v>
      </c>
      <c r="BO385" s="298">
        <f t="shared" si="233"/>
        <v>0</v>
      </c>
      <c r="BP385" s="299">
        <f t="shared" si="234"/>
        <v>0</v>
      </c>
      <c r="BQ385" s="294">
        <f t="shared" si="235"/>
        <v>581.16454262337777</v>
      </c>
      <c r="BR385" s="298">
        <f t="shared" si="235"/>
        <v>336.98510269538599</v>
      </c>
      <c r="BS385" s="298">
        <f t="shared" si="236"/>
        <v>-244.17943992799178</v>
      </c>
      <c r="BT385" s="303">
        <f t="shared" si="237"/>
        <v>0</v>
      </c>
      <c r="BU385" s="224">
        <f t="shared" si="238"/>
        <v>0.57984456721023381</v>
      </c>
      <c r="BV385" s="309">
        <v>-57.48</v>
      </c>
      <c r="BW385" s="305"/>
      <c r="CA385" s="144">
        <f>[1]побуд.звіт!AX384+[2]побуд.звіт!AX384</f>
        <v>0</v>
      </c>
      <c r="CB385" s="238">
        <v>0</v>
      </c>
      <c r="CC385" s="238">
        <v>0</v>
      </c>
      <c r="CD385" s="240">
        <v>7.8794257859508976</v>
      </c>
      <c r="CE385" s="240">
        <v>0</v>
      </c>
      <c r="CF385" s="240">
        <v>0</v>
      </c>
      <c r="CG385" s="240">
        <v>0</v>
      </c>
      <c r="CH385" s="240">
        <v>13.848431849757194</v>
      </c>
      <c r="CI385" s="240">
        <v>0</v>
      </c>
      <c r="CJ385" s="240">
        <v>0</v>
      </c>
      <c r="CK385" s="240">
        <v>4.6506097323219837</v>
      </c>
      <c r="CL385" s="240">
        <v>0</v>
      </c>
      <c r="CM385" s="240">
        <v>1.1266499999999995</v>
      </c>
      <c r="CN385" s="240">
        <v>0</v>
      </c>
      <c r="CO385" s="240">
        <v>0</v>
      </c>
      <c r="CP385" s="20"/>
    </row>
    <row r="386" spans="1:94" ht="15" customHeight="1" x14ac:dyDescent="0.25">
      <c r="A386" s="256">
        <f t="shared" si="239"/>
        <v>377</v>
      </c>
      <c r="B386" s="254" t="s">
        <v>377</v>
      </c>
      <c r="C386" s="294">
        <v>60</v>
      </c>
      <c r="D386" s="322">
        <v>1</v>
      </c>
      <c r="E386" s="307">
        <f>[1]побуд.звіт!E385+[2]побуд.звіт!E385</f>
        <v>0</v>
      </c>
      <c r="F386" s="308">
        <f>[1]побуд.звіт!F385+[2]побуд.звіт!F385</f>
        <v>0</v>
      </c>
      <c r="G386" s="298">
        <f t="shared" si="203"/>
        <v>0</v>
      </c>
      <c r="H386" s="299">
        <f t="shared" si="204"/>
        <v>0</v>
      </c>
      <c r="I386" s="307">
        <f>[1]побуд.звіт!I385+[2]побуд.звіт!I385</f>
        <v>0</v>
      </c>
      <c r="J386" s="308">
        <f>[1]побуд.звіт!J385+[2]побуд.звіт!J385</f>
        <v>0</v>
      </c>
      <c r="K386" s="298">
        <f t="shared" si="205"/>
        <v>0</v>
      </c>
      <c r="L386" s="299">
        <f t="shared" si="206"/>
        <v>0</v>
      </c>
      <c r="M386" s="308">
        <f>[1]побуд.звіт!M385+[2]побуд.звіт!M385</f>
        <v>263.71654595876379</v>
      </c>
      <c r="N386" s="308">
        <f>[1]побуд.звіт!N385+[2]побуд.звіт!N385</f>
        <v>280.34158396504461</v>
      </c>
      <c r="O386" s="298">
        <f t="shared" si="207"/>
        <v>0</v>
      </c>
      <c r="P386" s="299">
        <f t="shared" si="208"/>
        <v>16.625038006280818</v>
      </c>
      <c r="Q386" s="308">
        <f>[1]побуд.звіт!Q385+[2]побуд.звіт!Q385</f>
        <v>0</v>
      </c>
      <c r="R386" s="308">
        <f>[1]побуд.звіт!R385+[2]побуд.звіт!R385</f>
        <v>0</v>
      </c>
      <c r="S386" s="298">
        <f t="shared" si="209"/>
        <v>0</v>
      </c>
      <c r="T386" s="299">
        <f t="shared" si="210"/>
        <v>0</v>
      </c>
      <c r="U386" s="308">
        <f>[1]побуд.звіт!U385+[2]побуд.звіт!U385</f>
        <v>0</v>
      </c>
      <c r="V386" s="308">
        <f>[1]побуд.звіт!V385+[2]побуд.звіт!V385</f>
        <v>0</v>
      </c>
      <c r="W386" s="298">
        <f t="shared" si="211"/>
        <v>0</v>
      </c>
      <c r="X386" s="299">
        <f t="shared" si="212"/>
        <v>0</v>
      </c>
      <c r="Y386" s="308">
        <f>[1]побуд.звіт!Y385+[2]побуд.звіт!Y385</f>
        <v>0</v>
      </c>
      <c r="Z386" s="308">
        <f>[1]побуд.звіт!Z385+[2]побуд.звіт!Z385</f>
        <v>0</v>
      </c>
      <c r="AA386" s="298">
        <f t="shared" si="213"/>
        <v>0</v>
      </c>
      <c r="AB386" s="299">
        <f t="shared" si="214"/>
        <v>0</v>
      </c>
      <c r="AC386" s="308">
        <f>[1]побуд.звіт!AC385+[2]побуд.звіт!AC385</f>
        <v>152.23010185608567</v>
      </c>
      <c r="AD386" s="308">
        <f>[1]побуд.звіт!AD385+[2]побуд.звіт!AD385</f>
        <v>188.15910035061472</v>
      </c>
      <c r="AE386" s="298">
        <f t="shared" si="215"/>
        <v>0</v>
      </c>
      <c r="AF386" s="299">
        <f t="shared" si="216"/>
        <v>35.928998494529054</v>
      </c>
      <c r="AG386" s="308">
        <f>[1]побуд.звіт!AG385+[2]побуд.звіт!AG385</f>
        <v>0</v>
      </c>
      <c r="AH386" s="308">
        <f>[1]побуд.звіт!AH385+[2]побуд.звіт!AH385</f>
        <v>0</v>
      </c>
      <c r="AI386" s="298">
        <f t="shared" si="217"/>
        <v>0</v>
      </c>
      <c r="AJ386" s="299">
        <f t="shared" si="218"/>
        <v>0</v>
      </c>
      <c r="AK386" s="308">
        <f>[1]побуд.звіт!AK385+[2]побуд.звіт!AK385</f>
        <v>0</v>
      </c>
      <c r="AL386" s="308">
        <f>[1]побуд.звіт!AL385+[2]побуд.звіт!AL385</f>
        <v>0</v>
      </c>
      <c r="AM386" s="298">
        <f t="shared" si="219"/>
        <v>0</v>
      </c>
      <c r="AN386" s="299">
        <f t="shared" si="220"/>
        <v>0</v>
      </c>
      <c r="AO386" s="308">
        <f>[1]побуд.звіт!AO385+[2]побуд.звіт!AO385</f>
        <v>204.1678429280488</v>
      </c>
      <c r="AP386" s="308">
        <f>[1]побуд.звіт!AP385+[2]побуд.звіт!AP385</f>
        <v>40.54614969791605</v>
      </c>
      <c r="AQ386" s="298">
        <f t="shared" si="221"/>
        <v>-163.62169323013273</v>
      </c>
      <c r="AR386" s="299">
        <f t="shared" si="222"/>
        <v>0</v>
      </c>
      <c r="AS386" s="308">
        <f>[1]побуд.звіт!AS385+[2]побуд.звіт!AS385</f>
        <v>0</v>
      </c>
      <c r="AT386" s="308">
        <f>[1]побуд.звіт!AT385+[2]побуд.звіт!AT385</f>
        <v>0</v>
      </c>
      <c r="AU386" s="298">
        <f t="shared" si="223"/>
        <v>0</v>
      </c>
      <c r="AV386" s="299">
        <f t="shared" si="224"/>
        <v>0</v>
      </c>
      <c r="AW386" s="308">
        <f>[1]побуд.звіт!AW385+[2]побуд.звіт!AW385</f>
        <v>237.90458957739159</v>
      </c>
      <c r="AX386" s="308">
        <f>[1]побуд.звіт!AX385+[2]побуд.звіт!AX385</f>
        <v>0</v>
      </c>
      <c r="AY386" s="298">
        <f t="shared" si="225"/>
        <v>-237.90458957739159</v>
      </c>
      <c r="AZ386" s="299">
        <f t="shared" si="226"/>
        <v>0</v>
      </c>
      <c r="BA386" s="300">
        <v>0</v>
      </c>
      <c r="BB386" s="298"/>
      <c r="BC386" s="298">
        <f t="shared" si="227"/>
        <v>0</v>
      </c>
      <c r="BD386" s="299">
        <f t="shared" si="228"/>
        <v>0</v>
      </c>
      <c r="BE386" s="308">
        <f>[1]побуд.звіт!BE385+[2]побуд.звіт!BE385</f>
        <v>5.3031317732189978</v>
      </c>
      <c r="BF386" s="308">
        <f>[1]побуд.звіт!BF385+[2]побуд.звіт!BF385</f>
        <v>0</v>
      </c>
      <c r="BG386" s="301">
        <f t="shared" si="229"/>
        <v>-5.3031317732189978</v>
      </c>
      <c r="BH386" s="302">
        <f t="shared" si="230"/>
        <v>0</v>
      </c>
      <c r="BI386" s="308">
        <f>[1]побуд.звіт!BI385+[2]побуд.звіт!BI385</f>
        <v>0</v>
      </c>
      <c r="BJ386" s="308">
        <f>[1]побуд.звіт!BJ385+[2]побуд.звіт!BJ385</f>
        <v>0</v>
      </c>
      <c r="BK386" s="298">
        <f t="shared" si="231"/>
        <v>0</v>
      </c>
      <c r="BL386" s="299">
        <f t="shared" si="232"/>
        <v>0</v>
      </c>
      <c r="BM386" s="308">
        <f>[1]побуд.звіт!BM385+[2]побуд.звіт!BM385</f>
        <v>0</v>
      </c>
      <c r="BN386" s="308">
        <f>[1]побуд.звіт!BN385+[2]побуд.звіт!BN385</f>
        <v>0</v>
      </c>
      <c r="BO386" s="298">
        <f t="shared" si="233"/>
        <v>0</v>
      </c>
      <c r="BP386" s="299">
        <f t="shared" si="234"/>
        <v>0</v>
      </c>
      <c r="BQ386" s="294">
        <f t="shared" si="235"/>
        <v>863.32221209350882</v>
      </c>
      <c r="BR386" s="298">
        <f t="shared" si="235"/>
        <v>509.04683401357539</v>
      </c>
      <c r="BS386" s="298">
        <f t="shared" si="236"/>
        <v>-354.27537807993343</v>
      </c>
      <c r="BT386" s="303">
        <f t="shared" si="237"/>
        <v>0</v>
      </c>
      <c r="BU386" s="224">
        <f t="shared" si="238"/>
        <v>0.58963713302263454</v>
      </c>
      <c r="BV386" s="309">
        <v>81.289999999999992</v>
      </c>
      <c r="BW386" s="305">
        <f t="shared" ref="BW386:BW397" si="246">BV386-BX386</f>
        <v>9.3464823255409186</v>
      </c>
      <c r="BX386" s="241">
        <f t="shared" ref="BX386:BX399" si="247">BQ386/12</f>
        <v>71.943517674459073</v>
      </c>
      <c r="CA386" s="144">
        <f>[1]побуд.звіт!AX385+[2]побуд.звіт!AX385</f>
        <v>0</v>
      </c>
      <c r="CB386" s="238">
        <v>0</v>
      </c>
      <c r="CC386" s="238">
        <v>0</v>
      </c>
      <c r="CD386" s="240">
        <v>23.63827735785269</v>
      </c>
      <c r="CE386" s="240">
        <v>0</v>
      </c>
      <c r="CF386" s="240">
        <v>0</v>
      </c>
      <c r="CG386" s="240">
        <v>0</v>
      </c>
      <c r="CH386" s="240">
        <v>15.615596898805332</v>
      </c>
      <c r="CI386" s="240">
        <v>0</v>
      </c>
      <c r="CJ386" s="240">
        <v>0</v>
      </c>
      <c r="CK386" s="240">
        <v>20.722642626984257</v>
      </c>
      <c r="CL386" s="240">
        <v>0</v>
      </c>
      <c r="CM386" s="240">
        <v>1.1266499999999995</v>
      </c>
      <c r="CN386" s="240">
        <v>0</v>
      </c>
      <c r="CO386" s="240">
        <v>0</v>
      </c>
      <c r="CP386" s="20"/>
    </row>
    <row r="387" spans="1:94" ht="15" customHeight="1" x14ac:dyDescent="0.25">
      <c r="A387" s="256">
        <f t="shared" si="239"/>
        <v>378</v>
      </c>
      <c r="B387" s="254" t="s">
        <v>378</v>
      </c>
      <c r="C387" s="294">
        <v>52.5</v>
      </c>
      <c r="D387" s="322">
        <v>1</v>
      </c>
      <c r="E387" s="307">
        <f>[1]побуд.звіт!E386+[2]побуд.звіт!E386</f>
        <v>0</v>
      </c>
      <c r="F387" s="308">
        <f>[1]побуд.звіт!F386+[2]побуд.звіт!F386</f>
        <v>0</v>
      </c>
      <c r="G387" s="298">
        <f t="shared" si="203"/>
        <v>0</v>
      </c>
      <c r="H387" s="299">
        <f t="shared" si="204"/>
        <v>0</v>
      </c>
      <c r="I387" s="307">
        <f>[1]побуд.звіт!I386+[2]побуд.звіт!I386</f>
        <v>0</v>
      </c>
      <c r="J387" s="308">
        <f>[1]побуд.звіт!J386+[2]побуд.звіт!J386</f>
        <v>0</v>
      </c>
      <c r="K387" s="298">
        <f t="shared" si="205"/>
        <v>0</v>
      </c>
      <c r="L387" s="299">
        <f t="shared" si="206"/>
        <v>0</v>
      </c>
      <c r="M387" s="308">
        <f>[1]побуд.звіт!M386+[2]побуд.звіт!M386</f>
        <v>351.61576127835178</v>
      </c>
      <c r="N387" s="308">
        <f>[1]побуд.звіт!N386+[2]побуд.звіт!N386</f>
        <v>373.78877862005953</v>
      </c>
      <c r="O387" s="298">
        <f t="shared" si="207"/>
        <v>0</v>
      </c>
      <c r="P387" s="299">
        <f t="shared" si="208"/>
        <v>22.173017341707748</v>
      </c>
      <c r="Q387" s="308">
        <f>[1]побуд.звіт!Q386+[2]побуд.звіт!Q386</f>
        <v>0</v>
      </c>
      <c r="R387" s="308">
        <f>[1]побуд.звіт!R386+[2]побуд.звіт!R386</f>
        <v>0</v>
      </c>
      <c r="S387" s="298">
        <f t="shared" si="209"/>
        <v>0</v>
      </c>
      <c r="T387" s="299">
        <f t="shared" si="210"/>
        <v>0</v>
      </c>
      <c r="U387" s="308">
        <f>[1]побуд.звіт!U386+[2]побуд.звіт!U386</f>
        <v>0</v>
      </c>
      <c r="V387" s="308">
        <f>[1]побуд.звіт!V386+[2]побуд.звіт!V386</f>
        <v>0</v>
      </c>
      <c r="W387" s="298">
        <f t="shared" si="211"/>
        <v>0</v>
      </c>
      <c r="X387" s="299">
        <f t="shared" si="212"/>
        <v>0</v>
      </c>
      <c r="Y387" s="308">
        <f>[1]побуд.звіт!Y386+[2]побуд.звіт!Y386</f>
        <v>0</v>
      </c>
      <c r="Z387" s="308">
        <f>[1]побуд.звіт!Z386+[2]побуд.звіт!Z386</f>
        <v>0</v>
      </c>
      <c r="AA387" s="298">
        <f t="shared" si="213"/>
        <v>0</v>
      </c>
      <c r="AB387" s="299">
        <f t="shared" si="214"/>
        <v>0</v>
      </c>
      <c r="AC387" s="308">
        <f>[1]побуд.звіт!AC386+[2]побуд.звіт!AC386</f>
        <v>133.18039162407496</v>
      </c>
      <c r="AD387" s="308">
        <f>[1]побуд.звіт!AD386+[2]побуд.звіт!AD386</f>
        <v>164.63921280678787</v>
      </c>
      <c r="AE387" s="298">
        <f t="shared" si="215"/>
        <v>0</v>
      </c>
      <c r="AF387" s="299">
        <f t="shared" si="216"/>
        <v>31.45882118271291</v>
      </c>
      <c r="AG387" s="308">
        <f>[1]побуд.звіт!AG386+[2]побуд.звіт!AG386</f>
        <v>0</v>
      </c>
      <c r="AH387" s="308">
        <f>[1]побуд.звіт!AH386+[2]побуд.звіт!AH386</f>
        <v>0</v>
      </c>
      <c r="AI387" s="298">
        <f t="shared" si="217"/>
        <v>0</v>
      </c>
      <c r="AJ387" s="299">
        <f t="shared" si="218"/>
        <v>0</v>
      </c>
      <c r="AK387" s="308">
        <f>[1]побуд.звіт!AK386+[2]побуд.звіт!AK386</f>
        <v>0</v>
      </c>
      <c r="AL387" s="308">
        <f>[1]побуд.звіт!AL386+[2]побуд.звіт!AL386</f>
        <v>0</v>
      </c>
      <c r="AM387" s="298">
        <f t="shared" si="219"/>
        <v>0</v>
      </c>
      <c r="AN387" s="299">
        <f t="shared" si="220"/>
        <v>0</v>
      </c>
      <c r="AO387" s="308">
        <f>[1]побуд.звіт!AO386+[2]побуд.звіт!AO386</f>
        <v>0</v>
      </c>
      <c r="AP387" s="308">
        <f>[1]побуд.звіт!AP386+[2]побуд.звіт!AP386</f>
        <v>0</v>
      </c>
      <c r="AQ387" s="298">
        <f t="shared" si="221"/>
        <v>0</v>
      </c>
      <c r="AR387" s="299">
        <f t="shared" si="222"/>
        <v>0</v>
      </c>
      <c r="AS387" s="308">
        <f>[1]побуд.звіт!AS386+[2]побуд.звіт!AS386</f>
        <v>0</v>
      </c>
      <c r="AT387" s="308">
        <f>[1]побуд.звіт!AT386+[2]побуд.звіт!AT386</f>
        <v>0</v>
      </c>
      <c r="AU387" s="298">
        <f t="shared" si="223"/>
        <v>0</v>
      </c>
      <c r="AV387" s="299">
        <f t="shared" si="224"/>
        <v>0</v>
      </c>
      <c r="AW387" s="308">
        <f>[1]побуд.звіт!AW386+[2]побуд.звіт!AW386</f>
        <v>208.05245653823124</v>
      </c>
      <c r="AX387" s="308">
        <f>[1]побуд.звіт!AX386+[2]побуд.звіт!AX386</f>
        <v>0</v>
      </c>
      <c r="AY387" s="298">
        <f t="shared" si="225"/>
        <v>-208.05245653823124</v>
      </c>
      <c r="AZ387" s="299">
        <f t="shared" si="226"/>
        <v>0</v>
      </c>
      <c r="BA387" s="300">
        <v>0</v>
      </c>
      <c r="BB387" s="298"/>
      <c r="BC387" s="298">
        <f t="shared" si="227"/>
        <v>0</v>
      </c>
      <c r="BD387" s="299">
        <f t="shared" si="228"/>
        <v>0</v>
      </c>
      <c r="BE387" s="308">
        <f>[1]побуд.звіт!BE386+[2]побуд.звіт!BE386</f>
        <v>5.2924217732189982</v>
      </c>
      <c r="BF387" s="308">
        <f>[1]побуд.звіт!BF386+[2]побуд.звіт!BF386</f>
        <v>0</v>
      </c>
      <c r="BG387" s="301">
        <f t="shared" si="229"/>
        <v>-5.2924217732189982</v>
      </c>
      <c r="BH387" s="302">
        <f t="shared" si="230"/>
        <v>0</v>
      </c>
      <c r="BI387" s="308">
        <f>[1]побуд.звіт!BI386+[2]побуд.звіт!BI386</f>
        <v>0</v>
      </c>
      <c r="BJ387" s="308">
        <f>[1]побуд.звіт!BJ386+[2]побуд.звіт!BJ386</f>
        <v>0</v>
      </c>
      <c r="BK387" s="298">
        <f t="shared" si="231"/>
        <v>0</v>
      </c>
      <c r="BL387" s="299">
        <f t="shared" si="232"/>
        <v>0</v>
      </c>
      <c r="BM387" s="308">
        <f>[1]побуд.звіт!BM386+[2]побуд.звіт!BM386</f>
        <v>0</v>
      </c>
      <c r="BN387" s="308">
        <f>[1]побуд.звіт!BN386+[2]побуд.звіт!BN386</f>
        <v>0</v>
      </c>
      <c r="BO387" s="298">
        <f t="shared" si="233"/>
        <v>0</v>
      </c>
      <c r="BP387" s="299">
        <f t="shared" si="234"/>
        <v>0</v>
      </c>
      <c r="BQ387" s="294">
        <f t="shared" si="235"/>
        <v>698.141031213877</v>
      </c>
      <c r="BR387" s="298">
        <f t="shared" si="235"/>
        <v>538.42799142684737</v>
      </c>
      <c r="BS387" s="298">
        <f t="shared" si="236"/>
        <v>-159.71303978702963</v>
      </c>
      <c r="BT387" s="303">
        <f t="shared" si="237"/>
        <v>0</v>
      </c>
      <c r="BU387" s="224">
        <f t="shared" si="238"/>
        <v>0.77123097963554421</v>
      </c>
      <c r="BV387" s="309">
        <v>15.989999999999998</v>
      </c>
      <c r="BW387" s="305"/>
      <c r="BX387" s="241">
        <f t="shared" si="247"/>
        <v>58.178419267823081</v>
      </c>
      <c r="CA387" s="144">
        <f>[1]побуд.звіт!AX386+[2]побуд.звіт!AX386</f>
        <v>0</v>
      </c>
      <c r="CB387" s="238">
        <v>0</v>
      </c>
      <c r="CC387" s="238">
        <v>0</v>
      </c>
      <c r="CD387" s="240">
        <v>31.51770314380359</v>
      </c>
      <c r="CE387" s="240">
        <v>0</v>
      </c>
      <c r="CF387" s="240">
        <v>0</v>
      </c>
      <c r="CG387" s="240">
        <v>0</v>
      </c>
      <c r="CH387" s="240">
        <v>13.663647286454665</v>
      </c>
      <c r="CI387" s="240">
        <v>0</v>
      </c>
      <c r="CJ387" s="240">
        <v>0</v>
      </c>
      <c r="CK387" s="240">
        <v>0</v>
      </c>
      <c r="CL387" s="240">
        <v>0</v>
      </c>
      <c r="CM387" s="240">
        <v>1.1266499999999995</v>
      </c>
      <c r="CN387" s="240">
        <v>0</v>
      </c>
      <c r="CO387" s="240">
        <v>0</v>
      </c>
      <c r="CP387" s="20"/>
    </row>
    <row r="388" spans="1:94" ht="15" customHeight="1" x14ac:dyDescent="0.25">
      <c r="A388" s="256">
        <f t="shared" si="239"/>
        <v>379</v>
      </c>
      <c r="B388" s="254" t="s">
        <v>379</v>
      </c>
      <c r="C388" s="294">
        <v>264.52999999999997</v>
      </c>
      <c r="D388" s="322">
        <v>1</v>
      </c>
      <c r="E388" s="307">
        <f>[1]побуд.звіт!E387+[2]побуд.звіт!E387</f>
        <v>0</v>
      </c>
      <c r="F388" s="308">
        <f>[1]побуд.звіт!F387+[2]побуд.звіт!F387</f>
        <v>0</v>
      </c>
      <c r="G388" s="298">
        <f t="shared" si="203"/>
        <v>0</v>
      </c>
      <c r="H388" s="299">
        <f t="shared" si="204"/>
        <v>0</v>
      </c>
      <c r="I388" s="307">
        <f>[1]побуд.звіт!I387+[2]побуд.звіт!I387</f>
        <v>0</v>
      </c>
      <c r="J388" s="308">
        <f>[1]побуд.звіт!J387+[2]побуд.звіт!J387</f>
        <v>16.726930429256797</v>
      </c>
      <c r="K388" s="298">
        <f t="shared" si="205"/>
        <v>0</v>
      </c>
      <c r="L388" s="299">
        <f t="shared" si="206"/>
        <v>16.726930429256797</v>
      </c>
      <c r="M388" s="308">
        <f>[1]побуд.звіт!M387+[2]побуд.звіт!M387</f>
        <v>663.82367603711532</v>
      </c>
      <c r="N388" s="308">
        <f>[1]побуд.звіт!N387+[2]побуд.звіт!N387</f>
        <v>654.13036258510408</v>
      </c>
      <c r="O388" s="298">
        <f t="shared" si="207"/>
        <v>-9.693313452011239</v>
      </c>
      <c r="P388" s="299">
        <f t="shared" si="208"/>
        <v>0</v>
      </c>
      <c r="Q388" s="308">
        <f>[1]побуд.звіт!Q387+[2]побуд.звіт!Q387</f>
        <v>0</v>
      </c>
      <c r="R388" s="308">
        <f>[1]побуд.звіт!R387+[2]побуд.звіт!R387</f>
        <v>126.40106848470391</v>
      </c>
      <c r="S388" s="298">
        <f t="shared" si="209"/>
        <v>0</v>
      </c>
      <c r="T388" s="299">
        <f t="shared" si="210"/>
        <v>126.40106848470391</v>
      </c>
      <c r="U388" s="308">
        <f>[1]побуд.звіт!U387+[2]побуд.звіт!U387</f>
        <v>0</v>
      </c>
      <c r="V388" s="308">
        <f>[1]побуд.звіт!V387+[2]побуд.звіт!V387</f>
        <v>0</v>
      </c>
      <c r="W388" s="298">
        <f t="shared" si="211"/>
        <v>0</v>
      </c>
      <c r="X388" s="299">
        <f t="shared" si="212"/>
        <v>0</v>
      </c>
      <c r="Y388" s="308">
        <f>[1]побуд.звіт!Y387+[2]побуд.звіт!Y387</f>
        <v>0</v>
      </c>
      <c r="Z388" s="308">
        <f>[1]побуд.звіт!Z387+[2]побуд.звіт!Z387</f>
        <v>0</v>
      </c>
      <c r="AA388" s="298">
        <f t="shared" si="213"/>
        <v>0</v>
      </c>
      <c r="AB388" s="299">
        <f t="shared" si="214"/>
        <v>0</v>
      </c>
      <c r="AC388" s="308">
        <f>[1]побуд.звіт!AC387+[2]побуд.звіт!AC387</f>
        <v>785.91862270090837</v>
      </c>
      <c r="AD388" s="308">
        <f>[1]побуд.звіт!AD387+[2]побуд.звіт!AD387</f>
        <v>829.56211359580163</v>
      </c>
      <c r="AE388" s="298">
        <f t="shared" si="215"/>
        <v>0</v>
      </c>
      <c r="AF388" s="299">
        <f t="shared" si="216"/>
        <v>43.643490894893262</v>
      </c>
      <c r="AG388" s="308">
        <f>[1]побуд.звіт!AG387+[2]побуд.звіт!AG387</f>
        <v>0</v>
      </c>
      <c r="AH388" s="308">
        <f>[1]побуд.звіт!AH387+[2]побуд.звіт!AH387</f>
        <v>0</v>
      </c>
      <c r="AI388" s="298">
        <f t="shared" si="217"/>
        <v>0</v>
      </c>
      <c r="AJ388" s="299">
        <f t="shared" si="218"/>
        <v>0</v>
      </c>
      <c r="AK388" s="308">
        <f>[1]побуд.звіт!AK387+[2]побуд.звіт!AK387</f>
        <v>0</v>
      </c>
      <c r="AL388" s="308">
        <f>[1]побуд.звіт!AL387+[2]побуд.звіт!AL387</f>
        <v>0</v>
      </c>
      <c r="AM388" s="298">
        <f t="shared" si="219"/>
        <v>0</v>
      </c>
      <c r="AN388" s="299">
        <f t="shared" si="220"/>
        <v>0</v>
      </c>
      <c r="AO388" s="308">
        <f>[1]побуд.звіт!AO387+[2]побуд.звіт!AO387</f>
        <v>714.63272624817091</v>
      </c>
      <c r="AP388" s="308">
        <f>[1]побуд.звіт!AP387+[2]побуд.звіт!AP387</f>
        <v>141.91152394270617</v>
      </c>
      <c r="AQ388" s="298">
        <f t="shared" si="221"/>
        <v>-572.72120230546477</v>
      </c>
      <c r="AR388" s="299">
        <f t="shared" si="222"/>
        <v>0</v>
      </c>
      <c r="AS388" s="308">
        <f>[1]побуд.звіт!AS387+[2]побуд.звіт!AS387</f>
        <v>0</v>
      </c>
      <c r="AT388" s="308">
        <f>[1]побуд.звіт!AT387+[2]побуд.звіт!AT387</f>
        <v>0</v>
      </c>
      <c r="AU388" s="298">
        <f t="shared" si="223"/>
        <v>0</v>
      </c>
      <c r="AV388" s="299">
        <f t="shared" si="224"/>
        <v>0</v>
      </c>
      <c r="AW388" s="308">
        <f>[1]побуд.звіт!AW387+[2]побуд.звіт!AW387</f>
        <v>979.443616604917</v>
      </c>
      <c r="AX388" s="308">
        <f>[1]побуд.звіт!AX387+[2]побуд.звіт!AX387</f>
        <v>16920</v>
      </c>
      <c r="AY388" s="298">
        <f t="shared" si="225"/>
        <v>0</v>
      </c>
      <c r="AZ388" s="299">
        <f t="shared" si="226"/>
        <v>15940.556383395084</v>
      </c>
      <c r="BA388" s="300">
        <v>0</v>
      </c>
      <c r="BB388" s="298"/>
      <c r="BC388" s="298">
        <f t="shared" si="227"/>
        <v>0</v>
      </c>
      <c r="BD388" s="299">
        <f t="shared" si="228"/>
        <v>0</v>
      </c>
      <c r="BE388" s="308">
        <f>[1]побуд.звіт!BE387+[2]побуд.звіт!BE387</f>
        <v>5.5952006132189984</v>
      </c>
      <c r="BF388" s="308">
        <f>[1]побуд.звіт!BF387+[2]побуд.звіт!BF387</f>
        <v>0</v>
      </c>
      <c r="BG388" s="301">
        <f t="shared" si="229"/>
        <v>-5.5952006132189984</v>
      </c>
      <c r="BH388" s="302">
        <f t="shared" si="230"/>
        <v>0</v>
      </c>
      <c r="BI388" s="308">
        <f>[1]побуд.звіт!BI387+[2]побуд.звіт!BI387</f>
        <v>0</v>
      </c>
      <c r="BJ388" s="308">
        <f>[1]побуд.звіт!BJ387+[2]побуд.звіт!BJ387</f>
        <v>0</v>
      </c>
      <c r="BK388" s="298">
        <f t="shared" si="231"/>
        <v>0</v>
      </c>
      <c r="BL388" s="299">
        <f t="shared" si="232"/>
        <v>0</v>
      </c>
      <c r="BM388" s="308">
        <f>[1]побуд.звіт!BM387+[2]побуд.звіт!BM387</f>
        <v>0</v>
      </c>
      <c r="BN388" s="308">
        <f>[1]побуд.звіт!BN387+[2]побуд.звіт!BN387</f>
        <v>0</v>
      </c>
      <c r="BO388" s="298">
        <f t="shared" si="233"/>
        <v>0</v>
      </c>
      <c r="BP388" s="299">
        <f t="shared" si="234"/>
        <v>0</v>
      </c>
      <c r="BQ388" s="294">
        <f t="shared" si="235"/>
        <v>3149.4138422043302</v>
      </c>
      <c r="BR388" s="298">
        <f t="shared" si="235"/>
        <v>18688.731999037573</v>
      </c>
      <c r="BS388" s="298">
        <f t="shared" si="236"/>
        <v>0</v>
      </c>
      <c r="BT388" s="303">
        <f t="shared" si="237"/>
        <v>15539.318156833242</v>
      </c>
      <c r="BU388" s="224">
        <f t="shared" si="238"/>
        <v>5.9340350094978307</v>
      </c>
      <c r="BV388" s="309">
        <v>3044.96</v>
      </c>
      <c r="BW388" s="305">
        <f t="shared" si="246"/>
        <v>2782.5088464829723</v>
      </c>
      <c r="BX388" s="241">
        <f t="shared" si="247"/>
        <v>262.45115351702754</v>
      </c>
      <c r="CA388" s="144">
        <f>[1]побуд.звіт!AX387+[2]побуд.звіт!AX387</f>
        <v>16920</v>
      </c>
      <c r="CB388" s="238">
        <v>0</v>
      </c>
      <c r="CC388" s="238">
        <v>0</v>
      </c>
      <c r="CD388" s="240">
        <v>55.155980501656288</v>
      </c>
      <c r="CE388" s="240">
        <v>0</v>
      </c>
      <c r="CF388" s="240">
        <v>0</v>
      </c>
      <c r="CG388" s="240">
        <v>0</v>
      </c>
      <c r="CH388" s="240">
        <v>76.825592309939367</v>
      </c>
      <c r="CI388" s="240">
        <v>0</v>
      </c>
      <c r="CJ388" s="240">
        <v>0</v>
      </c>
      <c r="CK388" s="240">
        <v>72.529249194444901</v>
      </c>
      <c r="CL388" s="240">
        <v>0</v>
      </c>
      <c r="CM388" s="240">
        <v>1.1266499999999995</v>
      </c>
      <c r="CN388" s="240">
        <v>0</v>
      </c>
      <c r="CO388" s="240">
        <v>0</v>
      </c>
      <c r="CP388" s="20"/>
    </row>
    <row r="389" spans="1:94" ht="15" customHeight="1" x14ac:dyDescent="0.25">
      <c r="A389" s="256">
        <f t="shared" si="239"/>
        <v>380</v>
      </c>
      <c r="B389" s="254" t="s">
        <v>380</v>
      </c>
      <c r="C389" s="294">
        <v>250.4</v>
      </c>
      <c r="D389" s="322">
        <v>1</v>
      </c>
      <c r="E389" s="307">
        <f>[1]побуд.звіт!E388+[2]побуд.звіт!E388</f>
        <v>0</v>
      </c>
      <c r="F389" s="308">
        <f>[1]побуд.звіт!F388+[2]побуд.звіт!F388</f>
        <v>0</v>
      </c>
      <c r="G389" s="298">
        <f t="shared" si="203"/>
        <v>0</v>
      </c>
      <c r="H389" s="299">
        <f t="shared" si="204"/>
        <v>0</v>
      </c>
      <c r="I389" s="307">
        <f>[1]побуд.звіт!I388+[2]побуд.звіт!I388</f>
        <v>0</v>
      </c>
      <c r="J389" s="308">
        <f>[1]побуд.звіт!J388+[2]побуд.звіт!J388</f>
        <v>0</v>
      </c>
      <c r="K389" s="298">
        <f t="shared" si="205"/>
        <v>0</v>
      </c>
      <c r="L389" s="299">
        <f t="shared" si="206"/>
        <v>0</v>
      </c>
      <c r="M389" s="308">
        <f>[1]побуд.звіт!M388+[2]побуд.звіт!M388</f>
        <v>2079.2688890309341</v>
      </c>
      <c r="N389" s="308">
        <f>[1]побуд.звіт!N388+[2]побуд.звіт!N388</f>
        <v>2055.8382824103273</v>
      </c>
      <c r="O389" s="298">
        <f t="shared" si="207"/>
        <v>-23.430606620606795</v>
      </c>
      <c r="P389" s="299">
        <f t="shared" si="208"/>
        <v>0</v>
      </c>
      <c r="Q389" s="308">
        <f>[1]побуд.звіт!Q388+[2]побуд.звіт!Q388</f>
        <v>0</v>
      </c>
      <c r="R389" s="308">
        <f>[1]побуд.звіт!R388+[2]побуд.звіт!R388</f>
        <v>0</v>
      </c>
      <c r="S389" s="298">
        <f t="shared" si="209"/>
        <v>0</v>
      </c>
      <c r="T389" s="299">
        <f t="shared" si="210"/>
        <v>0</v>
      </c>
      <c r="U389" s="308">
        <f>[1]побуд.звіт!U388+[2]побуд.звіт!U388</f>
        <v>0</v>
      </c>
      <c r="V389" s="308">
        <f>[1]побуд.звіт!V388+[2]побуд.звіт!V388</f>
        <v>0</v>
      </c>
      <c r="W389" s="298">
        <f t="shared" si="211"/>
        <v>0</v>
      </c>
      <c r="X389" s="299">
        <f t="shared" si="212"/>
        <v>0</v>
      </c>
      <c r="Y389" s="308">
        <f>[1]побуд.звіт!Y388+[2]побуд.звіт!Y388</f>
        <v>0</v>
      </c>
      <c r="Z389" s="308">
        <f>[1]побуд.звіт!Z388+[2]побуд.звіт!Z388</f>
        <v>0</v>
      </c>
      <c r="AA389" s="298">
        <f t="shared" si="213"/>
        <v>0</v>
      </c>
      <c r="AB389" s="299">
        <f t="shared" si="214"/>
        <v>0</v>
      </c>
      <c r="AC389" s="308">
        <f>[1]побуд.звіт!AC388+[2]побуд.звіт!AC388</f>
        <v>668.42085601273084</v>
      </c>
      <c r="AD389" s="308">
        <f>[1]побуд.звіт!AD388+[2]побуд.звіт!AD388</f>
        <v>785.25064546323199</v>
      </c>
      <c r="AE389" s="298">
        <f t="shared" si="215"/>
        <v>0</v>
      </c>
      <c r="AF389" s="299">
        <f t="shared" si="216"/>
        <v>116.82978945050115</v>
      </c>
      <c r="AG389" s="308">
        <f>[1]побуд.звіт!AG388+[2]побуд.звіт!AG388</f>
        <v>0</v>
      </c>
      <c r="AH389" s="308">
        <f>[1]побуд.звіт!AH388+[2]побуд.звіт!AH388</f>
        <v>0</v>
      </c>
      <c r="AI389" s="298">
        <f t="shared" si="217"/>
        <v>0</v>
      </c>
      <c r="AJ389" s="299">
        <f t="shared" si="218"/>
        <v>0</v>
      </c>
      <c r="AK389" s="308">
        <f>[1]побуд.звіт!AK388+[2]побуд.звіт!AK388</f>
        <v>0</v>
      </c>
      <c r="AL389" s="308">
        <f>[1]побуд.звіт!AL388+[2]побуд.звіт!AL388</f>
        <v>0</v>
      </c>
      <c r="AM389" s="298">
        <f t="shared" si="219"/>
        <v>0</v>
      </c>
      <c r="AN389" s="299">
        <f t="shared" si="220"/>
        <v>0</v>
      </c>
      <c r="AO389" s="308">
        <f>[1]побуд.звіт!AO388+[2]побуд.звіт!AO388</f>
        <v>979.48351930303897</v>
      </c>
      <c r="AP389" s="308">
        <f>[1]побуд.звіт!AP388+[2]побуд.звіт!AP388</f>
        <v>263.54997303645433</v>
      </c>
      <c r="AQ389" s="298">
        <f t="shared" si="221"/>
        <v>-715.9335462665847</v>
      </c>
      <c r="AR389" s="299">
        <f t="shared" si="222"/>
        <v>0</v>
      </c>
      <c r="AS389" s="308">
        <f>[1]побуд.звіт!AS388+[2]побуд.звіт!AS388</f>
        <v>0</v>
      </c>
      <c r="AT389" s="308">
        <f>[1]побуд.звіт!AT388+[2]побуд.звіт!AT388</f>
        <v>0</v>
      </c>
      <c r="AU389" s="298">
        <f t="shared" si="223"/>
        <v>0</v>
      </c>
      <c r="AV389" s="299">
        <f t="shared" si="224"/>
        <v>0</v>
      </c>
      <c r="AW389" s="308">
        <f>[1]побуд.звіт!AW388+[2]побуд.звіт!AW388</f>
        <v>1018.6628975478925</v>
      </c>
      <c r="AX389" s="308">
        <f>[1]побуд.звіт!AX388+[2]побуд.звіт!AX388</f>
        <v>14408</v>
      </c>
      <c r="AY389" s="298">
        <f t="shared" si="225"/>
        <v>0</v>
      </c>
      <c r="AZ389" s="299">
        <f t="shared" si="226"/>
        <v>13389.337102452108</v>
      </c>
      <c r="BA389" s="300">
        <v>0</v>
      </c>
      <c r="BB389" s="298"/>
      <c r="BC389" s="298">
        <f t="shared" si="227"/>
        <v>0</v>
      </c>
      <c r="BD389" s="299">
        <f t="shared" si="228"/>
        <v>0</v>
      </c>
      <c r="BE389" s="308">
        <f>[1]побуд.звіт!BE388+[2]побуд.звіт!BE388</f>
        <v>5.5750229732189984</v>
      </c>
      <c r="BF389" s="308">
        <f>[1]побуд.звіт!BF388+[2]побуд.звіт!BF388</f>
        <v>0</v>
      </c>
      <c r="BG389" s="301">
        <f t="shared" si="229"/>
        <v>-5.5750229732189984</v>
      </c>
      <c r="BH389" s="302">
        <f t="shared" si="230"/>
        <v>0</v>
      </c>
      <c r="BI389" s="308">
        <f>[1]побуд.звіт!BI388+[2]побуд.звіт!BI388</f>
        <v>0</v>
      </c>
      <c r="BJ389" s="308">
        <f>[1]побуд.звіт!BJ388+[2]побуд.звіт!BJ388</f>
        <v>0</v>
      </c>
      <c r="BK389" s="298">
        <f t="shared" si="231"/>
        <v>0</v>
      </c>
      <c r="BL389" s="299">
        <f t="shared" si="232"/>
        <v>0</v>
      </c>
      <c r="BM389" s="308">
        <f>[1]побуд.звіт!BM388+[2]побуд.звіт!BM388</f>
        <v>0</v>
      </c>
      <c r="BN389" s="308">
        <f>[1]побуд.звіт!BN388+[2]побуд.звіт!BN388</f>
        <v>0</v>
      </c>
      <c r="BO389" s="298">
        <f t="shared" si="233"/>
        <v>0</v>
      </c>
      <c r="BP389" s="299">
        <f t="shared" si="234"/>
        <v>0</v>
      </c>
      <c r="BQ389" s="294">
        <f t="shared" si="235"/>
        <v>4751.4111848678158</v>
      </c>
      <c r="BR389" s="298">
        <f t="shared" si="235"/>
        <v>17512.638900910013</v>
      </c>
      <c r="BS389" s="298">
        <f t="shared" si="236"/>
        <v>0</v>
      </c>
      <c r="BT389" s="303">
        <f t="shared" si="237"/>
        <v>12761.227716042198</v>
      </c>
      <c r="BU389" s="224">
        <f t="shared" si="238"/>
        <v>3.6857763345516927</v>
      </c>
      <c r="BV389" s="309">
        <v>580.4</v>
      </c>
      <c r="BW389" s="305">
        <f t="shared" si="246"/>
        <v>184.44906792768199</v>
      </c>
      <c r="BX389" s="241">
        <f t="shared" si="247"/>
        <v>395.95093207231798</v>
      </c>
      <c r="CA389" s="144">
        <f>[1]побуд.звіт!AX388+[2]побуд.звіт!AX388</f>
        <v>14408</v>
      </c>
      <c r="CB389" s="238">
        <v>0</v>
      </c>
      <c r="CC389" s="238">
        <v>0</v>
      </c>
      <c r="CD389" s="240">
        <v>173.34736729091978</v>
      </c>
      <c r="CE389" s="240">
        <v>0</v>
      </c>
      <c r="CF389" s="240">
        <v>0</v>
      </c>
      <c r="CG389" s="240">
        <v>0</v>
      </c>
      <c r="CH389" s="240">
        <v>65.169091057680916</v>
      </c>
      <c r="CI389" s="240">
        <v>0</v>
      </c>
      <c r="CJ389" s="240">
        <v>0</v>
      </c>
      <c r="CK389" s="240">
        <v>99.503123054314415</v>
      </c>
      <c r="CL389" s="240">
        <v>0</v>
      </c>
      <c r="CM389" s="240">
        <v>1.1266499999999995</v>
      </c>
      <c r="CN389" s="240">
        <v>0</v>
      </c>
      <c r="CO389" s="240">
        <v>0</v>
      </c>
      <c r="CP389" s="20"/>
    </row>
    <row r="390" spans="1:94" ht="15" customHeight="1" x14ac:dyDescent="0.25">
      <c r="A390" s="256">
        <f t="shared" si="239"/>
        <v>381</v>
      </c>
      <c r="B390" s="254" t="s">
        <v>381</v>
      </c>
      <c r="C390" s="294">
        <v>88.1</v>
      </c>
      <c r="D390" s="322">
        <v>1</v>
      </c>
      <c r="E390" s="307">
        <f>[1]побуд.звіт!E389+[2]побуд.звіт!E389</f>
        <v>0</v>
      </c>
      <c r="F390" s="308">
        <f>[1]побуд.звіт!F389+[2]побуд.звіт!F389</f>
        <v>0</v>
      </c>
      <c r="G390" s="298">
        <f t="shared" si="203"/>
        <v>0</v>
      </c>
      <c r="H390" s="299">
        <f t="shared" si="204"/>
        <v>0</v>
      </c>
      <c r="I390" s="307">
        <f>[1]побуд.звіт!I389+[2]побуд.звіт!I389</f>
        <v>0</v>
      </c>
      <c r="J390" s="308">
        <f>[1]побуд.звіт!J389+[2]побуд.звіт!J389</f>
        <v>0</v>
      </c>
      <c r="K390" s="298">
        <f t="shared" si="205"/>
        <v>0</v>
      </c>
      <c r="L390" s="299">
        <f t="shared" si="206"/>
        <v>0</v>
      </c>
      <c r="M390" s="308">
        <f>[1]побуд.звіт!M389+[2]побуд.звіт!M389</f>
        <v>439.49666459793974</v>
      </c>
      <c r="N390" s="308">
        <f>[1]побуд.звіт!N389+[2]побуд.звіт!N389</f>
        <v>467.23597327507446</v>
      </c>
      <c r="O390" s="298">
        <f t="shared" si="207"/>
        <v>0</v>
      </c>
      <c r="P390" s="299">
        <f t="shared" si="208"/>
        <v>27.739308677134716</v>
      </c>
      <c r="Q390" s="308">
        <f>[1]побуд.звіт!Q389+[2]побуд.звіт!Q389</f>
        <v>0</v>
      </c>
      <c r="R390" s="308">
        <f>[1]побуд.звіт!R389+[2]побуд.звіт!R389</f>
        <v>0</v>
      </c>
      <c r="S390" s="298">
        <f t="shared" si="209"/>
        <v>0</v>
      </c>
      <c r="T390" s="299">
        <f t="shared" si="210"/>
        <v>0</v>
      </c>
      <c r="U390" s="308">
        <f>[1]побуд.звіт!U389+[2]побуд.звіт!U389</f>
        <v>0</v>
      </c>
      <c r="V390" s="308">
        <f>[1]побуд.звіт!V389+[2]побуд.звіт!V389</f>
        <v>0</v>
      </c>
      <c r="W390" s="298">
        <f t="shared" si="211"/>
        <v>0</v>
      </c>
      <c r="X390" s="299">
        <f t="shared" si="212"/>
        <v>0</v>
      </c>
      <c r="Y390" s="308">
        <f>[1]побуд.звіт!Y389+[2]побуд.звіт!Y389</f>
        <v>0</v>
      </c>
      <c r="Z390" s="308">
        <f>[1]побуд.звіт!Z389+[2]побуд.звіт!Z389</f>
        <v>0</v>
      </c>
      <c r="AA390" s="298">
        <f t="shared" si="213"/>
        <v>0</v>
      </c>
      <c r="AB390" s="299">
        <f t="shared" si="214"/>
        <v>0</v>
      </c>
      <c r="AC390" s="308">
        <f>[1]побуд.звіт!AC389+[2]побуд.звіт!AC389</f>
        <v>235.34728859201911</v>
      </c>
      <c r="AD390" s="308">
        <f>[1]побуд.звіт!AD389+[2]побуд.звіт!AD389</f>
        <v>276.28027901481926</v>
      </c>
      <c r="AE390" s="298">
        <f t="shared" si="215"/>
        <v>0</v>
      </c>
      <c r="AF390" s="299">
        <f t="shared" si="216"/>
        <v>40.932990422800145</v>
      </c>
      <c r="AG390" s="308">
        <f>[1]побуд.звіт!AG389+[2]побуд.звіт!AG389</f>
        <v>0</v>
      </c>
      <c r="AH390" s="308">
        <f>[1]побуд.звіт!AH389+[2]побуд.звіт!AH389</f>
        <v>0</v>
      </c>
      <c r="AI390" s="298">
        <f t="shared" si="217"/>
        <v>0</v>
      </c>
      <c r="AJ390" s="299">
        <f t="shared" si="218"/>
        <v>0</v>
      </c>
      <c r="AK390" s="308">
        <f>[1]побуд.звіт!AK389+[2]побуд.звіт!AK389</f>
        <v>0</v>
      </c>
      <c r="AL390" s="308">
        <f>[1]побуд.звіт!AL389+[2]побуд.звіт!AL389</f>
        <v>0</v>
      </c>
      <c r="AM390" s="298">
        <f t="shared" si="219"/>
        <v>0</v>
      </c>
      <c r="AN390" s="299">
        <f t="shared" si="220"/>
        <v>0</v>
      </c>
      <c r="AO390" s="308">
        <f>[1]побуд.звіт!AO389+[2]побуд.звіт!AO389</f>
        <v>279.95978047791584</v>
      </c>
      <c r="AP390" s="308">
        <f>[1]побуд.звіт!AP389+[2]побуд.звіт!AP389</f>
        <v>182.45767364062229</v>
      </c>
      <c r="AQ390" s="298">
        <f t="shared" si="221"/>
        <v>-97.502106837293553</v>
      </c>
      <c r="AR390" s="299">
        <f t="shared" si="222"/>
        <v>0</v>
      </c>
      <c r="AS390" s="308">
        <f>[1]побуд.звіт!AS389+[2]побуд.звіт!AS389</f>
        <v>0</v>
      </c>
      <c r="AT390" s="308">
        <f>[1]побуд.звіт!AT389+[2]побуд.звіт!AT389</f>
        <v>0</v>
      </c>
      <c r="AU390" s="298">
        <f t="shared" si="223"/>
        <v>0</v>
      </c>
      <c r="AV390" s="299">
        <f t="shared" si="224"/>
        <v>0</v>
      </c>
      <c r="AW390" s="308">
        <f>[1]побуд.звіт!AW389+[2]побуд.звіт!AW389</f>
        <v>398.80820884637041</v>
      </c>
      <c r="AX390" s="308">
        <f>[1]побуд.звіт!AX389+[2]побуд.звіт!AX389</f>
        <v>205</v>
      </c>
      <c r="AY390" s="298">
        <f t="shared" si="225"/>
        <v>-193.80820884637041</v>
      </c>
      <c r="AZ390" s="299">
        <f t="shared" si="226"/>
        <v>0</v>
      </c>
      <c r="BA390" s="300">
        <v>0</v>
      </c>
      <c r="BB390" s="298"/>
      <c r="BC390" s="298">
        <f t="shared" si="227"/>
        <v>0</v>
      </c>
      <c r="BD390" s="299">
        <f t="shared" si="228"/>
        <v>0</v>
      </c>
      <c r="BE390" s="308">
        <f>[1]побуд.звіт!BE389+[2]побуд.звіт!BE389</f>
        <v>5.3432585732189981</v>
      </c>
      <c r="BF390" s="308">
        <f>[1]побуд.звіт!BF389+[2]побуд.звіт!BF389</f>
        <v>0</v>
      </c>
      <c r="BG390" s="301">
        <f t="shared" si="229"/>
        <v>-5.3432585732189981</v>
      </c>
      <c r="BH390" s="302">
        <f t="shared" si="230"/>
        <v>0</v>
      </c>
      <c r="BI390" s="308">
        <f>[1]побуд.звіт!BI389+[2]побуд.звіт!BI389</f>
        <v>0</v>
      </c>
      <c r="BJ390" s="308">
        <f>[1]побуд.звіт!BJ389+[2]побуд.звіт!BJ389</f>
        <v>0</v>
      </c>
      <c r="BK390" s="298">
        <f t="shared" si="231"/>
        <v>0</v>
      </c>
      <c r="BL390" s="299">
        <f t="shared" si="232"/>
        <v>0</v>
      </c>
      <c r="BM390" s="308">
        <f>[1]побуд.звіт!BM389+[2]побуд.звіт!BM389</f>
        <v>0</v>
      </c>
      <c r="BN390" s="308">
        <f>[1]побуд.звіт!BN389+[2]побуд.звіт!BN389</f>
        <v>0</v>
      </c>
      <c r="BO390" s="298">
        <f t="shared" si="233"/>
        <v>0</v>
      </c>
      <c r="BP390" s="299">
        <f t="shared" si="234"/>
        <v>0</v>
      </c>
      <c r="BQ390" s="294">
        <f t="shared" si="235"/>
        <v>1358.955201087464</v>
      </c>
      <c r="BR390" s="298">
        <f t="shared" si="235"/>
        <v>1130.9739259305161</v>
      </c>
      <c r="BS390" s="298">
        <f t="shared" si="236"/>
        <v>-227.98127515694796</v>
      </c>
      <c r="BT390" s="303">
        <f t="shared" si="237"/>
        <v>0</v>
      </c>
      <c r="BU390" s="224">
        <f t="shared" si="238"/>
        <v>0.83223782875659724</v>
      </c>
      <c r="BV390" s="309">
        <v>115.25000000000001</v>
      </c>
      <c r="BW390" s="305">
        <f t="shared" si="246"/>
        <v>2.0037332427113483</v>
      </c>
      <c r="BX390" s="241">
        <f t="shared" si="247"/>
        <v>113.24626675728867</v>
      </c>
      <c r="CA390" s="144">
        <f>[1]побуд.звіт!AX389+[2]побуд.звіт!AX389</f>
        <v>205</v>
      </c>
      <c r="CB390" s="238">
        <v>0</v>
      </c>
      <c r="CC390" s="238">
        <v>0</v>
      </c>
      <c r="CD390" s="240">
        <v>39.397128929754494</v>
      </c>
      <c r="CE390" s="240">
        <v>0</v>
      </c>
      <c r="CF390" s="240">
        <v>0</v>
      </c>
      <c r="CG390" s="240">
        <v>0</v>
      </c>
      <c r="CH390" s="240">
        <v>22.928901446412493</v>
      </c>
      <c r="CI390" s="240">
        <v>0</v>
      </c>
      <c r="CJ390" s="240">
        <v>0</v>
      </c>
      <c r="CK390" s="240">
        <v>28.601525923440565</v>
      </c>
      <c r="CL390" s="240">
        <v>0</v>
      </c>
      <c r="CM390" s="240">
        <v>1.1266499999999995</v>
      </c>
      <c r="CN390" s="240">
        <v>0</v>
      </c>
      <c r="CO390" s="240">
        <v>0</v>
      </c>
      <c r="CP390" s="20"/>
    </row>
    <row r="391" spans="1:94" ht="15" customHeight="1" x14ac:dyDescent="0.25">
      <c r="A391" s="256">
        <f t="shared" si="239"/>
        <v>382</v>
      </c>
      <c r="B391" s="254" t="s">
        <v>382</v>
      </c>
      <c r="C391" s="294">
        <v>232.9</v>
      </c>
      <c r="D391" s="322">
        <v>1</v>
      </c>
      <c r="E391" s="307">
        <f>[1]побуд.звіт!E390+[2]побуд.звіт!E390</f>
        <v>0</v>
      </c>
      <c r="F391" s="308">
        <f>[1]побуд.звіт!F390+[2]побуд.звіт!F390</f>
        <v>0</v>
      </c>
      <c r="G391" s="298">
        <f t="shared" si="203"/>
        <v>0</v>
      </c>
      <c r="H391" s="299">
        <f t="shared" si="204"/>
        <v>0</v>
      </c>
      <c r="I391" s="307">
        <f>[1]побуд.звіт!I390+[2]побуд.звіт!I390</f>
        <v>0</v>
      </c>
      <c r="J391" s="308">
        <f>[1]побуд.звіт!J390+[2]побуд.звіт!J390</f>
        <v>0</v>
      </c>
      <c r="K391" s="298">
        <f t="shared" si="205"/>
        <v>0</v>
      </c>
      <c r="L391" s="299">
        <f t="shared" si="206"/>
        <v>0</v>
      </c>
      <c r="M391" s="308">
        <f>[1]побуд.звіт!M390+[2]побуд.звіт!M390</f>
        <v>1718.5450270721708</v>
      </c>
      <c r="N391" s="308">
        <f>[1]побуд.звіт!N390+[2]побуд.звіт!N390</f>
        <v>1775.4966984452822</v>
      </c>
      <c r="O391" s="298">
        <f t="shared" si="207"/>
        <v>0</v>
      </c>
      <c r="P391" s="299">
        <f t="shared" si="208"/>
        <v>56.951671373111367</v>
      </c>
      <c r="Q391" s="308">
        <f>[1]побуд.звіт!Q390+[2]побуд.звіт!Q390</f>
        <v>0</v>
      </c>
      <c r="R391" s="308">
        <f>[1]побуд.звіт!R390+[2]побуд.звіт!R390</f>
        <v>0</v>
      </c>
      <c r="S391" s="298">
        <f t="shared" si="209"/>
        <v>0</v>
      </c>
      <c r="T391" s="299">
        <f t="shared" si="210"/>
        <v>0</v>
      </c>
      <c r="U391" s="308">
        <f>[1]побуд.звіт!U390+[2]побуд.звіт!U390</f>
        <v>0</v>
      </c>
      <c r="V391" s="308">
        <f>[1]побуд.звіт!V390+[2]побуд.звіт!V390</f>
        <v>0</v>
      </c>
      <c r="W391" s="298">
        <f t="shared" si="211"/>
        <v>0</v>
      </c>
      <c r="X391" s="299">
        <f t="shared" si="212"/>
        <v>0</v>
      </c>
      <c r="Y391" s="308">
        <f>[1]побуд.звіт!Y390+[2]побуд.звіт!Y390</f>
        <v>0</v>
      </c>
      <c r="Z391" s="308">
        <f>[1]побуд.звіт!Z390+[2]побуд.звіт!Z390</f>
        <v>0</v>
      </c>
      <c r="AA391" s="298">
        <f t="shared" si="213"/>
        <v>0</v>
      </c>
      <c r="AB391" s="299">
        <f t="shared" si="214"/>
        <v>0</v>
      </c>
      <c r="AC391" s="308">
        <f>[1]побуд.звіт!AC390+[2]побуд.звіт!AC390</f>
        <v>621.10129833803921</v>
      </c>
      <c r="AD391" s="308">
        <f>[1]побуд.звіт!AD390+[2]побуд.звіт!AD390</f>
        <v>730.37090786096951</v>
      </c>
      <c r="AE391" s="298">
        <f t="shared" si="215"/>
        <v>0</v>
      </c>
      <c r="AF391" s="299">
        <f t="shared" si="216"/>
        <v>109.2696095229303</v>
      </c>
      <c r="AG391" s="308">
        <f>[1]побуд.звіт!AG390+[2]побуд.звіт!AG390</f>
        <v>0</v>
      </c>
      <c r="AH391" s="308">
        <f>[1]побуд.звіт!AH390+[2]побуд.звіт!AH390</f>
        <v>0</v>
      </c>
      <c r="AI391" s="298">
        <f t="shared" si="217"/>
        <v>0</v>
      </c>
      <c r="AJ391" s="299">
        <f t="shared" si="218"/>
        <v>0</v>
      </c>
      <c r="AK391" s="308">
        <f>[1]побуд.звіт!AK390+[2]побуд.звіт!AK390</f>
        <v>0</v>
      </c>
      <c r="AL391" s="308">
        <f>[1]побуд.звіт!AL390+[2]побуд.звіт!AL390</f>
        <v>0</v>
      </c>
      <c r="AM391" s="298">
        <f t="shared" si="219"/>
        <v>0</v>
      </c>
      <c r="AN391" s="299">
        <f t="shared" si="220"/>
        <v>0</v>
      </c>
      <c r="AO391" s="308">
        <f>[1]побуд.звіт!AO390+[2]побуд.звіт!AO390</f>
        <v>778.62691880557168</v>
      </c>
      <c r="AP391" s="308">
        <f>[1]побуд.звіт!AP390+[2]побуд.звіт!AP390</f>
        <v>324.3691975833284</v>
      </c>
      <c r="AQ391" s="298">
        <f t="shared" si="221"/>
        <v>-454.25772122224328</v>
      </c>
      <c r="AR391" s="299">
        <f t="shared" si="222"/>
        <v>0</v>
      </c>
      <c r="AS391" s="308">
        <f>[1]побуд.звіт!AS390+[2]побуд.звіт!AS390</f>
        <v>0</v>
      </c>
      <c r="AT391" s="308">
        <f>[1]побуд.звіт!AT390+[2]побуд.звіт!AT390</f>
        <v>0</v>
      </c>
      <c r="AU391" s="298">
        <f t="shared" si="223"/>
        <v>0</v>
      </c>
      <c r="AV391" s="299">
        <f t="shared" si="224"/>
        <v>0</v>
      </c>
      <c r="AW391" s="308">
        <f>[1]побуд.звіт!AW390+[2]побуд.звіт!AW390</f>
        <v>822.61477358516834</v>
      </c>
      <c r="AX391" s="308">
        <f>[1]побуд.звіт!AX390+[2]побуд.звіт!AX390</f>
        <v>838</v>
      </c>
      <c r="AY391" s="298">
        <f t="shared" si="225"/>
        <v>0</v>
      </c>
      <c r="AZ391" s="299">
        <f t="shared" si="226"/>
        <v>15.385226414831664</v>
      </c>
      <c r="BA391" s="300">
        <v>0</v>
      </c>
      <c r="BB391" s="298"/>
      <c r="BC391" s="298">
        <f t="shared" si="227"/>
        <v>0</v>
      </c>
      <c r="BD391" s="299">
        <f t="shared" si="228"/>
        <v>0</v>
      </c>
      <c r="BE391" s="308">
        <f>[1]побуд.звіт!BE390+[2]побуд.звіт!BE390</f>
        <v>5.5500329732189977</v>
      </c>
      <c r="BF391" s="308">
        <f>[1]побуд.звіт!BF390+[2]побуд.звіт!BF390</f>
        <v>0</v>
      </c>
      <c r="BG391" s="301">
        <f t="shared" si="229"/>
        <v>-5.5500329732189977</v>
      </c>
      <c r="BH391" s="302">
        <f t="shared" si="230"/>
        <v>0</v>
      </c>
      <c r="BI391" s="308">
        <f>[1]побуд.звіт!BI390+[2]побуд.звіт!BI390</f>
        <v>0</v>
      </c>
      <c r="BJ391" s="308">
        <f>[1]побуд.звіт!BJ390+[2]побуд.звіт!BJ390</f>
        <v>0</v>
      </c>
      <c r="BK391" s="298">
        <f t="shared" si="231"/>
        <v>0</v>
      </c>
      <c r="BL391" s="299">
        <f t="shared" si="232"/>
        <v>0</v>
      </c>
      <c r="BM391" s="308">
        <f>[1]побуд.звіт!BM390+[2]побуд.звіт!BM390</f>
        <v>0</v>
      </c>
      <c r="BN391" s="308">
        <f>[1]побуд.звіт!BN390+[2]побуд.звіт!BN390</f>
        <v>0</v>
      </c>
      <c r="BO391" s="298">
        <f t="shared" si="233"/>
        <v>0</v>
      </c>
      <c r="BP391" s="299">
        <f t="shared" si="234"/>
        <v>0</v>
      </c>
      <c r="BQ391" s="294">
        <f t="shared" si="235"/>
        <v>3946.4380507741689</v>
      </c>
      <c r="BR391" s="298">
        <f t="shared" si="235"/>
        <v>3668.2368038895802</v>
      </c>
      <c r="BS391" s="298">
        <f t="shared" si="236"/>
        <v>-278.20124688458873</v>
      </c>
      <c r="BT391" s="303">
        <f t="shared" si="237"/>
        <v>0</v>
      </c>
      <c r="BU391" s="224">
        <f t="shared" si="238"/>
        <v>0.92950573572793971</v>
      </c>
      <c r="BV391" s="309">
        <v>294.95</v>
      </c>
      <c r="BW391" s="305"/>
      <c r="BX391" s="241">
        <f t="shared" si="247"/>
        <v>328.86983756451406</v>
      </c>
      <c r="CA391" s="144">
        <f>[1]побуд.звіт!AX390+[2]побуд.звіт!AX390</f>
        <v>838</v>
      </c>
      <c r="CB391" s="238">
        <v>0</v>
      </c>
      <c r="CC391" s="238">
        <v>0</v>
      </c>
      <c r="CD391" s="240">
        <v>149.70908993306708</v>
      </c>
      <c r="CE391" s="240">
        <v>0</v>
      </c>
      <c r="CF391" s="240">
        <v>0</v>
      </c>
      <c r="CG391" s="240">
        <v>0</v>
      </c>
      <c r="CH391" s="240">
        <v>60.614541962196029</v>
      </c>
      <c r="CI391" s="240">
        <v>0</v>
      </c>
      <c r="CJ391" s="240">
        <v>0</v>
      </c>
      <c r="CK391" s="240">
        <v>79.271982422228078</v>
      </c>
      <c r="CL391" s="240">
        <v>0</v>
      </c>
      <c r="CM391" s="240">
        <v>1.1266499999999995</v>
      </c>
      <c r="CN391" s="240">
        <v>0</v>
      </c>
      <c r="CO391" s="240">
        <v>0</v>
      </c>
      <c r="CP391" s="20"/>
    </row>
    <row r="392" spans="1:94" ht="15" customHeight="1" x14ac:dyDescent="0.25">
      <c r="A392" s="256">
        <f t="shared" si="239"/>
        <v>383</v>
      </c>
      <c r="B392" s="254" t="s">
        <v>383</v>
      </c>
      <c r="C392" s="294">
        <v>64.8</v>
      </c>
      <c r="D392" s="322">
        <v>1</v>
      </c>
      <c r="E392" s="307">
        <f>[1]побуд.звіт!E391+[2]побуд.звіт!E391</f>
        <v>0</v>
      </c>
      <c r="F392" s="308">
        <f>[1]побуд.звіт!F391+[2]побуд.звіт!F391</f>
        <v>0</v>
      </c>
      <c r="G392" s="298">
        <f t="shared" si="203"/>
        <v>0</v>
      </c>
      <c r="H392" s="299">
        <f t="shared" si="204"/>
        <v>0</v>
      </c>
      <c r="I392" s="307">
        <f>[1]побуд.звіт!I391+[2]побуд.звіт!I391</f>
        <v>0</v>
      </c>
      <c r="J392" s="308">
        <f>[1]побуд.звіт!J391+[2]побуд.звіт!J391</f>
        <v>0</v>
      </c>
      <c r="K392" s="298">
        <f t="shared" si="205"/>
        <v>0</v>
      </c>
      <c r="L392" s="299">
        <f t="shared" si="206"/>
        <v>0</v>
      </c>
      <c r="M392" s="308">
        <f>[1]побуд.звіт!M391+[2]побуд.звіт!M391</f>
        <v>263.69235395876382</v>
      </c>
      <c r="N392" s="308">
        <f>[1]побуд.звіт!N391+[2]побуд.звіт!N391</f>
        <v>280.34158396504461</v>
      </c>
      <c r="O392" s="298">
        <f t="shared" si="207"/>
        <v>0</v>
      </c>
      <c r="P392" s="299">
        <f t="shared" si="208"/>
        <v>16.649230006280789</v>
      </c>
      <c r="Q392" s="308">
        <f>[1]побуд.звіт!Q391+[2]побуд.звіт!Q391</f>
        <v>0</v>
      </c>
      <c r="R392" s="308">
        <f>[1]побуд.звіт!R391+[2]побуд.звіт!R391</f>
        <v>0</v>
      </c>
      <c r="S392" s="298">
        <f t="shared" si="209"/>
        <v>0</v>
      </c>
      <c r="T392" s="299">
        <f t="shared" si="210"/>
        <v>0</v>
      </c>
      <c r="U392" s="308">
        <f>[1]побуд.звіт!U391+[2]побуд.звіт!U391</f>
        <v>0</v>
      </c>
      <c r="V392" s="308">
        <f>[1]побуд.звіт!V391+[2]побуд.звіт!V391</f>
        <v>0</v>
      </c>
      <c r="W392" s="298">
        <f t="shared" si="211"/>
        <v>0</v>
      </c>
      <c r="X392" s="299">
        <f t="shared" si="212"/>
        <v>0</v>
      </c>
      <c r="Y392" s="308">
        <f>[1]побуд.звіт!Y391+[2]побуд.звіт!Y391</f>
        <v>0</v>
      </c>
      <c r="Z392" s="308">
        <f>[1]побуд.звіт!Z391+[2]побуд.звіт!Z391</f>
        <v>0</v>
      </c>
      <c r="AA392" s="298">
        <f t="shared" si="213"/>
        <v>0</v>
      </c>
      <c r="AB392" s="299">
        <f t="shared" si="214"/>
        <v>0</v>
      </c>
      <c r="AC392" s="308">
        <f>[1]побуд.звіт!AC391+[2]побуд.звіт!AC391</f>
        <v>164.38809800457253</v>
      </c>
      <c r="AD392" s="308">
        <f>[1]побуд.звіт!AD391+[2]побуд.звіт!AD391</f>
        <v>203.21182837866388</v>
      </c>
      <c r="AE392" s="298">
        <f t="shared" si="215"/>
        <v>0</v>
      </c>
      <c r="AF392" s="299">
        <f t="shared" si="216"/>
        <v>38.823730374091355</v>
      </c>
      <c r="AG392" s="308">
        <f>[1]побуд.звіт!AG391+[2]побуд.звіт!AG391</f>
        <v>0</v>
      </c>
      <c r="AH392" s="308">
        <f>[1]побуд.звіт!AH391+[2]побуд.звіт!AH391</f>
        <v>0</v>
      </c>
      <c r="AI392" s="298">
        <f t="shared" si="217"/>
        <v>0</v>
      </c>
      <c r="AJ392" s="299">
        <f t="shared" si="218"/>
        <v>0</v>
      </c>
      <c r="AK392" s="308">
        <f>[1]побуд.звіт!AK391+[2]побуд.звіт!AK391</f>
        <v>0</v>
      </c>
      <c r="AL392" s="308">
        <f>[1]побуд.звіт!AL391+[2]побуд.звіт!AL391</f>
        <v>0</v>
      </c>
      <c r="AM392" s="298">
        <f t="shared" si="219"/>
        <v>0</v>
      </c>
      <c r="AN392" s="299">
        <f t="shared" si="220"/>
        <v>0</v>
      </c>
      <c r="AO392" s="308">
        <f>[1]побуд.звіт!AO391+[2]побуд.звіт!AO391</f>
        <v>204.17187492804879</v>
      </c>
      <c r="AP392" s="308">
        <f>[1]побуд.звіт!AP391+[2]побуд.звіт!AP391</f>
        <v>40.54614969791605</v>
      </c>
      <c r="AQ392" s="298">
        <f t="shared" si="221"/>
        <v>-163.62572523013273</v>
      </c>
      <c r="AR392" s="299">
        <f t="shared" si="222"/>
        <v>0</v>
      </c>
      <c r="AS392" s="308">
        <f>[1]побуд.звіт!AS391+[2]побуд.звіт!AS391</f>
        <v>0</v>
      </c>
      <c r="AT392" s="308">
        <f>[1]побуд.звіт!AT391+[2]побуд.звіт!AT391</f>
        <v>0</v>
      </c>
      <c r="AU392" s="298">
        <f t="shared" si="223"/>
        <v>0</v>
      </c>
      <c r="AV392" s="299">
        <f t="shared" si="224"/>
        <v>0</v>
      </c>
      <c r="AW392" s="308">
        <f>[1]побуд.звіт!AW391+[2]побуд.звіт!AW391</f>
        <v>256.48624814054239</v>
      </c>
      <c r="AX392" s="308">
        <f>[1]побуд.звіт!AX391+[2]побуд.звіт!AX391</f>
        <v>0</v>
      </c>
      <c r="AY392" s="298">
        <f t="shared" si="225"/>
        <v>-256.48624814054239</v>
      </c>
      <c r="AZ392" s="299">
        <f t="shared" si="226"/>
        <v>0</v>
      </c>
      <c r="BA392" s="300">
        <v>0</v>
      </c>
      <c r="BB392" s="298"/>
      <c r="BC392" s="298">
        <f t="shared" si="227"/>
        <v>0</v>
      </c>
      <c r="BD392" s="299">
        <f t="shared" si="228"/>
        <v>0</v>
      </c>
      <c r="BE392" s="308">
        <f>[1]побуд.звіт!BE391+[2]побуд.звіт!BE391</f>
        <v>5.3099861732189977</v>
      </c>
      <c r="BF392" s="308">
        <f>[1]побуд.звіт!BF391+[2]побуд.звіт!BF391</f>
        <v>0</v>
      </c>
      <c r="BG392" s="301">
        <f t="shared" si="229"/>
        <v>-5.3099861732189977</v>
      </c>
      <c r="BH392" s="302">
        <f t="shared" si="230"/>
        <v>0</v>
      </c>
      <c r="BI392" s="308">
        <f>[1]побуд.звіт!BI391+[2]побуд.звіт!BI391</f>
        <v>0</v>
      </c>
      <c r="BJ392" s="308">
        <f>[1]побуд.звіт!BJ391+[2]побуд.звіт!BJ391</f>
        <v>0</v>
      </c>
      <c r="BK392" s="298">
        <f t="shared" si="231"/>
        <v>0</v>
      </c>
      <c r="BL392" s="299">
        <f t="shared" si="232"/>
        <v>0</v>
      </c>
      <c r="BM392" s="308">
        <f>[1]побуд.звіт!BM391+[2]побуд.звіт!BM391</f>
        <v>0</v>
      </c>
      <c r="BN392" s="308">
        <f>[1]побуд.звіт!BN391+[2]побуд.звіт!BN391</f>
        <v>0</v>
      </c>
      <c r="BO392" s="298">
        <f t="shared" si="233"/>
        <v>0</v>
      </c>
      <c r="BP392" s="299">
        <f t="shared" si="234"/>
        <v>0</v>
      </c>
      <c r="BQ392" s="294">
        <f t="shared" si="235"/>
        <v>894.04856120514648</v>
      </c>
      <c r="BR392" s="298">
        <f t="shared" si="235"/>
        <v>524.09956204162449</v>
      </c>
      <c r="BS392" s="298">
        <f t="shared" si="236"/>
        <v>-369.94899916352199</v>
      </c>
      <c r="BT392" s="303">
        <f t="shared" si="237"/>
        <v>0</v>
      </c>
      <c r="BU392" s="224">
        <f t="shared" si="238"/>
        <v>0.58620927853757343</v>
      </c>
      <c r="BV392" s="309">
        <v>14.74</v>
      </c>
      <c r="BW392" s="305"/>
      <c r="BX392" s="241">
        <f t="shared" si="247"/>
        <v>74.504046767095545</v>
      </c>
      <c r="CA392" s="144">
        <f>[1]побуд.звіт!AX391+[2]побуд.звіт!AX391</f>
        <v>0</v>
      </c>
      <c r="CB392" s="238">
        <v>0</v>
      </c>
      <c r="CC392" s="238">
        <v>0</v>
      </c>
      <c r="CD392" s="240">
        <v>23.63827735785269</v>
      </c>
      <c r="CE392" s="240">
        <v>0</v>
      </c>
      <c r="CF392" s="240">
        <v>0</v>
      </c>
      <c r="CG392" s="240">
        <v>0</v>
      </c>
      <c r="CH392" s="240">
        <v>16.86484465070976</v>
      </c>
      <c r="CI392" s="240">
        <v>0</v>
      </c>
      <c r="CJ392" s="240">
        <v>0</v>
      </c>
      <c r="CK392" s="240">
        <v>20.722642626984257</v>
      </c>
      <c r="CL392" s="240">
        <v>0</v>
      </c>
      <c r="CM392" s="240">
        <v>1.1266499999999995</v>
      </c>
      <c r="CN392" s="240">
        <v>0</v>
      </c>
      <c r="CO392" s="240">
        <v>0</v>
      </c>
      <c r="CP392" s="20"/>
    </row>
    <row r="393" spans="1:94" ht="15" customHeight="1" x14ac:dyDescent="0.25">
      <c r="A393" s="256">
        <f t="shared" si="239"/>
        <v>384</v>
      </c>
      <c r="B393" s="254" t="s">
        <v>384</v>
      </c>
      <c r="C393" s="294">
        <v>87.6</v>
      </c>
      <c r="D393" s="322">
        <v>1</v>
      </c>
      <c r="E393" s="307">
        <f>[1]побуд.звіт!E392+[2]побуд.звіт!E392</f>
        <v>0</v>
      </c>
      <c r="F393" s="308">
        <f>[1]побуд.звіт!F392+[2]побуд.звіт!F392</f>
        <v>0</v>
      </c>
      <c r="G393" s="298">
        <f t="shared" si="203"/>
        <v>0</v>
      </c>
      <c r="H393" s="299">
        <f t="shared" si="204"/>
        <v>0</v>
      </c>
      <c r="I393" s="307">
        <f>[1]побуд.звіт!I392+[2]побуд.звіт!I392</f>
        <v>0</v>
      </c>
      <c r="J393" s="308">
        <f>[1]побуд.звіт!J392+[2]побуд.звіт!J392</f>
        <v>0</v>
      </c>
      <c r="K393" s="298">
        <f t="shared" si="205"/>
        <v>0</v>
      </c>
      <c r="L393" s="299">
        <f t="shared" si="206"/>
        <v>0</v>
      </c>
      <c r="M393" s="308">
        <f>[1]побуд.звіт!M392+[2]побуд.звіт!M392</f>
        <v>439.52052059793965</v>
      </c>
      <c r="N393" s="308">
        <f>[1]побуд.звіт!N392+[2]побуд.звіт!N392</f>
        <v>467.23597327507446</v>
      </c>
      <c r="O393" s="298">
        <f t="shared" si="207"/>
        <v>0</v>
      </c>
      <c r="P393" s="299">
        <f t="shared" si="208"/>
        <v>27.715452677134806</v>
      </c>
      <c r="Q393" s="308">
        <f>[1]побуд.звіт!Q392+[2]побуд.звіт!Q392</f>
        <v>0</v>
      </c>
      <c r="R393" s="308">
        <f>[1]побуд.звіт!R392+[2]побуд.звіт!R392</f>
        <v>0</v>
      </c>
      <c r="S393" s="298">
        <f t="shared" si="209"/>
        <v>0</v>
      </c>
      <c r="T393" s="299">
        <f t="shared" si="210"/>
        <v>0</v>
      </c>
      <c r="U393" s="308">
        <f>[1]побуд.звіт!U392+[2]побуд.звіт!U392</f>
        <v>0</v>
      </c>
      <c r="V393" s="308">
        <f>[1]побуд.звіт!V392+[2]побуд.звіт!V392</f>
        <v>0</v>
      </c>
      <c r="W393" s="298">
        <f t="shared" si="211"/>
        <v>0</v>
      </c>
      <c r="X393" s="299">
        <f t="shared" si="212"/>
        <v>0</v>
      </c>
      <c r="Y393" s="308">
        <f>[1]побуд.звіт!Y392+[2]побуд.звіт!Y392</f>
        <v>0</v>
      </c>
      <c r="Z393" s="308">
        <f>[1]побуд.звіт!Z392+[2]побуд.звіт!Z392</f>
        <v>0</v>
      </c>
      <c r="AA393" s="298">
        <f t="shared" si="213"/>
        <v>0</v>
      </c>
      <c r="AB393" s="299">
        <f t="shared" si="214"/>
        <v>0</v>
      </c>
      <c r="AC393" s="308">
        <f>[1]побуд.звіт!AC392+[2]побуд.звіт!AC392</f>
        <v>222.26575990988511</v>
      </c>
      <c r="AD393" s="308">
        <f>[1]побуд.звіт!AD392+[2]побуд.звіт!AD392</f>
        <v>274.7122865118975</v>
      </c>
      <c r="AE393" s="298">
        <f t="shared" si="215"/>
        <v>0</v>
      </c>
      <c r="AF393" s="299">
        <f t="shared" si="216"/>
        <v>52.446526602012398</v>
      </c>
      <c r="AG393" s="308">
        <f>[1]побуд.звіт!AG392+[2]побуд.звіт!AG392</f>
        <v>0</v>
      </c>
      <c r="AH393" s="308">
        <f>[1]побуд.звіт!AH392+[2]побуд.звіт!AH392</f>
        <v>0</v>
      </c>
      <c r="AI393" s="298">
        <f t="shared" si="217"/>
        <v>0</v>
      </c>
      <c r="AJ393" s="299">
        <f t="shared" si="218"/>
        <v>0</v>
      </c>
      <c r="AK393" s="308">
        <f>[1]побуд.звіт!AK392+[2]побуд.звіт!AK392</f>
        <v>0</v>
      </c>
      <c r="AL393" s="308">
        <f>[1]побуд.звіт!AL392+[2]побуд.звіт!AL392</f>
        <v>0</v>
      </c>
      <c r="AM393" s="298">
        <f t="shared" si="219"/>
        <v>0</v>
      </c>
      <c r="AN393" s="299">
        <f t="shared" si="220"/>
        <v>0</v>
      </c>
      <c r="AO393" s="308">
        <f>[1]побуд.звіт!AO392+[2]побуд.звіт!AO392</f>
        <v>65.745149687927835</v>
      </c>
      <c r="AP393" s="308">
        <f>[1]побуд.звіт!AP392+[2]побуд.звіт!AP392</f>
        <v>81.0922993958321</v>
      </c>
      <c r="AQ393" s="298">
        <f t="shared" si="221"/>
        <v>0</v>
      </c>
      <c r="AR393" s="299">
        <f t="shared" si="222"/>
        <v>15.347149707904265</v>
      </c>
      <c r="AS393" s="308">
        <f>[1]побуд.звіт!AS392+[2]побуд.звіт!AS392</f>
        <v>0</v>
      </c>
      <c r="AT393" s="308">
        <f>[1]побуд.звіт!AT392+[2]побуд.звіт!AT392</f>
        <v>0</v>
      </c>
      <c r="AU393" s="298">
        <f t="shared" si="223"/>
        <v>0</v>
      </c>
      <c r="AV393" s="299">
        <f t="shared" si="224"/>
        <v>0</v>
      </c>
      <c r="AW393" s="308">
        <f>[1]побуд.звіт!AW392+[2]побуд.звіт!AW392</f>
        <v>335.07723822731174</v>
      </c>
      <c r="AX393" s="308">
        <f>[1]побуд.звіт!AX392+[2]побуд.звіт!AX392</f>
        <v>0</v>
      </c>
      <c r="AY393" s="298">
        <f t="shared" si="225"/>
        <v>-335.07723822731174</v>
      </c>
      <c r="AZ393" s="299">
        <f t="shared" si="226"/>
        <v>0</v>
      </c>
      <c r="BA393" s="300">
        <v>0</v>
      </c>
      <c r="BB393" s="298"/>
      <c r="BC393" s="298">
        <f t="shared" si="227"/>
        <v>0</v>
      </c>
      <c r="BD393" s="299">
        <f t="shared" si="228"/>
        <v>0</v>
      </c>
      <c r="BE393" s="308">
        <f>[1]побуд.звіт!BE392+[2]побуд.звіт!BE392</f>
        <v>5.3425445732189978</v>
      </c>
      <c r="BF393" s="308">
        <f>[1]побуд.звіт!BF392+[2]побуд.звіт!BF392</f>
        <v>0</v>
      </c>
      <c r="BG393" s="301">
        <f t="shared" si="229"/>
        <v>-5.3425445732189978</v>
      </c>
      <c r="BH393" s="302">
        <f t="shared" si="230"/>
        <v>0</v>
      </c>
      <c r="BI393" s="308">
        <f>[1]побуд.звіт!BI392+[2]побуд.звіт!BI392</f>
        <v>0</v>
      </c>
      <c r="BJ393" s="308">
        <f>[1]побуд.звіт!BJ392+[2]побуд.звіт!BJ392</f>
        <v>0</v>
      </c>
      <c r="BK393" s="298">
        <f t="shared" si="231"/>
        <v>0</v>
      </c>
      <c r="BL393" s="299">
        <f t="shared" si="232"/>
        <v>0</v>
      </c>
      <c r="BM393" s="308">
        <f>[1]побуд.звіт!BM392+[2]побуд.звіт!BM392</f>
        <v>0</v>
      </c>
      <c r="BN393" s="308">
        <f>[1]побуд.звіт!BN392+[2]побуд.звіт!BN392</f>
        <v>0</v>
      </c>
      <c r="BO393" s="298">
        <f t="shared" si="233"/>
        <v>0</v>
      </c>
      <c r="BP393" s="299">
        <f t="shared" si="234"/>
        <v>0</v>
      </c>
      <c r="BQ393" s="294">
        <f t="shared" si="235"/>
        <v>1067.9512129962832</v>
      </c>
      <c r="BR393" s="298">
        <f t="shared" si="235"/>
        <v>823.04055918280403</v>
      </c>
      <c r="BS393" s="298">
        <f t="shared" si="236"/>
        <v>-244.91065381347914</v>
      </c>
      <c r="BT393" s="303">
        <f t="shared" si="237"/>
        <v>0</v>
      </c>
      <c r="BU393" s="224">
        <f t="shared" si="238"/>
        <v>0.77067243256707507</v>
      </c>
      <c r="BV393" s="309">
        <v>788.08999999999992</v>
      </c>
      <c r="BW393" s="305">
        <f t="shared" si="246"/>
        <v>699.09406558364299</v>
      </c>
      <c r="BX393" s="241">
        <f t="shared" si="247"/>
        <v>88.995934416356931</v>
      </c>
      <c r="CA393" s="144">
        <f>[1]побуд.звіт!AX392+[2]побуд.звіт!AX392</f>
        <v>0</v>
      </c>
      <c r="CB393" s="238">
        <v>0</v>
      </c>
      <c r="CC393" s="238">
        <v>0</v>
      </c>
      <c r="CD393" s="240">
        <v>39.397128929754494</v>
      </c>
      <c r="CE393" s="240">
        <v>0</v>
      </c>
      <c r="CF393" s="240">
        <v>0</v>
      </c>
      <c r="CG393" s="240">
        <v>0</v>
      </c>
      <c r="CH393" s="240">
        <v>22.798771472255783</v>
      </c>
      <c r="CI393" s="240">
        <v>0</v>
      </c>
      <c r="CJ393" s="240">
        <v>0</v>
      </c>
      <c r="CK393" s="240">
        <v>6.7760743611831469</v>
      </c>
      <c r="CL393" s="240">
        <v>0</v>
      </c>
      <c r="CM393" s="240">
        <v>1.1266499999999995</v>
      </c>
      <c r="CN393" s="240">
        <v>0</v>
      </c>
      <c r="CO393" s="240">
        <v>0</v>
      </c>
      <c r="CP393" s="20"/>
    </row>
    <row r="394" spans="1:94" ht="15" customHeight="1" x14ac:dyDescent="0.25">
      <c r="A394" s="256">
        <f t="shared" si="239"/>
        <v>385</v>
      </c>
      <c r="B394" s="254" t="s">
        <v>385</v>
      </c>
      <c r="C394" s="294">
        <v>198.8</v>
      </c>
      <c r="D394" s="322">
        <v>1</v>
      </c>
      <c r="E394" s="307">
        <f>[1]побуд.звіт!E393+[2]побуд.звіт!E393</f>
        <v>0</v>
      </c>
      <c r="F394" s="308">
        <f>[1]побуд.звіт!F393+[2]побуд.звіт!F393</f>
        <v>0</v>
      </c>
      <c r="G394" s="298">
        <f t="shared" si="203"/>
        <v>0</v>
      </c>
      <c r="H394" s="299">
        <f t="shared" si="204"/>
        <v>0</v>
      </c>
      <c r="I394" s="307">
        <f>[1]побуд.звіт!I393+[2]побуд.звіт!I393</f>
        <v>0</v>
      </c>
      <c r="J394" s="308">
        <f>[1]побуд.звіт!J393+[2]побуд.звіт!J393</f>
        <v>0</v>
      </c>
      <c r="K394" s="298">
        <f t="shared" si="205"/>
        <v>0</v>
      </c>
      <c r="L394" s="299">
        <f t="shared" si="206"/>
        <v>0</v>
      </c>
      <c r="M394" s="308">
        <f>[1]побуд.звіт!M393+[2]побуд.звіт!M393</f>
        <v>975.84331319587943</v>
      </c>
      <c r="N394" s="308">
        <f>[1]побуд.звіт!N393+[2]побуд.звіт!N393</f>
        <v>970.5979427316671</v>
      </c>
      <c r="O394" s="298">
        <f t="shared" si="207"/>
        <v>-5.2453704642123284</v>
      </c>
      <c r="P394" s="299">
        <f t="shared" si="208"/>
        <v>0</v>
      </c>
      <c r="Q394" s="308">
        <f>[1]побуд.звіт!Q393+[2]побуд.звіт!Q393</f>
        <v>0</v>
      </c>
      <c r="R394" s="308">
        <f>[1]побуд.звіт!R393+[2]побуд.звіт!R393</f>
        <v>0</v>
      </c>
      <c r="S394" s="298">
        <f t="shared" si="209"/>
        <v>0</v>
      </c>
      <c r="T394" s="299">
        <f t="shared" si="210"/>
        <v>0</v>
      </c>
      <c r="U394" s="308">
        <f>[1]побуд.звіт!U393+[2]побуд.звіт!U393</f>
        <v>0</v>
      </c>
      <c r="V394" s="308">
        <f>[1]побуд.звіт!V393+[2]побуд.звіт!V393</f>
        <v>0</v>
      </c>
      <c r="W394" s="298">
        <f t="shared" si="211"/>
        <v>0</v>
      </c>
      <c r="X394" s="299">
        <f t="shared" si="212"/>
        <v>0</v>
      </c>
      <c r="Y394" s="308">
        <f>[1]побуд.звіт!Y393+[2]побуд.звіт!Y393</f>
        <v>0</v>
      </c>
      <c r="Z394" s="308">
        <f>[1]побуд.звіт!Z393+[2]побуд.звіт!Z393</f>
        <v>0</v>
      </c>
      <c r="AA394" s="298">
        <f t="shared" si="213"/>
        <v>0</v>
      </c>
      <c r="AB394" s="299">
        <f t="shared" si="214"/>
        <v>0</v>
      </c>
      <c r="AC394" s="308">
        <f>[1]побуд.звіт!AC393+[2]побуд.звіт!AC393</f>
        <v>530.67778641649716</v>
      </c>
      <c r="AD394" s="308">
        <f>[1]побуд.звіт!AD393+[2]побуд.звіт!AD393</f>
        <v>623.43381916170358</v>
      </c>
      <c r="AE394" s="298">
        <f t="shared" si="215"/>
        <v>0</v>
      </c>
      <c r="AF394" s="299">
        <f t="shared" si="216"/>
        <v>92.756032745206426</v>
      </c>
      <c r="AG394" s="308">
        <f>[1]побуд.звіт!AG393+[2]побуд.звіт!AG393</f>
        <v>0</v>
      </c>
      <c r="AH394" s="308">
        <f>[1]побуд.звіт!AH393+[2]побуд.звіт!AH393</f>
        <v>0</v>
      </c>
      <c r="AI394" s="298">
        <f t="shared" si="217"/>
        <v>0</v>
      </c>
      <c r="AJ394" s="299">
        <f t="shared" si="218"/>
        <v>0</v>
      </c>
      <c r="AK394" s="308">
        <f>[1]побуд.звіт!AK393+[2]побуд.звіт!AK393</f>
        <v>0</v>
      </c>
      <c r="AL394" s="308">
        <f>[1]побуд.звіт!AL393+[2]побуд.звіт!AL393</f>
        <v>0</v>
      </c>
      <c r="AM394" s="298">
        <f t="shared" si="219"/>
        <v>0</v>
      </c>
      <c r="AN394" s="299">
        <f t="shared" si="220"/>
        <v>0</v>
      </c>
      <c r="AO394" s="308">
        <f>[1]побуд.звіт!AO393+[2]побуд.звіт!AO393</f>
        <v>437.57574396657702</v>
      </c>
      <c r="AP394" s="308">
        <f>[1]побуд.звіт!AP393+[2]побуд.звіт!AP393</f>
        <v>243.27689818749636</v>
      </c>
      <c r="AQ394" s="298">
        <f t="shared" si="221"/>
        <v>-194.29884577908066</v>
      </c>
      <c r="AR394" s="299">
        <f t="shared" si="222"/>
        <v>0</v>
      </c>
      <c r="AS394" s="308">
        <f>[1]побуд.звіт!AS393+[2]побуд.звіт!AS393</f>
        <v>0</v>
      </c>
      <c r="AT394" s="308">
        <f>[1]побуд.звіт!AT393+[2]побуд.звіт!AT393</f>
        <v>0</v>
      </c>
      <c r="AU394" s="298">
        <f t="shared" si="223"/>
        <v>0</v>
      </c>
      <c r="AV394" s="299">
        <f t="shared" si="224"/>
        <v>0</v>
      </c>
      <c r="AW394" s="308">
        <f>[1]побуд.звіт!AW393+[2]побуд.звіт!AW393</f>
        <v>810.02456308846592</v>
      </c>
      <c r="AX394" s="308">
        <f>[1]побуд.звіт!AX393+[2]побуд.звіт!AX393</f>
        <v>0</v>
      </c>
      <c r="AY394" s="298">
        <f t="shared" si="225"/>
        <v>-810.02456308846592</v>
      </c>
      <c r="AZ394" s="299">
        <f t="shared" si="226"/>
        <v>0</v>
      </c>
      <c r="BA394" s="300">
        <v>0</v>
      </c>
      <c r="BB394" s="298"/>
      <c r="BC394" s="298">
        <f t="shared" si="227"/>
        <v>0</v>
      </c>
      <c r="BD394" s="299">
        <f t="shared" si="228"/>
        <v>0</v>
      </c>
      <c r="BE394" s="308">
        <f>[1]побуд.звіт!BE393+[2]побуд.звіт!BE393</f>
        <v>5.5013381732189979</v>
      </c>
      <c r="BF394" s="308">
        <f>[1]побуд.звіт!BF393+[2]побуд.звіт!BF393</f>
        <v>0</v>
      </c>
      <c r="BG394" s="301">
        <f t="shared" si="229"/>
        <v>-5.5013381732189979</v>
      </c>
      <c r="BH394" s="302">
        <f t="shared" si="230"/>
        <v>0</v>
      </c>
      <c r="BI394" s="308">
        <f>[1]побуд.звіт!BI393+[2]побуд.звіт!BI393</f>
        <v>0</v>
      </c>
      <c r="BJ394" s="308">
        <f>[1]побуд.звіт!BJ393+[2]побуд.звіт!BJ393</f>
        <v>0</v>
      </c>
      <c r="BK394" s="298">
        <f t="shared" si="231"/>
        <v>0</v>
      </c>
      <c r="BL394" s="299">
        <f t="shared" si="232"/>
        <v>0</v>
      </c>
      <c r="BM394" s="308">
        <f>[1]побуд.звіт!BM393+[2]побуд.звіт!BM393</f>
        <v>0</v>
      </c>
      <c r="BN394" s="308">
        <f>[1]побуд.звіт!BN393+[2]побуд.звіт!BN393</f>
        <v>0</v>
      </c>
      <c r="BO394" s="298">
        <f t="shared" si="233"/>
        <v>0</v>
      </c>
      <c r="BP394" s="299">
        <f t="shared" si="234"/>
        <v>0</v>
      </c>
      <c r="BQ394" s="294">
        <f t="shared" si="235"/>
        <v>2759.6227448406385</v>
      </c>
      <c r="BR394" s="298">
        <f t="shared" si="235"/>
        <v>1837.308660080867</v>
      </c>
      <c r="BS394" s="298">
        <f t="shared" si="236"/>
        <v>-922.3140847597715</v>
      </c>
      <c r="BT394" s="303">
        <f t="shared" si="237"/>
        <v>0</v>
      </c>
      <c r="BU394" s="224">
        <f t="shared" si="238"/>
        <v>0.66578254709484475</v>
      </c>
      <c r="BV394" s="309">
        <v>517.59</v>
      </c>
      <c r="BW394" s="305">
        <f t="shared" si="246"/>
        <v>287.62143792994686</v>
      </c>
      <c r="BX394" s="241">
        <f t="shared" si="247"/>
        <v>229.9685620700532</v>
      </c>
      <c r="CA394" s="144">
        <f>[1]побуд.звіт!AX393+[2]побуд.звіт!AX393</f>
        <v>0</v>
      </c>
      <c r="CB394" s="238">
        <v>0</v>
      </c>
      <c r="CC394" s="238">
        <v>0</v>
      </c>
      <c r="CD394" s="240">
        <v>78.794257859508988</v>
      </c>
      <c r="CE394" s="240">
        <v>0</v>
      </c>
      <c r="CF394" s="240">
        <v>0</v>
      </c>
      <c r="CG394" s="240">
        <v>0</v>
      </c>
      <c r="CH394" s="240">
        <v>51.739677724708336</v>
      </c>
      <c r="CI394" s="240">
        <v>0</v>
      </c>
      <c r="CJ394" s="240">
        <v>0</v>
      </c>
      <c r="CK394" s="240">
        <v>44.652776980312282</v>
      </c>
      <c r="CL394" s="240">
        <v>0</v>
      </c>
      <c r="CM394" s="240">
        <v>1.1266499999999995</v>
      </c>
      <c r="CN394" s="240">
        <v>0</v>
      </c>
      <c r="CO394" s="240">
        <v>0</v>
      </c>
      <c r="CP394" s="20"/>
    </row>
    <row r="395" spans="1:94" ht="15" customHeight="1" x14ac:dyDescent="0.25">
      <c r="A395" s="256">
        <f t="shared" si="239"/>
        <v>386</v>
      </c>
      <c r="B395" s="254" t="s">
        <v>386</v>
      </c>
      <c r="C395" s="294">
        <v>130.1</v>
      </c>
      <c r="D395" s="322">
        <v>1</v>
      </c>
      <c r="E395" s="307">
        <f>[1]побуд.звіт!E394+[2]побуд.звіт!E394</f>
        <v>0</v>
      </c>
      <c r="F395" s="308">
        <f>[1]побуд.звіт!F394+[2]побуд.звіт!F394</f>
        <v>0</v>
      </c>
      <c r="G395" s="298">
        <f t="shared" si="203"/>
        <v>0</v>
      </c>
      <c r="H395" s="299">
        <f t="shared" si="204"/>
        <v>0</v>
      </c>
      <c r="I395" s="307">
        <f>[1]побуд.звіт!I394+[2]побуд.звіт!I394</f>
        <v>0</v>
      </c>
      <c r="J395" s="308">
        <f>[1]побуд.звіт!J394+[2]побуд.звіт!J394</f>
        <v>0</v>
      </c>
      <c r="K395" s="298">
        <f t="shared" si="205"/>
        <v>0</v>
      </c>
      <c r="L395" s="299">
        <f t="shared" si="206"/>
        <v>0</v>
      </c>
      <c r="M395" s="308">
        <f>[1]побуд.звіт!M394+[2]побуд.звіт!M394</f>
        <v>351.64499327835171</v>
      </c>
      <c r="N395" s="308">
        <f>[1]побуд.звіт!N394+[2]побуд.звіт!N394</f>
        <v>373.78877862005953</v>
      </c>
      <c r="O395" s="298">
        <f t="shared" si="207"/>
        <v>0</v>
      </c>
      <c r="P395" s="299">
        <f t="shared" si="208"/>
        <v>22.143785341707826</v>
      </c>
      <c r="Q395" s="308">
        <f>[1]побуд.звіт!Q394+[2]побуд.звіт!Q394</f>
        <v>0</v>
      </c>
      <c r="R395" s="308">
        <f>[1]побуд.звіт!R394+[2]побуд.звіт!R394</f>
        <v>0</v>
      </c>
      <c r="S395" s="298">
        <f t="shared" si="209"/>
        <v>0</v>
      </c>
      <c r="T395" s="299">
        <f t="shared" si="210"/>
        <v>0</v>
      </c>
      <c r="U395" s="308">
        <f>[1]побуд.звіт!U394+[2]побуд.звіт!U394</f>
        <v>0</v>
      </c>
      <c r="V395" s="308">
        <f>[1]побуд.звіт!V394+[2]побуд.звіт!V394</f>
        <v>0</v>
      </c>
      <c r="W395" s="298">
        <f t="shared" si="211"/>
        <v>0</v>
      </c>
      <c r="X395" s="299">
        <f t="shared" si="212"/>
        <v>0</v>
      </c>
      <c r="Y395" s="308">
        <f>[1]побуд.звіт!Y394+[2]побуд.звіт!Y394</f>
        <v>0</v>
      </c>
      <c r="Z395" s="308">
        <f>[1]побуд.звіт!Z394+[2]побуд.звіт!Z394</f>
        <v>0</v>
      </c>
      <c r="AA395" s="298">
        <f t="shared" si="213"/>
        <v>0</v>
      </c>
      <c r="AB395" s="299">
        <f t="shared" si="214"/>
        <v>0</v>
      </c>
      <c r="AC395" s="308">
        <f>[1]побуд.звіт!AC394+[2]побуд.звіт!AC394</f>
        <v>346.50370379127912</v>
      </c>
      <c r="AD395" s="308">
        <f>[1]побуд.звіт!AD394+[2]побуд.звіт!AD394</f>
        <v>407.99164926024957</v>
      </c>
      <c r="AE395" s="298">
        <f t="shared" si="215"/>
        <v>0</v>
      </c>
      <c r="AF395" s="299">
        <f t="shared" si="216"/>
        <v>61.487945468970452</v>
      </c>
      <c r="AG395" s="308">
        <f>[1]побуд.звіт!AG394+[2]побуд.звіт!AG394</f>
        <v>0</v>
      </c>
      <c r="AH395" s="308">
        <f>[1]побуд.звіт!AH394+[2]побуд.звіт!AH394</f>
        <v>0</v>
      </c>
      <c r="AI395" s="298">
        <f t="shared" si="217"/>
        <v>0</v>
      </c>
      <c r="AJ395" s="299">
        <f t="shared" si="218"/>
        <v>0</v>
      </c>
      <c r="AK395" s="308">
        <f>[1]побуд.звіт!AK394+[2]побуд.звіт!AK394</f>
        <v>0</v>
      </c>
      <c r="AL395" s="308">
        <f>[1]побуд.звіт!AL394+[2]побуд.звіт!AL394</f>
        <v>0</v>
      </c>
      <c r="AM395" s="298">
        <f t="shared" si="219"/>
        <v>0</v>
      </c>
      <c r="AN395" s="299">
        <f t="shared" si="220"/>
        <v>0</v>
      </c>
      <c r="AO395" s="308">
        <f>[1]побуд.звіт!AO394+[2]побуд.звіт!AO394</f>
        <v>310.02711996957714</v>
      </c>
      <c r="AP395" s="308">
        <f>[1]побуд.звіт!AP394+[2]побуд.звіт!AP394</f>
        <v>60.819224546874089</v>
      </c>
      <c r="AQ395" s="298">
        <f t="shared" si="221"/>
        <v>-249.20789542270305</v>
      </c>
      <c r="AR395" s="299">
        <f t="shared" si="222"/>
        <v>0</v>
      </c>
      <c r="AS395" s="308">
        <f>[1]побуд.звіт!AS394+[2]побуд.звіт!AS394</f>
        <v>0</v>
      </c>
      <c r="AT395" s="308">
        <f>[1]побуд.звіт!AT394+[2]побуд.звіт!AT394</f>
        <v>0</v>
      </c>
      <c r="AU395" s="298">
        <f t="shared" si="223"/>
        <v>0</v>
      </c>
      <c r="AV395" s="299">
        <f t="shared" si="224"/>
        <v>0</v>
      </c>
      <c r="AW395" s="308">
        <f>[1]побуд.звіт!AW394+[2]побуд.звіт!AW394</f>
        <v>523.93888741179751</v>
      </c>
      <c r="AX395" s="308">
        <f>[1]побуд.звіт!AX394+[2]побуд.звіт!AX394</f>
        <v>0</v>
      </c>
      <c r="AY395" s="298">
        <f t="shared" si="225"/>
        <v>-523.93888741179751</v>
      </c>
      <c r="AZ395" s="299">
        <f t="shared" si="226"/>
        <v>0</v>
      </c>
      <c r="BA395" s="300">
        <v>0</v>
      </c>
      <c r="BB395" s="298"/>
      <c r="BC395" s="298">
        <f t="shared" si="227"/>
        <v>0</v>
      </c>
      <c r="BD395" s="299">
        <f t="shared" si="228"/>
        <v>0</v>
      </c>
      <c r="BE395" s="308">
        <f>[1]побуд.звіт!BE394+[2]побуд.звіт!BE394</f>
        <v>5.4032345732189979</v>
      </c>
      <c r="BF395" s="308">
        <f>[1]побуд.звіт!BF394+[2]побуд.звіт!BF394</f>
        <v>0</v>
      </c>
      <c r="BG395" s="301">
        <f t="shared" si="229"/>
        <v>-5.4032345732189979</v>
      </c>
      <c r="BH395" s="302">
        <f t="shared" si="230"/>
        <v>0</v>
      </c>
      <c r="BI395" s="308">
        <f>[1]побуд.звіт!BI394+[2]побуд.звіт!BI394</f>
        <v>0</v>
      </c>
      <c r="BJ395" s="308">
        <f>[1]побуд.звіт!BJ394+[2]побуд.звіт!BJ394</f>
        <v>0</v>
      </c>
      <c r="BK395" s="298">
        <f t="shared" si="231"/>
        <v>0</v>
      </c>
      <c r="BL395" s="299">
        <f t="shared" si="232"/>
        <v>0</v>
      </c>
      <c r="BM395" s="308">
        <f>[1]побуд.звіт!BM394+[2]побуд.звіт!BM394</f>
        <v>0</v>
      </c>
      <c r="BN395" s="308">
        <f>[1]побуд.звіт!BN394+[2]побуд.звіт!BN394</f>
        <v>0</v>
      </c>
      <c r="BO395" s="298">
        <f t="shared" si="233"/>
        <v>0</v>
      </c>
      <c r="BP395" s="299">
        <f t="shared" si="234"/>
        <v>0</v>
      </c>
      <c r="BQ395" s="294">
        <f t="shared" si="235"/>
        <v>1537.5179390242242</v>
      </c>
      <c r="BR395" s="298">
        <f t="shared" si="235"/>
        <v>842.59965242718329</v>
      </c>
      <c r="BS395" s="298">
        <f t="shared" si="236"/>
        <v>-694.91828659704095</v>
      </c>
      <c r="BT395" s="303">
        <f t="shared" si="237"/>
        <v>0</v>
      </c>
      <c r="BU395" s="224">
        <f t="shared" si="238"/>
        <v>0.54802590008278773</v>
      </c>
      <c r="BV395" s="309">
        <v>14.17</v>
      </c>
      <c r="BW395" s="305"/>
      <c r="BX395" s="241">
        <f t="shared" si="247"/>
        <v>128.12649491868535</v>
      </c>
      <c r="CA395" s="144">
        <f>[1]побуд.звіт!AX394+[2]побуд.звіт!AX394</f>
        <v>0</v>
      </c>
      <c r="CB395" s="238">
        <v>0</v>
      </c>
      <c r="CC395" s="238">
        <v>0</v>
      </c>
      <c r="CD395" s="240">
        <v>31.51770314380359</v>
      </c>
      <c r="CE395" s="240">
        <v>0</v>
      </c>
      <c r="CF395" s="240">
        <v>0</v>
      </c>
      <c r="CG395" s="240">
        <v>0</v>
      </c>
      <c r="CH395" s="240">
        <v>33.859819275576228</v>
      </c>
      <c r="CI395" s="240">
        <v>0</v>
      </c>
      <c r="CJ395" s="240">
        <v>0</v>
      </c>
      <c r="CK395" s="240">
        <v>31.460927669255938</v>
      </c>
      <c r="CL395" s="240">
        <v>0</v>
      </c>
      <c r="CM395" s="240">
        <v>1.1266499999999995</v>
      </c>
      <c r="CN395" s="240">
        <v>0</v>
      </c>
      <c r="CO395" s="240">
        <v>0</v>
      </c>
      <c r="CP395" s="20"/>
    </row>
    <row r="396" spans="1:94" ht="15" customHeight="1" x14ac:dyDescent="0.25">
      <c r="A396" s="256">
        <f t="shared" si="239"/>
        <v>387</v>
      </c>
      <c r="B396" s="254" t="s">
        <v>387</v>
      </c>
      <c r="C396" s="294">
        <v>95</v>
      </c>
      <c r="D396" s="322">
        <v>1</v>
      </c>
      <c r="E396" s="307">
        <f>[1]побуд.звіт!E395+[2]побуд.звіт!E395</f>
        <v>0</v>
      </c>
      <c r="F396" s="308">
        <f>[1]побуд.звіт!F395+[2]побуд.звіт!F395</f>
        <v>0</v>
      </c>
      <c r="G396" s="298">
        <f t="shared" ref="G396:G459" si="248">IF((F396-E396)&lt;0,F396-E396,0)</f>
        <v>0</v>
      </c>
      <c r="H396" s="299">
        <f t="shared" ref="H396:H459" si="249">IF((F396-E396)&gt;0,F396-E396,0)</f>
        <v>0</v>
      </c>
      <c r="I396" s="307">
        <f>[1]побуд.звіт!I395+[2]побуд.звіт!I395</f>
        <v>0</v>
      </c>
      <c r="J396" s="308">
        <f>[1]побуд.звіт!J395+[2]побуд.звіт!J395</f>
        <v>0</v>
      </c>
      <c r="K396" s="298">
        <f t="shared" ref="K396:K459" si="250">IF((J396-I396)&lt;0,J396-I396,0)</f>
        <v>0</v>
      </c>
      <c r="L396" s="299">
        <f t="shared" ref="L396:L459" si="251">IF((J396-I396)&gt;0,J396-I396,0)</f>
        <v>0</v>
      </c>
      <c r="M396" s="308">
        <f>[1]побуд.звіт!M395+[2]побуд.звіт!M395</f>
        <v>1142.7464991546431</v>
      </c>
      <c r="N396" s="308">
        <f>[1]побуд.звіт!N395+[2]побуд.звіт!N395</f>
        <v>1214.8135305151934</v>
      </c>
      <c r="O396" s="298">
        <f t="shared" ref="O396:O459" si="252">IF((N396-M396)&lt;0,N396-M396,0)</f>
        <v>0</v>
      </c>
      <c r="P396" s="299">
        <f t="shared" ref="P396:P459" si="253">IF((N396-M396)&gt;0,N396-M396,0)</f>
        <v>72.067031360550345</v>
      </c>
      <c r="Q396" s="308">
        <f>[1]побуд.звіт!Q395+[2]побуд.звіт!Q395</f>
        <v>0</v>
      </c>
      <c r="R396" s="308">
        <f>[1]побуд.звіт!R395+[2]побуд.звіт!R395</f>
        <v>0</v>
      </c>
      <c r="S396" s="298">
        <f t="shared" ref="S396:S459" si="254">IF((R396-Q396)&lt;0,R396-Q396,0)</f>
        <v>0</v>
      </c>
      <c r="T396" s="299">
        <f t="shared" ref="T396:T459" si="255">IF((R396-Q396)&gt;0,R396-Q396,0)</f>
        <v>0</v>
      </c>
      <c r="U396" s="308">
        <f>[1]побуд.звіт!U395+[2]побуд.звіт!U395</f>
        <v>0</v>
      </c>
      <c r="V396" s="308">
        <f>[1]побуд.звіт!V395+[2]побуд.звіт!V395</f>
        <v>0</v>
      </c>
      <c r="W396" s="298">
        <f t="shared" ref="W396:W459" si="256">IF((V396-U396)&lt;0,V396-U396,0)</f>
        <v>0</v>
      </c>
      <c r="X396" s="299">
        <f t="shared" ref="X396:X459" si="257">IF((V396-U396)&gt;0,V396-U396,0)</f>
        <v>0</v>
      </c>
      <c r="Y396" s="308">
        <f>[1]побуд.звіт!Y395+[2]побуд.звіт!Y395</f>
        <v>0</v>
      </c>
      <c r="Z396" s="308">
        <f>[1]побуд.звіт!Z395+[2]побуд.звіт!Z395</f>
        <v>0</v>
      </c>
      <c r="AA396" s="298">
        <f t="shared" ref="AA396:AA459" si="258">IF((Z396-Y396)&lt;0,Z396-Y396,0)</f>
        <v>0</v>
      </c>
      <c r="AB396" s="299">
        <f t="shared" ref="AB396:AB459" si="259">IF((Z396-Y396)&gt;0,Z396-Y396,0)</f>
        <v>0</v>
      </c>
      <c r="AC396" s="308">
        <f>[1]побуд.звіт!AC395+[2]побуд.звіт!AC395</f>
        <v>253.11537460546899</v>
      </c>
      <c r="AD396" s="308">
        <f>[1]побуд.звіт!AD395+[2]побуд.звіт!AD395</f>
        <v>297.91857555513991</v>
      </c>
      <c r="AE396" s="298">
        <f t="shared" ref="AE396:AE459" si="260">IF((AD396-AC396)&lt;0,AD396-AC396,0)</f>
        <v>0</v>
      </c>
      <c r="AF396" s="299">
        <f t="shared" ref="AF396:AF459" si="261">IF((AD396-AC396)&gt;0,AD396-AC396,0)</f>
        <v>44.803200949670924</v>
      </c>
      <c r="AG396" s="308">
        <f>[1]побуд.звіт!AG395+[2]побуд.звіт!AG395</f>
        <v>0</v>
      </c>
      <c r="AH396" s="308">
        <f>[1]побуд.звіт!AH395+[2]побуд.звіт!AH395</f>
        <v>0</v>
      </c>
      <c r="AI396" s="298">
        <f t="shared" ref="AI396:AI459" si="262">IF((AH396-AG396)&lt;0,AH396-AG396,0)</f>
        <v>0</v>
      </c>
      <c r="AJ396" s="299">
        <f t="shared" ref="AJ396:AJ459" si="263">IF((AH396-AG396)&gt;0,AH396-AG396,0)</f>
        <v>0</v>
      </c>
      <c r="AK396" s="308">
        <f>[1]побуд.звіт!AK395+[2]побуд.звіт!AK395</f>
        <v>0</v>
      </c>
      <c r="AL396" s="308">
        <f>[1]побуд.звіт!AL395+[2]побуд.звіт!AL395</f>
        <v>0</v>
      </c>
      <c r="AM396" s="298">
        <f t="shared" ref="AM396:AM459" si="264">IF((AL396-AK396)&lt;0,AL396-AK396,0)</f>
        <v>0</v>
      </c>
      <c r="AN396" s="299">
        <f t="shared" ref="AN396:AN459" si="265">IF((AL396-AK396)&gt;0,AL396-AK396,0)</f>
        <v>0</v>
      </c>
      <c r="AO396" s="308">
        <f>[1]побуд.звіт!AO395+[2]побуд.звіт!AO395</f>
        <v>235.19879997163599</v>
      </c>
      <c r="AP396" s="308">
        <f>[1]побуд.звіт!AP395+[2]побуд.звіт!AP395</f>
        <v>81.0922993958321</v>
      </c>
      <c r="AQ396" s="298">
        <f t="shared" ref="AQ396:AQ459" si="266">IF((AP396-AO396)&lt;0,AP396-AO396,0)</f>
        <v>-154.10650057580389</v>
      </c>
      <c r="AR396" s="299">
        <f t="shared" ref="AR396:AR459" si="267">IF((AP396-AO396)&gt;0,AP396-AO396,0)</f>
        <v>0</v>
      </c>
      <c r="AS396" s="308">
        <f>[1]побуд.звіт!AS395+[2]побуд.звіт!AS395</f>
        <v>0</v>
      </c>
      <c r="AT396" s="308">
        <f>[1]побуд.звіт!AT395+[2]побуд.звіт!AT395</f>
        <v>0</v>
      </c>
      <c r="AU396" s="298">
        <f t="shared" ref="AU396:AU459" si="268">IF((AT396-AS396)&lt;0,AT396-AS396,0)</f>
        <v>0</v>
      </c>
      <c r="AV396" s="299">
        <f t="shared" ref="AV396:AV459" si="269">IF((AT396-AS396)&gt;0,AT396-AS396,0)</f>
        <v>0</v>
      </c>
      <c r="AW396" s="308">
        <f>[1]побуд.звіт!AW395+[2]побуд.звіт!AW395</f>
        <v>371.63099426301903</v>
      </c>
      <c r="AX396" s="308">
        <f>[1]побуд.звіт!AX395+[2]побуд.звіт!AX395</f>
        <v>0</v>
      </c>
      <c r="AY396" s="298">
        <f t="shared" ref="AY396:AY459" si="270">IF((AX396-AW396)&lt;0,AX396-AW396,0)</f>
        <v>-371.63099426301903</v>
      </c>
      <c r="AZ396" s="299">
        <f t="shared" ref="AZ396:AZ459" si="271">IF((AX396-AW396)&gt;0,AX396-AW396,0)</f>
        <v>0</v>
      </c>
      <c r="BA396" s="300">
        <v>0</v>
      </c>
      <c r="BB396" s="298"/>
      <c r="BC396" s="298">
        <f t="shared" ref="BC396:BC459" si="272">IF((BB396-BA396)&lt;0,BB396-BA396,0)</f>
        <v>0</v>
      </c>
      <c r="BD396" s="299">
        <f t="shared" ref="BD396:BD459" si="273">IF((BB396-BA396)&gt;0,BB396-BA396,0)</f>
        <v>0</v>
      </c>
      <c r="BE396" s="308">
        <f>[1]побуд.звіт!BE395+[2]побуд.звіт!BE395</f>
        <v>5.3531117732189983</v>
      </c>
      <c r="BF396" s="308">
        <f>[1]побуд.звіт!BF395+[2]побуд.звіт!BF395</f>
        <v>0</v>
      </c>
      <c r="BG396" s="301">
        <f t="shared" ref="BG396:BG459" si="274">IF((BF396-BE396)&lt;0,BF396-BE396,0)</f>
        <v>-5.3531117732189983</v>
      </c>
      <c r="BH396" s="302">
        <f t="shared" ref="BH396:BH459" si="275">IF((BF396-BE396)&gt;0,BF396-BE396,0)</f>
        <v>0</v>
      </c>
      <c r="BI396" s="308">
        <f>[1]побуд.звіт!BI395+[2]побуд.звіт!BI395</f>
        <v>0</v>
      </c>
      <c r="BJ396" s="308">
        <f>[1]побуд.звіт!BJ395+[2]побуд.звіт!BJ395</f>
        <v>0</v>
      </c>
      <c r="BK396" s="298">
        <f t="shared" ref="BK396:BK459" si="276">IF((BJ396-BI396)&lt;0,BJ396-BI396,0)</f>
        <v>0</v>
      </c>
      <c r="BL396" s="299">
        <f t="shared" ref="BL396:BL459" si="277">IF((BJ396-BI396)&gt;0,BJ396-BI396,0)</f>
        <v>0</v>
      </c>
      <c r="BM396" s="308">
        <f>[1]побуд.звіт!BM395+[2]побуд.звіт!BM395</f>
        <v>0</v>
      </c>
      <c r="BN396" s="308">
        <f>[1]побуд.звіт!BN395+[2]побуд.звіт!BN395</f>
        <v>0</v>
      </c>
      <c r="BO396" s="298">
        <f t="shared" ref="BO396:BO459" si="278">IF((BN396-BM396)&lt;0,BN396-BM396,0)</f>
        <v>0</v>
      </c>
      <c r="BP396" s="299">
        <f t="shared" ref="BP396:BP459" si="279">IF((BN396-BM396)&gt;0,BN396-BM396,0)</f>
        <v>0</v>
      </c>
      <c r="BQ396" s="294">
        <f t="shared" ref="BQ396:BR459" si="280">E396+I396+M396+Q396+U396+Y396+AC396+AG396+AK396+AO396+AS396+AW396+BA396+BE396+BI396+BM396</f>
        <v>2008.0447797679863</v>
      </c>
      <c r="BR396" s="298">
        <f t="shared" si="280"/>
        <v>1593.8244054661654</v>
      </c>
      <c r="BS396" s="298">
        <f t="shared" ref="BS396:BS459" si="281">IF((BR396-BQ396)&lt;0,BR396-BQ396,0)</f>
        <v>-414.22037430182081</v>
      </c>
      <c r="BT396" s="303">
        <f t="shared" ref="BT396:BT459" si="282">IF((BR396-BQ396)&gt;0,BR396-BQ396,0)</f>
        <v>0</v>
      </c>
      <c r="BU396" s="224">
        <f t="shared" ref="BU396:BU459" si="283">BR396/BQ396</f>
        <v>0.79371955323143706</v>
      </c>
      <c r="BV396" s="309">
        <v>134.03</v>
      </c>
      <c r="BW396" s="305"/>
      <c r="BX396" s="241">
        <f t="shared" si="247"/>
        <v>167.33706498066553</v>
      </c>
      <c r="CA396" s="144">
        <f>[1]побуд.звіт!AX395+[2]побуд.звіт!AX395</f>
        <v>0</v>
      </c>
      <c r="CB396" s="238">
        <v>0</v>
      </c>
      <c r="CC396" s="238">
        <v>0</v>
      </c>
      <c r="CD396" s="240">
        <v>102.43253521736169</v>
      </c>
      <c r="CE396" s="240">
        <v>0</v>
      </c>
      <c r="CF396" s="240">
        <v>0</v>
      </c>
      <c r="CG396" s="240">
        <v>0</v>
      </c>
      <c r="CH396" s="240">
        <v>24.724695089775111</v>
      </c>
      <c r="CI396" s="240">
        <v>0</v>
      </c>
      <c r="CJ396" s="240">
        <v>0</v>
      </c>
      <c r="CK396" s="240">
        <v>23.916620133138718</v>
      </c>
      <c r="CL396" s="240">
        <v>0</v>
      </c>
      <c r="CM396" s="240">
        <v>1.1266499999999995</v>
      </c>
      <c r="CN396" s="240">
        <v>0</v>
      </c>
      <c r="CO396" s="240">
        <v>0</v>
      </c>
      <c r="CP396" s="20"/>
    </row>
    <row r="397" spans="1:94" ht="15" customHeight="1" x14ac:dyDescent="0.25">
      <c r="A397" s="256">
        <f t="shared" ref="A397:A460" si="284">A396+1</f>
        <v>388</v>
      </c>
      <c r="B397" s="254" t="s">
        <v>388</v>
      </c>
      <c r="C397" s="294">
        <v>132.69999999999999</v>
      </c>
      <c r="D397" s="322">
        <v>1</v>
      </c>
      <c r="E397" s="307">
        <f>[1]побуд.звіт!E396+[2]побуд.звіт!E396</f>
        <v>0</v>
      </c>
      <c r="F397" s="308">
        <f>[1]побуд.звіт!F396+[2]побуд.звіт!F396</f>
        <v>0</v>
      </c>
      <c r="G397" s="298">
        <f t="shared" si="248"/>
        <v>0</v>
      </c>
      <c r="H397" s="299">
        <f t="shared" si="249"/>
        <v>0</v>
      </c>
      <c r="I397" s="307">
        <f>[1]побуд.звіт!I396+[2]побуд.звіт!I396</f>
        <v>0</v>
      </c>
      <c r="J397" s="308">
        <f>[1]побуд.звіт!J396+[2]побуд.звіт!J396</f>
        <v>0</v>
      </c>
      <c r="K397" s="298">
        <f t="shared" si="250"/>
        <v>0</v>
      </c>
      <c r="L397" s="299">
        <f t="shared" si="251"/>
        <v>0</v>
      </c>
      <c r="M397" s="308">
        <f>[1]побуд.звіт!M396+[2]побуд.звіт!M396</f>
        <v>654.85457855670347</v>
      </c>
      <c r="N397" s="308">
        <f>[1]побуд.звіт!N396+[2]побуд.звіт!N396</f>
        <v>711.45156105860076</v>
      </c>
      <c r="O397" s="298">
        <f t="shared" si="252"/>
        <v>0</v>
      </c>
      <c r="P397" s="299">
        <f t="shared" si="253"/>
        <v>56.596982501897287</v>
      </c>
      <c r="Q397" s="308">
        <f>[1]побуд.звіт!Q396+[2]побуд.звіт!Q396</f>
        <v>0</v>
      </c>
      <c r="R397" s="308">
        <f>[1]побуд.звіт!R396+[2]побуд.звіт!R396</f>
        <v>0</v>
      </c>
      <c r="S397" s="298">
        <f t="shared" si="254"/>
        <v>0</v>
      </c>
      <c r="T397" s="299">
        <f t="shared" si="255"/>
        <v>0</v>
      </c>
      <c r="U397" s="308">
        <f>[1]побуд.звіт!U396+[2]побуд.звіт!U396</f>
        <v>0</v>
      </c>
      <c r="V397" s="308">
        <f>[1]побуд.звіт!V396+[2]побуд.звіт!V396</f>
        <v>0</v>
      </c>
      <c r="W397" s="298">
        <f t="shared" si="256"/>
        <v>0</v>
      </c>
      <c r="X397" s="299">
        <f t="shared" si="257"/>
        <v>0</v>
      </c>
      <c r="Y397" s="308">
        <f>[1]побуд.звіт!Y396+[2]побуд.звіт!Y396</f>
        <v>0</v>
      </c>
      <c r="Z397" s="308">
        <f>[1]побуд.звіт!Z396+[2]побуд.звіт!Z396</f>
        <v>0</v>
      </c>
      <c r="AA397" s="298">
        <f t="shared" si="258"/>
        <v>0</v>
      </c>
      <c r="AB397" s="299">
        <f t="shared" si="259"/>
        <v>0</v>
      </c>
      <c r="AC397" s="308">
        <f>[1]побуд.звіт!AC396+[2]побуд.звіт!AC396</f>
        <v>353.42752223837624</v>
      </c>
      <c r="AD397" s="308">
        <f>[1]побуд.звіт!AD396+[2]побуд.звіт!AD396</f>
        <v>416.14521027544293</v>
      </c>
      <c r="AE397" s="298">
        <f t="shared" si="260"/>
        <v>0</v>
      </c>
      <c r="AF397" s="299">
        <f t="shared" si="261"/>
        <v>62.717688037066694</v>
      </c>
      <c r="AG397" s="308">
        <f>[1]побуд.звіт!AG396+[2]побуд.звіт!AG396</f>
        <v>0</v>
      </c>
      <c r="AH397" s="308">
        <f>[1]побуд.звіт!AH396+[2]побуд.звіт!AH396</f>
        <v>0</v>
      </c>
      <c r="AI397" s="298">
        <f t="shared" si="262"/>
        <v>0</v>
      </c>
      <c r="AJ397" s="299">
        <f t="shared" si="263"/>
        <v>0</v>
      </c>
      <c r="AK397" s="308">
        <f>[1]побуд.звіт!AK396+[2]побуд.звіт!AK396</f>
        <v>0</v>
      </c>
      <c r="AL397" s="308">
        <f>[1]побуд.звіт!AL396+[2]побуд.звіт!AL396</f>
        <v>0</v>
      </c>
      <c r="AM397" s="298">
        <f t="shared" si="264"/>
        <v>0</v>
      </c>
      <c r="AN397" s="299">
        <f t="shared" si="265"/>
        <v>0</v>
      </c>
      <c r="AO397" s="308">
        <f>[1]побуд.звіт!AO396+[2]побуд.звіт!AO396</f>
        <v>391.38545845217828</v>
      </c>
      <c r="AP397" s="308">
        <f>[1]побуд.звіт!AP396+[2]побуд.звіт!AP396</f>
        <v>162.1845987916642</v>
      </c>
      <c r="AQ397" s="298">
        <f t="shared" si="266"/>
        <v>-229.20085966051408</v>
      </c>
      <c r="AR397" s="299">
        <f t="shared" si="267"/>
        <v>0</v>
      </c>
      <c r="AS397" s="308">
        <f>[1]побуд.звіт!AS396+[2]побуд.звіт!AS396</f>
        <v>0</v>
      </c>
      <c r="AT397" s="308">
        <f>[1]побуд.звіт!AT396+[2]побуд.звіт!AT396</f>
        <v>0</v>
      </c>
      <c r="AU397" s="298">
        <f t="shared" si="268"/>
        <v>0</v>
      </c>
      <c r="AV397" s="299">
        <f t="shared" si="269"/>
        <v>0</v>
      </c>
      <c r="AW397" s="308">
        <f>[1]побуд.звіт!AW396+[2]побуд.звіт!AW396</f>
        <v>497.1329855256123</v>
      </c>
      <c r="AX397" s="308">
        <f>[1]побуд.звіт!AX396+[2]побуд.звіт!AX396</f>
        <v>0</v>
      </c>
      <c r="AY397" s="298">
        <f t="shared" si="270"/>
        <v>-497.1329855256123</v>
      </c>
      <c r="AZ397" s="299">
        <f t="shared" si="271"/>
        <v>0</v>
      </c>
      <c r="BA397" s="300">
        <v>0</v>
      </c>
      <c r="BB397" s="298"/>
      <c r="BC397" s="298">
        <f t="shared" si="272"/>
        <v>0</v>
      </c>
      <c r="BD397" s="299">
        <f t="shared" si="273"/>
        <v>0</v>
      </c>
      <c r="BE397" s="308">
        <f>[1]побуд.звіт!BE396+[2]побуд.звіт!BE396</f>
        <v>5.4069473732189985</v>
      </c>
      <c r="BF397" s="308">
        <f>[1]побуд.звіт!BF396+[2]побуд.звіт!BF396</f>
        <v>0</v>
      </c>
      <c r="BG397" s="301">
        <f t="shared" si="274"/>
        <v>-5.4069473732189985</v>
      </c>
      <c r="BH397" s="302">
        <f t="shared" si="275"/>
        <v>0</v>
      </c>
      <c r="BI397" s="308">
        <f>[1]побуд.звіт!BI396+[2]побуд.звіт!BI396</f>
        <v>0</v>
      </c>
      <c r="BJ397" s="308">
        <f>[1]побуд.звіт!BJ396+[2]побуд.звіт!BJ396</f>
        <v>0</v>
      </c>
      <c r="BK397" s="298">
        <f t="shared" si="276"/>
        <v>0</v>
      </c>
      <c r="BL397" s="299">
        <f t="shared" si="277"/>
        <v>0</v>
      </c>
      <c r="BM397" s="308">
        <f>[1]побуд.звіт!BM396+[2]побуд.звіт!BM396</f>
        <v>0</v>
      </c>
      <c r="BN397" s="308">
        <f>[1]побуд.звіт!BN396+[2]побуд.звіт!BN396</f>
        <v>0</v>
      </c>
      <c r="BO397" s="298">
        <f t="shared" si="278"/>
        <v>0</v>
      </c>
      <c r="BP397" s="299">
        <f t="shared" si="279"/>
        <v>0</v>
      </c>
      <c r="BQ397" s="294">
        <f t="shared" si="280"/>
        <v>1902.2074921460892</v>
      </c>
      <c r="BR397" s="298">
        <f t="shared" si="280"/>
        <v>1289.781370125708</v>
      </c>
      <c r="BS397" s="298">
        <f t="shared" si="281"/>
        <v>-612.42612202038117</v>
      </c>
      <c r="BT397" s="303">
        <f t="shared" si="282"/>
        <v>0</v>
      </c>
      <c r="BU397" s="224">
        <f t="shared" si="283"/>
        <v>0.67804452219382438</v>
      </c>
      <c r="BV397" s="309">
        <v>220.89</v>
      </c>
      <c r="BW397" s="305">
        <f t="shared" si="246"/>
        <v>62.372708987825888</v>
      </c>
      <c r="BX397" s="241">
        <f t="shared" si="247"/>
        <v>158.5172910121741</v>
      </c>
      <c r="CA397" s="144">
        <f>[1]побуд.звіт!AX396+[2]побуд.звіт!AX396</f>
        <v>0</v>
      </c>
      <c r="CB397" s="238">
        <v>0</v>
      </c>
      <c r="CC397" s="238">
        <v>0</v>
      </c>
      <c r="CD397" s="240">
        <v>63.035406287607181</v>
      </c>
      <c r="CE397" s="240">
        <v>0</v>
      </c>
      <c r="CF397" s="240">
        <v>0</v>
      </c>
      <c r="CG397" s="240">
        <v>0</v>
      </c>
      <c r="CH397" s="240">
        <v>34.536495141191125</v>
      </c>
      <c r="CI397" s="240">
        <v>0</v>
      </c>
      <c r="CJ397" s="240">
        <v>0</v>
      </c>
      <c r="CK397" s="240">
        <v>39.849967356773483</v>
      </c>
      <c r="CL397" s="240">
        <v>0</v>
      </c>
      <c r="CM397" s="240">
        <v>1.1266499999999995</v>
      </c>
      <c r="CN397" s="240">
        <v>0</v>
      </c>
      <c r="CO397" s="240">
        <v>0</v>
      </c>
      <c r="CP397" s="20"/>
    </row>
    <row r="398" spans="1:94" ht="15" customHeight="1" x14ac:dyDescent="0.25">
      <c r="A398" s="256">
        <f t="shared" si="284"/>
        <v>389</v>
      </c>
      <c r="B398" s="254" t="s">
        <v>389</v>
      </c>
      <c r="C398" s="294">
        <v>104.8</v>
      </c>
      <c r="D398" s="322">
        <v>1</v>
      </c>
      <c r="E398" s="307">
        <f>[1]побуд.звіт!E397+[2]побуд.звіт!E397</f>
        <v>0</v>
      </c>
      <c r="F398" s="308">
        <f>[1]побуд.звіт!F397+[2]побуд.звіт!F397</f>
        <v>0</v>
      </c>
      <c r="G398" s="298">
        <f t="shared" si="248"/>
        <v>0</v>
      </c>
      <c r="H398" s="299">
        <f t="shared" si="249"/>
        <v>0</v>
      </c>
      <c r="I398" s="307">
        <f>[1]побуд.звіт!I397+[2]побуд.звіт!I397</f>
        <v>0</v>
      </c>
      <c r="J398" s="308">
        <f>[1]побуд.звіт!J397+[2]побуд.звіт!J397</f>
        <v>0</v>
      </c>
      <c r="K398" s="298">
        <f t="shared" si="250"/>
        <v>0</v>
      </c>
      <c r="L398" s="299">
        <f t="shared" si="251"/>
        <v>0</v>
      </c>
      <c r="M398" s="308">
        <f>[1]побуд.звіт!M397+[2]побуд.звіт!M397</f>
        <v>263.75417795876376</v>
      </c>
      <c r="N398" s="308">
        <f>[1]побуд.звіт!N397+[2]побуд.звіт!N397</f>
        <v>280.34158396504461</v>
      </c>
      <c r="O398" s="298">
        <f t="shared" si="252"/>
        <v>0</v>
      </c>
      <c r="P398" s="299">
        <f t="shared" si="253"/>
        <v>16.587406006280844</v>
      </c>
      <c r="Q398" s="308">
        <f>[1]побуд.звіт!Q397+[2]побуд.звіт!Q397</f>
        <v>0</v>
      </c>
      <c r="R398" s="308">
        <f>[1]побуд.звіт!R397+[2]побуд.звіт!R397</f>
        <v>0</v>
      </c>
      <c r="S398" s="298">
        <f t="shared" si="254"/>
        <v>0</v>
      </c>
      <c r="T398" s="299">
        <f t="shared" si="255"/>
        <v>0</v>
      </c>
      <c r="U398" s="308">
        <f>[1]побуд.звіт!U397+[2]побуд.звіт!U397</f>
        <v>0</v>
      </c>
      <c r="V398" s="308">
        <f>[1]побуд.звіт!V397+[2]побуд.звіт!V397</f>
        <v>0</v>
      </c>
      <c r="W398" s="298">
        <f t="shared" si="256"/>
        <v>0</v>
      </c>
      <c r="X398" s="299">
        <f t="shared" si="257"/>
        <v>0</v>
      </c>
      <c r="Y398" s="308">
        <f>[1]побуд.звіт!Y397+[2]побуд.звіт!Y397</f>
        <v>0</v>
      </c>
      <c r="Z398" s="308">
        <f>[1]побуд.звіт!Z397+[2]побуд.звіт!Z397</f>
        <v>0</v>
      </c>
      <c r="AA398" s="298">
        <f t="shared" si="258"/>
        <v>0</v>
      </c>
      <c r="AB398" s="299">
        <f t="shared" si="259"/>
        <v>0</v>
      </c>
      <c r="AC398" s="308">
        <f>[1]побуд.звіт!AC397+[2]побуд.звіт!AC397</f>
        <v>265.76319657529632</v>
      </c>
      <c r="AD398" s="308">
        <f>[1]побуд.звіт!AD397+[2]побуд.звіт!AD397</f>
        <v>328.65122861240701</v>
      </c>
      <c r="AE398" s="298">
        <f t="shared" si="260"/>
        <v>0</v>
      </c>
      <c r="AF398" s="299">
        <f t="shared" si="261"/>
        <v>62.88803203711069</v>
      </c>
      <c r="AG398" s="308">
        <f>[1]побуд.звіт!AG397+[2]побуд.звіт!AG397</f>
        <v>0</v>
      </c>
      <c r="AH398" s="308">
        <f>[1]побуд.звіт!AH397+[2]побуд.звіт!AH397</f>
        <v>0</v>
      </c>
      <c r="AI398" s="298">
        <f t="shared" si="262"/>
        <v>0</v>
      </c>
      <c r="AJ398" s="299">
        <f t="shared" si="263"/>
        <v>0</v>
      </c>
      <c r="AK398" s="308">
        <f>[1]побуд.звіт!AK397+[2]побуд.звіт!AK397</f>
        <v>0</v>
      </c>
      <c r="AL398" s="308">
        <f>[1]побуд.звіт!AL397+[2]побуд.звіт!AL397</f>
        <v>0</v>
      </c>
      <c r="AM398" s="298">
        <f t="shared" si="264"/>
        <v>0</v>
      </c>
      <c r="AN398" s="299">
        <f t="shared" si="265"/>
        <v>0</v>
      </c>
      <c r="AO398" s="308">
        <f>[1]побуд.звіт!AO397+[2]побуд.звіт!AO397</f>
        <v>34.382068581003324</v>
      </c>
      <c r="AP398" s="308">
        <f>[1]побуд.звіт!AP397+[2]побуд.звіт!AP397</f>
        <v>40.54614969791605</v>
      </c>
      <c r="AQ398" s="298">
        <f t="shared" si="266"/>
        <v>0</v>
      </c>
      <c r="AR398" s="299">
        <f t="shared" si="267"/>
        <v>6.1640811169127261</v>
      </c>
      <c r="AS398" s="308">
        <f>[1]побуд.звіт!AS397+[2]побуд.звіт!AS397</f>
        <v>0</v>
      </c>
      <c r="AT398" s="308">
        <f>[1]побуд.звіт!AT397+[2]побуд.звіт!AT397</f>
        <v>0</v>
      </c>
      <c r="AU398" s="298">
        <f t="shared" si="268"/>
        <v>0</v>
      </c>
      <c r="AV398" s="299">
        <f t="shared" si="269"/>
        <v>0</v>
      </c>
      <c r="AW398" s="308">
        <f>[1]побуд.звіт!AW397+[2]побуд.звіт!AW397</f>
        <v>415.19120354056952</v>
      </c>
      <c r="AX398" s="308">
        <f>[1]побуд.звіт!AX397+[2]побуд.звіт!AX397</f>
        <v>0</v>
      </c>
      <c r="AY398" s="298">
        <f t="shared" si="270"/>
        <v>-415.19120354056952</v>
      </c>
      <c r="AZ398" s="299">
        <f t="shared" si="271"/>
        <v>0</v>
      </c>
      <c r="BA398" s="300">
        <v>0</v>
      </c>
      <c r="BB398" s="298"/>
      <c r="BC398" s="298">
        <f t="shared" si="272"/>
        <v>0</v>
      </c>
      <c r="BD398" s="299">
        <f t="shared" si="273"/>
        <v>0</v>
      </c>
      <c r="BE398" s="308">
        <f>[1]побуд.звіт!BE397+[2]побуд.звіт!BE397</f>
        <v>5.367106173218998</v>
      </c>
      <c r="BF398" s="308">
        <f>[1]побуд.звіт!BF397+[2]побуд.звіт!BF397</f>
        <v>0</v>
      </c>
      <c r="BG398" s="301">
        <f t="shared" si="274"/>
        <v>-5.367106173218998</v>
      </c>
      <c r="BH398" s="302">
        <f t="shared" si="275"/>
        <v>0</v>
      </c>
      <c r="BI398" s="308">
        <f>[1]побуд.звіт!BI397+[2]побуд.звіт!BI397</f>
        <v>0</v>
      </c>
      <c r="BJ398" s="308">
        <f>[1]побуд.звіт!BJ397+[2]побуд.звіт!BJ397</f>
        <v>0</v>
      </c>
      <c r="BK398" s="298">
        <f t="shared" si="276"/>
        <v>0</v>
      </c>
      <c r="BL398" s="299">
        <f t="shared" si="277"/>
        <v>0</v>
      </c>
      <c r="BM398" s="308">
        <f>[1]побуд.звіт!BM397+[2]побуд.звіт!BM397</f>
        <v>0</v>
      </c>
      <c r="BN398" s="308">
        <f>[1]побуд.звіт!BN397+[2]побуд.звіт!BN397</f>
        <v>0</v>
      </c>
      <c r="BO398" s="298">
        <f t="shared" si="278"/>
        <v>0</v>
      </c>
      <c r="BP398" s="299">
        <f t="shared" si="279"/>
        <v>0</v>
      </c>
      <c r="BQ398" s="294">
        <f t="shared" si="280"/>
        <v>984.45775282885188</v>
      </c>
      <c r="BR398" s="298">
        <f t="shared" si="280"/>
        <v>649.53896227536757</v>
      </c>
      <c r="BS398" s="298">
        <f t="shared" si="281"/>
        <v>-334.91879055348431</v>
      </c>
      <c r="BT398" s="303">
        <f t="shared" si="282"/>
        <v>0</v>
      </c>
      <c r="BU398" s="224">
        <f t="shared" si="283"/>
        <v>0.65979363808036362</v>
      </c>
      <c r="BV398" s="309">
        <v>36.94</v>
      </c>
      <c r="BW398" s="305"/>
      <c r="BX398" s="241">
        <f t="shared" si="247"/>
        <v>82.03814606907099</v>
      </c>
      <c r="CA398" s="144">
        <f>[1]побуд.звіт!AX397+[2]побуд.звіт!AX397</f>
        <v>0</v>
      </c>
      <c r="CB398" s="238">
        <v>0</v>
      </c>
      <c r="CC398" s="238">
        <v>0</v>
      </c>
      <c r="CD398" s="240">
        <v>23.63827735785269</v>
      </c>
      <c r="CE398" s="240">
        <v>0</v>
      </c>
      <c r="CF398" s="240">
        <v>0</v>
      </c>
      <c r="CG398" s="240">
        <v>0</v>
      </c>
      <c r="CH398" s="240">
        <v>27.275242583246641</v>
      </c>
      <c r="CI398" s="240">
        <v>0</v>
      </c>
      <c r="CJ398" s="240">
        <v>0</v>
      </c>
      <c r="CK398" s="240">
        <v>3.5428933163786667</v>
      </c>
      <c r="CL398" s="240">
        <v>0</v>
      </c>
      <c r="CM398" s="240">
        <v>1.1266499999999995</v>
      </c>
      <c r="CN398" s="240">
        <v>0</v>
      </c>
      <c r="CO398" s="240">
        <v>0</v>
      </c>
      <c r="CP398" s="20"/>
    </row>
    <row r="399" spans="1:94" ht="15" customHeight="1" x14ac:dyDescent="0.25">
      <c r="A399" s="256">
        <f t="shared" si="284"/>
        <v>390</v>
      </c>
      <c r="B399" s="254" t="s">
        <v>390</v>
      </c>
      <c r="C399" s="294">
        <v>27</v>
      </c>
      <c r="D399" s="322">
        <v>1</v>
      </c>
      <c r="E399" s="307">
        <f>[1]побуд.звіт!E398+[2]побуд.звіт!E398</f>
        <v>0</v>
      </c>
      <c r="F399" s="308">
        <f>[1]побуд.звіт!F398+[2]побуд.звіт!F398</f>
        <v>0</v>
      </c>
      <c r="G399" s="298">
        <f t="shared" si="248"/>
        <v>0</v>
      </c>
      <c r="H399" s="299">
        <f t="shared" si="249"/>
        <v>0</v>
      </c>
      <c r="I399" s="307">
        <f>[1]побуд.звіт!I398+[2]побуд.звіт!I398</f>
        <v>0</v>
      </c>
      <c r="J399" s="308">
        <f>[1]побуд.звіт!J398+[2]побуд.звіт!J398</f>
        <v>0</v>
      </c>
      <c r="K399" s="298">
        <f t="shared" si="250"/>
        <v>0</v>
      </c>
      <c r="L399" s="299">
        <f t="shared" si="251"/>
        <v>0</v>
      </c>
      <c r="M399" s="308">
        <f>[1]побуд.звіт!M398+[2]побуд.звіт!M398</f>
        <v>175.80851063917589</v>
      </c>
      <c r="N399" s="308">
        <f>[1]побуд.звіт!N398+[2]побуд.звіт!N398</f>
        <v>186.89438931002977</v>
      </c>
      <c r="O399" s="298">
        <f t="shared" si="252"/>
        <v>0</v>
      </c>
      <c r="P399" s="299">
        <f t="shared" si="253"/>
        <v>11.085878670853873</v>
      </c>
      <c r="Q399" s="308">
        <f>[1]побуд.звіт!Q398+[2]побуд.звіт!Q398</f>
        <v>0</v>
      </c>
      <c r="R399" s="308">
        <f>[1]побуд.звіт!R398+[2]побуд.звіт!R398</f>
        <v>0</v>
      </c>
      <c r="S399" s="298">
        <f t="shared" si="254"/>
        <v>0</v>
      </c>
      <c r="T399" s="299">
        <f t="shared" si="255"/>
        <v>0</v>
      </c>
      <c r="U399" s="308">
        <f>[1]побуд.звіт!U398+[2]побуд.звіт!U398</f>
        <v>0</v>
      </c>
      <c r="V399" s="308">
        <f>[1]побуд.звіт!V398+[2]побуд.звіт!V398</f>
        <v>0</v>
      </c>
      <c r="W399" s="298">
        <f t="shared" si="256"/>
        <v>0</v>
      </c>
      <c r="X399" s="299">
        <f t="shared" si="257"/>
        <v>0</v>
      </c>
      <c r="Y399" s="308">
        <f>[1]побуд.звіт!Y398+[2]побуд.звіт!Y398</f>
        <v>0</v>
      </c>
      <c r="Z399" s="308">
        <f>[1]побуд.звіт!Z398+[2]побуд.звіт!Z398</f>
        <v>0</v>
      </c>
      <c r="AA399" s="298">
        <f t="shared" si="258"/>
        <v>0</v>
      </c>
      <c r="AB399" s="299">
        <f t="shared" si="259"/>
        <v>0</v>
      </c>
      <c r="AC399" s="308">
        <f>[1]побуд.звіт!AC398+[2]побуд.звіт!AC398</f>
        <v>68.411502835238537</v>
      </c>
      <c r="AD399" s="308">
        <f>[1]побуд.звіт!AD398+[2]побуд.звіт!AD398</f>
        <v>84.671595157776622</v>
      </c>
      <c r="AE399" s="298">
        <f t="shared" si="260"/>
        <v>0</v>
      </c>
      <c r="AF399" s="299">
        <f t="shared" si="261"/>
        <v>16.260092322538085</v>
      </c>
      <c r="AG399" s="308">
        <f>[1]побуд.звіт!AG398+[2]побуд.звіт!AG398</f>
        <v>0</v>
      </c>
      <c r="AH399" s="308">
        <f>[1]побуд.звіт!AH398+[2]побуд.звіт!AH398</f>
        <v>0</v>
      </c>
      <c r="AI399" s="298">
        <f t="shared" si="262"/>
        <v>0</v>
      </c>
      <c r="AJ399" s="299">
        <f t="shared" si="263"/>
        <v>0</v>
      </c>
      <c r="AK399" s="308">
        <f>[1]побуд.звіт!AK398+[2]побуд.звіт!AK398</f>
        <v>0</v>
      </c>
      <c r="AL399" s="308">
        <f>[1]побуд.звіт!AL398+[2]побуд.звіт!AL398</f>
        <v>0</v>
      </c>
      <c r="AM399" s="298">
        <f t="shared" si="264"/>
        <v>0</v>
      </c>
      <c r="AN399" s="299">
        <f t="shared" si="265"/>
        <v>0</v>
      </c>
      <c r="AO399" s="308">
        <f>[1]побуд.звіт!AO398+[2]побуд.звіт!AO398</f>
        <v>45.346547151956173</v>
      </c>
      <c r="AP399" s="308">
        <f>[1]побуд.звіт!AP398+[2]побуд.звіт!AP398</f>
        <v>40.54614969791605</v>
      </c>
      <c r="AQ399" s="298">
        <f t="shared" si="266"/>
        <v>-4.8003974540401231</v>
      </c>
      <c r="AR399" s="299">
        <f t="shared" si="267"/>
        <v>0</v>
      </c>
      <c r="AS399" s="308">
        <f>[1]побуд.звіт!AS398+[2]побуд.звіт!AS398</f>
        <v>0</v>
      </c>
      <c r="AT399" s="308">
        <f>[1]побуд.звіт!AT398+[2]побуд.звіт!AT398</f>
        <v>0</v>
      </c>
      <c r="AU399" s="298">
        <f t="shared" si="268"/>
        <v>0</v>
      </c>
      <c r="AV399" s="299">
        <f t="shared" si="269"/>
        <v>0</v>
      </c>
      <c r="AW399" s="308">
        <f>[1]побуд.звіт!AW398+[2]побуд.звіт!AW398</f>
        <v>106.92000509944245</v>
      </c>
      <c r="AX399" s="308">
        <f>[1]побуд.звіт!AX398+[2]побуд.звіт!AX398</f>
        <v>0</v>
      </c>
      <c r="AY399" s="298">
        <f t="shared" si="270"/>
        <v>-106.92000509944245</v>
      </c>
      <c r="AZ399" s="299">
        <f t="shared" si="271"/>
        <v>0</v>
      </c>
      <c r="BA399" s="300">
        <v>0</v>
      </c>
      <c r="BB399" s="298"/>
      <c r="BC399" s="298">
        <f t="shared" si="272"/>
        <v>0</v>
      </c>
      <c r="BD399" s="299">
        <f t="shared" si="273"/>
        <v>0</v>
      </c>
      <c r="BE399" s="308">
        <f>[1]побуд.звіт!BE398+[2]побуд.звіт!BE398</f>
        <v>5.2560077732189985</v>
      </c>
      <c r="BF399" s="308">
        <f>[1]побуд.звіт!BF398+[2]побуд.звіт!BF398</f>
        <v>0</v>
      </c>
      <c r="BG399" s="301">
        <f t="shared" si="274"/>
        <v>-5.2560077732189985</v>
      </c>
      <c r="BH399" s="302">
        <f t="shared" si="275"/>
        <v>0</v>
      </c>
      <c r="BI399" s="308">
        <f>[1]побуд.звіт!BI398+[2]побуд.звіт!BI398</f>
        <v>0</v>
      </c>
      <c r="BJ399" s="308">
        <f>[1]побуд.звіт!BJ398+[2]побуд.звіт!BJ398</f>
        <v>0</v>
      </c>
      <c r="BK399" s="298">
        <f t="shared" si="276"/>
        <v>0</v>
      </c>
      <c r="BL399" s="299">
        <f t="shared" si="277"/>
        <v>0</v>
      </c>
      <c r="BM399" s="308">
        <f>[1]побуд.звіт!BM398+[2]побуд.звіт!BM398</f>
        <v>0</v>
      </c>
      <c r="BN399" s="308">
        <f>[1]побуд.звіт!BN398+[2]побуд.звіт!BN398</f>
        <v>0</v>
      </c>
      <c r="BO399" s="298">
        <f t="shared" si="278"/>
        <v>0</v>
      </c>
      <c r="BP399" s="299">
        <f t="shared" si="279"/>
        <v>0</v>
      </c>
      <c r="BQ399" s="294">
        <f t="shared" si="280"/>
        <v>401.74257349903201</v>
      </c>
      <c r="BR399" s="298">
        <f t="shared" si="280"/>
        <v>312.11213416572247</v>
      </c>
      <c r="BS399" s="298">
        <f t="shared" si="281"/>
        <v>-89.630439333309539</v>
      </c>
      <c r="BT399" s="303">
        <f t="shared" si="282"/>
        <v>0</v>
      </c>
      <c r="BU399" s="224">
        <f t="shared" si="283"/>
        <v>0.77689584015788782</v>
      </c>
      <c r="BV399" s="309">
        <v>14.06</v>
      </c>
      <c r="BW399" s="305"/>
      <c r="BX399" s="241">
        <f t="shared" si="247"/>
        <v>33.478547791586003</v>
      </c>
      <c r="CA399" s="144">
        <f>[1]побуд.звіт!AX398+[2]побуд.звіт!AX398</f>
        <v>0</v>
      </c>
      <c r="CB399" s="238">
        <v>0</v>
      </c>
      <c r="CC399" s="238">
        <v>0</v>
      </c>
      <c r="CD399" s="240">
        <v>15.758851571901795</v>
      </c>
      <c r="CE399" s="240">
        <v>0</v>
      </c>
      <c r="CF399" s="240">
        <v>0</v>
      </c>
      <c r="CG399" s="240">
        <v>0</v>
      </c>
      <c r="CH399" s="240">
        <v>7.0270186044623975</v>
      </c>
      <c r="CI399" s="240">
        <v>0</v>
      </c>
      <c r="CJ399" s="240">
        <v>0</v>
      </c>
      <c r="CK399" s="240">
        <v>4.6506097323219837</v>
      </c>
      <c r="CL399" s="240">
        <v>0</v>
      </c>
      <c r="CM399" s="240">
        <v>1.1266499999999995</v>
      </c>
      <c r="CN399" s="240">
        <v>0</v>
      </c>
      <c r="CO399" s="240">
        <v>0</v>
      </c>
      <c r="CP399" s="20"/>
    </row>
    <row r="400" spans="1:94" ht="15" customHeight="1" x14ac:dyDescent="0.25">
      <c r="A400" s="256">
        <f t="shared" si="284"/>
        <v>391</v>
      </c>
      <c r="B400" s="254" t="s">
        <v>391</v>
      </c>
      <c r="C400" s="294">
        <v>82.2</v>
      </c>
      <c r="D400" s="322">
        <v>1</v>
      </c>
      <c r="E400" s="307">
        <f>[1]побуд.звіт!E399+[2]побуд.звіт!E399</f>
        <v>0</v>
      </c>
      <c r="F400" s="308">
        <f>[1]побуд.звіт!F399+[2]побуд.звіт!F399</f>
        <v>0</v>
      </c>
      <c r="G400" s="298">
        <f t="shared" si="248"/>
        <v>0</v>
      </c>
      <c r="H400" s="299">
        <f t="shared" si="249"/>
        <v>0</v>
      </c>
      <c r="I400" s="307">
        <f>[1]побуд.звіт!I399+[2]побуд.звіт!I399</f>
        <v>0</v>
      </c>
      <c r="J400" s="308">
        <f>[1]побуд.звіт!J399+[2]побуд.звіт!J399</f>
        <v>0</v>
      </c>
      <c r="K400" s="298">
        <f t="shared" si="250"/>
        <v>0</v>
      </c>
      <c r="L400" s="299">
        <f t="shared" si="251"/>
        <v>0</v>
      </c>
      <c r="M400" s="308">
        <f>[1]побуд.звіт!M399+[2]побуд.звіт!M399</f>
        <v>448.50749327835172</v>
      </c>
      <c r="N400" s="308">
        <f>[1]побуд.звіт!N399+[2]побуд.звіт!N399</f>
        <v>373.78877862005953</v>
      </c>
      <c r="O400" s="298">
        <f t="shared" si="252"/>
        <v>-74.718714658292186</v>
      </c>
      <c r="P400" s="299">
        <f t="shared" si="253"/>
        <v>0</v>
      </c>
      <c r="Q400" s="308">
        <f>[1]побуд.звіт!Q399+[2]побуд.звіт!Q399</f>
        <v>0</v>
      </c>
      <c r="R400" s="308">
        <f>[1]побуд.звіт!R399+[2]побуд.звіт!R399</f>
        <v>0</v>
      </c>
      <c r="S400" s="298">
        <f t="shared" si="254"/>
        <v>0</v>
      </c>
      <c r="T400" s="299">
        <f t="shared" si="255"/>
        <v>0</v>
      </c>
      <c r="U400" s="308">
        <f>[1]побуд.звіт!U399+[2]побуд.звіт!U399</f>
        <v>0</v>
      </c>
      <c r="V400" s="308">
        <f>[1]побуд.звіт!V399+[2]побуд.звіт!V399</f>
        <v>0</v>
      </c>
      <c r="W400" s="298">
        <f t="shared" si="256"/>
        <v>0</v>
      </c>
      <c r="X400" s="299">
        <f t="shared" si="257"/>
        <v>0</v>
      </c>
      <c r="Y400" s="308">
        <f>[1]побуд.звіт!Y399+[2]побуд.звіт!Y399</f>
        <v>0</v>
      </c>
      <c r="Z400" s="308">
        <f>[1]побуд.звіт!Z399+[2]побуд.звіт!Z399</f>
        <v>0</v>
      </c>
      <c r="AA400" s="298">
        <f t="shared" si="258"/>
        <v>0</v>
      </c>
      <c r="AB400" s="299">
        <f t="shared" si="259"/>
        <v>0</v>
      </c>
      <c r="AC400" s="308">
        <f>[1]побуд.звіт!AC399+[2]побуд.звіт!AC399</f>
        <v>208.48331454283738</v>
      </c>
      <c r="AD400" s="308">
        <f>[1]побуд.звіт!AD399+[2]побуд.звіт!AD399</f>
        <v>257.77796748034223</v>
      </c>
      <c r="AE400" s="298">
        <f t="shared" si="260"/>
        <v>0</v>
      </c>
      <c r="AF400" s="299">
        <f t="shared" si="261"/>
        <v>49.29465293750485</v>
      </c>
      <c r="AG400" s="308">
        <f>[1]побуд.звіт!AG399+[2]побуд.звіт!AG399</f>
        <v>0</v>
      </c>
      <c r="AH400" s="308">
        <f>[1]побуд.звіт!AH399+[2]побуд.звіт!AH399</f>
        <v>0</v>
      </c>
      <c r="AI400" s="298">
        <f t="shared" si="262"/>
        <v>0</v>
      </c>
      <c r="AJ400" s="299">
        <f t="shared" si="263"/>
        <v>0</v>
      </c>
      <c r="AK400" s="308">
        <f>[1]побуд.звіт!AK399+[2]побуд.звіт!AK399</f>
        <v>0</v>
      </c>
      <c r="AL400" s="308">
        <f>[1]побуд.звіт!AL399+[2]побуд.звіт!AL399</f>
        <v>0</v>
      </c>
      <c r="AM400" s="298">
        <f t="shared" si="264"/>
        <v>0</v>
      </c>
      <c r="AN400" s="299">
        <f t="shared" si="265"/>
        <v>0</v>
      </c>
      <c r="AO400" s="308">
        <f>[1]побуд.звіт!AO399+[2]побуд.звіт!AO399</f>
        <v>147.44976965228867</v>
      </c>
      <c r="AP400" s="308">
        <f>[1]побуд.звіт!AP399+[2]побуд.звіт!AP399</f>
        <v>60.819224546874089</v>
      </c>
      <c r="AQ400" s="298">
        <f t="shared" si="266"/>
        <v>-86.630545105414569</v>
      </c>
      <c r="AR400" s="299">
        <f t="shared" si="267"/>
        <v>0</v>
      </c>
      <c r="AS400" s="308">
        <f>[1]побуд.звіт!AS399+[2]побуд.звіт!AS399</f>
        <v>0</v>
      </c>
      <c r="AT400" s="308">
        <f>[1]побуд.звіт!AT399+[2]побуд.звіт!AT399</f>
        <v>0</v>
      </c>
      <c r="AU400" s="298">
        <f t="shared" si="268"/>
        <v>0</v>
      </c>
      <c r="AV400" s="299">
        <f t="shared" si="269"/>
        <v>0</v>
      </c>
      <c r="AW400" s="308">
        <f>[1]побуд.звіт!AW399+[2]побуд.звіт!AW399</f>
        <v>325.63396862308826</v>
      </c>
      <c r="AX400" s="308">
        <f>[1]побуд.звіт!AX399+[2]побуд.звіт!AX399</f>
        <v>290</v>
      </c>
      <c r="AY400" s="298">
        <f t="shared" si="270"/>
        <v>-35.633968623088265</v>
      </c>
      <c r="AZ400" s="299">
        <f t="shared" si="271"/>
        <v>0</v>
      </c>
      <c r="BA400" s="300">
        <v>0</v>
      </c>
      <c r="BB400" s="298"/>
      <c r="BC400" s="298">
        <f t="shared" si="272"/>
        <v>0</v>
      </c>
      <c r="BD400" s="299">
        <f t="shared" si="273"/>
        <v>0</v>
      </c>
      <c r="BE400" s="308">
        <f>[1]побуд.звіт!BE399+[2]побуд.звіт!BE399</f>
        <v>5.3348333732189985</v>
      </c>
      <c r="BF400" s="308">
        <f>[1]побуд.звіт!BF399+[2]побуд.звіт!BF399</f>
        <v>0</v>
      </c>
      <c r="BG400" s="301">
        <f t="shared" si="274"/>
        <v>-5.3348333732189985</v>
      </c>
      <c r="BH400" s="302">
        <f t="shared" si="275"/>
        <v>0</v>
      </c>
      <c r="BI400" s="308">
        <f>[1]побуд.звіт!BI399+[2]побуд.звіт!BI399</f>
        <v>0</v>
      </c>
      <c r="BJ400" s="308">
        <f>[1]побуд.звіт!BJ399+[2]побуд.звіт!BJ399</f>
        <v>0</v>
      </c>
      <c r="BK400" s="298">
        <f t="shared" si="276"/>
        <v>0</v>
      </c>
      <c r="BL400" s="299">
        <f t="shared" si="277"/>
        <v>0</v>
      </c>
      <c r="BM400" s="308">
        <f>[1]побуд.звіт!BM399+[2]побуд.звіт!BM399</f>
        <v>0</v>
      </c>
      <c r="BN400" s="308">
        <f>[1]побуд.звіт!BN399+[2]побуд.звіт!BN399</f>
        <v>0</v>
      </c>
      <c r="BO400" s="298">
        <f t="shared" si="278"/>
        <v>0</v>
      </c>
      <c r="BP400" s="299">
        <f t="shared" si="279"/>
        <v>0</v>
      </c>
      <c r="BQ400" s="294">
        <f t="shared" si="280"/>
        <v>1135.4093794697849</v>
      </c>
      <c r="BR400" s="298">
        <f t="shared" si="280"/>
        <v>982.38597064727594</v>
      </c>
      <c r="BS400" s="298">
        <f t="shared" si="281"/>
        <v>-153.02340882250894</v>
      </c>
      <c r="BT400" s="303">
        <f t="shared" si="282"/>
        <v>0</v>
      </c>
      <c r="BU400" s="224">
        <f t="shared" si="283"/>
        <v>0.86522622448832687</v>
      </c>
      <c r="BV400" s="309">
        <v>-82.789999999999992</v>
      </c>
      <c r="BW400" s="305"/>
      <c r="CA400" s="144">
        <f>[1]побуд.звіт!AX399+[2]побуд.звіт!AX399</f>
        <v>290</v>
      </c>
      <c r="CB400" s="238">
        <v>0</v>
      </c>
      <c r="CC400" s="238">
        <v>0</v>
      </c>
      <c r="CD400" s="240">
        <v>31.51770314380359</v>
      </c>
      <c r="CE400" s="240">
        <v>0</v>
      </c>
      <c r="CF400" s="240">
        <v>0</v>
      </c>
      <c r="CG400" s="240">
        <v>0</v>
      </c>
      <c r="CH400" s="240">
        <v>21.393367751363304</v>
      </c>
      <c r="CI400" s="240">
        <v>0</v>
      </c>
      <c r="CJ400" s="240">
        <v>0</v>
      </c>
      <c r="CK400" s="240">
        <v>15.011961716411077</v>
      </c>
      <c r="CL400" s="240">
        <v>0</v>
      </c>
      <c r="CM400" s="240">
        <v>1.1266499999999995</v>
      </c>
      <c r="CN400" s="240">
        <v>0</v>
      </c>
      <c r="CO400" s="240">
        <v>0</v>
      </c>
      <c r="CP400" s="20"/>
    </row>
    <row r="401" spans="1:94" ht="15" customHeight="1" x14ac:dyDescent="0.25">
      <c r="A401" s="256">
        <f t="shared" si="284"/>
        <v>392</v>
      </c>
      <c r="B401" s="254" t="s">
        <v>392</v>
      </c>
      <c r="C401" s="294">
        <v>113.8</v>
      </c>
      <c r="D401" s="322">
        <v>1</v>
      </c>
      <c r="E401" s="307">
        <f>[1]побуд.звіт!E400+[2]побуд.звіт!E400</f>
        <v>0</v>
      </c>
      <c r="F401" s="308">
        <f>[1]побуд.звіт!F400+[2]побуд.звіт!F400</f>
        <v>0</v>
      </c>
      <c r="G401" s="298">
        <f t="shared" si="248"/>
        <v>0</v>
      </c>
      <c r="H401" s="299">
        <f t="shared" si="249"/>
        <v>0</v>
      </c>
      <c r="I401" s="307">
        <f>[1]побуд.звіт!I400+[2]побуд.звіт!I400</f>
        <v>0</v>
      </c>
      <c r="J401" s="308">
        <f>[1]побуд.звіт!J400+[2]побуд.звіт!J400</f>
        <v>0</v>
      </c>
      <c r="K401" s="298">
        <f t="shared" si="250"/>
        <v>0</v>
      </c>
      <c r="L401" s="299">
        <f t="shared" si="251"/>
        <v>0</v>
      </c>
      <c r="M401" s="308">
        <f>[1]побуд.звіт!M400+[2]побуд.звіт!M400</f>
        <v>927.44536919587938</v>
      </c>
      <c r="N401" s="308">
        <f>[1]побуд.звіт!N400+[2]побуд.звіт!N400</f>
        <v>970.5979427316671</v>
      </c>
      <c r="O401" s="298">
        <f t="shared" si="252"/>
        <v>0</v>
      </c>
      <c r="P401" s="299">
        <f t="shared" si="253"/>
        <v>43.152573535787724</v>
      </c>
      <c r="Q401" s="308">
        <f>[1]побуд.звіт!Q400+[2]побуд.звіт!Q400</f>
        <v>0</v>
      </c>
      <c r="R401" s="308">
        <f>[1]побуд.звіт!R400+[2]побуд.звіт!R400</f>
        <v>0</v>
      </c>
      <c r="S401" s="298">
        <f t="shared" si="254"/>
        <v>0</v>
      </c>
      <c r="T401" s="299">
        <f t="shared" si="255"/>
        <v>0</v>
      </c>
      <c r="U401" s="308">
        <f>[1]побуд.звіт!U400+[2]побуд.звіт!U400</f>
        <v>0</v>
      </c>
      <c r="V401" s="308">
        <f>[1]побуд.звіт!V400+[2]побуд.звіт!V400</f>
        <v>0</v>
      </c>
      <c r="W401" s="298">
        <f t="shared" si="256"/>
        <v>0</v>
      </c>
      <c r="X401" s="299">
        <f t="shared" si="257"/>
        <v>0</v>
      </c>
      <c r="Y401" s="308">
        <f>[1]побуд.звіт!Y400+[2]побуд.звіт!Y400</f>
        <v>0</v>
      </c>
      <c r="Z401" s="308">
        <f>[1]побуд.звіт!Z400+[2]побуд.звіт!Z400</f>
        <v>0</v>
      </c>
      <c r="AA401" s="298">
        <f t="shared" si="258"/>
        <v>0</v>
      </c>
      <c r="AB401" s="299">
        <f t="shared" si="259"/>
        <v>0</v>
      </c>
      <c r="AC401" s="308">
        <f>[1]побуд.звіт!AC400+[2]побуд.звіт!AC400</f>
        <v>288.62301545370917</v>
      </c>
      <c r="AD401" s="308">
        <f>[1]побуд.звіт!AD400+[2]побуд.звіт!AD400</f>
        <v>356.87509366499921</v>
      </c>
      <c r="AE401" s="298">
        <f t="shared" si="260"/>
        <v>0</v>
      </c>
      <c r="AF401" s="299">
        <f t="shared" si="261"/>
        <v>68.252078211290041</v>
      </c>
      <c r="AG401" s="308">
        <f>[1]побуд.звіт!AG400+[2]побуд.звіт!AG400</f>
        <v>0</v>
      </c>
      <c r="AH401" s="308">
        <f>[1]побуд.звіт!AH400+[2]побуд.звіт!AH400</f>
        <v>0</v>
      </c>
      <c r="AI401" s="298">
        <f t="shared" si="262"/>
        <v>0</v>
      </c>
      <c r="AJ401" s="299">
        <f t="shared" si="263"/>
        <v>0</v>
      </c>
      <c r="AK401" s="308">
        <f>[1]побуд.звіт!AK400+[2]побуд.звіт!AK400</f>
        <v>0</v>
      </c>
      <c r="AL401" s="308">
        <f>[1]побуд.звіт!AL400+[2]побуд.звіт!AL400</f>
        <v>0</v>
      </c>
      <c r="AM401" s="298">
        <f t="shared" si="264"/>
        <v>0</v>
      </c>
      <c r="AN401" s="299">
        <f t="shared" si="265"/>
        <v>0</v>
      </c>
      <c r="AO401" s="308">
        <f>[1]побуд.звіт!AO400+[2]побуд.звіт!AO400</f>
        <v>289.89921109992963</v>
      </c>
      <c r="AP401" s="308">
        <f>[1]побуд.звіт!AP400+[2]побуд.звіт!AP400</f>
        <v>121.63844909374818</v>
      </c>
      <c r="AQ401" s="298">
        <f t="shared" si="266"/>
        <v>-168.26076200618144</v>
      </c>
      <c r="AR401" s="299">
        <f t="shared" si="267"/>
        <v>0</v>
      </c>
      <c r="AS401" s="308">
        <f>[1]побуд.звіт!AS400+[2]побуд.звіт!AS400</f>
        <v>0</v>
      </c>
      <c r="AT401" s="308">
        <f>[1]побуд.звіт!AT400+[2]побуд.звіт!AT400</f>
        <v>0</v>
      </c>
      <c r="AU401" s="298">
        <f t="shared" si="268"/>
        <v>0</v>
      </c>
      <c r="AV401" s="299">
        <f t="shared" si="269"/>
        <v>0</v>
      </c>
      <c r="AW401" s="308">
        <f>[1]побуд.звіт!AW400+[2]побуд.звіт!AW400</f>
        <v>450.5264757950867</v>
      </c>
      <c r="AX401" s="308">
        <f>[1]побуд.звіт!AX400+[2]побуд.звіт!AX400</f>
        <v>0</v>
      </c>
      <c r="AY401" s="298">
        <f t="shared" si="270"/>
        <v>-450.5264757950867</v>
      </c>
      <c r="AZ401" s="299">
        <f t="shared" si="271"/>
        <v>0</v>
      </c>
      <c r="BA401" s="300">
        <v>0</v>
      </c>
      <c r="BB401" s="298"/>
      <c r="BC401" s="298">
        <f t="shared" si="272"/>
        <v>0</v>
      </c>
      <c r="BD401" s="299">
        <f t="shared" si="273"/>
        <v>0</v>
      </c>
      <c r="BE401" s="308">
        <f>[1]побуд.звіт!BE400+[2]побуд.звіт!BE400</f>
        <v>5.3799581732189985</v>
      </c>
      <c r="BF401" s="308">
        <f>[1]побуд.звіт!BF400+[2]побуд.звіт!BF400</f>
        <v>0</v>
      </c>
      <c r="BG401" s="301">
        <f t="shared" si="274"/>
        <v>-5.3799581732189985</v>
      </c>
      <c r="BH401" s="302">
        <f t="shared" si="275"/>
        <v>0</v>
      </c>
      <c r="BI401" s="308">
        <f>[1]побуд.звіт!BI400+[2]побуд.звіт!BI400</f>
        <v>0</v>
      </c>
      <c r="BJ401" s="308">
        <f>[1]побуд.звіт!BJ400+[2]побуд.звіт!BJ400</f>
        <v>0</v>
      </c>
      <c r="BK401" s="298">
        <f t="shared" si="276"/>
        <v>0</v>
      </c>
      <c r="BL401" s="299">
        <f t="shared" si="277"/>
        <v>0</v>
      </c>
      <c r="BM401" s="308">
        <f>[1]побуд.звіт!BM400+[2]побуд.звіт!BM400</f>
        <v>0</v>
      </c>
      <c r="BN401" s="308">
        <f>[1]побуд.звіт!BN400+[2]побуд.звіт!BN400</f>
        <v>0</v>
      </c>
      <c r="BO401" s="298">
        <f t="shared" si="278"/>
        <v>0</v>
      </c>
      <c r="BP401" s="299">
        <f t="shared" si="279"/>
        <v>0</v>
      </c>
      <c r="BQ401" s="294">
        <f t="shared" si="280"/>
        <v>1961.874029717824</v>
      </c>
      <c r="BR401" s="298">
        <f t="shared" si="280"/>
        <v>1449.1114854904147</v>
      </c>
      <c r="BS401" s="298">
        <f t="shared" si="281"/>
        <v>-512.76254422740931</v>
      </c>
      <c r="BT401" s="303">
        <f t="shared" si="282"/>
        <v>0</v>
      </c>
      <c r="BU401" s="224">
        <f t="shared" si="283"/>
        <v>0.73863635663643512</v>
      </c>
      <c r="BV401" s="309">
        <v>4654.6500000000005</v>
      </c>
      <c r="BW401" s="305">
        <f t="shared" ref="BW401:BW406" si="285">BV401-BX401</f>
        <v>4491.160497523515</v>
      </c>
      <c r="BX401" s="241">
        <f t="shared" ref="BX401:BX407" si="286">BQ401/12</f>
        <v>163.48950247648534</v>
      </c>
      <c r="CA401" s="144">
        <f>[1]побуд.звіт!AX400+[2]побуд.звіт!AX400</f>
        <v>0</v>
      </c>
      <c r="CB401" s="238">
        <v>0</v>
      </c>
      <c r="CC401" s="238">
        <v>0</v>
      </c>
      <c r="CD401" s="240">
        <v>78.794257859508988</v>
      </c>
      <c r="CE401" s="240">
        <v>0</v>
      </c>
      <c r="CF401" s="240">
        <v>0</v>
      </c>
      <c r="CG401" s="240">
        <v>0</v>
      </c>
      <c r="CH401" s="240">
        <v>29.61758211806745</v>
      </c>
      <c r="CI401" s="240">
        <v>0</v>
      </c>
      <c r="CJ401" s="240">
        <v>0</v>
      </c>
      <c r="CK401" s="240">
        <v>29.521441616148376</v>
      </c>
      <c r="CL401" s="240">
        <v>0</v>
      </c>
      <c r="CM401" s="240">
        <v>1.1266499999999995</v>
      </c>
      <c r="CN401" s="240">
        <v>0</v>
      </c>
      <c r="CO401" s="240">
        <v>0</v>
      </c>
      <c r="CP401" s="20"/>
    </row>
    <row r="402" spans="1:94" ht="15" customHeight="1" x14ac:dyDescent="0.25">
      <c r="A402" s="256">
        <f t="shared" si="284"/>
        <v>393</v>
      </c>
      <c r="B402" s="254" t="s">
        <v>393</v>
      </c>
      <c r="C402" s="294">
        <v>121</v>
      </c>
      <c r="D402" s="322">
        <v>1</v>
      </c>
      <c r="E402" s="307">
        <f>[1]побуд.звіт!E401+[2]побуд.звіт!E401</f>
        <v>0</v>
      </c>
      <c r="F402" s="308">
        <f>[1]побуд.звіт!F401+[2]побуд.звіт!F401</f>
        <v>0</v>
      </c>
      <c r="G402" s="298">
        <f t="shared" si="248"/>
        <v>0</v>
      </c>
      <c r="H402" s="299">
        <f t="shared" si="249"/>
        <v>0</v>
      </c>
      <c r="I402" s="307">
        <f>[1]побуд.звіт!I401+[2]побуд.звіт!I401</f>
        <v>0</v>
      </c>
      <c r="J402" s="308">
        <f>[1]побуд.звіт!J401+[2]побуд.звіт!J401</f>
        <v>0</v>
      </c>
      <c r="K402" s="298">
        <f t="shared" si="250"/>
        <v>0</v>
      </c>
      <c r="L402" s="299">
        <f t="shared" si="251"/>
        <v>0</v>
      </c>
      <c r="M402" s="308">
        <f>[1]побуд.звіт!M401+[2]побуд.звіт!M401</f>
        <v>663.74948723711532</v>
      </c>
      <c r="N402" s="308">
        <f>[1]побуд.звіт!N401+[2]побуд.звіт!N401</f>
        <v>690.25635876662238</v>
      </c>
      <c r="O402" s="298">
        <f t="shared" si="252"/>
        <v>0</v>
      </c>
      <c r="P402" s="299">
        <f t="shared" si="253"/>
        <v>26.506871529507066</v>
      </c>
      <c r="Q402" s="308">
        <f>[1]побуд.звіт!Q401+[2]побуд.звіт!Q401</f>
        <v>0</v>
      </c>
      <c r="R402" s="308">
        <f>[1]побуд.звіт!R401+[2]побуд.звіт!R401</f>
        <v>0</v>
      </c>
      <c r="S402" s="298">
        <f t="shared" si="254"/>
        <v>0</v>
      </c>
      <c r="T402" s="299">
        <f t="shared" si="255"/>
        <v>0</v>
      </c>
      <c r="U402" s="308">
        <f>[1]побуд.звіт!U401+[2]побуд.звіт!U401</f>
        <v>0</v>
      </c>
      <c r="V402" s="308">
        <f>[1]побуд.звіт!V401+[2]побуд.звіт!V401</f>
        <v>0</v>
      </c>
      <c r="W402" s="298">
        <f t="shared" si="256"/>
        <v>0</v>
      </c>
      <c r="X402" s="299">
        <f t="shared" si="257"/>
        <v>0</v>
      </c>
      <c r="Y402" s="308">
        <f>[1]побуд.звіт!Y401+[2]побуд.звіт!Y401</f>
        <v>0</v>
      </c>
      <c r="Z402" s="308">
        <f>[1]побуд.звіт!Z401+[2]побуд.звіт!Z401</f>
        <v>0</v>
      </c>
      <c r="AA402" s="298">
        <f t="shared" si="258"/>
        <v>0</v>
      </c>
      <c r="AB402" s="299">
        <f t="shared" si="259"/>
        <v>0</v>
      </c>
      <c r="AC402" s="308">
        <f>[1]побуд.звіт!AC401+[2]побуд.звіт!AC401</f>
        <v>306.94401107643944</v>
      </c>
      <c r="AD402" s="308">
        <f>[1]побуд.звіт!AD401+[2]побуд.звіт!AD401</f>
        <v>379.45418570707301</v>
      </c>
      <c r="AE402" s="298">
        <f t="shared" si="260"/>
        <v>0</v>
      </c>
      <c r="AF402" s="299">
        <f t="shared" si="261"/>
        <v>72.510174630633571</v>
      </c>
      <c r="AG402" s="308">
        <f>[1]побуд.звіт!AG401+[2]побуд.звіт!AG401</f>
        <v>0</v>
      </c>
      <c r="AH402" s="308">
        <f>[1]побуд.звіт!AH401+[2]побуд.звіт!AH401</f>
        <v>0</v>
      </c>
      <c r="AI402" s="298">
        <f t="shared" si="262"/>
        <v>0</v>
      </c>
      <c r="AJ402" s="299">
        <f t="shared" si="263"/>
        <v>0</v>
      </c>
      <c r="AK402" s="308">
        <f>[1]побуд.звіт!AK401+[2]побуд.звіт!AK401</f>
        <v>0</v>
      </c>
      <c r="AL402" s="308">
        <f>[1]побуд.звіт!AL401+[2]побуд.звіт!AL401</f>
        <v>0</v>
      </c>
      <c r="AM402" s="298">
        <f t="shared" si="264"/>
        <v>0</v>
      </c>
      <c r="AN402" s="299">
        <f t="shared" si="265"/>
        <v>0</v>
      </c>
      <c r="AO402" s="308">
        <f>[1]побуд.звіт!AO401+[2]побуд.звіт!AO401</f>
        <v>244.54961976739375</v>
      </c>
      <c r="AP402" s="308">
        <f>[1]побуд.звіт!AP401+[2]побуд.звіт!AP401</f>
        <v>81.0922993958321</v>
      </c>
      <c r="AQ402" s="298">
        <f t="shared" si="266"/>
        <v>-163.45732037156165</v>
      </c>
      <c r="AR402" s="299">
        <f t="shared" si="267"/>
        <v>0</v>
      </c>
      <c r="AS402" s="308">
        <f>[1]побуд.звіт!AS401+[2]побуд.звіт!AS401</f>
        <v>0</v>
      </c>
      <c r="AT402" s="308">
        <f>[1]побуд.звіт!AT401+[2]побуд.звіт!AT401</f>
        <v>0</v>
      </c>
      <c r="AU402" s="298">
        <f t="shared" si="268"/>
        <v>0</v>
      </c>
      <c r="AV402" s="299">
        <f t="shared" si="269"/>
        <v>0</v>
      </c>
      <c r="AW402" s="308">
        <f>[1]побуд.звіт!AW401+[2]побуд.звіт!AW401</f>
        <v>479.16002285305683</v>
      </c>
      <c r="AX402" s="308">
        <f>[1]побуд.звіт!AX401+[2]побуд.звіт!AX401</f>
        <v>0</v>
      </c>
      <c r="AY402" s="298">
        <f t="shared" si="270"/>
        <v>-479.16002285305683</v>
      </c>
      <c r="AZ402" s="299">
        <f t="shared" si="271"/>
        <v>0</v>
      </c>
      <c r="BA402" s="300">
        <v>0</v>
      </c>
      <c r="BB402" s="298"/>
      <c r="BC402" s="298">
        <f t="shared" si="272"/>
        <v>0</v>
      </c>
      <c r="BD402" s="299">
        <f t="shared" si="273"/>
        <v>0</v>
      </c>
      <c r="BE402" s="308">
        <f>[1]побуд.звіт!BE401+[2]побуд.звіт!BE401</f>
        <v>5.3902397732189984</v>
      </c>
      <c r="BF402" s="308">
        <f>[1]побуд.звіт!BF401+[2]побуд.звіт!BF401</f>
        <v>0</v>
      </c>
      <c r="BG402" s="301">
        <f t="shared" si="274"/>
        <v>-5.3902397732189984</v>
      </c>
      <c r="BH402" s="302">
        <f t="shared" si="275"/>
        <v>0</v>
      </c>
      <c r="BI402" s="308">
        <f>[1]побуд.звіт!BI401+[2]побуд.звіт!BI401</f>
        <v>0</v>
      </c>
      <c r="BJ402" s="308">
        <f>[1]побуд.звіт!BJ401+[2]побуд.звіт!BJ401</f>
        <v>0</v>
      </c>
      <c r="BK402" s="298">
        <f t="shared" si="276"/>
        <v>0</v>
      </c>
      <c r="BL402" s="299">
        <f t="shared" si="277"/>
        <v>0</v>
      </c>
      <c r="BM402" s="308">
        <f>[1]побуд.звіт!BM401+[2]побуд.звіт!BM401</f>
        <v>0</v>
      </c>
      <c r="BN402" s="308">
        <f>[1]побуд.звіт!BN401+[2]побуд.звіт!BN401</f>
        <v>0</v>
      </c>
      <c r="BO402" s="298">
        <f t="shared" si="278"/>
        <v>0</v>
      </c>
      <c r="BP402" s="299">
        <f t="shared" si="279"/>
        <v>0</v>
      </c>
      <c r="BQ402" s="294">
        <f t="shared" si="280"/>
        <v>1699.7933807072245</v>
      </c>
      <c r="BR402" s="298">
        <f t="shared" si="280"/>
        <v>1150.8028438695274</v>
      </c>
      <c r="BS402" s="298">
        <f t="shared" si="281"/>
        <v>-548.99053683769716</v>
      </c>
      <c r="BT402" s="303">
        <f t="shared" si="282"/>
        <v>0</v>
      </c>
      <c r="BU402" s="224">
        <f t="shared" si="283"/>
        <v>0.6770251354848309</v>
      </c>
      <c r="BV402" s="309">
        <v>1536.46</v>
      </c>
      <c r="BW402" s="305">
        <f t="shared" si="285"/>
        <v>1394.8105516077312</v>
      </c>
      <c r="BX402" s="241">
        <f t="shared" si="286"/>
        <v>141.64944839226871</v>
      </c>
      <c r="CA402" s="144">
        <f>[1]побуд.звіт!AX401+[2]побуд.звіт!AX401</f>
        <v>0</v>
      </c>
      <c r="CB402" s="238">
        <v>0</v>
      </c>
      <c r="CC402" s="238">
        <v>0</v>
      </c>
      <c r="CD402" s="240">
        <v>55.155980501656288</v>
      </c>
      <c r="CE402" s="240">
        <v>0</v>
      </c>
      <c r="CF402" s="240">
        <v>0</v>
      </c>
      <c r="CG402" s="240">
        <v>0</v>
      </c>
      <c r="CH402" s="240">
        <v>31.491453745924083</v>
      </c>
      <c r="CI402" s="240">
        <v>0</v>
      </c>
      <c r="CJ402" s="240">
        <v>0</v>
      </c>
      <c r="CK402" s="240">
        <v>24.870827730808681</v>
      </c>
      <c r="CL402" s="240">
        <v>0</v>
      </c>
      <c r="CM402" s="240">
        <v>1.1266499999999995</v>
      </c>
      <c r="CN402" s="240">
        <v>0</v>
      </c>
      <c r="CO402" s="240">
        <v>0</v>
      </c>
      <c r="CP402" s="20"/>
    </row>
    <row r="403" spans="1:94" ht="15" customHeight="1" x14ac:dyDescent="0.25">
      <c r="A403" s="256">
        <f t="shared" si="284"/>
        <v>394</v>
      </c>
      <c r="B403" s="254" t="s">
        <v>394</v>
      </c>
      <c r="C403" s="294">
        <v>27.1</v>
      </c>
      <c r="D403" s="322">
        <v>1</v>
      </c>
      <c r="E403" s="307">
        <f>[1]побуд.звіт!E402+[2]побуд.звіт!E402</f>
        <v>0</v>
      </c>
      <c r="F403" s="308">
        <f>[1]побуд.звіт!F402+[2]побуд.звіт!F402</f>
        <v>0</v>
      </c>
      <c r="G403" s="298">
        <f t="shared" si="248"/>
        <v>0</v>
      </c>
      <c r="H403" s="299">
        <f t="shared" si="249"/>
        <v>0</v>
      </c>
      <c r="I403" s="307">
        <f>[1]побуд.звіт!I402+[2]побуд.звіт!I402</f>
        <v>0</v>
      </c>
      <c r="J403" s="308">
        <f>[1]побуд.звіт!J402+[2]побуд.звіт!J402</f>
        <v>0</v>
      </c>
      <c r="K403" s="298">
        <f t="shared" si="250"/>
        <v>0</v>
      </c>
      <c r="L403" s="299">
        <f t="shared" si="251"/>
        <v>0</v>
      </c>
      <c r="M403" s="308">
        <f>[1]побуд.звіт!M402+[2]побуд.звіт!M402</f>
        <v>224.24484263917586</v>
      </c>
      <c r="N403" s="308">
        <f>[1]побуд.звіт!N402+[2]побуд.звіт!N402</f>
        <v>186.89438931002977</v>
      </c>
      <c r="O403" s="298">
        <f t="shared" si="252"/>
        <v>-37.350453329146092</v>
      </c>
      <c r="P403" s="299">
        <f t="shared" si="253"/>
        <v>0</v>
      </c>
      <c r="Q403" s="308">
        <f>[1]побуд.звіт!Q402+[2]побуд.звіт!Q402</f>
        <v>0</v>
      </c>
      <c r="R403" s="308">
        <f>[1]побуд.звіт!R402+[2]побуд.звіт!R402</f>
        <v>0</v>
      </c>
      <c r="S403" s="298">
        <f t="shared" si="254"/>
        <v>0</v>
      </c>
      <c r="T403" s="299">
        <f t="shared" si="255"/>
        <v>0</v>
      </c>
      <c r="U403" s="308">
        <f>[1]побуд.звіт!U402+[2]побуд.звіт!U402</f>
        <v>0</v>
      </c>
      <c r="V403" s="308">
        <f>[1]побуд.звіт!V402+[2]побуд.звіт!V402</f>
        <v>0</v>
      </c>
      <c r="W403" s="298">
        <f t="shared" si="256"/>
        <v>0</v>
      </c>
      <c r="X403" s="299">
        <f t="shared" si="257"/>
        <v>0</v>
      </c>
      <c r="Y403" s="308">
        <f>[1]побуд.звіт!Y402+[2]побуд.звіт!Y402</f>
        <v>0</v>
      </c>
      <c r="Z403" s="308">
        <f>[1]побуд.звіт!Z402+[2]побуд.звіт!Z402</f>
        <v>0</v>
      </c>
      <c r="AA403" s="298">
        <f t="shared" si="258"/>
        <v>0</v>
      </c>
      <c r="AB403" s="299">
        <f t="shared" si="259"/>
        <v>0</v>
      </c>
      <c r="AC403" s="308">
        <f>[1]побуд.звіт!AC402+[2]побуд.звіт!AC402</f>
        <v>68.710027371665376</v>
      </c>
      <c r="AD403" s="308">
        <f>[1]побуд.звіт!AD402+[2]побуд.звіт!AD402</f>
        <v>84.98519365836097</v>
      </c>
      <c r="AE403" s="298">
        <f t="shared" si="260"/>
        <v>0</v>
      </c>
      <c r="AF403" s="299">
        <f t="shared" si="261"/>
        <v>16.275166286695594</v>
      </c>
      <c r="AG403" s="308">
        <f>[1]побуд.звіт!AG402+[2]побуд.звіт!AG402</f>
        <v>0</v>
      </c>
      <c r="AH403" s="308">
        <f>[1]побуд.звіт!AH402+[2]побуд.звіт!AH402</f>
        <v>0</v>
      </c>
      <c r="AI403" s="298">
        <f t="shared" si="262"/>
        <v>0</v>
      </c>
      <c r="AJ403" s="299">
        <f t="shared" si="263"/>
        <v>0</v>
      </c>
      <c r="AK403" s="308">
        <f>[1]побуд.звіт!AK402+[2]побуд.звіт!AK402</f>
        <v>0</v>
      </c>
      <c r="AL403" s="308">
        <f>[1]побуд.звіт!AL402+[2]побуд.звіт!AL402</f>
        <v>0</v>
      </c>
      <c r="AM403" s="298">
        <f t="shared" si="264"/>
        <v>0</v>
      </c>
      <c r="AN403" s="299">
        <f t="shared" si="265"/>
        <v>0</v>
      </c>
      <c r="AO403" s="308">
        <f>[1]побуд.звіт!AO402+[2]побуд.звіт!AO402</f>
        <v>102.09102122891068</v>
      </c>
      <c r="AP403" s="308">
        <f>[1]побуд.звіт!AP402+[2]побуд.звіт!AP402</f>
        <v>20.273074848958025</v>
      </c>
      <c r="AQ403" s="298">
        <f t="shared" si="266"/>
        <v>-81.817946379952645</v>
      </c>
      <c r="AR403" s="299">
        <f t="shared" si="267"/>
        <v>0</v>
      </c>
      <c r="AS403" s="308">
        <f>[1]побуд.звіт!AS402+[2]побуд.звіт!AS402</f>
        <v>0</v>
      </c>
      <c r="AT403" s="308">
        <f>[1]побуд.звіт!AT402+[2]побуд.звіт!AT402</f>
        <v>0</v>
      </c>
      <c r="AU403" s="298">
        <f t="shared" si="268"/>
        <v>0</v>
      </c>
      <c r="AV403" s="299">
        <f t="shared" si="269"/>
        <v>0</v>
      </c>
      <c r="AW403" s="308">
        <f>[1]побуд.звіт!AW402+[2]побуд.звіт!AW402</f>
        <v>107.2247611447399</v>
      </c>
      <c r="AX403" s="308">
        <f>[1]побуд.звіт!AX402+[2]побуд.звіт!AX402</f>
        <v>0</v>
      </c>
      <c r="AY403" s="298">
        <f t="shared" si="270"/>
        <v>-107.2247611447399</v>
      </c>
      <c r="AZ403" s="299">
        <f t="shared" si="271"/>
        <v>0</v>
      </c>
      <c r="BA403" s="300">
        <v>0</v>
      </c>
      <c r="BB403" s="298"/>
      <c r="BC403" s="298">
        <f t="shared" si="272"/>
        <v>0</v>
      </c>
      <c r="BD403" s="299">
        <f t="shared" si="273"/>
        <v>0</v>
      </c>
      <c r="BE403" s="308">
        <f>[1]побуд.звіт!BE402+[2]побуд.звіт!BE402</f>
        <v>5.2561505732189984</v>
      </c>
      <c r="BF403" s="308">
        <f>[1]побуд.звіт!BF402+[2]побуд.звіт!BF402</f>
        <v>0</v>
      </c>
      <c r="BG403" s="301">
        <f t="shared" si="274"/>
        <v>-5.2561505732189984</v>
      </c>
      <c r="BH403" s="302">
        <f t="shared" si="275"/>
        <v>0</v>
      </c>
      <c r="BI403" s="308">
        <f>[1]побуд.звіт!BI402+[2]побуд.звіт!BI402</f>
        <v>0</v>
      </c>
      <c r="BJ403" s="308">
        <f>[1]побуд.звіт!BJ402+[2]побуд.звіт!BJ402</f>
        <v>0</v>
      </c>
      <c r="BK403" s="298">
        <f t="shared" si="276"/>
        <v>0</v>
      </c>
      <c r="BL403" s="299">
        <f t="shared" si="277"/>
        <v>0</v>
      </c>
      <c r="BM403" s="308">
        <f>[1]побуд.звіт!BM402+[2]побуд.звіт!BM402</f>
        <v>0</v>
      </c>
      <c r="BN403" s="308">
        <f>[1]побуд.звіт!BN402+[2]побуд.звіт!BN402</f>
        <v>0</v>
      </c>
      <c r="BO403" s="298">
        <f t="shared" si="278"/>
        <v>0</v>
      </c>
      <c r="BP403" s="299">
        <f t="shared" si="279"/>
        <v>0</v>
      </c>
      <c r="BQ403" s="294">
        <f t="shared" si="280"/>
        <v>507.52680295771074</v>
      </c>
      <c r="BR403" s="298">
        <f t="shared" si="280"/>
        <v>292.15265781734877</v>
      </c>
      <c r="BS403" s="298">
        <f t="shared" si="281"/>
        <v>-215.37414514036197</v>
      </c>
      <c r="BT403" s="303">
        <f t="shared" si="282"/>
        <v>0</v>
      </c>
      <c r="BU403" s="224">
        <f t="shared" si="283"/>
        <v>0.57563986003255896</v>
      </c>
      <c r="BV403" s="309">
        <v>173.6</v>
      </c>
      <c r="BW403" s="305">
        <f t="shared" si="285"/>
        <v>131.30609975352411</v>
      </c>
      <c r="BX403" s="241">
        <f t="shared" si="286"/>
        <v>42.293900246475893</v>
      </c>
      <c r="CA403" s="144">
        <f>[1]побуд.звіт!AX402+[2]побуд.звіт!AX402</f>
        <v>0</v>
      </c>
      <c r="CB403" s="238">
        <v>0</v>
      </c>
      <c r="CC403" s="238">
        <v>0</v>
      </c>
      <c r="CD403" s="240">
        <v>15.758851571901795</v>
      </c>
      <c r="CE403" s="240">
        <v>0</v>
      </c>
      <c r="CF403" s="240">
        <v>0</v>
      </c>
      <c r="CG403" s="240">
        <v>0</v>
      </c>
      <c r="CH403" s="240">
        <v>7.0530445992937425</v>
      </c>
      <c r="CI403" s="240">
        <v>0</v>
      </c>
      <c r="CJ403" s="240">
        <v>0</v>
      </c>
      <c r="CK403" s="240">
        <v>10.361347606583946</v>
      </c>
      <c r="CL403" s="240">
        <v>0</v>
      </c>
      <c r="CM403" s="240">
        <v>1.1266499999999995</v>
      </c>
      <c r="CN403" s="240">
        <v>0</v>
      </c>
      <c r="CO403" s="240">
        <v>0</v>
      </c>
      <c r="CP403" s="20"/>
    </row>
    <row r="404" spans="1:94" ht="15" customHeight="1" x14ac:dyDescent="0.25">
      <c r="A404" s="256">
        <f t="shared" si="284"/>
        <v>395</v>
      </c>
      <c r="B404" s="254" t="s">
        <v>395</v>
      </c>
      <c r="C404" s="294">
        <v>116.2</v>
      </c>
      <c r="D404" s="322">
        <v>1</v>
      </c>
      <c r="E404" s="307">
        <f>[1]побуд.звіт!E403+[2]побуд.звіт!E403</f>
        <v>0</v>
      </c>
      <c r="F404" s="308">
        <f>[1]побуд.звіт!F403+[2]побуд.звіт!F403</f>
        <v>0</v>
      </c>
      <c r="G404" s="298">
        <f t="shared" si="248"/>
        <v>0</v>
      </c>
      <c r="H404" s="299">
        <f t="shared" si="249"/>
        <v>0</v>
      </c>
      <c r="I404" s="307">
        <f>[1]побуд.звіт!I403+[2]побуд.звіт!I403</f>
        <v>0</v>
      </c>
      <c r="J404" s="308">
        <f>[1]побуд.звіт!J403+[2]побуд.звіт!J403</f>
        <v>0</v>
      </c>
      <c r="K404" s="298">
        <f t="shared" si="250"/>
        <v>0</v>
      </c>
      <c r="L404" s="299">
        <f t="shared" si="251"/>
        <v>0</v>
      </c>
      <c r="M404" s="308">
        <f>[1]побуд.звіт!M403+[2]побуд.звіт!M403</f>
        <v>400.04990927835178</v>
      </c>
      <c r="N404" s="308">
        <f>[1]побуд.звіт!N403+[2]побуд.звіт!N403</f>
        <v>409.91477480157772</v>
      </c>
      <c r="O404" s="298">
        <f t="shared" si="252"/>
        <v>0</v>
      </c>
      <c r="P404" s="299">
        <f t="shared" si="253"/>
        <v>9.8648655232259443</v>
      </c>
      <c r="Q404" s="308">
        <f>[1]побуд.звіт!Q403+[2]побуд.звіт!Q403</f>
        <v>0</v>
      </c>
      <c r="R404" s="308">
        <f>[1]побуд.звіт!R403+[2]побуд.звіт!R403</f>
        <v>0</v>
      </c>
      <c r="S404" s="298">
        <f t="shared" si="254"/>
        <v>0</v>
      </c>
      <c r="T404" s="299">
        <f t="shared" si="255"/>
        <v>0</v>
      </c>
      <c r="U404" s="308">
        <f>[1]побуд.звіт!U403+[2]побуд.звіт!U403</f>
        <v>0</v>
      </c>
      <c r="V404" s="308">
        <f>[1]побуд.звіт!V403+[2]побуд.звіт!V403</f>
        <v>0</v>
      </c>
      <c r="W404" s="298">
        <f t="shared" si="256"/>
        <v>0</v>
      </c>
      <c r="X404" s="299">
        <f t="shared" si="257"/>
        <v>0</v>
      </c>
      <c r="Y404" s="308">
        <f>[1]побуд.звіт!Y403+[2]побуд.звіт!Y403</f>
        <v>0</v>
      </c>
      <c r="Z404" s="308">
        <f>[1]побуд.звіт!Z403+[2]побуд.звіт!Z403</f>
        <v>0</v>
      </c>
      <c r="AA404" s="298">
        <f t="shared" si="258"/>
        <v>0</v>
      </c>
      <c r="AB404" s="299">
        <f t="shared" si="259"/>
        <v>0</v>
      </c>
      <c r="AC404" s="308">
        <f>[1]побуд.звіт!AC403+[2]побуд.звіт!AC403</f>
        <v>294.7856145279527</v>
      </c>
      <c r="AD404" s="308">
        <f>[1]побуд.звіт!AD403+[2]побуд.звіт!AD403</f>
        <v>364.40145767902385</v>
      </c>
      <c r="AE404" s="298">
        <f t="shared" si="260"/>
        <v>0</v>
      </c>
      <c r="AF404" s="299">
        <f t="shared" si="261"/>
        <v>69.615843151071147</v>
      </c>
      <c r="AG404" s="308">
        <f>[1]побуд.звіт!AG403+[2]побуд.звіт!AG403</f>
        <v>0</v>
      </c>
      <c r="AH404" s="308">
        <f>[1]побуд.звіт!AH403+[2]побуд.звіт!AH403</f>
        <v>0</v>
      </c>
      <c r="AI404" s="298">
        <f t="shared" si="262"/>
        <v>0</v>
      </c>
      <c r="AJ404" s="299">
        <f t="shared" si="263"/>
        <v>0</v>
      </c>
      <c r="AK404" s="308">
        <f>[1]побуд.звіт!AK403+[2]побуд.звіт!AK403</f>
        <v>0</v>
      </c>
      <c r="AL404" s="308">
        <f>[1]побуд.звіт!AL403+[2]побуд.звіт!AL403</f>
        <v>0</v>
      </c>
      <c r="AM404" s="298">
        <f t="shared" si="264"/>
        <v>0</v>
      </c>
      <c r="AN404" s="299">
        <f t="shared" si="265"/>
        <v>0</v>
      </c>
      <c r="AO404" s="308">
        <f>[1]побуд.звіт!AO403+[2]побуд.звіт!AO403</f>
        <v>205.36617634670836</v>
      </c>
      <c r="AP404" s="308">
        <f>[1]побуд.звіт!AP403+[2]побуд.звіт!AP403</f>
        <v>60.819224546874089</v>
      </c>
      <c r="AQ404" s="298">
        <f t="shared" si="266"/>
        <v>-144.54695179983426</v>
      </c>
      <c r="AR404" s="299">
        <f t="shared" si="267"/>
        <v>0</v>
      </c>
      <c r="AS404" s="308">
        <f>[1]побуд.звіт!AS403+[2]побуд.звіт!AS403</f>
        <v>0</v>
      </c>
      <c r="AT404" s="308">
        <f>[1]побуд.звіт!AT403+[2]побуд.звіт!AT403</f>
        <v>0</v>
      </c>
      <c r="AU404" s="298">
        <f t="shared" si="268"/>
        <v>0</v>
      </c>
      <c r="AV404" s="299">
        <f t="shared" si="269"/>
        <v>0</v>
      </c>
      <c r="AW404" s="308">
        <f>[1]побуд.звіт!AW403+[2]побуд.звіт!AW403</f>
        <v>460.27416544460795</v>
      </c>
      <c r="AX404" s="308">
        <f>[1]побуд.звіт!AX403+[2]побуд.звіт!AX403</f>
        <v>0</v>
      </c>
      <c r="AY404" s="298">
        <f t="shared" si="270"/>
        <v>-460.27416544460795</v>
      </c>
      <c r="AZ404" s="299">
        <f t="shared" si="271"/>
        <v>0</v>
      </c>
      <c r="BA404" s="300">
        <v>0</v>
      </c>
      <c r="BB404" s="298"/>
      <c r="BC404" s="298">
        <f t="shared" si="272"/>
        <v>0</v>
      </c>
      <c r="BD404" s="299">
        <f t="shared" si="273"/>
        <v>0</v>
      </c>
      <c r="BE404" s="308">
        <f>[1]побуд.звіт!BE403+[2]побуд.звіт!BE403</f>
        <v>5.3833853732189985</v>
      </c>
      <c r="BF404" s="308">
        <f>[1]побуд.звіт!BF403+[2]побуд.звіт!BF403</f>
        <v>0</v>
      </c>
      <c r="BG404" s="301">
        <f t="shared" si="274"/>
        <v>-5.3833853732189985</v>
      </c>
      <c r="BH404" s="302">
        <f t="shared" si="275"/>
        <v>0</v>
      </c>
      <c r="BI404" s="308">
        <f>[1]побуд.звіт!BI403+[2]побуд.звіт!BI403</f>
        <v>0</v>
      </c>
      <c r="BJ404" s="308">
        <f>[1]побуд.звіт!BJ403+[2]побуд.звіт!BJ403</f>
        <v>0</v>
      </c>
      <c r="BK404" s="298">
        <f t="shared" si="276"/>
        <v>0</v>
      </c>
      <c r="BL404" s="299">
        <f t="shared" si="277"/>
        <v>0</v>
      </c>
      <c r="BM404" s="308">
        <f>[1]побуд.звіт!BM403+[2]побуд.звіт!BM403</f>
        <v>0</v>
      </c>
      <c r="BN404" s="308">
        <f>[1]побуд.звіт!BN403+[2]побуд.звіт!BN403</f>
        <v>0</v>
      </c>
      <c r="BO404" s="298">
        <f t="shared" si="278"/>
        <v>0</v>
      </c>
      <c r="BP404" s="299">
        <f t="shared" si="279"/>
        <v>0</v>
      </c>
      <c r="BQ404" s="294">
        <f t="shared" si="280"/>
        <v>1365.8592509708399</v>
      </c>
      <c r="BR404" s="298">
        <f t="shared" si="280"/>
        <v>835.1354570274757</v>
      </c>
      <c r="BS404" s="298">
        <f t="shared" si="281"/>
        <v>-530.72379394336417</v>
      </c>
      <c r="BT404" s="303">
        <f t="shared" si="282"/>
        <v>0</v>
      </c>
      <c r="BU404" s="224">
        <f t="shared" si="283"/>
        <v>0.61143595610885182</v>
      </c>
      <c r="BV404" s="309">
        <v>1216.1099999999999</v>
      </c>
      <c r="BW404" s="305">
        <f t="shared" si="285"/>
        <v>1102.28839575243</v>
      </c>
      <c r="BX404" s="241">
        <f t="shared" si="286"/>
        <v>113.82160424756999</v>
      </c>
      <c r="CA404" s="144">
        <f>[1]побуд.звіт!AX403+[2]побуд.звіт!AX403</f>
        <v>0</v>
      </c>
      <c r="CB404" s="238">
        <v>0</v>
      </c>
      <c r="CC404" s="238">
        <v>0</v>
      </c>
      <c r="CD404" s="240">
        <v>31.51770314380359</v>
      </c>
      <c r="CE404" s="240">
        <v>0</v>
      </c>
      <c r="CF404" s="240">
        <v>0</v>
      </c>
      <c r="CG404" s="240">
        <v>0</v>
      </c>
      <c r="CH404" s="240">
        <v>30.242205994019667</v>
      </c>
      <c r="CI404" s="240">
        <v>0</v>
      </c>
      <c r="CJ404" s="240">
        <v>0</v>
      </c>
      <c r="CK404" s="240">
        <v>20.870198815567928</v>
      </c>
      <c r="CL404" s="240">
        <v>0</v>
      </c>
      <c r="CM404" s="240">
        <v>1.1266499999999995</v>
      </c>
      <c r="CN404" s="240">
        <v>0</v>
      </c>
      <c r="CO404" s="240">
        <v>0</v>
      </c>
      <c r="CP404" s="20"/>
    </row>
    <row r="405" spans="1:94" ht="15" customHeight="1" x14ac:dyDescent="0.25">
      <c r="A405" s="256">
        <f t="shared" si="284"/>
        <v>396</v>
      </c>
      <c r="B405" s="254" t="s">
        <v>396</v>
      </c>
      <c r="C405" s="294">
        <v>28.4</v>
      </c>
      <c r="D405" s="322">
        <v>1</v>
      </c>
      <c r="E405" s="307">
        <f>[1]побуд.звіт!E404+[2]побуд.звіт!E404</f>
        <v>0</v>
      </c>
      <c r="F405" s="308">
        <f>[1]побуд.звіт!F404+[2]побуд.звіт!F404</f>
        <v>0</v>
      </c>
      <c r="G405" s="298">
        <f t="shared" si="248"/>
        <v>0</v>
      </c>
      <c r="H405" s="299">
        <f t="shared" si="249"/>
        <v>0</v>
      </c>
      <c r="I405" s="307">
        <f>[1]побуд.звіт!I404+[2]побуд.звіт!I404</f>
        <v>0</v>
      </c>
      <c r="J405" s="308">
        <f>[1]побуд.звіт!J404+[2]побуд.звіт!J404</f>
        <v>0</v>
      </c>
      <c r="K405" s="298">
        <f t="shared" si="250"/>
        <v>0</v>
      </c>
      <c r="L405" s="299">
        <f t="shared" si="251"/>
        <v>0</v>
      </c>
      <c r="M405" s="308">
        <f>[1]побуд.звіт!M404+[2]побуд.звіт!M404</f>
        <v>263.72024195876378</v>
      </c>
      <c r="N405" s="308">
        <f>[1]побуд.звіт!N404+[2]побуд.звіт!N404</f>
        <v>280.34158396504461</v>
      </c>
      <c r="O405" s="298">
        <f t="shared" si="252"/>
        <v>0</v>
      </c>
      <c r="P405" s="299">
        <f t="shared" si="253"/>
        <v>16.621342006280827</v>
      </c>
      <c r="Q405" s="308">
        <f>[1]побуд.звіт!Q404+[2]побуд.звіт!Q404</f>
        <v>0</v>
      </c>
      <c r="R405" s="308">
        <f>[1]побуд.звіт!R404+[2]побуд.звіт!R404</f>
        <v>0</v>
      </c>
      <c r="S405" s="298">
        <f t="shared" si="254"/>
        <v>0</v>
      </c>
      <c r="T405" s="299">
        <f t="shared" si="255"/>
        <v>0</v>
      </c>
      <c r="U405" s="308">
        <f>[1]побуд.звіт!U404+[2]побуд.звіт!U404</f>
        <v>0</v>
      </c>
      <c r="V405" s="308">
        <f>[1]побуд.звіт!V404+[2]побуд.звіт!V404</f>
        <v>0</v>
      </c>
      <c r="W405" s="298">
        <f t="shared" si="256"/>
        <v>0</v>
      </c>
      <c r="X405" s="299">
        <f t="shared" si="257"/>
        <v>0</v>
      </c>
      <c r="Y405" s="308">
        <f>[1]побуд.звіт!Y404+[2]побуд.звіт!Y404</f>
        <v>0</v>
      </c>
      <c r="Z405" s="308">
        <f>[1]побуд.звіт!Z404+[2]побуд.звіт!Z404</f>
        <v>0</v>
      </c>
      <c r="AA405" s="298">
        <f t="shared" si="258"/>
        <v>0</v>
      </c>
      <c r="AB405" s="299">
        <f t="shared" si="259"/>
        <v>0</v>
      </c>
      <c r="AC405" s="308">
        <f>[1]побуд.звіт!AC404+[2]побуд.звіт!AC404</f>
        <v>72.089973945213885</v>
      </c>
      <c r="AD405" s="308">
        <f>[1]побуд.звіт!AD404+[2]побуд.звіт!AD404</f>
        <v>89.061974165957608</v>
      </c>
      <c r="AE405" s="298">
        <f t="shared" si="260"/>
        <v>0</v>
      </c>
      <c r="AF405" s="299">
        <f t="shared" si="261"/>
        <v>16.972000220743723</v>
      </c>
      <c r="AG405" s="308">
        <f>[1]побуд.звіт!AG404+[2]побуд.звіт!AG404</f>
        <v>0</v>
      </c>
      <c r="AH405" s="308">
        <f>[1]побуд.звіт!AH404+[2]побуд.звіт!AH404</f>
        <v>0</v>
      </c>
      <c r="AI405" s="298">
        <f t="shared" si="262"/>
        <v>0</v>
      </c>
      <c r="AJ405" s="299">
        <f t="shared" si="263"/>
        <v>0</v>
      </c>
      <c r="AK405" s="308">
        <f>[1]побуд.звіт!AK404+[2]побуд.звіт!AK404</f>
        <v>0</v>
      </c>
      <c r="AL405" s="308">
        <f>[1]побуд.звіт!AL404+[2]побуд.звіт!AL404</f>
        <v>0</v>
      </c>
      <c r="AM405" s="298">
        <f t="shared" si="264"/>
        <v>0</v>
      </c>
      <c r="AN405" s="299">
        <f t="shared" si="265"/>
        <v>0</v>
      </c>
      <c r="AO405" s="308">
        <f>[1]побуд.звіт!AO404+[2]побуд.звіт!AO404</f>
        <v>102.09211322891069</v>
      </c>
      <c r="AP405" s="308">
        <f>[1]побуд.звіт!AP404+[2]побуд.звіт!AP404</f>
        <v>20.273074848958025</v>
      </c>
      <c r="AQ405" s="298">
        <f t="shared" si="266"/>
        <v>-81.819038379952673</v>
      </c>
      <c r="AR405" s="299">
        <f t="shared" si="267"/>
        <v>0</v>
      </c>
      <c r="AS405" s="308">
        <f>[1]побуд.звіт!AS404+[2]побуд.звіт!AS404</f>
        <v>0</v>
      </c>
      <c r="AT405" s="308">
        <f>[1]побуд.звіт!AT404+[2]побуд.звіт!AT404</f>
        <v>0</v>
      </c>
      <c r="AU405" s="298">
        <f t="shared" si="268"/>
        <v>0</v>
      </c>
      <c r="AV405" s="299">
        <f t="shared" si="269"/>
        <v>0</v>
      </c>
      <c r="AW405" s="308">
        <f>[1]побуд.звіт!AW404+[2]побуд.звіт!AW404</f>
        <v>111.79396402420325</v>
      </c>
      <c r="AX405" s="308">
        <f>[1]побуд.звіт!AX404+[2]побуд.звіт!AX404</f>
        <v>0</v>
      </c>
      <c r="AY405" s="298">
        <f t="shared" si="270"/>
        <v>-111.79396402420325</v>
      </c>
      <c r="AZ405" s="299">
        <f t="shared" si="271"/>
        <v>0</v>
      </c>
      <c r="BA405" s="300">
        <v>0</v>
      </c>
      <c r="BB405" s="298"/>
      <c r="BC405" s="298">
        <f t="shared" si="272"/>
        <v>0</v>
      </c>
      <c r="BD405" s="299">
        <f t="shared" si="273"/>
        <v>0</v>
      </c>
      <c r="BE405" s="308">
        <f>[1]побуд.звіт!BE404+[2]побуд.звіт!BE404</f>
        <v>5.2580069732189978</v>
      </c>
      <c r="BF405" s="308">
        <f>[1]побуд.звіт!BF404+[2]побуд.звіт!BF404</f>
        <v>0</v>
      </c>
      <c r="BG405" s="301">
        <f t="shared" si="274"/>
        <v>-5.2580069732189978</v>
      </c>
      <c r="BH405" s="302">
        <f t="shared" si="275"/>
        <v>0</v>
      </c>
      <c r="BI405" s="308">
        <f>[1]побуд.звіт!BI404+[2]побуд.звіт!BI404</f>
        <v>0</v>
      </c>
      <c r="BJ405" s="308">
        <f>[1]побуд.звіт!BJ404+[2]побуд.звіт!BJ404</f>
        <v>0</v>
      </c>
      <c r="BK405" s="298">
        <f t="shared" si="276"/>
        <v>0</v>
      </c>
      <c r="BL405" s="299">
        <f t="shared" si="277"/>
        <v>0</v>
      </c>
      <c r="BM405" s="308">
        <f>[1]побуд.звіт!BM404+[2]побуд.звіт!BM404</f>
        <v>0</v>
      </c>
      <c r="BN405" s="308">
        <f>[1]побуд.звіт!BN404+[2]побуд.звіт!BN404</f>
        <v>0</v>
      </c>
      <c r="BO405" s="298">
        <f t="shared" si="278"/>
        <v>0</v>
      </c>
      <c r="BP405" s="299">
        <f t="shared" si="279"/>
        <v>0</v>
      </c>
      <c r="BQ405" s="294">
        <f t="shared" si="280"/>
        <v>554.95430013031068</v>
      </c>
      <c r="BR405" s="298">
        <f t="shared" si="280"/>
        <v>389.67663297996023</v>
      </c>
      <c r="BS405" s="298">
        <f t="shared" si="281"/>
        <v>-165.27766715035045</v>
      </c>
      <c r="BT405" s="303">
        <f t="shared" si="282"/>
        <v>0</v>
      </c>
      <c r="BU405" s="224">
        <f t="shared" si="283"/>
        <v>0.702177878229719</v>
      </c>
      <c r="BV405" s="309">
        <v>52</v>
      </c>
      <c r="BW405" s="305">
        <f t="shared" si="285"/>
        <v>5.7538083224741072</v>
      </c>
      <c r="BX405" s="241">
        <f t="shared" si="286"/>
        <v>46.246191677525893</v>
      </c>
      <c r="CA405" s="144">
        <f>[1]побуд.звіт!AX404+[2]побуд.звіт!AX404</f>
        <v>0</v>
      </c>
      <c r="CB405" s="238">
        <v>0</v>
      </c>
      <c r="CC405" s="238">
        <v>0</v>
      </c>
      <c r="CD405" s="240">
        <v>23.63827735785269</v>
      </c>
      <c r="CE405" s="240">
        <v>0</v>
      </c>
      <c r="CF405" s="240">
        <v>0</v>
      </c>
      <c r="CG405" s="240">
        <v>0</v>
      </c>
      <c r="CH405" s="240">
        <v>7.3913825321011908</v>
      </c>
      <c r="CI405" s="240">
        <v>0</v>
      </c>
      <c r="CJ405" s="240">
        <v>0</v>
      </c>
      <c r="CK405" s="240">
        <v>10.361347606583946</v>
      </c>
      <c r="CL405" s="240">
        <v>0</v>
      </c>
      <c r="CM405" s="240">
        <v>1.1266499999999995</v>
      </c>
      <c r="CN405" s="240">
        <v>0</v>
      </c>
      <c r="CO405" s="240">
        <v>0</v>
      </c>
      <c r="CP405" s="20"/>
    </row>
    <row r="406" spans="1:94" ht="15" customHeight="1" x14ac:dyDescent="0.25">
      <c r="A406" s="256">
        <f t="shared" si="284"/>
        <v>397</v>
      </c>
      <c r="B406" s="254" t="s">
        <v>397</v>
      </c>
      <c r="C406" s="294">
        <v>69.5</v>
      </c>
      <c r="D406" s="322">
        <v>1</v>
      </c>
      <c r="E406" s="307">
        <f>[1]побуд.звіт!E405+[2]побуд.звіт!E405</f>
        <v>0</v>
      </c>
      <c r="F406" s="308">
        <f>[1]побуд.звіт!F405+[2]побуд.звіт!F405</f>
        <v>0</v>
      </c>
      <c r="G406" s="298">
        <f t="shared" si="248"/>
        <v>0</v>
      </c>
      <c r="H406" s="299">
        <f t="shared" si="249"/>
        <v>0</v>
      </c>
      <c r="I406" s="307">
        <f>[1]побуд.звіт!I405+[2]побуд.звіт!I405</f>
        <v>0</v>
      </c>
      <c r="J406" s="308">
        <f>[1]побуд.звіт!J405+[2]побуд.звіт!J405</f>
        <v>0</v>
      </c>
      <c r="K406" s="298">
        <f t="shared" si="250"/>
        <v>0</v>
      </c>
      <c r="L406" s="299">
        <f t="shared" si="251"/>
        <v>0</v>
      </c>
      <c r="M406" s="308">
        <f>[1]побуд.звіт!M405+[2]побуд.звіт!M405</f>
        <v>351.64768127835174</v>
      </c>
      <c r="N406" s="308">
        <f>[1]побуд.звіт!N405+[2]побуд.звіт!N405</f>
        <v>373.78877862005953</v>
      </c>
      <c r="O406" s="298">
        <f t="shared" si="252"/>
        <v>0</v>
      </c>
      <c r="P406" s="299">
        <f t="shared" si="253"/>
        <v>22.141097341707791</v>
      </c>
      <c r="Q406" s="308">
        <f>[1]побуд.звіт!Q405+[2]побуд.звіт!Q405</f>
        <v>0</v>
      </c>
      <c r="R406" s="308">
        <f>[1]побуд.звіт!R405+[2]побуд.звіт!R405</f>
        <v>0</v>
      </c>
      <c r="S406" s="298">
        <f t="shared" si="254"/>
        <v>0</v>
      </c>
      <c r="T406" s="299">
        <f t="shared" si="255"/>
        <v>0</v>
      </c>
      <c r="U406" s="308">
        <f>[1]побуд.звіт!U405+[2]побуд.звіт!U405</f>
        <v>0</v>
      </c>
      <c r="V406" s="308">
        <f>[1]побуд.звіт!V405+[2]побуд.звіт!V405</f>
        <v>0</v>
      </c>
      <c r="W406" s="298">
        <f t="shared" si="256"/>
        <v>0</v>
      </c>
      <c r="X406" s="299">
        <f t="shared" si="257"/>
        <v>0</v>
      </c>
      <c r="Y406" s="308">
        <f>[1]побуд.звіт!Y405+[2]побуд.звіт!Y405</f>
        <v>0</v>
      </c>
      <c r="Z406" s="308">
        <f>[1]побуд.звіт!Z405+[2]побуд.звіт!Z405</f>
        <v>0</v>
      </c>
      <c r="AA406" s="298">
        <f t="shared" si="258"/>
        <v>0</v>
      </c>
      <c r="AB406" s="299">
        <f t="shared" si="259"/>
        <v>0</v>
      </c>
      <c r="AC406" s="308">
        <f>[1]побуд.звіт!AC405+[2]побуд.звіт!AC405</f>
        <v>176.24806381663257</v>
      </c>
      <c r="AD406" s="308">
        <f>[1]побуд.звіт!AD405+[2]побуд.звіт!AD405</f>
        <v>217.95095790612874</v>
      </c>
      <c r="AE406" s="298">
        <f t="shared" si="260"/>
        <v>0</v>
      </c>
      <c r="AF406" s="299">
        <f t="shared" si="261"/>
        <v>41.702894089496169</v>
      </c>
      <c r="AG406" s="308">
        <f>[1]побуд.звіт!AG405+[2]побуд.звіт!AG405</f>
        <v>0</v>
      </c>
      <c r="AH406" s="308">
        <f>[1]побуд.звіт!AH405+[2]побуд.звіт!AH405</f>
        <v>0</v>
      </c>
      <c r="AI406" s="298">
        <f t="shared" si="262"/>
        <v>0</v>
      </c>
      <c r="AJ406" s="299">
        <f t="shared" si="263"/>
        <v>0</v>
      </c>
      <c r="AK406" s="308">
        <f>[1]побуд.звіт!AK405+[2]побуд.звіт!AK405</f>
        <v>0</v>
      </c>
      <c r="AL406" s="308">
        <f>[1]побуд.звіт!AL405+[2]побуд.звіт!AL405</f>
        <v>0</v>
      </c>
      <c r="AM406" s="298">
        <f t="shared" si="264"/>
        <v>0</v>
      </c>
      <c r="AN406" s="299">
        <f t="shared" si="265"/>
        <v>0</v>
      </c>
      <c r="AO406" s="308">
        <f>[1]побуд.звіт!AO405+[2]побуд.звіт!AO405</f>
        <v>103.31088059295834</v>
      </c>
      <c r="AP406" s="308">
        <f>[1]побуд.звіт!AP405+[2]побуд.звіт!AP405</f>
        <v>40.54614969791605</v>
      </c>
      <c r="AQ406" s="298">
        <f t="shared" si="266"/>
        <v>-62.764730895042291</v>
      </c>
      <c r="AR406" s="299">
        <f t="shared" si="267"/>
        <v>0</v>
      </c>
      <c r="AS406" s="308">
        <f>[1]побуд.звіт!AS405+[2]побуд.звіт!AS405</f>
        <v>0</v>
      </c>
      <c r="AT406" s="308">
        <f>[1]побуд.звіт!AT405+[2]побуд.звіт!AT405</f>
        <v>0</v>
      </c>
      <c r="AU406" s="298">
        <f t="shared" si="268"/>
        <v>0</v>
      </c>
      <c r="AV406" s="299">
        <f t="shared" si="269"/>
        <v>0</v>
      </c>
      <c r="AW406" s="308">
        <f>[1]побуд.звіт!AW405+[2]побуд.звіт!AW405</f>
        <v>273.24006203190885</v>
      </c>
      <c r="AX406" s="308">
        <f>[1]побуд.звіт!AX405+[2]побуд.звіт!AX405</f>
        <v>0</v>
      </c>
      <c r="AY406" s="298">
        <f t="shared" si="270"/>
        <v>-273.24006203190885</v>
      </c>
      <c r="AZ406" s="299">
        <f t="shared" si="271"/>
        <v>0</v>
      </c>
      <c r="BA406" s="300">
        <v>0</v>
      </c>
      <c r="BB406" s="298"/>
      <c r="BC406" s="298">
        <f t="shared" si="272"/>
        <v>0</v>
      </c>
      <c r="BD406" s="299">
        <f t="shared" si="273"/>
        <v>0</v>
      </c>
      <c r="BE406" s="308">
        <f>[1]побуд.звіт!BE405+[2]побуд.звіт!BE405</f>
        <v>5.3166977732189977</v>
      </c>
      <c r="BF406" s="308">
        <f>[1]побуд.звіт!BF405+[2]побуд.звіт!BF405</f>
        <v>0</v>
      </c>
      <c r="BG406" s="301">
        <f t="shared" si="274"/>
        <v>-5.3166977732189977</v>
      </c>
      <c r="BH406" s="302">
        <f t="shared" si="275"/>
        <v>0</v>
      </c>
      <c r="BI406" s="308">
        <f>[1]побуд.звіт!BI405+[2]побуд.звіт!BI405</f>
        <v>0</v>
      </c>
      <c r="BJ406" s="308">
        <f>[1]побуд.звіт!BJ405+[2]побуд.звіт!BJ405</f>
        <v>0</v>
      </c>
      <c r="BK406" s="298">
        <f t="shared" si="276"/>
        <v>0</v>
      </c>
      <c r="BL406" s="299">
        <f t="shared" si="277"/>
        <v>0</v>
      </c>
      <c r="BM406" s="308">
        <f>[1]побуд.звіт!BM405+[2]побуд.звіт!BM405</f>
        <v>0</v>
      </c>
      <c r="BN406" s="308">
        <f>[1]побуд.звіт!BN405+[2]побуд.звіт!BN405</f>
        <v>0</v>
      </c>
      <c r="BO406" s="298">
        <f t="shared" si="278"/>
        <v>0</v>
      </c>
      <c r="BP406" s="299">
        <f t="shared" si="279"/>
        <v>0</v>
      </c>
      <c r="BQ406" s="294">
        <f t="shared" si="280"/>
        <v>909.76338549307047</v>
      </c>
      <c r="BR406" s="298">
        <f t="shared" si="280"/>
        <v>632.28588622410427</v>
      </c>
      <c r="BS406" s="298">
        <f t="shared" si="281"/>
        <v>-277.4774992689662</v>
      </c>
      <c r="BT406" s="303">
        <f t="shared" si="282"/>
        <v>0</v>
      </c>
      <c r="BU406" s="224">
        <f t="shared" si="283"/>
        <v>0.69500036636605256</v>
      </c>
      <c r="BV406" s="309">
        <v>313.72000000000003</v>
      </c>
      <c r="BW406" s="305">
        <f t="shared" si="285"/>
        <v>237.90638454224415</v>
      </c>
      <c r="BX406" s="241">
        <f t="shared" si="286"/>
        <v>75.813615457755873</v>
      </c>
      <c r="CA406" s="144">
        <f>[1]побуд.звіт!AX405+[2]побуд.звіт!AX405</f>
        <v>0</v>
      </c>
      <c r="CB406" s="238">
        <v>0</v>
      </c>
      <c r="CC406" s="238">
        <v>0</v>
      </c>
      <c r="CD406" s="240">
        <v>31.51770314380359</v>
      </c>
      <c r="CE406" s="240">
        <v>0</v>
      </c>
      <c r="CF406" s="240">
        <v>0</v>
      </c>
      <c r="CG406" s="240">
        <v>0</v>
      </c>
      <c r="CH406" s="240">
        <v>18.088066407782843</v>
      </c>
      <c r="CI406" s="240">
        <v>0</v>
      </c>
      <c r="CJ406" s="240">
        <v>0</v>
      </c>
      <c r="CK406" s="240">
        <v>10.519954444918444</v>
      </c>
      <c r="CL406" s="240">
        <v>0</v>
      </c>
      <c r="CM406" s="240">
        <v>1.1266499999999995</v>
      </c>
      <c r="CN406" s="240">
        <v>0</v>
      </c>
      <c r="CO406" s="240">
        <v>0</v>
      </c>
      <c r="CP406" s="20"/>
    </row>
    <row r="407" spans="1:94" ht="15" customHeight="1" x14ac:dyDescent="0.25">
      <c r="A407" s="256">
        <f t="shared" si="284"/>
        <v>398</v>
      </c>
      <c r="B407" s="254" t="s">
        <v>398</v>
      </c>
      <c r="C407" s="294">
        <v>173.75</v>
      </c>
      <c r="D407" s="322">
        <v>1</v>
      </c>
      <c r="E407" s="307">
        <f>[1]побуд.звіт!E406+[2]побуд.звіт!E406</f>
        <v>0</v>
      </c>
      <c r="F407" s="308">
        <f>[1]побуд.звіт!F406+[2]побуд.звіт!F406</f>
        <v>0</v>
      </c>
      <c r="G407" s="298">
        <f t="shared" si="248"/>
        <v>0</v>
      </c>
      <c r="H407" s="299">
        <f t="shared" si="249"/>
        <v>0</v>
      </c>
      <c r="I407" s="307">
        <f>[1]побуд.звіт!I406+[2]побуд.звіт!I406</f>
        <v>0</v>
      </c>
      <c r="J407" s="308">
        <f>[1]побуд.звіт!J406+[2]побуд.звіт!J406</f>
        <v>0</v>
      </c>
      <c r="K407" s="298">
        <f t="shared" si="250"/>
        <v>0</v>
      </c>
      <c r="L407" s="299">
        <f t="shared" si="251"/>
        <v>0</v>
      </c>
      <c r="M407" s="308">
        <f>[1]побуд.звіт!M406+[2]побуд.звіт!M406</f>
        <v>742.73728787629125</v>
      </c>
      <c r="N407" s="308">
        <f>[1]побуд.звіт!N406+[2]побуд.звіт!N406</f>
        <v>841.02475189513405</v>
      </c>
      <c r="O407" s="298">
        <f t="shared" si="252"/>
        <v>0</v>
      </c>
      <c r="P407" s="299">
        <f t="shared" si="253"/>
        <v>98.287464018842797</v>
      </c>
      <c r="Q407" s="308">
        <f>[1]побуд.звіт!Q406+[2]побуд.звіт!Q406</f>
        <v>0</v>
      </c>
      <c r="R407" s="308">
        <f>[1]побуд.звіт!R406+[2]побуд.звіт!R406</f>
        <v>0</v>
      </c>
      <c r="S407" s="298">
        <f t="shared" si="254"/>
        <v>0</v>
      </c>
      <c r="T407" s="299">
        <f t="shared" si="255"/>
        <v>0</v>
      </c>
      <c r="U407" s="308">
        <f>[1]побуд.звіт!U406+[2]побуд.звіт!U406</f>
        <v>0</v>
      </c>
      <c r="V407" s="308">
        <f>[1]побуд.звіт!V406+[2]побуд.звіт!V406</f>
        <v>0</v>
      </c>
      <c r="W407" s="298">
        <f t="shared" si="256"/>
        <v>0</v>
      </c>
      <c r="X407" s="299">
        <f t="shared" si="257"/>
        <v>0</v>
      </c>
      <c r="Y407" s="308">
        <f>[1]побуд.звіт!Y406+[2]побуд.звіт!Y406</f>
        <v>0</v>
      </c>
      <c r="Z407" s="308">
        <f>[1]побуд.звіт!Z406+[2]побуд.звіт!Z406</f>
        <v>0</v>
      </c>
      <c r="AA407" s="298">
        <f t="shared" si="258"/>
        <v>0</v>
      </c>
      <c r="AB407" s="299">
        <f t="shared" si="259"/>
        <v>0</v>
      </c>
      <c r="AC407" s="308">
        <f>[1]побуд.звіт!AC406+[2]побуд.звіт!AC406</f>
        <v>440.78678579158145</v>
      </c>
      <c r="AD407" s="308">
        <f>[1]побуд.звіт!AD406+[2]побуд.звіт!AD406</f>
        <v>544.87739476532181</v>
      </c>
      <c r="AE407" s="298">
        <f t="shared" si="260"/>
        <v>0</v>
      </c>
      <c r="AF407" s="299">
        <f t="shared" si="261"/>
        <v>104.09060897374036</v>
      </c>
      <c r="AG407" s="308">
        <f>[1]побуд.звіт!AG406+[2]побуд.звіт!AG406</f>
        <v>0</v>
      </c>
      <c r="AH407" s="308">
        <f>[1]побуд.звіт!AH406+[2]побуд.звіт!AH406</f>
        <v>0</v>
      </c>
      <c r="AI407" s="298">
        <f t="shared" si="262"/>
        <v>0</v>
      </c>
      <c r="AJ407" s="299">
        <f t="shared" si="263"/>
        <v>0</v>
      </c>
      <c r="AK407" s="308">
        <f>[1]побуд.звіт!AK406+[2]побуд.звіт!AK406</f>
        <v>0</v>
      </c>
      <c r="AL407" s="308">
        <f>[1]побуд.звіт!AL406+[2]побуд.звіт!AL406</f>
        <v>0</v>
      </c>
      <c r="AM407" s="298">
        <f t="shared" si="264"/>
        <v>0</v>
      </c>
      <c r="AN407" s="299">
        <f t="shared" si="265"/>
        <v>0</v>
      </c>
      <c r="AO407" s="308">
        <f>[1]побуд.звіт!AO406+[2]побуд.звіт!AO406</f>
        <v>297.21732013150637</v>
      </c>
      <c r="AP407" s="308">
        <f>[1]побуд.звіт!AP406+[2]побуд.звіт!AP406</f>
        <v>162.1845987916642</v>
      </c>
      <c r="AQ407" s="298">
        <f t="shared" si="266"/>
        <v>-135.03272133984217</v>
      </c>
      <c r="AR407" s="299">
        <f t="shared" si="267"/>
        <v>0</v>
      </c>
      <c r="AS407" s="308">
        <f>[1]побуд.звіт!AS406+[2]побуд.звіт!AS406</f>
        <v>0</v>
      </c>
      <c r="AT407" s="308">
        <f>[1]побуд.звіт!AT406+[2]побуд.звіт!AT406</f>
        <v>0</v>
      </c>
      <c r="AU407" s="298">
        <f t="shared" si="268"/>
        <v>0</v>
      </c>
      <c r="AV407" s="299">
        <f t="shared" si="269"/>
        <v>0</v>
      </c>
      <c r="AW407" s="308">
        <f>[1]побуд.звіт!AW406+[2]побуд.звіт!AW406</f>
        <v>688.12674612718047</v>
      </c>
      <c r="AX407" s="308">
        <f>[1]побуд.звіт!AX406+[2]побуд.звіт!AX406</f>
        <v>0</v>
      </c>
      <c r="AY407" s="298">
        <f t="shared" si="270"/>
        <v>-688.12674612718047</v>
      </c>
      <c r="AZ407" s="299">
        <f t="shared" si="271"/>
        <v>0</v>
      </c>
      <c r="BA407" s="300">
        <v>0</v>
      </c>
      <c r="BB407" s="298"/>
      <c r="BC407" s="298">
        <f t="shared" si="272"/>
        <v>0</v>
      </c>
      <c r="BD407" s="299">
        <f t="shared" si="273"/>
        <v>0</v>
      </c>
      <c r="BE407" s="308">
        <f>[1]побуд.звіт!BE406+[2]побуд.звіт!BE406</f>
        <v>5.4655667732189981</v>
      </c>
      <c r="BF407" s="308">
        <f>[1]побуд.звіт!BF406+[2]побуд.звіт!BF406</f>
        <v>0</v>
      </c>
      <c r="BG407" s="301">
        <f t="shared" si="274"/>
        <v>-5.4655667732189981</v>
      </c>
      <c r="BH407" s="302">
        <f t="shared" si="275"/>
        <v>0</v>
      </c>
      <c r="BI407" s="308">
        <f>[1]побуд.звіт!BI406+[2]побуд.звіт!BI406</f>
        <v>0</v>
      </c>
      <c r="BJ407" s="308">
        <f>[1]побуд.звіт!BJ406+[2]побуд.звіт!BJ406</f>
        <v>0</v>
      </c>
      <c r="BK407" s="298">
        <f t="shared" si="276"/>
        <v>0</v>
      </c>
      <c r="BL407" s="299">
        <f t="shared" si="277"/>
        <v>0</v>
      </c>
      <c r="BM407" s="308">
        <f>[1]побуд.звіт!BM406+[2]побуд.звіт!BM406</f>
        <v>0</v>
      </c>
      <c r="BN407" s="308">
        <f>[1]побуд.звіт!BN406+[2]побуд.звіт!BN406</f>
        <v>0</v>
      </c>
      <c r="BO407" s="298">
        <f t="shared" si="278"/>
        <v>0</v>
      </c>
      <c r="BP407" s="299">
        <f t="shared" si="279"/>
        <v>0</v>
      </c>
      <c r="BQ407" s="294">
        <f t="shared" si="280"/>
        <v>2174.3337066997788</v>
      </c>
      <c r="BR407" s="298">
        <f t="shared" si="280"/>
        <v>1548.0867454521201</v>
      </c>
      <c r="BS407" s="298">
        <f t="shared" si="281"/>
        <v>-626.24696124765865</v>
      </c>
      <c r="BT407" s="303">
        <f t="shared" si="282"/>
        <v>0</v>
      </c>
      <c r="BU407" s="224">
        <f t="shared" si="283"/>
        <v>0.71198213074745487</v>
      </c>
      <c r="BV407" s="309">
        <v>53.75</v>
      </c>
      <c r="BW407" s="305"/>
      <c r="BX407" s="241">
        <f t="shared" si="286"/>
        <v>181.19447555831491</v>
      </c>
      <c r="CA407" s="144">
        <f>[1]побуд.звіт!AX406+[2]побуд.звіт!AX406</f>
        <v>0</v>
      </c>
      <c r="CB407" s="238">
        <v>0</v>
      </c>
      <c r="CC407" s="238">
        <v>0</v>
      </c>
      <c r="CD407" s="240">
        <v>70.914832073558102</v>
      </c>
      <c r="CE407" s="240">
        <v>0</v>
      </c>
      <c r="CF407" s="240">
        <v>0</v>
      </c>
      <c r="CG407" s="240">
        <v>0</v>
      </c>
      <c r="CH407" s="240">
        <v>45.22016601945711</v>
      </c>
      <c r="CI407" s="240">
        <v>0</v>
      </c>
      <c r="CJ407" s="240">
        <v>0</v>
      </c>
      <c r="CK407" s="240">
        <v>30.318765807716876</v>
      </c>
      <c r="CL407" s="240">
        <v>0</v>
      </c>
      <c r="CM407" s="240">
        <v>1.1266499999999995</v>
      </c>
      <c r="CN407" s="240">
        <v>0</v>
      </c>
      <c r="CO407" s="240">
        <v>0</v>
      </c>
      <c r="CP407" s="20"/>
    </row>
    <row r="408" spans="1:94" ht="15" customHeight="1" x14ac:dyDescent="0.25">
      <c r="A408" s="256">
        <f t="shared" si="284"/>
        <v>399</v>
      </c>
      <c r="B408" s="254" t="s">
        <v>399</v>
      </c>
      <c r="C408" s="294">
        <v>86.6</v>
      </c>
      <c r="D408" s="322">
        <v>1</v>
      </c>
      <c r="E408" s="307">
        <f>[1]побуд.звіт!E407+[2]побуд.звіт!E407</f>
        <v>0</v>
      </c>
      <c r="F408" s="308">
        <f>[1]побуд.звіт!F407+[2]побуд.звіт!F407</f>
        <v>0</v>
      </c>
      <c r="G408" s="298">
        <f t="shared" si="248"/>
        <v>0</v>
      </c>
      <c r="H408" s="299">
        <f t="shared" si="249"/>
        <v>0</v>
      </c>
      <c r="I408" s="307">
        <f>[1]побуд.звіт!I407+[2]побуд.звіт!I407</f>
        <v>0</v>
      </c>
      <c r="J408" s="308">
        <f>[1]побуд.звіт!J407+[2]побуд.звіт!J407</f>
        <v>0</v>
      </c>
      <c r="K408" s="298">
        <f t="shared" si="250"/>
        <v>0</v>
      </c>
      <c r="L408" s="299">
        <f t="shared" si="251"/>
        <v>0</v>
      </c>
      <c r="M408" s="308">
        <f>[1]побуд.звіт!M407+[2]побуд.звіт!M407</f>
        <v>527.43897191752762</v>
      </c>
      <c r="N408" s="308">
        <f>[1]побуд.звіт!N407+[2]побуд.звіт!N407</f>
        <v>560.68316793008921</v>
      </c>
      <c r="O408" s="298">
        <f t="shared" si="252"/>
        <v>0</v>
      </c>
      <c r="P408" s="299">
        <f t="shared" si="253"/>
        <v>33.244196012561588</v>
      </c>
      <c r="Q408" s="308">
        <f>[1]побуд.звіт!Q407+[2]побуд.звіт!Q407</f>
        <v>0</v>
      </c>
      <c r="R408" s="308">
        <f>[1]побуд.звіт!R407+[2]побуд.звіт!R407</f>
        <v>0</v>
      </c>
      <c r="S408" s="298">
        <f t="shared" si="254"/>
        <v>0</v>
      </c>
      <c r="T408" s="299">
        <f t="shared" si="255"/>
        <v>0</v>
      </c>
      <c r="U408" s="308">
        <f>[1]побуд.звіт!U407+[2]побуд.звіт!U407</f>
        <v>0</v>
      </c>
      <c r="V408" s="308">
        <f>[1]побуд.звіт!V407+[2]побуд.звіт!V407</f>
        <v>0</v>
      </c>
      <c r="W408" s="298">
        <f t="shared" si="256"/>
        <v>0</v>
      </c>
      <c r="X408" s="299">
        <f t="shared" si="257"/>
        <v>0</v>
      </c>
      <c r="Y408" s="308">
        <f>[1]побуд.звіт!Y407+[2]побуд.звіт!Y407</f>
        <v>0</v>
      </c>
      <c r="Z408" s="308">
        <f>[1]побуд.звіт!Z407+[2]побуд.звіт!Z407</f>
        <v>0</v>
      </c>
      <c r="AA408" s="298">
        <f t="shared" si="258"/>
        <v>0</v>
      </c>
      <c r="AB408" s="299">
        <f t="shared" si="259"/>
        <v>0</v>
      </c>
      <c r="AC408" s="308">
        <f>[1]побуд.звіт!AC407+[2]побуд.звіт!AC407</f>
        <v>219.61451394561698</v>
      </c>
      <c r="AD408" s="308">
        <f>[1]побуд.звіт!AD407+[2]побуд.звіт!AD407</f>
        <v>271.57630150605394</v>
      </c>
      <c r="AE408" s="298">
        <f t="shared" si="260"/>
        <v>0</v>
      </c>
      <c r="AF408" s="299">
        <f t="shared" si="261"/>
        <v>51.96178756043696</v>
      </c>
      <c r="AG408" s="308">
        <f>[1]побуд.звіт!AG407+[2]побуд.звіт!AG407</f>
        <v>0</v>
      </c>
      <c r="AH408" s="308">
        <f>[1]побуд.звіт!AH407+[2]побуд.звіт!AH407</f>
        <v>0</v>
      </c>
      <c r="AI408" s="298">
        <f t="shared" si="262"/>
        <v>0</v>
      </c>
      <c r="AJ408" s="299">
        <f t="shared" si="263"/>
        <v>0</v>
      </c>
      <c r="AK408" s="308">
        <f>[1]побуд.звіт!AK407+[2]побуд.звіт!AK407</f>
        <v>0</v>
      </c>
      <c r="AL408" s="308">
        <f>[1]побуд.звіт!AL407+[2]побуд.звіт!AL407</f>
        <v>0</v>
      </c>
      <c r="AM408" s="298">
        <f t="shared" si="264"/>
        <v>0</v>
      </c>
      <c r="AN408" s="299">
        <f t="shared" si="265"/>
        <v>0</v>
      </c>
      <c r="AO408" s="308">
        <f>[1]побуд.звіт!AO407+[2]побуд.звіт!AO407</f>
        <v>88.301304524703042</v>
      </c>
      <c r="AP408" s="308">
        <f>[1]побуд.звіт!AP407+[2]побуд.звіт!AP407</f>
        <v>40.54614969791605</v>
      </c>
      <c r="AQ408" s="298">
        <f t="shared" si="266"/>
        <v>-47.755154826786992</v>
      </c>
      <c r="AR408" s="299">
        <f t="shared" si="267"/>
        <v>0</v>
      </c>
      <c r="AS408" s="308">
        <f>[1]побуд.звіт!AS407+[2]побуд.звіт!AS407</f>
        <v>0</v>
      </c>
      <c r="AT408" s="308">
        <f>[1]побуд.звіт!AT407+[2]побуд.звіт!AT407</f>
        <v>0</v>
      </c>
      <c r="AU408" s="298">
        <f t="shared" si="268"/>
        <v>0</v>
      </c>
      <c r="AV408" s="299">
        <f t="shared" si="269"/>
        <v>0</v>
      </c>
      <c r="AW408" s="308">
        <f>[1]побуд.звіт!AW407+[2]побуд.звіт!AW407</f>
        <v>342.99727920504859</v>
      </c>
      <c r="AX408" s="308">
        <f>[1]побуд.звіт!AX407+[2]побуд.звіт!AX407</f>
        <v>0</v>
      </c>
      <c r="AY408" s="298">
        <f t="shared" si="270"/>
        <v>-342.99727920504859</v>
      </c>
      <c r="AZ408" s="299">
        <f t="shared" si="271"/>
        <v>0</v>
      </c>
      <c r="BA408" s="300">
        <v>0</v>
      </c>
      <c r="BB408" s="298"/>
      <c r="BC408" s="298">
        <f t="shared" si="272"/>
        <v>0</v>
      </c>
      <c r="BD408" s="299">
        <f t="shared" si="273"/>
        <v>0</v>
      </c>
      <c r="BE408" s="308">
        <f>[1]побуд.звіт!BE407+[2]побуд.звіт!BE407</f>
        <v>5.341116573218998</v>
      </c>
      <c r="BF408" s="308">
        <f>[1]побуд.звіт!BF407+[2]побуд.звіт!BF407</f>
        <v>0</v>
      </c>
      <c r="BG408" s="301">
        <f t="shared" si="274"/>
        <v>-5.341116573218998</v>
      </c>
      <c r="BH408" s="302">
        <f t="shared" si="275"/>
        <v>0</v>
      </c>
      <c r="BI408" s="308">
        <f>[1]побуд.звіт!BI407+[2]побуд.звіт!BI407</f>
        <v>0</v>
      </c>
      <c r="BJ408" s="308">
        <f>[1]побуд.звіт!BJ407+[2]побуд.звіт!BJ407</f>
        <v>0</v>
      </c>
      <c r="BK408" s="298">
        <f t="shared" si="276"/>
        <v>0</v>
      </c>
      <c r="BL408" s="299">
        <f t="shared" si="277"/>
        <v>0</v>
      </c>
      <c r="BM408" s="308">
        <f>[1]побуд.звіт!BM407+[2]побуд.звіт!BM407</f>
        <v>0</v>
      </c>
      <c r="BN408" s="308">
        <f>[1]побуд.звіт!BN407+[2]побуд.звіт!BN407</f>
        <v>0</v>
      </c>
      <c r="BO408" s="298">
        <f t="shared" si="278"/>
        <v>0</v>
      </c>
      <c r="BP408" s="299">
        <f t="shared" si="279"/>
        <v>0</v>
      </c>
      <c r="BQ408" s="294">
        <f t="shared" si="280"/>
        <v>1183.6931861661153</v>
      </c>
      <c r="BR408" s="298">
        <f t="shared" si="280"/>
        <v>872.80561913405916</v>
      </c>
      <c r="BS408" s="298">
        <f t="shared" si="281"/>
        <v>-310.88756703205615</v>
      </c>
      <c r="BT408" s="303">
        <f t="shared" si="282"/>
        <v>0</v>
      </c>
      <c r="BU408" s="224">
        <f t="shared" si="283"/>
        <v>0.73735798206375136</v>
      </c>
      <c r="BV408" s="309">
        <v>-321.77</v>
      </c>
      <c r="BW408" s="305"/>
      <c r="CA408" s="144">
        <f>[1]побуд.звіт!AX407+[2]побуд.звіт!AX407</f>
        <v>0</v>
      </c>
      <c r="CB408" s="238">
        <v>0</v>
      </c>
      <c r="CC408" s="238">
        <v>0</v>
      </c>
      <c r="CD408" s="240">
        <v>47.27655471570538</v>
      </c>
      <c r="CE408" s="240">
        <v>0</v>
      </c>
      <c r="CF408" s="240">
        <v>0</v>
      </c>
      <c r="CG408" s="240">
        <v>0</v>
      </c>
      <c r="CH408" s="240">
        <v>22.538511523942361</v>
      </c>
      <c r="CI408" s="240">
        <v>0</v>
      </c>
      <c r="CJ408" s="240">
        <v>0</v>
      </c>
      <c r="CK408" s="240">
        <v>8.995044708256879</v>
      </c>
      <c r="CL408" s="240">
        <v>0</v>
      </c>
      <c r="CM408" s="240">
        <v>1.1266499999999995</v>
      </c>
      <c r="CN408" s="240">
        <v>0</v>
      </c>
      <c r="CO408" s="240">
        <v>0</v>
      </c>
      <c r="CP408" s="20"/>
    </row>
    <row r="409" spans="1:94" ht="15" customHeight="1" x14ac:dyDescent="0.25">
      <c r="A409" s="256">
        <f t="shared" si="284"/>
        <v>400</v>
      </c>
      <c r="B409" s="254" t="s">
        <v>400</v>
      </c>
      <c r="C409" s="294">
        <v>133</v>
      </c>
      <c r="D409" s="322">
        <v>1</v>
      </c>
      <c r="E409" s="307">
        <f>[1]побуд.звіт!E408+[2]побуд.звіт!E408</f>
        <v>0</v>
      </c>
      <c r="F409" s="308">
        <f>[1]побуд.звіт!F408+[2]побуд.звіт!F408</f>
        <v>0</v>
      </c>
      <c r="G409" s="298">
        <f t="shared" si="248"/>
        <v>0</v>
      </c>
      <c r="H409" s="299">
        <f t="shared" si="249"/>
        <v>0</v>
      </c>
      <c r="I409" s="307">
        <f>[1]побуд.звіт!I408+[2]побуд.звіт!I408</f>
        <v>0</v>
      </c>
      <c r="J409" s="308">
        <f>[1]побуд.звіт!J408+[2]побуд.звіт!J408</f>
        <v>0</v>
      </c>
      <c r="K409" s="298">
        <f t="shared" si="250"/>
        <v>0</v>
      </c>
      <c r="L409" s="299">
        <f t="shared" si="251"/>
        <v>0</v>
      </c>
      <c r="M409" s="308">
        <f>[1]побуд.звіт!M408+[2]побуд.звіт!M408</f>
        <v>606.35264255670347</v>
      </c>
      <c r="N409" s="308">
        <f>[1]побуд.звіт!N408+[2]побуд.звіт!N408</f>
        <v>747.57755724011906</v>
      </c>
      <c r="O409" s="298">
        <f t="shared" si="252"/>
        <v>0</v>
      </c>
      <c r="P409" s="299">
        <f t="shared" si="253"/>
        <v>141.22491468341559</v>
      </c>
      <c r="Q409" s="308">
        <f>[1]побуд.звіт!Q408+[2]побуд.звіт!Q408</f>
        <v>0</v>
      </c>
      <c r="R409" s="308">
        <f>[1]побуд.звіт!R408+[2]побуд.звіт!R408</f>
        <v>0</v>
      </c>
      <c r="S409" s="298">
        <f t="shared" si="254"/>
        <v>0</v>
      </c>
      <c r="T409" s="299">
        <f t="shared" si="255"/>
        <v>0</v>
      </c>
      <c r="U409" s="308">
        <f>[1]побуд.звіт!U408+[2]побуд.звіт!U408</f>
        <v>0</v>
      </c>
      <c r="V409" s="308">
        <f>[1]побуд.звіт!V408+[2]побуд.звіт!V408</f>
        <v>0</v>
      </c>
      <c r="W409" s="298">
        <f t="shared" si="256"/>
        <v>0</v>
      </c>
      <c r="X409" s="299">
        <f t="shared" si="257"/>
        <v>0</v>
      </c>
      <c r="Y409" s="308">
        <f>[1]побуд.звіт!Y408+[2]побуд.звіт!Y408</f>
        <v>0</v>
      </c>
      <c r="Z409" s="308">
        <f>[1]побуд.звіт!Z408+[2]побуд.звіт!Z408</f>
        <v>0</v>
      </c>
      <c r="AA409" s="298">
        <f t="shared" si="258"/>
        <v>0</v>
      </c>
      <c r="AB409" s="299">
        <f t="shared" si="259"/>
        <v>0</v>
      </c>
      <c r="AC409" s="308">
        <f>[1]побуд.звіт!AC408+[2]побуд.звіт!AC408</f>
        <v>337.42384144765663</v>
      </c>
      <c r="AD409" s="308">
        <f>[1]побуд.звіт!AD408+[2]побуд.звіт!AD408</f>
        <v>417.08600577719596</v>
      </c>
      <c r="AE409" s="298">
        <f t="shared" si="260"/>
        <v>0</v>
      </c>
      <c r="AF409" s="299">
        <f t="shared" si="261"/>
        <v>79.662164329539337</v>
      </c>
      <c r="AG409" s="308">
        <f>[1]побуд.звіт!AG408+[2]побуд.звіт!AG408</f>
        <v>0</v>
      </c>
      <c r="AH409" s="308">
        <f>[1]побуд.звіт!AH408+[2]побуд.звіт!AH408</f>
        <v>0</v>
      </c>
      <c r="AI409" s="298">
        <f t="shared" si="262"/>
        <v>0</v>
      </c>
      <c r="AJ409" s="299">
        <f t="shared" si="263"/>
        <v>0</v>
      </c>
      <c r="AK409" s="308">
        <f>[1]побуд.звіт!AK408+[2]побуд.звіт!AK408</f>
        <v>0</v>
      </c>
      <c r="AL409" s="308">
        <f>[1]побуд.звіт!AL408+[2]побуд.звіт!AL408</f>
        <v>0</v>
      </c>
      <c r="AM409" s="298">
        <f t="shared" si="264"/>
        <v>0</v>
      </c>
      <c r="AN409" s="299">
        <f t="shared" si="265"/>
        <v>0</v>
      </c>
      <c r="AO409" s="308">
        <f>[1]побуд.звіт!AO408+[2]побуд.звіт!AO408</f>
        <v>248.32070942534872</v>
      </c>
      <c r="AP409" s="308">
        <f>[1]побуд.звіт!AP408+[2]побуд.звіт!AP408</f>
        <v>60.819224546874089</v>
      </c>
      <c r="AQ409" s="298">
        <f t="shared" si="266"/>
        <v>-187.50148487847463</v>
      </c>
      <c r="AR409" s="299">
        <f t="shared" si="267"/>
        <v>0</v>
      </c>
      <c r="AS409" s="308">
        <f>[1]побуд.звіт!AS408+[2]побуд.звіт!AS408</f>
        <v>0</v>
      </c>
      <c r="AT409" s="308">
        <f>[1]побуд.звіт!AT408+[2]побуд.звіт!AT408</f>
        <v>0</v>
      </c>
      <c r="AU409" s="298">
        <f t="shared" si="268"/>
        <v>0</v>
      </c>
      <c r="AV409" s="299">
        <f t="shared" si="269"/>
        <v>0</v>
      </c>
      <c r="AW409" s="308">
        <f>[1]побуд.звіт!AW408+[2]побуд.звіт!AW408</f>
        <v>526.68002511947554</v>
      </c>
      <c r="AX409" s="308">
        <f>[1]побуд.звіт!AX408+[2]побуд.звіт!AX408</f>
        <v>0</v>
      </c>
      <c r="AY409" s="298">
        <f t="shared" si="270"/>
        <v>-526.68002511947554</v>
      </c>
      <c r="AZ409" s="299">
        <f t="shared" si="271"/>
        <v>0</v>
      </c>
      <c r="BA409" s="300">
        <v>0</v>
      </c>
      <c r="BB409" s="298"/>
      <c r="BC409" s="298">
        <f t="shared" si="272"/>
        <v>0</v>
      </c>
      <c r="BD409" s="299">
        <f t="shared" si="273"/>
        <v>0</v>
      </c>
      <c r="BE409" s="308">
        <f>[1]побуд.звіт!BE408+[2]побуд.звіт!BE408</f>
        <v>5.4073757732189982</v>
      </c>
      <c r="BF409" s="308">
        <f>[1]побуд.звіт!BF408+[2]побуд.звіт!BF408</f>
        <v>0</v>
      </c>
      <c r="BG409" s="301">
        <f t="shared" si="274"/>
        <v>-5.4073757732189982</v>
      </c>
      <c r="BH409" s="302">
        <f t="shared" si="275"/>
        <v>0</v>
      </c>
      <c r="BI409" s="308">
        <f>[1]побуд.звіт!BI408+[2]побуд.звіт!BI408</f>
        <v>0</v>
      </c>
      <c r="BJ409" s="308">
        <f>[1]побуд.звіт!BJ408+[2]побуд.звіт!BJ408</f>
        <v>0</v>
      </c>
      <c r="BK409" s="298">
        <f t="shared" si="276"/>
        <v>0</v>
      </c>
      <c r="BL409" s="299">
        <f t="shared" si="277"/>
        <v>0</v>
      </c>
      <c r="BM409" s="308">
        <f>[1]побуд.звіт!BM408+[2]побуд.звіт!BM408</f>
        <v>0</v>
      </c>
      <c r="BN409" s="308">
        <f>[1]побуд.звіт!BN408+[2]побуд.звіт!BN408</f>
        <v>0</v>
      </c>
      <c r="BO409" s="298">
        <f t="shared" si="278"/>
        <v>0</v>
      </c>
      <c r="BP409" s="299">
        <f t="shared" si="279"/>
        <v>0</v>
      </c>
      <c r="BQ409" s="294">
        <f t="shared" si="280"/>
        <v>1724.1845943224034</v>
      </c>
      <c r="BR409" s="298">
        <f t="shared" si="280"/>
        <v>1225.482787564189</v>
      </c>
      <c r="BS409" s="298">
        <f t="shared" si="281"/>
        <v>-498.70180675821439</v>
      </c>
      <c r="BT409" s="303">
        <f t="shared" si="282"/>
        <v>0</v>
      </c>
      <c r="BU409" s="224">
        <f t="shared" si="283"/>
        <v>0.71076078025496925</v>
      </c>
      <c r="BV409" s="309">
        <v>21.529999999999998</v>
      </c>
      <c r="BW409" s="305"/>
      <c r="BX409" s="241">
        <f t="shared" ref="BX409:BX417" si="287">BQ409/12</f>
        <v>143.68204952686696</v>
      </c>
      <c r="CA409" s="144">
        <f>[1]побуд.звіт!AX408+[2]побуд.звіт!AX408</f>
        <v>0</v>
      </c>
      <c r="CB409" s="238">
        <v>0</v>
      </c>
      <c r="CC409" s="238">
        <v>0</v>
      </c>
      <c r="CD409" s="240">
        <v>63.035406287607181</v>
      </c>
      <c r="CE409" s="240">
        <v>0</v>
      </c>
      <c r="CF409" s="240">
        <v>0</v>
      </c>
      <c r="CG409" s="240">
        <v>0</v>
      </c>
      <c r="CH409" s="240">
        <v>34.614573125685155</v>
      </c>
      <c r="CI409" s="240">
        <v>0</v>
      </c>
      <c r="CJ409" s="240">
        <v>0</v>
      </c>
      <c r="CK409" s="240">
        <v>25.214553060205969</v>
      </c>
      <c r="CL409" s="240">
        <v>0</v>
      </c>
      <c r="CM409" s="240">
        <v>1.1266499999999995</v>
      </c>
      <c r="CN409" s="240">
        <v>0</v>
      </c>
      <c r="CO409" s="240">
        <v>0</v>
      </c>
      <c r="CP409" s="20"/>
    </row>
    <row r="410" spans="1:94" ht="15" customHeight="1" x14ac:dyDescent="0.25">
      <c r="A410" s="256">
        <f t="shared" si="284"/>
        <v>401</v>
      </c>
      <c r="B410" s="254" t="s">
        <v>401</v>
      </c>
      <c r="C410" s="294">
        <v>82.2</v>
      </c>
      <c r="D410" s="322">
        <v>1</v>
      </c>
      <c r="E410" s="307">
        <f>[1]побуд.звіт!E409+[2]побуд.звіт!E409</f>
        <v>0</v>
      </c>
      <c r="F410" s="308">
        <f>[1]побуд.звіт!F409+[2]побуд.звіт!F409</f>
        <v>0</v>
      </c>
      <c r="G410" s="298">
        <f t="shared" si="248"/>
        <v>0</v>
      </c>
      <c r="H410" s="299">
        <f t="shared" si="249"/>
        <v>0</v>
      </c>
      <c r="I410" s="307">
        <f>[1]побуд.звіт!I409+[2]побуд.звіт!I409</f>
        <v>0</v>
      </c>
      <c r="J410" s="308">
        <f>[1]побуд.звіт!J409+[2]побуд.звіт!J409</f>
        <v>0</v>
      </c>
      <c r="K410" s="298">
        <f t="shared" si="250"/>
        <v>0</v>
      </c>
      <c r="L410" s="299">
        <f t="shared" si="251"/>
        <v>0</v>
      </c>
      <c r="M410" s="308">
        <f>[1]побуд.звіт!M409+[2]побуд.звіт!M409</f>
        <v>409.03637795876375</v>
      </c>
      <c r="N410" s="308">
        <f>[1]побуд.звіт!N409+[2]побуд.звіт!N409</f>
        <v>280.34158396504461</v>
      </c>
      <c r="O410" s="298">
        <f t="shared" si="252"/>
        <v>-128.69479399371914</v>
      </c>
      <c r="P410" s="299">
        <f t="shared" si="253"/>
        <v>0</v>
      </c>
      <c r="Q410" s="308">
        <f>[1]побуд.звіт!Q409+[2]побуд.звіт!Q409</f>
        <v>0</v>
      </c>
      <c r="R410" s="308">
        <f>[1]побуд.звіт!R409+[2]побуд.звіт!R409</f>
        <v>0</v>
      </c>
      <c r="S410" s="298">
        <f t="shared" si="254"/>
        <v>0</v>
      </c>
      <c r="T410" s="299">
        <f t="shared" si="255"/>
        <v>0</v>
      </c>
      <c r="U410" s="308">
        <f>[1]побуд.звіт!U409+[2]побуд.звіт!U409</f>
        <v>0</v>
      </c>
      <c r="V410" s="308">
        <f>[1]побуд.звіт!V409+[2]побуд.звіт!V409</f>
        <v>0</v>
      </c>
      <c r="W410" s="298">
        <f t="shared" si="256"/>
        <v>0</v>
      </c>
      <c r="X410" s="299">
        <f t="shared" si="257"/>
        <v>0</v>
      </c>
      <c r="Y410" s="308">
        <f>[1]побуд.звіт!Y409+[2]побуд.звіт!Y409</f>
        <v>0</v>
      </c>
      <c r="Z410" s="308">
        <f>[1]побуд.звіт!Z409+[2]побуд.звіт!Z409</f>
        <v>0</v>
      </c>
      <c r="AA410" s="298">
        <f t="shared" si="258"/>
        <v>0</v>
      </c>
      <c r="AB410" s="299">
        <f t="shared" si="259"/>
        <v>0</v>
      </c>
      <c r="AC410" s="308">
        <f>[1]побуд.звіт!AC409+[2]побуд.звіт!AC409</f>
        <v>208.48331454283738</v>
      </c>
      <c r="AD410" s="308">
        <f>[1]побуд.звіт!AD409+[2]побуд.звіт!AD409</f>
        <v>257.77796748034223</v>
      </c>
      <c r="AE410" s="298">
        <f t="shared" si="260"/>
        <v>0</v>
      </c>
      <c r="AF410" s="299">
        <f t="shared" si="261"/>
        <v>49.29465293750485</v>
      </c>
      <c r="AG410" s="308">
        <f>[1]побуд.звіт!AG409+[2]побуд.звіт!AG409</f>
        <v>0</v>
      </c>
      <c r="AH410" s="308">
        <f>[1]побуд.звіт!AH409+[2]побуд.звіт!AH409</f>
        <v>0</v>
      </c>
      <c r="AI410" s="298">
        <f t="shared" si="262"/>
        <v>0</v>
      </c>
      <c r="AJ410" s="299">
        <f t="shared" si="263"/>
        <v>0</v>
      </c>
      <c r="AK410" s="308">
        <f>[1]побуд.звіт!AK409+[2]побуд.звіт!AK409</f>
        <v>0</v>
      </c>
      <c r="AL410" s="308">
        <f>[1]побуд.звіт!AL409+[2]побуд.звіт!AL409</f>
        <v>0</v>
      </c>
      <c r="AM410" s="298">
        <f t="shared" si="264"/>
        <v>0</v>
      </c>
      <c r="AN410" s="299">
        <f t="shared" si="265"/>
        <v>0</v>
      </c>
      <c r="AO410" s="308">
        <f>[1]побуд.звіт!AO409+[2]побуд.звіт!AO409</f>
        <v>88.245192524703043</v>
      </c>
      <c r="AP410" s="308">
        <f>[1]побуд.звіт!AP409+[2]побуд.звіт!AP409</f>
        <v>40.54614969791605</v>
      </c>
      <c r="AQ410" s="298">
        <f t="shared" si="266"/>
        <v>-47.699042826786993</v>
      </c>
      <c r="AR410" s="299">
        <f t="shared" si="267"/>
        <v>0</v>
      </c>
      <c r="AS410" s="308">
        <f>[1]побуд.звіт!AS409+[2]побуд.звіт!AS409</f>
        <v>0</v>
      </c>
      <c r="AT410" s="308">
        <f>[1]побуд.звіт!AT409+[2]побуд.звіт!AT409</f>
        <v>0</v>
      </c>
      <c r="AU410" s="298">
        <f t="shared" si="268"/>
        <v>0</v>
      </c>
      <c r="AV410" s="299">
        <f t="shared" si="269"/>
        <v>0</v>
      </c>
      <c r="AW410" s="308">
        <f>[1]побуд.звіт!AW409+[2]побуд.звіт!AW409</f>
        <v>324.11099339659984</v>
      </c>
      <c r="AX410" s="308">
        <f>[1]побуд.звіт!AX409+[2]побуд.звіт!AX409</f>
        <v>0</v>
      </c>
      <c r="AY410" s="298">
        <f t="shared" si="270"/>
        <v>-324.11099339659984</v>
      </c>
      <c r="AZ410" s="299">
        <f t="shared" si="271"/>
        <v>0</v>
      </c>
      <c r="BA410" s="300">
        <v>0</v>
      </c>
      <c r="BB410" s="298"/>
      <c r="BC410" s="298">
        <f t="shared" si="272"/>
        <v>0</v>
      </c>
      <c r="BD410" s="299">
        <f t="shared" si="273"/>
        <v>0</v>
      </c>
      <c r="BE410" s="308">
        <f>[1]побуд.звіт!BE409+[2]побуд.звіт!BE409</f>
        <v>5.3348333732189985</v>
      </c>
      <c r="BF410" s="308">
        <f>[1]побуд.звіт!BF409+[2]побуд.звіт!BF409</f>
        <v>0</v>
      </c>
      <c r="BG410" s="301">
        <f t="shared" si="274"/>
        <v>-5.3348333732189985</v>
      </c>
      <c r="BH410" s="302">
        <f t="shared" si="275"/>
        <v>0</v>
      </c>
      <c r="BI410" s="308">
        <f>[1]побуд.звіт!BI409+[2]побуд.звіт!BI409</f>
        <v>0</v>
      </c>
      <c r="BJ410" s="308">
        <f>[1]побуд.звіт!BJ409+[2]побуд.звіт!BJ409</f>
        <v>0</v>
      </c>
      <c r="BK410" s="298">
        <f t="shared" si="276"/>
        <v>0</v>
      </c>
      <c r="BL410" s="299">
        <f t="shared" si="277"/>
        <v>0</v>
      </c>
      <c r="BM410" s="308">
        <f>[1]побуд.звіт!BM409+[2]побуд.звіт!BM409</f>
        <v>0</v>
      </c>
      <c r="BN410" s="308">
        <f>[1]побуд.звіт!BN409+[2]побуд.звіт!BN409</f>
        <v>0</v>
      </c>
      <c r="BO410" s="298">
        <f t="shared" si="278"/>
        <v>0</v>
      </c>
      <c r="BP410" s="299">
        <f t="shared" si="279"/>
        <v>0</v>
      </c>
      <c r="BQ410" s="294">
        <f t="shared" si="280"/>
        <v>1035.210711796123</v>
      </c>
      <c r="BR410" s="298">
        <f t="shared" si="280"/>
        <v>578.66570114330284</v>
      </c>
      <c r="BS410" s="298">
        <f t="shared" si="281"/>
        <v>-456.54501065282011</v>
      </c>
      <c r="BT410" s="303">
        <f t="shared" si="282"/>
        <v>0</v>
      </c>
      <c r="BU410" s="224">
        <f t="shared" si="283"/>
        <v>0.5589834944224058</v>
      </c>
      <c r="BV410" s="309">
        <v>86.61</v>
      </c>
      <c r="BW410" s="305">
        <f t="shared" ref="BW410:BW416" si="288">BV410-BX410</f>
        <v>0.34244068365642022</v>
      </c>
      <c r="BX410" s="241">
        <f t="shared" si="287"/>
        <v>86.267559316343579</v>
      </c>
      <c r="CA410" s="144">
        <f>[1]побуд.звіт!AX409+[2]побуд.звіт!AX409</f>
        <v>0</v>
      </c>
      <c r="CB410" s="238">
        <v>0</v>
      </c>
      <c r="CC410" s="238">
        <v>0</v>
      </c>
      <c r="CD410" s="240">
        <v>23.63827735785269</v>
      </c>
      <c r="CE410" s="240">
        <v>0</v>
      </c>
      <c r="CF410" s="240">
        <v>0</v>
      </c>
      <c r="CG410" s="240">
        <v>0</v>
      </c>
      <c r="CH410" s="240">
        <v>21.393367751363304</v>
      </c>
      <c r="CI410" s="240">
        <v>0</v>
      </c>
      <c r="CJ410" s="240">
        <v>0</v>
      </c>
      <c r="CK410" s="240">
        <v>8.995044708256879</v>
      </c>
      <c r="CL410" s="240">
        <v>0</v>
      </c>
      <c r="CM410" s="240">
        <v>1.1266499999999995</v>
      </c>
      <c r="CN410" s="240">
        <v>0</v>
      </c>
      <c r="CO410" s="240">
        <v>0</v>
      </c>
      <c r="CP410" s="20"/>
    </row>
    <row r="411" spans="1:94" ht="15" customHeight="1" x14ac:dyDescent="0.25">
      <c r="A411" s="256">
        <f t="shared" si="284"/>
        <v>402</v>
      </c>
      <c r="B411" s="254" t="s">
        <v>402</v>
      </c>
      <c r="C411" s="294">
        <v>84.9</v>
      </c>
      <c r="D411" s="322">
        <v>1</v>
      </c>
      <c r="E411" s="307">
        <f>[1]побуд.звіт!E410+[2]побуд.звіт!E410</f>
        <v>0</v>
      </c>
      <c r="F411" s="308">
        <f>[1]побуд.звіт!F410+[2]побуд.звіт!F410</f>
        <v>0</v>
      </c>
      <c r="G411" s="298">
        <f t="shared" si="248"/>
        <v>0</v>
      </c>
      <c r="H411" s="299">
        <f t="shared" si="249"/>
        <v>0</v>
      </c>
      <c r="I411" s="307">
        <f>[1]побуд.звіт!I410+[2]побуд.звіт!I410</f>
        <v>0</v>
      </c>
      <c r="J411" s="308">
        <f>[1]побуд.звіт!J410+[2]побуд.звіт!J410</f>
        <v>0</v>
      </c>
      <c r="K411" s="298">
        <f t="shared" si="250"/>
        <v>0</v>
      </c>
      <c r="L411" s="299">
        <f t="shared" si="251"/>
        <v>0</v>
      </c>
      <c r="M411" s="308">
        <f>[1]побуд.звіт!M410+[2]побуд.звіт!M410</f>
        <v>175.7893586391759</v>
      </c>
      <c r="N411" s="308">
        <f>[1]побуд.звіт!N410+[2]побуд.звіт!N410</f>
        <v>186.89438931002977</v>
      </c>
      <c r="O411" s="298">
        <f t="shared" si="252"/>
        <v>0</v>
      </c>
      <c r="P411" s="299">
        <f t="shared" si="253"/>
        <v>11.105030670853864</v>
      </c>
      <c r="Q411" s="308">
        <f>[1]побуд.звіт!Q410+[2]побуд.звіт!Q410</f>
        <v>0</v>
      </c>
      <c r="R411" s="308">
        <f>[1]побуд.звіт!R410+[2]побуд.звіт!R410</f>
        <v>0</v>
      </c>
      <c r="S411" s="298">
        <f t="shared" si="254"/>
        <v>0</v>
      </c>
      <c r="T411" s="299">
        <f t="shared" si="255"/>
        <v>0</v>
      </c>
      <c r="U411" s="308">
        <f>[1]побуд.звіт!U410+[2]побуд.звіт!U410</f>
        <v>0</v>
      </c>
      <c r="V411" s="308">
        <f>[1]побуд.звіт!V410+[2]побуд.звіт!V410</f>
        <v>0</v>
      </c>
      <c r="W411" s="298">
        <f t="shared" si="256"/>
        <v>0</v>
      </c>
      <c r="X411" s="299">
        <f t="shared" si="257"/>
        <v>0</v>
      </c>
      <c r="Y411" s="308">
        <f>[1]побуд.звіт!Y410+[2]побуд.звіт!Y410</f>
        <v>0</v>
      </c>
      <c r="Z411" s="308">
        <f>[1]побуд.звіт!Z410+[2]побуд.звіт!Z410</f>
        <v>0</v>
      </c>
      <c r="AA411" s="298">
        <f t="shared" si="258"/>
        <v>0</v>
      </c>
      <c r="AB411" s="299">
        <f t="shared" si="259"/>
        <v>0</v>
      </c>
      <c r="AC411" s="308">
        <f>[1]побуд.звіт!AC410+[2]побуд.звіт!AC410</f>
        <v>215.37469052636123</v>
      </c>
      <c r="AD411" s="308">
        <f>[1]побуд.звіт!AD410+[2]побуд.звіт!AD410</f>
        <v>266.24512699611989</v>
      </c>
      <c r="AE411" s="298">
        <f t="shared" si="260"/>
        <v>0</v>
      </c>
      <c r="AF411" s="299">
        <f t="shared" si="261"/>
        <v>50.870436469758658</v>
      </c>
      <c r="AG411" s="308">
        <f>[1]побуд.звіт!AG410+[2]побуд.звіт!AG410</f>
        <v>0</v>
      </c>
      <c r="AH411" s="308">
        <f>[1]побуд.звіт!AH410+[2]побуд.звіт!AH410</f>
        <v>0</v>
      </c>
      <c r="AI411" s="298">
        <f t="shared" si="262"/>
        <v>0</v>
      </c>
      <c r="AJ411" s="299">
        <f t="shared" si="263"/>
        <v>0</v>
      </c>
      <c r="AK411" s="308">
        <f>[1]побуд.звіт!AK410+[2]побуд.звіт!AK410</f>
        <v>0</v>
      </c>
      <c r="AL411" s="308">
        <f>[1]побуд.звіт!AL410+[2]побуд.звіт!AL410</f>
        <v>0</v>
      </c>
      <c r="AM411" s="298">
        <f t="shared" si="264"/>
        <v>0</v>
      </c>
      <c r="AN411" s="299">
        <f t="shared" si="265"/>
        <v>0</v>
      </c>
      <c r="AO411" s="308">
        <f>[1]побуд.звіт!AO410+[2]побуд.звіт!AO410</f>
        <v>146.25619053841345</v>
      </c>
      <c r="AP411" s="308">
        <f>[1]побуд.звіт!AP410+[2]побуд.звіт!AP410</f>
        <v>40.54614969791605</v>
      </c>
      <c r="AQ411" s="298">
        <f t="shared" si="266"/>
        <v>-105.7100408404974</v>
      </c>
      <c r="AR411" s="299">
        <f t="shared" si="267"/>
        <v>0</v>
      </c>
      <c r="AS411" s="308">
        <f>[1]побуд.звіт!AS410+[2]побуд.звіт!AS410</f>
        <v>0</v>
      </c>
      <c r="AT411" s="308">
        <f>[1]побуд.звіт!AT410+[2]побуд.звіт!AT410</f>
        <v>0</v>
      </c>
      <c r="AU411" s="298">
        <f t="shared" si="268"/>
        <v>0</v>
      </c>
      <c r="AV411" s="299">
        <f t="shared" si="269"/>
        <v>0</v>
      </c>
      <c r="AW411" s="308">
        <f>[1]побуд.звіт!AW410+[2]побуд.звіт!AW410</f>
        <v>336.29550500850314</v>
      </c>
      <c r="AX411" s="308">
        <f>[1]побуд.звіт!AX410+[2]побуд.звіт!AX410</f>
        <v>0</v>
      </c>
      <c r="AY411" s="298">
        <f t="shared" si="270"/>
        <v>-336.29550500850314</v>
      </c>
      <c r="AZ411" s="299">
        <f t="shared" si="271"/>
        <v>0</v>
      </c>
      <c r="BA411" s="300">
        <v>0</v>
      </c>
      <c r="BB411" s="298"/>
      <c r="BC411" s="298">
        <f t="shared" si="272"/>
        <v>0</v>
      </c>
      <c r="BD411" s="299">
        <f t="shared" si="273"/>
        <v>0</v>
      </c>
      <c r="BE411" s="308">
        <f>[1]побуд.звіт!BE410+[2]побуд.звіт!BE410</f>
        <v>5.3386889732189982</v>
      </c>
      <c r="BF411" s="308">
        <f>[1]побуд.звіт!BF410+[2]побуд.звіт!BF410</f>
        <v>0</v>
      </c>
      <c r="BG411" s="301">
        <f t="shared" si="274"/>
        <v>-5.3386889732189982</v>
      </c>
      <c r="BH411" s="302">
        <f t="shared" si="275"/>
        <v>0</v>
      </c>
      <c r="BI411" s="308">
        <f>[1]побуд.звіт!BI410+[2]побуд.звіт!BI410</f>
        <v>0</v>
      </c>
      <c r="BJ411" s="308">
        <f>[1]побуд.звіт!BJ410+[2]побуд.звіт!BJ410</f>
        <v>0</v>
      </c>
      <c r="BK411" s="298">
        <f t="shared" si="276"/>
        <v>0</v>
      </c>
      <c r="BL411" s="299">
        <f t="shared" si="277"/>
        <v>0</v>
      </c>
      <c r="BM411" s="308">
        <f>[1]побуд.звіт!BM410+[2]побуд.звіт!BM410</f>
        <v>0</v>
      </c>
      <c r="BN411" s="308">
        <f>[1]побуд.звіт!BN410+[2]побуд.звіт!BN410</f>
        <v>0</v>
      </c>
      <c r="BO411" s="298">
        <f t="shared" si="278"/>
        <v>0</v>
      </c>
      <c r="BP411" s="299">
        <f t="shared" si="279"/>
        <v>0</v>
      </c>
      <c r="BQ411" s="294">
        <f t="shared" si="280"/>
        <v>879.05443368567262</v>
      </c>
      <c r="BR411" s="298">
        <f t="shared" si="280"/>
        <v>493.68566600406569</v>
      </c>
      <c r="BS411" s="298">
        <f t="shared" si="281"/>
        <v>-385.36876768160693</v>
      </c>
      <c r="BT411" s="303">
        <f t="shared" si="282"/>
        <v>0</v>
      </c>
      <c r="BU411" s="224">
        <f t="shared" si="283"/>
        <v>0.56160989250023519</v>
      </c>
      <c r="BV411" s="309">
        <v>504.96999999999997</v>
      </c>
      <c r="BW411" s="305">
        <f t="shared" si="288"/>
        <v>431.71546385952723</v>
      </c>
      <c r="BX411" s="241">
        <f t="shared" si="287"/>
        <v>73.254536140472723</v>
      </c>
      <c r="CA411" s="144">
        <f>[1]побуд.звіт!AX410+[2]побуд.звіт!AX410</f>
        <v>0</v>
      </c>
      <c r="CB411" s="238">
        <v>0</v>
      </c>
      <c r="CC411" s="238">
        <v>0</v>
      </c>
      <c r="CD411" s="240">
        <v>15.758851571901795</v>
      </c>
      <c r="CE411" s="240">
        <v>0</v>
      </c>
      <c r="CF411" s="240">
        <v>0</v>
      </c>
      <c r="CG411" s="240">
        <v>0</v>
      </c>
      <c r="CH411" s="240">
        <v>22.096069611809543</v>
      </c>
      <c r="CI411" s="240">
        <v>0</v>
      </c>
      <c r="CJ411" s="240">
        <v>0</v>
      </c>
      <c r="CK411" s="240">
        <v>14.864450453377028</v>
      </c>
      <c r="CL411" s="240">
        <v>0</v>
      </c>
      <c r="CM411" s="240">
        <v>1.1266499999999995</v>
      </c>
      <c r="CN411" s="240">
        <v>0</v>
      </c>
      <c r="CO411" s="240">
        <v>0</v>
      </c>
      <c r="CP411" s="20"/>
    </row>
    <row r="412" spans="1:94" ht="15" customHeight="1" x14ac:dyDescent="0.25">
      <c r="A412" s="256">
        <f t="shared" si="284"/>
        <v>403</v>
      </c>
      <c r="B412" s="326" t="s">
        <v>403</v>
      </c>
      <c r="C412" s="294">
        <v>192.4</v>
      </c>
      <c r="D412" s="322">
        <v>1</v>
      </c>
      <c r="E412" s="307">
        <f>[1]побуд.звіт!E411+[2]побуд.звіт!E411</f>
        <v>0</v>
      </c>
      <c r="F412" s="308">
        <f>[1]побуд.звіт!F411+[2]побуд.звіт!F411</f>
        <v>0</v>
      </c>
      <c r="G412" s="298">
        <f t="shared" si="248"/>
        <v>0</v>
      </c>
      <c r="H412" s="299">
        <f t="shared" si="249"/>
        <v>0</v>
      </c>
      <c r="I412" s="307">
        <f>[1]побуд.звіт!I411+[2]побуд.звіт!I411</f>
        <v>0</v>
      </c>
      <c r="J412" s="308">
        <f>[1]побуд.звіт!J411+[2]побуд.звіт!J411</f>
        <v>0</v>
      </c>
      <c r="K412" s="298">
        <f t="shared" si="250"/>
        <v>0</v>
      </c>
      <c r="L412" s="299">
        <f t="shared" si="251"/>
        <v>0</v>
      </c>
      <c r="M412" s="308">
        <f>[1]побуд.звіт!M411+[2]побуд.звіт!M411</f>
        <v>1063.8382045154672</v>
      </c>
      <c r="N412" s="308">
        <f>[1]побуд.звіт!N411+[2]побуд.звіт!N411</f>
        <v>1136.2971297497184</v>
      </c>
      <c r="O412" s="298">
        <f t="shared" si="252"/>
        <v>0</v>
      </c>
      <c r="P412" s="299">
        <f t="shared" si="253"/>
        <v>72.458925234251183</v>
      </c>
      <c r="Q412" s="308">
        <f>[1]побуд.звіт!Q411+[2]побуд.звіт!Q411</f>
        <v>0</v>
      </c>
      <c r="R412" s="308">
        <f>[1]побуд.звіт!R411+[2]побуд.звіт!R411</f>
        <v>0</v>
      </c>
      <c r="S412" s="298">
        <f t="shared" si="254"/>
        <v>0</v>
      </c>
      <c r="T412" s="299">
        <f t="shared" si="255"/>
        <v>0</v>
      </c>
      <c r="U412" s="308">
        <f>[1]побуд.звіт!U411+[2]побуд.звіт!U411</f>
        <v>0</v>
      </c>
      <c r="V412" s="308">
        <f>[1]побуд.звіт!V411+[2]побуд.звіт!V411</f>
        <v>0</v>
      </c>
      <c r="W412" s="298">
        <f t="shared" si="256"/>
        <v>0</v>
      </c>
      <c r="X412" s="299">
        <f t="shared" si="257"/>
        <v>0</v>
      </c>
      <c r="Y412" s="308">
        <f>[1]побуд.звіт!Y411+[2]побуд.звіт!Y411</f>
        <v>0</v>
      </c>
      <c r="Z412" s="308">
        <f>[1]побуд.звіт!Z411+[2]побуд.звіт!Z411</f>
        <v>0</v>
      </c>
      <c r="AA412" s="298">
        <f t="shared" si="258"/>
        <v>0</v>
      </c>
      <c r="AB412" s="299">
        <f t="shared" si="259"/>
        <v>0</v>
      </c>
      <c r="AC412" s="308">
        <f>[1]побуд.звіт!AC411+[2]побуд.звіт!AC411</f>
        <v>488.02863448518156</v>
      </c>
      <c r="AD412" s="308">
        <f>[1]побуд.звіт!AD411+[2]побуд.звіт!AD411</f>
        <v>603.36351512430451</v>
      </c>
      <c r="AE412" s="298">
        <f t="shared" si="260"/>
        <v>0</v>
      </c>
      <c r="AF412" s="299">
        <f t="shared" si="261"/>
        <v>115.33488063912296</v>
      </c>
      <c r="AG412" s="308">
        <f>[1]побуд.звіт!AG411+[2]побуд.звіт!AG411</f>
        <v>0</v>
      </c>
      <c r="AH412" s="308">
        <f>[1]побуд.звіт!AH411+[2]побуд.звіт!AH411</f>
        <v>0</v>
      </c>
      <c r="AI412" s="298">
        <f t="shared" si="262"/>
        <v>0</v>
      </c>
      <c r="AJ412" s="299">
        <f t="shared" si="263"/>
        <v>0</v>
      </c>
      <c r="AK412" s="308">
        <f>[1]побуд.звіт!AK411+[2]побуд.звіт!AK411</f>
        <v>0</v>
      </c>
      <c r="AL412" s="308">
        <f>[1]побуд.звіт!AL411+[2]побуд.звіт!AL411</f>
        <v>0</v>
      </c>
      <c r="AM412" s="298">
        <f t="shared" si="264"/>
        <v>0</v>
      </c>
      <c r="AN412" s="299">
        <f t="shared" si="265"/>
        <v>0</v>
      </c>
      <c r="AO412" s="308">
        <f>[1]побуд.звіт!AO411+[2]побуд.звіт!AO411</f>
        <v>181.27306319705656</v>
      </c>
      <c r="AP412" s="308">
        <f>[1]побуд.звіт!AP411+[2]побуд.звіт!AP411</f>
        <v>162.1845987916642</v>
      </c>
      <c r="AQ412" s="298">
        <f t="shared" si="266"/>
        <v>-19.088464405392358</v>
      </c>
      <c r="AR412" s="299">
        <f t="shared" si="267"/>
        <v>0</v>
      </c>
      <c r="AS412" s="308">
        <f>[1]побуд.звіт!AS411+[2]побуд.звіт!AS411</f>
        <v>0</v>
      </c>
      <c r="AT412" s="308">
        <f>[1]побуд.звіт!AT411+[2]побуд.звіт!AT411</f>
        <v>0</v>
      </c>
      <c r="AU412" s="298">
        <f t="shared" si="268"/>
        <v>0</v>
      </c>
      <c r="AV412" s="299">
        <f t="shared" si="269"/>
        <v>0</v>
      </c>
      <c r="AW412" s="308">
        <f>[1]побуд.звіт!AW411+[2]побуд.звіт!AW411</f>
        <v>742.6527732354424</v>
      </c>
      <c r="AX412" s="308">
        <f>[1]побуд.звіт!AX411+[2]побуд.звіт!AX411</f>
        <v>0</v>
      </c>
      <c r="AY412" s="298">
        <f t="shared" si="270"/>
        <v>-742.6527732354424</v>
      </c>
      <c r="AZ412" s="299">
        <f t="shared" si="271"/>
        <v>0</v>
      </c>
      <c r="BA412" s="300">
        <v>0</v>
      </c>
      <c r="BB412" s="298"/>
      <c r="BC412" s="298">
        <f t="shared" si="272"/>
        <v>0</v>
      </c>
      <c r="BD412" s="299">
        <f t="shared" si="273"/>
        <v>0</v>
      </c>
      <c r="BE412" s="308">
        <f>[1]побуд.звіт!BE411+[2]побуд.звіт!BE411</f>
        <v>5.492198973218998</v>
      </c>
      <c r="BF412" s="308">
        <f>[1]побуд.звіт!BF411+[2]побуд.звіт!BF411</f>
        <v>0</v>
      </c>
      <c r="BG412" s="301">
        <f t="shared" si="274"/>
        <v>-5.492198973218998</v>
      </c>
      <c r="BH412" s="302">
        <f t="shared" si="275"/>
        <v>0</v>
      </c>
      <c r="BI412" s="308">
        <f>[1]побуд.звіт!BI411+[2]побуд.звіт!BI411</f>
        <v>0</v>
      </c>
      <c r="BJ412" s="308">
        <f>[1]побуд.звіт!BJ411+[2]побуд.звіт!BJ411</f>
        <v>0</v>
      </c>
      <c r="BK412" s="298">
        <f t="shared" si="276"/>
        <v>0</v>
      </c>
      <c r="BL412" s="299">
        <f t="shared" si="277"/>
        <v>0</v>
      </c>
      <c r="BM412" s="308">
        <f>[1]побуд.звіт!BM411+[2]побуд.звіт!BM411</f>
        <v>0</v>
      </c>
      <c r="BN412" s="308">
        <f>[1]побуд.звіт!BN411+[2]побуд.звіт!BN411</f>
        <v>0</v>
      </c>
      <c r="BO412" s="298">
        <f t="shared" si="278"/>
        <v>0</v>
      </c>
      <c r="BP412" s="299">
        <f t="shared" si="279"/>
        <v>0</v>
      </c>
      <c r="BQ412" s="294">
        <f t="shared" si="280"/>
        <v>2481.2848744063667</v>
      </c>
      <c r="BR412" s="298">
        <f t="shared" si="280"/>
        <v>1901.8452436656871</v>
      </c>
      <c r="BS412" s="298">
        <f t="shared" si="281"/>
        <v>-579.4396307406796</v>
      </c>
      <c r="BT412" s="303">
        <f t="shared" si="282"/>
        <v>0</v>
      </c>
      <c r="BU412" s="224">
        <f t="shared" si="283"/>
        <v>0.76647597512183796</v>
      </c>
      <c r="BV412" s="309">
        <v>42.33</v>
      </c>
      <c r="BW412" s="305"/>
      <c r="BX412" s="241">
        <f t="shared" si="287"/>
        <v>206.7737395338639</v>
      </c>
      <c r="CA412" s="144">
        <f>[1]побуд.звіт!AX411+[2]побуд.звіт!AX411</f>
        <v>0</v>
      </c>
      <c r="CB412" s="238">
        <v>0</v>
      </c>
      <c r="CC412" s="238">
        <v>0</v>
      </c>
      <c r="CD412" s="240">
        <v>86.673683645459889</v>
      </c>
      <c r="CE412" s="240">
        <v>0</v>
      </c>
      <c r="CF412" s="240">
        <v>0</v>
      </c>
      <c r="CG412" s="240">
        <v>0</v>
      </c>
      <c r="CH412" s="240">
        <v>50.074014055502438</v>
      </c>
      <c r="CI412" s="240">
        <v>0</v>
      </c>
      <c r="CJ412" s="240">
        <v>0</v>
      </c>
      <c r="CK412" s="240">
        <v>18.579642560539479</v>
      </c>
      <c r="CL412" s="240">
        <v>0</v>
      </c>
      <c r="CM412" s="240">
        <v>1.1266499999999995</v>
      </c>
      <c r="CN412" s="240">
        <v>0</v>
      </c>
      <c r="CO412" s="240">
        <v>0</v>
      </c>
      <c r="CP412" s="20"/>
    </row>
    <row r="413" spans="1:94" ht="15" customHeight="1" x14ac:dyDescent="0.25">
      <c r="A413" s="256">
        <f t="shared" si="284"/>
        <v>404</v>
      </c>
      <c r="B413" s="254" t="s">
        <v>404</v>
      </c>
      <c r="C413" s="294">
        <v>55.8</v>
      </c>
      <c r="D413" s="322">
        <v>1</v>
      </c>
      <c r="E413" s="307">
        <f>[1]побуд.звіт!E412+[2]побуд.звіт!E412</f>
        <v>0</v>
      </c>
      <c r="F413" s="308">
        <f>[1]побуд.звіт!F412+[2]побуд.звіт!F412</f>
        <v>0</v>
      </c>
      <c r="G413" s="298">
        <f t="shared" si="248"/>
        <v>0</v>
      </c>
      <c r="H413" s="299">
        <f t="shared" si="249"/>
        <v>0</v>
      </c>
      <c r="I413" s="307">
        <f>[1]побуд.звіт!I412+[2]побуд.звіт!I412</f>
        <v>0</v>
      </c>
      <c r="J413" s="308">
        <f>[1]побуд.звіт!J412+[2]побуд.звіт!J412</f>
        <v>0</v>
      </c>
      <c r="K413" s="298">
        <f t="shared" si="250"/>
        <v>0</v>
      </c>
      <c r="L413" s="299">
        <f t="shared" si="251"/>
        <v>0</v>
      </c>
      <c r="M413" s="308">
        <f>[1]побуд.звіт!M412+[2]побуд.звіт!M412</f>
        <v>87.889891319587932</v>
      </c>
      <c r="N413" s="308">
        <f>[1]побуд.звіт!N412+[2]побуд.звіт!N412</f>
        <v>93.447194655014883</v>
      </c>
      <c r="O413" s="298">
        <f t="shared" si="252"/>
        <v>0</v>
      </c>
      <c r="P413" s="299">
        <f t="shared" si="253"/>
        <v>5.5573033354269512</v>
      </c>
      <c r="Q413" s="308">
        <f>[1]побуд.звіт!Q412+[2]побуд.звіт!Q412</f>
        <v>0</v>
      </c>
      <c r="R413" s="308">
        <f>[1]побуд.звіт!R412+[2]побуд.звіт!R412</f>
        <v>0</v>
      </c>
      <c r="S413" s="298">
        <f t="shared" si="254"/>
        <v>0</v>
      </c>
      <c r="T413" s="299">
        <f t="shared" si="255"/>
        <v>0</v>
      </c>
      <c r="U413" s="308">
        <f>[1]побуд.звіт!U412+[2]побуд.звіт!U412</f>
        <v>0</v>
      </c>
      <c r="V413" s="308">
        <f>[1]побуд.звіт!V412+[2]побуд.звіт!V412</f>
        <v>0</v>
      </c>
      <c r="W413" s="298">
        <f t="shared" si="256"/>
        <v>0</v>
      </c>
      <c r="X413" s="299">
        <f t="shared" si="257"/>
        <v>0</v>
      </c>
      <c r="Y413" s="308">
        <f>[1]побуд.звіт!Y412+[2]побуд.звіт!Y412</f>
        <v>0</v>
      </c>
      <c r="Z413" s="308">
        <f>[1]побуд.звіт!Z412+[2]побуд.звіт!Z412</f>
        <v>0</v>
      </c>
      <c r="AA413" s="298">
        <f t="shared" si="258"/>
        <v>0</v>
      </c>
      <c r="AB413" s="299">
        <f t="shared" si="259"/>
        <v>0</v>
      </c>
      <c r="AC413" s="308">
        <f>[1]побуд.звіт!AC412+[2]побуд.звіт!AC412</f>
        <v>141.52868512615967</v>
      </c>
      <c r="AD413" s="308">
        <f>[1]побуд.звіт!AD412+[2]побуд.звіт!AD412</f>
        <v>174.98796332607168</v>
      </c>
      <c r="AE413" s="298">
        <f t="shared" si="260"/>
        <v>0</v>
      </c>
      <c r="AF413" s="299">
        <f t="shared" si="261"/>
        <v>33.459278199912006</v>
      </c>
      <c r="AG413" s="308">
        <f>[1]побуд.звіт!AG412+[2]побуд.звіт!AG412</f>
        <v>0</v>
      </c>
      <c r="AH413" s="308">
        <f>[1]побуд.звіт!AH412+[2]побуд.звіт!AH412</f>
        <v>0</v>
      </c>
      <c r="AI413" s="298">
        <f t="shared" si="262"/>
        <v>0</v>
      </c>
      <c r="AJ413" s="299">
        <f t="shared" si="263"/>
        <v>0</v>
      </c>
      <c r="AK413" s="308">
        <f>[1]побуд.звіт!AK412+[2]побуд.звіт!AK412</f>
        <v>0</v>
      </c>
      <c r="AL413" s="308">
        <f>[1]побуд.звіт!AL412+[2]побуд.звіт!AL412</f>
        <v>0</v>
      </c>
      <c r="AM413" s="298">
        <f t="shared" si="264"/>
        <v>0</v>
      </c>
      <c r="AN413" s="299">
        <f t="shared" si="265"/>
        <v>0</v>
      </c>
      <c r="AO413" s="308">
        <f>[1]побуд.звіт!AO412+[2]побуд.звіт!AO412</f>
        <v>128.76264024814913</v>
      </c>
      <c r="AP413" s="308">
        <f>[1]побуд.звіт!AP412+[2]побуд.звіт!AP412</f>
        <v>60.819224546874089</v>
      </c>
      <c r="AQ413" s="298">
        <f t="shared" si="266"/>
        <v>-67.943415701275029</v>
      </c>
      <c r="AR413" s="299">
        <f t="shared" si="267"/>
        <v>0</v>
      </c>
      <c r="AS413" s="308">
        <f>[1]побуд.звіт!AS412+[2]побуд.звіт!AS412</f>
        <v>0</v>
      </c>
      <c r="AT413" s="308">
        <f>[1]побуд.звіт!AT412+[2]побуд.звіт!AT412</f>
        <v>0</v>
      </c>
      <c r="AU413" s="298">
        <f t="shared" si="268"/>
        <v>0</v>
      </c>
      <c r="AV413" s="299">
        <f t="shared" si="269"/>
        <v>0</v>
      </c>
      <c r="AW413" s="308">
        <f>[1]побуд.звіт!AW412+[2]побуд.звіт!AW412</f>
        <v>220.84619604072833</v>
      </c>
      <c r="AX413" s="308">
        <f>[1]побуд.звіт!AX412+[2]побуд.звіт!AX412</f>
        <v>1066.1214621873612</v>
      </c>
      <c r="AY413" s="298">
        <f t="shared" si="270"/>
        <v>0</v>
      </c>
      <c r="AZ413" s="299">
        <f t="shared" si="271"/>
        <v>845.27526614663293</v>
      </c>
      <c r="BA413" s="300">
        <v>0</v>
      </c>
      <c r="BB413" s="298"/>
      <c r="BC413" s="298">
        <f t="shared" si="272"/>
        <v>0</v>
      </c>
      <c r="BD413" s="299">
        <f t="shared" si="273"/>
        <v>0</v>
      </c>
      <c r="BE413" s="308">
        <f>[1]побуд.звіт!BE412+[2]побуд.звіт!BE412</f>
        <v>5.297134173218998</v>
      </c>
      <c r="BF413" s="308">
        <f>[1]побуд.звіт!BF412+[2]побуд.звіт!BF412</f>
        <v>0</v>
      </c>
      <c r="BG413" s="301">
        <f t="shared" si="274"/>
        <v>-5.297134173218998</v>
      </c>
      <c r="BH413" s="302">
        <f t="shared" si="275"/>
        <v>0</v>
      </c>
      <c r="BI413" s="308">
        <f>[1]побуд.звіт!BI412+[2]побуд.звіт!BI412</f>
        <v>0</v>
      </c>
      <c r="BJ413" s="308">
        <f>[1]побуд.звіт!BJ412+[2]побуд.звіт!BJ412</f>
        <v>0</v>
      </c>
      <c r="BK413" s="298">
        <f t="shared" si="276"/>
        <v>0</v>
      </c>
      <c r="BL413" s="299">
        <f t="shared" si="277"/>
        <v>0</v>
      </c>
      <c r="BM413" s="308">
        <f>[1]побуд.звіт!BM412+[2]побуд.звіт!BM412</f>
        <v>0</v>
      </c>
      <c r="BN413" s="308">
        <f>[1]побуд.звіт!BN412+[2]побуд.звіт!BN412</f>
        <v>0</v>
      </c>
      <c r="BO413" s="298">
        <f t="shared" si="278"/>
        <v>0</v>
      </c>
      <c r="BP413" s="299">
        <f t="shared" si="279"/>
        <v>0</v>
      </c>
      <c r="BQ413" s="294">
        <f t="shared" si="280"/>
        <v>584.32454690784402</v>
      </c>
      <c r="BR413" s="298">
        <f t="shared" si="280"/>
        <v>1395.3758447153218</v>
      </c>
      <c r="BS413" s="298">
        <f t="shared" si="281"/>
        <v>0</v>
      </c>
      <c r="BT413" s="303">
        <f t="shared" si="282"/>
        <v>811.05129780747779</v>
      </c>
      <c r="BU413" s="224">
        <f t="shared" si="283"/>
        <v>2.388015105816514</v>
      </c>
      <c r="BV413" s="309">
        <v>57.940000000000005</v>
      </c>
      <c r="BW413" s="305">
        <f t="shared" si="288"/>
        <v>9.2462877576796672</v>
      </c>
      <c r="BX413" s="241">
        <f t="shared" si="287"/>
        <v>48.693712242320338</v>
      </c>
      <c r="CA413" s="144">
        <f>[1]побуд.звіт!AX412+[2]побуд.звіт!AX412</f>
        <v>1066.1214621873612</v>
      </c>
      <c r="CB413" s="238">
        <v>0</v>
      </c>
      <c r="CC413" s="238">
        <v>0</v>
      </c>
      <c r="CD413" s="240">
        <v>7.8794257859508976</v>
      </c>
      <c r="CE413" s="240">
        <v>0</v>
      </c>
      <c r="CF413" s="240">
        <v>0</v>
      </c>
      <c r="CG413" s="240">
        <v>0</v>
      </c>
      <c r="CH413" s="240">
        <v>14.52250511588896</v>
      </c>
      <c r="CI413" s="240">
        <v>0</v>
      </c>
      <c r="CJ413" s="240">
        <v>0</v>
      </c>
      <c r="CK413" s="240">
        <v>13.119532131614827</v>
      </c>
      <c r="CL413" s="240">
        <v>0</v>
      </c>
      <c r="CM413" s="240">
        <v>1.1266499999999995</v>
      </c>
      <c r="CN413" s="240">
        <v>0</v>
      </c>
      <c r="CO413" s="240">
        <v>0</v>
      </c>
      <c r="CP413" s="20"/>
    </row>
    <row r="414" spans="1:94" ht="15" customHeight="1" x14ac:dyDescent="0.25">
      <c r="A414" s="256">
        <f t="shared" si="284"/>
        <v>405</v>
      </c>
      <c r="B414" s="254" t="s">
        <v>405</v>
      </c>
      <c r="C414" s="294">
        <v>187.75</v>
      </c>
      <c r="D414" s="322">
        <v>1</v>
      </c>
      <c r="E414" s="307">
        <f>[1]побуд.звіт!E413+[2]побуд.звіт!E413</f>
        <v>0</v>
      </c>
      <c r="F414" s="308">
        <f>[1]побуд.звіт!F413+[2]побуд.звіт!F413</f>
        <v>0</v>
      </c>
      <c r="G414" s="298">
        <f t="shared" si="248"/>
        <v>0</v>
      </c>
      <c r="H414" s="299">
        <f t="shared" si="249"/>
        <v>0</v>
      </c>
      <c r="I414" s="307">
        <f>[1]побуд.звіт!I413+[2]побуд.звіт!I413</f>
        <v>0</v>
      </c>
      <c r="J414" s="308">
        <f>[1]побуд.звіт!J413+[2]побуд.звіт!J413</f>
        <v>0</v>
      </c>
      <c r="K414" s="298">
        <f t="shared" si="250"/>
        <v>0</v>
      </c>
      <c r="L414" s="299">
        <f t="shared" si="251"/>
        <v>0</v>
      </c>
      <c r="M414" s="308">
        <f>[1]побуд.звіт!M413+[2]побуд.звіт!M413</f>
        <v>1015.343618515467</v>
      </c>
      <c r="N414" s="308">
        <f>[1]побуд.звіт!N413+[2]побуд.звіт!N413</f>
        <v>913.27674425817054</v>
      </c>
      <c r="O414" s="298">
        <f t="shared" si="252"/>
        <v>-102.06687425729649</v>
      </c>
      <c r="P414" s="299">
        <f t="shared" si="253"/>
        <v>0</v>
      </c>
      <c r="Q414" s="308">
        <f>[1]побуд.звіт!Q413+[2]побуд.звіт!Q413</f>
        <v>0</v>
      </c>
      <c r="R414" s="308">
        <f>[1]побуд.звіт!R413+[2]побуд.звіт!R413</f>
        <v>0</v>
      </c>
      <c r="S414" s="298">
        <f t="shared" si="254"/>
        <v>0</v>
      </c>
      <c r="T414" s="299">
        <f t="shared" si="255"/>
        <v>0</v>
      </c>
      <c r="U414" s="308">
        <f>[1]побуд.звіт!U413+[2]побуд.звіт!U413</f>
        <v>0</v>
      </c>
      <c r="V414" s="308">
        <f>[1]побуд.звіт!V413+[2]побуд.звіт!V413</f>
        <v>0</v>
      </c>
      <c r="W414" s="298">
        <f t="shared" si="256"/>
        <v>0</v>
      </c>
      <c r="X414" s="299">
        <f t="shared" si="257"/>
        <v>0</v>
      </c>
      <c r="Y414" s="308">
        <f>[1]побуд.звіт!Y413+[2]побуд.звіт!Y413</f>
        <v>0</v>
      </c>
      <c r="Z414" s="308">
        <f>[1]побуд.звіт!Z413+[2]побуд.звіт!Z413</f>
        <v>0</v>
      </c>
      <c r="AA414" s="298">
        <f t="shared" si="258"/>
        <v>0</v>
      </c>
      <c r="AB414" s="299">
        <f t="shared" si="259"/>
        <v>0</v>
      </c>
      <c r="AC414" s="308">
        <f>[1]побуд.звіт!AC413+[2]побуд.звіт!AC413</f>
        <v>476.23507789133475</v>
      </c>
      <c r="AD414" s="308">
        <f>[1]побуд.звіт!AD413+[2]побуд.звіт!AD413</f>
        <v>588.78118484713184</v>
      </c>
      <c r="AE414" s="298">
        <f t="shared" si="260"/>
        <v>0</v>
      </c>
      <c r="AF414" s="299">
        <f t="shared" si="261"/>
        <v>112.54610695579709</v>
      </c>
      <c r="AG414" s="308">
        <f>[1]побуд.звіт!AG413+[2]побуд.звіт!AG413</f>
        <v>0</v>
      </c>
      <c r="AH414" s="308">
        <f>[1]побуд.звіт!AH413+[2]побуд.звіт!AH413</f>
        <v>0</v>
      </c>
      <c r="AI414" s="298">
        <f t="shared" si="262"/>
        <v>0</v>
      </c>
      <c r="AJ414" s="299">
        <f t="shared" si="263"/>
        <v>0</v>
      </c>
      <c r="AK414" s="308">
        <f>[1]побуд.звіт!AK413+[2]побуд.звіт!AK413</f>
        <v>0</v>
      </c>
      <c r="AL414" s="308">
        <f>[1]побуд.звіт!AL413+[2]побуд.звіт!AL413</f>
        <v>0</v>
      </c>
      <c r="AM414" s="298">
        <f t="shared" si="264"/>
        <v>0</v>
      </c>
      <c r="AN414" s="299">
        <f t="shared" si="265"/>
        <v>0</v>
      </c>
      <c r="AO414" s="308">
        <f>[1]побуд.звіт!AO413+[2]побуд.звіт!AO413</f>
        <v>544.4842985792792</v>
      </c>
      <c r="AP414" s="308">
        <f>[1]побуд.звіт!AP413+[2]побуд.звіт!AP413</f>
        <v>141.91152394270617</v>
      </c>
      <c r="AQ414" s="298">
        <f t="shared" si="266"/>
        <v>-402.57277463657306</v>
      </c>
      <c r="AR414" s="299">
        <f t="shared" si="267"/>
        <v>0</v>
      </c>
      <c r="AS414" s="308">
        <f>[1]побуд.звіт!AS413+[2]побуд.звіт!AS413</f>
        <v>0</v>
      </c>
      <c r="AT414" s="308">
        <f>[1]побуд.звіт!AT413+[2]побуд.звіт!AT413</f>
        <v>0</v>
      </c>
      <c r="AU414" s="298">
        <f t="shared" si="268"/>
        <v>0</v>
      </c>
      <c r="AV414" s="299">
        <f t="shared" si="269"/>
        <v>0</v>
      </c>
      <c r="AW414" s="308">
        <f>[1]побуд.звіт!AW413+[2]побуд.звіт!AW413</f>
        <v>728.0305212611612</v>
      </c>
      <c r="AX414" s="308">
        <f>[1]побуд.звіт!AX413+[2]побуд.звіт!AX413</f>
        <v>0</v>
      </c>
      <c r="AY414" s="298">
        <f t="shared" si="270"/>
        <v>-728.0305212611612</v>
      </c>
      <c r="AZ414" s="299">
        <f t="shared" si="271"/>
        <v>0</v>
      </c>
      <c r="BA414" s="300">
        <v>0</v>
      </c>
      <c r="BB414" s="298"/>
      <c r="BC414" s="298">
        <f t="shared" si="272"/>
        <v>0</v>
      </c>
      <c r="BD414" s="299">
        <f t="shared" si="273"/>
        <v>0</v>
      </c>
      <c r="BE414" s="308">
        <f>[1]побуд.звіт!BE413+[2]побуд.звіт!BE413</f>
        <v>5.4855587732189983</v>
      </c>
      <c r="BF414" s="308">
        <f>[1]побуд.звіт!BF413+[2]побуд.звіт!BF413</f>
        <v>0</v>
      </c>
      <c r="BG414" s="301">
        <f t="shared" si="274"/>
        <v>-5.4855587732189983</v>
      </c>
      <c r="BH414" s="302">
        <f t="shared" si="275"/>
        <v>0</v>
      </c>
      <c r="BI414" s="308">
        <f>[1]побуд.звіт!BI413+[2]побуд.звіт!BI413</f>
        <v>0</v>
      </c>
      <c r="BJ414" s="308">
        <f>[1]побуд.звіт!BJ413+[2]побуд.звіт!BJ413</f>
        <v>0</v>
      </c>
      <c r="BK414" s="298">
        <f t="shared" si="276"/>
        <v>0</v>
      </c>
      <c r="BL414" s="299">
        <f t="shared" si="277"/>
        <v>0</v>
      </c>
      <c r="BM414" s="308">
        <f>[1]побуд.звіт!BM413+[2]побуд.звіт!BM413</f>
        <v>0</v>
      </c>
      <c r="BN414" s="308">
        <f>[1]побуд.звіт!BN413+[2]побуд.звіт!BN413</f>
        <v>0</v>
      </c>
      <c r="BO414" s="298">
        <f t="shared" si="278"/>
        <v>0</v>
      </c>
      <c r="BP414" s="299">
        <f t="shared" si="279"/>
        <v>0</v>
      </c>
      <c r="BQ414" s="294">
        <f t="shared" si="280"/>
        <v>2769.579075020461</v>
      </c>
      <c r="BR414" s="298">
        <f t="shared" si="280"/>
        <v>1643.9694530480085</v>
      </c>
      <c r="BS414" s="298">
        <f t="shared" si="281"/>
        <v>-1125.6096219724525</v>
      </c>
      <c r="BT414" s="303">
        <f t="shared" si="282"/>
        <v>0</v>
      </c>
      <c r="BU414" s="224">
        <f t="shared" si="283"/>
        <v>0.59358097693450518</v>
      </c>
      <c r="BV414" s="309">
        <v>259.98</v>
      </c>
      <c r="BW414" s="305">
        <f t="shared" si="288"/>
        <v>29.181743748294934</v>
      </c>
      <c r="BX414" s="241">
        <f t="shared" si="287"/>
        <v>230.79825625170508</v>
      </c>
      <c r="CA414" s="144">
        <f>[1]побуд.звіт!AX413+[2]побуд.звіт!AX413</f>
        <v>0</v>
      </c>
      <c r="CB414" s="238">
        <v>0</v>
      </c>
      <c r="CC414" s="238">
        <v>0</v>
      </c>
      <c r="CD414" s="240">
        <v>86.673683645459889</v>
      </c>
      <c r="CE414" s="240">
        <v>0</v>
      </c>
      <c r="CF414" s="240">
        <v>0</v>
      </c>
      <c r="CG414" s="240">
        <v>0</v>
      </c>
      <c r="CH414" s="240">
        <v>48.863805295845026</v>
      </c>
      <c r="CI414" s="240">
        <v>0</v>
      </c>
      <c r="CJ414" s="240">
        <v>0</v>
      </c>
      <c r="CK414" s="240">
        <v>55.318586242763651</v>
      </c>
      <c r="CL414" s="240">
        <v>0</v>
      </c>
      <c r="CM414" s="240">
        <v>1.1266499999999995</v>
      </c>
      <c r="CN414" s="240">
        <v>0</v>
      </c>
      <c r="CO414" s="240">
        <v>0</v>
      </c>
      <c r="CP414" s="20"/>
    </row>
    <row r="415" spans="1:94" ht="15" customHeight="1" x14ac:dyDescent="0.25">
      <c r="A415" s="256">
        <f t="shared" si="284"/>
        <v>406</v>
      </c>
      <c r="B415" s="254" t="s">
        <v>406</v>
      </c>
      <c r="C415" s="294">
        <v>164.45</v>
      </c>
      <c r="D415" s="322">
        <v>1</v>
      </c>
      <c r="E415" s="307">
        <f>[1]побуд.звіт!E414+[2]побуд.звіт!E414</f>
        <v>0</v>
      </c>
      <c r="F415" s="308">
        <f>[1]побуд.звіт!F414+[2]побуд.звіт!F414</f>
        <v>0</v>
      </c>
      <c r="G415" s="298">
        <f t="shared" si="248"/>
        <v>0</v>
      </c>
      <c r="H415" s="299">
        <f t="shared" si="249"/>
        <v>0</v>
      </c>
      <c r="I415" s="307">
        <f>[1]побуд.звіт!I414+[2]побуд.звіт!I414</f>
        <v>0</v>
      </c>
      <c r="J415" s="308">
        <f>[1]побуд.звіт!J414+[2]побуд.звіт!J414</f>
        <v>0</v>
      </c>
      <c r="K415" s="298">
        <f t="shared" si="250"/>
        <v>0</v>
      </c>
      <c r="L415" s="299">
        <f t="shared" si="251"/>
        <v>0</v>
      </c>
      <c r="M415" s="308">
        <f>[1]побуд.звіт!M414+[2]побуд.звіт!M414</f>
        <v>1639.6326164329946</v>
      </c>
      <c r="N415" s="308">
        <f>[1]побуд.звіт!N414+[2]побуд.звіт!N414</f>
        <v>1696.9802976798076</v>
      </c>
      <c r="O415" s="298">
        <f t="shared" si="252"/>
        <v>0</v>
      </c>
      <c r="P415" s="299">
        <f t="shared" si="253"/>
        <v>57.347681246812954</v>
      </c>
      <c r="Q415" s="308">
        <f>[1]побуд.звіт!Q414+[2]побуд.звіт!Q414</f>
        <v>0</v>
      </c>
      <c r="R415" s="308">
        <f>[1]побуд.звіт!R414+[2]побуд.звіт!R414</f>
        <v>0</v>
      </c>
      <c r="S415" s="298">
        <f t="shared" si="254"/>
        <v>0</v>
      </c>
      <c r="T415" s="299">
        <f t="shared" si="255"/>
        <v>0</v>
      </c>
      <c r="U415" s="308">
        <f>[1]побуд.звіт!U414+[2]побуд.звіт!U414</f>
        <v>0</v>
      </c>
      <c r="V415" s="308">
        <f>[1]побуд.звіт!V414+[2]побуд.звіт!V414</f>
        <v>0</v>
      </c>
      <c r="W415" s="298">
        <f t="shared" si="256"/>
        <v>0</v>
      </c>
      <c r="X415" s="299">
        <f t="shared" si="257"/>
        <v>0</v>
      </c>
      <c r="Y415" s="308">
        <f>[1]побуд.звіт!Y414+[2]побуд.звіт!Y414</f>
        <v>0</v>
      </c>
      <c r="Z415" s="308">
        <f>[1]побуд.звіт!Z414+[2]побуд.звіт!Z414</f>
        <v>0</v>
      </c>
      <c r="AA415" s="298">
        <f t="shared" si="258"/>
        <v>0</v>
      </c>
      <c r="AB415" s="299">
        <f t="shared" si="259"/>
        <v>0</v>
      </c>
      <c r="AC415" s="308">
        <f>[1]побуд.звіт!AC414+[2]побуд.звіт!AC414</f>
        <v>417.19934955388811</v>
      </c>
      <c r="AD415" s="308">
        <f>[1]побуд.звіт!AD414+[2]побуд.звіт!AD414</f>
        <v>515.71273421097646</v>
      </c>
      <c r="AE415" s="298">
        <f t="shared" si="260"/>
        <v>0</v>
      </c>
      <c r="AF415" s="299">
        <f t="shared" si="261"/>
        <v>98.513384657088352</v>
      </c>
      <c r="AG415" s="308">
        <f>[1]побуд.звіт!AG414+[2]побуд.звіт!AG414</f>
        <v>0</v>
      </c>
      <c r="AH415" s="308">
        <f>[1]побуд.звіт!AH414+[2]побуд.звіт!AH414</f>
        <v>0</v>
      </c>
      <c r="AI415" s="298">
        <f t="shared" si="262"/>
        <v>0</v>
      </c>
      <c r="AJ415" s="299">
        <f t="shared" si="263"/>
        <v>0</v>
      </c>
      <c r="AK415" s="308">
        <f>[1]побуд.звіт!AK414+[2]побуд.звіт!AK414</f>
        <v>0</v>
      </c>
      <c r="AL415" s="308">
        <f>[1]побуд.звіт!AL414+[2]побуд.звіт!AL414</f>
        <v>0</v>
      </c>
      <c r="AM415" s="298">
        <f t="shared" si="264"/>
        <v>0</v>
      </c>
      <c r="AN415" s="299">
        <f t="shared" si="265"/>
        <v>0</v>
      </c>
      <c r="AO415" s="308">
        <f>[1]побуд.звіт!AO414+[2]побуд.звіт!AO414</f>
        <v>408.26976539879473</v>
      </c>
      <c r="AP415" s="308">
        <f>[1]побуд.звіт!AP414+[2]побуд.звіт!AP414</f>
        <v>81.0922993958321</v>
      </c>
      <c r="AQ415" s="298">
        <f t="shared" si="266"/>
        <v>-327.17746600296266</v>
      </c>
      <c r="AR415" s="299">
        <f t="shared" si="267"/>
        <v>0</v>
      </c>
      <c r="AS415" s="308">
        <f>[1]побуд.звіт!AS414+[2]побуд.звіт!AS414</f>
        <v>0</v>
      </c>
      <c r="AT415" s="308">
        <f>[1]побуд.звіт!AT414+[2]побуд.звіт!AT414</f>
        <v>0</v>
      </c>
      <c r="AU415" s="298">
        <f t="shared" si="268"/>
        <v>0</v>
      </c>
      <c r="AV415" s="299">
        <f t="shared" si="269"/>
        <v>0</v>
      </c>
      <c r="AW415" s="308">
        <f>[1]побуд.звіт!AW414+[2]побуд.звіт!AW414</f>
        <v>649.4399662243909</v>
      </c>
      <c r="AX415" s="308">
        <f>[1]побуд.звіт!AX414+[2]побуд.звіт!AX414</f>
        <v>0</v>
      </c>
      <c r="AY415" s="298">
        <f t="shared" si="270"/>
        <v>-649.4399662243909</v>
      </c>
      <c r="AZ415" s="299">
        <f t="shared" si="271"/>
        <v>0</v>
      </c>
      <c r="BA415" s="300">
        <v>0</v>
      </c>
      <c r="BB415" s="298"/>
      <c r="BC415" s="298">
        <f t="shared" si="272"/>
        <v>0</v>
      </c>
      <c r="BD415" s="299">
        <f t="shared" si="273"/>
        <v>0</v>
      </c>
      <c r="BE415" s="308">
        <f>[1]побуд.звіт!BE414+[2]побуд.звіт!BE414</f>
        <v>5.4522863732189979</v>
      </c>
      <c r="BF415" s="308">
        <f>[1]побуд.звіт!BF414+[2]побуд.звіт!BF414</f>
        <v>0</v>
      </c>
      <c r="BG415" s="301">
        <f t="shared" si="274"/>
        <v>-5.4522863732189979</v>
      </c>
      <c r="BH415" s="302">
        <f t="shared" si="275"/>
        <v>0</v>
      </c>
      <c r="BI415" s="308">
        <f>[1]побуд.звіт!BI414+[2]побуд.звіт!BI414</f>
        <v>0</v>
      </c>
      <c r="BJ415" s="308">
        <f>[1]побуд.звіт!BJ414+[2]побуд.звіт!BJ414</f>
        <v>0</v>
      </c>
      <c r="BK415" s="298">
        <f t="shared" si="276"/>
        <v>0</v>
      </c>
      <c r="BL415" s="299">
        <f t="shared" si="277"/>
        <v>0</v>
      </c>
      <c r="BM415" s="308">
        <f>[1]побуд.звіт!BM414+[2]побуд.звіт!BM414</f>
        <v>0</v>
      </c>
      <c r="BN415" s="308">
        <f>[1]побуд.звіт!BN414+[2]побуд.звіт!BN414</f>
        <v>0</v>
      </c>
      <c r="BO415" s="298">
        <f t="shared" si="278"/>
        <v>0</v>
      </c>
      <c r="BP415" s="299">
        <f t="shared" si="279"/>
        <v>0</v>
      </c>
      <c r="BQ415" s="294">
        <f t="shared" si="280"/>
        <v>3119.9939839832873</v>
      </c>
      <c r="BR415" s="298">
        <f t="shared" si="280"/>
        <v>2293.7853312866159</v>
      </c>
      <c r="BS415" s="298">
        <f t="shared" si="281"/>
        <v>-826.20865269667138</v>
      </c>
      <c r="BT415" s="303">
        <f t="shared" si="282"/>
        <v>0</v>
      </c>
      <c r="BU415" s="224">
        <f t="shared" si="283"/>
        <v>0.73518902378079165</v>
      </c>
      <c r="BV415" s="309">
        <v>927.71</v>
      </c>
      <c r="BW415" s="305">
        <f t="shared" si="288"/>
        <v>667.71050133472613</v>
      </c>
      <c r="BX415" s="241">
        <f t="shared" si="287"/>
        <v>259.99949866527396</v>
      </c>
      <c r="CA415" s="144">
        <f>[1]побуд.звіт!AX414+[2]побуд.звіт!AX414</f>
        <v>0</v>
      </c>
      <c r="CB415" s="238">
        <v>0</v>
      </c>
      <c r="CC415" s="238">
        <v>0</v>
      </c>
      <c r="CD415" s="240">
        <v>133.95023836116528</v>
      </c>
      <c r="CE415" s="240">
        <v>0</v>
      </c>
      <c r="CF415" s="240">
        <v>0</v>
      </c>
      <c r="CG415" s="240">
        <v>0</v>
      </c>
      <c r="CH415" s="240">
        <v>42.799748500142279</v>
      </c>
      <c r="CI415" s="240">
        <v>0</v>
      </c>
      <c r="CJ415" s="240">
        <v>0</v>
      </c>
      <c r="CK415" s="240">
        <v>41.434122136008504</v>
      </c>
      <c r="CL415" s="240">
        <v>0</v>
      </c>
      <c r="CM415" s="240">
        <v>1.1266499999999995</v>
      </c>
      <c r="CN415" s="240">
        <v>0</v>
      </c>
      <c r="CO415" s="240">
        <v>0</v>
      </c>
      <c r="CP415" s="20"/>
    </row>
    <row r="416" spans="1:94" ht="15" customHeight="1" x14ac:dyDescent="0.25">
      <c r="A416" s="256">
        <f t="shared" si="284"/>
        <v>407</v>
      </c>
      <c r="B416" s="254" t="s">
        <v>407</v>
      </c>
      <c r="C416" s="294">
        <v>90.9</v>
      </c>
      <c r="D416" s="322">
        <v>1</v>
      </c>
      <c r="E416" s="307">
        <f>[1]побуд.звіт!E415+[2]побуд.звіт!E415</f>
        <v>0</v>
      </c>
      <c r="F416" s="308">
        <f>[1]побуд.звіт!F415+[2]побуд.звіт!F415</f>
        <v>0</v>
      </c>
      <c r="G416" s="298">
        <f t="shared" si="248"/>
        <v>0</v>
      </c>
      <c r="H416" s="299">
        <f t="shared" si="249"/>
        <v>0</v>
      </c>
      <c r="I416" s="307">
        <f>[1]побуд.звіт!I415+[2]побуд.звіт!I415</f>
        <v>0</v>
      </c>
      <c r="J416" s="308">
        <f>[1]побуд.звіт!J415+[2]побуд.звіт!J415</f>
        <v>0</v>
      </c>
      <c r="K416" s="298">
        <f t="shared" si="250"/>
        <v>0</v>
      </c>
      <c r="L416" s="299">
        <f t="shared" si="251"/>
        <v>0</v>
      </c>
      <c r="M416" s="308">
        <f>[1]побуд.звіт!M415+[2]побуд.звіт!M415</f>
        <v>1063.8138445154671</v>
      </c>
      <c r="N416" s="308">
        <f>[1]побуд.звіт!N415+[2]побуд.звіт!N415</f>
        <v>1100.1711335682</v>
      </c>
      <c r="O416" s="298">
        <f t="shared" si="252"/>
        <v>0</v>
      </c>
      <c r="P416" s="299">
        <f t="shared" si="253"/>
        <v>36.357289052732995</v>
      </c>
      <c r="Q416" s="308">
        <f>[1]побуд.звіт!Q415+[2]побуд.звіт!Q415</f>
        <v>0</v>
      </c>
      <c r="R416" s="308">
        <f>[1]побуд.звіт!R415+[2]побуд.звіт!R415</f>
        <v>0</v>
      </c>
      <c r="S416" s="298">
        <f t="shared" si="254"/>
        <v>0</v>
      </c>
      <c r="T416" s="299">
        <f t="shared" si="255"/>
        <v>0</v>
      </c>
      <c r="U416" s="308">
        <f>[1]побуд.звіт!U415+[2]побуд.звіт!U415</f>
        <v>0</v>
      </c>
      <c r="V416" s="308">
        <f>[1]побуд.звіт!V415+[2]побуд.звіт!V415</f>
        <v>0</v>
      </c>
      <c r="W416" s="298">
        <f t="shared" si="256"/>
        <v>0</v>
      </c>
      <c r="X416" s="299">
        <f t="shared" si="257"/>
        <v>0</v>
      </c>
      <c r="Y416" s="308">
        <f>[1]побуд.звіт!Y415+[2]побуд.звіт!Y415</f>
        <v>0</v>
      </c>
      <c r="Z416" s="308">
        <f>[1]побуд.звіт!Z415+[2]побуд.звіт!Z415</f>
        <v>0</v>
      </c>
      <c r="AA416" s="298">
        <f t="shared" si="258"/>
        <v>0</v>
      </c>
      <c r="AB416" s="299">
        <f t="shared" si="259"/>
        <v>0</v>
      </c>
      <c r="AC416" s="308">
        <f>[1]побуд.звіт!AC415+[2]побуд.звіт!AC415</f>
        <v>230.61396941196983</v>
      </c>
      <c r="AD416" s="308">
        <f>[1]побуд.звіт!AD415+[2]побуд.звіт!AD415</f>
        <v>285.06103703118129</v>
      </c>
      <c r="AE416" s="298">
        <f t="shared" si="260"/>
        <v>0</v>
      </c>
      <c r="AF416" s="299">
        <f t="shared" si="261"/>
        <v>54.447067619211452</v>
      </c>
      <c r="AG416" s="308">
        <f>[1]побуд.звіт!AG415+[2]побуд.звіт!AG415</f>
        <v>0</v>
      </c>
      <c r="AH416" s="308">
        <f>[1]побуд.звіт!AH415+[2]побуд.звіт!AH415</f>
        <v>0</v>
      </c>
      <c r="AI416" s="298">
        <f t="shared" si="262"/>
        <v>0</v>
      </c>
      <c r="AJ416" s="299">
        <f t="shared" si="263"/>
        <v>0</v>
      </c>
      <c r="AK416" s="308">
        <f>[1]побуд.звіт!AK415+[2]побуд.звіт!AK415</f>
        <v>0</v>
      </c>
      <c r="AL416" s="308">
        <f>[1]побуд.звіт!AL415+[2]побуд.звіт!AL415</f>
        <v>0</v>
      </c>
      <c r="AM416" s="298">
        <f t="shared" si="264"/>
        <v>0</v>
      </c>
      <c r="AN416" s="299">
        <f t="shared" si="265"/>
        <v>0</v>
      </c>
      <c r="AO416" s="308">
        <f>[1]побуд.звіт!AO415+[2]побуд.звіт!AO415</f>
        <v>186.13297215607435</v>
      </c>
      <c r="AP416" s="308">
        <f>[1]побуд.звіт!AP415+[2]побуд.звіт!AP415</f>
        <v>40.54614969791605</v>
      </c>
      <c r="AQ416" s="298">
        <f t="shared" si="266"/>
        <v>-145.58682245815828</v>
      </c>
      <c r="AR416" s="299">
        <f t="shared" si="267"/>
        <v>0</v>
      </c>
      <c r="AS416" s="308">
        <f>[1]побуд.звіт!AS415+[2]побуд.звіт!AS415</f>
        <v>0</v>
      </c>
      <c r="AT416" s="308">
        <f>[1]побуд.звіт!AT415+[2]побуд.звіт!AT415</f>
        <v>0</v>
      </c>
      <c r="AU416" s="298">
        <f t="shared" si="268"/>
        <v>0</v>
      </c>
      <c r="AV416" s="299">
        <f t="shared" si="269"/>
        <v>0</v>
      </c>
      <c r="AW416" s="308">
        <f>[1]побуд.звіт!AW415+[2]побуд.звіт!AW415</f>
        <v>360.0558946417122</v>
      </c>
      <c r="AX416" s="308">
        <f>[1]побуд.звіт!AX415+[2]побуд.звіт!AX415</f>
        <v>0</v>
      </c>
      <c r="AY416" s="298">
        <f t="shared" si="270"/>
        <v>-360.0558946417122</v>
      </c>
      <c r="AZ416" s="299">
        <f t="shared" si="271"/>
        <v>0</v>
      </c>
      <c r="BA416" s="300">
        <v>0</v>
      </c>
      <c r="BB416" s="298"/>
      <c r="BC416" s="298">
        <f t="shared" si="272"/>
        <v>0</v>
      </c>
      <c r="BD416" s="299">
        <f t="shared" si="273"/>
        <v>0</v>
      </c>
      <c r="BE416" s="308">
        <f>[1]побуд.звіт!BE415+[2]побуд.звіт!BE415</f>
        <v>5.3472569732189985</v>
      </c>
      <c r="BF416" s="308">
        <f>[1]побуд.звіт!BF415+[2]побуд.звіт!BF415</f>
        <v>0</v>
      </c>
      <c r="BG416" s="301">
        <f t="shared" si="274"/>
        <v>-5.3472569732189985</v>
      </c>
      <c r="BH416" s="302">
        <f t="shared" si="275"/>
        <v>0</v>
      </c>
      <c r="BI416" s="308">
        <f>[1]побуд.звіт!BI415+[2]побуд.звіт!BI415</f>
        <v>0</v>
      </c>
      <c r="BJ416" s="308">
        <f>[1]побуд.звіт!BJ415+[2]побуд.звіт!BJ415</f>
        <v>0</v>
      </c>
      <c r="BK416" s="298">
        <f t="shared" si="276"/>
        <v>0</v>
      </c>
      <c r="BL416" s="299">
        <f t="shared" si="277"/>
        <v>0</v>
      </c>
      <c r="BM416" s="308">
        <f>[1]побуд.звіт!BM415+[2]побуд.звіт!BM415</f>
        <v>0</v>
      </c>
      <c r="BN416" s="308">
        <f>[1]побуд.звіт!BN415+[2]побуд.звіт!BN415</f>
        <v>0</v>
      </c>
      <c r="BO416" s="298">
        <f t="shared" si="278"/>
        <v>0</v>
      </c>
      <c r="BP416" s="299">
        <f t="shared" si="279"/>
        <v>0</v>
      </c>
      <c r="BQ416" s="294">
        <f t="shared" si="280"/>
        <v>1845.9639376984426</v>
      </c>
      <c r="BR416" s="298">
        <f t="shared" si="280"/>
        <v>1425.7783202972973</v>
      </c>
      <c r="BS416" s="298">
        <f t="shared" si="281"/>
        <v>-420.18561740114524</v>
      </c>
      <c r="BT416" s="303">
        <f t="shared" si="282"/>
        <v>0</v>
      </c>
      <c r="BU416" s="224">
        <f t="shared" si="283"/>
        <v>0.77237604222917011</v>
      </c>
      <c r="BV416" s="309">
        <v>316.87</v>
      </c>
      <c r="BW416" s="305">
        <f t="shared" si="288"/>
        <v>163.03967185846312</v>
      </c>
      <c r="BX416" s="241">
        <f t="shared" si="287"/>
        <v>153.83032814153688</v>
      </c>
      <c r="CA416" s="144">
        <f>[1]побуд.звіт!AX415+[2]побуд.звіт!AX415</f>
        <v>0</v>
      </c>
      <c r="CB416" s="238">
        <v>0</v>
      </c>
      <c r="CC416" s="238">
        <v>0</v>
      </c>
      <c r="CD416" s="240">
        <v>86.673683645459889</v>
      </c>
      <c r="CE416" s="240">
        <v>0</v>
      </c>
      <c r="CF416" s="240">
        <v>0</v>
      </c>
      <c r="CG416" s="240">
        <v>0</v>
      </c>
      <c r="CH416" s="240">
        <v>23.657629301690079</v>
      </c>
      <c r="CI416" s="240">
        <v>0</v>
      </c>
      <c r="CJ416" s="240">
        <v>0</v>
      </c>
      <c r="CK416" s="240">
        <v>18.898633099639646</v>
      </c>
      <c r="CL416" s="240">
        <v>0</v>
      </c>
      <c r="CM416" s="240">
        <v>1.1266499999999995</v>
      </c>
      <c r="CN416" s="240">
        <v>0</v>
      </c>
      <c r="CO416" s="240">
        <v>0</v>
      </c>
      <c r="CP416" s="20"/>
    </row>
    <row r="417" spans="1:94" ht="15" customHeight="1" x14ac:dyDescent="0.25">
      <c r="A417" s="256">
        <f t="shared" si="284"/>
        <v>408</v>
      </c>
      <c r="B417" s="254" t="s">
        <v>408</v>
      </c>
      <c r="C417" s="294">
        <v>175.5</v>
      </c>
      <c r="D417" s="322">
        <v>1</v>
      </c>
      <c r="E417" s="307">
        <f>[1]побуд.звіт!E416+[2]побуд.звіт!E416</f>
        <v>0</v>
      </c>
      <c r="F417" s="308">
        <f>[1]побуд.звіт!F416+[2]побуд.звіт!F416</f>
        <v>0</v>
      </c>
      <c r="G417" s="298">
        <f t="shared" si="248"/>
        <v>0</v>
      </c>
      <c r="H417" s="299">
        <f t="shared" si="249"/>
        <v>0</v>
      </c>
      <c r="I417" s="307">
        <f>[1]побуд.звіт!I416+[2]побуд.звіт!I416</f>
        <v>0</v>
      </c>
      <c r="J417" s="308">
        <f>[1]побуд.звіт!J416+[2]побуд.звіт!J416</f>
        <v>0</v>
      </c>
      <c r="K417" s="298">
        <f t="shared" si="250"/>
        <v>0</v>
      </c>
      <c r="L417" s="299">
        <f t="shared" si="251"/>
        <v>0</v>
      </c>
      <c r="M417" s="308">
        <f>[1]побуд.звіт!M416+[2]побуд.звіт!M416</f>
        <v>527.39151191752762</v>
      </c>
      <c r="N417" s="308">
        <f>[1]побуд.звіт!N416+[2]побуд.звіт!N416</f>
        <v>524.55717174857102</v>
      </c>
      <c r="O417" s="298">
        <f t="shared" si="252"/>
        <v>-2.8343401689566008</v>
      </c>
      <c r="P417" s="299">
        <f t="shared" si="253"/>
        <v>0</v>
      </c>
      <c r="Q417" s="308">
        <f>[1]побуд.звіт!Q416+[2]побуд.звіт!Q416</f>
        <v>0</v>
      </c>
      <c r="R417" s="308">
        <f>[1]побуд.звіт!R416+[2]побуд.звіт!R416</f>
        <v>0</v>
      </c>
      <c r="S417" s="298">
        <f t="shared" si="254"/>
        <v>0</v>
      </c>
      <c r="T417" s="299">
        <f t="shared" si="255"/>
        <v>0</v>
      </c>
      <c r="U417" s="308">
        <f>[1]побуд.звіт!U416+[2]побуд.звіт!U416</f>
        <v>0</v>
      </c>
      <c r="V417" s="308">
        <f>[1]побуд.звіт!V416+[2]побуд.звіт!V416</f>
        <v>0</v>
      </c>
      <c r="W417" s="298">
        <f t="shared" si="256"/>
        <v>0</v>
      </c>
      <c r="X417" s="299">
        <f t="shared" si="257"/>
        <v>0</v>
      </c>
      <c r="Y417" s="308">
        <f>[1]побуд.звіт!Y416+[2]побуд.звіт!Y416</f>
        <v>0</v>
      </c>
      <c r="Z417" s="308">
        <f>[1]побуд.звіт!Z416+[2]побуд.звіт!Z416</f>
        <v>0</v>
      </c>
      <c r="AA417" s="298">
        <f t="shared" si="258"/>
        <v>0</v>
      </c>
      <c r="AB417" s="299">
        <f t="shared" si="259"/>
        <v>0</v>
      </c>
      <c r="AC417" s="308">
        <f>[1]побуд.звіт!AC416+[2]побуд.звіт!AC416</f>
        <v>445.09245842905068</v>
      </c>
      <c r="AD417" s="308">
        <f>[1]побуд.звіт!AD416+[2]побуд.звіт!AD416</f>
        <v>550.36536852554809</v>
      </c>
      <c r="AE417" s="298">
        <f t="shared" si="260"/>
        <v>0</v>
      </c>
      <c r="AF417" s="299">
        <f t="shared" si="261"/>
        <v>105.27291009649741</v>
      </c>
      <c r="AG417" s="308">
        <f>[1]побуд.звіт!AG416+[2]побуд.звіт!AG416</f>
        <v>0</v>
      </c>
      <c r="AH417" s="308">
        <f>[1]побуд.звіт!AH416+[2]побуд.звіт!AH416</f>
        <v>0</v>
      </c>
      <c r="AI417" s="298">
        <f t="shared" si="262"/>
        <v>0</v>
      </c>
      <c r="AJ417" s="299">
        <f t="shared" si="263"/>
        <v>0</v>
      </c>
      <c r="AK417" s="308">
        <f>[1]побуд.звіт!AK416+[2]побуд.звіт!AK416</f>
        <v>0</v>
      </c>
      <c r="AL417" s="308">
        <f>[1]побуд.звіт!AL416+[2]побуд.звіт!AL416</f>
        <v>0</v>
      </c>
      <c r="AM417" s="298">
        <f t="shared" si="264"/>
        <v>0</v>
      </c>
      <c r="AN417" s="299">
        <f t="shared" si="265"/>
        <v>0</v>
      </c>
      <c r="AO417" s="308">
        <f>[1]побуд.звіт!AO416+[2]побуд.звіт!AO416</f>
        <v>488.16771537628006</v>
      </c>
      <c r="AP417" s="308">
        <f>[1]побуд.звіт!AP416+[2]побуд.звіт!AP416</f>
        <v>162.1845987916642</v>
      </c>
      <c r="AQ417" s="298">
        <f t="shared" si="266"/>
        <v>-325.98311658461586</v>
      </c>
      <c r="AR417" s="299">
        <f t="shared" si="267"/>
        <v>0</v>
      </c>
      <c r="AS417" s="308">
        <f>[1]побуд.звіт!AS416+[2]побуд.звіт!AS416</f>
        <v>0</v>
      </c>
      <c r="AT417" s="308">
        <f>[1]побуд.звіт!AT416+[2]побуд.звіт!AT416</f>
        <v>0</v>
      </c>
      <c r="AU417" s="298">
        <f t="shared" si="268"/>
        <v>0</v>
      </c>
      <c r="AV417" s="299">
        <f t="shared" si="269"/>
        <v>0</v>
      </c>
      <c r="AW417" s="308">
        <f>[1]побуд.звіт!AW416+[2]побуд.звіт!AW416</f>
        <v>696.04650850491771</v>
      </c>
      <c r="AX417" s="308">
        <f>[1]побуд.звіт!AX416+[2]побуд.звіт!AX416</f>
        <v>0</v>
      </c>
      <c r="AY417" s="298">
        <f t="shared" si="270"/>
        <v>-696.04650850491771</v>
      </c>
      <c r="AZ417" s="299">
        <f t="shared" si="271"/>
        <v>0</v>
      </c>
      <c r="BA417" s="300">
        <v>0</v>
      </c>
      <c r="BB417" s="298"/>
      <c r="BC417" s="298">
        <f t="shared" si="272"/>
        <v>0</v>
      </c>
      <c r="BD417" s="299">
        <f t="shared" si="273"/>
        <v>0</v>
      </c>
      <c r="BE417" s="308">
        <f>[1]побуд.звіт!BE416+[2]побуд.звіт!BE416</f>
        <v>5.4680657732189983</v>
      </c>
      <c r="BF417" s="308">
        <f>[1]побуд.звіт!BF416+[2]побуд.звіт!BF416</f>
        <v>0</v>
      </c>
      <c r="BG417" s="301">
        <f t="shared" si="274"/>
        <v>-5.4680657732189983</v>
      </c>
      <c r="BH417" s="302">
        <f t="shared" si="275"/>
        <v>0</v>
      </c>
      <c r="BI417" s="308">
        <f>[1]побуд.звіт!BI416+[2]побуд.звіт!BI416</f>
        <v>0</v>
      </c>
      <c r="BJ417" s="308">
        <f>[1]побуд.звіт!BJ416+[2]побуд.звіт!BJ416</f>
        <v>0</v>
      </c>
      <c r="BK417" s="298">
        <f t="shared" si="276"/>
        <v>0</v>
      </c>
      <c r="BL417" s="299">
        <f t="shared" si="277"/>
        <v>0</v>
      </c>
      <c r="BM417" s="308">
        <f>[1]побуд.звіт!BM416+[2]побуд.звіт!BM416</f>
        <v>0</v>
      </c>
      <c r="BN417" s="308">
        <f>[1]побуд.звіт!BN416+[2]побуд.звіт!BN416</f>
        <v>0</v>
      </c>
      <c r="BO417" s="298">
        <f t="shared" si="278"/>
        <v>0</v>
      </c>
      <c r="BP417" s="299">
        <f t="shared" si="279"/>
        <v>0</v>
      </c>
      <c r="BQ417" s="294">
        <f t="shared" si="280"/>
        <v>2162.1662600009954</v>
      </c>
      <c r="BR417" s="298">
        <f t="shared" si="280"/>
        <v>1237.1071390657833</v>
      </c>
      <c r="BS417" s="298">
        <f t="shared" si="281"/>
        <v>-925.05912093521215</v>
      </c>
      <c r="BT417" s="303">
        <f t="shared" si="282"/>
        <v>0</v>
      </c>
      <c r="BU417" s="224">
        <f t="shared" si="283"/>
        <v>0.57216096742958777</v>
      </c>
      <c r="BV417" s="309">
        <v>119.27000000000001</v>
      </c>
      <c r="BW417" s="305"/>
      <c r="BX417" s="241">
        <f t="shared" si="287"/>
        <v>180.18052166674963</v>
      </c>
      <c r="CA417" s="144">
        <f>[1]побуд.звіт!AX416+[2]побуд.звіт!AX416</f>
        <v>0</v>
      </c>
      <c r="CB417" s="238">
        <v>0</v>
      </c>
      <c r="CC417" s="238">
        <v>0</v>
      </c>
      <c r="CD417" s="240">
        <v>47.27655471570538</v>
      </c>
      <c r="CE417" s="240">
        <v>0</v>
      </c>
      <c r="CF417" s="240">
        <v>0</v>
      </c>
      <c r="CG417" s="240">
        <v>0</v>
      </c>
      <c r="CH417" s="240">
        <v>45.675620929005603</v>
      </c>
      <c r="CI417" s="240">
        <v>0</v>
      </c>
      <c r="CJ417" s="240">
        <v>0</v>
      </c>
      <c r="CK417" s="240">
        <v>49.645290076142615</v>
      </c>
      <c r="CL417" s="240">
        <v>0</v>
      </c>
      <c r="CM417" s="240">
        <v>1.1266499999999995</v>
      </c>
      <c r="CN417" s="240">
        <v>0</v>
      </c>
      <c r="CO417" s="240">
        <v>0</v>
      </c>
      <c r="CP417" s="20"/>
    </row>
    <row r="418" spans="1:94" ht="15" customHeight="1" x14ac:dyDescent="0.25">
      <c r="A418" s="256">
        <f t="shared" si="284"/>
        <v>409</v>
      </c>
      <c r="B418" s="254" t="s">
        <v>409</v>
      </c>
      <c r="C418" s="294">
        <v>181.9</v>
      </c>
      <c r="D418" s="322">
        <v>1</v>
      </c>
      <c r="E418" s="307">
        <f>[1]побуд.звіт!E417+[2]побуд.звіт!E417</f>
        <v>0</v>
      </c>
      <c r="F418" s="308">
        <f>[1]побуд.звіт!F417+[2]побуд.звіт!F417</f>
        <v>0</v>
      </c>
      <c r="G418" s="298">
        <f t="shared" si="248"/>
        <v>0</v>
      </c>
      <c r="H418" s="299">
        <f t="shared" si="249"/>
        <v>0</v>
      </c>
      <c r="I418" s="307">
        <f>[1]побуд.звіт!I417+[2]побуд.звіт!I417</f>
        <v>0</v>
      </c>
      <c r="J418" s="308">
        <f>[1]побуд.звіт!J417+[2]побуд.звіт!J417</f>
        <v>0</v>
      </c>
      <c r="K418" s="298">
        <f t="shared" si="250"/>
        <v>0</v>
      </c>
      <c r="L418" s="299">
        <f t="shared" si="251"/>
        <v>0</v>
      </c>
      <c r="M418" s="308">
        <f>[1]побуд.звіт!M417+[2]побуд.звіт!M417</f>
        <v>1318.611709793819</v>
      </c>
      <c r="N418" s="308">
        <f>[1]побуд.звіт!N417+[2]побуд.звіт!N417</f>
        <v>1401.7079198252234</v>
      </c>
      <c r="O418" s="298">
        <f t="shared" si="252"/>
        <v>0</v>
      </c>
      <c r="P418" s="299">
        <f t="shared" si="253"/>
        <v>83.096210031404325</v>
      </c>
      <c r="Q418" s="308">
        <f>[1]побуд.звіт!Q417+[2]побуд.звіт!Q417</f>
        <v>0</v>
      </c>
      <c r="R418" s="308">
        <f>[1]побуд.звіт!R417+[2]побуд.звіт!R417</f>
        <v>0</v>
      </c>
      <c r="S418" s="298">
        <f t="shared" si="254"/>
        <v>0</v>
      </c>
      <c r="T418" s="299">
        <f t="shared" si="255"/>
        <v>0</v>
      </c>
      <c r="U418" s="308">
        <f>[1]побуд.звіт!U417+[2]побуд.звіт!U417</f>
        <v>0</v>
      </c>
      <c r="V418" s="308">
        <f>[1]побуд.звіт!V417+[2]побуд.звіт!V417</f>
        <v>0</v>
      </c>
      <c r="W418" s="298">
        <f t="shared" si="256"/>
        <v>0</v>
      </c>
      <c r="X418" s="299">
        <f t="shared" si="257"/>
        <v>0</v>
      </c>
      <c r="Y418" s="308">
        <f>[1]побуд.звіт!Y417+[2]побуд.звіт!Y417</f>
        <v>0</v>
      </c>
      <c r="Z418" s="308">
        <f>[1]побуд.звіт!Z417+[2]побуд.звіт!Z417</f>
        <v>0</v>
      </c>
      <c r="AA418" s="298">
        <f t="shared" si="258"/>
        <v>0</v>
      </c>
      <c r="AB418" s="299">
        <f t="shared" si="259"/>
        <v>0</v>
      </c>
      <c r="AC418" s="308">
        <f>[1]побуд.звіт!AC417+[2]побуд.звіт!AC417</f>
        <v>461.35940276036632</v>
      </c>
      <c r="AD418" s="308">
        <f>[1]побуд.звіт!AD417+[2]побуд.звіт!AD417</f>
        <v>570.43567256294693</v>
      </c>
      <c r="AE418" s="298">
        <f t="shared" si="260"/>
        <v>0</v>
      </c>
      <c r="AF418" s="299">
        <f t="shared" si="261"/>
        <v>109.07626980258061</v>
      </c>
      <c r="AG418" s="308">
        <f>[1]побуд.звіт!AG417+[2]побуд.звіт!AG417</f>
        <v>0</v>
      </c>
      <c r="AH418" s="308">
        <f>[1]побуд.звіт!AH417+[2]побуд.звіт!AH417</f>
        <v>0</v>
      </c>
      <c r="AI418" s="298">
        <f t="shared" si="262"/>
        <v>0</v>
      </c>
      <c r="AJ418" s="299">
        <f t="shared" si="263"/>
        <v>0</v>
      </c>
      <c r="AK418" s="308">
        <f>[1]побуд.звіт!AK417+[2]побуд.звіт!AK417</f>
        <v>0</v>
      </c>
      <c r="AL418" s="308">
        <f>[1]побуд.звіт!AL417+[2]побуд.звіт!AL417</f>
        <v>0</v>
      </c>
      <c r="AM418" s="298">
        <f t="shared" si="264"/>
        <v>0</v>
      </c>
      <c r="AN418" s="299">
        <f t="shared" si="265"/>
        <v>0</v>
      </c>
      <c r="AO418" s="308">
        <f>[1]побуд.звіт!AO417+[2]побуд.звіт!AO417</f>
        <v>396.72103941953173</v>
      </c>
      <c r="AP418" s="308">
        <f>[1]побуд.звіт!AP417+[2]побуд.звіт!AP417</f>
        <v>141.91152394270617</v>
      </c>
      <c r="AQ418" s="298">
        <f t="shared" si="266"/>
        <v>-254.80951547682557</v>
      </c>
      <c r="AR418" s="299">
        <f t="shared" si="267"/>
        <v>0</v>
      </c>
      <c r="AS418" s="308">
        <f>[1]побуд.звіт!AS417+[2]побуд.звіт!AS417</f>
        <v>0</v>
      </c>
      <c r="AT418" s="308">
        <f>[1]побуд.звіт!AT417+[2]побуд.звіт!AT417</f>
        <v>0</v>
      </c>
      <c r="AU418" s="298">
        <f t="shared" si="268"/>
        <v>0</v>
      </c>
      <c r="AV418" s="299">
        <f t="shared" si="269"/>
        <v>0</v>
      </c>
      <c r="AW418" s="308">
        <f>[1]побуд.звіт!AW417+[2]побуд.звіт!AW417</f>
        <v>720.41593982872291</v>
      </c>
      <c r="AX418" s="308">
        <f>[1]побуд.звіт!AX417+[2]побуд.звіт!AX417</f>
        <v>0</v>
      </c>
      <c r="AY418" s="298">
        <f t="shared" si="270"/>
        <v>-720.41593982872291</v>
      </c>
      <c r="AZ418" s="299">
        <f t="shared" si="271"/>
        <v>0</v>
      </c>
      <c r="BA418" s="300">
        <v>0</v>
      </c>
      <c r="BB418" s="298"/>
      <c r="BC418" s="298">
        <f t="shared" si="272"/>
        <v>0</v>
      </c>
      <c r="BD418" s="299">
        <f t="shared" si="273"/>
        <v>0</v>
      </c>
      <c r="BE418" s="308">
        <f>[1]побуд.звіт!BE417+[2]побуд.звіт!BE417</f>
        <v>5.4772049732189982</v>
      </c>
      <c r="BF418" s="308">
        <f>[1]побуд.звіт!BF417+[2]побуд.звіт!BF417</f>
        <v>0</v>
      </c>
      <c r="BG418" s="301">
        <f t="shared" si="274"/>
        <v>-5.4772049732189982</v>
      </c>
      <c r="BH418" s="302">
        <f t="shared" si="275"/>
        <v>0</v>
      </c>
      <c r="BI418" s="308">
        <f>[1]побуд.звіт!BI417+[2]побуд.звіт!BI417</f>
        <v>0</v>
      </c>
      <c r="BJ418" s="308">
        <f>[1]побуд.звіт!BJ417+[2]побуд.звіт!BJ417</f>
        <v>0</v>
      </c>
      <c r="BK418" s="298">
        <f t="shared" si="276"/>
        <v>0</v>
      </c>
      <c r="BL418" s="299">
        <f t="shared" si="277"/>
        <v>0</v>
      </c>
      <c r="BM418" s="308">
        <f>[1]побуд.звіт!BM417+[2]побуд.звіт!BM417</f>
        <v>0</v>
      </c>
      <c r="BN418" s="308">
        <f>[1]побуд.звіт!BN417+[2]побуд.звіт!BN417</f>
        <v>0</v>
      </c>
      <c r="BO418" s="298">
        <f t="shared" si="278"/>
        <v>0</v>
      </c>
      <c r="BP418" s="299">
        <f t="shared" si="279"/>
        <v>0</v>
      </c>
      <c r="BQ418" s="294">
        <f t="shared" si="280"/>
        <v>2902.5852967756591</v>
      </c>
      <c r="BR418" s="298">
        <f t="shared" si="280"/>
        <v>2114.0551163308764</v>
      </c>
      <c r="BS418" s="298">
        <f t="shared" si="281"/>
        <v>-788.53018044478267</v>
      </c>
      <c r="BT418" s="303">
        <f t="shared" si="282"/>
        <v>0</v>
      </c>
      <c r="BU418" s="224">
        <f t="shared" si="283"/>
        <v>0.72833522538658124</v>
      </c>
      <c r="BV418" s="309">
        <v>-452.12</v>
      </c>
      <c r="BW418" s="305"/>
      <c r="CA418" s="144">
        <f>[1]побуд.звіт!AX417+[2]побуд.звіт!AX417</f>
        <v>0</v>
      </c>
      <c r="CB418" s="238">
        <v>0</v>
      </c>
      <c r="CC418" s="238">
        <v>0</v>
      </c>
      <c r="CD418" s="240">
        <v>118.19138678926348</v>
      </c>
      <c r="CE418" s="240">
        <v>0</v>
      </c>
      <c r="CF418" s="240">
        <v>0</v>
      </c>
      <c r="CG418" s="240">
        <v>0</v>
      </c>
      <c r="CH418" s="240">
        <v>47.341284598211494</v>
      </c>
      <c r="CI418" s="240">
        <v>0</v>
      </c>
      <c r="CJ418" s="240">
        <v>0</v>
      </c>
      <c r="CK418" s="240">
        <v>40.35594286873129</v>
      </c>
      <c r="CL418" s="240">
        <v>0</v>
      </c>
      <c r="CM418" s="240">
        <v>1.1266499999999995</v>
      </c>
      <c r="CN418" s="240">
        <v>0</v>
      </c>
      <c r="CO418" s="240">
        <v>0</v>
      </c>
      <c r="CP418" s="20"/>
    </row>
    <row r="419" spans="1:94" ht="15" customHeight="1" x14ac:dyDescent="0.25">
      <c r="A419" s="256">
        <f t="shared" si="284"/>
        <v>410</v>
      </c>
      <c r="B419" s="254" t="s">
        <v>410</v>
      </c>
      <c r="C419" s="294">
        <v>101.9</v>
      </c>
      <c r="D419" s="322">
        <v>1</v>
      </c>
      <c r="E419" s="307">
        <f>[1]побуд.звіт!E418+[2]побуд.звіт!E418</f>
        <v>0</v>
      </c>
      <c r="F419" s="308">
        <f>[1]побуд.звіт!F418+[2]побуд.звіт!F418</f>
        <v>0</v>
      </c>
      <c r="G419" s="298">
        <f t="shared" si="248"/>
        <v>0</v>
      </c>
      <c r="H419" s="299">
        <f t="shared" si="249"/>
        <v>0</v>
      </c>
      <c r="I419" s="307">
        <f>[1]побуд.звіт!I418+[2]побуд.звіт!I418</f>
        <v>0</v>
      </c>
      <c r="J419" s="308">
        <f>[1]побуд.звіт!J418+[2]побуд.звіт!J418</f>
        <v>0</v>
      </c>
      <c r="K419" s="298">
        <f t="shared" si="250"/>
        <v>0</v>
      </c>
      <c r="L419" s="299">
        <f t="shared" si="251"/>
        <v>0</v>
      </c>
      <c r="M419" s="308">
        <f>[1]побуд.звіт!M418+[2]побуд.звіт!M418</f>
        <v>527.4251119175276</v>
      </c>
      <c r="N419" s="308">
        <f>[1]побуд.звіт!N418+[2]побуд.звіт!N418</f>
        <v>560.68316793008921</v>
      </c>
      <c r="O419" s="298">
        <f t="shared" si="252"/>
        <v>0</v>
      </c>
      <c r="P419" s="299">
        <f t="shared" si="253"/>
        <v>33.25805601256161</v>
      </c>
      <c r="Q419" s="308">
        <f>[1]побуд.звіт!Q418+[2]побуд.звіт!Q418</f>
        <v>0</v>
      </c>
      <c r="R419" s="308">
        <f>[1]побуд.звіт!R418+[2]побуд.звіт!R418</f>
        <v>0</v>
      </c>
      <c r="S419" s="298">
        <f t="shared" si="254"/>
        <v>0</v>
      </c>
      <c r="T419" s="299">
        <f t="shared" si="255"/>
        <v>0</v>
      </c>
      <c r="U419" s="308">
        <f>[1]побуд.звіт!U418+[2]побуд.звіт!U418</f>
        <v>0</v>
      </c>
      <c r="V419" s="308">
        <f>[1]побуд.звіт!V418+[2]побуд.звіт!V418</f>
        <v>0</v>
      </c>
      <c r="W419" s="298">
        <f t="shared" si="256"/>
        <v>0</v>
      </c>
      <c r="X419" s="299">
        <f t="shared" si="257"/>
        <v>0</v>
      </c>
      <c r="Y419" s="308">
        <f>[1]побуд.звіт!Y418+[2]побуд.звіт!Y418</f>
        <v>0</v>
      </c>
      <c r="Z419" s="308">
        <f>[1]побуд.звіт!Z418+[2]побуд.звіт!Z418</f>
        <v>0</v>
      </c>
      <c r="AA419" s="298">
        <f t="shared" si="258"/>
        <v>0</v>
      </c>
      <c r="AB419" s="299">
        <f t="shared" si="259"/>
        <v>0</v>
      </c>
      <c r="AC419" s="308">
        <f>[1]побуд.звіт!AC418+[2]побуд.звіт!AC418</f>
        <v>258.44187411891886</v>
      </c>
      <c r="AD419" s="308">
        <f>[1]побуд.звіт!AD418+[2]побуд.звіт!AD418</f>
        <v>319.55687209546073</v>
      </c>
      <c r="AE419" s="298">
        <f t="shared" si="260"/>
        <v>0</v>
      </c>
      <c r="AF419" s="299">
        <f t="shared" si="261"/>
        <v>61.114997976541872</v>
      </c>
      <c r="AG419" s="308">
        <f>[1]побуд.звіт!AG418+[2]побуд.звіт!AG418</f>
        <v>0</v>
      </c>
      <c r="AH419" s="308">
        <f>[1]побуд.звіт!AH418+[2]побуд.звіт!AH418</f>
        <v>0</v>
      </c>
      <c r="AI419" s="298">
        <f t="shared" si="262"/>
        <v>0</v>
      </c>
      <c r="AJ419" s="299">
        <f t="shared" si="263"/>
        <v>0</v>
      </c>
      <c r="AK419" s="308">
        <f>[1]побуд.звіт!AK418+[2]побуд.звіт!AK418</f>
        <v>0</v>
      </c>
      <c r="AL419" s="308">
        <f>[1]побуд.звіт!AL418+[2]побуд.звіт!AL418</f>
        <v>0</v>
      </c>
      <c r="AM419" s="298">
        <f t="shared" si="264"/>
        <v>0</v>
      </c>
      <c r="AN419" s="299">
        <f t="shared" si="265"/>
        <v>0</v>
      </c>
      <c r="AO419" s="308">
        <f>[1]побуд.звіт!AO418+[2]побуд.звіт!AO418</f>
        <v>288.20796578370096</v>
      </c>
      <c r="AP419" s="308">
        <f>[1]побуд.звіт!AP418+[2]побуд.звіт!AP418</f>
        <v>60.819224546874089</v>
      </c>
      <c r="AQ419" s="298">
        <f t="shared" si="266"/>
        <v>-227.38874123682686</v>
      </c>
      <c r="AR419" s="299">
        <f t="shared" si="267"/>
        <v>0</v>
      </c>
      <c r="AS419" s="308">
        <f>[1]побуд.звіт!AS418+[2]побуд.звіт!AS418</f>
        <v>0</v>
      </c>
      <c r="AT419" s="308">
        <f>[1]побуд.звіт!AT418+[2]побуд.звіт!AT418</f>
        <v>0</v>
      </c>
      <c r="AU419" s="298">
        <f t="shared" si="268"/>
        <v>0</v>
      </c>
      <c r="AV419" s="299">
        <f t="shared" si="269"/>
        <v>0</v>
      </c>
      <c r="AW419" s="308">
        <f>[1]побуд.звіт!AW418+[2]побуд.звіт!AW418</f>
        <v>403.61563701926201</v>
      </c>
      <c r="AX419" s="308">
        <f>[1]побуд.звіт!AX418+[2]побуд.звіт!AX418</f>
        <v>0</v>
      </c>
      <c r="AY419" s="298">
        <f t="shared" si="270"/>
        <v>-403.61563701926201</v>
      </c>
      <c r="AZ419" s="299">
        <f t="shared" si="271"/>
        <v>0</v>
      </c>
      <c r="BA419" s="300">
        <v>0</v>
      </c>
      <c r="BB419" s="298"/>
      <c r="BC419" s="298">
        <f t="shared" si="272"/>
        <v>0</v>
      </c>
      <c r="BD419" s="299">
        <f t="shared" si="273"/>
        <v>0</v>
      </c>
      <c r="BE419" s="308">
        <f>[1]побуд.звіт!BE418+[2]побуд.звіт!BE418</f>
        <v>5.3629649732189986</v>
      </c>
      <c r="BF419" s="308">
        <f>[1]побуд.звіт!BF418+[2]побуд.звіт!BF418</f>
        <v>0</v>
      </c>
      <c r="BG419" s="301">
        <f t="shared" si="274"/>
        <v>-5.3629649732189986</v>
      </c>
      <c r="BH419" s="302">
        <f t="shared" si="275"/>
        <v>0</v>
      </c>
      <c r="BI419" s="308">
        <f>[1]побуд.звіт!BI418+[2]побуд.звіт!BI418</f>
        <v>0</v>
      </c>
      <c r="BJ419" s="308">
        <f>[1]побуд.звіт!BJ418+[2]побуд.звіт!BJ418</f>
        <v>0</v>
      </c>
      <c r="BK419" s="298">
        <f t="shared" si="276"/>
        <v>0</v>
      </c>
      <c r="BL419" s="299">
        <f t="shared" si="277"/>
        <v>0</v>
      </c>
      <c r="BM419" s="308">
        <f>[1]побуд.звіт!BM418+[2]побуд.звіт!BM418</f>
        <v>0</v>
      </c>
      <c r="BN419" s="308">
        <f>[1]побуд.звіт!BN418+[2]побуд.звіт!BN418</f>
        <v>0</v>
      </c>
      <c r="BO419" s="298">
        <f t="shared" si="278"/>
        <v>0</v>
      </c>
      <c r="BP419" s="299">
        <f t="shared" si="279"/>
        <v>0</v>
      </c>
      <c r="BQ419" s="294">
        <f t="shared" si="280"/>
        <v>1483.0535538126285</v>
      </c>
      <c r="BR419" s="298">
        <f t="shared" si="280"/>
        <v>941.05926457242401</v>
      </c>
      <c r="BS419" s="298">
        <f t="shared" si="281"/>
        <v>-541.99428924020447</v>
      </c>
      <c r="BT419" s="303">
        <f t="shared" si="282"/>
        <v>0</v>
      </c>
      <c r="BU419" s="224">
        <f t="shared" si="283"/>
        <v>0.63454166044992266</v>
      </c>
      <c r="BV419" s="309">
        <v>32.22</v>
      </c>
      <c r="BW419" s="305"/>
      <c r="BX419" s="241">
        <f t="shared" ref="BX419:BX422" si="289">BQ419/12</f>
        <v>123.58779615105237</v>
      </c>
      <c r="CA419" s="144">
        <f>[1]побуд.звіт!AX418+[2]побуд.звіт!AX418</f>
        <v>0</v>
      </c>
      <c r="CB419" s="238">
        <v>0</v>
      </c>
      <c r="CC419" s="238">
        <v>0</v>
      </c>
      <c r="CD419" s="240">
        <v>47.27655471570538</v>
      </c>
      <c r="CE419" s="240">
        <v>0</v>
      </c>
      <c r="CF419" s="240">
        <v>0</v>
      </c>
      <c r="CG419" s="240">
        <v>0</v>
      </c>
      <c r="CH419" s="240">
        <v>26.520488733137729</v>
      </c>
      <c r="CI419" s="240">
        <v>0</v>
      </c>
      <c r="CJ419" s="240">
        <v>0</v>
      </c>
      <c r="CK419" s="240">
        <v>29.259863074803221</v>
      </c>
      <c r="CL419" s="240">
        <v>0</v>
      </c>
      <c r="CM419" s="240">
        <v>1.1266499999999995</v>
      </c>
      <c r="CN419" s="240">
        <v>0</v>
      </c>
      <c r="CO419" s="240">
        <v>0</v>
      </c>
      <c r="CP419" s="20"/>
    </row>
    <row r="420" spans="1:94" ht="15" customHeight="1" x14ac:dyDescent="0.25">
      <c r="A420" s="256">
        <f t="shared" si="284"/>
        <v>411</v>
      </c>
      <c r="B420" s="254" t="s">
        <v>411</v>
      </c>
      <c r="C420" s="294">
        <v>185.3</v>
      </c>
      <c r="D420" s="322">
        <v>1</v>
      </c>
      <c r="E420" s="307">
        <f>[1]побуд.звіт!E419+[2]побуд.звіт!E419</f>
        <v>0</v>
      </c>
      <c r="F420" s="308">
        <f>[1]побуд.звіт!F419+[2]побуд.звіт!F419</f>
        <v>0</v>
      </c>
      <c r="G420" s="298">
        <f t="shared" si="248"/>
        <v>0</v>
      </c>
      <c r="H420" s="299">
        <f t="shared" si="249"/>
        <v>0</v>
      </c>
      <c r="I420" s="307">
        <f>[1]побуд.звіт!I419+[2]побуд.звіт!I419</f>
        <v>0</v>
      </c>
      <c r="J420" s="308">
        <f>[1]побуд.звіт!J419+[2]побуд.звіт!J419</f>
        <v>0</v>
      </c>
      <c r="K420" s="298">
        <f t="shared" si="250"/>
        <v>0</v>
      </c>
      <c r="L420" s="299">
        <f t="shared" si="251"/>
        <v>0</v>
      </c>
      <c r="M420" s="308">
        <f>[1]побуд.звіт!M419+[2]побуд.звіт!M419</f>
        <v>1305.9891205154677</v>
      </c>
      <c r="N420" s="308">
        <f>[1]побуд.звіт!N419+[2]побуд.звіт!N419</f>
        <v>1136.2971297497184</v>
      </c>
      <c r="O420" s="298">
        <f t="shared" si="252"/>
        <v>-169.69199076574932</v>
      </c>
      <c r="P420" s="299">
        <f t="shared" si="253"/>
        <v>0</v>
      </c>
      <c r="Q420" s="308">
        <f>[1]побуд.звіт!Q419+[2]побуд.звіт!Q419</f>
        <v>0</v>
      </c>
      <c r="R420" s="308">
        <f>[1]побуд.звіт!R419+[2]побуд.звіт!R419</f>
        <v>0</v>
      </c>
      <c r="S420" s="298">
        <f t="shared" si="254"/>
        <v>0</v>
      </c>
      <c r="T420" s="299">
        <f t="shared" si="255"/>
        <v>0</v>
      </c>
      <c r="U420" s="308">
        <f>[1]побуд.звіт!U419+[2]побуд.звіт!U419</f>
        <v>0</v>
      </c>
      <c r="V420" s="308">
        <f>[1]побуд.звіт!V419+[2]побуд.звіт!V419</f>
        <v>0</v>
      </c>
      <c r="W420" s="298">
        <f t="shared" si="256"/>
        <v>0</v>
      </c>
      <c r="X420" s="299">
        <f t="shared" si="257"/>
        <v>0</v>
      </c>
      <c r="Y420" s="308">
        <f>[1]побуд.звіт!Y419+[2]побуд.звіт!Y419</f>
        <v>0</v>
      </c>
      <c r="Z420" s="308">
        <f>[1]побуд.звіт!Z419+[2]побуд.звіт!Z419</f>
        <v>0</v>
      </c>
      <c r="AA420" s="298">
        <f t="shared" si="258"/>
        <v>0</v>
      </c>
      <c r="AB420" s="299">
        <f t="shared" si="259"/>
        <v>0</v>
      </c>
      <c r="AC420" s="308">
        <f>[1]побуд.звіт!AC419+[2]побуд.звіт!AC419</f>
        <v>470.0062907988779</v>
      </c>
      <c r="AD420" s="308">
        <f>[1]побуд.звіт!AD419+[2]побуд.звіт!AD419</f>
        <v>581.09802158281514</v>
      </c>
      <c r="AE420" s="298">
        <f t="shared" si="260"/>
        <v>0</v>
      </c>
      <c r="AF420" s="299">
        <f t="shared" si="261"/>
        <v>111.09173078393724</v>
      </c>
      <c r="AG420" s="308">
        <f>[1]побуд.звіт!AG419+[2]побуд.звіт!AG419</f>
        <v>0</v>
      </c>
      <c r="AH420" s="308">
        <f>[1]побуд.звіт!AH419+[2]побуд.звіт!AH419</f>
        <v>0</v>
      </c>
      <c r="AI420" s="298">
        <f t="shared" si="262"/>
        <v>0</v>
      </c>
      <c r="AJ420" s="299">
        <f t="shared" si="263"/>
        <v>0</v>
      </c>
      <c r="AK420" s="308">
        <f>[1]побуд.звіт!AK419+[2]побуд.звіт!AK419</f>
        <v>0</v>
      </c>
      <c r="AL420" s="308">
        <f>[1]побуд.звіт!AL419+[2]побуд.звіт!AL419</f>
        <v>0</v>
      </c>
      <c r="AM420" s="298">
        <f t="shared" si="264"/>
        <v>0</v>
      </c>
      <c r="AN420" s="299">
        <f t="shared" si="265"/>
        <v>0</v>
      </c>
      <c r="AO420" s="308">
        <f>[1]побуд.звіт!AO419+[2]побуд.звіт!AO419</f>
        <v>394.34289635755562</v>
      </c>
      <c r="AP420" s="308">
        <f>[1]побуд.звіт!AP419+[2]побуд.звіт!AP419</f>
        <v>101.36537424479015</v>
      </c>
      <c r="AQ420" s="298">
        <f t="shared" si="266"/>
        <v>-292.97752211276548</v>
      </c>
      <c r="AR420" s="299">
        <f t="shared" si="267"/>
        <v>0</v>
      </c>
      <c r="AS420" s="308">
        <f>[1]побуд.звіт!AS419+[2]побуд.звіт!AS419</f>
        <v>0</v>
      </c>
      <c r="AT420" s="308">
        <f>[1]побуд.звіт!AT419+[2]побуд.звіт!AT419</f>
        <v>0</v>
      </c>
      <c r="AU420" s="298">
        <f t="shared" si="268"/>
        <v>0</v>
      </c>
      <c r="AV420" s="299">
        <f t="shared" si="269"/>
        <v>0</v>
      </c>
      <c r="AW420" s="308">
        <f>[1]побуд.звіт!AW419+[2]побуд.звіт!AW419</f>
        <v>733.81855512181392</v>
      </c>
      <c r="AX420" s="308">
        <f>[1]побуд.звіт!AX419+[2]побуд.звіт!AX419</f>
        <v>7215</v>
      </c>
      <c r="AY420" s="298">
        <f t="shared" si="270"/>
        <v>0</v>
      </c>
      <c r="AZ420" s="299">
        <f t="shared" si="271"/>
        <v>6481.1814448781861</v>
      </c>
      <c r="BA420" s="300">
        <v>0</v>
      </c>
      <c r="BB420" s="298"/>
      <c r="BC420" s="298">
        <f t="shared" si="272"/>
        <v>0</v>
      </c>
      <c r="BD420" s="299">
        <f t="shared" si="273"/>
        <v>0</v>
      </c>
      <c r="BE420" s="308">
        <f>[1]побуд.звіт!BE419+[2]побуд.звіт!BE419</f>
        <v>5.482060173218998</v>
      </c>
      <c r="BF420" s="308">
        <f>[1]побуд.звіт!BF419+[2]побуд.звіт!BF419</f>
        <v>0</v>
      </c>
      <c r="BG420" s="301">
        <f t="shared" si="274"/>
        <v>-5.482060173218998</v>
      </c>
      <c r="BH420" s="302">
        <f t="shared" si="275"/>
        <v>0</v>
      </c>
      <c r="BI420" s="308">
        <f>[1]побуд.звіт!BI419+[2]побуд.звіт!BI419</f>
        <v>0</v>
      </c>
      <c r="BJ420" s="308">
        <f>[1]побуд.звіт!BJ419+[2]побуд.звіт!BJ419</f>
        <v>0</v>
      </c>
      <c r="BK420" s="298">
        <f t="shared" si="276"/>
        <v>0</v>
      </c>
      <c r="BL420" s="299">
        <f t="shared" si="277"/>
        <v>0</v>
      </c>
      <c r="BM420" s="308">
        <f>[1]побуд.звіт!BM419+[2]побуд.звіт!BM419</f>
        <v>0</v>
      </c>
      <c r="BN420" s="308">
        <f>[1]побуд.звіт!BN419+[2]побуд.звіт!BN419</f>
        <v>0</v>
      </c>
      <c r="BO420" s="298">
        <f t="shared" si="278"/>
        <v>0</v>
      </c>
      <c r="BP420" s="299">
        <f t="shared" si="279"/>
        <v>0</v>
      </c>
      <c r="BQ420" s="294">
        <f t="shared" si="280"/>
        <v>2909.6389229669339</v>
      </c>
      <c r="BR420" s="298">
        <f t="shared" si="280"/>
        <v>9033.7605255773233</v>
      </c>
      <c r="BS420" s="298">
        <f t="shared" si="281"/>
        <v>0</v>
      </c>
      <c r="BT420" s="303">
        <f t="shared" si="282"/>
        <v>6124.1216026103893</v>
      </c>
      <c r="BU420" s="224">
        <f t="shared" si="283"/>
        <v>3.1047703047516544</v>
      </c>
      <c r="BV420" s="309">
        <v>4749.26</v>
      </c>
      <c r="BW420" s="305">
        <f t="shared" ref="BW420" si="290">BV420-BX420</f>
        <v>4506.7900897527561</v>
      </c>
      <c r="BX420" s="241">
        <f t="shared" si="289"/>
        <v>242.46991024724448</v>
      </c>
      <c r="CA420" s="144">
        <f>[1]побуд.звіт!AX419+[2]побуд.звіт!AX419</f>
        <v>7215</v>
      </c>
      <c r="CB420" s="238">
        <v>0</v>
      </c>
      <c r="CC420" s="238">
        <v>0</v>
      </c>
      <c r="CD420" s="240">
        <v>86.673683645459889</v>
      </c>
      <c r="CE420" s="240">
        <v>0</v>
      </c>
      <c r="CF420" s="240">
        <v>0</v>
      </c>
      <c r="CG420" s="240">
        <v>0</v>
      </c>
      <c r="CH420" s="240">
        <v>48.226168422477137</v>
      </c>
      <c r="CI420" s="240">
        <v>0</v>
      </c>
      <c r="CJ420" s="240">
        <v>0</v>
      </c>
      <c r="CK420" s="240">
        <v>40.055791814773784</v>
      </c>
      <c r="CL420" s="240">
        <v>0</v>
      </c>
      <c r="CM420" s="240">
        <v>1.1266499999999995</v>
      </c>
      <c r="CN420" s="240">
        <v>0</v>
      </c>
      <c r="CO420" s="240">
        <v>0</v>
      </c>
      <c r="CP420" s="20"/>
    </row>
    <row r="421" spans="1:94" ht="15" customHeight="1" x14ac:dyDescent="0.25">
      <c r="A421" s="256">
        <f t="shared" si="284"/>
        <v>412</v>
      </c>
      <c r="B421" s="254" t="s">
        <v>412</v>
      </c>
      <c r="C421" s="294">
        <v>100.2</v>
      </c>
      <c r="D421" s="322">
        <v>1</v>
      </c>
      <c r="E421" s="307">
        <f>[1]побуд.звіт!E420+[2]побуд.звіт!E420</f>
        <v>0</v>
      </c>
      <c r="F421" s="308">
        <f>[1]побуд.звіт!F420+[2]побуд.звіт!F420</f>
        <v>0</v>
      </c>
      <c r="G421" s="298">
        <f t="shared" si="248"/>
        <v>0</v>
      </c>
      <c r="H421" s="299">
        <f t="shared" si="249"/>
        <v>0</v>
      </c>
      <c r="I421" s="307">
        <f>[1]побуд.звіт!I420+[2]побуд.звіт!I420</f>
        <v>0</v>
      </c>
      <c r="J421" s="308">
        <f>[1]побуд.звіт!J420+[2]побуд.звіт!J420</f>
        <v>0</v>
      </c>
      <c r="K421" s="298">
        <f t="shared" si="250"/>
        <v>0</v>
      </c>
      <c r="L421" s="299">
        <f t="shared" si="251"/>
        <v>0</v>
      </c>
      <c r="M421" s="308">
        <f>[1]побуд.звіт!M420+[2]побуд.звіт!M420</f>
        <v>487.98768059793969</v>
      </c>
      <c r="N421" s="308">
        <f>[1]побуд.звіт!N420+[2]побуд.звіт!N420</f>
        <v>467.23597327507446</v>
      </c>
      <c r="O421" s="298">
        <f t="shared" si="252"/>
        <v>-20.751707322865229</v>
      </c>
      <c r="P421" s="299">
        <f t="shared" si="253"/>
        <v>0</v>
      </c>
      <c r="Q421" s="308">
        <f>[1]побуд.звіт!Q420+[2]побуд.звіт!Q420</f>
        <v>0</v>
      </c>
      <c r="R421" s="308">
        <f>[1]побуд.звіт!R420+[2]побуд.звіт!R420</f>
        <v>0</v>
      </c>
      <c r="S421" s="298">
        <f t="shared" si="254"/>
        <v>0</v>
      </c>
      <c r="T421" s="299">
        <f t="shared" si="255"/>
        <v>0</v>
      </c>
      <c r="U421" s="308">
        <f>[1]побуд.звіт!U420+[2]побуд.звіт!U420</f>
        <v>0</v>
      </c>
      <c r="V421" s="308">
        <f>[1]побуд.звіт!V420+[2]побуд.звіт!V420</f>
        <v>0</v>
      </c>
      <c r="W421" s="298">
        <f t="shared" si="256"/>
        <v>0</v>
      </c>
      <c r="X421" s="299">
        <f t="shared" si="257"/>
        <v>0</v>
      </c>
      <c r="Y421" s="308">
        <f>[1]побуд.звіт!Y420+[2]побуд.звіт!Y420</f>
        <v>0</v>
      </c>
      <c r="Z421" s="308">
        <f>[1]побуд.звіт!Z420+[2]побуд.звіт!Z420</f>
        <v>0</v>
      </c>
      <c r="AA421" s="298">
        <f t="shared" si="258"/>
        <v>0</v>
      </c>
      <c r="AB421" s="299">
        <f t="shared" si="259"/>
        <v>0</v>
      </c>
      <c r="AC421" s="308">
        <f>[1]побуд.звіт!AC420+[2]побуд.звіт!AC420</f>
        <v>254.20252669966311</v>
      </c>
      <c r="AD421" s="308">
        <f>[1]побуд.звіт!AD420+[2]побуд.звіт!AD420</f>
        <v>314.22569758552658</v>
      </c>
      <c r="AE421" s="298">
        <f t="shared" si="260"/>
        <v>0</v>
      </c>
      <c r="AF421" s="299">
        <f t="shared" si="261"/>
        <v>60.023170885863465</v>
      </c>
      <c r="AG421" s="308">
        <f>[1]побуд.звіт!AG420+[2]побуд.звіт!AG420</f>
        <v>0</v>
      </c>
      <c r="AH421" s="308">
        <f>[1]побуд.звіт!AH420+[2]побуд.звіт!AH420</f>
        <v>0</v>
      </c>
      <c r="AI421" s="298">
        <f t="shared" si="262"/>
        <v>0</v>
      </c>
      <c r="AJ421" s="299">
        <f t="shared" si="263"/>
        <v>0</v>
      </c>
      <c r="AK421" s="308">
        <f>[1]побуд.звіт!AK420+[2]побуд.звіт!AK420</f>
        <v>0</v>
      </c>
      <c r="AL421" s="308">
        <f>[1]побуд.звіт!AL420+[2]побуд.звіт!AL420</f>
        <v>0</v>
      </c>
      <c r="AM421" s="298">
        <f t="shared" si="264"/>
        <v>0</v>
      </c>
      <c r="AN421" s="299">
        <f t="shared" si="265"/>
        <v>0</v>
      </c>
      <c r="AO421" s="308">
        <f>[1]побуд.звіт!AO420+[2]побуд.звіт!AO420</f>
        <v>285.93935845471327</v>
      </c>
      <c r="AP421" s="308">
        <f>[1]побуд.звіт!AP420+[2]побуд.звіт!AP420</f>
        <v>101.36537424479015</v>
      </c>
      <c r="AQ421" s="298">
        <f t="shared" si="266"/>
        <v>-184.57398420992314</v>
      </c>
      <c r="AR421" s="299">
        <f t="shared" si="267"/>
        <v>0</v>
      </c>
      <c r="AS421" s="308">
        <f>[1]побуд.звіт!AS420+[2]побуд.звіт!AS420</f>
        <v>0</v>
      </c>
      <c r="AT421" s="308">
        <f>[1]побуд.звіт!AT420+[2]побуд.звіт!AT420</f>
        <v>0</v>
      </c>
      <c r="AU421" s="298">
        <f t="shared" si="268"/>
        <v>0</v>
      </c>
      <c r="AV421" s="299">
        <f t="shared" si="269"/>
        <v>0</v>
      </c>
      <c r="AW421" s="308">
        <f>[1]побуд.звіт!AW420+[2]побуд.звіт!AW420</f>
        <v>396.91398462271655</v>
      </c>
      <c r="AX421" s="308">
        <f>[1]побуд.звіт!AX420+[2]побуд.звіт!AX420</f>
        <v>0</v>
      </c>
      <c r="AY421" s="298">
        <f t="shared" si="270"/>
        <v>-396.91398462271655</v>
      </c>
      <c r="AZ421" s="299">
        <f t="shared" si="271"/>
        <v>0</v>
      </c>
      <c r="BA421" s="300">
        <v>0</v>
      </c>
      <c r="BB421" s="298"/>
      <c r="BC421" s="298">
        <f t="shared" si="272"/>
        <v>0</v>
      </c>
      <c r="BD421" s="299">
        <f t="shared" si="273"/>
        <v>0</v>
      </c>
      <c r="BE421" s="308">
        <f>[1]побуд.звіт!BE420+[2]побуд.звіт!BE420</f>
        <v>5.3605373732189978</v>
      </c>
      <c r="BF421" s="308">
        <f>[1]побуд.звіт!BF420+[2]побуд.звіт!BF420</f>
        <v>0</v>
      </c>
      <c r="BG421" s="301">
        <f t="shared" si="274"/>
        <v>-5.3605373732189978</v>
      </c>
      <c r="BH421" s="302">
        <f t="shared" si="275"/>
        <v>0</v>
      </c>
      <c r="BI421" s="308">
        <f>[1]побуд.звіт!BI420+[2]побуд.звіт!BI420</f>
        <v>0</v>
      </c>
      <c r="BJ421" s="308">
        <f>[1]побуд.звіт!BJ420+[2]побуд.звіт!BJ420</f>
        <v>0</v>
      </c>
      <c r="BK421" s="298">
        <f t="shared" si="276"/>
        <v>0</v>
      </c>
      <c r="BL421" s="299">
        <f t="shared" si="277"/>
        <v>0</v>
      </c>
      <c r="BM421" s="308">
        <f>[1]побуд.звіт!BM420+[2]побуд.звіт!BM420</f>
        <v>0</v>
      </c>
      <c r="BN421" s="308">
        <f>[1]побуд.звіт!BN420+[2]побуд.звіт!BN420</f>
        <v>0</v>
      </c>
      <c r="BO421" s="298">
        <f t="shared" si="278"/>
        <v>0</v>
      </c>
      <c r="BP421" s="299">
        <f t="shared" si="279"/>
        <v>0</v>
      </c>
      <c r="BQ421" s="294">
        <f t="shared" si="280"/>
        <v>1430.4040877482514</v>
      </c>
      <c r="BR421" s="298">
        <f t="shared" si="280"/>
        <v>882.82704510539122</v>
      </c>
      <c r="BS421" s="298">
        <f t="shared" si="281"/>
        <v>-547.57704264286019</v>
      </c>
      <c r="BT421" s="303">
        <f t="shared" si="282"/>
        <v>0</v>
      </c>
      <c r="BU421" s="224">
        <f t="shared" si="283"/>
        <v>0.61718716596730472</v>
      </c>
      <c r="BV421" s="309">
        <v>31.72</v>
      </c>
      <c r="BW421" s="305"/>
      <c r="BX421" s="241">
        <f t="shared" si="289"/>
        <v>119.20034064568762</v>
      </c>
      <c r="CA421" s="144">
        <f>[1]побуд.звіт!AX420+[2]побуд.звіт!AX420</f>
        <v>0</v>
      </c>
      <c r="CB421" s="238">
        <v>0</v>
      </c>
      <c r="CC421" s="238">
        <v>0</v>
      </c>
      <c r="CD421" s="240">
        <v>39.397128929754494</v>
      </c>
      <c r="CE421" s="240">
        <v>0</v>
      </c>
      <c r="CF421" s="240">
        <v>0</v>
      </c>
      <c r="CG421" s="240">
        <v>0</v>
      </c>
      <c r="CH421" s="240">
        <v>26.078046821004911</v>
      </c>
      <c r="CI421" s="240">
        <v>0</v>
      </c>
      <c r="CJ421" s="240">
        <v>0</v>
      </c>
      <c r="CK421" s="240">
        <v>29.086491846089228</v>
      </c>
      <c r="CL421" s="240">
        <v>0</v>
      </c>
      <c r="CM421" s="240">
        <v>1.1266499999999995</v>
      </c>
      <c r="CN421" s="240">
        <v>0</v>
      </c>
      <c r="CO421" s="240">
        <v>0</v>
      </c>
      <c r="CP421" s="20"/>
    </row>
    <row r="422" spans="1:94" ht="15" customHeight="1" x14ac:dyDescent="0.25">
      <c r="A422" s="256">
        <f t="shared" si="284"/>
        <v>413</v>
      </c>
      <c r="B422" s="254" t="s">
        <v>413</v>
      </c>
      <c r="C422" s="294">
        <v>81.5</v>
      </c>
      <c r="D422" s="322">
        <v>1</v>
      </c>
      <c r="E422" s="307">
        <f>[1]побуд.звіт!E421+[2]побуд.звіт!E421</f>
        <v>0</v>
      </c>
      <c r="F422" s="308">
        <f>[1]побуд.звіт!F421+[2]побуд.звіт!F421</f>
        <v>0</v>
      </c>
      <c r="G422" s="298">
        <f t="shared" si="248"/>
        <v>0</v>
      </c>
      <c r="H422" s="299">
        <f t="shared" si="249"/>
        <v>0</v>
      </c>
      <c r="I422" s="307">
        <f>[1]побуд.звіт!I421+[2]побуд.звіт!I421</f>
        <v>0</v>
      </c>
      <c r="J422" s="308">
        <f>[1]побуд.звіт!J421+[2]побуд.звіт!J421</f>
        <v>0</v>
      </c>
      <c r="K422" s="298">
        <f t="shared" si="250"/>
        <v>0</v>
      </c>
      <c r="L422" s="299">
        <f t="shared" si="251"/>
        <v>0</v>
      </c>
      <c r="M422" s="308">
        <f>[1]побуд.звіт!M421+[2]побуд.звіт!M421</f>
        <v>175.81313063917588</v>
      </c>
      <c r="N422" s="308">
        <f>[1]побуд.звіт!N421+[2]побуд.звіт!N421</f>
        <v>186.89438931002977</v>
      </c>
      <c r="O422" s="298">
        <f t="shared" si="252"/>
        <v>0</v>
      </c>
      <c r="P422" s="299">
        <f t="shared" si="253"/>
        <v>11.081258670853884</v>
      </c>
      <c r="Q422" s="308">
        <f>[1]побуд.звіт!Q421+[2]побуд.звіт!Q421</f>
        <v>0</v>
      </c>
      <c r="R422" s="308">
        <f>[1]побуд.звіт!R421+[2]побуд.звіт!R421</f>
        <v>0</v>
      </c>
      <c r="S422" s="298">
        <f t="shared" si="254"/>
        <v>0</v>
      </c>
      <c r="T422" s="299">
        <f t="shared" si="255"/>
        <v>0</v>
      </c>
      <c r="U422" s="308">
        <f>[1]побуд.звіт!U421+[2]побуд.звіт!U421</f>
        <v>0</v>
      </c>
      <c r="V422" s="308">
        <f>[1]побуд.звіт!V421+[2]побуд.звіт!V421</f>
        <v>0</v>
      </c>
      <c r="W422" s="298">
        <f t="shared" si="256"/>
        <v>0</v>
      </c>
      <c r="X422" s="299">
        <f t="shared" si="257"/>
        <v>0</v>
      </c>
      <c r="Y422" s="308">
        <f>[1]побуд.звіт!Y421+[2]побуд.звіт!Y421</f>
        <v>0</v>
      </c>
      <c r="Z422" s="308">
        <f>[1]побуд.звіт!Z421+[2]побуд.звіт!Z421</f>
        <v>0</v>
      </c>
      <c r="AA422" s="298">
        <f t="shared" si="258"/>
        <v>0</v>
      </c>
      <c r="AB422" s="299">
        <f t="shared" si="259"/>
        <v>0</v>
      </c>
      <c r="AC422" s="308">
        <f>[1]побуд.звіт!AC421+[2]побуд.звіт!AC421</f>
        <v>206.72730618784973</v>
      </c>
      <c r="AD422" s="308">
        <f>[1]побуд.звіт!AD421+[2]побуд.звіт!AD421</f>
        <v>255.58277797625172</v>
      </c>
      <c r="AE422" s="298">
        <f t="shared" si="260"/>
        <v>0</v>
      </c>
      <c r="AF422" s="299">
        <f t="shared" si="261"/>
        <v>48.855471788401985</v>
      </c>
      <c r="AG422" s="308">
        <f>[1]побуд.звіт!AG421+[2]побуд.звіт!AG421</f>
        <v>0</v>
      </c>
      <c r="AH422" s="308">
        <f>[1]побуд.звіт!AH421+[2]побуд.звіт!AH421</f>
        <v>0</v>
      </c>
      <c r="AI422" s="298">
        <f t="shared" si="262"/>
        <v>0</v>
      </c>
      <c r="AJ422" s="299">
        <f t="shared" si="263"/>
        <v>0</v>
      </c>
      <c r="AK422" s="308">
        <f>[1]побуд.звіт!AK421+[2]побуд.звіт!AK421</f>
        <v>0</v>
      </c>
      <c r="AL422" s="308">
        <f>[1]побуд.звіт!AL421+[2]побуд.звіт!AL421</f>
        <v>0</v>
      </c>
      <c r="AM422" s="298">
        <f t="shared" si="264"/>
        <v>0</v>
      </c>
      <c r="AN422" s="299">
        <f t="shared" si="265"/>
        <v>0</v>
      </c>
      <c r="AO422" s="308">
        <f>[1]побуд.звіт!AO421+[2]побуд.звіт!AO421</f>
        <v>45.155718539838581</v>
      </c>
      <c r="AP422" s="308">
        <f>[1]побуд.звіт!AP421+[2]побуд.звіт!AP421</f>
        <v>40.54614969791605</v>
      </c>
      <c r="AQ422" s="298">
        <f t="shared" si="266"/>
        <v>-4.6095688419225311</v>
      </c>
      <c r="AR422" s="299">
        <f t="shared" si="267"/>
        <v>0</v>
      </c>
      <c r="AS422" s="308">
        <f>[1]побуд.звіт!AS421+[2]побуд.звіт!AS421</f>
        <v>0</v>
      </c>
      <c r="AT422" s="308">
        <f>[1]побуд.звіт!AT421+[2]побуд.звіт!AT421</f>
        <v>0</v>
      </c>
      <c r="AU422" s="298">
        <f t="shared" si="268"/>
        <v>0</v>
      </c>
      <c r="AV422" s="299">
        <f t="shared" si="269"/>
        <v>0</v>
      </c>
      <c r="AW422" s="308">
        <f>[1]побуд.звіт!AW421+[2]побуд.звіт!AW421</f>
        <v>280.24607567375165</v>
      </c>
      <c r="AX422" s="308">
        <f>[1]побуд.звіт!AX421+[2]побуд.звіт!AX421</f>
        <v>0</v>
      </c>
      <c r="AY422" s="298">
        <f t="shared" si="270"/>
        <v>-280.24607567375165</v>
      </c>
      <c r="AZ422" s="299">
        <f t="shared" si="271"/>
        <v>0</v>
      </c>
      <c r="BA422" s="300">
        <v>0</v>
      </c>
      <c r="BB422" s="298"/>
      <c r="BC422" s="298">
        <f t="shared" si="272"/>
        <v>0</v>
      </c>
      <c r="BD422" s="299">
        <f t="shared" si="273"/>
        <v>0</v>
      </c>
      <c r="BE422" s="308">
        <f>[1]побуд.звіт!BE421+[2]побуд.звіт!BE421</f>
        <v>5.3338337732189984</v>
      </c>
      <c r="BF422" s="308">
        <f>[1]побуд.звіт!BF421+[2]побуд.звіт!BF421</f>
        <v>0</v>
      </c>
      <c r="BG422" s="301">
        <f t="shared" si="274"/>
        <v>-5.3338337732189984</v>
      </c>
      <c r="BH422" s="302">
        <f t="shared" si="275"/>
        <v>0</v>
      </c>
      <c r="BI422" s="308">
        <f>[1]побуд.звіт!BI421+[2]побуд.звіт!BI421</f>
        <v>0</v>
      </c>
      <c r="BJ422" s="308">
        <f>[1]побуд.звіт!BJ421+[2]побуд.звіт!BJ421</f>
        <v>0</v>
      </c>
      <c r="BK422" s="298">
        <f t="shared" si="276"/>
        <v>0</v>
      </c>
      <c r="BL422" s="299">
        <f t="shared" si="277"/>
        <v>0</v>
      </c>
      <c r="BM422" s="308">
        <f>[1]побуд.звіт!BM421+[2]побуд.звіт!BM421</f>
        <v>0</v>
      </c>
      <c r="BN422" s="308">
        <f>[1]побуд.звіт!BN421+[2]побуд.звіт!BN421</f>
        <v>0</v>
      </c>
      <c r="BO422" s="298">
        <f t="shared" si="278"/>
        <v>0</v>
      </c>
      <c r="BP422" s="299">
        <f t="shared" si="279"/>
        <v>0</v>
      </c>
      <c r="BQ422" s="294">
        <f t="shared" si="280"/>
        <v>713.27606481383475</v>
      </c>
      <c r="BR422" s="298">
        <f t="shared" si="280"/>
        <v>483.02331698419755</v>
      </c>
      <c r="BS422" s="298">
        <f t="shared" si="281"/>
        <v>-230.2527478296372</v>
      </c>
      <c r="BT422" s="303">
        <f t="shared" si="282"/>
        <v>0</v>
      </c>
      <c r="BU422" s="224">
        <f t="shared" si="283"/>
        <v>0.6771898579132426</v>
      </c>
      <c r="BV422" s="309">
        <v>20.39</v>
      </c>
      <c r="BW422" s="305"/>
      <c r="BX422" s="241">
        <f t="shared" si="289"/>
        <v>59.439672067819565</v>
      </c>
      <c r="CA422" s="144">
        <f>[1]побуд.звіт!AX421+[2]побуд.звіт!AX421</f>
        <v>0</v>
      </c>
      <c r="CB422" s="238">
        <v>0</v>
      </c>
      <c r="CC422" s="238">
        <v>0</v>
      </c>
      <c r="CD422" s="240">
        <v>15.758851571901795</v>
      </c>
      <c r="CE422" s="240">
        <v>0</v>
      </c>
      <c r="CF422" s="240">
        <v>0</v>
      </c>
      <c r="CG422" s="240">
        <v>0</v>
      </c>
      <c r="CH422" s="240">
        <v>21.211185787543915</v>
      </c>
      <c r="CI422" s="240">
        <v>0</v>
      </c>
      <c r="CJ422" s="240">
        <v>0</v>
      </c>
      <c r="CK422" s="240">
        <v>4.6294030714043473</v>
      </c>
      <c r="CL422" s="240">
        <v>0</v>
      </c>
      <c r="CM422" s="240">
        <v>1.1266499999999995</v>
      </c>
      <c r="CN422" s="240">
        <v>0</v>
      </c>
      <c r="CO422" s="240">
        <v>0</v>
      </c>
      <c r="CP422" s="20"/>
    </row>
    <row r="423" spans="1:94" ht="15" customHeight="1" x14ac:dyDescent="0.25">
      <c r="A423" s="256">
        <f t="shared" si="284"/>
        <v>414</v>
      </c>
      <c r="B423" s="254" t="s">
        <v>414</v>
      </c>
      <c r="C423" s="294">
        <v>241.1</v>
      </c>
      <c r="D423" s="322">
        <v>1</v>
      </c>
      <c r="E423" s="307">
        <f>[1]побуд.звіт!E422+[2]побуд.звіт!E422</f>
        <v>0</v>
      </c>
      <c r="F423" s="308">
        <f>[1]побуд.звіт!F422+[2]побуд.звіт!F422</f>
        <v>0</v>
      </c>
      <c r="G423" s="298">
        <f t="shared" si="248"/>
        <v>0</v>
      </c>
      <c r="H423" s="299">
        <f t="shared" si="249"/>
        <v>0</v>
      </c>
      <c r="I423" s="307">
        <f>[1]побуд.звіт!I422+[2]побуд.звіт!I422</f>
        <v>0</v>
      </c>
      <c r="J423" s="308">
        <f>[1]побуд.звіт!J422+[2]побуд.звіт!J422</f>
        <v>0</v>
      </c>
      <c r="K423" s="298">
        <f t="shared" si="250"/>
        <v>0</v>
      </c>
      <c r="L423" s="299">
        <f t="shared" si="251"/>
        <v>0</v>
      </c>
      <c r="M423" s="308">
        <f>[1]побуд.звіт!M422+[2]побуд.звіт!M422</f>
        <v>1775.9588397525831</v>
      </c>
      <c r="N423" s="308">
        <f>[1]побуд.звіт!N422+[2]побуд.звіт!N422</f>
        <v>1826.5534885163411</v>
      </c>
      <c r="O423" s="298">
        <f t="shared" si="252"/>
        <v>0</v>
      </c>
      <c r="P423" s="299">
        <f t="shared" si="253"/>
        <v>50.594648763757959</v>
      </c>
      <c r="Q423" s="308">
        <f>[1]побуд.звіт!Q422+[2]побуд.звіт!Q422</f>
        <v>0</v>
      </c>
      <c r="R423" s="308">
        <f>[1]побуд.звіт!R422+[2]побуд.звіт!R422</f>
        <v>0</v>
      </c>
      <c r="S423" s="298">
        <f t="shared" si="254"/>
        <v>0</v>
      </c>
      <c r="T423" s="299">
        <f t="shared" si="255"/>
        <v>0</v>
      </c>
      <c r="U423" s="308">
        <f>[1]побуд.звіт!U422+[2]побуд.звіт!U422</f>
        <v>0</v>
      </c>
      <c r="V423" s="308">
        <f>[1]побуд.звіт!V422+[2]побуд.звіт!V422</f>
        <v>0</v>
      </c>
      <c r="W423" s="298">
        <f t="shared" si="256"/>
        <v>0</v>
      </c>
      <c r="X423" s="299">
        <f t="shared" si="257"/>
        <v>0</v>
      </c>
      <c r="Y423" s="308">
        <f>[1]побуд.звіт!Y422+[2]побуд.звіт!Y422</f>
        <v>0</v>
      </c>
      <c r="Z423" s="308">
        <f>[1]побуд.звіт!Z422+[2]побуд.звіт!Z422</f>
        <v>0</v>
      </c>
      <c r="AA423" s="298">
        <f t="shared" si="258"/>
        <v>0</v>
      </c>
      <c r="AB423" s="299">
        <f t="shared" si="259"/>
        <v>0</v>
      </c>
      <c r="AC423" s="308">
        <f>[1]побуд.звіт!AC422+[2]побуд.звіт!AC422</f>
        <v>611.53577182503773</v>
      </c>
      <c r="AD423" s="308">
        <f>[1]побуд.звіт!AD422+[2]побуд.звіт!AD422</f>
        <v>756.08598490888699</v>
      </c>
      <c r="AE423" s="298">
        <f t="shared" si="260"/>
        <v>0</v>
      </c>
      <c r="AF423" s="299">
        <f t="shared" si="261"/>
        <v>144.55021308384926</v>
      </c>
      <c r="AG423" s="308">
        <f>[1]побуд.звіт!AG422+[2]побуд.звіт!AG422</f>
        <v>0</v>
      </c>
      <c r="AH423" s="308">
        <f>[1]побуд.звіт!AH422+[2]побуд.звіт!AH422</f>
        <v>0</v>
      </c>
      <c r="AI423" s="298">
        <f t="shared" si="262"/>
        <v>0</v>
      </c>
      <c r="AJ423" s="299">
        <f t="shared" si="263"/>
        <v>0</v>
      </c>
      <c r="AK423" s="308">
        <f>[1]побуд.звіт!AK422+[2]побуд.звіт!AK422</f>
        <v>0</v>
      </c>
      <c r="AL423" s="308">
        <f>[1]побуд.звіт!AL422+[2]побуд.звіт!AL422</f>
        <v>0</v>
      </c>
      <c r="AM423" s="298">
        <f t="shared" si="264"/>
        <v>0</v>
      </c>
      <c r="AN423" s="299">
        <f t="shared" si="265"/>
        <v>0</v>
      </c>
      <c r="AO423" s="308">
        <f>[1]побуд.звіт!AO422+[2]побуд.звіт!AO422</f>
        <v>492.88803378390099</v>
      </c>
      <c r="AP423" s="308">
        <f>[1]побуд.звіт!AP422+[2]побуд.звіт!AP422</f>
        <v>141.91152394270617</v>
      </c>
      <c r="AQ423" s="298">
        <f t="shared" si="266"/>
        <v>-350.9765098411948</v>
      </c>
      <c r="AR423" s="299">
        <f t="shared" si="267"/>
        <v>0</v>
      </c>
      <c r="AS423" s="308">
        <f>[1]побуд.звіт!AS422+[2]побуд.звіт!AS422</f>
        <v>0</v>
      </c>
      <c r="AT423" s="308">
        <f>[1]побуд.звіт!AT422+[2]побуд.звіт!AT422</f>
        <v>0</v>
      </c>
      <c r="AU423" s="298">
        <f t="shared" si="268"/>
        <v>0</v>
      </c>
      <c r="AV423" s="299">
        <f t="shared" si="269"/>
        <v>0</v>
      </c>
      <c r="AW423" s="308">
        <f>[1]побуд.звіт!AW422+[2]побуд.звіт!AW422</f>
        <v>954.66444106254278</v>
      </c>
      <c r="AX423" s="308">
        <f>[1]побуд.звіт!AX422+[2]побуд.звіт!AX422</f>
        <v>0</v>
      </c>
      <c r="AY423" s="298">
        <f t="shared" si="270"/>
        <v>-954.66444106254278</v>
      </c>
      <c r="AZ423" s="299">
        <f t="shared" si="271"/>
        <v>0</v>
      </c>
      <c r="BA423" s="300">
        <v>0</v>
      </c>
      <c r="BB423" s="298"/>
      <c r="BC423" s="298">
        <f t="shared" si="272"/>
        <v>0</v>
      </c>
      <c r="BD423" s="299">
        <f t="shared" si="273"/>
        <v>0</v>
      </c>
      <c r="BE423" s="308">
        <f>[1]побуд.звіт!BE422+[2]побуд.звіт!BE422</f>
        <v>5.5617425732189982</v>
      </c>
      <c r="BF423" s="308">
        <f>[1]побуд.звіт!BF422+[2]побуд.звіт!BF422</f>
        <v>0</v>
      </c>
      <c r="BG423" s="301">
        <f t="shared" si="274"/>
        <v>-5.5617425732189982</v>
      </c>
      <c r="BH423" s="302">
        <f t="shared" si="275"/>
        <v>0</v>
      </c>
      <c r="BI423" s="308">
        <f>[1]побуд.звіт!BI422+[2]побуд.звіт!BI422</f>
        <v>0</v>
      </c>
      <c r="BJ423" s="308">
        <f>[1]побуд.звіт!BJ422+[2]побуд.звіт!BJ422</f>
        <v>0</v>
      </c>
      <c r="BK423" s="298">
        <f t="shared" si="276"/>
        <v>0</v>
      </c>
      <c r="BL423" s="299">
        <f t="shared" si="277"/>
        <v>0</v>
      </c>
      <c r="BM423" s="308">
        <f>[1]побуд.звіт!BM422+[2]побуд.звіт!BM422</f>
        <v>0</v>
      </c>
      <c r="BN423" s="308">
        <f>[1]побуд.звіт!BN422+[2]побуд.звіт!BN422</f>
        <v>0</v>
      </c>
      <c r="BO423" s="298">
        <f t="shared" si="278"/>
        <v>0</v>
      </c>
      <c r="BP423" s="299">
        <f t="shared" si="279"/>
        <v>0</v>
      </c>
      <c r="BQ423" s="294">
        <f t="shared" si="280"/>
        <v>3840.6088289972836</v>
      </c>
      <c r="BR423" s="298">
        <f t="shared" si="280"/>
        <v>2724.5509973679341</v>
      </c>
      <c r="BS423" s="298">
        <f t="shared" si="281"/>
        <v>-1116.0578316293495</v>
      </c>
      <c r="BT423" s="303">
        <f t="shared" si="282"/>
        <v>0</v>
      </c>
      <c r="BU423" s="224">
        <f t="shared" si="283"/>
        <v>0.70940601312924312</v>
      </c>
      <c r="BV423" s="309">
        <v>-1.08</v>
      </c>
      <c r="BW423" s="305"/>
      <c r="CA423" s="144">
        <f>[1]побуд.звіт!AX422+[2]побуд.звіт!AX422</f>
        <v>0</v>
      </c>
      <c r="CB423" s="238">
        <v>0</v>
      </c>
      <c r="CC423" s="238">
        <v>0</v>
      </c>
      <c r="CD423" s="240">
        <v>141.8296641471162</v>
      </c>
      <c r="CE423" s="240">
        <v>0</v>
      </c>
      <c r="CF423" s="240">
        <v>0</v>
      </c>
      <c r="CG423" s="240">
        <v>0</v>
      </c>
      <c r="CH423" s="240">
        <v>62.748673538366113</v>
      </c>
      <c r="CI423" s="240">
        <v>0</v>
      </c>
      <c r="CJ423" s="240">
        <v>0</v>
      </c>
      <c r="CK423" s="240">
        <v>50.085532376160842</v>
      </c>
      <c r="CL423" s="240">
        <v>0</v>
      </c>
      <c r="CM423" s="240">
        <v>1.1266499999999995</v>
      </c>
      <c r="CN423" s="240">
        <v>0</v>
      </c>
      <c r="CO423" s="240">
        <v>0</v>
      </c>
      <c r="CP423" s="20"/>
    </row>
    <row r="424" spans="1:94" ht="15" customHeight="1" x14ac:dyDescent="0.25">
      <c r="A424" s="256">
        <f t="shared" si="284"/>
        <v>415</v>
      </c>
      <c r="B424" s="254" t="s">
        <v>415</v>
      </c>
      <c r="C424" s="294">
        <v>185.7</v>
      </c>
      <c r="D424" s="322">
        <v>1</v>
      </c>
      <c r="E424" s="307">
        <f>[1]побуд.звіт!E423+[2]побуд.звіт!E423</f>
        <v>0</v>
      </c>
      <c r="F424" s="308">
        <f>[1]побуд.звіт!F423+[2]побуд.звіт!F423</f>
        <v>0</v>
      </c>
      <c r="G424" s="298">
        <f t="shared" si="248"/>
        <v>0</v>
      </c>
      <c r="H424" s="299">
        <f t="shared" si="249"/>
        <v>0</v>
      </c>
      <c r="I424" s="307">
        <f>[1]побуд.звіт!I423+[2]побуд.звіт!I423</f>
        <v>0</v>
      </c>
      <c r="J424" s="308">
        <f>[1]побуд.звіт!J423+[2]побуд.звіт!J423</f>
        <v>0</v>
      </c>
      <c r="K424" s="298">
        <f t="shared" si="250"/>
        <v>0</v>
      </c>
      <c r="L424" s="299">
        <f t="shared" si="251"/>
        <v>0</v>
      </c>
      <c r="M424" s="308">
        <f>[1]побуд.звіт!M423+[2]побуд.звіт!M423</f>
        <v>615.25973123711549</v>
      </c>
      <c r="N424" s="308">
        <f>[1]побуд.звіт!N423+[2]побуд.звіт!N423</f>
        <v>654.13036258510408</v>
      </c>
      <c r="O424" s="298">
        <f t="shared" si="252"/>
        <v>0</v>
      </c>
      <c r="P424" s="299">
        <f t="shared" si="253"/>
        <v>38.870631347988592</v>
      </c>
      <c r="Q424" s="308">
        <f>[1]побуд.звіт!Q423+[2]побуд.звіт!Q423</f>
        <v>0</v>
      </c>
      <c r="R424" s="308">
        <f>[1]побуд.звіт!R423+[2]побуд.звіт!R423</f>
        <v>0</v>
      </c>
      <c r="S424" s="298">
        <f t="shared" si="254"/>
        <v>0</v>
      </c>
      <c r="T424" s="299">
        <f t="shared" si="255"/>
        <v>0</v>
      </c>
      <c r="U424" s="308">
        <f>[1]побуд.звіт!U423+[2]побуд.звіт!U423</f>
        <v>0</v>
      </c>
      <c r="V424" s="308">
        <f>[1]побуд.звіт!V423+[2]побуд.звіт!V423</f>
        <v>0</v>
      </c>
      <c r="W424" s="298">
        <f t="shared" si="256"/>
        <v>0</v>
      </c>
      <c r="X424" s="299">
        <f t="shared" si="257"/>
        <v>0</v>
      </c>
      <c r="Y424" s="308">
        <f>[1]побуд.звіт!Y423+[2]побуд.звіт!Y423</f>
        <v>0</v>
      </c>
      <c r="Z424" s="308">
        <f>[1]побуд.звіт!Z423+[2]побуд.звіт!Z423</f>
        <v>0</v>
      </c>
      <c r="AA424" s="298">
        <f t="shared" si="258"/>
        <v>0</v>
      </c>
      <c r="AB424" s="299">
        <f t="shared" si="259"/>
        <v>0</v>
      </c>
      <c r="AC424" s="308">
        <f>[1]побуд.звіт!AC423+[2]побуд.звіт!AC423</f>
        <v>471.03387434458517</v>
      </c>
      <c r="AD424" s="308">
        <f>[1]побуд.звіт!AD423+[2]побуд.звіт!AD423</f>
        <v>582.35241558515236</v>
      </c>
      <c r="AE424" s="298">
        <f t="shared" si="260"/>
        <v>0</v>
      </c>
      <c r="AF424" s="299">
        <f t="shared" si="261"/>
        <v>111.31854124056719</v>
      </c>
      <c r="AG424" s="308">
        <f>[1]побуд.звіт!AG423+[2]побуд.звіт!AG423</f>
        <v>0</v>
      </c>
      <c r="AH424" s="308">
        <f>[1]побуд.звіт!AH423+[2]побуд.звіт!AH423</f>
        <v>0</v>
      </c>
      <c r="AI424" s="298">
        <f t="shared" si="262"/>
        <v>0</v>
      </c>
      <c r="AJ424" s="299">
        <f t="shared" si="263"/>
        <v>0</v>
      </c>
      <c r="AK424" s="308">
        <f>[1]побуд.звіт!AK423+[2]побуд.звіт!AK423</f>
        <v>0</v>
      </c>
      <c r="AL424" s="308">
        <f>[1]побуд.звіт!AL423+[2]побуд.звіт!AL423</f>
        <v>0</v>
      </c>
      <c r="AM424" s="298">
        <f t="shared" si="264"/>
        <v>0</v>
      </c>
      <c r="AN424" s="299">
        <f t="shared" si="265"/>
        <v>0</v>
      </c>
      <c r="AO424" s="308">
        <f>[1]побуд.звіт!AO423+[2]побуд.звіт!AO423</f>
        <v>181.22425919705654</v>
      </c>
      <c r="AP424" s="308">
        <f>[1]побуд.звіт!AP423+[2]побуд.звіт!AP423</f>
        <v>162.1845987916642</v>
      </c>
      <c r="AQ424" s="298">
        <f t="shared" si="266"/>
        <v>-19.03966040539234</v>
      </c>
      <c r="AR424" s="299">
        <f t="shared" si="267"/>
        <v>0</v>
      </c>
      <c r="AS424" s="308">
        <f>[1]побуд.звіт!AS423+[2]побуд.звіт!AS423</f>
        <v>0</v>
      </c>
      <c r="AT424" s="308">
        <f>[1]побуд.звіт!AT423+[2]побуд.звіт!AT423</f>
        <v>0</v>
      </c>
      <c r="AU424" s="298">
        <f t="shared" si="268"/>
        <v>0</v>
      </c>
      <c r="AV424" s="299">
        <f t="shared" si="269"/>
        <v>0</v>
      </c>
      <c r="AW424" s="308">
        <f>[1]побуд.звіт!AW423+[2]побуд.звіт!AW423</f>
        <v>735.34147854830144</v>
      </c>
      <c r="AX424" s="308">
        <f>[1]побуд.звіт!AX423+[2]побуд.звіт!AX423</f>
        <v>0</v>
      </c>
      <c r="AY424" s="298">
        <f t="shared" si="270"/>
        <v>-735.34147854830144</v>
      </c>
      <c r="AZ424" s="299">
        <f t="shared" si="271"/>
        <v>0</v>
      </c>
      <c r="BA424" s="300">
        <v>0</v>
      </c>
      <c r="BB424" s="298"/>
      <c r="BC424" s="298">
        <f t="shared" si="272"/>
        <v>0</v>
      </c>
      <c r="BD424" s="299">
        <f t="shared" si="273"/>
        <v>0</v>
      </c>
      <c r="BE424" s="308">
        <f>[1]побуд.звіт!BE423+[2]побуд.звіт!BE423</f>
        <v>5.4826313732189984</v>
      </c>
      <c r="BF424" s="308">
        <f>[1]побуд.звіт!BF423+[2]побуд.звіт!BF423</f>
        <v>0</v>
      </c>
      <c r="BG424" s="301">
        <f t="shared" si="274"/>
        <v>-5.4826313732189984</v>
      </c>
      <c r="BH424" s="302">
        <f t="shared" si="275"/>
        <v>0</v>
      </c>
      <c r="BI424" s="308">
        <f>[1]побуд.звіт!BI423+[2]побуд.звіт!BI423</f>
        <v>0</v>
      </c>
      <c r="BJ424" s="308">
        <f>[1]побуд.звіт!BJ423+[2]побуд.звіт!BJ423</f>
        <v>0</v>
      </c>
      <c r="BK424" s="298">
        <f t="shared" si="276"/>
        <v>0</v>
      </c>
      <c r="BL424" s="299">
        <f t="shared" si="277"/>
        <v>0</v>
      </c>
      <c r="BM424" s="308">
        <f>[1]побуд.звіт!BM423+[2]побуд.звіт!BM423</f>
        <v>0</v>
      </c>
      <c r="BN424" s="308">
        <f>[1]побуд.звіт!BN423+[2]побуд.звіт!BN423</f>
        <v>0</v>
      </c>
      <c r="BO424" s="298">
        <f t="shared" si="278"/>
        <v>0</v>
      </c>
      <c r="BP424" s="299">
        <f t="shared" si="279"/>
        <v>0</v>
      </c>
      <c r="BQ424" s="294">
        <f t="shared" si="280"/>
        <v>2008.3419747002774</v>
      </c>
      <c r="BR424" s="298">
        <f t="shared" si="280"/>
        <v>1398.6673769619208</v>
      </c>
      <c r="BS424" s="298">
        <f t="shared" si="281"/>
        <v>-609.67459773835662</v>
      </c>
      <c r="BT424" s="303">
        <f t="shared" si="282"/>
        <v>0</v>
      </c>
      <c r="BU424" s="224">
        <f t="shared" si="283"/>
        <v>0.69642889238056993</v>
      </c>
      <c r="BV424" s="309">
        <v>504.29</v>
      </c>
      <c r="BW424" s="305">
        <f t="shared" ref="BW424" si="291">BV424-BX424</f>
        <v>336.92816877497694</v>
      </c>
      <c r="BX424" s="241">
        <f t="shared" ref="BX424:BX425" si="292">BQ424/12</f>
        <v>167.36183122502311</v>
      </c>
      <c r="CA424" s="144">
        <f>[1]побуд.звіт!AX423+[2]побуд.звіт!AX423</f>
        <v>0</v>
      </c>
      <c r="CB424" s="238">
        <v>0</v>
      </c>
      <c r="CC424" s="238">
        <v>0</v>
      </c>
      <c r="CD424" s="240">
        <v>55.155980501656288</v>
      </c>
      <c r="CE424" s="240">
        <v>0</v>
      </c>
      <c r="CF424" s="240">
        <v>0</v>
      </c>
      <c r="CG424" s="240">
        <v>0</v>
      </c>
      <c r="CH424" s="240">
        <v>48.330272401802503</v>
      </c>
      <c r="CI424" s="240">
        <v>0</v>
      </c>
      <c r="CJ424" s="240">
        <v>0</v>
      </c>
      <c r="CK424" s="240">
        <v>18.579642560539479</v>
      </c>
      <c r="CL424" s="240">
        <v>0</v>
      </c>
      <c r="CM424" s="240">
        <v>1.1266499999999995</v>
      </c>
      <c r="CN424" s="240">
        <v>0</v>
      </c>
      <c r="CO424" s="240">
        <v>0</v>
      </c>
      <c r="CP424" s="20"/>
    </row>
    <row r="425" spans="1:94" ht="15" customHeight="1" x14ac:dyDescent="0.25">
      <c r="A425" s="256">
        <f t="shared" si="284"/>
        <v>416</v>
      </c>
      <c r="B425" s="254" t="s">
        <v>416</v>
      </c>
      <c r="C425" s="294">
        <v>165.8</v>
      </c>
      <c r="D425" s="322">
        <v>1</v>
      </c>
      <c r="E425" s="307">
        <f>[1]побуд.звіт!E424+[2]побуд.звіт!E424</f>
        <v>0</v>
      </c>
      <c r="F425" s="308">
        <f>[1]побуд.звіт!F424+[2]побуд.звіт!F424</f>
        <v>0</v>
      </c>
      <c r="G425" s="298">
        <f t="shared" si="248"/>
        <v>0</v>
      </c>
      <c r="H425" s="299">
        <f t="shared" si="249"/>
        <v>0</v>
      </c>
      <c r="I425" s="307">
        <f>[1]побуд.звіт!I424+[2]побуд.звіт!I424</f>
        <v>0</v>
      </c>
      <c r="J425" s="308">
        <f>[1]побуд.звіт!J424+[2]побуд.звіт!J424</f>
        <v>0</v>
      </c>
      <c r="K425" s="298">
        <f t="shared" si="250"/>
        <v>0</v>
      </c>
      <c r="L425" s="299">
        <f t="shared" si="251"/>
        <v>0</v>
      </c>
      <c r="M425" s="308">
        <f>[1]побуд.звіт!M424+[2]побуд.звіт!M424</f>
        <v>839.62805387629146</v>
      </c>
      <c r="N425" s="308">
        <f>[1]побуд.звіт!N424+[2]побуд.звіт!N424</f>
        <v>877.15074807665223</v>
      </c>
      <c r="O425" s="298">
        <f t="shared" si="252"/>
        <v>0</v>
      </c>
      <c r="P425" s="299">
        <f t="shared" si="253"/>
        <v>37.522694200360775</v>
      </c>
      <c r="Q425" s="308">
        <f>[1]побуд.звіт!Q424+[2]побуд.звіт!Q424</f>
        <v>0</v>
      </c>
      <c r="R425" s="308">
        <f>[1]побуд.звіт!R424+[2]побуд.звіт!R424</f>
        <v>0</v>
      </c>
      <c r="S425" s="298">
        <f t="shared" si="254"/>
        <v>0</v>
      </c>
      <c r="T425" s="299">
        <f t="shared" si="255"/>
        <v>0</v>
      </c>
      <c r="U425" s="308">
        <f>[1]побуд.звіт!U424+[2]побуд.звіт!U424</f>
        <v>0</v>
      </c>
      <c r="V425" s="308">
        <f>[1]побуд.звіт!V424+[2]побуд.звіт!V424</f>
        <v>0</v>
      </c>
      <c r="W425" s="298">
        <f t="shared" si="256"/>
        <v>0</v>
      </c>
      <c r="X425" s="299">
        <f t="shared" si="257"/>
        <v>0</v>
      </c>
      <c r="Y425" s="308">
        <f>[1]побуд.звіт!Y424+[2]побуд.звіт!Y424</f>
        <v>0</v>
      </c>
      <c r="Z425" s="308">
        <f>[1]побуд.звіт!Z424+[2]побуд.звіт!Z424</f>
        <v>0</v>
      </c>
      <c r="AA425" s="298">
        <f t="shared" si="258"/>
        <v>0</v>
      </c>
      <c r="AB425" s="299">
        <f t="shared" si="259"/>
        <v>0</v>
      </c>
      <c r="AC425" s="308">
        <f>[1]побуд.звіт!AC424+[2]побуд.звіт!AC424</f>
        <v>420.64510579565012</v>
      </c>
      <c r="AD425" s="308">
        <f>[1]побуд.звіт!AD424+[2]побуд.звіт!AD424</f>
        <v>519.94631396886541</v>
      </c>
      <c r="AE425" s="298">
        <f t="shared" si="260"/>
        <v>0</v>
      </c>
      <c r="AF425" s="299">
        <f t="shared" si="261"/>
        <v>99.301208173215286</v>
      </c>
      <c r="AG425" s="308">
        <f>[1]побуд.звіт!AG424+[2]побуд.звіт!AG424</f>
        <v>0</v>
      </c>
      <c r="AH425" s="308">
        <f>[1]побуд.звіт!AH424+[2]побуд.звіт!AH424</f>
        <v>0</v>
      </c>
      <c r="AI425" s="298">
        <f t="shared" si="262"/>
        <v>0</v>
      </c>
      <c r="AJ425" s="299">
        <f t="shared" si="263"/>
        <v>0</v>
      </c>
      <c r="AK425" s="308">
        <f>[1]побуд.звіт!AK424+[2]побуд.звіт!AK424</f>
        <v>0</v>
      </c>
      <c r="AL425" s="308">
        <f>[1]побуд.звіт!AL424+[2]побуд.звіт!AL424</f>
        <v>0</v>
      </c>
      <c r="AM425" s="298">
        <f t="shared" si="264"/>
        <v>0</v>
      </c>
      <c r="AN425" s="299">
        <f t="shared" si="265"/>
        <v>0</v>
      </c>
      <c r="AO425" s="308">
        <f>[1]побуд.звіт!AO424+[2]побуд.звіт!AO424</f>
        <v>136.03962776879342</v>
      </c>
      <c r="AP425" s="308">
        <f>[1]побуд.звіт!AP424+[2]побуд.звіт!AP424</f>
        <v>121.63844909374818</v>
      </c>
      <c r="AQ425" s="298">
        <f t="shared" si="266"/>
        <v>-14.401178675045244</v>
      </c>
      <c r="AR425" s="299">
        <f t="shared" si="267"/>
        <v>0</v>
      </c>
      <c r="AS425" s="308">
        <f>[1]побуд.звіт!AS424+[2]побуд.звіт!AS424</f>
        <v>0</v>
      </c>
      <c r="AT425" s="308">
        <f>[1]побуд.звіт!AT424+[2]побуд.звіт!AT424</f>
        <v>0</v>
      </c>
      <c r="AU425" s="298">
        <f t="shared" si="268"/>
        <v>0</v>
      </c>
      <c r="AV425" s="299">
        <f t="shared" si="269"/>
        <v>0</v>
      </c>
      <c r="AW425" s="308">
        <f>[1]побуд.звіт!AW424+[2]побуд.звіт!AW424</f>
        <v>656.75095046153251</v>
      </c>
      <c r="AX425" s="308">
        <f>[1]побуд.звіт!AX424+[2]побуд.звіт!AX424</f>
        <v>0</v>
      </c>
      <c r="AY425" s="298">
        <f t="shared" si="270"/>
        <v>-656.75095046153251</v>
      </c>
      <c r="AZ425" s="299">
        <f t="shared" si="271"/>
        <v>0</v>
      </c>
      <c r="BA425" s="300">
        <v>0</v>
      </c>
      <c r="BB425" s="298"/>
      <c r="BC425" s="298">
        <f t="shared" si="272"/>
        <v>0</v>
      </c>
      <c r="BD425" s="299">
        <f t="shared" si="273"/>
        <v>0</v>
      </c>
      <c r="BE425" s="308">
        <f>[1]побуд.звіт!BE424+[2]побуд.звіт!BE424</f>
        <v>5.4542141732189977</v>
      </c>
      <c r="BF425" s="308">
        <f>[1]побуд.звіт!BF424+[2]побуд.звіт!BF424</f>
        <v>0</v>
      </c>
      <c r="BG425" s="301">
        <f t="shared" si="274"/>
        <v>-5.4542141732189977</v>
      </c>
      <c r="BH425" s="302">
        <f t="shared" si="275"/>
        <v>0</v>
      </c>
      <c r="BI425" s="308">
        <f>[1]побуд.звіт!BI424+[2]побуд.звіт!BI424</f>
        <v>0</v>
      </c>
      <c r="BJ425" s="308">
        <f>[1]побуд.звіт!BJ424+[2]побуд.звіт!BJ424</f>
        <v>0</v>
      </c>
      <c r="BK425" s="298">
        <f t="shared" si="276"/>
        <v>0</v>
      </c>
      <c r="BL425" s="299">
        <f t="shared" si="277"/>
        <v>0</v>
      </c>
      <c r="BM425" s="308">
        <f>[1]побуд.звіт!BM424+[2]побуд.звіт!BM424</f>
        <v>0</v>
      </c>
      <c r="BN425" s="308">
        <f>[1]побуд.звіт!BN424+[2]побуд.звіт!BN424</f>
        <v>0</v>
      </c>
      <c r="BO425" s="298">
        <f t="shared" si="278"/>
        <v>0</v>
      </c>
      <c r="BP425" s="299">
        <f t="shared" si="279"/>
        <v>0</v>
      </c>
      <c r="BQ425" s="294">
        <f t="shared" si="280"/>
        <v>2058.5179520754864</v>
      </c>
      <c r="BR425" s="298">
        <f t="shared" si="280"/>
        <v>1518.735511139266</v>
      </c>
      <c r="BS425" s="298">
        <f t="shared" si="281"/>
        <v>-539.78244093622038</v>
      </c>
      <c r="BT425" s="303">
        <f t="shared" si="282"/>
        <v>0</v>
      </c>
      <c r="BU425" s="224">
        <f t="shared" si="283"/>
        <v>0.73778103786173521</v>
      </c>
      <c r="BV425" s="309">
        <v>74.09</v>
      </c>
      <c r="BW425" s="305"/>
      <c r="BX425" s="241">
        <f t="shared" si="292"/>
        <v>171.54316267295721</v>
      </c>
      <c r="CA425" s="144">
        <f>[1]побуд.звіт!AX424+[2]побуд.звіт!AX424</f>
        <v>0</v>
      </c>
      <c r="CB425" s="238">
        <v>0</v>
      </c>
      <c r="CC425" s="238">
        <v>0</v>
      </c>
      <c r="CD425" s="240">
        <v>70.914832073558102</v>
      </c>
      <c r="CE425" s="240">
        <v>0</v>
      </c>
      <c r="CF425" s="240">
        <v>0</v>
      </c>
      <c r="CG425" s="240">
        <v>0</v>
      </c>
      <c r="CH425" s="240">
        <v>43.151099430365406</v>
      </c>
      <c r="CI425" s="240">
        <v>0</v>
      </c>
      <c r="CJ425" s="240">
        <v>0</v>
      </c>
      <c r="CK425" s="240">
        <v>13.951999246204371</v>
      </c>
      <c r="CL425" s="240">
        <v>0</v>
      </c>
      <c r="CM425" s="240">
        <v>1.1266499999999995</v>
      </c>
      <c r="CN425" s="240">
        <v>0</v>
      </c>
      <c r="CO425" s="240">
        <v>0</v>
      </c>
      <c r="CP425" s="20"/>
    </row>
    <row r="426" spans="1:94" ht="15" customHeight="1" x14ac:dyDescent="0.25">
      <c r="A426" s="256">
        <f t="shared" si="284"/>
        <v>417</v>
      </c>
      <c r="B426" s="254" t="s">
        <v>417</v>
      </c>
      <c r="C426" s="294">
        <v>142.1</v>
      </c>
      <c r="D426" s="322">
        <v>1</v>
      </c>
      <c r="E426" s="307">
        <f>[1]побуд.звіт!E425+[2]побуд.звіт!E425</f>
        <v>0</v>
      </c>
      <c r="F426" s="308">
        <f>[1]побуд.звіт!F425+[2]побуд.звіт!F425</f>
        <v>0</v>
      </c>
      <c r="G426" s="298">
        <f t="shared" si="248"/>
        <v>0</v>
      </c>
      <c r="H426" s="299">
        <f t="shared" si="249"/>
        <v>0</v>
      </c>
      <c r="I426" s="307">
        <f>[1]побуд.звіт!I425+[2]побуд.звіт!I425</f>
        <v>0</v>
      </c>
      <c r="J426" s="308">
        <f>[1]побуд.звіт!J425+[2]побуд.звіт!J425</f>
        <v>0</v>
      </c>
      <c r="K426" s="298">
        <f t="shared" si="250"/>
        <v>0</v>
      </c>
      <c r="L426" s="299">
        <f t="shared" si="251"/>
        <v>0</v>
      </c>
      <c r="M426" s="308">
        <f>[1]побуд.звіт!M425+[2]побуд.звіт!M425</f>
        <v>654.76268255670345</v>
      </c>
      <c r="N426" s="308">
        <f>[1]побуд.звіт!N425+[2]побуд.звіт!N425</f>
        <v>373.78877862005953</v>
      </c>
      <c r="O426" s="298">
        <f t="shared" si="252"/>
        <v>-280.97390393664392</v>
      </c>
      <c r="P426" s="299">
        <f t="shared" si="253"/>
        <v>0</v>
      </c>
      <c r="Q426" s="308">
        <f>[1]побуд.звіт!Q425+[2]побуд.звіт!Q425</f>
        <v>0</v>
      </c>
      <c r="R426" s="308">
        <f>[1]побуд.звіт!R425+[2]побуд.звіт!R425</f>
        <v>0</v>
      </c>
      <c r="S426" s="298">
        <f t="shared" si="254"/>
        <v>0</v>
      </c>
      <c r="T426" s="299">
        <f t="shared" si="255"/>
        <v>0</v>
      </c>
      <c r="U426" s="308">
        <f>[1]побуд.звіт!U425+[2]побуд.звіт!U425</f>
        <v>0</v>
      </c>
      <c r="V426" s="308">
        <f>[1]побуд.звіт!V425+[2]побуд.звіт!V425</f>
        <v>0</v>
      </c>
      <c r="W426" s="298">
        <f t="shared" si="256"/>
        <v>0</v>
      </c>
      <c r="X426" s="299">
        <f t="shared" si="257"/>
        <v>0</v>
      </c>
      <c r="Y426" s="308">
        <f>[1]побуд.звіт!Y425+[2]побуд.звіт!Y425</f>
        <v>0</v>
      </c>
      <c r="Z426" s="308">
        <f>[1]побуд.звіт!Z425+[2]побуд.звіт!Z425</f>
        <v>0</v>
      </c>
      <c r="AA426" s="298">
        <f t="shared" si="258"/>
        <v>0</v>
      </c>
      <c r="AB426" s="299">
        <f t="shared" si="259"/>
        <v>0</v>
      </c>
      <c r="AC426" s="308">
        <f>[1]побуд.звіт!AC425+[2]побуд.звіт!AC425</f>
        <v>360.41424996249623</v>
      </c>
      <c r="AD426" s="308">
        <f>[1]побуд.звіт!AD425+[2]побуд.звіт!AD425</f>
        <v>445.62346933037264</v>
      </c>
      <c r="AE426" s="298">
        <f t="shared" si="260"/>
        <v>0</v>
      </c>
      <c r="AF426" s="299">
        <f t="shared" si="261"/>
        <v>85.209219367876415</v>
      </c>
      <c r="AG426" s="308">
        <f>[1]побуд.звіт!AG425+[2]побуд.звіт!AG425</f>
        <v>0</v>
      </c>
      <c r="AH426" s="308">
        <f>[1]побуд.звіт!AH425+[2]побуд.звіт!AH425</f>
        <v>0</v>
      </c>
      <c r="AI426" s="298">
        <f t="shared" si="262"/>
        <v>0</v>
      </c>
      <c r="AJ426" s="299">
        <f t="shared" si="263"/>
        <v>0</v>
      </c>
      <c r="AK426" s="308">
        <f>[1]побуд.звіт!AK425+[2]побуд.звіт!AK425</f>
        <v>0</v>
      </c>
      <c r="AL426" s="308">
        <f>[1]побуд.звіт!AL425+[2]побуд.звіт!AL425</f>
        <v>0</v>
      </c>
      <c r="AM426" s="298">
        <f t="shared" si="264"/>
        <v>0</v>
      </c>
      <c r="AN426" s="299">
        <f t="shared" si="265"/>
        <v>0</v>
      </c>
      <c r="AO426" s="308">
        <f>[1]побуд.звіт!AO425+[2]побуд.звіт!AO425</f>
        <v>181.23862319705657</v>
      </c>
      <c r="AP426" s="308">
        <f>[1]побуд.звіт!AP425+[2]побуд.звіт!AP425</f>
        <v>162.1845987916642</v>
      </c>
      <c r="AQ426" s="298">
        <f t="shared" si="266"/>
        <v>-19.054024405392369</v>
      </c>
      <c r="AR426" s="299">
        <f t="shared" si="267"/>
        <v>0</v>
      </c>
      <c r="AS426" s="308">
        <f>[1]побуд.звіт!AS425+[2]побуд.звіт!AS425</f>
        <v>0</v>
      </c>
      <c r="AT426" s="308">
        <f>[1]побуд.звіт!AT425+[2]побуд.звіт!AT425</f>
        <v>0</v>
      </c>
      <c r="AU426" s="298">
        <f t="shared" si="268"/>
        <v>0</v>
      </c>
      <c r="AV426" s="299">
        <f t="shared" si="269"/>
        <v>0</v>
      </c>
      <c r="AW426" s="308">
        <f>[1]побуд.звіт!AW425+[2]побуд.звіт!AW425</f>
        <v>562.62531836458686</v>
      </c>
      <c r="AX426" s="308">
        <f>[1]побуд.звіт!AX425+[2]побуд.звіт!AX425</f>
        <v>0</v>
      </c>
      <c r="AY426" s="298">
        <f t="shared" si="270"/>
        <v>-562.62531836458686</v>
      </c>
      <c r="AZ426" s="299">
        <f t="shared" si="271"/>
        <v>0</v>
      </c>
      <c r="BA426" s="300">
        <v>0</v>
      </c>
      <c r="BB426" s="298"/>
      <c r="BC426" s="298">
        <f t="shared" si="272"/>
        <v>0</v>
      </c>
      <c r="BD426" s="299">
        <f t="shared" si="273"/>
        <v>0</v>
      </c>
      <c r="BE426" s="308">
        <f>[1]побуд.звіт!BE425+[2]побуд.звіт!BE425</f>
        <v>5.4203705732189977</v>
      </c>
      <c r="BF426" s="308">
        <f>[1]побуд.звіт!BF425+[2]побуд.звіт!BF425</f>
        <v>0</v>
      </c>
      <c r="BG426" s="301">
        <f t="shared" si="274"/>
        <v>-5.4203705732189977</v>
      </c>
      <c r="BH426" s="302">
        <f t="shared" si="275"/>
        <v>0</v>
      </c>
      <c r="BI426" s="308">
        <f>[1]побуд.звіт!BI425+[2]побуд.звіт!BI425</f>
        <v>0</v>
      </c>
      <c r="BJ426" s="308">
        <f>[1]побуд.звіт!BJ425+[2]побуд.звіт!BJ425</f>
        <v>0</v>
      </c>
      <c r="BK426" s="298">
        <f t="shared" si="276"/>
        <v>0</v>
      </c>
      <c r="BL426" s="299">
        <f t="shared" si="277"/>
        <v>0</v>
      </c>
      <c r="BM426" s="308">
        <f>[1]побуд.звіт!BM425+[2]побуд.звіт!BM425</f>
        <v>0</v>
      </c>
      <c r="BN426" s="308">
        <f>[1]побуд.звіт!BN425+[2]побуд.звіт!BN425</f>
        <v>0</v>
      </c>
      <c r="BO426" s="298">
        <f t="shared" si="278"/>
        <v>0</v>
      </c>
      <c r="BP426" s="299">
        <f t="shared" si="279"/>
        <v>0</v>
      </c>
      <c r="BQ426" s="294">
        <f t="shared" si="280"/>
        <v>1764.4612446540621</v>
      </c>
      <c r="BR426" s="298">
        <f t="shared" si="280"/>
        <v>981.59684674209643</v>
      </c>
      <c r="BS426" s="298">
        <f t="shared" si="281"/>
        <v>-782.86439791196563</v>
      </c>
      <c r="BT426" s="303">
        <f t="shared" si="282"/>
        <v>0</v>
      </c>
      <c r="BU426" s="224">
        <f t="shared" si="283"/>
        <v>0.55631533405231981</v>
      </c>
      <c r="BV426" s="309">
        <v>-36.67</v>
      </c>
      <c r="BW426" s="305"/>
      <c r="CA426" s="144">
        <f>[1]побуд.звіт!AX425+[2]побуд.звіт!AX425</f>
        <v>0</v>
      </c>
      <c r="CB426" s="238">
        <v>0</v>
      </c>
      <c r="CC426" s="238">
        <v>0</v>
      </c>
      <c r="CD426" s="240">
        <v>63.035406287607181</v>
      </c>
      <c r="CE426" s="240">
        <v>0</v>
      </c>
      <c r="CF426" s="240">
        <v>0</v>
      </c>
      <c r="CG426" s="240">
        <v>0</v>
      </c>
      <c r="CH426" s="240">
        <v>36.982938655337293</v>
      </c>
      <c r="CI426" s="240">
        <v>0</v>
      </c>
      <c r="CJ426" s="240">
        <v>0</v>
      </c>
      <c r="CK426" s="240">
        <v>18.579642560539479</v>
      </c>
      <c r="CL426" s="240">
        <v>0</v>
      </c>
      <c r="CM426" s="240">
        <v>1.1266499999999995</v>
      </c>
      <c r="CN426" s="240">
        <v>0</v>
      </c>
      <c r="CO426" s="240">
        <v>0</v>
      </c>
      <c r="CP426" s="20"/>
    </row>
    <row r="427" spans="1:94" ht="15" customHeight="1" x14ac:dyDescent="0.25">
      <c r="A427" s="256">
        <f t="shared" si="284"/>
        <v>418</v>
      </c>
      <c r="B427" s="254" t="s">
        <v>418</v>
      </c>
      <c r="C427" s="294">
        <v>50.1</v>
      </c>
      <c r="D427" s="322">
        <v>1</v>
      </c>
      <c r="E427" s="307">
        <f>[1]побуд.звіт!E426+[2]побуд.звіт!E426</f>
        <v>0</v>
      </c>
      <c r="F427" s="308">
        <f>[1]побуд.звіт!F426+[2]побуд.звіт!F426</f>
        <v>0</v>
      </c>
      <c r="G427" s="298">
        <f t="shared" si="248"/>
        <v>0</v>
      </c>
      <c r="H427" s="299">
        <f t="shared" si="249"/>
        <v>0</v>
      </c>
      <c r="I427" s="307">
        <f>[1]побуд.звіт!I426+[2]побуд.звіт!I426</f>
        <v>0</v>
      </c>
      <c r="J427" s="308">
        <f>[1]побуд.звіт!J426+[2]побуд.звіт!J426</f>
        <v>0</v>
      </c>
      <c r="K427" s="298">
        <f t="shared" si="250"/>
        <v>0</v>
      </c>
      <c r="L427" s="299">
        <f t="shared" si="251"/>
        <v>0</v>
      </c>
      <c r="M427" s="308">
        <f>[1]побуд.звіт!M426+[2]побуд.звіт!M426</f>
        <v>351.63919727835173</v>
      </c>
      <c r="N427" s="308">
        <f>[1]побуд.звіт!N426+[2]побуд.звіт!N426</f>
        <v>373.78877862005953</v>
      </c>
      <c r="O427" s="298">
        <f t="shared" si="252"/>
        <v>0</v>
      </c>
      <c r="P427" s="299">
        <f t="shared" si="253"/>
        <v>22.149581341707801</v>
      </c>
      <c r="Q427" s="308">
        <f>[1]побуд.звіт!Q426+[2]побуд.звіт!Q426</f>
        <v>0</v>
      </c>
      <c r="R427" s="308">
        <f>[1]побуд.звіт!R426+[2]побуд.звіт!R426</f>
        <v>0</v>
      </c>
      <c r="S427" s="298">
        <f t="shared" si="254"/>
        <v>0</v>
      </c>
      <c r="T427" s="299">
        <f t="shared" si="255"/>
        <v>0</v>
      </c>
      <c r="U427" s="308">
        <f>[1]побуд.звіт!U426+[2]побуд.звіт!U426</f>
        <v>0</v>
      </c>
      <c r="V427" s="308">
        <f>[1]побуд.звіт!V426+[2]побуд.звіт!V426</f>
        <v>0</v>
      </c>
      <c r="W427" s="298">
        <f t="shared" si="256"/>
        <v>0</v>
      </c>
      <c r="X427" s="299">
        <f t="shared" si="257"/>
        <v>0</v>
      </c>
      <c r="Y427" s="308">
        <f>[1]побуд.звіт!Y426+[2]побуд.звіт!Y426</f>
        <v>0</v>
      </c>
      <c r="Z427" s="308">
        <f>[1]побуд.звіт!Z426+[2]побуд.звіт!Z426</f>
        <v>0</v>
      </c>
      <c r="AA427" s="298">
        <f t="shared" si="258"/>
        <v>0</v>
      </c>
      <c r="AB427" s="299">
        <f t="shared" si="259"/>
        <v>0</v>
      </c>
      <c r="AC427" s="308">
        <f>[1]побуд.звіт!AC426+[2]побуд.звіт!AC426</f>
        <v>127.01744604983155</v>
      </c>
      <c r="AD427" s="308">
        <f>[1]побуд.звіт!AD426+[2]побуд.звіт!AD426</f>
        <v>157.11284879276329</v>
      </c>
      <c r="AE427" s="298">
        <f t="shared" si="260"/>
        <v>0</v>
      </c>
      <c r="AF427" s="299">
        <f t="shared" si="261"/>
        <v>30.095402742931739</v>
      </c>
      <c r="AG427" s="308">
        <f>[1]побуд.звіт!AG426+[2]побуд.звіт!AG426</f>
        <v>0</v>
      </c>
      <c r="AH427" s="308">
        <f>[1]побуд.звіт!AH426+[2]побуд.звіт!AH426</f>
        <v>0</v>
      </c>
      <c r="AI427" s="298">
        <f t="shared" si="262"/>
        <v>0</v>
      </c>
      <c r="AJ427" s="299">
        <f t="shared" si="263"/>
        <v>0</v>
      </c>
      <c r="AK427" s="308">
        <f>[1]побуд.звіт!AK426+[2]побуд.звіт!AK426</f>
        <v>0</v>
      </c>
      <c r="AL427" s="308">
        <f>[1]побуд.звіт!AL426+[2]побуд.звіт!AL426</f>
        <v>0</v>
      </c>
      <c r="AM427" s="298">
        <f t="shared" si="264"/>
        <v>0</v>
      </c>
      <c r="AN427" s="299">
        <f t="shared" si="265"/>
        <v>0</v>
      </c>
      <c r="AO427" s="308">
        <f>[1]побуд.звіт!AO426+[2]побуд.звіт!AO426</f>
        <v>45.365951151956168</v>
      </c>
      <c r="AP427" s="308">
        <f>[1]побуд.звіт!AP426+[2]побуд.звіт!AP426</f>
        <v>40.54614969791605</v>
      </c>
      <c r="AQ427" s="298">
        <f t="shared" si="266"/>
        <v>-4.8198014540401175</v>
      </c>
      <c r="AR427" s="299">
        <f t="shared" si="267"/>
        <v>0</v>
      </c>
      <c r="AS427" s="308">
        <f>[1]побуд.звіт!AS426+[2]побуд.звіт!AS426</f>
        <v>0</v>
      </c>
      <c r="AT427" s="308">
        <f>[1]побуд.звіт!AT426+[2]побуд.звіт!AT426</f>
        <v>0</v>
      </c>
      <c r="AU427" s="298">
        <f t="shared" si="268"/>
        <v>0</v>
      </c>
      <c r="AV427" s="299">
        <f t="shared" si="269"/>
        <v>0</v>
      </c>
      <c r="AW427" s="308">
        <f>[1]побуд.звіт!AW426+[2]побуд.звіт!AW426</f>
        <v>198.30488588870946</v>
      </c>
      <c r="AX427" s="308">
        <f>[1]побуд.звіт!AX426+[2]побуд.звіт!AX426</f>
        <v>0</v>
      </c>
      <c r="AY427" s="298">
        <f t="shared" si="270"/>
        <v>-198.30488588870946</v>
      </c>
      <c r="AZ427" s="299">
        <f t="shared" si="271"/>
        <v>0</v>
      </c>
      <c r="BA427" s="300">
        <v>0</v>
      </c>
      <c r="BB427" s="298"/>
      <c r="BC427" s="298">
        <f t="shared" si="272"/>
        <v>0</v>
      </c>
      <c r="BD427" s="299">
        <f t="shared" si="273"/>
        <v>0</v>
      </c>
      <c r="BE427" s="308">
        <f>[1]побуд.звіт!BE426+[2]побуд.звіт!BE426</f>
        <v>5.2889945732189982</v>
      </c>
      <c r="BF427" s="308">
        <f>[1]побуд.звіт!BF426+[2]побуд.звіт!BF426</f>
        <v>0</v>
      </c>
      <c r="BG427" s="301">
        <f t="shared" si="274"/>
        <v>-5.2889945732189982</v>
      </c>
      <c r="BH427" s="302">
        <f t="shared" si="275"/>
        <v>0</v>
      </c>
      <c r="BI427" s="308">
        <f>[1]побуд.звіт!BI426+[2]побуд.звіт!BI426</f>
        <v>0</v>
      </c>
      <c r="BJ427" s="308">
        <f>[1]побуд.звіт!BJ426+[2]побуд.звіт!BJ426</f>
        <v>0</v>
      </c>
      <c r="BK427" s="298">
        <f t="shared" si="276"/>
        <v>0</v>
      </c>
      <c r="BL427" s="299">
        <f t="shared" si="277"/>
        <v>0</v>
      </c>
      <c r="BM427" s="308">
        <f>[1]побуд.звіт!BM426+[2]побуд.звіт!BM426</f>
        <v>0</v>
      </c>
      <c r="BN427" s="308">
        <f>[1]побуд.звіт!BN426+[2]побуд.звіт!BN426</f>
        <v>0</v>
      </c>
      <c r="BO427" s="298">
        <f t="shared" si="278"/>
        <v>0</v>
      </c>
      <c r="BP427" s="299">
        <f t="shared" si="279"/>
        <v>0</v>
      </c>
      <c r="BQ427" s="294">
        <f t="shared" si="280"/>
        <v>727.61647494206795</v>
      </c>
      <c r="BR427" s="298">
        <f t="shared" si="280"/>
        <v>571.4477771107388</v>
      </c>
      <c r="BS427" s="298">
        <f t="shared" si="281"/>
        <v>-156.16869783132915</v>
      </c>
      <c r="BT427" s="303">
        <f t="shared" si="282"/>
        <v>0</v>
      </c>
      <c r="BU427" s="224">
        <f t="shared" si="283"/>
        <v>0.78536948624787095</v>
      </c>
      <c r="BV427" s="309">
        <v>48.75</v>
      </c>
      <c r="BW427" s="305"/>
      <c r="BX427" s="241">
        <f t="shared" ref="BX427:BX432" si="293">BQ427/12</f>
        <v>60.634706245172332</v>
      </c>
      <c r="CA427" s="144">
        <f>[1]побуд.звіт!AX426+[2]побуд.звіт!AX426</f>
        <v>0</v>
      </c>
      <c r="CB427" s="238">
        <v>0</v>
      </c>
      <c r="CC427" s="238">
        <v>0</v>
      </c>
      <c r="CD427" s="240">
        <v>31.51770314380359</v>
      </c>
      <c r="CE427" s="240">
        <v>0</v>
      </c>
      <c r="CF427" s="240">
        <v>0</v>
      </c>
      <c r="CG427" s="240">
        <v>0</v>
      </c>
      <c r="CH427" s="240">
        <v>13.039023410502455</v>
      </c>
      <c r="CI427" s="240">
        <v>0</v>
      </c>
      <c r="CJ427" s="240">
        <v>0</v>
      </c>
      <c r="CK427" s="240">
        <v>4.6506097323219837</v>
      </c>
      <c r="CL427" s="240">
        <v>0</v>
      </c>
      <c r="CM427" s="240">
        <v>1.1266499999999995</v>
      </c>
      <c r="CN427" s="240">
        <v>0</v>
      </c>
      <c r="CO427" s="240">
        <v>0</v>
      </c>
      <c r="CP427" s="20"/>
    </row>
    <row r="428" spans="1:94" ht="15" customHeight="1" x14ac:dyDescent="0.25">
      <c r="A428" s="256">
        <f t="shared" si="284"/>
        <v>419</v>
      </c>
      <c r="B428" s="254" t="s">
        <v>419</v>
      </c>
      <c r="C428" s="294">
        <v>38.299999999999997</v>
      </c>
      <c r="D428" s="322">
        <v>1</v>
      </c>
      <c r="E428" s="307">
        <f>[1]побуд.звіт!E427+[2]побуд.звіт!E427</f>
        <v>0</v>
      </c>
      <c r="F428" s="308">
        <f>[1]побуд.звіт!F427+[2]побуд.звіт!F427</f>
        <v>0</v>
      </c>
      <c r="G428" s="298">
        <f t="shared" si="248"/>
        <v>0</v>
      </c>
      <c r="H428" s="299">
        <f t="shared" si="249"/>
        <v>0</v>
      </c>
      <c r="I428" s="307">
        <f>[1]побуд.звіт!I427+[2]побуд.звіт!I427</f>
        <v>0</v>
      </c>
      <c r="J428" s="308">
        <f>[1]побуд.звіт!J427+[2]побуд.звіт!J427</f>
        <v>0</v>
      </c>
      <c r="K428" s="298">
        <f t="shared" si="250"/>
        <v>0</v>
      </c>
      <c r="L428" s="299">
        <f t="shared" si="251"/>
        <v>0</v>
      </c>
      <c r="M428" s="308">
        <f>[1]побуд.звіт!M427+[2]побуд.звіт!M427</f>
        <v>303.17321327835168</v>
      </c>
      <c r="N428" s="308">
        <f>[1]побуд.звіт!N427+[2]побуд.звіт!N427</f>
        <v>373.78877862005953</v>
      </c>
      <c r="O428" s="298">
        <f t="shared" si="252"/>
        <v>0</v>
      </c>
      <c r="P428" s="299">
        <f t="shared" si="253"/>
        <v>70.61556534170785</v>
      </c>
      <c r="Q428" s="308">
        <f>[1]побуд.звіт!Q427+[2]побуд.звіт!Q427</f>
        <v>0</v>
      </c>
      <c r="R428" s="308">
        <f>[1]побуд.звіт!R427+[2]побуд.звіт!R427</f>
        <v>0</v>
      </c>
      <c r="S428" s="298">
        <f t="shared" si="254"/>
        <v>0</v>
      </c>
      <c r="T428" s="299">
        <f t="shared" si="255"/>
        <v>0</v>
      </c>
      <c r="U428" s="308">
        <f>[1]побуд.звіт!U427+[2]побуд.звіт!U427</f>
        <v>0</v>
      </c>
      <c r="V428" s="308">
        <f>[1]побуд.звіт!V427+[2]побуд.звіт!V427</f>
        <v>0</v>
      </c>
      <c r="W428" s="298">
        <f t="shared" si="256"/>
        <v>0</v>
      </c>
      <c r="X428" s="299">
        <f t="shared" si="257"/>
        <v>0</v>
      </c>
      <c r="Y428" s="308">
        <f>[1]побуд.звіт!Y427+[2]побуд.звіт!Y427</f>
        <v>0</v>
      </c>
      <c r="Z428" s="308">
        <f>[1]побуд.звіт!Z427+[2]побуд.звіт!Z427</f>
        <v>0</v>
      </c>
      <c r="AA428" s="298">
        <f t="shared" si="258"/>
        <v>0</v>
      </c>
      <c r="AB428" s="299">
        <f t="shared" si="259"/>
        <v>0</v>
      </c>
      <c r="AC428" s="308">
        <f>[1]побуд.звіт!AC427+[2]побуд.звіт!AC427</f>
        <v>97.135210051468036</v>
      </c>
      <c r="AD428" s="308">
        <f>[1]побуд.звіт!AD427+[2]побуд.звіт!AD427</f>
        <v>120.10822572380906</v>
      </c>
      <c r="AE428" s="298">
        <f t="shared" si="260"/>
        <v>0</v>
      </c>
      <c r="AF428" s="299">
        <f t="shared" si="261"/>
        <v>22.97301567234102</v>
      </c>
      <c r="AG428" s="308">
        <f>[1]побуд.звіт!AG427+[2]побуд.звіт!AG427</f>
        <v>0</v>
      </c>
      <c r="AH428" s="308">
        <f>[1]побуд.звіт!AH427+[2]побуд.звіт!AH427</f>
        <v>0</v>
      </c>
      <c r="AI428" s="298">
        <f t="shared" si="262"/>
        <v>0</v>
      </c>
      <c r="AJ428" s="299">
        <f t="shared" si="263"/>
        <v>0</v>
      </c>
      <c r="AK428" s="308">
        <f>[1]побуд.звіт!AK427+[2]побуд.звіт!AK427</f>
        <v>0</v>
      </c>
      <c r="AL428" s="308">
        <f>[1]побуд.звіт!AL427+[2]побуд.звіт!AL427</f>
        <v>0</v>
      </c>
      <c r="AM428" s="298">
        <f t="shared" si="264"/>
        <v>0</v>
      </c>
      <c r="AN428" s="299">
        <f t="shared" si="265"/>
        <v>0</v>
      </c>
      <c r="AO428" s="308">
        <f>[1]побуд.звіт!AO427+[2]побуд.звіт!AO427</f>
        <v>45.34411115195617</v>
      </c>
      <c r="AP428" s="308">
        <f>[1]побуд.звіт!AP427+[2]побуд.звіт!AP427</f>
        <v>40.54614969791605</v>
      </c>
      <c r="AQ428" s="298">
        <f t="shared" si="266"/>
        <v>-4.7979614540401201</v>
      </c>
      <c r="AR428" s="299">
        <f t="shared" si="267"/>
        <v>0</v>
      </c>
      <c r="AS428" s="308">
        <f>[1]побуд.звіт!AS427+[2]побуд.звіт!AS427</f>
        <v>0</v>
      </c>
      <c r="AT428" s="308">
        <f>[1]побуд.звіт!AT427+[2]побуд.звіт!AT427</f>
        <v>0</v>
      </c>
      <c r="AU428" s="298">
        <f t="shared" si="268"/>
        <v>0</v>
      </c>
      <c r="AV428" s="299">
        <f t="shared" si="269"/>
        <v>0</v>
      </c>
      <c r="AW428" s="308">
        <f>[1]побуд.звіт!AW427+[2]побуд.звіт!AW427</f>
        <v>151.69855535818326</v>
      </c>
      <c r="AX428" s="308">
        <f>[1]побуд.звіт!AX427+[2]побуд.звіт!AX427</f>
        <v>0</v>
      </c>
      <c r="AY428" s="298">
        <f t="shared" si="270"/>
        <v>-151.69855535818326</v>
      </c>
      <c r="AZ428" s="299">
        <f t="shared" si="271"/>
        <v>0</v>
      </c>
      <c r="BA428" s="300">
        <v>0</v>
      </c>
      <c r="BB428" s="298"/>
      <c r="BC428" s="298">
        <f t="shared" si="272"/>
        <v>0</v>
      </c>
      <c r="BD428" s="299">
        <f t="shared" si="273"/>
        <v>0</v>
      </c>
      <c r="BE428" s="308">
        <f>[1]побуд.звіт!BE427+[2]побуд.звіт!BE427</f>
        <v>5.2721441732189982</v>
      </c>
      <c r="BF428" s="308">
        <f>[1]побуд.звіт!BF427+[2]побуд.звіт!BF427</f>
        <v>0</v>
      </c>
      <c r="BG428" s="301">
        <f t="shared" si="274"/>
        <v>-5.2721441732189982</v>
      </c>
      <c r="BH428" s="302">
        <f t="shared" si="275"/>
        <v>0</v>
      </c>
      <c r="BI428" s="308">
        <f>[1]побуд.звіт!BI427+[2]побуд.звіт!BI427</f>
        <v>0</v>
      </c>
      <c r="BJ428" s="308">
        <f>[1]побуд.звіт!BJ427+[2]побуд.звіт!BJ427</f>
        <v>0</v>
      </c>
      <c r="BK428" s="298">
        <f t="shared" si="276"/>
        <v>0</v>
      </c>
      <c r="BL428" s="299">
        <f t="shared" si="277"/>
        <v>0</v>
      </c>
      <c r="BM428" s="308">
        <f>[1]побуд.звіт!BM427+[2]побуд.звіт!BM427</f>
        <v>0</v>
      </c>
      <c r="BN428" s="308">
        <f>[1]побуд.звіт!BN427+[2]побуд.звіт!BN427</f>
        <v>0</v>
      </c>
      <c r="BO428" s="298">
        <f t="shared" si="278"/>
        <v>0</v>
      </c>
      <c r="BP428" s="299">
        <f t="shared" si="279"/>
        <v>0</v>
      </c>
      <c r="BQ428" s="294">
        <f t="shared" si="280"/>
        <v>602.62323401317815</v>
      </c>
      <c r="BR428" s="298">
        <f t="shared" si="280"/>
        <v>534.44315404178462</v>
      </c>
      <c r="BS428" s="298">
        <f t="shared" si="281"/>
        <v>-68.180079971393525</v>
      </c>
      <c r="BT428" s="303">
        <f t="shared" si="282"/>
        <v>0</v>
      </c>
      <c r="BU428" s="224">
        <f t="shared" si="283"/>
        <v>0.8868611827039139</v>
      </c>
      <c r="BV428" s="309">
        <v>147.09</v>
      </c>
      <c r="BW428" s="305">
        <f t="shared" ref="BW428:BW430" si="294">BV428-BX428</f>
        <v>96.871397165568482</v>
      </c>
      <c r="BX428" s="241">
        <f t="shared" si="293"/>
        <v>50.218602834431515</v>
      </c>
      <c r="CA428" s="144">
        <f>[1]побуд.звіт!AX427+[2]побуд.звіт!AX427</f>
        <v>0</v>
      </c>
      <c r="CB428" s="238">
        <v>0</v>
      </c>
      <c r="CC428" s="238">
        <v>0</v>
      </c>
      <c r="CD428" s="240">
        <v>31.51770314380359</v>
      </c>
      <c r="CE428" s="240">
        <v>0</v>
      </c>
      <c r="CF428" s="240">
        <v>0</v>
      </c>
      <c r="CG428" s="240">
        <v>0</v>
      </c>
      <c r="CH428" s="240">
        <v>9.9679560204040705</v>
      </c>
      <c r="CI428" s="240">
        <v>0</v>
      </c>
      <c r="CJ428" s="240">
        <v>0</v>
      </c>
      <c r="CK428" s="240">
        <v>4.6506097323219837</v>
      </c>
      <c r="CL428" s="240">
        <v>0</v>
      </c>
      <c r="CM428" s="240">
        <v>1.1266499999999995</v>
      </c>
      <c r="CN428" s="240">
        <v>0</v>
      </c>
      <c r="CO428" s="240">
        <v>0</v>
      </c>
      <c r="CP428" s="20"/>
    </row>
    <row r="429" spans="1:94" ht="15" customHeight="1" x14ac:dyDescent="0.25">
      <c r="A429" s="256">
        <f t="shared" si="284"/>
        <v>420</v>
      </c>
      <c r="B429" s="254" t="s">
        <v>420</v>
      </c>
      <c r="C429" s="294">
        <v>266.75</v>
      </c>
      <c r="D429" s="322">
        <v>1</v>
      </c>
      <c r="E429" s="307">
        <f>[1]побуд.звіт!E428+[2]побуд.звіт!E428</f>
        <v>0</v>
      </c>
      <c r="F429" s="308">
        <f>[1]побуд.звіт!F428+[2]побуд.звіт!F428</f>
        <v>0</v>
      </c>
      <c r="G429" s="298">
        <f t="shared" si="248"/>
        <v>0</v>
      </c>
      <c r="H429" s="299">
        <f t="shared" si="249"/>
        <v>0</v>
      </c>
      <c r="I429" s="307">
        <f>[1]побуд.звіт!I428+[2]побуд.звіт!I428</f>
        <v>0</v>
      </c>
      <c r="J429" s="308">
        <f>[1]побуд.звіт!J428+[2]побуд.звіт!J428</f>
        <v>0</v>
      </c>
      <c r="K429" s="298">
        <f t="shared" si="250"/>
        <v>0</v>
      </c>
      <c r="L429" s="299">
        <f t="shared" si="251"/>
        <v>0</v>
      </c>
      <c r="M429" s="308">
        <f>[1]побуд.звіт!M428+[2]побуд.звіт!M428</f>
        <v>1445.8430204329945</v>
      </c>
      <c r="N429" s="308">
        <f>[1]побуд.звіт!N428+[2]побуд.звіт!N428</f>
        <v>1588.6023091352531</v>
      </c>
      <c r="O429" s="298">
        <f t="shared" si="252"/>
        <v>0</v>
      </c>
      <c r="P429" s="299">
        <f t="shared" si="253"/>
        <v>142.75928870225857</v>
      </c>
      <c r="Q429" s="308">
        <f>[1]побуд.звіт!Q428+[2]побуд.звіт!Q428</f>
        <v>0</v>
      </c>
      <c r="R429" s="308">
        <f>[1]побуд.звіт!R428+[2]побуд.звіт!R428</f>
        <v>0</v>
      </c>
      <c r="S429" s="298">
        <f t="shared" si="254"/>
        <v>0</v>
      </c>
      <c r="T429" s="299">
        <f t="shared" si="255"/>
        <v>0</v>
      </c>
      <c r="U429" s="308">
        <f>[1]побуд.звіт!U428+[2]побуд.звіт!U428</f>
        <v>0</v>
      </c>
      <c r="V429" s="308">
        <f>[1]побуд.звіт!V428+[2]побуд.звіт!V428</f>
        <v>0</v>
      </c>
      <c r="W429" s="298">
        <f t="shared" si="256"/>
        <v>0</v>
      </c>
      <c r="X429" s="299">
        <f t="shared" si="257"/>
        <v>0</v>
      </c>
      <c r="Y429" s="308">
        <f>[1]побуд.звіт!Y428+[2]побуд.звіт!Y428</f>
        <v>0</v>
      </c>
      <c r="Z429" s="308">
        <f>[1]побуд.звіт!Z428+[2]побуд.звіт!Z428</f>
        <v>0</v>
      </c>
      <c r="AA429" s="298">
        <f t="shared" si="258"/>
        <v>0</v>
      </c>
      <c r="AB429" s="299">
        <f t="shared" si="259"/>
        <v>0</v>
      </c>
      <c r="AC429" s="308">
        <f>[1]побуд.звіт!AC428+[2]побуд.звіт!AC428</f>
        <v>676.66828991851412</v>
      </c>
      <c r="AD429" s="308">
        <f>[1]побуд.звіт!AD428+[2]побуд.звіт!AD428</f>
        <v>836.52400030877459</v>
      </c>
      <c r="AE429" s="298">
        <f t="shared" si="260"/>
        <v>0</v>
      </c>
      <c r="AF429" s="299">
        <f t="shared" si="261"/>
        <v>159.85571039026047</v>
      </c>
      <c r="AG429" s="308">
        <f>[1]побуд.звіт!AG428+[2]побуд.звіт!AG428</f>
        <v>0</v>
      </c>
      <c r="AH429" s="308">
        <f>[1]побуд.звіт!AH428+[2]побуд.звіт!AH428</f>
        <v>0</v>
      </c>
      <c r="AI429" s="298">
        <f t="shared" si="262"/>
        <v>0</v>
      </c>
      <c r="AJ429" s="299">
        <f t="shared" si="263"/>
        <v>0</v>
      </c>
      <c r="AK429" s="308">
        <f>[1]побуд.звіт!AK428+[2]побуд.звіт!AK428</f>
        <v>0</v>
      </c>
      <c r="AL429" s="308">
        <f>[1]побуд.звіт!AL428+[2]побуд.звіт!AL428</f>
        <v>0</v>
      </c>
      <c r="AM429" s="298">
        <f t="shared" si="264"/>
        <v>0</v>
      </c>
      <c r="AN429" s="299">
        <f t="shared" si="265"/>
        <v>0</v>
      </c>
      <c r="AO429" s="308">
        <f>[1]побуд.звіт!AO428+[2]побуд.звіт!AO428</f>
        <v>766.04862880423639</v>
      </c>
      <c r="AP429" s="308">
        <f>[1]побуд.звіт!AP428+[2]побуд.звіт!AP428</f>
        <v>202.73074848958029</v>
      </c>
      <c r="AQ429" s="298">
        <f t="shared" si="266"/>
        <v>-563.31788031465612</v>
      </c>
      <c r="AR429" s="299">
        <f t="shared" si="267"/>
        <v>0</v>
      </c>
      <c r="AS429" s="308">
        <f>[1]побуд.звіт!AS428+[2]побуд.звіт!AS428</f>
        <v>0</v>
      </c>
      <c r="AT429" s="308">
        <f>[1]побуд.звіт!AT428+[2]побуд.звіт!AT428</f>
        <v>0</v>
      </c>
      <c r="AU429" s="298">
        <f t="shared" si="268"/>
        <v>0</v>
      </c>
      <c r="AV429" s="299">
        <f t="shared" si="269"/>
        <v>0</v>
      </c>
      <c r="AW429" s="308">
        <f>[1]побуд.звіт!AW428+[2]побуд.звіт!AW428</f>
        <v>1056.4071416919271</v>
      </c>
      <c r="AX429" s="308">
        <f>[1]побуд.звіт!AX428+[2]побуд.звіт!AX428</f>
        <v>2619.4151132159241</v>
      </c>
      <c r="AY429" s="298">
        <f t="shared" si="270"/>
        <v>0</v>
      </c>
      <c r="AZ429" s="299">
        <f t="shared" si="271"/>
        <v>1563.007971523997</v>
      </c>
      <c r="BA429" s="300">
        <v>0</v>
      </c>
      <c r="BB429" s="298"/>
      <c r="BC429" s="298">
        <f t="shared" si="272"/>
        <v>0</v>
      </c>
      <c r="BD429" s="299">
        <f t="shared" si="273"/>
        <v>0</v>
      </c>
      <c r="BE429" s="308">
        <f>[1]побуд.звіт!BE428+[2]побуд.звіт!BE428</f>
        <v>5.5983707732189982</v>
      </c>
      <c r="BF429" s="308">
        <f>[1]побуд.звіт!BF428+[2]побуд.звіт!BF428</f>
        <v>0</v>
      </c>
      <c r="BG429" s="301">
        <f t="shared" si="274"/>
        <v>-5.5983707732189982</v>
      </c>
      <c r="BH429" s="302">
        <f t="shared" si="275"/>
        <v>0</v>
      </c>
      <c r="BI429" s="308">
        <f>[1]побуд.звіт!BI428+[2]побуд.звіт!BI428</f>
        <v>0</v>
      </c>
      <c r="BJ429" s="308">
        <f>[1]побуд.звіт!BJ428+[2]побуд.звіт!BJ428</f>
        <v>0</v>
      </c>
      <c r="BK429" s="298">
        <f t="shared" si="276"/>
        <v>0</v>
      </c>
      <c r="BL429" s="299">
        <f t="shared" si="277"/>
        <v>0</v>
      </c>
      <c r="BM429" s="308">
        <f>[1]побуд.звіт!BM428+[2]побуд.звіт!BM428</f>
        <v>0</v>
      </c>
      <c r="BN429" s="308">
        <f>[1]побуд.звіт!BN428+[2]побуд.звіт!BN428</f>
        <v>0</v>
      </c>
      <c r="BO429" s="298">
        <f t="shared" si="278"/>
        <v>0</v>
      </c>
      <c r="BP429" s="299">
        <f t="shared" si="279"/>
        <v>0</v>
      </c>
      <c r="BQ429" s="294">
        <f t="shared" si="280"/>
        <v>3950.5654516208911</v>
      </c>
      <c r="BR429" s="298">
        <f t="shared" si="280"/>
        <v>5247.2721711495324</v>
      </c>
      <c r="BS429" s="298">
        <f t="shared" si="281"/>
        <v>0</v>
      </c>
      <c r="BT429" s="303">
        <f t="shared" si="282"/>
        <v>1296.7067195286413</v>
      </c>
      <c r="BU429" s="224">
        <f t="shared" si="283"/>
        <v>1.3282331948193926</v>
      </c>
      <c r="BV429" s="309">
        <v>144.99</v>
      </c>
      <c r="BW429" s="305"/>
      <c r="BX429" s="241">
        <f t="shared" si="293"/>
        <v>329.21378763507425</v>
      </c>
      <c r="CA429" s="144">
        <f>[1]побуд.звіт!AX428+[2]побуд.звіт!AX428</f>
        <v>2619.4151132159241</v>
      </c>
      <c r="CB429" s="238">
        <v>0</v>
      </c>
      <c r="CC429" s="238">
        <v>0</v>
      </c>
      <c r="CD429" s="240">
        <v>133.95023836116528</v>
      </c>
      <c r="CE429" s="240">
        <v>0</v>
      </c>
      <c r="CF429" s="240">
        <v>0</v>
      </c>
      <c r="CG429" s="240">
        <v>0</v>
      </c>
      <c r="CH429" s="240">
        <v>69.42434121260537</v>
      </c>
      <c r="CI429" s="240">
        <v>0</v>
      </c>
      <c r="CJ429" s="240">
        <v>0</v>
      </c>
      <c r="CK429" s="240">
        <v>77.82742737349038</v>
      </c>
      <c r="CL429" s="240">
        <v>0</v>
      </c>
      <c r="CM429" s="240">
        <v>1.1266499999999995</v>
      </c>
      <c r="CN429" s="240">
        <v>0</v>
      </c>
      <c r="CO429" s="240">
        <v>0</v>
      </c>
      <c r="CP429" s="20"/>
    </row>
    <row r="430" spans="1:94" ht="15" customHeight="1" x14ac:dyDescent="0.25">
      <c r="A430" s="256">
        <f t="shared" si="284"/>
        <v>421</v>
      </c>
      <c r="B430" s="254" t="s">
        <v>421</v>
      </c>
      <c r="C430" s="294">
        <v>69.8</v>
      </c>
      <c r="D430" s="322">
        <v>1</v>
      </c>
      <c r="E430" s="307">
        <f>[1]побуд.звіт!E429+[2]побуд.звіт!E429</f>
        <v>0</v>
      </c>
      <c r="F430" s="308">
        <f>[1]побуд.звіт!F429+[2]побуд.звіт!F429</f>
        <v>0</v>
      </c>
      <c r="G430" s="298">
        <f t="shared" si="248"/>
        <v>0</v>
      </c>
      <c r="H430" s="299">
        <f t="shared" si="249"/>
        <v>0</v>
      </c>
      <c r="I430" s="307">
        <f>[1]побуд.звіт!I429+[2]побуд.звіт!I429</f>
        <v>0</v>
      </c>
      <c r="J430" s="308">
        <f>[1]побуд.звіт!J429+[2]побуд.звіт!J429</f>
        <v>0</v>
      </c>
      <c r="K430" s="298">
        <f t="shared" si="250"/>
        <v>0</v>
      </c>
      <c r="L430" s="299">
        <f t="shared" si="251"/>
        <v>0</v>
      </c>
      <c r="M430" s="308">
        <f>[1]побуд.звіт!M429+[2]побуд.звіт!M429</f>
        <v>312.13347395876383</v>
      </c>
      <c r="N430" s="308">
        <f>[1]побуд.звіт!N429+[2]побуд.звіт!N429</f>
        <v>280.34158396504461</v>
      </c>
      <c r="O430" s="298">
        <f t="shared" si="252"/>
        <v>-31.791889993719224</v>
      </c>
      <c r="P430" s="299">
        <f t="shared" si="253"/>
        <v>0</v>
      </c>
      <c r="Q430" s="308">
        <f>[1]побуд.звіт!Q429+[2]побуд.звіт!Q429</f>
        <v>0</v>
      </c>
      <c r="R430" s="308">
        <f>[1]побуд.звіт!R429+[2]побуд.звіт!R429</f>
        <v>0</v>
      </c>
      <c r="S430" s="298">
        <f t="shared" si="254"/>
        <v>0</v>
      </c>
      <c r="T430" s="299">
        <f t="shared" si="255"/>
        <v>0</v>
      </c>
      <c r="U430" s="308">
        <f>[1]побуд.звіт!U429+[2]побуд.звіт!U429</f>
        <v>0</v>
      </c>
      <c r="V430" s="308">
        <f>[1]побуд.звіт!V429+[2]побуд.звіт!V429</f>
        <v>0</v>
      </c>
      <c r="W430" s="298">
        <f t="shared" si="256"/>
        <v>0</v>
      </c>
      <c r="X430" s="299">
        <f t="shared" si="257"/>
        <v>0</v>
      </c>
      <c r="Y430" s="308">
        <f>[1]побуд.звіт!Y429+[2]побуд.звіт!Y429</f>
        <v>0</v>
      </c>
      <c r="Z430" s="308">
        <f>[1]побуд.звіт!Z429+[2]побуд.звіт!Z429</f>
        <v>0</v>
      </c>
      <c r="AA430" s="298">
        <f t="shared" si="258"/>
        <v>0</v>
      </c>
      <c r="AB430" s="299">
        <f t="shared" si="259"/>
        <v>0</v>
      </c>
      <c r="AC430" s="308">
        <f>[1]побуд.звіт!AC429+[2]побуд.звіт!AC429</f>
        <v>176.97659922591302</v>
      </c>
      <c r="AD430" s="308">
        <f>[1]побуд.звіт!AD429+[2]побуд.звіт!AD429</f>
        <v>218.89175340788182</v>
      </c>
      <c r="AE430" s="298">
        <f t="shared" si="260"/>
        <v>0</v>
      </c>
      <c r="AF430" s="299">
        <f t="shared" si="261"/>
        <v>41.915154181968802</v>
      </c>
      <c r="AG430" s="308">
        <f>[1]побуд.звіт!AG429+[2]побуд.звіт!AG429</f>
        <v>0</v>
      </c>
      <c r="AH430" s="308">
        <f>[1]побуд.звіт!AH429+[2]побуд.звіт!AH429</f>
        <v>0</v>
      </c>
      <c r="AI430" s="298">
        <f t="shared" si="262"/>
        <v>0</v>
      </c>
      <c r="AJ430" s="299">
        <f t="shared" si="263"/>
        <v>0</v>
      </c>
      <c r="AK430" s="308">
        <f>[1]побуд.звіт!AK429+[2]побуд.звіт!AK429</f>
        <v>0</v>
      </c>
      <c r="AL430" s="308">
        <f>[1]побуд.звіт!AL429+[2]побуд.звіт!AL429</f>
        <v>0</v>
      </c>
      <c r="AM430" s="298">
        <f t="shared" si="264"/>
        <v>0</v>
      </c>
      <c r="AN430" s="299">
        <f t="shared" si="265"/>
        <v>0</v>
      </c>
      <c r="AO430" s="308">
        <f>[1]побуд.звіт!AO429+[2]побуд.звіт!AO429</f>
        <v>90.695666654025644</v>
      </c>
      <c r="AP430" s="308">
        <f>[1]побуд.звіт!AP429+[2]побуд.звіт!AP429</f>
        <v>81.0922993958321</v>
      </c>
      <c r="AQ430" s="298">
        <f t="shared" si="266"/>
        <v>-9.6033672581935434</v>
      </c>
      <c r="AR430" s="299">
        <f t="shared" si="267"/>
        <v>0</v>
      </c>
      <c r="AS430" s="308">
        <f>[1]побуд.звіт!AS429+[2]побуд.звіт!AS429</f>
        <v>0</v>
      </c>
      <c r="AT430" s="308">
        <f>[1]побуд.звіт!AT429+[2]побуд.звіт!AT429</f>
        <v>0</v>
      </c>
      <c r="AU430" s="298">
        <f t="shared" si="268"/>
        <v>0</v>
      </c>
      <c r="AV430" s="299">
        <f t="shared" si="269"/>
        <v>0</v>
      </c>
      <c r="AW430" s="308">
        <f>[1]побуд.звіт!AW429+[2]побуд.звіт!AW429</f>
        <v>276.28644368488386</v>
      </c>
      <c r="AX430" s="308">
        <f>[1]побуд.звіт!AX429+[2]побуд.звіт!AX429</f>
        <v>0</v>
      </c>
      <c r="AY430" s="298">
        <f t="shared" si="270"/>
        <v>-276.28644368488386</v>
      </c>
      <c r="AZ430" s="299">
        <f t="shared" si="271"/>
        <v>0</v>
      </c>
      <c r="BA430" s="300">
        <v>0</v>
      </c>
      <c r="BB430" s="298"/>
      <c r="BC430" s="298">
        <f t="shared" si="272"/>
        <v>0</v>
      </c>
      <c r="BD430" s="299">
        <f t="shared" si="273"/>
        <v>0</v>
      </c>
      <c r="BE430" s="308">
        <f>[1]побуд.звіт!BE429+[2]побуд.звіт!BE429</f>
        <v>5.3171261732189983</v>
      </c>
      <c r="BF430" s="308">
        <f>[1]побуд.звіт!BF429+[2]побуд.звіт!BF429</f>
        <v>0</v>
      </c>
      <c r="BG430" s="301">
        <f t="shared" si="274"/>
        <v>-5.3171261732189983</v>
      </c>
      <c r="BH430" s="302">
        <f t="shared" si="275"/>
        <v>0</v>
      </c>
      <c r="BI430" s="308">
        <f>[1]побуд.звіт!BI429+[2]побуд.звіт!BI429</f>
        <v>0</v>
      </c>
      <c r="BJ430" s="308">
        <f>[1]побуд.звіт!BJ429+[2]побуд.звіт!BJ429</f>
        <v>0</v>
      </c>
      <c r="BK430" s="298">
        <f t="shared" si="276"/>
        <v>0</v>
      </c>
      <c r="BL430" s="299">
        <f t="shared" si="277"/>
        <v>0</v>
      </c>
      <c r="BM430" s="308">
        <f>[1]побуд.звіт!BM429+[2]побуд.звіт!BM429</f>
        <v>0</v>
      </c>
      <c r="BN430" s="308">
        <f>[1]побуд.звіт!BN429+[2]побуд.звіт!BN429</f>
        <v>0</v>
      </c>
      <c r="BO430" s="298">
        <f t="shared" si="278"/>
        <v>0</v>
      </c>
      <c r="BP430" s="299">
        <f t="shared" si="279"/>
        <v>0</v>
      </c>
      <c r="BQ430" s="294">
        <f t="shared" si="280"/>
        <v>861.40930969680528</v>
      </c>
      <c r="BR430" s="298">
        <f t="shared" si="280"/>
        <v>580.3256367687585</v>
      </c>
      <c r="BS430" s="298">
        <f t="shared" si="281"/>
        <v>-281.08367292804678</v>
      </c>
      <c r="BT430" s="303">
        <f t="shared" si="282"/>
        <v>0</v>
      </c>
      <c r="BU430" s="224">
        <f t="shared" si="283"/>
        <v>0.67369324923249174</v>
      </c>
      <c r="BV430" s="309">
        <v>321.72000000000003</v>
      </c>
      <c r="BW430" s="305">
        <f t="shared" si="294"/>
        <v>249.93589085859958</v>
      </c>
      <c r="BX430" s="241">
        <f t="shared" si="293"/>
        <v>71.784109141400435</v>
      </c>
      <c r="CA430" s="144">
        <f>[1]побуд.звіт!AX429+[2]побуд.звіт!AX429</f>
        <v>0</v>
      </c>
      <c r="CB430" s="238">
        <v>0</v>
      </c>
      <c r="CC430" s="238">
        <v>0</v>
      </c>
      <c r="CD430" s="240">
        <v>23.63827735785269</v>
      </c>
      <c r="CE430" s="240">
        <v>0</v>
      </c>
      <c r="CF430" s="240">
        <v>0</v>
      </c>
      <c r="CG430" s="240">
        <v>0</v>
      </c>
      <c r="CH430" s="240">
        <v>18.16614439227687</v>
      </c>
      <c r="CI430" s="240">
        <v>0</v>
      </c>
      <c r="CJ430" s="240">
        <v>0</v>
      </c>
      <c r="CK430" s="240">
        <v>9.3012648111075453</v>
      </c>
      <c r="CL430" s="240">
        <v>0</v>
      </c>
      <c r="CM430" s="240">
        <v>1.1266499999999995</v>
      </c>
      <c r="CN430" s="240">
        <v>0</v>
      </c>
      <c r="CO430" s="240">
        <v>0</v>
      </c>
      <c r="CP430" s="20"/>
    </row>
    <row r="431" spans="1:94" ht="15" customHeight="1" x14ac:dyDescent="0.25">
      <c r="A431" s="256">
        <f t="shared" si="284"/>
        <v>422</v>
      </c>
      <c r="B431" s="254" t="s">
        <v>422</v>
      </c>
      <c r="C431" s="294">
        <v>214.9</v>
      </c>
      <c r="D431" s="322">
        <v>1</v>
      </c>
      <c r="E431" s="307">
        <f>[1]побуд.звіт!E430+[2]побуд.звіт!E430</f>
        <v>0</v>
      </c>
      <c r="F431" s="308">
        <f>[1]побуд.звіт!F430+[2]побуд.звіт!F430</f>
        <v>0</v>
      </c>
      <c r="G431" s="298">
        <f t="shared" si="248"/>
        <v>0</v>
      </c>
      <c r="H431" s="299">
        <f t="shared" si="249"/>
        <v>0</v>
      </c>
      <c r="I431" s="307">
        <f>[1]побуд.звіт!I430+[2]побуд.звіт!I430</f>
        <v>0</v>
      </c>
      <c r="J431" s="308">
        <f>[1]побуд.звіт!J430+[2]побуд.звіт!J430</f>
        <v>0</v>
      </c>
      <c r="K431" s="298">
        <f t="shared" si="250"/>
        <v>0</v>
      </c>
      <c r="L431" s="299">
        <f t="shared" si="251"/>
        <v>0</v>
      </c>
      <c r="M431" s="308">
        <f>[1]побуд.звіт!M430+[2]побуд.звіт!M430</f>
        <v>1142.7643071546429</v>
      </c>
      <c r="N431" s="308">
        <f>[1]побуд.звіт!N430+[2]побуд.звіт!N430</f>
        <v>1214.8135305151934</v>
      </c>
      <c r="O431" s="298">
        <f t="shared" si="252"/>
        <v>0</v>
      </c>
      <c r="P431" s="299">
        <f t="shared" si="253"/>
        <v>72.049223360550513</v>
      </c>
      <c r="Q431" s="308">
        <f>[1]побуд.звіт!Q430+[2]побуд.звіт!Q430</f>
        <v>0</v>
      </c>
      <c r="R431" s="308">
        <f>[1]побуд.звіт!R430+[2]побуд.звіт!R430</f>
        <v>0</v>
      </c>
      <c r="S431" s="298">
        <f t="shared" si="254"/>
        <v>0</v>
      </c>
      <c r="T431" s="299">
        <f t="shared" si="255"/>
        <v>0</v>
      </c>
      <c r="U431" s="308">
        <f>[1]побуд.звіт!U430+[2]побуд.звіт!U430</f>
        <v>0</v>
      </c>
      <c r="V431" s="308">
        <f>[1]побуд.звіт!V430+[2]побуд.звіт!V430</f>
        <v>0</v>
      </c>
      <c r="W431" s="298">
        <f t="shared" si="256"/>
        <v>0</v>
      </c>
      <c r="X431" s="299">
        <f t="shared" si="257"/>
        <v>0</v>
      </c>
      <c r="Y431" s="308">
        <f>[1]побуд.звіт!Y430+[2]побуд.звіт!Y430</f>
        <v>0</v>
      </c>
      <c r="Z431" s="308">
        <f>[1]побуд.звіт!Z430+[2]побуд.звіт!Z430</f>
        <v>0</v>
      </c>
      <c r="AA431" s="298">
        <f t="shared" si="258"/>
        <v>0</v>
      </c>
      <c r="AB431" s="299">
        <f t="shared" si="259"/>
        <v>0</v>
      </c>
      <c r="AC431" s="308">
        <f>[1]побуд.звіт!AC430+[2]побуд.звіт!AC430</f>
        <v>545.17881378121365</v>
      </c>
      <c r="AD431" s="308">
        <f>[1]побуд.звіт!AD430+[2]побуд.звіт!AD430</f>
        <v>673.9231777557851</v>
      </c>
      <c r="AE431" s="298">
        <f t="shared" si="260"/>
        <v>0</v>
      </c>
      <c r="AF431" s="299">
        <f t="shared" si="261"/>
        <v>128.74436397457146</v>
      </c>
      <c r="AG431" s="308">
        <f>[1]побуд.звіт!AG430+[2]побуд.звіт!AG430</f>
        <v>0</v>
      </c>
      <c r="AH431" s="308">
        <f>[1]побуд.звіт!AH430+[2]побуд.звіт!AH430</f>
        <v>0</v>
      </c>
      <c r="AI431" s="298">
        <f t="shared" si="262"/>
        <v>0</v>
      </c>
      <c r="AJ431" s="299">
        <f t="shared" si="263"/>
        <v>0</v>
      </c>
      <c r="AK431" s="308">
        <f>[1]побуд.звіт!AK430+[2]побуд.звіт!AK430</f>
        <v>0</v>
      </c>
      <c r="AL431" s="308">
        <f>[1]побуд.звіт!AL430+[2]побуд.звіт!AL430</f>
        <v>0</v>
      </c>
      <c r="AM431" s="298">
        <f t="shared" si="264"/>
        <v>0</v>
      </c>
      <c r="AN431" s="299">
        <f t="shared" si="265"/>
        <v>0</v>
      </c>
      <c r="AO431" s="308">
        <f>[1]побуд.звіт!AO430+[2]побуд.звіт!AO430</f>
        <v>174.07069170859319</v>
      </c>
      <c r="AP431" s="308">
        <f>[1]побуд.звіт!AP430+[2]побуд.звіт!AP430</f>
        <v>121.63844909374818</v>
      </c>
      <c r="AQ431" s="298">
        <f t="shared" si="266"/>
        <v>-52.432242614845009</v>
      </c>
      <c r="AR431" s="299">
        <f t="shared" si="267"/>
        <v>0</v>
      </c>
      <c r="AS431" s="308">
        <f>[1]побуд.звіт!AS430+[2]побуд.звіт!AS430</f>
        <v>0</v>
      </c>
      <c r="AT431" s="308">
        <f>[1]побуд.звіт!AT430+[2]побуд.звіт!AT430</f>
        <v>0</v>
      </c>
      <c r="AU431" s="298">
        <f t="shared" si="268"/>
        <v>0</v>
      </c>
      <c r="AV431" s="299">
        <f t="shared" si="269"/>
        <v>0</v>
      </c>
      <c r="AW431" s="308">
        <f>[1]побуд.звіт!AW430+[2]побуд.звіт!AW430</f>
        <v>780.42456855234002</v>
      </c>
      <c r="AX431" s="308">
        <f>[1]побуд.звіт!AX430+[2]побуд.звіт!AX430</f>
        <v>0</v>
      </c>
      <c r="AY431" s="298">
        <f t="shared" si="270"/>
        <v>-780.42456855234002</v>
      </c>
      <c r="AZ431" s="299">
        <f t="shared" si="271"/>
        <v>0</v>
      </c>
      <c r="BA431" s="300">
        <v>0</v>
      </c>
      <c r="BB431" s="298"/>
      <c r="BC431" s="298">
        <f t="shared" si="272"/>
        <v>0</v>
      </c>
      <c r="BD431" s="299">
        <f t="shared" si="273"/>
        <v>0</v>
      </c>
      <c r="BE431" s="308">
        <f>[1]побуд.звіт!BE430+[2]побуд.звіт!BE430</f>
        <v>5.5243289732189984</v>
      </c>
      <c r="BF431" s="308">
        <f>[1]побуд.звіт!BF430+[2]побуд.звіт!BF430</f>
        <v>0</v>
      </c>
      <c r="BG431" s="301">
        <f t="shared" si="274"/>
        <v>-5.5243289732189984</v>
      </c>
      <c r="BH431" s="302">
        <f t="shared" si="275"/>
        <v>0</v>
      </c>
      <c r="BI431" s="308">
        <f>[1]побуд.звіт!BI430+[2]побуд.звіт!BI430</f>
        <v>0</v>
      </c>
      <c r="BJ431" s="308">
        <f>[1]побуд.звіт!BJ430+[2]побуд.звіт!BJ430</f>
        <v>0</v>
      </c>
      <c r="BK431" s="298">
        <f t="shared" si="276"/>
        <v>0</v>
      </c>
      <c r="BL431" s="299">
        <f t="shared" si="277"/>
        <v>0</v>
      </c>
      <c r="BM431" s="308">
        <f>[1]побуд.звіт!BM430+[2]побуд.звіт!BM430</f>
        <v>0</v>
      </c>
      <c r="BN431" s="308">
        <f>[1]побуд.звіт!BN430+[2]побуд.звіт!BN430</f>
        <v>0</v>
      </c>
      <c r="BO431" s="298">
        <f t="shared" si="278"/>
        <v>0</v>
      </c>
      <c r="BP431" s="299">
        <f t="shared" si="279"/>
        <v>0</v>
      </c>
      <c r="BQ431" s="294">
        <f t="shared" si="280"/>
        <v>2647.9627101700084</v>
      </c>
      <c r="BR431" s="298">
        <f t="shared" si="280"/>
        <v>2010.3751573647266</v>
      </c>
      <c r="BS431" s="298">
        <f t="shared" si="281"/>
        <v>-637.5875528052818</v>
      </c>
      <c r="BT431" s="303">
        <f t="shared" si="282"/>
        <v>0</v>
      </c>
      <c r="BU431" s="224">
        <f t="shared" si="283"/>
        <v>0.75921581132675908</v>
      </c>
      <c r="BV431" s="309">
        <v>134.22</v>
      </c>
      <c r="BW431" s="305"/>
      <c r="BX431" s="241">
        <f t="shared" si="293"/>
        <v>220.66355918083403</v>
      </c>
      <c r="CA431" s="144">
        <f>[1]побуд.звіт!AX430+[2]побуд.звіт!AX430</f>
        <v>0</v>
      </c>
      <c r="CB431" s="238">
        <v>0</v>
      </c>
      <c r="CC431" s="238">
        <v>0</v>
      </c>
      <c r="CD431" s="240">
        <v>102.43253521736169</v>
      </c>
      <c r="CE431" s="240">
        <v>0</v>
      </c>
      <c r="CF431" s="240">
        <v>0</v>
      </c>
      <c r="CG431" s="240">
        <v>0</v>
      </c>
      <c r="CH431" s="240">
        <v>55.929862892554439</v>
      </c>
      <c r="CI431" s="240">
        <v>0</v>
      </c>
      <c r="CJ431" s="240">
        <v>0</v>
      </c>
      <c r="CK431" s="240">
        <v>17.805280633940146</v>
      </c>
      <c r="CL431" s="240">
        <v>0</v>
      </c>
      <c r="CM431" s="240">
        <v>1.1266499999999995</v>
      </c>
      <c r="CN431" s="240">
        <v>0</v>
      </c>
      <c r="CO431" s="240">
        <v>0</v>
      </c>
      <c r="CP431" s="20"/>
    </row>
    <row r="432" spans="1:94" ht="15" customHeight="1" x14ac:dyDescent="0.25">
      <c r="A432" s="256">
        <f t="shared" si="284"/>
        <v>423</v>
      </c>
      <c r="B432" s="324" t="s">
        <v>600</v>
      </c>
      <c r="C432" s="294">
        <v>180.98</v>
      </c>
      <c r="D432" s="322">
        <v>1</v>
      </c>
      <c r="E432" s="307">
        <f>[1]побуд.звіт!E431+[2]побуд.звіт!E431</f>
        <v>0</v>
      </c>
      <c r="F432" s="308">
        <f>[1]побуд.звіт!F431+[2]побуд.звіт!F431</f>
        <v>0</v>
      </c>
      <c r="G432" s="298">
        <f t="shared" si="248"/>
        <v>0</v>
      </c>
      <c r="H432" s="299">
        <f t="shared" si="249"/>
        <v>0</v>
      </c>
      <c r="I432" s="307">
        <f>[1]побуд.звіт!I431+[2]побуд.звіт!I431</f>
        <v>0</v>
      </c>
      <c r="J432" s="308">
        <f>[1]побуд.звіт!J431+[2]побуд.звіт!J431</f>
        <v>0</v>
      </c>
      <c r="K432" s="298">
        <f t="shared" si="250"/>
        <v>0</v>
      </c>
      <c r="L432" s="299">
        <f t="shared" si="251"/>
        <v>0</v>
      </c>
      <c r="M432" s="308">
        <f>[1]побуд.звіт!M431+[2]побуд.звіт!M431</f>
        <v>751.61943695670345</v>
      </c>
      <c r="N432" s="308">
        <f>[1]побуд.звіт!N431+[2]побуд.звіт!N431</f>
        <v>783.70355342163737</v>
      </c>
      <c r="O432" s="298">
        <f t="shared" si="252"/>
        <v>0</v>
      </c>
      <c r="P432" s="299">
        <f t="shared" si="253"/>
        <v>32.084116464933913</v>
      </c>
      <c r="Q432" s="308">
        <f>[1]побуд.звіт!Q431+[2]побуд.звіт!Q431</f>
        <v>0</v>
      </c>
      <c r="R432" s="308">
        <f>[1]побуд.звіт!R431+[2]побуд.звіт!R431</f>
        <v>0</v>
      </c>
      <c r="S432" s="298">
        <f t="shared" si="254"/>
        <v>0</v>
      </c>
      <c r="T432" s="299">
        <f t="shared" si="255"/>
        <v>0</v>
      </c>
      <c r="U432" s="308">
        <f>[1]побуд.звіт!U431+[2]побуд.звіт!U431</f>
        <v>0</v>
      </c>
      <c r="V432" s="308">
        <f>[1]побуд.звіт!V431+[2]побуд.звіт!V431</f>
        <v>0</v>
      </c>
      <c r="W432" s="298">
        <f t="shared" si="256"/>
        <v>0</v>
      </c>
      <c r="X432" s="299">
        <f t="shared" si="257"/>
        <v>0</v>
      </c>
      <c r="Y432" s="308">
        <f>[1]побуд.звіт!Y431+[2]побуд.звіт!Y431</f>
        <v>0</v>
      </c>
      <c r="Z432" s="308">
        <f>[1]побуд.звіт!Z431+[2]побуд.звіт!Z431</f>
        <v>0</v>
      </c>
      <c r="AA432" s="298">
        <f t="shared" si="258"/>
        <v>0</v>
      </c>
      <c r="AB432" s="299">
        <f t="shared" si="259"/>
        <v>0</v>
      </c>
      <c r="AC432" s="308">
        <f>[1]побуд.звіт!AC431+[2]побуд.звіт!AC431</f>
        <v>605.00328648302684</v>
      </c>
      <c r="AD432" s="308">
        <f>[1]побуд.звіт!AD431+[2]побуд.звіт!AD431</f>
        <v>653.52049203718605</v>
      </c>
      <c r="AE432" s="298">
        <f t="shared" si="260"/>
        <v>0</v>
      </c>
      <c r="AF432" s="299">
        <f t="shared" si="261"/>
        <v>48.517205554159204</v>
      </c>
      <c r="AG432" s="308">
        <f>[1]побуд.звіт!AG431+[2]побуд.звіт!AG431</f>
        <v>0</v>
      </c>
      <c r="AH432" s="308">
        <f>[1]побуд.звіт!AH431+[2]побуд.звіт!AH431</f>
        <v>0</v>
      </c>
      <c r="AI432" s="298">
        <f t="shared" si="262"/>
        <v>0</v>
      </c>
      <c r="AJ432" s="299">
        <f t="shared" si="263"/>
        <v>0</v>
      </c>
      <c r="AK432" s="308">
        <f>[1]побуд.звіт!AK431+[2]побуд.звіт!AK431</f>
        <v>0</v>
      </c>
      <c r="AL432" s="308">
        <f>[1]побуд.звіт!AL431+[2]побуд.звіт!AL431</f>
        <v>0</v>
      </c>
      <c r="AM432" s="298">
        <f t="shared" si="264"/>
        <v>0</v>
      </c>
      <c r="AN432" s="299">
        <f t="shared" si="265"/>
        <v>0</v>
      </c>
      <c r="AO432" s="308">
        <f>[1]побуд.звіт!AO431+[2]побуд.звіт!AO431</f>
        <v>0</v>
      </c>
      <c r="AP432" s="308">
        <f>[1]побуд.звіт!AP431+[2]побуд.звіт!AP431</f>
        <v>0</v>
      </c>
      <c r="AQ432" s="298">
        <f t="shared" si="266"/>
        <v>0</v>
      </c>
      <c r="AR432" s="299">
        <f t="shared" si="267"/>
        <v>0</v>
      </c>
      <c r="AS432" s="308">
        <f>[1]побуд.звіт!AS431+[2]побуд.звіт!AS431</f>
        <v>0</v>
      </c>
      <c r="AT432" s="308">
        <f>[1]побуд.звіт!AT431+[2]побуд.звіт!AT431</f>
        <v>686.1708000000001</v>
      </c>
      <c r="AU432" s="298">
        <f t="shared" si="268"/>
        <v>0</v>
      </c>
      <c r="AV432" s="299">
        <f t="shared" si="269"/>
        <v>686.1708000000001</v>
      </c>
      <c r="AW432" s="308">
        <f>[1]побуд.звіт!AW431+[2]побуд.звіт!AW431</f>
        <v>754.32072131889743</v>
      </c>
      <c r="AX432" s="308">
        <f>[1]побуд.звіт!AX431+[2]побуд.звіт!AX431</f>
        <v>0</v>
      </c>
      <c r="AY432" s="298">
        <f t="shared" si="270"/>
        <v>-754.32072131889743</v>
      </c>
      <c r="AZ432" s="299">
        <f t="shared" si="271"/>
        <v>0</v>
      </c>
      <c r="BA432" s="300">
        <v>0</v>
      </c>
      <c r="BB432" s="298"/>
      <c r="BC432" s="298">
        <f t="shared" si="272"/>
        <v>0</v>
      </c>
      <c r="BD432" s="299">
        <f t="shared" si="273"/>
        <v>0</v>
      </c>
      <c r="BE432" s="308">
        <f>[1]побуд.звіт!BE431+[2]побуд.звіт!BE431</f>
        <v>5.4758912132189979</v>
      </c>
      <c r="BF432" s="308">
        <f>[1]побуд.звіт!BF431+[2]побуд.звіт!BF431</f>
        <v>0</v>
      </c>
      <c r="BG432" s="301">
        <f t="shared" si="274"/>
        <v>-5.4758912132189979</v>
      </c>
      <c r="BH432" s="302">
        <f t="shared" si="275"/>
        <v>0</v>
      </c>
      <c r="BI432" s="308">
        <f>[1]побуд.звіт!BI431+[2]побуд.звіт!BI431</f>
        <v>0</v>
      </c>
      <c r="BJ432" s="308">
        <f>[1]побуд.звіт!BJ431+[2]побуд.звіт!BJ431</f>
        <v>0</v>
      </c>
      <c r="BK432" s="298">
        <f t="shared" si="276"/>
        <v>0</v>
      </c>
      <c r="BL432" s="299">
        <f t="shared" si="277"/>
        <v>0</v>
      </c>
      <c r="BM432" s="308">
        <f>[1]побуд.звіт!BM431+[2]побуд.звіт!BM431</f>
        <v>0</v>
      </c>
      <c r="BN432" s="308">
        <f>[1]побуд.звіт!BN431+[2]побуд.звіт!BN431</f>
        <v>0</v>
      </c>
      <c r="BO432" s="298">
        <f t="shared" si="278"/>
        <v>0</v>
      </c>
      <c r="BP432" s="299">
        <f t="shared" si="279"/>
        <v>0</v>
      </c>
      <c r="BQ432" s="294">
        <f t="shared" si="280"/>
        <v>2116.4193359718465</v>
      </c>
      <c r="BR432" s="298">
        <f t="shared" si="280"/>
        <v>2123.3948454588235</v>
      </c>
      <c r="BS432" s="298">
        <f t="shared" si="281"/>
        <v>0</v>
      </c>
      <c r="BT432" s="303">
        <f t="shared" si="282"/>
        <v>6.9755094869769891</v>
      </c>
      <c r="BU432" s="224">
        <f t="shared" si="283"/>
        <v>1.0032959014163296</v>
      </c>
      <c r="BV432" s="309">
        <v>132.86000000000001</v>
      </c>
      <c r="BW432" s="305"/>
      <c r="BX432" s="241">
        <f t="shared" si="293"/>
        <v>176.36827799765388</v>
      </c>
      <c r="CA432" s="144">
        <f>[1]побуд.звіт!AX431+[2]побуд.звіт!AX431</f>
        <v>0</v>
      </c>
      <c r="CB432" s="238">
        <v>0</v>
      </c>
      <c r="CC432" s="238">
        <v>0</v>
      </c>
      <c r="CD432" s="240">
        <v>63.035406287607181</v>
      </c>
      <c r="CE432" s="240">
        <v>0</v>
      </c>
      <c r="CF432" s="240">
        <v>0</v>
      </c>
      <c r="CG432" s="240">
        <v>0</v>
      </c>
      <c r="CH432" s="240">
        <v>61.407100781348632</v>
      </c>
      <c r="CI432" s="240">
        <v>0</v>
      </c>
      <c r="CJ432" s="240">
        <v>0</v>
      </c>
      <c r="CK432" s="240">
        <v>0</v>
      </c>
      <c r="CL432" s="240">
        <v>0</v>
      </c>
      <c r="CM432" s="240">
        <v>1.1266499999999995</v>
      </c>
      <c r="CN432" s="240">
        <v>0</v>
      </c>
      <c r="CO432" s="240">
        <v>0</v>
      </c>
      <c r="CP432" s="20"/>
    </row>
    <row r="433" spans="1:94" ht="15" customHeight="1" x14ac:dyDescent="0.25">
      <c r="A433" s="256">
        <f t="shared" si="284"/>
        <v>424</v>
      </c>
      <c r="B433" s="254" t="s">
        <v>424</v>
      </c>
      <c r="C433" s="294">
        <v>396.4</v>
      </c>
      <c r="D433" s="322">
        <v>1</v>
      </c>
      <c r="E433" s="307">
        <f>[1]побуд.звіт!E432+[2]побуд.звіт!E432</f>
        <v>0</v>
      </c>
      <c r="F433" s="308">
        <f>[1]побуд.звіт!F432+[2]побуд.звіт!F432</f>
        <v>0</v>
      </c>
      <c r="G433" s="298">
        <f t="shared" si="248"/>
        <v>0</v>
      </c>
      <c r="H433" s="299">
        <f t="shared" si="249"/>
        <v>0</v>
      </c>
      <c r="I433" s="307">
        <f>[1]побуд.звіт!I432+[2]побуд.звіт!I432</f>
        <v>0</v>
      </c>
      <c r="J433" s="308">
        <f>[1]побуд.звіт!J432+[2]побуд.звіт!J432</f>
        <v>0</v>
      </c>
      <c r="K433" s="298">
        <f t="shared" si="250"/>
        <v>0</v>
      </c>
      <c r="L433" s="299">
        <f t="shared" si="251"/>
        <v>0</v>
      </c>
      <c r="M433" s="308">
        <f>[1]побуд.звіт!M432+[2]побуд.звіт!M432</f>
        <v>1230.6537784742309</v>
      </c>
      <c r="N433" s="308">
        <f>[1]побуд.звіт!N432+[2]побуд.звіт!N432</f>
        <v>1308.2607251702082</v>
      </c>
      <c r="O433" s="298">
        <f t="shared" si="252"/>
        <v>0</v>
      </c>
      <c r="P433" s="299">
        <f t="shared" si="253"/>
        <v>77.606946695977285</v>
      </c>
      <c r="Q433" s="308">
        <f>[1]побуд.звіт!Q432+[2]побуд.звіт!Q432</f>
        <v>0</v>
      </c>
      <c r="R433" s="308">
        <f>[1]побуд.звіт!R432+[2]побуд.звіт!R432</f>
        <v>0</v>
      </c>
      <c r="S433" s="298">
        <f t="shared" si="254"/>
        <v>0</v>
      </c>
      <c r="T433" s="299">
        <f t="shared" si="255"/>
        <v>0</v>
      </c>
      <c r="U433" s="308">
        <f>[1]побуд.звіт!U432+[2]побуд.звіт!U432</f>
        <v>0</v>
      </c>
      <c r="V433" s="308">
        <f>[1]побуд.звіт!V432+[2]побуд.звіт!V432</f>
        <v>0</v>
      </c>
      <c r="W433" s="298">
        <f t="shared" si="256"/>
        <v>0</v>
      </c>
      <c r="X433" s="299">
        <f t="shared" si="257"/>
        <v>0</v>
      </c>
      <c r="Y433" s="308">
        <f>[1]побуд.звіт!Y432+[2]побуд.звіт!Y432</f>
        <v>0</v>
      </c>
      <c r="Z433" s="308">
        <f>[1]побуд.звіт!Z432+[2]побуд.звіт!Z432</f>
        <v>0</v>
      </c>
      <c r="AA433" s="298">
        <f t="shared" si="258"/>
        <v>0</v>
      </c>
      <c r="AB433" s="299">
        <f t="shared" si="259"/>
        <v>0</v>
      </c>
      <c r="AC433" s="308">
        <f>[1]побуд.звіт!AC432+[2]побуд.звіт!AC432</f>
        <v>1409.1286927608237</v>
      </c>
      <c r="AD433" s="308">
        <f>[1]побуд.звіт!AD432+[2]побуд.звіт!AD432</f>
        <v>925.22046600377598</v>
      </c>
      <c r="AE433" s="298">
        <f t="shared" si="260"/>
        <v>-483.90822675704771</v>
      </c>
      <c r="AF433" s="299">
        <f t="shared" si="261"/>
        <v>0</v>
      </c>
      <c r="AG433" s="308">
        <f>[1]побуд.звіт!AG432+[2]побуд.звіт!AG432</f>
        <v>0</v>
      </c>
      <c r="AH433" s="308">
        <f>[1]побуд.звіт!AH432+[2]побуд.звіт!AH432</f>
        <v>0</v>
      </c>
      <c r="AI433" s="298">
        <f t="shared" si="262"/>
        <v>0</v>
      </c>
      <c r="AJ433" s="299">
        <f t="shared" si="263"/>
        <v>0</v>
      </c>
      <c r="AK433" s="308">
        <f>[1]побуд.звіт!AK432+[2]побуд.звіт!AK432</f>
        <v>0</v>
      </c>
      <c r="AL433" s="308">
        <f>[1]побуд.звіт!AL432+[2]побуд.звіт!AL432</f>
        <v>0</v>
      </c>
      <c r="AM433" s="298">
        <f t="shared" si="264"/>
        <v>0</v>
      </c>
      <c r="AN433" s="299">
        <f t="shared" si="265"/>
        <v>0</v>
      </c>
      <c r="AO433" s="308">
        <f>[1]побуд.звіт!AO432+[2]побуд.звіт!AO432</f>
        <v>98.833718004324496</v>
      </c>
      <c r="AP433" s="308">
        <f>[1]побуд.звіт!AP432+[2]побуд.звіт!AP432</f>
        <v>121.63844909374818</v>
      </c>
      <c r="AQ433" s="298">
        <f t="shared" si="266"/>
        <v>0</v>
      </c>
      <c r="AR433" s="299">
        <f t="shared" si="267"/>
        <v>22.804731089423683</v>
      </c>
      <c r="AS433" s="308">
        <f>[1]побуд.звіт!AS432+[2]побуд.звіт!AS432</f>
        <v>0</v>
      </c>
      <c r="AT433" s="308">
        <f>[1]побуд.звіт!AT432+[2]побуд.звіт!AT432</f>
        <v>0</v>
      </c>
      <c r="AU433" s="298">
        <f t="shared" si="268"/>
        <v>0</v>
      </c>
      <c r="AV433" s="299">
        <f t="shared" si="269"/>
        <v>0</v>
      </c>
      <c r="AW433" s="308">
        <f>[1]побуд.звіт!AW432+[2]побуд.звіт!AW432</f>
        <v>886.76290833013798</v>
      </c>
      <c r="AX433" s="308">
        <f>[1]побуд.звіт!AX432+[2]побуд.звіт!AX432</f>
        <v>97</v>
      </c>
      <c r="AY433" s="298">
        <f t="shared" si="270"/>
        <v>-789.76290833013798</v>
      </c>
      <c r="AZ433" s="299">
        <f t="shared" si="271"/>
        <v>0</v>
      </c>
      <c r="BA433" s="300">
        <v>0</v>
      </c>
      <c r="BB433" s="298"/>
      <c r="BC433" s="298">
        <f t="shared" si="272"/>
        <v>0</v>
      </c>
      <c r="BD433" s="299">
        <f t="shared" si="273"/>
        <v>0</v>
      </c>
      <c r="BE433" s="308">
        <f>[1]побуд.звіт!BE432+[2]побуд.звіт!BE432</f>
        <v>5.7835109732189984</v>
      </c>
      <c r="BF433" s="308">
        <f>[1]побуд.звіт!BF432+[2]побуд.звіт!BF432</f>
        <v>0</v>
      </c>
      <c r="BG433" s="301">
        <f t="shared" si="274"/>
        <v>-5.7835109732189984</v>
      </c>
      <c r="BH433" s="302">
        <f t="shared" si="275"/>
        <v>0</v>
      </c>
      <c r="BI433" s="308">
        <f>[1]побуд.звіт!BI432+[2]побуд.звіт!BI432</f>
        <v>0</v>
      </c>
      <c r="BJ433" s="308">
        <f>[1]побуд.звіт!BJ432+[2]побуд.звіт!BJ432</f>
        <v>0</v>
      </c>
      <c r="BK433" s="298">
        <f t="shared" si="276"/>
        <v>0</v>
      </c>
      <c r="BL433" s="299">
        <f t="shared" si="277"/>
        <v>0</v>
      </c>
      <c r="BM433" s="308">
        <f>[1]побуд.звіт!BM432+[2]побуд.звіт!BM432</f>
        <v>0</v>
      </c>
      <c r="BN433" s="308">
        <f>[1]побуд.звіт!BN432+[2]побуд.звіт!BN432</f>
        <v>0</v>
      </c>
      <c r="BO433" s="298">
        <f t="shared" si="278"/>
        <v>0</v>
      </c>
      <c r="BP433" s="299">
        <f t="shared" si="279"/>
        <v>0</v>
      </c>
      <c r="BQ433" s="294">
        <f t="shared" si="280"/>
        <v>3631.1626085427365</v>
      </c>
      <c r="BR433" s="298">
        <f t="shared" si="280"/>
        <v>2452.1196402677324</v>
      </c>
      <c r="BS433" s="298">
        <f t="shared" si="281"/>
        <v>-1179.0429682750041</v>
      </c>
      <c r="BT433" s="303">
        <f t="shared" si="282"/>
        <v>0</v>
      </c>
      <c r="BU433" s="224">
        <f t="shared" si="283"/>
        <v>0.67529876918726606</v>
      </c>
      <c r="BV433" s="309">
        <v>-379.88</v>
      </c>
      <c r="BW433" s="305"/>
      <c r="CA433" s="144">
        <f>[1]побуд.звіт!AX432+[2]побуд.звіт!AX432</f>
        <v>97</v>
      </c>
      <c r="CB433" s="238">
        <v>0</v>
      </c>
      <c r="CC433" s="238">
        <v>0</v>
      </c>
      <c r="CD433" s="240">
        <v>110.31196100331258</v>
      </c>
      <c r="CE433" s="240">
        <v>0</v>
      </c>
      <c r="CF433" s="240">
        <v>0</v>
      </c>
      <c r="CG433" s="240">
        <v>0</v>
      </c>
      <c r="CH433" s="240">
        <v>146.37956578154964</v>
      </c>
      <c r="CI433" s="240">
        <v>0</v>
      </c>
      <c r="CJ433" s="240">
        <v>0</v>
      </c>
      <c r="CK433" s="240">
        <v>10.197705459076847</v>
      </c>
      <c r="CL433" s="240">
        <v>0</v>
      </c>
      <c r="CM433" s="240">
        <v>1.1266499999999995</v>
      </c>
      <c r="CN433" s="240">
        <v>0</v>
      </c>
      <c r="CO433" s="240">
        <v>0</v>
      </c>
      <c r="CP433" s="20"/>
    </row>
    <row r="434" spans="1:94" ht="15" customHeight="1" x14ac:dyDescent="0.25">
      <c r="A434" s="256">
        <f t="shared" si="284"/>
        <v>425</v>
      </c>
      <c r="B434" s="254" t="s">
        <v>425</v>
      </c>
      <c r="C434" s="294">
        <v>212.9</v>
      </c>
      <c r="D434" s="322">
        <v>1</v>
      </c>
      <c r="E434" s="307">
        <f>[1]побуд.звіт!E433+[2]побуд.звіт!E433</f>
        <v>0</v>
      </c>
      <c r="F434" s="308">
        <f>[1]побуд.звіт!F433+[2]побуд.звіт!F433</f>
        <v>0</v>
      </c>
      <c r="G434" s="298">
        <f t="shared" si="248"/>
        <v>0</v>
      </c>
      <c r="H434" s="299">
        <f t="shared" si="249"/>
        <v>0</v>
      </c>
      <c r="I434" s="307">
        <f>[1]побуд.звіт!I433+[2]побуд.звіт!I433</f>
        <v>0</v>
      </c>
      <c r="J434" s="308">
        <f>[1]побуд.звіт!J433+[2]побуд.звіт!J433</f>
        <v>0</v>
      </c>
      <c r="K434" s="298">
        <f t="shared" si="250"/>
        <v>0</v>
      </c>
      <c r="L434" s="299">
        <f t="shared" si="251"/>
        <v>0</v>
      </c>
      <c r="M434" s="308">
        <f>[1]побуд.звіт!M433+[2]побуд.звіт!M433</f>
        <v>1445.9053484329947</v>
      </c>
      <c r="N434" s="308">
        <f>[1]побуд.звіт!N433+[2]побуд.звіт!N433</f>
        <v>1588.6023091352531</v>
      </c>
      <c r="O434" s="298">
        <f t="shared" si="252"/>
        <v>0</v>
      </c>
      <c r="P434" s="299">
        <f t="shared" si="253"/>
        <v>142.69696070225837</v>
      </c>
      <c r="Q434" s="308">
        <f>[1]побуд.звіт!Q433+[2]побуд.звіт!Q433</f>
        <v>0</v>
      </c>
      <c r="R434" s="308">
        <f>[1]побуд.звіт!R433+[2]побуд.звіт!R433</f>
        <v>0</v>
      </c>
      <c r="S434" s="298">
        <f t="shared" si="254"/>
        <v>0</v>
      </c>
      <c r="T434" s="299">
        <f t="shared" si="255"/>
        <v>0</v>
      </c>
      <c r="U434" s="308">
        <f>[1]побуд.звіт!U433+[2]побуд.звіт!U433</f>
        <v>0</v>
      </c>
      <c r="V434" s="308">
        <f>[1]побуд.звіт!V433+[2]побуд.звіт!V433</f>
        <v>0</v>
      </c>
      <c r="W434" s="298">
        <f t="shared" si="256"/>
        <v>0</v>
      </c>
      <c r="X434" s="299">
        <f t="shared" si="257"/>
        <v>0</v>
      </c>
      <c r="Y434" s="308">
        <f>[1]побуд.звіт!Y433+[2]побуд.звіт!Y433</f>
        <v>0</v>
      </c>
      <c r="Z434" s="308">
        <f>[1]побуд.звіт!Z433+[2]побуд.звіт!Z433</f>
        <v>0</v>
      </c>
      <c r="AA434" s="298">
        <f t="shared" si="258"/>
        <v>0</v>
      </c>
      <c r="AB434" s="299">
        <f t="shared" si="259"/>
        <v>0</v>
      </c>
      <c r="AC434" s="308">
        <f>[1]побуд.звіт!AC433+[2]побуд.звіт!AC433</f>
        <v>567.86484115267729</v>
      </c>
      <c r="AD434" s="308">
        <f>[1]побуд.звіт!AD433+[2]побуд.звіт!AD433</f>
        <v>667.65120774409786</v>
      </c>
      <c r="AE434" s="298">
        <f t="shared" si="260"/>
        <v>0</v>
      </c>
      <c r="AF434" s="299">
        <f t="shared" si="261"/>
        <v>99.786366591420574</v>
      </c>
      <c r="AG434" s="308">
        <f>[1]побуд.звіт!AG433+[2]побуд.звіт!AG433</f>
        <v>0</v>
      </c>
      <c r="AH434" s="308">
        <f>[1]побуд.звіт!AH433+[2]побуд.звіт!AH433</f>
        <v>0</v>
      </c>
      <c r="AI434" s="298">
        <f t="shared" si="262"/>
        <v>0</v>
      </c>
      <c r="AJ434" s="299">
        <f t="shared" si="263"/>
        <v>0</v>
      </c>
      <c r="AK434" s="308">
        <f>[1]побуд.звіт!AK433+[2]побуд.звіт!AK433</f>
        <v>0</v>
      </c>
      <c r="AL434" s="308">
        <f>[1]побуд.звіт!AL433+[2]побуд.звіт!AL433</f>
        <v>0</v>
      </c>
      <c r="AM434" s="298">
        <f t="shared" si="264"/>
        <v>0</v>
      </c>
      <c r="AN434" s="299">
        <f t="shared" si="265"/>
        <v>0</v>
      </c>
      <c r="AO434" s="308">
        <f>[1]побуд.звіт!AO433+[2]побуд.звіт!AO433</f>
        <v>364.24961683554653</v>
      </c>
      <c r="AP434" s="308">
        <f>[1]побуд.звіт!AP433+[2]побуд.звіт!AP433</f>
        <v>60.819224546874089</v>
      </c>
      <c r="AQ434" s="298">
        <f t="shared" si="266"/>
        <v>-303.43039228867246</v>
      </c>
      <c r="AR434" s="299">
        <f t="shared" si="267"/>
        <v>0</v>
      </c>
      <c r="AS434" s="308">
        <f>[1]побуд.звіт!AS433+[2]побуд.звіт!AS433</f>
        <v>0</v>
      </c>
      <c r="AT434" s="308">
        <f>[1]побуд.звіт!AT433+[2]побуд.звіт!AT433</f>
        <v>0</v>
      </c>
      <c r="AU434" s="298">
        <f t="shared" si="268"/>
        <v>0</v>
      </c>
      <c r="AV434" s="299">
        <f t="shared" si="269"/>
        <v>0</v>
      </c>
      <c r="AW434" s="308">
        <f>[1]побуд.звіт!AW433+[2]побуд.звіт!AW433</f>
        <v>770.66877116981379</v>
      </c>
      <c r="AX434" s="308">
        <f>[1]побуд.звіт!AX433+[2]побуд.звіт!AX433</f>
        <v>97</v>
      </c>
      <c r="AY434" s="298">
        <f t="shared" si="270"/>
        <v>-673.66877116981379</v>
      </c>
      <c r="AZ434" s="299">
        <f t="shared" si="271"/>
        <v>0</v>
      </c>
      <c r="BA434" s="300">
        <v>0</v>
      </c>
      <c r="BB434" s="298"/>
      <c r="BC434" s="298">
        <f t="shared" si="272"/>
        <v>0</v>
      </c>
      <c r="BD434" s="299">
        <f t="shared" si="273"/>
        <v>0</v>
      </c>
      <c r="BE434" s="308">
        <f>[1]побуд.звіт!BE433+[2]побуд.звіт!BE433</f>
        <v>5.521472973218998</v>
      </c>
      <c r="BF434" s="308">
        <f>[1]побуд.звіт!BF433+[2]побуд.звіт!BF433</f>
        <v>0</v>
      </c>
      <c r="BG434" s="301">
        <f t="shared" si="274"/>
        <v>-5.521472973218998</v>
      </c>
      <c r="BH434" s="302">
        <f t="shared" si="275"/>
        <v>0</v>
      </c>
      <c r="BI434" s="308">
        <f>[1]побуд.звіт!BI433+[2]побуд.звіт!BI433</f>
        <v>0</v>
      </c>
      <c r="BJ434" s="308">
        <f>[1]побуд.звіт!BJ433+[2]побуд.звіт!BJ433</f>
        <v>0</v>
      </c>
      <c r="BK434" s="298">
        <f t="shared" si="276"/>
        <v>0</v>
      </c>
      <c r="BL434" s="299">
        <f t="shared" si="277"/>
        <v>0</v>
      </c>
      <c r="BM434" s="308">
        <f>[1]побуд.звіт!BM433+[2]побуд.звіт!BM433</f>
        <v>0</v>
      </c>
      <c r="BN434" s="308">
        <f>[1]побуд.звіт!BN433+[2]побуд.звіт!BN433</f>
        <v>0</v>
      </c>
      <c r="BO434" s="298">
        <f t="shared" si="278"/>
        <v>0</v>
      </c>
      <c r="BP434" s="299">
        <f t="shared" si="279"/>
        <v>0</v>
      </c>
      <c r="BQ434" s="294">
        <f t="shared" si="280"/>
        <v>3154.2100505642511</v>
      </c>
      <c r="BR434" s="298">
        <f t="shared" si="280"/>
        <v>2414.0727414262251</v>
      </c>
      <c r="BS434" s="298">
        <f t="shared" si="281"/>
        <v>-740.13730913802601</v>
      </c>
      <c r="BT434" s="303">
        <f t="shared" si="282"/>
        <v>0</v>
      </c>
      <c r="BU434" s="224">
        <f t="shared" si="283"/>
        <v>0.76534939104463762</v>
      </c>
      <c r="BV434" s="309">
        <v>2683.1800000000003</v>
      </c>
      <c r="BW434" s="305">
        <f t="shared" ref="BW434:BW435" si="295">BV434-BX434</f>
        <v>2420.3291624529793</v>
      </c>
      <c r="BX434" s="241">
        <f t="shared" ref="BX434:BX439" si="296">BQ434/12</f>
        <v>262.85083754702094</v>
      </c>
      <c r="CA434" s="144">
        <f>[1]побуд.звіт!AX433+[2]побуд.звіт!AX433</f>
        <v>97</v>
      </c>
      <c r="CB434" s="238">
        <v>0</v>
      </c>
      <c r="CC434" s="238">
        <v>0</v>
      </c>
      <c r="CD434" s="240">
        <v>133.95023836116528</v>
      </c>
      <c r="CE434" s="240">
        <v>0</v>
      </c>
      <c r="CF434" s="240">
        <v>0</v>
      </c>
      <c r="CG434" s="240">
        <v>0</v>
      </c>
      <c r="CH434" s="240">
        <v>55.409342995927581</v>
      </c>
      <c r="CI434" s="240">
        <v>0</v>
      </c>
      <c r="CJ434" s="240">
        <v>0</v>
      </c>
      <c r="CK434" s="240">
        <v>36.942280424005432</v>
      </c>
      <c r="CL434" s="240">
        <v>0</v>
      </c>
      <c r="CM434" s="240">
        <v>1.1266499999999995</v>
      </c>
      <c r="CN434" s="240">
        <v>0</v>
      </c>
      <c r="CO434" s="240">
        <v>0</v>
      </c>
      <c r="CP434" s="20"/>
    </row>
    <row r="435" spans="1:94" ht="15" customHeight="1" x14ac:dyDescent="0.25">
      <c r="A435" s="256">
        <f t="shared" si="284"/>
        <v>426</v>
      </c>
      <c r="B435" s="254" t="s">
        <v>426</v>
      </c>
      <c r="C435" s="294">
        <v>92.81</v>
      </c>
      <c r="D435" s="322">
        <v>1</v>
      </c>
      <c r="E435" s="307">
        <f>[1]побуд.звіт!E434+[2]побуд.звіт!E434</f>
        <v>0</v>
      </c>
      <c r="F435" s="308">
        <f>[1]побуд.звіт!F434+[2]побуд.звіт!F434</f>
        <v>0</v>
      </c>
      <c r="G435" s="298">
        <f t="shared" si="248"/>
        <v>0</v>
      </c>
      <c r="H435" s="299">
        <f t="shared" si="249"/>
        <v>0</v>
      </c>
      <c r="I435" s="307">
        <f>[1]побуд.звіт!I434+[2]побуд.звіт!I434</f>
        <v>0</v>
      </c>
      <c r="J435" s="308">
        <f>[1]побуд.звіт!J434+[2]побуд.звіт!J434</f>
        <v>0</v>
      </c>
      <c r="K435" s="298">
        <f t="shared" si="250"/>
        <v>0</v>
      </c>
      <c r="L435" s="299">
        <f t="shared" si="251"/>
        <v>0</v>
      </c>
      <c r="M435" s="308">
        <f>[1]побуд.звіт!M434+[2]побуд.звіт!M434</f>
        <v>1309.6374043134069</v>
      </c>
      <c r="N435" s="308">
        <f>[1]побуд.звіт!N434+[2]побуд.звіт!N434</f>
        <v>1495.1551144802381</v>
      </c>
      <c r="O435" s="298">
        <f t="shared" si="252"/>
        <v>0</v>
      </c>
      <c r="P435" s="299">
        <f t="shared" si="253"/>
        <v>185.51771016683119</v>
      </c>
      <c r="Q435" s="308">
        <f>[1]побуд.звіт!Q434+[2]побуд.звіт!Q434</f>
        <v>0</v>
      </c>
      <c r="R435" s="308">
        <f>[1]побуд.звіт!R434+[2]побуд.звіт!R434</f>
        <v>0</v>
      </c>
      <c r="S435" s="298">
        <f t="shared" si="254"/>
        <v>0</v>
      </c>
      <c r="T435" s="299">
        <f t="shared" si="255"/>
        <v>0</v>
      </c>
      <c r="U435" s="308">
        <f>[1]побуд.звіт!U434+[2]побуд.звіт!U434</f>
        <v>0</v>
      </c>
      <c r="V435" s="308">
        <f>[1]побуд.звіт!V434+[2]побуд.звіт!V434</f>
        <v>0</v>
      </c>
      <c r="W435" s="298">
        <f t="shared" si="256"/>
        <v>0</v>
      </c>
      <c r="X435" s="299">
        <f t="shared" si="257"/>
        <v>0</v>
      </c>
      <c r="Y435" s="308">
        <f>[1]побуд.звіт!Y434+[2]побуд.звіт!Y434</f>
        <v>0</v>
      </c>
      <c r="Z435" s="308">
        <f>[1]побуд.звіт!Z434+[2]побуд.звіт!Z434</f>
        <v>0</v>
      </c>
      <c r="AA435" s="298">
        <f t="shared" si="258"/>
        <v>0</v>
      </c>
      <c r="AB435" s="299">
        <f t="shared" si="259"/>
        <v>0</v>
      </c>
      <c r="AC435" s="308">
        <f>[1]побуд.звіт!AC434+[2]побуд.звіт!AC434</f>
        <v>247.98529107772194</v>
      </c>
      <c r="AD435" s="308">
        <f>[1]побуд.звіт!AD434+[2]побуд.звіт!AD434</f>
        <v>291.05076839234255</v>
      </c>
      <c r="AE435" s="298">
        <f t="shared" si="260"/>
        <v>0</v>
      </c>
      <c r="AF435" s="299">
        <f t="shared" si="261"/>
        <v>43.065477314620608</v>
      </c>
      <c r="AG435" s="308">
        <f>[1]побуд.звіт!AG434+[2]побуд.звіт!AG434</f>
        <v>0</v>
      </c>
      <c r="AH435" s="308">
        <f>[1]побуд.звіт!AH434+[2]побуд.звіт!AH434</f>
        <v>0</v>
      </c>
      <c r="AI435" s="298">
        <f t="shared" si="262"/>
        <v>0</v>
      </c>
      <c r="AJ435" s="299">
        <f t="shared" si="263"/>
        <v>0</v>
      </c>
      <c r="AK435" s="308">
        <f>[1]побуд.звіт!AK434+[2]побуд.звіт!AK434</f>
        <v>0</v>
      </c>
      <c r="AL435" s="308">
        <f>[1]побуд.звіт!AL434+[2]побуд.звіт!AL434</f>
        <v>0</v>
      </c>
      <c r="AM435" s="298">
        <f t="shared" si="264"/>
        <v>0</v>
      </c>
      <c r="AN435" s="299">
        <f t="shared" si="265"/>
        <v>0</v>
      </c>
      <c r="AO435" s="308">
        <f>[1]побуд.звіт!AO434+[2]побуд.звіт!AO434</f>
        <v>306.26373749741458</v>
      </c>
      <c r="AP435" s="308">
        <f>[1]побуд.звіт!AP434+[2]побуд.звіт!AP434</f>
        <v>60.819224546874089</v>
      </c>
      <c r="AQ435" s="298">
        <f t="shared" si="266"/>
        <v>-245.44451295054049</v>
      </c>
      <c r="AR435" s="299">
        <f t="shared" si="267"/>
        <v>0</v>
      </c>
      <c r="AS435" s="308">
        <f>[1]побуд.звіт!AS434+[2]побуд.звіт!AS434</f>
        <v>0</v>
      </c>
      <c r="AT435" s="308">
        <f>[1]побуд.звіт!AT434+[2]побуд.звіт!AT434</f>
        <v>0</v>
      </c>
      <c r="AU435" s="298">
        <f t="shared" si="268"/>
        <v>0</v>
      </c>
      <c r="AV435" s="299">
        <f t="shared" si="269"/>
        <v>0</v>
      </c>
      <c r="AW435" s="308">
        <f>[1]побуд.звіт!AW434+[2]побуд.звіт!AW434</f>
        <v>392.11192642824744</v>
      </c>
      <c r="AX435" s="308">
        <f>[1]побуд.звіт!AX434+[2]побуд.звіт!AX434</f>
        <v>0</v>
      </c>
      <c r="AY435" s="298">
        <f t="shared" si="270"/>
        <v>-392.11192642824744</v>
      </c>
      <c r="AZ435" s="299">
        <f t="shared" si="271"/>
        <v>0</v>
      </c>
      <c r="BA435" s="300">
        <v>0</v>
      </c>
      <c r="BB435" s="298"/>
      <c r="BC435" s="298">
        <f t="shared" si="272"/>
        <v>0</v>
      </c>
      <c r="BD435" s="299">
        <f t="shared" si="273"/>
        <v>0</v>
      </c>
      <c r="BE435" s="308">
        <f>[1]побуд.звіт!BE434+[2]побуд.звіт!BE434</f>
        <v>5.3499844532189984</v>
      </c>
      <c r="BF435" s="308">
        <f>[1]побуд.звіт!BF434+[2]побуд.звіт!BF434</f>
        <v>0</v>
      </c>
      <c r="BG435" s="301">
        <f t="shared" si="274"/>
        <v>-5.3499844532189984</v>
      </c>
      <c r="BH435" s="302">
        <f t="shared" si="275"/>
        <v>0</v>
      </c>
      <c r="BI435" s="308">
        <f>[1]побуд.звіт!BI434+[2]побуд.звіт!BI434</f>
        <v>0</v>
      </c>
      <c r="BJ435" s="308">
        <f>[1]побуд.звіт!BJ434+[2]побуд.звіт!BJ434</f>
        <v>0</v>
      </c>
      <c r="BK435" s="298">
        <f t="shared" si="276"/>
        <v>0</v>
      </c>
      <c r="BL435" s="299">
        <f t="shared" si="277"/>
        <v>0</v>
      </c>
      <c r="BM435" s="308">
        <f>[1]побуд.звіт!BM434+[2]побуд.звіт!BM434</f>
        <v>0</v>
      </c>
      <c r="BN435" s="308">
        <f>[1]побуд.звіт!BN434+[2]побуд.звіт!BN434</f>
        <v>0</v>
      </c>
      <c r="BO435" s="298">
        <f t="shared" si="278"/>
        <v>0</v>
      </c>
      <c r="BP435" s="299">
        <f t="shared" si="279"/>
        <v>0</v>
      </c>
      <c r="BQ435" s="294">
        <f t="shared" si="280"/>
        <v>2261.3483437700097</v>
      </c>
      <c r="BR435" s="298">
        <f t="shared" si="280"/>
        <v>1847.0251074194548</v>
      </c>
      <c r="BS435" s="298">
        <f t="shared" si="281"/>
        <v>-414.32323635055491</v>
      </c>
      <c r="BT435" s="303">
        <f t="shared" si="282"/>
        <v>0</v>
      </c>
      <c r="BU435" s="224">
        <f t="shared" si="283"/>
        <v>0.81678044539576977</v>
      </c>
      <c r="BV435" s="309">
        <v>1299.25</v>
      </c>
      <c r="BW435" s="305">
        <f t="shared" si="295"/>
        <v>1110.8043046858324</v>
      </c>
      <c r="BX435" s="241">
        <f t="shared" si="296"/>
        <v>188.44569531416747</v>
      </c>
      <c r="CA435" s="144">
        <f>[1]побуд.звіт!AX434+[2]побуд.звіт!AX434</f>
        <v>0</v>
      </c>
      <c r="CB435" s="238">
        <v>0</v>
      </c>
      <c r="CC435" s="238">
        <v>0</v>
      </c>
      <c r="CD435" s="240">
        <v>126.07081257521436</v>
      </c>
      <c r="CE435" s="240">
        <v>0</v>
      </c>
      <c r="CF435" s="240">
        <v>0</v>
      </c>
      <c r="CG435" s="240">
        <v>0</v>
      </c>
      <c r="CH435" s="240">
        <v>24.15472580296872</v>
      </c>
      <c r="CI435" s="240">
        <v>0</v>
      </c>
      <c r="CJ435" s="240">
        <v>0</v>
      </c>
      <c r="CK435" s="240">
        <v>31.083885061200949</v>
      </c>
      <c r="CL435" s="240">
        <v>0</v>
      </c>
      <c r="CM435" s="240">
        <v>1.1266499999999995</v>
      </c>
      <c r="CN435" s="240">
        <v>0</v>
      </c>
      <c r="CO435" s="240">
        <v>0</v>
      </c>
      <c r="CP435" s="20"/>
    </row>
    <row r="436" spans="1:94" ht="15" customHeight="1" x14ac:dyDescent="0.25">
      <c r="A436" s="256">
        <f t="shared" si="284"/>
        <v>427</v>
      </c>
      <c r="B436" s="254" t="s">
        <v>427</v>
      </c>
      <c r="C436" s="294">
        <v>320.5</v>
      </c>
      <c r="D436" s="322">
        <v>1</v>
      </c>
      <c r="E436" s="307">
        <f>[1]побуд.звіт!E435+[2]побуд.звіт!E435</f>
        <v>0</v>
      </c>
      <c r="F436" s="308">
        <f>[1]побуд.звіт!F435+[2]побуд.звіт!F435</f>
        <v>0</v>
      </c>
      <c r="G436" s="298">
        <f t="shared" si="248"/>
        <v>0</v>
      </c>
      <c r="H436" s="299">
        <f t="shared" si="249"/>
        <v>0</v>
      </c>
      <c r="I436" s="307">
        <f>[1]побуд.звіт!I435+[2]побуд.звіт!I435</f>
        <v>0</v>
      </c>
      <c r="J436" s="308">
        <f>[1]побуд.звіт!J435+[2]побуд.звіт!J435</f>
        <v>0</v>
      </c>
      <c r="K436" s="298">
        <f t="shared" si="250"/>
        <v>0</v>
      </c>
      <c r="L436" s="299">
        <f t="shared" si="251"/>
        <v>0</v>
      </c>
      <c r="M436" s="308">
        <f>[1]побуд.звіт!M435+[2]побуд.звіт!M435</f>
        <v>1863.9835510721709</v>
      </c>
      <c r="N436" s="308">
        <f>[1]побуд.звіт!N435+[2]побуд.звіт!N435</f>
        <v>1775.4966984452822</v>
      </c>
      <c r="O436" s="298">
        <f t="shared" si="252"/>
        <v>-88.486852626888776</v>
      </c>
      <c r="P436" s="299">
        <f t="shared" si="253"/>
        <v>0</v>
      </c>
      <c r="Q436" s="308">
        <f>[1]побуд.звіт!Q435+[2]побуд.звіт!Q435</f>
        <v>0</v>
      </c>
      <c r="R436" s="308">
        <f>[1]побуд.звіт!R435+[2]побуд.звіт!R435</f>
        <v>0</v>
      </c>
      <c r="S436" s="298">
        <f t="shared" si="254"/>
        <v>0</v>
      </c>
      <c r="T436" s="299">
        <f t="shared" si="255"/>
        <v>0</v>
      </c>
      <c r="U436" s="308">
        <f>[1]побуд.звіт!U435+[2]побуд.звіт!U435</f>
        <v>0</v>
      </c>
      <c r="V436" s="308">
        <f>[1]побуд.звіт!V435+[2]побуд.звіт!V435</f>
        <v>0</v>
      </c>
      <c r="W436" s="298">
        <f t="shared" si="256"/>
        <v>0</v>
      </c>
      <c r="X436" s="299">
        <f t="shared" si="257"/>
        <v>0</v>
      </c>
      <c r="Y436" s="308">
        <f>[1]побуд.звіт!Y435+[2]побуд.звіт!Y435</f>
        <v>0</v>
      </c>
      <c r="Z436" s="308">
        <f>[1]побуд.звіт!Z435+[2]побуд.звіт!Z435</f>
        <v>0</v>
      </c>
      <c r="AA436" s="298">
        <f t="shared" si="258"/>
        <v>0</v>
      </c>
      <c r="AB436" s="299">
        <f t="shared" si="259"/>
        <v>0</v>
      </c>
      <c r="AC436" s="308">
        <f>[1]побуд.звіт!AC435+[2]побуд.звіт!AC435</f>
        <v>853.81243724792421</v>
      </c>
      <c r="AD436" s="308">
        <f>[1]побуд.звіт!AD435+[2]побуд.звіт!AD435</f>
        <v>1005.083194372867</v>
      </c>
      <c r="AE436" s="298">
        <f t="shared" si="260"/>
        <v>0</v>
      </c>
      <c r="AF436" s="299">
        <f t="shared" si="261"/>
        <v>151.27075712494275</v>
      </c>
      <c r="AG436" s="308">
        <f>[1]побуд.звіт!AG435+[2]побуд.звіт!AG435</f>
        <v>0</v>
      </c>
      <c r="AH436" s="308">
        <f>[1]побуд.звіт!AH435+[2]побуд.звіт!AH435</f>
        <v>0</v>
      </c>
      <c r="AI436" s="298">
        <f t="shared" si="262"/>
        <v>0</v>
      </c>
      <c r="AJ436" s="299">
        <f t="shared" si="263"/>
        <v>0</v>
      </c>
      <c r="AK436" s="308">
        <f>[1]побуд.звіт!AK435+[2]побуд.звіт!AK435</f>
        <v>0</v>
      </c>
      <c r="AL436" s="308">
        <f>[1]побуд.звіт!AL435+[2]побуд.звіт!AL435</f>
        <v>0</v>
      </c>
      <c r="AM436" s="298">
        <f t="shared" si="264"/>
        <v>0</v>
      </c>
      <c r="AN436" s="299">
        <f t="shared" si="265"/>
        <v>0</v>
      </c>
      <c r="AO436" s="308">
        <f>[1]побуд.звіт!AO435+[2]побуд.звіт!AO435</f>
        <v>587.11467059313122</v>
      </c>
      <c r="AP436" s="308">
        <f>[1]побуд.звіт!AP435+[2]побуд.звіт!AP435</f>
        <v>243.27689818749636</v>
      </c>
      <c r="AQ436" s="298">
        <f t="shared" si="266"/>
        <v>-343.83777240563484</v>
      </c>
      <c r="AR436" s="299">
        <f t="shared" si="267"/>
        <v>0</v>
      </c>
      <c r="AS436" s="308">
        <f>[1]побуд.звіт!AS435+[2]побуд.звіт!AS435</f>
        <v>0</v>
      </c>
      <c r="AT436" s="308">
        <f>[1]побуд.звіт!AT435+[2]побуд.звіт!AT435</f>
        <v>0</v>
      </c>
      <c r="AU436" s="298">
        <f t="shared" si="268"/>
        <v>0</v>
      </c>
      <c r="AV436" s="299">
        <f t="shared" si="269"/>
        <v>0</v>
      </c>
      <c r="AW436" s="308">
        <f>[1]побуд.звіт!AW435+[2]побуд.звіт!AW435</f>
        <v>1171.5515154144034</v>
      </c>
      <c r="AX436" s="308">
        <f>[1]побуд.звіт!AX435+[2]побуд.звіт!AX435</f>
        <v>97</v>
      </c>
      <c r="AY436" s="298">
        <f t="shared" si="270"/>
        <v>-1074.5515154144034</v>
      </c>
      <c r="AZ436" s="299">
        <f t="shared" si="271"/>
        <v>0</v>
      </c>
      <c r="BA436" s="300">
        <v>0</v>
      </c>
      <c r="BB436" s="298"/>
      <c r="BC436" s="298">
        <f t="shared" si="272"/>
        <v>0</v>
      </c>
      <c r="BD436" s="299">
        <f t="shared" si="273"/>
        <v>0</v>
      </c>
      <c r="BE436" s="308">
        <f>[1]побуд.звіт!BE435+[2]побуд.звіт!BE435</f>
        <v>5.6751257732189977</v>
      </c>
      <c r="BF436" s="308">
        <f>[1]побуд.звіт!BF435+[2]побуд.звіт!BF435</f>
        <v>0</v>
      </c>
      <c r="BG436" s="301">
        <f t="shared" si="274"/>
        <v>-5.6751257732189977</v>
      </c>
      <c r="BH436" s="302">
        <f t="shared" si="275"/>
        <v>0</v>
      </c>
      <c r="BI436" s="308">
        <f>[1]побуд.звіт!BI435+[2]побуд.звіт!BI435</f>
        <v>0</v>
      </c>
      <c r="BJ436" s="308">
        <f>[1]побуд.звіт!BJ435+[2]побуд.звіт!BJ435</f>
        <v>0</v>
      </c>
      <c r="BK436" s="298">
        <f t="shared" si="276"/>
        <v>0</v>
      </c>
      <c r="BL436" s="299">
        <f t="shared" si="277"/>
        <v>0</v>
      </c>
      <c r="BM436" s="308">
        <f>[1]побуд.звіт!BM435+[2]побуд.звіт!BM435</f>
        <v>0</v>
      </c>
      <c r="BN436" s="308">
        <f>[1]побуд.звіт!BN435+[2]побуд.звіт!BN435</f>
        <v>0</v>
      </c>
      <c r="BO436" s="298">
        <f t="shared" si="278"/>
        <v>0</v>
      </c>
      <c r="BP436" s="299">
        <f t="shared" si="279"/>
        <v>0</v>
      </c>
      <c r="BQ436" s="294">
        <f t="shared" si="280"/>
        <v>4482.1373001008487</v>
      </c>
      <c r="BR436" s="298">
        <f t="shared" si="280"/>
        <v>3120.8567910056458</v>
      </c>
      <c r="BS436" s="298">
        <f t="shared" si="281"/>
        <v>-1361.2805090952029</v>
      </c>
      <c r="BT436" s="303">
        <f t="shared" si="282"/>
        <v>0</v>
      </c>
      <c r="BU436" s="224">
        <f t="shared" si="283"/>
        <v>0.69628763735895061</v>
      </c>
      <c r="BV436" s="309">
        <v>265.69</v>
      </c>
      <c r="BW436" s="305"/>
      <c r="BX436" s="241">
        <f t="shared" si="296"/>
        <v>373.51144167507073</v>
      </c>
      <c r="CA436" s="144">
        <f>[1]побуд.звіт!AX435+[2]побуд.звіт!AX435</f>
        <v>97</v>
      </c>
      <c r="CB436" s="238">
        <v>0</v>
      </c>
      <c r="CC436" s="238">
        <v>0</v>
      </c>
      <c r="CD436" s="240">
        <v>149.70908993306708</v>
      </c>
      <c r="CE436" s="240">
        <v>0</v>
      </c>
      <c r="CF436" s="240">
        <v>0</v>
      </c>
      <c r="CG436" s="240">
        <v>0</v>
      </c>
      <c r="CH436" s="240">
        <v>83.413313434451808</v>
      </c>
      <c r="CI436" s="240">
        <v>0</v>
      </c>
      <c r="CJ436" s="240">
        <v>0</v>
      </c>
      <c r="CK436" s="240">
        <v>59.769269284628145</v>
      </c>
      <c r="CL436" s="240">
        <v>0</v>
      </c>
      <c r="CM436" s="240">
        <v>1.1266499999999995</v>
      </c>
      <c r="CN436" s="240">
        <v>0</v>
      </c>
      <c r="CO436" s="240">
        <v>0</v>
      </c>
      <c r="CP436" s="20"/>
    </row>
    <row r="437" spans="1:94" ht="15" customHeight="1" x14ac:dyDescent="0.25">
      <c r="A437" s="256">
        <f t="shared" si="284"/>
        <v>428</v>
      </c>
      <c r="B437" s="254" t="s">
        <v>428</v>
      </c>
      <c r="C437" s="294">
        <v>110.7</v>
      </c>
      <c r="D437" s="322">
        <v>1</v>
      </c>
      <c r="E437" s="307">
        <f>[1]побуд.звіт!E436+[2]побуд.звіт!E436</f>
        <v>0</v>
      </c>
      <c r="F437" s="308">
        <f>[1]побуд.звіт!F436+[2]побуд.звіт!F436</f>
        <v>0</v>
      </c>
      <c r="G437" s="298">
        <f t="shared" si="248"/>
        <v>0</v>
      </c>
      <c r="H437" s="299">
        <f t="shared" si="249"/>
        <v>0</v>
      </c>
      <c r="I437" s="307">
        <f>[1]побуд.звіт!I436+[2]побуд.звіт!I436</f>
        <v>0</v>
      </c>
      <c r="J437" s="308">
        <f>[1]побуд.звіт!J436+[2]побуд.звіт!J436</f>
        <v>0</v>
      </c>
      <c r="K437" s="298">
        <f t="shared" si="250"/>
        <v>0</v>
      </c>
      <c r="L437" s="299">
        <f t="shared" si="251"/>
        <v>0</v>
      </c>
      <c r="M437" s="308">
        <f>[1]побуд.звіт!M436+[2]побуд.звіт!M436</f>
        <v>751.69666655670346</v>
      </c>
      <c r="N437" s="308">
        <f>[1]побуд.звіт!N436+[2]побуд.звіт!N436</f>
        <v>783.70355342163737</v>
      </c>
      <c r="O437" s="298">
        <f t="shared" si="252"/>
        <v>0</v>
      </c>
      <c r="P437" s="299">
        <f t="shared" si="253"/>
        <v>32.006886864933904</v>
      </c>
      <c r="Q437" s="308">
        <f>[1]побуд.звіт!Q436+[2]побуд.звіт!Q436</f>
        <v>0</v>
      </c>
      <c r="R437" s="308">
        <f>[1]побуд.звіт!R436+[2]побуд.звіт!R436</f>
        <v>0</v>
      </c>
      <c r="S437" s="298">
        <f t="shared" si="254"/>
        <v>0</v>
      </c>
      <c r="T437" s="299">
        <f t="shared" si="255"/>
        <v>0</v>
      </c>
      <c r="U437" s="308">
        <f>[1]побуд.звіт!U436+[2]побуд.звіт!U436</f>
        <v>0</v>
      </c>
      <c r="V437" s="308">
        <f>[1]побуд.звіт!V436+[2]побуд.звіт!V436</f>
        <v>0</v>
      </c>
      <c r="W437" s="298">
        <f t="shared" si="256"/>
        <v>0</v>
      </c>
      <c r="X437" s="299">
        <f t="shared" si="257"/>
        <v>0</v>
      </c>
      <c r="Y437" s="308">
        <f>[1]побуд.звіт!Y436+[2]побуд.звіт!Y436</f>
        <v>0</v>
      </c>
      <c r="Z437" s="308">
        <f>[1]побуд.звіт!Z436+[2]побуд.звіт!Z436</f>
        <v>0</v>
      </c>
      <c r="AA437" s="298">
        <f t="shared" si="258"/>
        <v>0</v>
      </c>
      <c r="AB437" s="299">
        <f t="shared" si="259"/>
        <v>0</v>
      </c>
      <c r="AC437" s="308">
        <f>[1]побуд.звіт!AC436+[2]побуд.звіт!AC436</f>
        <v>295.68062592447808</v>
      </c>
      <c r="AD437" s="308">
        <f>[1]побуд.звіт!AD436+[2]побуд.звіт!AD436</f>
        <v>347.15354014688415</v>
      </c>
      <c r="AE437" s="298">
        <f t="shared" si="260"/>
        <v>0</v>
      </c>
      <c r="AF437" s="299">
        <f t="shared" si="261"/>
        <v>51.472914222406075</v>
      </c>
      <c r="AG437" s="308">
        <f>[1]побуд.звіт!AG436+[2]побуд.звіт!AG436</f>
        <v>0</v>
      </c>
      <c r="AH437" s="308">
        <f>[1]побуд.звіт!AH436+[2]побуд.звіт!AH436</f>
        <v>0</v>
      </c>
      <c r="AI437" s="298">
        <f t="shared" si="262"/>
        <v>0</v>
      </c>
      <c r="AJ437" s="299">
        <f t="shared" si="263"/>
        <v>0</v>
      </c>
      <c r="AK437" s="308">
        <f>[1]побуд.звіт!AK436+[2]побуд.звіт!AK436</f>
        <v>0</v>
      </c>
      <c r="AL437" s="308">
        <f>[1]побуд.звіт!AL436+[2]побуд.звіт!AL436</f>
        <v>0</v>
      </c>
      <c r="AM437" s="298">
        <f t="shared" si="264"/>
        <v>0</v>
      </c>
      <c r="AN437" s="299">
        <f t="shared" si="265"/>
        <v>0</v>
      </c>
      <c r="AO437" s="308">
        <f>[1]побуд.звіт!AO436+[2]побуд.звіт!AO436</f>
        <v>452.43603435450211</v>
      </c>
      <c r="AP437" s="308">
        <f>[1]побуд.звіт!AP436+[2]побуд.звіт!AP436</f>
        <v>101.36537424479015</v>
      </c>
      <c r="AQ437" s="298">
        <f t="shared" si="266"/>
        <v>-351.07066010971198</v>
      </c>
      <c r="AR437" s="299">
        <f t="shared" si="267"/>
        <v>0</v>
      </c>
      <c r="AS437" s="308">
        <f>[1]побуд.звіт!AS436+[2]побуд.звіт!AS436</f>
        <v>0</v>
      </c>
      <c r="AT437" s="308">
        <f>[1]побуд.звіт!AT436+[2]побуд.звіт!AT436</f>
        <v>0</v>
      </c>
      <c r="AU437" s="298">
        <f t="shared" si="268"/>
        <v>0</v>
      </c>
      <c r="AV437" s="299">
        <f t="shared" si="269"/>
        <v>0</v>
      </c>
      <c r="AW437" s="308">
        <f>[1]побуд.звіт!AW436+[2]побуд.звіт!AW436</f>
        <v>576.485960984744</v>
      </c>
      <c r="AX437" s="308">
        <f>[1]побуд.звіт!AX436+[2]побуд.звіт!AX436</f>
        <v>145</v>
      </c>
      <c r="AY437" s="298">
        <f t="shared" si="270"/>
        <v>-431.485960984744</v>
      </c>
      <c r="AZ437" s="299">
        <f t="shared" si="271"/>
        <v>0</v>
      </c>
      <c r="BA437" s="300">
        <v>0</v>
      </c>
      <c r="BB437" s="298"/>
      <c r="BC437" s="298">
        <f t="shared" si="272"/>
        <v>0</v>
      </c>
      <c r="BD437" s="299">
        <f t="shared" si="273"/>
        <v>0</v>
      </c>
      <c r="BE437" s="308">
        <f>[1]побуд.звіт!BE436+[2]побуд.звіт!BE436</f>
        <v>5.3755313732189984</v>
      </c>
      <c r="BF437" s="308">
        <f>[1]побуд.звіт!BF436+[2]побуд.звіт!BF436</f>
        <v>0</v>
      </c>
      <c r="BG437" s="301">
        <f t="shared" si="274"/>
        <v>-5.3755313732189984</v>
      </c>
      <c r="BH437" s="302">
        <f t="shared" si="275"/>
        <v>0</v>
      </c>
      <c r="BI437" s="308">
        <f>[1]побуд.звіт!BI436+[2]побуд.звіт!BI436</f>
        <v>0</v>
      </c>
      <c r="BJ437" s="308">
        <f>[1]побуд.звіт!BJ436+[2]побуд.звіт!BJ436</f>
        <v>0</v>
      </c>
      <c r="BK437" s="298">
        <f t="shared" si="276"/>
        <v>0</v>
      </c>
      <c r="BL437" s="299">
        <f t="shared" si="277"/>
        <v>0</v>
      </c>
      <c r="BM437" s="308">
        <f>[1]побуд.звіт!BM436+[2]побуд.звіт!BM436</f>
        <v>0</v>
      </c>
      <c r="BN437" s="308">
        <f>[1]побуд.звіт!BN436+[2]побуд.звіт!BN436</f>
        <v>0</v>
      </c>
      <c r="BO437" s="298">
        <f t="shared" si="278"/>
        <v>0</v>
      </c>
      <c r="BP437" s="299">
        <f t="shared" si="279"/>
        <v>0</v>
      </c>
      <c r="BQ437" s="294">
        <f t="shared" si="280"/>
        <v>2081.6748191936467</v>
      </c>
      <c r="BR437" s="298">
        <f t="shared" si="280"/>
        <v>1377.2224678133118</v>
      </c>
      <c r="BS437" s="298">
        <f t="shared" si="281"/>
        <v>-704.4523513803349</v>
      </c>
      <c r="BT437" s="303">
        <f t="shared" si="282"/>
        <v>0</v>
      </c>
      <c r="BU437" s="224">
        <f t="shared" si="283"/>
        <v>0.66159347037054994</v>
      </c>
      <c r="BV437" s="309">
        <v>117.78999999999999</v>
      </c>
      <c r="BW437" s="305"/>
      <c r="BX437" s="241">
        <f t="shared" si="296"/>
        <v>173.47290159947056</v>
      </c>
      <c r="CA437" s="144">
        <f>[1]побуд.звіт!AX436+[2]побуд.звіт!AX436</f>
        <v>145</v>
      </c>
      <c r="CB437" s="238">
        <v>0</v>
      </c>
      <c r="CC437" s="238">
        <v>0</v>
      </c>
      <c r="CD437" s="240">
        <v>63.035406287607181</v>
      </c>
      <c r="CE437" s="240">
        <v>0</v>
      </c>
      <c r="CF437" s="240">
        <v>0</v>
      </c>
      <c r="CG437" s="240">
        <v>0</v>
      </c>
      <c r="CH437" s="240">
        <v>28.810776278295837</v>
      </c>
      <c r="CI437" s="240">
        <v>0</v>
      </c>
      <c r="CJ437" s="240">
        <v>0</v>
      </c>
      <c r="CK437" s="240">
        <v>45.937191983147407</v>
      </c>
      <c r="CL437" s="240">
        <v>0</v>
      </c>
      <c r="CM437" s="240">
        <v>1.1266499999999995</v>
      </c>
      <c r="CN437" s="240">
        <v>0</v>
      </c>
      <c r="CO437" s="240">
        <v>0</v>
      </c>
      <c r="CP437" s="20"/>
    </row>
    <row r="438" spans="1:94" ht="15" customHeight="1" x14ac:dyDescent="0.25">
      <c r="A438" s="256">
        <f t="shared" si="284"/>
        <v>429</v>
      </c>
      <c r="B438" s="254" t="s">
        <v>429</v>
      </c>
      <c r="C438" s="294">
        <v>211.4</v>
      </c>
      <c r="D438" s="322">
        <v>1</v>
      </c>
      <c r="E438" s="307">
        <f>[1]побуд.звіт!E437+[2]побуд.звіт!E437</f>
        <v>0</v>
      </c>
      <c r="F438" s="308">
        <f>[1]побуд.звіт!F437+[2]побуд.звіт!F437</f>
        <v>0</v>
      </c>
      <c r="G438" s="298">
        <f t="shared" si="248"/>
        <v>0</v>
      </c>
      <c r="H438" s="299">
        <f t="shared" si="249"/>
        <v>0</v>
      </c>
      <c r="I438" s="307">
        <f>[1]побуд.звіт!I437+[2]побуд.звіт!I437</f>
        <v>0</v>
      </c>
      <c r="J438" s="308">
        <f>[1]побуд.звіт!J437+[2]побуд.звіт!J437</f>
        <v>0</v>
      </c>
      <c r="K438" s="298">
        <f t="shared" si="250"/>
        <v>0</v>
      </c>
      <c r="L438" s="299">
        <f t="shared" si="251"/>
        <v>0</v>
      </c>
      <c r="M438" s="308">
        <f>[1]побуд.звіт!M437+[2]побуд.звіт!M437</f>
        <v>791.18911787629122</v>
      </c>
      <c r="N438" s="308">
        <f>[1]побуд.звіт!N437+[2]побуд.звіт!N437</f>
        <v>841.02475189513405</v>
      </c>
      <c r="O438" s="298">
        <f t="shared" si="252"/>
        <v>0</v>
      </c>
      <c r="P438" s="299">
        <f t="shared" si="253"/>
        <v>49.835634018842825</v>
      </c>
      <c r="Q438" s="308">
        <f>[1]побуд.звіт!Q437+[2]побуд.звіт!Q437</f>
        <v>0</v>
      </c>
      <c r="R438" s="308">
        <f>[1]побуд.звіт!R437+[2]побуд.звіт!R437</f>
        <v>0</v>
      </c>
      <c r="S438" s="298">
        <f t="shared" si="254"/>
        <v>0</v>
      </c>
      <c r="T438" s="299">
        <f t="shared" si="255"/>
        <v>0</v>
      </c>
      <c r="U438" s="308">
        <f>[1]побуд.звіт!U437+[2]побуд.звіт!U437</f>
        <v>0</v>
      </c>
      <c r="V438" s="308">
        <f>[1]побуд.звіт!V437+[2]побуд.звіт!V437</f>
        <v>0</v>
      </c>
      <c r="W438" s="298">
        <f t="shared" si="256"/>
        <v>0</v>
      </c>
      <c r="X438" s="299">
        <f t="shared" si="257"/>
        <v>0</v>
      </c>
      <c r="Y438" s="308">
        <f>[1]побуд.звіт!Y437+[2]побуд.звіт!Y437</f>
        <v>0</v>
      </c>
      <c r="Z438" s="308">
        <f>[1]побуд.звіт!Z437+[2]побуд.звіт!Z437</f>
        <v>0</v>
      </c>
      <c r="AA438" s="298">
        <f t="shared" si="258"/>
        <v>0</v>
      </c>
      <c r="AB438" s="299">
        <f t="shared" si="259"/>
        <v>0</v>
      </c>
      <c r="AC438" s="308">
        <f>[1]побуд.звіт!AC437+[2]побуд.звіт!AC437</f>
        <v>564.03557140627527</v>
      </c>
      <c r="AD438" s="308">
        <f>[1]побуд.звіт!AD437+[2]побуд.звіт!AD437</f>
        <v>662.94723023533265</v>
      </c>
      <c r="AE438" s="298">
        <f t="shared" si="260"/>
        <v>0</v>
      </c>
      <c r="AF438" s="299">
        <f t="shared" si="261"/>
        <v>98.911658829057387</v>
      </c>
      <c r="AG438" s="308">
        <f>[1]побуд.звіт!AG437+[2]побуд.звіт!AG437</f>
        <v>0</v>
      </c>
      <c r="AH438" s="308">
        <f>[1]побуд.звіт!AH437+[2]побуд.звіт!AH437</f>
        <v>0</v>
      </c>
      <c r="AI438" s="298">
        <f t="shared" si="262"/>
        <v>0</v>
      </c>
      <c r="AJ438" s="299">
        <f t="shared" si="263"/>
        <v>0</v>
      </c>
      <c r="AK438" s="308">
        <f>[1]побуд.звіт!AK437+[2]побуд.звіт!AK437</f>
        <v>0</v>
      </c>
      <c r="AL438" s="308">
        <f>[1]побуд.звіт!AL437+[2]побуд.звіт!AL437</f>
        <v>0</v>
      </c>
      <c r="AM438" s="298">
        <f t="shared" si="264"/>
        <v>0</v>
      </c>
      <c r="AN438" s="299">
        <f t="shared" si="265"/>
        <v>0</v>
      </c>
      <c r="AO438" s="308">
        <f>[1]побуд.звіт!AO437+[2]побуд.звіт!AO437</f>
        <v>728.23742275640893</v>
      </c>
      <c r="AP438" s="308">
        <f>[1]побуд.звіт!AP437+[2]побуд.звіт!AP437</f>
        <v>162.1845987916642</v>
      </c>
      <c r="AQ438" s="298">
        <f t="shared" si="266"/>
        <v>-566.05282396474468</v>
      </c>
      <c r="AR438" s="299">
        <f t="shared" si="267"/>
        <v>0</v>
      </c>
      <c r="AS438" s="308">
        <f>[1]побуд.звіт!AS437+[2]побуд.звіт!AS437</f>
        <v>0</v>
      </c>
      <c r="AT438" s="308">
        <f>[1]побуд.звіт!AT437+[2]побуд.звіт!AT437</f>
        <v>0</v>
      </c>
      <c r="AU438" s="298">
        <f t="shared" si="268"/>
        <v>0</v>
      </c>
      <c r="AV438" s="299">
        <f t="shared" si="269"/>
        <v>0</v>
      </c>
      <c r="AW438" s="308">
        <f>[1]побуд.звіт!AW437+[2]побуд.звіт!AW437</f>
        <v>774.52016594258009</v>
      </c>
      <c r="AX438" s="308">
        <f>[1]побуд.звіт!AX437+[2]побуд.звіт!AX437</f>
        <v>97</v>
      </c>
      <c r="AY438" s="298">
        <f t="shared" si="270"/>
        <v>-677.52016594258009</v>
      </c>
      <c r="AZ438" s="299">
        <f t="shared" si="271"/>
        <v>0</v>
      </c>
      <c r="BA438" s="300">
        <v>0</v>
      </c>
      <c r="BB438" s="298"/>
      <c r="BC438" s="298">
        <f t="shared" si="272"/>
        <v>0</v>
      </c>
      <c r="BD438" s="299">
        <f t="shared" si="273"/>
        <v>0</v>
      </c>
      <c r="BE438" s="308">
        <f>[1]побуд.звіт!BE437+[2]побуд.звіт!BE437</f>
        <v>5.5193309732189979</v>
      </c>
      <c r="BF438" s="308">
        <f>[1]побуд.звіт!BF437+[2]побуд.звіт!BF437</f>
        <v>0</v>
      </c>
      <c r="BG438" s="301">
        <f t="shared" si="274"/>
        <v>-5.5193309732189979</v>
      </c>
      <c r="BH438" s="302">
        <f t="shared" si="275"/>
        <v>0</v>
      </c>
      <c r="BI438" s="308">
        <f>[1]побуд.звіт!BI437+[2]побуд.звіт!BI437</f>
        <v>0</v>
      </c>
      <c r="BJ438" s="308">
        <f>[1]побуд.звіт!BJ437+[2]побуд.звіт!BJ437</f>
        <v>0</v>
      </c>
      <c r="BK438" s="298">
        <f t="shared" si="276"/>
        <v>0</v>
      </c>
      <c r="BL438" s="299">
        <f t="shared" si="277"/>
        <v>0</v>
      </c>
      <c r="BM438" s="308">
        <f>[1]побуд.звіт!BM437+[2]побуд.звіт!BM437</f>
        <v>0</v>
      </c>
      <c r="BN438" s="308">
        <f>[1]побуд.звіт!BN437+[2]побуд.звіт!BN437</f>
        <v>0</v>
      </c>
      <c r="BO438" s="298">
        <f t="shared" si="278"/>
        <v>0</v>
      </c>
      <c r="BP438" s="299">
        <f t="shared" si="279"/>
        <v>0</v>
      </c>
      <c r="BQ438" s="294">
        <f t="shared" si="280"/>
        <v>2863.5016089547748</v>
      </c>
      <c r="BR438" s="298">
        <f t="shared" si="280"/>
        <v>1763.1565809221308</v>
      </c>
      <c r="BS438" s="298">
        <f t="shared" si="281"/>
        <v>-1100.345028032644</v>
      </c>
      <c r="BT438" s="303">
        <f t="shared" si="282"/>
        <v>0</v>
      </c>
      <c r="BU438" s="224">
        <f t="shared" si="283"/>
        <v>0.61573444743609274</v>
      </c>
      <c r="BV438" s="309">
        <v>144.33000000000001</v>
      </c>
      <c r="BW438" s="305"/>
      <c r="BX438" s="241">
        <f t="shared" si="296"/>
        <v>238.62513407956456</v>
      </c>
      <c r="CA438" s="144">
        <f>[1]побуд.звіт!AX437+[2]побуд.звіт!AX437</f>
        <v>97</v>
      </c>
      <c r="CB438" s="238">
        <v>0</v>
      </c>
      <c r="CC438" s="238">
        <v>0</v>
      </c>
      <c r="CD438" s="240">
        <v>70.914832073558102</v>
      </c>
      <c r="CE438" s="240">
        <v>0</v>
      </c>
      <c r="CF438" s="240">
        <v>0</v>
      </c>
      <c r="CG438" s="240">
        <v>0</v>
      </c>
      <c r="CH438" s="240">
        <v>55.018953073457453</v>
      </c>
      <c r="CI438" s="240">
        <v>0</v>
      </c>
      <c r="CJ438" s="240">
        <v>0</v>
      </c>
      <c r="CK438" s="240">
        <v>73.927867281946149</v>
      </c>
      <c r="CL438" s="240">
        <v>0</v>
      </c>
      <c r="CM438" s="240">
        <v>1.1266499999999995</v>
      </c>
      <c r="CN438" s="240">
        <v>0</v>
      </c>
      <c r="CO438" s="240">
        <v>0</v>
      </c>
      <c r="CP438" s="20"/>
    </row>
    <row r="439" spans="1:94" ht="15" customHeight="1" x14ac:dyDescent="0.25">
      <c r="A439" s="256">
        <f t="shared" si="284"/>
        <v>430</v>
      </c>
      <c r="B439" s="254" t="s">
        <v>430</v>
      </c>
      <c r="C439" s="294">
        <v>117</v>
      </c>
      <c r="D439" s="322">
        <v>1</v>
      </c>
      <c r="E439" s="307">
        <f>[1]побуд.звіт!E438+[2]побуд.звіт!E438</f>
        <v>0</v>
      </c>
      <c r="F439" s="308">
        <f>[1]побуд.звіт!F438+[2]побуд.звіт!F438</f>
        <v>0</v>
      </c>
      <c r="G439" s="298">
        <f t="shared" si="248"/>
        <v>0</v>
      </c>
      <c r="H439" s="299">
        <f t="shared" si="249"/>
        <v>0</v>
      </c>
      <c r="I439" s="307">
        <f>[1]побуд.звіт!I438+[2]побуд.звіт!I438</f>
        <v>0</v>
      </c>
      <c r="J439" s="308">
        <f>[1]побуд.звіт!J438+[2]побуд.звіт!J438</f>
        <v>0</v>
      </c>
      <c r="K439" s="298">
        <f t="shared" si="250"/>
        <v>0</v>
      </c>
      <c r="L439" s="299">
        <f t="shared" si="251"/>
        <v>0</v>
      </c>
      <c r="M439" s="308">
        <f>[1]побуд.звіт!M438+[2]побуд.звіт!M438</f>
        <v>751.64072255670351</v>
      </c>
      <c r="N439" s="308">
        <f>[1]побуд.звіт!N438+[2]побуд.звіт!N438</f>
        <v>783.70355342163737</v>
      </c>
      <c r="O439" s="298">
        <f t="shared" si="252"/>
        <v>0</v>
      </c>
      <c r="P439" s="299">
        <f t="shared" si="253"/>
        <v>32.062830864933858</v>
      </c>
      <c r="Q439" s="308">
        <f>[1]побуд.звіт!Q438+[2]побуд.звіт!Q438</f>
        <v>0</v>
      </c>
      <c r="R439" s="308">
        <f>[1]побуд.звіт!R438+[2]побуд.звіт!R438</f>
        <v>0</v>
      </c>
      <c r="S439" s="298">
        <f t="shared" si="254"/>
        <v>0</v>
      </c>
      <c r="T439" s="299">
        <f t="shared" si="255"/>
        <v>0</v>
      </c>
      <c r="U439" s="308">
        <f>[1]побуд.звіт!U438+[2]побуд.звіт!U438</f>
        <v>0</v>
      </c>
      <c r="V439" s="308">
        <f>[1]побуд.звіт!V438+[2]побуд.звіт!V438</f>
        <v>0</v>
      </c>
      <c r="W439" s="298">
        <f t="shared" si="256"/>
        <v>0</v>
      </c>
      <c r="X439" s="299">
        <f t="shared" si="257"/>
        <v>0</v>
      </c>
      <c r="Y439" s="308">
        <f>[1]побуд.звіт!Y438+[2]побуд.звіт!Y438</f>
        <v>0</v>
      </c>
      <c r="Z439" s="308">
        <f>[1]побуд.звіт!Z438+[2]побуд.звіт!Z438</f>
        <v>0</v>
      </c>
      <c r="AA439" s="298">
        <f t="shared" si="258"/>
        <v>0</v>
      </c>
      <c r="AB439" s="299">
        <f t="shared" si="259"/>
        <v>0</v>
      </c>
      <c r="AC439" s="308">
        <f>[1]побуд.звіт!AC438+[2]побуд.звіт!AC438</f>
        <v>312.62181961936705</v>
      </c>
      <c r="AD439" s="308">
        <f>[1]побуд.звіт!AD438+[2]побуд.звіт!AD438</f>
        <v>366.91024568369875</v>
      </c>
      <c r="AE439" s="298">
        <f t="shared" si="260"/>
        <v>0</v>
      </c>
      <c r="AF439" s="299">
        <f t="shared" si="261"/>
        <v>54.288426064331702</v>
      </c>
      <c r="AG439" s="308">
        <f>[1]побуд.звіт!AG438+[2]побуд.звіт!AG438</f>
        <v>0</v>
      </c>
      <c r="AH439" s="308">
        <f>[1]побуд.звіт!AH438+[2]побуд.звіт!AH438</f>
        <v>0</v>
      </c>
      <c r="AI439" s="298">
        <f t="shared" si="262"/>
        <v>0</v>
      </c>
      <c r="AJ439" s="299">
        <f t="shared" si="263"/>
        <v>0</v>
      </c>
      <c r="AK439" s="308">
        <f>[1]побуд.звіт!AK438+[2]побуд.звіт!AK438</f>
        <v>0</v>
      </c>
      <c r="AL439" s="308">
        <f>[1]побуд.звіт!AL438+[2]побуд.звіт!AL438</f>
        <v>0</v>
      </c>
      <c r="AM439" s="298">
        <f t="shared" si="264"/>
        <v>0</v>
      </c>
      <c r="AN439" s="299">
        <f t="shared" si="265"/>
        <v>0</v>
      </c>
      <c r="AO439" s="308">
        <f>[1]побуд.звіт!AO438+[2]побуд.звіт!AO438</f>
        <v>408.31672139879475</v>
      </c>
      <c r="AP439" s="308">
        <f>[1]побуд.звіт!AP438+[2]побуд.звіт!AP438</f>
        <v>81.0922993958321</v>
      </c>
      <c r="AQ439" s="298">
        <f t="shared" si="266"/>
        <v>-327.22442200296268</v>
      </c>
      <c r="AR439" s="299">
        <f t="shared" si="267"/>
        <v>0</v>
      </c>
      <c r="AS439" s="308">
        <f>[1]побуд.звіт!AS438+[2]побуд.звіт!AS438</f>
        <v>0</v>
      </c>
      <c r="AT439" s="308">
        <f>[1]побуд.звіт!AT438+[2]побуд.звіт!AT438</f>
        <v>0</v>
      </c>
      <c r="AU439" s="298">
        <f t="shared" si="268"/>
        <v>0</v>
      </c>
      <c r="AV439" s="299">
        <f t="shared" si="269"/>
        <v>0</v>
      </c>
      <c r="AW439" s="308">
        <f>[1]побуд.звіт!AW438+[2]побуд.звіт!AW438</f>
        <v>480.42360681671505</v>
      </c>
      <c r="AX439" s="308">
        <f>[1]побуд.звіт!AX438+[2]побуд.звіт!AX438</f>
        <v>0</v>
      </c>
      <c r="AY439" s="298">
        <f t="shared" si="270"/>
        <v>-480.42360681671505</v>
      </c>
      <c r="AZ439" s="299">
        <f t="shared" si="271"/>
        <v>0</v>
      </c>
      <c r="BA439" s="300">
        <v>0</v>
      </c>
      <c r="BB439" s="298"/>
      <c r="BC439" s="298">
        <f t="shared" si="272"/>
        <v>0</v>
      </c>
      <c r="BD439" s="299">
        <f t="shared" si="273"/>
        <v>0</v>
      </c>
      <c r="BE439" s="308">
        <f>[1]побуд.звіт!BE438+[2]побуд.звіт!BE438</f>
        <v>5.3845277732189984</v>
      </c>
      <c r="BF439" s="308">
        <f>[1]побуд.звіт!BF438+[2]побуд.звіт!BF438</f>
        <v>0</v>
      </c>
      <c r="BG439" s="301">
        <f t="shared" si="274"/>
        <v>-5.3845277732189984</v>
      </c>
      <c r="BH439" s="302">
        <f t="shared" si="275"/>
        <v>0</v>
      </c>
      <c r="BI439" s="308">
        <f>[1]побуд.звіт!BI438+[2]побуд.звіт!BI438</f>
        <v>0</v>
      </c>
      <c r="BJ439" s="308">
        <f>[1]побуд.звіт!BJ438+[2]побуд.звіт!BJ438</f>
        <v>0</v>
      </c>
      <c r="BK439" s="298">
        <f t="shared" si="276"/>
        <v>0</v>
      </c>
      <c r="BL439" s="299">
        <f t="shared" si="277"/>
        <v>0</v>
      </c>
      <c r="BM439" s="308">
        <f>[1]побуд.звіт!BM438+[2]побуд.звіт!BM438</f>
        <v>0</v>
      </c>
      <c r="BN439" s="308">
        <f>[1]побуд.звіт!BN438+[2]побуд.звіт!BN438</f>
        <v>0</v>
      </c>
      <c r="BO439" s="298">
        <f t="shared" si="278"/>
        <v>0</v>
      </c>
      <c r="BP439" s="299">
        <f t="shared" si="279"/>
        <v>0</v>
      </c>
      <c r="BQ439" s="294">
        <f t="shared" si="280"/>
        <v>1958.3873981647994</v>
      </c>
      <c r="BR439" s="298">
        <f t="shared" si="280"/>
        <v>1231.7060985011681</v>
      </c>
      <c r="BS439" s="298">
        <f t="shared" si="281"/>
        <v>-726.68129966363131</v>
      </c>
      <c r="BT439" s="303">
        <f t="shared" si="282"/>
        <v>0</v>
      </c>
      <c r="BU439" s="224">
        <f t="shared" si="283"/>
        <v>0.62893894213953649</v>
      </c>
      <c r="BV439" s="309">
        <v>143.22</v>
      </c>
      <c r="BW439" s="305"/>
      <c r="BX439" s="241">
        <f t="shared" si="296"/>
        <v>163.19894984706661</v>
      </c>
      <c r="CA439" s="144">
        <f>[1]побуд.звіт!AX438+[2]побуд.звіт!AX438</f>
        <v>0</v>
      </c>
      <c r="CB439" s="238">
        <v>0</v>
      </c>
      <c r="CC439" s="238">
        <v>0</v>
      </c>
      <c r="CD439" s="240">
        <v>63.035406287607181</v>
      </c>
      <c r="CE439" s="240">
        <v>0</v>
      </c>
      <c r="CF439" s="240">
        <v>0</v>
      </c>
      <c r="CG439" s="240">
        <v>0</v>
      </c>
      <c r="CH439" s="240">
        <v>30.450413952670399</v>
      </c>
      <c r="CI439" s="240">
        <v>0</v>
      </c>
      <c r="CJ439" s="240">
        <v>0</v>
      </c>
      <c r="CK439" s="240">
        <v>41.434122136008504</v>
      </c>
      <c r="CL439" s="240">
        <v>0</v>
      </c>
      <c r="CM439" s="240">
        <v>1.1266499999999995</v>
      </c>
      <c r="CN439" s="240">
        <v>0</v>
      </c>
      <c r="CO439" s="240">
        <v>0</v>
      </c>
      <c r="CP439" s="20"/>
    </row>
    <row r="440" spans="1:94" ht="15" customHeight="1" x14ac:dyDescent="0.25">
      <c r="A440" s="256">
        <f t="shared" si="284"/>
        <v>431</v>
      </c>
      <c r="B440" s="254" t="s">
        <v>431</v>
      </c>
      <c r="C440" s="294">
        <v>159.9</v>
      </c>
      <c r="D440" s="322">
        <v>1</v>
      </c>
      <c r="E440" s="307">
        <f>[1]побуд.звіт!E439+[2]побуд.звіт!E439</f>
        <v>0</v>
      </c>
      <c r="F440" s="308">
        <f>[1]побуд.звіт!F439+[2]побуд.звіт!F439</f>
        <v>0</v>
      </c>
      <c r="G440" s="298">
        <f t="shared" si="248"/>
        <v>0</v>
      </c>
      <c r="H440" s="299">
        <f t="shared" si="249"/>
        <v>0</v>
      </c>
      <c r="I440" s="307">
        <f>[1]побуд.звіт!I439+[2]побуд.звіт!I439</f>
        <v>0</v>
      </c>
      <c r="J440" s="308">
        <f>[1]побуд.звіт!J439+[2]побуд.звіт!J439</f>
        <v>0</v>
      </c>
      <c r="K440" s="298">
        <f t="shared" si="250"/>
        <v>0</v>
      </c>
      <c r="L440" s="299">
        <f t="shared" si="251"/>
        <v>0</v>
      </c>
      <c r="M440" s="308">
        <f>[1]побуд.звіт!M439+[2]побуд.звіт!M439</f>
        <v>1318.5819737938193</v>
      </c>
      <c r="N440" s="308">
        <f>[1]побуд.звіт!N439+[2]побуд.звіт!N439</f>
        <v>1401.7079198252234</v>
      </c>
      <c r="O440" s="298">
        <f t="shared" si="252"/>
        <v>0</v>
      </c>
      <c r="P440" s="299">
        <f t="shared" si="253"/>
        <v>83.125946031404055</v>
      </c>
      <c r="Q440" s="308">
        <f>[1]побуд.звіт!Q439+[2]побуд.звіт!Q439</f>
        <v>0</v>
      </c>
      <c r="R440" s="308">
        <f>[1]побуд.звіт!R439+[2]побуд.звіт!R439</f>
        <v>0</v>
      </c>
      <c r="S440" s="298">
        <f t="shared" si="254"/>
        <v>0</v>
      </c>
      <c r="T440" s="299">
        <f t="shared" si="255"/>
        <v>0</v>
      </c>
      <c r="U440" s="308">
        <f>[1]побуд.звіт!U439+[2]побуд.звіт!U439</f>
        <v>0</v>
      </c>
      <c r="V440" s="308">
        <f>[1]побуд.звіт!V439+[2]побуд.звіт!V439</f>
        <v>0</v>
      </c>
      <c r="W440" s="298">
        <f t="shared" si="256"/>
        <v>0</v>
      </c>
      <c r="X440" s="299">
        <f t="shared" si="257"/>
        <v>0</v>
      </c>
      <c r="Y440" s="308">
        <f>[1]побуд.звіт!Y439+[2]побуд.звіт!Y439</f>
        <v>0</v>
      </c>
      <c r="Z440" s="308">
        <f>[1]побуд.звіт!Z439+[2]побуд.звіт!Z439</f>
        <v>0</v>
      </c>
      <c r="AA440" s="298">
        <f t="shared" si="258"/>
        <v>0</v>
      </c>
      <c r="AB440" s="299">
        <f t="shared" si="259"/>
        <v>0</v>
      </c>
      <c r="AC440" s="308">
        <f>[1]побуд.звіт!AC439+[2]побуд.звіт!AC439</f>
        <v>426.77971414646839</v>
      </c>
      <c r="AD440" s="308">
        <f>[1]побуд.звіт!AD439+[2]побуд.звіт!AD439</f>
        <v>501.44400243438821</v>
      </c>
      <c r="AE440" s="298">
        <f t="shared" si="260"/>
        <v>0</v>
      </c>
      <c r="AF440" s="299">
        <f t="shared" si="261"/>
        <v>74.664288287919817</v>
      </c>
      <c r="AG440" s="308">
        <f>[1]побуд.звіт!AG439+[2]побуд.звіт!AG439</f>
        <v>0</v>
      </c>
      <c r="AH440" s="308">
        <f>[1]побуд.звіт!AH439+[2]побуд.звіт!AH439</f>
        <v>0</v>
      </c>
      <c r="AI440" s="298">
        <f t="shared" si="262"/>
        <v>0</v>
      </c>
      <c r="AJ440" s="299">
        <f t="shared" si="263"/>
        <v>0</v>
      </c>
      <c r="AK440" s="308">
        <f>[1]побуд.звіт!AK439+[2]побуд.звіт!AK439</f>
        <v>0</v>
      </c>
      <c r="AL440" s="308">
        <f>[1]побуд.звіт!AL439+[2]побуд.звіт!AL439</f>
        <v>0</v>
      </c>
      <c r="AM440" s="298">
        <f t="shared" si="264"/>
        <v>0</v>
      </c>
      <c r="AN440" s="299">
        <f t="shared" si="265"/>
        <v>0</v>
      </c>
      <c r="AO440" s="308">
        <f>[1]побуд.звіт!AO439+[2]побуд.звіт!AO439</f>
        <v>750.39816179651098</v>
      </c>
      <c r="AP440" s="308">
        <f>[1]побуд.звіт!AP439+[2]побуд.звіт!AP439</f>
        <v>162.1845987916642</v>
      </c>
      <c r="AQ440" s="298">
        <f t="shared" si="266"/>
        <v>-588.21356300484672</v>
      </c>
      <c r="AR440" s="299">
        <f t="shared" si="267"/>
        <v>0</v>
      </c>
      <c r="AS440" s="308">
        <f>[1]побуд.звіт!AS439+[2]побуд.звіт!AS439</f>
        <v>0</v>
      </c>
      <c r="AT440" s="308">
        <f>[1]побуд.звіт!AT439+[2]побуд.звіт!AT439</f>
        <v>0</v>
      </c>
      <c r="AU440" s="298">
        <f t="shared" si="268"/>
        <v>0</v>
      </c>
      <c r="AV440" s="299">
        <f t="shared" si="269"/>
        <v>0</v>
      </c>
      <c r="AW440" s="308">
        <f>[1]побуд.звіт!AW439+[2]побуд.звіт!AW439</f>
        <v>651.15103999706866</v>
      </c>
      <c r="AX440" s="308">
        <f>[1]побуд.звіт!AX439+[2]побуд.звіт!AX439</f>
        <v>129</v>
      </c>
      <c r="AY440" s="298">
        <f t="shared" si="270"/>
        <v>-522.15103999706866</v>
      </c>
      <c r="AZ440" s="299">
        <f t="shared" si="271"/>
        <v>0</v>
      </c>
      <c r="BA440" s="300">
        <v>0</v>
      </c>
      <c r="BB440" s="298"/>
      <c r="BC440" s="298">
        <f t="shared" si="272"/>
        <v>0</v>
      </c>
      <c r="BD440" s="299">
        <f t="shared" si="273"/>
        <v>0</v>
      </c>
      <c r="BE440" s="308">
        <f>[1]побуд.звіт!BE439+[2]побуд.звіт!BE439</f>
        <v>5.4457889732189981</v>
      </c>
      <c r="BF440" s="308">
        <f>[1]побуд.звіт!BF439+[2]побуд.звіт!BF439</f>
        <v>0</v>
      </c>
      <c r="BG440" s="301">
        <f t="shared" si="274"/>
        <v>-5.4457889732189981</v>
      </c>
      <c r="BH440" s="302">
        <f t="shared" si="275"/>
        <v>0</v>
      </c>
      <c r="BI440" s="308">
        <f>[1]побуд.звіт!BI439+[2]побуд.звіт!BI439</f>
        <v>0</v>
      </c>
      <c r="BJ440" s="308">
        <f>[1]побуд.звіт!BJ439+[2]побуд.звіт!BJ439</f>
        <v>0</v>
      </c>
      <c r="BK440" s="298">
        <f t="shared" si="276"/>
        <v>0</v>
      </c>
      <c r="BL440" s="299">
        <f t="shared" si="277"/>
        <v>0</v>
      </c>
      <c r="BM440" s="308">
        <f>[1]побуд.звіт!BM439+[2]побуд.звіт!BM439</f>
        <v>0</v>
      </c>
      <c r="BN440" s="308">
        <f>[1]побуд.звіт!BN439+[2]побуд.звіт!BN439</f>
        <v>0</v>
      </c>
      <c r="BO440" s="298">
        <f t="shared" si="278"/>
        <v>0</v>
      </c>
      <c r="BP440" s="299">
        <f t="shared" si="279"/>
        <v>0</v>
      </c>
      <c r="BQ440" s="294">
        <f t="shared" si="280"/>
        <v>3152.3566787070863</v>
      </c>
      <c r="BR440" s="298">
        <f t="shared" si="280"/>
        <v>2194.3365210512757</v>
      </c>
      <c r="BS440" s="298">
        <f t="shared" si="281"/>
        <v>-958.02015765581064</v>
      </c>
      <c r="BT440" s="303">
        <f t="shared" si="282"/>
        <v>0</v>
      </c>
      <c r="BU440" s="224">
        <f t="shared" si="283"/>
        <v>0.69609398450154603</v>
      </c>
      <c r="BV440" s="309">
        <v>-289.26</v>
      </c>
      <c r="BW440" s="305"/>
      <c r="CA440" s="144">
        <f>[1]побуд.звіт!AX439+[2]побуд.звіт!AX439</f>
        <v>129</v>
      </c>
      <c r="CB440" s="238">
        <v>0</v>
      </c>
      <c r="CC440" s="238">
        <v>0</v>
      </c>
      <c r="CD440" s="240">
        <v>118.19138678926348</v>
      </c>
      <c r="CE440" s="240">
        <v>0</v>
      </c>
      <c r="CF440" s="240">
        <v>0</v>
      </c>
      <c r="CG440" s="240">
        <v>0</v>
      </c>
      <c r="CH440" s="240">
        <v>41.615565735316217</v>
      </c>
      <c r="CI440" s="240">
        <v>0</v>
      </c>
      <c r="CJ440" s="240">
        <v>0</v>
      </c>
      <c r="CK440" s="240">
        <v>76.174110153953293</v>
      </c>
      <c r="CL440" s="240">
        <v>0</v>
      </c>
      <c r="CM440" s="240">
        <v>1.1266499999999995</v>
      </c>
      <c r="CN440" s="240">
        <v>0</v>
      </c>
      <c r="CO440" s="240">
        <v>0</v>
      </c>
      <c r="CP440" s="20"/>
    </row>
    <row r="441" spans="1:94" ht="15" customHeight="1" x14ac:dyDescent="0.25">
      <c r="A441" s="256">
        <f t="shared" si="284"/>
        <v>432</v>
      </c>
      <c r="B441" s="254" t="s">
        <v>432</v>
      </c>
      <c r="C441" s="294">
        <v>161.4</v>
      </c>
      <c r="D441" s="322">
        <v>1</v>
      </c>
      <c r="E441" s="307">
        <f>[1]побуд.звіт!E440+[2]побуд.звіт!E440</f>
        <v>0</v>
      </c>
      <c r="F441" s="308">
        <f>[1]побуд.звіт!F440+[2]побуд.звіт!F440</f>
        <v>0</v>
      </c>
      <c r="G441" s="298">
        <f t="shared" si="248"/>
        <v>0</v>
      </c>
      <c r="H441" s="299">
        <f t="shared" si="249"/>
        <v>0</v>
      </c>
      <c r="I441" s="307">
        <f>[1]побуд.звіт!I440+[2]побуд.звіт!I440</f>
        <v>0</v>
      </c>
      <c r="J441" s="308">
        <f>[1]побуд.звіт!J440+[2]побуд.звіт!J440</f>
        <v>0</v>
      </c>
      <c r="K441" s="298">
        <f t="shared" si="250"/>
        <v>0</v>
      </c>
      <c r="L441" s="299">
        <f t="shared" si="251"/>
        <v>0</v>
      </c>
      <c r="M441" s="308">
        <f>[1]побуд.звіт!M440+[2]побуд.звіт!M440</f>
        <v>1318.6185137938194</v>
      </c>
      <c r="N441" s="308">
        <f>[1]побуд.звіт!N440+[2]побуд.звіт!N440</f>
        <v>1401.7079198252234</v>
      </c>
      <c r="O441" s="298">
        <f t="shared" si="252"/>
        <v>0</v>
      </c>
      <c r="P441" s="299">
        <f t="shared" si="253"/>
        <v>83.089406031403996</v>
      </c>
      <c r="Q441" s="308">
        <f>[1]побуд.звіт!Q440+[2]побуд.звіт!Q440</f>
        <v>0</v>
      </c>
      <c r="R441" s="308">
        <f>[1]побуд.звіт!R440+[2]побуд.звіт!R440</f>
        <v>0</v>
      </c>
      <c r="S441" s="298">
        <f t="shared" si="254"/>
        <v>0</v>
      </c>
      <c r="T441" s="299">
        <f t="shared" si="255"/>
        <v>0</v>
      </c>
      <c r="U441" s="308">
        <f>[1]побуд.звіт!U440+[2]побуд.звіт!U440</f>
        <v>0</v>
      </c>
      <c r="V441" s="308">
        <f>[1]побуд.звіт!V440+[2]побуд.звіт!V440</f>
        <v>0</v>
      </c>
      <c r="W441" s="298">
        <f t="shared" si="256"/>
        <v>0</v>
      </c>
      <c r="X441" s="299">
        <f t="shared" si="257"/>
        <v>0</v>
      </c>
      <c r="Y441" s="308">
        <f>[1]побуд.звіт!Y440+[2]побуд.звіт!Y440</f>
        <v>0</v>
      </c>
      <c r="Z441" s="308">
        <f>[1]побуд.звіт!Z440+[2]побуд.звіт!Z440</f>
        <v>0</v>
      </c>
      <c r="AA441" s="298">
        <f t="shared" si="258"/>
        <v>0</v>
      </c>
      <c r="AB441" s="299">
        <f t="shared" si="259"/>
        <v>0</v>
      </c>
      <c r="AC441" s="308">
        <f>[1]побуд.звіт!AC440+[2]побуд.звіт!AC440</f>
        <v>430.78666559287046</v>
      </c>
      <c r="AD441" s="308">
        <f>[1]побуд.звіт!AD440+[2]побуд.звіт!AD440</f>
        <v>506.14797994315359</v>
      </c>
      <c r="AE441" s="298">
        <f t="shared" si="260"/>
        <v>0</v>
      </c>
      <c r="AF441" s="299">
        <f t="shared" si="261"/>
        <v>75.361314350283124</v>
      </c>
      <c r="AG441" s="308">
        <f>[1]побуд.звіт!AG440+[2]побуд.звіт!AG440</f>
        <v>0</v>
      </c>
      <c r="AH441" s="308">
        <f>[1]побуд.звіт!AH440+[2]побуд.звіт!AH440</f>
        <v>0</v>
      </c>
      <c r="AI441" s="298">
        <f t="shared" si="262"/>
        <v>0</v>
      </c>
      <c r="AJ441" s="299">
        <f t="shared" si="263"/>
        <v>0</v>
      </c>
      <c r="AK441" s="308">
        <f>[1]побуд.звіт!AK440+[2]побуд.звіт!AK440</f>
        <v>0</v>
      </c>
      <c r="AL441" s="308">
        <f>[1]побуд.звіт!AL440+[2]побуд.звіт!AL440</f>
        <v>0</v>
      </c>
      <c r="AM441" s="298">
        <f t="shared" si="264"/>
        <v>0</v>
      </c>
      <c r="AN441" s="299">
        <f t="shared" si="265"/>
        <v>0</v>
      </c>
      <c r="AO441" s="308">
        <f>[1]побуд.звіт!AO440+[2]побуд.звіт!AO440</f>
        <v>598.73496339820269</v>
      </c>
      <c r="AP441" s="308">
        <f>[1]побуд.звіт!AP440+[2]побуд.звіт!AP440</f>
        <v>141.91152394270617</v>
      </c>
      <c r="AQ441" s="298">
        <f t="shared" si="266"/>
        <v>-456.82343945549655</v>
      </c>
      <c r="AR441" s="299">
        <f t="shared" si="267"/>
        <v>0</v>
      </c>
      <c r="AS441" s="308">
        <f>[1]побуд.звіт!AS440+[2]побуд.звіт!AS440</f>
        <v>0</v>
      </c>
      <c r="AT441" s="308">
        <f>[1]побуд.звіт!AT440+[2]побуд.звіт!AT440</f>
        <v>0</v>
      </c>
      <c r="AU441" s="298">
        <f t="shared" si="268"/>
        <v>0</v>
      </c>
      <c r="AV441" s="299">
        <f t="shared" si="269"/>
        <v>0</v>
      </c>
      <c r="AW441" s="308">
        <f>[1]побуд.звіт!AW440+[2]побуд.звіт!AW440</f>
        <v>675.26819659104979</v>
      </c>
      <c r="AX441" s="308">
        <f>[1]побуд.звіт!AX440+[2]побуд.звіт!AX440</f>
        <v>2392</v>
      </c>
      <c r="AY441" s="298">
        <f t="shared" si="270"/>
        <v>0</v>
      </c>
      <c r="AZ441" s="299">
        <f t="shared" si="271"/>
        <v>1716.7318034089503</v>
      </c>
      <c r="BA441" s="300">
        <v>0</v>
      </c>
      <c r="BB441" s="298"/>
      <c r="BC441" s="298">
        <f t="shared" si="272"/>
        <v>0</v>
      </c>
      <c r="BD441" s="299">
        <f t="shared" si="273"/>
        <v>0</v>
      </c>
      <c r="BE441" s="308">
        <f>[1]побуд.звіт!BE440+[2]побуд.звіт!BE440</f>
        <v>5.4479309732189982</v>
      </c>
      <c r="BF441" s="308">
        <f>[1]побуд.звіт!BF440+[2]побуд.звіт!BF440</f>
        <v>0</v>
      </c>
      <c r="BG441" s="301">
        <f t="shared" si="274"/>
        <v>-5.4479309732189982</v>
      </c>
      <c r="BH441" s="302">
        <f t="shared" si="275"/>
        <v>0</v>
      </c>
      <c r="BI441" s="308">
        <f>[1]побуд.звіт!BI440+[2]побуд.звіт!BI440</f>
        <v>0</v>
      </c>
      <c r="BJ441" s="308">
        <f>[1]побуд.звіт!BJ440+[2]побуд.звіт!BJ440</f>
        <v>0</v>
      </c>
      <c r="BK441" s="298">
        <f t="shared" si="276"/>
        <v>0</v>
      </c>
      <c r="BL441" s="299">
        <f t="shared" si="277"/>
        <v>0</v>
      </c>
      <c r="BM441" s="308">
        <f>[1]побуд.звіт!BM440+[2]побуд.звіт!BM440</f>
        <v>0</v>
      </c>
      <c r="BN441" s="308">
        <f>[1]побуд.звіт!BN440+[2]побуд.звіт!BN440</f>
        <v>0</v>
      </c>
      <c r="BO441" s="298">
        <f t="shared" si="278"/>
        <v>0</v>
      </c>
      <c r="BP441" s="299">
        <f t="shared" si="279"/>
        <v>0</v>
      </c>
      <c r="BQ441" s="294">
        <f t="shared" si="280"/>
        <v>3028.8562703491612</v>
      </c>
      <c r="BR441" s="298">
        <f t="shared" si="280"/>
        <v>4441.7674237110832</v>
      </c>
      <c r="BS441" s="298">
        <f t="shared" si="281"/>
        <v>0</v>
      </c>
      <c r="BT441" s="303">
        <f t="shared" si="282"/>
        <v>1412.9111533619221</v>
      </c>
      <c r="BU441" s="224">
        <f t="shared" si="283"/>
        <v>1.4664833941423849</v>
      </c>
      <c r="BV441" s="309">
        <v>203.72</v>
      </c>
      <c r="BW441" s="305"/>
      <c r="BX441" s="241">
        <f t="shared" ref="BX441:BX442" si="297">BQ441/12</f>
        <v>252.40468919576344</v>
      </c>
      <c r="CA441" s="144">
        <f>[1]побуд.звіт!AX440+[2]побуд.звіт!AX440</f>
        <v>2392</v>
      </c>
      <c r="CB441" s="238">
        <v>0</v>
      </c>
      <c r="CC441" s="238">
        <v>0</v>
      </c>
      <c r="CD441" s="240">
        <v>118.19138678926348</v>
      </c>
      <c r="CE441" s="240">
        <v>0</v>
      </c>
      <c r="CF441" s="240">
        <v>0</v>
      </c>
      <c r="CG441" s="240">
        <v>0</v>
      </c>
      <c r="CH441" s="240">
        <v>42.005955657786345</v>
      </c>
      <c r="CI441" s="240">
        <v>0</v>
      </c>
      <c r="CJ441" s="240">
        <v>0</v>
      </c>
      <c r="CK441" s="240">
        <v>60.801777128990523</v>
      </c>
      <c r="CL441" s="240">
        <v>0</v>
      </c>
      <c r="CM441" s="240">
        <v>1.1266499999999995</v>
      </c>
      <c r="CN441" s="240">
        <v>0</v>
      </c>
      <c r="CO441" s="240">
        <v>0</v>
      </c>
      <c r="CP441" s="20"/>
    </row>
    <row r="442" spans="1:94" ht="15" customHeight="1" x14ac:dyDescent="0.25">
      <c r="A442" s="256">
        <f t="shared" si="284"/>
        <v>433</v>
      </c>
      <c r="B442" s="254" t="s">
        <v>433</v>
      </c>
      <c r="C442" s="294">
        <v>191.4</v>
      </c>
      <c r="D442" s="322">
        <v>1</v>
      </c>
      <c r="E442" s="307">
        <f>[1]побуд.звіт!E441+[2]побуд.звіт!E441</f>
        <v>0</v>
      </c>
      <c r="F442" s="308">
        <f>[1]побуд.звіт!F441+[2]побуд.звіт!F441</f>
        <v>0</v>
      </c>
      <c r="G442" s="298">
        <f t="shared" si="248"/>
        <v>0</v>
      </c>
      <c r="H442" s="299">
        <f t="shared" si="249"/>
        <v>0</v>
      </c>
      <c r="I442" s="307">
        <f>[1]побуд.звіт!I441+[2]побуд.звіт!I441</f>
        <v>0</v>
      </c>
      <c r="J442" s="308">
        <f>[1]побуд.звіт!J441+[2]побуд.звіт!J441</f>
        <v>0</v>
      </c>
      <c r="K442" s="298">
        <f t="shared" si="250"/>
        <v>0</v>
      </c>
      <c r="L442" s="299">
        <f t="shared" si="251"/>
        <v>0</v>
      </c>
      <c r="M442" s="308">
        <f>[1]побуд.звіт!M441+[2]побуд.звіт!M441</f>
        <v>927.52281719587938</v>
      </c>
      <c r="N442" s="308">
        <f>[1]побуд.звіт!N441+[2]побуд.звіт!N441</f>
        <v>970.5979427316671</v>
      </c>
      <c r="O442" s="298">
        <f t="shared" si="252"/>
        <v>0</v>
      </c>
      <c r="P442" s="299">
        <f t="shared" si="253"/>
        <v>43.07512553578772</v>
      </c>
      <c r="Q442" s="308">
        <f>[1]побуд.звіт!Q441+[2]побуд.звіт!Q441</f>
        <v>0</v>
      </c>
      <c r="R442" s="308">
        <f>[1]побуд.звіт!R441+[2]побуд.звіт!R441</f>
        <v>0</v>
      </c>
      <c r="S442" s="298">
        <f t="shared" si="254"/>
        <v>0</v>
      </c>
      <c r="T442" s="299">
        <f t="shared" si="255"/>
        <v>0</v>
      </c>
      <c r="U442" s="308">
        <f>[1]побуд.звіт!U441+[2]побуд.звіт!U441</f>
        <v>0</v>
      </c>
      <c r="V442" s="308">
        <f>[1]побуд.звіт!V441+[2]побуд.звіт!V441</f>
        <v>0</v>
      </c>
      <c r="W442" s="298">
        <f t="shared" si="256"/>
        <v>0</v>
      </c>
      <c r="X442" s="299">
        <f t="shared" si="257"/>
        <v>0</v>
      </c>
      <c r="Y442" s="308">
        <f>[1]побуд.звіт!Y441+[2]побуд.звіт!Y441</f>
        <v>0</v>
      </c>
      <c r="Z442" s="308">
        <f>[1]побуд.звіт!Z441+[2]побуд.звіт!Z441</f>
        <v>0</v>
      </c>
      <c r="AA442" s="298">
        <f t="shared" si="258"/>
        <v>0</v>
      </c>
      <c r="AB442" s="299">
        <f t="shared" si="259"/>
        <v>0</v>
      </c>
      <c r="AC442" s="308">
        <f>[1]побуд.звіт!AC441+[2]побуд.звіт!AC441</f>
        <v>510.63077052091336</v>
      </c>
      <c r="AD442" s="308">
        <f>[1]побуд.звіт!AD441+[2]побуд.звіт!AD441</f>
        <v>600.22753011846089</v>
      </c>
      <c r="AE442" s="298">
        <f t="shared" si="260"/>
        <v>0</v>
      </c>
      <c r="AF442" s="299">
        <f t="shared" si="261"/>
        <v>89.596759597547532</v>
      </c>
      <c r="AG442" s="308">
        <f>[1]побуд.звіт!AG441+[2]побуд.звіт!AG441</f>
        <v>0</v>
      </c>
      <c r="AH442" s="308">
        <f>[1]побуд.звіт!AH441+[2]побуд.звіт!AH441</f>
        <v>0</v>
      </c>
      <c r="AI442" s="298">
        <f t="shared" si="262"/>
        <v>0</v>
      </c>
      <c r="AJ442" s="299">
        <f t="shared" si="263"/>
        <v>0</v>
      </c>
      <c r="AK442" s="308">
        <f>[1]побуд.звіт!AK441+[2]побуд.звіт!AK441</f>
        <v>0</v>
      </c>
      <c r="AL442" s="308">
        <f>[1]побуд.звіт!AL441+[2]побуд.звіт!AL441</f>
        <v>0</v>
      </c>
      <c r="AM442" s="298">
        <f t="shared" si="264"/>
        <v>0</v>
      </c>
      <c r="AN442" s="299">
        <f t="shared" si="265"/>
        <v>0</v>
      </c>
      <c r="AO442" s="308">
        <f>[1]побуд.звіт!AO441+[2]побуд.звіт!AO441</f>
        <v>496.55633155346402</v>
      </c>
      <c r="AP442" s="308">
        <f>[1]побуд.звіт!AP441+[2]побуд.звіт!AP441</f>
        <v>121.63844909374818</v>
      </c>
      <c r="AQ442" s="298">
        <f t="shared" si="266"/>
        <v>-374.91788245971583</v>
      </c>
      <c r="AR442" s="299">
        <f t="shared" si="267"/>
        <v>0</v>
      </c>
      <c r="AS442" s="308">
        <f>[1]побуд.звіт!AS441+[2]побуд.звіт!AS441</f>
        <v>0</v>
      </c>
      <c r="AT442" s="308">
        <f>[1]побуд.звіт!AT441+[2]побуд.звіт!AT441</f>
        <v>0</v>
      </c>
      <c r="AU442" s="298">
        <f t="shared" si="268"/>
        <v>0</v>
      </c>
      <c r="AV442" s="299">
        <f t="shared" si="269"/>
        <v>0</v>
      </c>
      <c r="AW442" s="308">
        <f>[1]побуд.звіт!AW441+[2]побуд.звіт!AW441</f>
        <v>773.87724863756057</v>
      </c>
      <c r="AX442" s="308">
        <f>[1]побуд.звіт!AX441+[2]побуд.звіт!AX441</f>
        <v>0</v>
      </c>
      <c r="AY442" s="298">
        <f t="shared" si="270"/>
        <v>-773.87724863756057</v>
      </c>
      <c r="AZ442" s="299">
        <f t="shared" si="271"/>
        <v>0</v>
      </c>
      <c r="BA442" s="300">
        <v>0</v>
      </c>
      <c r="BB442" s="298"/>
      <c r="BC442" s="298">
        <f t="shared" si="272"/>
        <v>0</v>
      </c>
      <c r="BD442" s="299">
        <f t="shared" si="273"/>
        <v>0</v>
      </c>
      <c r="BE442" s="308">
        <f>[1]побуд.звіт!BE441+[2]побуд.звіт!BE441</f>
        <v>5.4907709732189982</v>
      </c>
      <c r="BF442" s="308">
        <f>[1]побуд.звіт!BF441+[2]побуд.звіт!BF441</f>
        <v>0</v>
      </c>
      <c r="BG442" s="301">
        <f t="shared" si="274"/>
        <v>-5.4907709732189982</v>
      </c>
      <c r="BH442" s="302">
        <f t="shared" si="275"/>
        <v>0</v>
      </c>
      <c r="BI442" s="308">
        <f>[1]побуд.звіт!BI441+[2]побуд.звіт!BI441</f>
        <v>0</v>
      </c>
      <c r="BJ442" s="308">
        <f>[1]побуд.звіт!BJ441+[2]побуд.звіт!BJ441</f>
        <v>0</v>
      </c>
      <c r="BK442" s="298">
        <f t="shared" si="276"/>
        <v>0</v>
      </c>
      <c r="BL442" s="299">
        <f t="shared" si="277"/>
        <v>0</v>
      </c>
      <c r="BM442" s="308">
        <f>[1]побуд.звіт!BM441+[2]побуд.звіт!BM441</f>
        <v>0</v>
      </c>
      <c r="BN442" s="308">
        <f>[1]побуд.звіт!BN441+[2]побуд.звіт!BN441</f>
        <v>0</v>
      </c>
      <c r="BO442" s="298">
        <f t="shared" si="278"/>
        <v>0</v>
      </c>
      <c r="BP442" s="299">
        <f t="shared" si="279"/>
        <v>0</v>
      </c>
      <c r="BQ442" s="294">
        <f t="shared" si="280"/>
        <v>2714.0779388810361</v>
      </c>
      <c r="BR442" s="298">
        <f t="shared" si="280"/>
        <v>1692.4639219438761</v>
      </c>
      <c r="BS442" s="298">
        <f t="shared" si="281"/>
        <v>-1021.6140169371599</v>
      </c>
      <c r="BT442" s="303">
        <f t="shared" si="282"/>
        <v>0</v>
      </c>
      <c r="BU442" s="224">
        <f t="shared" si="283"/>
        <v>0.62358707452655082</v>
      </c>
      <c r="BV442" s="309">
        <v>299.12</v>
      </c>
      <c r="BW442" s="305">
        <f t="shared" ref="BW442" si="298">BV442-BX442</f>
        <v>72.946838426580342</v>
      </c>
      <c r="BX442" s="241">
        <f t="shared" si="297"/>
        <v>226.17316157341966</v>
      </c>
      <c r="CA442" s="144">
        <f>[1]побуд.звіт!AX441+[2]побуд.звіт!AX441</f>
        <v>0</v>
      </c>
      <c r="CB442" s="238">
        <v>0</v>
      </c>
      <c r="CC442" s="238">
        <v>0</v>
      </c>
      <c r="CD442" s="240">
        <v>78.794257859508988</v>
      </c>
      <c r="CE442" s="240">
        <v>0</v>
      </c>
      <c r="CF442" s="240">
        <v>0</v>
      </c>
      <c r="CG442" s="240">
        <v>0</v>
      </c>
      <c r="CH442" s="240">
        <v>49.813754107189013</v>
      </c>
      <c r="CI442" s="240">
        <v>0</v>
      </c>
      <c r="CJ442" s="240">
        <v>0</v>
      </c>
      <c r="CK442" s="240">
        <v>50.440360660883279</v>
      </c>
      <c r="CL442" s="240">
        <v>0</v>
      </c>
      <c r="CM442" s="240">
        <v>1.1266499999999995</v>
      </c>
      <c r="CN442" s="240">
        <v>0</v>
      </c>
      <c r="CO442" s="240">
        <v>0</v>
      </c>
      <c r="CP442" s="20"/>
    </row>
    <row r="443" spans="1:94" ht="15" customHeight="1" x14ac:dyDescent="0.25">
      <c r="A443" s="256">
        <f t="shared" si="284"/>
        <v>434</v>
      </c>
      <c r="B443" s="254" t="s">
        <v>434</v>
      </c>
      <c r="C443" s="294">
        <v>121.8</v>
      </c>
      <c r="D443" s="322">
        <v>1</v>
      </c>
      <c r="E443" s="307">
        <f>[1]побуд.звіт!E442+[2]побуд.звіт!E442</f>
        <v>0</v>
      </c>
      <c r="F443" s="308">
        <f>[1]побуд.звіт!F442+[2]побуд.звіт!F442</f>
        <v>0</v>
      </c>
      <c r="G443" s="298">
        <f t="shared" si="248"/>
        <v>0</v>
      </c>
      <c r="H443" s="299">
        <f t="shared" si="249"/>
        <v>0</v>
      </c>
      <c r="I443" s="307">
        <f>[1]побуд.звіт!I442+[2]побуд.звіт!I442</f>
        <v>0</v>
      </c>
      <c r="J443" s="308">
        <f>[1]побуд.звіт!J442+[2]побуд.звіт!J442</f>
        <v>0</v>
      </c>
      <c r="K443" s="298">
        <f t="shared" si="250"/>
        <v>0</v>
      </c>
      <c r="L443" s="299">
        <f t="shared" si="251"/>
        <v>0</v>
      </c>
      <c r="M443" s="308">
        <f>[1]побуд.звіт!M442+[2]побуд.звіт!M442</f>
        <v>400.0569652783517</v>
      </c>
      <c r="N443" s="308">
        <f>[1]побуд.звіт!N442+[2]побуд.звіт!N442</f>
        <v>409.91477480157772</v>
      </c>
      <c r="O443" s="298">
        <f t="shared" si="252"/>
        <v>0</v>
      </c>
      <c r="P443" s="299">
        <f t="shared" si="253"/>
        <v>9.8578095232260239</v>
      </c>
      <c r="Q443" s="308">
        <f>[1]побуд.звіт!Q442+[2]побуд.звіт!Q442</f>
        <v>0</v>
      </c>
      <c r="R443" s="308">
        <f>[1]побуд.звіт!R442+[2]побуд.звіт!R442</f>
        <v>0</v>
      </c>
      <c r="S443" s="298">
        <f t="shared" si="254"/>
        <v>0</v>
      </c>
      <c r="T443" s="299">
        <f t="shared" si="255"/>
        <v>0</v>
      </c>
      <c r="U443" s="308">
        <f>[1]побуд.звіт!U442+[2]побуд.звіт!U442</f>
        <v>0</v>
      </c>
      <c r="V443" s="308">
        <f>[1]побуд.звіт!V442+[2]побуд.звіт!V442</f>
        <v>0</v>
      </c>
      <c r="W443" s="298">
        <f t="shared" si="256"/>
        <v>0</v>
      </c>
      <c r="X443" s="299">
        <f t="shared" si="257"/>
        <v>0</v>
      </c>
      <c r="Y443" s="308">
        <f>[1]побуд.звіт!Y442+[2]побуд.звіт!Y442</f>
        <v>0</v>
      </c>
      <c r="Z443" s="308">
        <f>[1]побуд.звіт!Z442+[2]побуд.звіт!Z442</f>
        <v>0</v>
      </c>
      <c r="AA443" s="298">
        <f t="shared" si="258"/>
        <v>0</v>
      </c>
      <c r="AB443" s="299">
        <f t="shared" si="259"/>
        <v>0</v>
      </c>
      <c r="AC443" s="308">
        <f>[1]побуд.звіт!AC442+[2]побуд.звіт!AC442</f>
        <v>324.51032276785395</v>
      </c>
      <c r="AD443" s="308">
        <f>[1]побуд.звіт!AD442+[2]побуд.звіт!AD442</f>
        <v>381.96297371174785</v>
      </c>
      <c r="AE443" s="298">
        <f t="shared" si="260"/>
        <v>0</v>
      </c>
      <c r="AF443" s="299">
        <f t="shared" si="261"/>
        <v>57.4526509438939</v>
      </c>
      <c r="AG443" s="308">
        <f>[1]побуд.звіт!AG442+[2]побуд.звіт!AG442</f>
        <v>0</v>
      </c>
      <c r="AH443" s="308">
        <f>[1]побуд.звіт!AH442+[2]побуд.звіт!AH442</f>
        <v>0</v>
      </c>
      <c r="AI443" s="298">
        <f t="shared" si="262"/>
        <v>0</v>
      </c>
      <c r="AJ443" s="299">
        <f t="shared" si="263"/>
        <v>0</v>
      </c>
      <c r="AK443" s="308">
        <f>[1]побуд.звіт!AK442+[2]побуд.звіт!AK442</f>
        <v>0</v>
      </c>
      <c r="AL443" s="308">
        <f>[1]побуд.звіт!AL442+[2]побуд.звіт!AL442</f>
        <v>0</v>
      </c>
      <c r="AM443" s="298">
        <f t="shared" si="264"/>
        <v>0</v>
      </c>
      <c r="AN443" s="299">
        <f t="shared" si="265"/>
        <v>0</v>
      </c>
      <c r="AO443" s="308">
        <f>[1]побуд.звіт!AO442+[2]побуд.звіт!AO442</f>
        <v>270.44846700456384</v>
      </c>
      <c r="AP443" s="308">
        <f>[1]побуд.звіт!AP442+[2]побуд.звіт!AP442</f>
        <v>60.819224546874089</v>
      </c>
      <c r="AQ443" s="298">
        <f t="shared" si="266"/>
        <v>-209.62924245768974</v>
      </c>
      <c r="AR443" s="299">
        <f t="shared" si="267"/>
        <v>0</v>
      </c>
      <c r="AS443" s="308">
        <f>[1]побуд.звіт!AS442+[2]побуд.звіт!AS442</f>
        <v>0</v>
      </c>
      <c r="AT443" s="308">
        <f>[1]побуд.звіт!AT442+[2]побуд.звіт!AT442</f>
        <v>0</v>
      </c>
      <c r="AU443" s="298">
        <f t="shared" si="268"/>
        <v>0</v>
      </c>
      <c r="AV443" s="299">
        <f t="shared" si="269"/>
        <v>0</v>
      </c>
      <c r="AW443" s="308">
        <f>[1]побуд.звіт!AW442+[2]побуд.звіт!AW442</f>
        <v>394.7816135056338</v>
      </c>
      <c r="AX443" s="308">
        <f>[1]побуд.звіт!AX442+[2]побуд.звіт!AX442</f>
        <v>416</v>
      </c>
      <c r="AY443" s="298">
        <f t="shared" si="270"/>
        <v>0</v>
      </c>
      <c r="AZ443" s="299">
        <f t="shared" si="271"/>
        <v>21.2183864943662</v>
      </c>
      <c r="BA443" s="300">
        <v>0</v>
      </c>
      <c r="BB443" s="298"/>
      <c r="BC443" s="298">
        <f t="shared" si="272"/>
        <v>0</v>
      </c>
      <c r="BD443" s="299">
        <f t="shared" si="273"/>
        <v>0</v>
      </c>
      <c r="BE443" s="308">
        <f>[1]побуд.звіт!BE442+[2]побуд.звіт!BE442</f>
        <v>5.3913821732189984</v>
      </c>
      <c r="BF443" s="308">
        <f>[1]побуд.звіт!BF442+[2]побуд.звіт!BF442</f>
        <v>0</v>
      </c>
      <c r="BG443" s="301">
        <f t="shared" si="274"/>
        <v>-5.3913821732189984</v>
      </c>
      <c r="BH443" s="302">
        <f t="shared" si="275"/>
        <v>0</v>
      </c>
      <c r="BI443" s="308">
        <f>[1]побуд.звіт!BI442+[2]побуд.звіт!BI442</f>
        <v>0</v>
      </c>
      <c r="BJ443" s="308">
        <f>[1]побуд.звіт!BJ442+[2]побуд.звіт!BJ442</f>
        <v>0</v>
      </c>
      <c r="BK443" s="298">
        <f t="shared" si="276"/>
        <v>0</v>
      </c>
      <c r="BL443" s="299">
        <f t="shared" si="277"/>
        <v>0</v>
      </c>
      <c r="BM443" s="308">
        <f>[1]побуд.звіт!BM442+[2]побуд.звіт!BM442</f>
        <v>0</v>
      </c>
      <c r="BN443" s="308">
        <f>[1]побуд.звіт!BN442+[2]побуд.звіт!BN442</f>
        <v>0</v>
      </c>
      <c r="BO443" s="298">
        <f t="shared" si="278"/>
        <v>0</v>
      </c>
      <c r="BP443" s="299">
        <f t="shared" si="279"/>
        <v>0</v>
      </c>
      <c r="BQ443" s="294">
        <f t="shared" si="280"/>
        <v>1395.1887507296224</v>
      </c>
      <c r="BR443" s="298">
        <f t="shared" si="280"/>
        <v>1268.6969730601995</v>
      </c>
      <c r="BS443" s="298">
        <f t="shared" si="281"/>
        <v>-126.49177766942285</v>
      </c>
      <c r="BT443" s="303">
        <f t="shared" si="282"/>
        <v>0</v>
      </c>
      <c r="BU443" s="224">
        <f t="shared" si="283"/>
        <v>0.90933715771197754</v>
      </c>
      <c r="BV443" s="309">
        <v>-158.5</v>
      </c>
      <c r="BW443" s="305"/>
      <c r="CA443" s="144">
        <f>[1]побуд.звіт!AX442+[2]побуд.звіт!AX442</f>
        <v>416</v>
      </c>
      <c r="CB443" s="238">
        <v>0</v>
      </c>
      <c r="CC443" s="238">
        <v>0</v>
      </c>
      <c r="CD443" s="240">
        <v>31.51770314380359</v>
      </c>
      <c r="CE443" s="240">
        <v>0</v>
      </c>
      <c r="CF443" s="240">
        <v>0</v>
      </c>
      <c r="CG443" s="240">
        <v>0</v>
      </c>
      <c r="CH443" s="240">
        <v>31.699661704574829</v>
      </c>
      <c r="CI443" s="240">
        <v>0</v>
      </c>
      <c r="CJ443" s="240">
        <v>0</v>
      </c>
      <c r="CK443" s="240">
        <v>27.463602645165768</v>
      </c>
      <c r="CL443" s="240">
        <v>0</v>
      </c>
      <c r="CM443" s="240">
        <v>1.1266499999999995</v>
      </c>
      <c r="CN443" s="240">
        <v>0</v>
      </c>
      <c r="CO443" s="240">
        <v>0</v>
      </c>
      <c r="CP443" s="20"/>
    </row>
    <row r="444" spans="1:94" ht="15" customHeight="1" x14ac:dyDescent="0.25">
      <c r="A444" s="256">
        <f t="shared" si="284"/>
        <v>435</v>
      </c>
      <c r="B444" s="254" t="s">
        <v>435</v>
      </c>
      <c r="C444" s="294">
        <v>95</v>
      </c>
      <c r="D444" s="322">
        <v>1</v>
      </c>
      <c r="E444" s="307">
        <f>[1]побуд.звіт!E443+[2]побуд.звіт!E443</f>
        <v>0</v>
      </c>
      <c r="F444" s="308">
        <f>[1]побуд.звіт!F443+[2]побуд.звіт!F443</f>
        <v>0</v>
      </c>
      <c r="G444" s="298">
        <f t="shared" si="248"/>
        <v>0</v>
      </c>
      <c r="H444" s="299">
        <f t="shared" si="249"/>
        <v>0</v>
      </c>
      <c r="I444" s="307">
        <f>[1]побуд.звіт!I443+[2]побуд.звіт!I443</f>
        <v>0</v>
      </c>
      <c r="J444" s="308">
        <f>[1]побуд.звіт!J443+[2]побуд.звіт!J443</f>
        <v>0</v>
      </c>
      <c r="K444" s="298">
        <f t="shared" si="250"/>
        <v>0</v>
      </c>
      <c r="L444" s="299">
        <f t="shared" si="251"/>
        <v>0</v>
      </c>
      <c r="M444" s="308">
        <f>[1]побуд.звіт!M443+[2]побуд.звіт!M443</f>
        <v>439.54857659793964</v>
      </c>
      <c r="N444" s="308">
        <f>[1]побуд.звіт!N443+[2]побуд.звіт!N443</f>
        <v>467.23597327507446</v>
      </c>
      <c r="O444" s="298">
        <f t="shared" si="252"/>
        <v>0</v>
      </c>
      <c r="P444" s="299">
        <f t="shared" si="253"/>
        <v>27.687396677134814</v>
      </c>
      <c r="Q444" s="308">
        <f>[1]побуд.звіт!Q443+[2]побуд.звіт!Q443</f>
        <v>0</v>
      </c>
      <c r="R444" s="308">
        <f>[1]побуд.звіт!R443+[2]побуд.звіт!R443</f>
        <v>0</v>
      </c>
      <c r="S444" s="298">
        <f t="shared" si="254"/>
        <v>0</v>
      </c>
      <c r="T444" s="299">
        <f t="shared" si="255"/>
        <v>0</v>
      </c>
      <c r="U444" s="308">
        <f>[1]побуд.звіт!U443+[2]побуд.звіт!U443</f>
        <v>0</v>
      </c>
      <c r="V444" s="308">
        <f>[1]побуд.звіт!V443+[2]побуд.звіт!V443</f>
        <v>0</v>
      </c>
      <c r="W444" s="298">
        <f t="shared" si="256"/>
        <v>0</v>
      </c>
      <c r="X444" s="299">
        <f t="shared" si="257"/>
        <v>0</v>
      </c>
      <c r="Y444" s="308">
        <f>[1]побуд.звіт!Y443+[2]побуд.звіт!Y443</f>
        <v>0</v>
      </c>
      <c r="Z444" s="308">
        <f>[1]побуд.звіт!Z443+[2]побуд.звіт!Z443</f>
        <v>0</v>
      </c>
      <c r="AA444" s="298">
        <f t="shared" si="258"/>
        <v>0</v>
      </c>
      <c r="AB444" s="299">
        <f t="shared" si="259"/>
        <v>0</v>
      </c>
      <c r="AC444" s="308">
        <f>[1]побуд.звіт!AC443+[2]побуд.звіт!AC443</f>
        <v>253.11537460546899</v>
      </c>
      <c r="AD444" s="308">
        <f>[1]побуд.звіт!AD443+[2]побуд.звіт!AD443</f>
        <v>297.91857555513991</v>
      </c>
      <c r="AE444" s="298">
        <f t="shared" si="260"/>
        <v>0</v>
      </c>
      <c r="AF444" s="299">
        <f t="shared" si="261"/>
        <v>44.803200949670924</v>
      </c>
      <c r="AG444" s="308">
        <f>[1]побуд.звіт!AG443+[2]побуд.звіт!AG443</f>
        <v>0</v>
      </c>
      <c r="AH444" s="308">
        <f>[1]побуд.звіт!AH443+[2]побуд.звіт!AH443</f>
        <v>0</v>
      </c>
      <c r="AI444" s="298">
        <f t="shared" si="262"/>
        <v>0</v>
      </c>
      <c r="AJ444" s="299">
        <f t="shared" si="263"/>
        <v>0</v>
      </c>
      <c r="AK444" s="308">
        <f>[1]побуд.звіт!AK443+[2]побуд.звіт!AK443</f>
        <v>0</v>
      </c>
      <c r="AL444" s="308">
        <f>[1]побуд.звіт!AL443+[2]побуд.звіт!AL443</f>
        <v>0</v>
      </c>
      <c r="AM444" s="298">
        <f t="shared" si="264"/>
        <v>0</v>
      </c>
      <c r="AN444" s="299">
        <f t="shared" si="265"/>
        <v>0</v>
      </c>
      <c r="AO444" s="308">
        <f>[1]побуд.звіт!AO443+[2]побуд.звіт!AO443</f>
        <v>270.46929900456388</v>
      </c>
      <c r="AP444" s="308">
        <f>[1]побуд.звіт!AP443+[2]побуд.звіт!AP443</f>
        <v>60.819224546874089</v>
      </c>
      <c r="AQ444" s="298">
        <f t="shared" si="266"/>
        <v>-209.65007445768978</v>
      </c>
      <c r="AR444" s="299">
        <f t="shared" si="267"/>
        <v>0</v>
      </c>
      <c r="AS444" s="308">
        <f>[1]побуд.звіт!AS443+[2]побуд.звіт!AS443</f>
        <v>0</v>
      </c>
      <c r="AT444" s="308">
        <f>[1]побуд.звіт!AT443+[2]побуд.звіт!AT443</f>
        <v>0</v>
      </c>
      <c r="AU444" s="298">
        <f t="shared" si="268"/>
        <v>0</v>
      </c>
      <c r="AV444" s="299">
        <f t="shared" si="269"/>
        <v>0</v>
      </c>
      <c r="AW444" s="308">
        <f>[1]побуд.звіт!AW443+[2]побуд.звіт!AW443</f>
        <v>347.26175963921514</v>
      </c>
      <c r="AX444" s="308">
        <f>[1]побуд.звіт!AX443+[2]побуд.звіт!AX443</f>
        <v>0</v>
      </c>
      <c r="AY444" s="298">
        <f t="shared" si="270"/>
        <v>-347.26175963921514</v>
      </c>
      <c r="AZ444" s="299">
        <f t="shared" si="271"/>
        <v>0</v>
      </c>
      <c r="BA444" s="300">
        <v>0</v>
      </c>
      <c r="BB444" s="298"/>
      <c r="BC444" s="298">
        <f t="shared" si="272"/>
        <v>0</v>
      </c>
      <c r="BD444" s="299">
        <f t="shared" si="273"/>
        <v>0</v>
      </c>
      <c r="BE444" s="308">
        <f>[1]побуд.звіт!BE443+[2]побуд.звіт!BE443</f>
        <v>5.3531117732189983</v>
      </c>
      <c r="BF444" s="308">
        <f>[1]побуд.звіт!BF443+[2]побуд.звіт!BF443</f>
        <v>0</v>
      </c>
      <c r="BG444" s="301">
        <f t="shared" si="274"/>
        <v>-5.3531117732189983</v>
      </c>
      <c r="BH444" s="302">
        <f t="shared" si="275"/>
        <v>0</v>
      </c>
      <c r="BI444" s="308">
        <f>[1]побуд.звіт!BI443+[2]побуд.звіт!BI443</f>
        <v>0</v>
      </c>
      <c r="BJ444" s="308">
        <f>[1]побуд.звіт!BJ443+[2]побуд.звіт!BJ443</f>
        <v>0</v>
      </c>
      <c r="BK444" s="298">
        <f t="shared" si="276"/>
        <v>0</v>
      </c>
      <c r="BL444" s="299">
        <f t="shared" si="277"/>
        <v>0</v>
      </c>
      <c r="BM444" s="308">
        <f>[1]побуд.звіт!BM443+[2]побуд.звіт!BM443</f>
        <v>0</v>
      </c>
      <c r="BN444" s="308">
        <f>[1]побуд.звіт!BN443+[2]побуд.звіт!BN443</f>
        <v>0</v>
      </c>
      <c r="BO444" s="298">
        <f t="shared" si="278"/>
        <v>0</v>
      </c>
      <c r="BP444" s="299">
        <f t="shared" si="279"/>
        <v>0</v>
      </c>
      <c r="BQ444" s="294">
        <f t="shared" si="280"/>
        <v>1315.7481216204067</v>
      </c>
      <c r="BR444" s="298">
        <f t="shared" si="280"/>
        <v>825.97377337708849</v>
      </c>
      <c r="BS444" s="298">
        <f t="shared" si="281"/>
        <v>-489.77434824331817</v>
      </c>
      <c r="BT444" s="303">
        <f t="shared" si="282"/>
        <v>0</v>
      </c>
      <c r="BU444" s="224">
        <f t="shared" si="283"/>
        <v>0.6277597967305949</v>
      </c>
      <c r="BV444" s="309">
        <v>66.23</v>
      </c>
      <c r="BW444" s="305"/>
      <c r="BX444" s="241">
        <f t="shared" ref="BX444:BX465" si="299">BQ444/12</f>
        <v>109.64567680170056</v>
      </c>
      <c r="CA444" s="144">
        <f>[1]побуд.звіт!AX443+[2]побуд.звіт!AX443</f>
        <v>0</v>
      </c>
      <c r="CB444" s="238">
        <v>0</v>
      </c>
      <c r="CC444" s="238">
        <v>0</v>
      </c>
      <c r="CD444" s="240">
        <v>39.397128929754494</v>
      </c>
      <c r="CE444" s="240">
        <v>0</v>
      </c>
      <c r="CF444" s="240">
        <v>0</v>
      </c>
      <c r="CG444" s="240">
        <v>0</v>
      </c>
      <c r="CH444" s="240">
        <v>24.724695089775111</v>
      </c>
      <c r="CI444" s="240">
        <v>0</v>
      </c>
      <c r="CJ444" s="240">
        <v>0</v>
      </c>
      <c r="CK444" s="240">
        <v>27.463602645165768</v>
      </c>
      <c r="CL444" s="240">
        <v>0</v>
      </c>
      <c r="CM444" s="240">
        <v>1.1266499999999995</v>
      </c>
      <c r="CN444" s="240">
        <v>0</v>
      </c>
      <c r="CO444" s="240">
        <v>0</v>
      </c>
      <c r="CP444" s="20"/>
    </row>
    <row r="445" spans="1:94" ht="15" customHeight="1" x14ac:dyDescent="0.25">
      <c r="A445" s="256">
        <f t="shared" si="284"/>
        <v>436</v>
      </c>
      <c r="B445" s="254" t="s">
        <v>436</v>
      </c>
      <c r="C445" s="294">
        <v>131.15</v>
      </c>
      <c r="D445" s="322">
        <v>1</v>
      </c>
      <c r="E445" s="307">
        <f>[1]побуд.звіт!E444+[2]побуд.звіт!E444</f>
        <v>0</v>
      </c>
      <c r="F445" s="308">
        <f>[1]побуд.звіт!F444+[2]побуд.звіт!F444</f>
        <v>0</v>
      </c>
      <c r="G445" s="298">
        <f t="shared" si="248"/>
        <v>0</v>
      </c>
      <c r="H445" s="299">
        <f t="shared" si="249"/>
        <v>0</v>
      </c>
      <c r="I445" s="307">
        <f>[1]побуд.звіт!I444+[2]побуд.звіт!I444</f>
        <v>0</v>
      </c>
      <c r="J445" s="308">
        <f>[1]побуд.звіт!J444+[2]побуд.звіт!J444</f>
        <v>0</v>
      </c>
      <c r="K445" s="298">
        <f t="shared" si="250"/>
        <v>0</v>
      </c>
      <c r="L445" s="299">
        <f t="shared" si="251"/>
        <v>0</v>
      </c>
      <c r="M445" s="308">
        <f>[1]побуд.звіт!M444+[2]побуд.звіт!M444</f>
        <v>918.47200451546712</v>
      </c>
      <c r="N445" s="308">
        <f>[1]побуд.звіт!N444+[2]побуд.звіт!N444</f>
        <v>1027.9191412051637</v>
      </c>
      <c r="O445" s="298">
        <f t="shared" si="252"/>
        <v>0</v>
      </c>
      <c r="P445" s="299">
        <f t="shared" si="253"/>
        <v>109.44713668969655</v>
      </c>
      <c r="Q445" s="308">
        <f>[1]побуд.звіт!Q444+[2]побуд.звіт!Q444</f>
        <v>0</v>
      </c>
      <c r="R445" s="308">
        <f>[1]побуд.звіт!R444+[2]побуд.звіт!R444</f>
        <v>0</v>
      </c>
      <c r="S445" s="298">
        <f t="shared" si="254"/>
        <v>0</v>
      </c>
      <c r="T445" s="299">
        <f t="shared" si="255"/>
        <v>0</v>
      </c>
      <c r="U445" s="308">
        <f>[1]побуд.звіт!U444+[2]побуд.звіт!U444</f>
        <v>0</v>
      </c>
      <c r="V445" s="308">
        <f>[1]побуд.звіт!V444+[2]побуд.звіт!V444</f>
        <v>0</v>
      </c>
      <c r="W445" s="298">
        <f t="shared" si="256"/>
        <v>0</v>
      </c>
      <c r="X445" s="299">
        <f t="shared" si="257"/>
        <v>0</v>
      </c>
      <c r="Y445" s="308">
        <f>[1]побуд.звіт!Y444+[2]побуд.звіт!Y444</f>
        <v>0</v>
      </c>
      <c r="Z445" s="308">
        <f>[1]побуд.звіт!Z444+[2]побуд.звіт!Z444</f>
        <v>0</v>
      </c>
      <c r="AA445" s="298">
        <f t="shared" si="258"/>
        <v>0</v>
      </c>
      <c r="AB445" s="299">
        <f t="shared" si="259"/>
        <v>0</v>
      </c>
      <c r="AC445" s="308">
        <f>[1]побуд.звіт!AC444+[2]побуд.звіт!AC444</f>
        <v>349.35440132376067</v>
      </c>
      <c r="AD445" s="308">
        <f>[1]побуд.звіт!AD444+[2]побуд.звіт!AD444</f>
        <v>411.28443351638532</v>
      </c>
      <c r="AE445" s="298">
        <f t="shared" si="260"/>
        <v>0</v>
      </c>
      <c r="AF445" s="299">
        <f t="shared" si="261"/>
        <v>61.930032192624651</v>
      </c>
      <c r="AG445" s="308">
        <f>[1]побуд.звіт!AG444+[2]побуд.звіт!AG444</f>
        <v>0</v>
      </c>
      <c r="AH445" s="308">
        <f>[1]побуд.звіт!AH444+[2]побуд.звіт!AH444</f>
        <v>0</v>
      </c>
      <c r="AI445" s="298">
        <f t="shared" si="262"/>
        <v>0</v>
      </c>
      <c r="AJ445" s="299">
        <f t="shared" si="263"/>
        <v>0</v>
      </c>
      <c r="AK445" s="308">
        <f>[1]побуд.звіт!AK444+[2]побуд.звіт!AK444</f>
        <v>0</v>
      </c>
      <c r="AL445" s="308">
        <f>[1]побуд.звіт!AL444+[2]побуд.звіт!AL444</f>
        <v>0</v>
      </c>
      <c r="AM445" s="298">
        <f t="shared" si="264"/>
        <v>0</v>
      </c>
      <c r="AN445" s="299">
        <f t="shared" si="265"/>
        <v>0</v>
      </c>
      <c r="AO445" s="308">
        <f>[1]побуд.звіт!AO444+[2]побуд.звіт!AO444</f>
        <v>270.49920300456381</v>
      </c>
      <c r="AP445" s="308">
        <f>[1]побуд.звіт!AP444+[2]побуд.звіт!AP444</f>
        <v>60.819224546874089</v>
      </c>
      <c r="AQ445" s="298">
        <f t="shared" si="266"/>
        <v>-209.67997845768971</v>
      </c>
      <c r="AR445" s="299">
        <f t="shared" si="267"/>
        <v>0</v>
      </c>
      <c r="AS445" s="308">
        <f>[1]побуд.звіт!AS444+[2]побуд.звіт!AS444</f>
        <v>0</v>
      </c>
      <c r="AT445" s="308">
        <f>[1]побуд.звіт!AT444+[2]побуд.звіт!AT444</f>
        <v>0</v>
      </c>
      <c r="AU445" s="298">
        <f t="shared" si="268"/>
        <v>0</v>
      </c>
      <c r="AV445" s="299">
        <f t="shared" si="269"/>
        <v>0</v>
      </c>
      <c r="AW445" s="308">
        <f>[1]побуд.звіт!AW444+[2]побуд.звіт!AW444</f>
        <v>479.46528114835388</v>
      </c>
      <c r="AX445" s="308">
        <f>[1]побуд.звіт!AX444+[2]побуд.звіт!AX444</f>
        <v>0</v>
      </c>
      <c r="AY445" s="298">
        <f t="shared" si="270"/>
        <v>-479.46528114835388</v>
      </c>
      <c r="AZ445" s="299">
        <f t="shared" si="271"/>
        <v>0</v>
      </c>
      <c r="BA445" s="300">
        <v>0</v>
      </c>
      <c r="BB445" s="298"/>
      <c r="BC445" s="298">
        <f t="shared" si="272"/>
        <v>0</v>
      </c>
      <c r="BD445" s="299">
        <f t="shared" si="273"/>
        <v>0</v>
      </c>
      <c r="BE445" s="308">
        <f>[1]побуд.звіт!BE444+[2]побуд.звіт!BE444</f>
        <v>5.4047339732189981</v>
      </c>
      <c r="BF445" s="308">
        <f>[1]побуд.звіт!BF444+[2]побуд.звіт!BF444</f>
        <v>0</v>
      </c>
      <c r="BG445" s="301">
        <f t="shared" si="274"/>
        <v>-5.4047339732189981</v>
      </c>
      <c r="BH445" s="302">
        <f t="shared" si="275"/>
        <v>0</v>
      </c>
      <c r="BI445" s="308">
        <f>[1]побуд.звіт!BI444+[2]побуд.звіт!BI444</f>
        <v>0</v>
      </c>
      <c r="BJ445" s="308">
        <f>[1]побуд.звіт!BJ444+[2]побуд.звіт!BJ444</f>
        <v>0</v>
      </c>
      <c r="BK445" s="298">
        <f t="shared" si="276"/>
        <v>0</v>
      </c>
      <c r="BL445" s="299">
        <f t="shared" si="277"/>
        <v>0</v>
      </c>
      <c r="BM445" s="308">
        <f>[1]побуд.звіт!BM444+[2]побуд.звіт!BM444</f>
        <v>0</v>
      </c>
      <c r="BN445" s="308">
        <f>[1]побуд.звіт!BN444+[2]побуд.звіт!BN444</f>
        <v>0</v>
      </c>
      <c r="BO445" s="298">
        <f t="shared" si="278"/>
        <v>0</v>
      </c>
      <c r="BP445" s="299">
        <f t="shared" si="279"/>
        <v>0</v>
      </c>
      <c r="BQ445" s="294">
        <f t="shared" si="280"/>
        <v>2023.1956239653643</v>
      </c>
      <c r="BR445" s="298">
        <f t="shared" si="280"/>
        <v>1500.0227992684231</v>
      </c>
      <c r="BS445" s="298">
        <f t="shared" si="281"/>
        <v>-523.17282469694123</v>
      </c>
      <c r="BT445" s="303">
        <f t="shared" si="282"/>
        <v>0</v>
      </c>
      <c r="BU445" s="224">
        <f t="shared" si="283"/>
        <v>0.74141263528855006</v>
      </c>
      <c r="BV445" s="309">
        <v>1311.3899999999999</v>
      </c>
      <c r="BW445" s="305">
        <f t="shared" ref="BW445:BW464" si="300">BV445-BX445</f>
        <v>1142.7903646695529</v>
      </c>
      <c r="BX445" s="241">
        <f t="shared" si="299"/>
        <v>168.59963533044703</v>
      </c>
      <c r="CA445" s="144">
        <f>[1]побуд.звіт!AX444+[2]побуд.звіт!AX444</f>
        <v>0</v>
      </c>
      <c r="CB445" s="238">
        <v>0</v>
      </c>
      <c r="CC445" s="238">
        <v>0</v>
      </c>
      <c r="CD445" s="240">
        <v>86.673683645459889</v>
      </c>
      <c r="CE445" s="240">
        <v>0</v>
      </c>
      <c r="CF445" s="240">
        <v>0</v>
      </c>
      <c r="CG445" s="240">
        <v>0</v>
      </c>
      <c r="CH445" s="240">
        <v>34.133092221305326</v>
      </c>
      <c r="CI445" s="240">
        <v>0</v>
      </c>
      <c r="CJ445" s="240">
        <v>0</v>
      </c>
      <c r="CK445" s="240">
        <v>27.463602645165768</v>
      </c>
      <c r="CL445" s="240">
        <v>0</v>
      </c>
      <c r="CM445" s="240">
        <v>1.1266499999999995</v>
      </c>
      <c r="CN445" s="240">
        <v>0</v>
      </c>
      <c r="CO445" s="240">
        <v>0</v>
      </c>
      <c r="CP445" s="20"/>
    </row>
    <row r="446" spans="1:94" ht="15" customHeight="1" x14ac:dyDescent="0.25">
      <c r="A446" s="256">
        <f t="shared" si="284"/>
        <v>437</v>
      </c>
      <c r="B446" s="324" t="s">
        <v>601</v>
      </c>
      <c r="C446" s="294">
        <v>84.7</v>
      </c>
      <c r="D446" s="322">
        <v>1</v>
      </c>
      <c r="E446" s="307">
        <f>[1]побуд.звіт!E445+[2]побуд.звіт!E445</f>
        <v>0</v>
      </c>
      <c r="F446" s="308">
        <f>[1]побуд.звіт!F445+[2]побуд.звіт!F445</f>
        <v>0</v>
      </c>
      <c r="G446" s="298">
        <f t="shared" si="248"/>
        <v>0</v>
      </c>
      <c r="H446" s="299">
        <f t="shared" si="249"/>
        <v>0</v>
      </c>
      <c r="I446" s="307">
        <f>[1]побуд.звіт!I445+[2]побуд.звіт!I445</f>
        <v>0</v>
      </c>
      <c r="J446" s="308">
        <f>[1]побуд.звіт!J445+[2]побуд.звіт!J445</f>
        <v>0</v>
      </c>
      <c r="K446" s="298">
        <f t="shared" si="250"/>
        <v>0</v>
      </c>
      <c r="L446" s="299">
        <f t="shared" si="251"/>
        <v>0</v>
      </c>
      <c r="M446" s="308">
        <f>[1]побуд.звіт!M445+[2]побуд.звіт!M445</f>
        <v>566.9008472371155</v>
      </c>
      <c r="N446" s="308">
        <f>[1]побуд.звіт!N445+[2]побуд.звіт!N445</f>
        <v>654.13036258510408</v>
      </c>
      <c r="O446" s="298">
        <f t="shared" si="252"/>
        <v>0</v>
      </c>
      <c r="P446" s="299">
        <f t="shared" si="253"/>
        <v>87.229515347988581</v>
      </c>
      <c r="Q446" s="308">
        <f>[1]побуд.звіт!Q445+[2]побуд.звіт!Q445</f>
        <v>0</v>
      </c>
      <c r="R446" s="308">
        <f>[1]побуд.звіт!R445+[2]побуд.звіт!R445</f>
        <v>0</v>
      </c>
      <c r="S446" s="298">
        <f t="shared" si="254"/>
        <v>0</v>
      </c>
      <c r="T446" s="299">
        <f t="shared" si="255"/>
        <v>0</v>
      </c>
      <c r="U446" s="308">
        <f>[1]побуд.звіт!U445+[2]побуд.звіт!U445</f>
        <v>0</v>
      </c>
      <c r="V446" s="308">
        <f>[1]побуд.звіт!V445+[2]побуд.звіт!V445</f>
        <v>0</v>
      </c>
      <c r="W446" s="298">
        <f t="shared" si="256"/>
        <v>0</v>
      </c>
      <c r="X446" s="299">
        <f t="shared" si="257"/>
        <v>0</v>
      </c>
      <c r="Y446" s="308">
        <f>[1]побуд.звіт!Y445+[2]побуд.звіт!Y445</f>
        <v>0</v>
      </c>
      <c r="Z446" s="308">
        <f>[1]побуд.звіт!Z445+[2]побуд.звіт!Z445</f>
        <v>0</v>
      </c>
      <c r="AA446" s="298">
        <f t="shared" si="258"/>
        <v>0</v>
      </c>
      <c r="AB446" s="299">
        <f t="shared" si="259"/>
        <v>0</v>
      </c>
      <c r="AC446" s="308">
        <f>[1]побуд.звіт!AC445+[2]побуд.звіт!AC445</f>
        <v>221.39990185350766</v>
      </c>
      <c r="AD446" s="308">
        <f>[1]побуд.звіт!AD445+[2]побуд.звіт!AD445</f>
        <v>163.07122030386611</v>
      </c>
      <c r="AE446" s="298">
        <f t="shared" si="260"/>
        <v>-58.328681549641544</v>
      </c>
      <c r="AF446" s="299">
        <f t="shared" si="261"/>
        <v>0</v>
      </c>
      <c r="AG446" s="308">
        <f>[1]побуд.звіт!AG445+[2]побуд.звіт!AG445</f>
        <v>0</v>
      </c>
      <c r="AH446" s="308">
        <f>[1]побуд.звіт!AH445+[2]побуд.звіт!AH445</f>
        <v>0</v>
      </c>
      <c r="AI446" s="298">
        <f t="shared" si="262"/>
        <v>0</v>
      </c>
      <c r="AJ446" s="299">
        <f t="shared" si="263"/>
        <v>0</v>
      </c>
      <c r="AK446" s="308">
        <f>[1]побуд.звіт!AK445+[2]побуд.звіт!AK445</f>
        <v>0</v>
      </c>
      <c r="AL446" s="308">
        <f>[1]побуд.звіт!AL445+[2]побуд.звіт!AL445</f>
        <v>0</v>
      </c>
      <c r="AM446" s="298">
        <f t="shared" si="264"/>
        <v>0</v>
      </c>
      <c r="AN446" s="299">
        <f t="shared" si="265"/>
        <v>0</v>
      </c>
      <c r="AO446" s="308">
        <f>[1]побуд.звіт!AO445+[2]побуд.звіт!AO445</f>
        <v>111.05221994343523</v>
      </c>
      <c r="AP446" s="308">
        <f>[1]побуд.звіт!AP445+[2]побуд.звіт!AP445</f>
        <v>40.54614969791605</v>
      </c>
      <c r="AQ446" s="298">
        <f t="shared" si="266"/>
        <v>-70.506070245519183</v>
      </c>
      <c r="AR446" s="299">
        <f t="shared" si="267"/>
        <v>0</v>
      </c>
      <c r="AS446" s="308">
        <f>[1]побуд.звіт!AS445+[2]побуд.звіт!AS445</f>
        <v>0</v>
      </c>
      <c r="AT446" s="308">
        <f>[1]побуд.звіт!AT445+[2]побуд.звіт!AT445</f>
        <v>0</v>
      </c>
      <c r="AU446" s="298">
        <f t="shared" si="268"/>
        <v>0</v>
      </c>
      <c r="AV446" s="299">
        <f t="shared" si="269"/>
        <v>0</v>
      </c>
      <c r="AW446" s="308">
        <f>[1]побуд.звіт!AW445+[2]побуд.звіт!AW445</f>
        <v>190.08037586567545</v>
      </c>
      <c r="AX446" s="308">
        <f>[1]побуд.звіт!AX445+[2]побуд.звіт!AX445</f>
        <v>0</v>
      </c>
      <c r="AY446" s="298">
        <f t="shared" si="270"/>
        <v>-190.08037586567545</v>
      </c>
      <c r="AZ446" s="299">
        <f t="shared" si="271"/>
        <v>0</v>
      </c>
      <c r="BA446" s="300">
        <v>0</v>
      </c>
      <c r="BB446" s="298"/>
      <c r="BC446" s="298">
        <f t="shared" si="272"/>
        <v>0</v>
      </c>
      <c r="BD446" s="299">
        <f t="shared" si="273"/>
        <v>0</v>
      </c>
      <c r="BE446" s="308">
        <f>[1]побуд.звіт!BE445+[2]побуд.звіт!BE445</f>
        <v>5.3384033732189984</v>
      </c>
      <c r="BF446" s="308">
        <f>[1]побуд.звіт!BF445+[2]побуд.звіт!BF445</f>
        <v>0</v>
      </c>
      <c r="BG446" s="301">
        <f t="shared" si="274"/>
        <v>-5.3384033732189984</v>
      </c>
      <c r="BH446" s="302">
        <f t="shared" si="275"/>
        <v>0</v>
      </c>
      <c r="BI446" s="308">
        <f>[1]побуд.звіт!BI445+[2]побуд.звіт!BI445</f>
        <v>0</v>
      </c>
      <c r="BJ446" s="308">
        <f>[1]побуд.звіт!BJ445+[2]побуд.звіт!BJ445</f>
        <v>0</v>
      </c>
      <c r="BK446" s="298">
        <f t="shared" si="276"/>
        <v>0</v>
      </c>
      <c r="BL446" s="299">
        <f t="shared" si="277"/>
        <v>0</v>
      </c>
      <c r="BM446" s="308">
        <f>[1]побуд.звіт!BM445+[2]побуд.звіт!BM445</f>
        <v>0</v>
      </c>
      <c r="BN446" s="308">
        <f>[1]побуд.звіт!BN445+[2]побуд.звіт!BN445</f>
        <v>0</v>
      </c>
      <c r="BO446" s="298">
        <f t="shared" si="278"/>
        <v>0</v>
      </c>
      <c r="BP446" s="299">
        <f t="shared" si="279"/>
        <v>0</v>
      </c>
      <c r="BQ446" s="294">
        <f t="shared" si="280"/>
        <v>1094.7717482729529</v>
      </c>
      <c r="BR446" s="298">
        <f t="shared" si="280"/>
        <v>857.74773258688617</v>
      </c>
      <c r="BS446" s="298">
        <f t="shared" si="281"/>
        <v>-237.02401568606672</v>
      </c>
      <c r="BT446" s="303">
        <f t="shared" si="282"/>
        <v>0</v>
      </c>
      <c r="BU446" s="224">
        <f t="shared" si="283"/>
        <v>0.78349458134996475</v>
      </c>
      <c r="BV446" s="309">
        <v>134.08000000000001</v>
      </c>
      <c r="BW446" s="305">
        <f t="shared" si="300"/>
        <v>42.849020977253943</v>
      </c>
      <c r="BX446" s="241">
        <f t="shared" si="299"/>
        <v>91.23097902274607</v>
      </c>
      <c r="CA446" s="144">
        <f>[1]побуд.звіт!AX445+[2]побуд.звіт!AX445</f>
        <v>0</v>
      </c>
      <c r="CB446" s="238">
        <v>0</v>
      </c>
      <c r="CC446" s="238">
        <v>0</v>
      </c>
      <c r="CD446" s="240">
        <v>55.155980501656288</v>
      </c>
      <c r="CE446" s="240">
        <v>0</v>
      </c>
      <c r="CF446" s="240">
        <v>0</v>
      </c>
      <c r="CG446" s="240">
        <v>0</v>
      </c>
      <c r="CH446" s="240">
        <v>22.044017622146864</v>
      </c>
      <c r="CI446" s="240">
        <v>0</v>
      </c>
      <c r="CJ446" s="240">
        <v>0</v>
      </c>
      <c r="CK446" s="240">
        <v>11.301408785676623</v>
      </c>
      <c r="CL446" s="240">
        <v>0</v>
      </c>
      <c r="CM446" s="240">
        <v>1.1266499999999995</v>
      </c>
      <c r="CN446" s="240">
        <v>0</v>
      </c>
      <c r="CO446" s="240">
        <v>0</v>
      </c>
      <c r="CP446" s="20"/>
    </row>
    <row r="447" spans="1:94" ht="15" customHeight="1" x14ac:dyDescent="0.25">
      <c r="A447" s="256">
        <f t="shared" si="284"/>
        <v>438</v>
      </c>
      <c r="B447" s="324" t="s">
        <v>602</v>
      </c>
      <c r="C447" s="294">
        <v>42.3</v>
      </c>
      <c r="D447" s="322">
        <v>1</v>
      </c>
      <c r="E447" s="307">
        <f>[1]побуд.звіт!E446+[2]побуд.звіт!E446</f>
        <v>0</v>
      </c>
      <c r="F447" s="308">
        <f>[1]побуд.звіт!F446+[2]побуд.звіт!F446</f>
        <v>0</v>
      </c>
      <c r="G447" s="298">
        <f t="shared" si="248"/>
        <v>0</v>
      </c>
      <c r="H447" s="299">
        <f t="shared" si="249"/>
        <v>0</v>
      </c>
      <c r="I447" s="307">
        <f>[1]побуд.звіт!I446+[2]побуд.звіт!I446</f>
        <v>0</v>
      </c>
      <c r="J447" s="308">
        <f>[1]побуд.звіт!J446+[2]побуд.звіт!J446</f>
        <v>0</v>
      </c>
      <c r="K447" s="298">
        <f t="shared" si="250"/>
        <v>0</v>
      </c>
      <c r="L447" s="299">
        <f t="shared" si="251"/>
        <v>0</v>
      </c>
      <c r="M447" s="308">
        <f>[1]побуд.звіт!M446+[2]побуд.звіт!M446</f>
        <v>175.80246263917587</v>
      </c>
      <c r="N447" s="308">
        <f>[1]побуд.звіт!N446+[2]побуд.звіт!N446</f>
        <v>186.89438931002977</v>
      </c>
      <c r="O447" s="298">
        <f t="shared" si="252"/>
        <v>0</v>
      </c>
      <c r="P447" s="299">
        <f t="shared" si="253"/>
        <v>11.091926670853894</v>
      </c>
      <c r="Q447" s="308">
        <f>[1]побуд.звіт!Q446+[2]побуд.звіт!Q446</f>
        <v>0</v>
      </c>
      <c r="R447" s="308">
        <f>[1]побуд.звіт!R446+[2]побуд.звіт!R446</f>
        <v>0</v>
      </c>
      <c r="S447" s="298">
        <f t="shared" si="254"/>
        <v>0</v>
      </c>
      <c r="T447" s="299">
        <f t="shared" si="255"/>
        <v>0</v>
      </c>
      <c r="U447" s="308">
        <f>[1]побуд.звіт!U446+[2]побуд.звіт!U446</f>
        <v>0</v>
      </c>
      <c r="V447" s="308">
        <f>[1]побуд.звіт!V446+[2]побуд.звіт!V446</f>
        <v>0</v>
      </c>
      <c r="W447" s="298">
        <f t="shared" si="256"/>
        <v>0</v>
      </c>
      <c r="X447" s="299">
        <f t="shared" si="257"/>
        <v>0</v>
      </c>
      <c r="Y447" s="308">
        <f>[1]побуд.звіт!Y446+[2]побуд.звіт!Y446</f>
        <v>0</v>
      </c>
      <c r="Z447" s="308">
        <f>[1]побуд.звіт!Z446+[2]побуд.звіт!Z446</f>
        <v>0</v>
      </c>
      <c r="AA447" s="298">
        <f t="shared" si="258"/>
        <v>0</v>
      </c>
      <c r="AB447" s="299">
        <f t="shared" si="259"/>
        <v>0</v>
      </c>
      <c r="AC447" s="308">
        <f>[1]побуд.звіт!AC446+[2]побуд.звіт!AC446</f>
        <v>112.62655720854042</v>
      </c>
      <c r="AD447" s="308">
        <f>[1]побуд.звіт!AD446+[2]побуд.звіт!AD446</f>
        <v>132.65216574718337</v>
      </c>
      <c r="AE447" s="298">
        <f t="shared" si="260"/>
        <v>0</v>
      </c>
      <c r="AF447" s="299">
        <f t="shared" si="261"/>
        <v>20.025608538642956</v>
      </c>
      <c r="AG447" s="308">
        <f>[1]побуд.звіт!AG446+[2]побуд.звіт!AG446</f>
        <v>0</v>
      </c>
      <c r="AH447" s="308">
        <f>[1]побуд.звіт!AH446+[2]побуд.звіт!AH446</f>
        <v>0</v>
      </c>
      <c r="AI447" s="298">
        <f t="shared" si="262"/>
        <v>0</v>
      </c>
      <c r="AJ447" s="299">
        <f t="shared" si="263"/>
        <v>0</v>
      </c>
      <c r="AK447" s="308">
        <f>[1]побуд.звіт!AK446+[2]побуд.звіт!AK446</f>
        <v>0</v>
      </c>
      <c r="AL447" s="308">
        <f>[1]побуд.звіт!AL446+[2]побуд.звіт!AL446</f>
        <v>0</v>
      </c>
      <c r="AM447" s="298">
        <f t="shared" si="264"/>
        <v>0</v>
      </c>
      <c r="AN447" s="299">
        <f t="shared" si="265"/>
        <v>0</v>
      </c>
      <c r="AO447" s="308">
        <f>[1]побуд.звіт!AO446+[2]побуд.звіт!AO446</f>
        <v>111.05700794343522</v>
      </c>
      <c r="AP447" s="308">
        <f>[1]побуд.звіт!AP446+[2]побуд.звіт!AP446</f>
        <v>40.54614969791605</v>
      </c>
      <c r="AQ447" s="298">
        <f t="shared" si="266"/>
        <v>-70.510858245519174</v>
      </c>
      <c r="AR447" s="299">
        <f t="shared" si="267"/>
        <v>0</v>
      </c>
      <c r="AS447" s="308">
        <f>[1]побуд.звіт!AS446+[2]побуд.звіт!AS446</f>
        <v>0</v>
      </c>
      <c r="AT447" s="308">
        <f>[1]побуд.звіт!AT446+[2]побуд.звіт!AT446</f>
        <v>0</v>
      </c>
      <c r="AU447" s="298">
        <f t="shared" si="268"/>
        <v>0</v>
      </c>
      <c r="AV447" s="299">
        <f t="shared" si="269"/>
        <v>0</v>
      </c>
      <c r="AW447" s="308">
        <f>[1]побуд.звіт!AW446+[2]побуд.звіт!AW446</f>
        <v>154.74471371115874</v>
      </c>
      <c r="AX447" s="308">
        <f>[1]побуд.звіт!AX446+[2]побуд.звіт!AX446</f>
        <v>0</v>
      </c>
      <c r="AY447" s="298">
        <f t="shared" si="270"/>
        <v>-154.74471371115874</v>
      </c>
      <c r="AZ447" s="299">
        <f t="shared" si="271"/>
        <v>0</v>
      </c>
      <c r="BA447" s="300">
        <v>0</v>
      </c>
      <c r="BB447" s="298"/>
      <c r="BC447" s="298">
        <f t="shared" si="272"/>
        <v>0</v>
      </c>
      <c r="BD447" s="299">
        <f t="shared" si="273"/>
        <v>0</v>
      </c>
      <c r="BE447" s="308">
        <f>[1]побуд.звіт!BE446+[2]побуд.звіт!BE446</f>
        <v>6.0404400000000011E-2</v>
      </c>
      <c r="BF447" s="308">
        <f>[1]побуд.звіт!BF446+[2]побуд.звіт!BF446</f>
        <v>0</v>
      </c>
      <c r="BG447" s="301">
        <f t="shared" si="274"/>
        <v>-6.0404400000000011E-2</v>
      </c>
      <c r="BH447" s="302">
        <f t="shared" si="275"/>
        <v>0</v>
      </c>
      <c r="BI447" s="308">
        <f>[1]побуд.звіт!BI446+[2]побуд.звіт!BI446</f>
        <v>0</v>
      </c>
      <c r="BJ447" s="308">
        <f>[1]побуд.звіт!BJ446+[2]побуд.звіт!BJ446</f>
        <v>0</v>
      </c>
      <c r="BK447" s="298">
        <f t="shared" si="276"/>
        <v>0</v>
      </c>
      <c r="BL447" s="299">
        <f t="shared" si="277"/>
        <v>0</v>
      </c>
      <c r="BM447" s="308">
        <f>[1]побуд.звіт!BM446+[2]побуд.звіт!BM446</f>
        <v>0</v>
      </c>
      <c r="BN447" s="308">
        <f>[1]побуд.звіт!BN446+[2]побуд.звіт!BN446</f>
        <v>0</v>
      </c>
      <c r="BO447" s="298">
        <f t="shared" si="278"/>
        <v>0</v>
      </c>
      <c r="BP447" s="299">
        <f t="shared" si="279"/>
        <v>0</v>
      </c>
      <c r="BQ447" s="294">
        <f t="shared" si="280"/>
        <v>554.29114590231029</v>
      </c>
      <c r="BR447" s="298">
        <f t="shared" si="280"/>
        <v>360.0927047551292</v>
      </c>
      <c r="BS447" s="298">
        <f t="shared" si="281"/>
        <v>-194.19844114718109</v>
      </c>
      <c r="BT447" s="303">
        <f t="shared" si="282"/>
        <v>0</v>
      </c>
      <c r="BU447" s="224">
        <f t="shared" si="283"/>
        <v>0.64964542085359755</v>
      </c>
      <c r="BV447" s="309">
        <v>1565.8899999999999</v>
      </c>
      <c r="BW447" s="305">
        <f t="shared" si="300"/>
        <v>1519.6990711748074</v>
      </c>
      <c r="BX447" s="241">
        <f t="shared" si="299"/>
        <v>46.190928825192522</v>
      </c>
      <c r="CA447" s="144">
        <f>[1]побуд.звіт!AX446+[2]побуд.звіт!AX446</f>
        <v>0</v>
      </c>
      <c r="CB447" s="238">
        <v>0</v>
      </c>
      <c r="CC447" s="238">
        <v>0</v>
      </c>
      <c r="CD447" s="240">
        <v>15.758851571901795</v>
      </c>
      <c r="CE447" s="240">
        <v>0</v>
      </c>
      <c r="CF447" s="240">
        <v>0</v>
      </c>
      <c r="CG447" s="240">
        <v>0</v>
      </c>
      <c r="CH447" s="240">
        <v>11.008995813657759</v>
      </c>
      <c r="CI447" s="240">
        <v>0</v>
      </c>
      <c r="CJ447" s="240">
        <v>0</v>
      </c>
      <c r="CK447" s="240">
        <v>11.301408785676623</v>
      </c>
      <c r="CL447" s="240">
        <v>0</v>
      </c>
      <c r="CM447" s="240">
        <v>0</v>
      </c>
      <c r="CN447" s="240">
        <v>0</v>
      </c>
      <c r="CO447" s="240">
        <v>0</v>
      </c>
      <c r="CP447" s="20"/>
    </row>
    <row r="448" spans="1:94" ht="15" customHeight="1" x14ac:dyDescent="0.25">
      <c r="A448" s="256">
        <f t="shared" si="284"/>
        <v>439</v>
      </c>
      <c r="B448" s="324" t="s">
        <v>603</v>
      </c>
      <c r="C448" s="294">
        <v>24.3</v>
      </c>
      <c r="D448" s="322">
        <v>1</v>
      </c>
      <c r="E448" s="307">
        <f>[1]побуд.звіт!E447+[2]побуд.звіт!E447</f>
        <v>0</v>
      </c>
      <c r="F448" s="308">
        <f>[1]побуд.звіт!F447+[2]побуд.звіт!F447</f>
        <v>0</v>
      </c>
      <c r="G448" s="298">
        <f t="shared" si="248"/>
        <v>0</v>
      </c>
      <c r="H448" s="299">
        <f t="shared" si="249"/>
        <v>0</v>
      </c>
      <c r="I448" s="307">
        <f>[1]побуд.звіт!I447+[2]побуд.звіт!I447</f>
        <v>0</v>
      </c>
      <c r="J448" s="308">
        <f>[1]побуд.звіт!J447+[2]побуд.звіт!J447</f>
        <v>0</v>
      </c>
      <c r="K448" s="298">
        <f t="shared" si="250"/>
        <v>0</v>
      </c>
      <c r="L448" s="299">
        <f t="shared" si="251"/>
        <v>0</v>
      </c>
      <c r="M448" s="308">
        <f>[1]побуд.звіт!M447+[2]побуд.звіт!M447</f>
        <v>175.81758263917587</v>
      </c>
      <c r="N448" s="308">
        <f>[1]побуд.звіт!N447+[2]побуд.звіт!N447</f>
        <v>186.89438931002977</v>
      </c>
      <c r="O448" s="298">
        <f t="shared" si="252"/>
        <v>0</v>
      </c>
      <c r="P448" s="299">
        <f t="shared" si="253"/>
        <v>11.076806670853898</v>
      </c>
      <c r="Q448" s="308">
        <f>[1]побуд.звіт!Q447+[2]побуд.звіт!Q447</f>
        <v>0</v>
      </c>
      <c r="R448" s="308">
        <f>[1]побуд.звіт!R447+[2]побуд.звіт!R447</f>
        <v>0</v>
      </c>
      <c r="S448" s="298">
        <f t="shared" si="254"/>
        <v>0</v>
      </c>
      <c r="T448" s="299">
        <f t="shared" si="255"/>
        <v>0</v>
      </c>
      <c r="U448" s="308">
        <f>[1]побуд.звіт!U447+[2]побуд.звіт!U447</f>
        <v>0</v>
      </c>
      <c r="V448" s="308">
        <f>[1]побуд.звіт!V447+[2]побуд.звіт!V447</f>
        <v>0</v>
      </c>
      <c r="W448" s="298">
        <f t="shared" si="256"/>
        <v>0</v>
      </c>
      <c r="X448" s="299">
        <f t="shared" si="257"/>
        <v>0</v>
      </c>
      <c r="Y448" s="308">
        <f>[1]побуд.звіт!Y447+[2]побуд.звіт!Y447</f>
        <v>0</v>
      </c>
      <c r="Z448" s="308">
        <f>[1]побуд.звіт!Z447+[2]побуд.звіт!Z447</f>
        <v>0</v>
      </c>
      <c r="AA448" s="298">
        <f t="shared" si="258"/>
        <v>0</v>
      </c>
      <c r="AB448" s="299">
        <f t="shared" si="259"/>
        <v>0</v>
      </c>
      <c r="AC448" s="308">
        <f>[1]побуд.звіт!AC447+[2]побуд.звіт!AC447</f>
        <v>64.782010651714685</v>
      </c>
      <c r="AD448" s="308">
        <f>[1]побуд.звіт!AD447+[2]побуд.звіт!AD447</f>
        <v>76.20443564199897</v>
      </c>
      <c r="AE448" s="298">
        <f t="shared" si="260"/>
        <v>0</v>
      </c>
      <c r="AF448" s="299">
        <f t="shared" si="261"/>
        <v>11.422424990284284</v>
      </c>
      <c r="AG448" s="308">
        <f>[1]побуд.звіт!AG447+[2]побуд.звіт!AG447</f>
        <v>0</v>
      </c>
      <c r="AH448" s="308">
        <f>[1]побуд.звіт!AH447+[2]побуд.звіт!AH447</f>
        <v>0</v>
      </c>
      <c r="AI448" s="298">
        <f t="shared" si="262"/>
        <v>0</v>
      </c>
      <c r="AJ448" s="299">
        <f t="shared" si="263"/>
        <v>0</v>
      </c>
      <c r="AK448" s="308">
        <f>[1]побуд.звіт!AK447+[2]побуд.звіт!AK447</f>
        <v>0</v>
      </c>
      <c r="AL448" s="308">
        <f>[1]побуд.звіт!AL447+[2]побуд.звіт!AL447</f>
        <v>0</v>
      </c>
      <c r="AM448" s="298">
        <f t="shared" si="264"/>
        <v>0</v>
      </c>
      <c r="AN448" s="299">
        <f t="shared" si="265"/>
        <v>0</v>
      </c>
      <c r="AO448" s="308">
        <f>[1]побуд.звіт!AO447+[2]побуд.звіт!AO447</f>
        <v>111.04944794343523</v>
      </c>
      <c r="AP448" s="308">
        <f>[1]побуд.звіт!AP447+[2]побуд.звіт!AP447</f>
        <v>40.54614969791605</v>
      </c>
      <c r="AQ448" s="298">
        <f t="shared" si="266"/>
        <v>-70.503298245519176</v>
      </c>
      <c r="AR448" s="299">
        <f t="shared" si="267"/>
        <v>0</v>
      </c>
      <c r="AS448" s="308">
        <f>[1]побуд.звіт!AS447+[2]побуд.звіт!AS447</f>
        <v>0</v>
      </c>
      <c r="AT448" s="308">
        <f>[1]побуд.звіт!AT447+[2]побуд.звіт!AT447</f>
        <v>0</v>
      </c>
      <c r="AU448" s="298">
        <f t="shared" si="268"/>
        <v>0</v>
      </c>
      <c r="AV448" s="299">
        <f t="shared" si="269"/>
        <v>0</v>
      </c>
      <c r="AW448" s="308">
        <f>[1]побуд.звіт!AW447+[2]побуд.звіт!AW447</f>
        <v>91.384649789267044</v>
      </c>
      <c r="AX448" s="308">
        <f>[1]побуд.звіт!AX447+[2]побуд.звіт!AX447</f>
        <v>0</v>
      </c>
      <c r="AY448" s="298">
        <f t="shared" si="270"/>
        <v>-91.384649789267044</v>
      </c>
      <c r="AZ448" s="299">
        <f t="shared" si="271"/>
        <v>0</v>
      </c>
      <c r="BA448" s="300">
        <v>0</v>
      </c>
      <c r="BB448" s="298"/>
      <c r="BC448" s="298">
        <f t="shared" si="272"/>
        <v>0</v>
      </c>
      <c r="BD448" s="299">
        <f t="shared" si="273"/>
        <v>0</v>
      </c>
      <c r="BE448" s="308">
        <f>[1]побуд.звіт!BE447+[2]побуд.звіт!BE447</f>
        <v>3.4700400000000006E-2</v>
      </c>
      <c r="BF448" s="308">
        <f>[1]побуд.звіт!BF447+[2]побуд.звіт!BF447</f>
        <v>0</v>
      </c>
      <c r="BG448" s="301">
        <f t="shared" si="274"/>
        <v>-3.4700400000000006E-2</v>
      </c>
      <c r="BH448" s="302">
        <f t="shared" si="275"/>
        <v>0</v>
      </c>
      <c r="BI448" s="308">
        <f>[1]побуд.звіт!BI447+[2]побуд.звіт!BI447</f>
        <v>0</v>
      </c>
      <c r="BJ448" s="308">
        <f>[1]побуд.звіт!BJ447+[2]побуд.звіт!BJ447</f>
        <v>0</v>
      </c>
      <c r="BK448" s="298">
        <f t="shared" si="276"/>
        <v>0</v>
      </c>
      <c r="BL448" s="299">
        <f t="shared" si="277"/>
        <v>0</v>
      </c>
      <c r="BM448" s="308">
        <f>[1]побуд.звіт!BM447+[2]побуд.звіт!BM447</f>
        <v>0</v>
      </c>
      <c r="BN448" s="308">
        <f>[1]побуд.звіт!BN447+[2]побуд.звіт!BN447</f>
        <v>0</v>
      </c>
      <c r="BO448" s="298">
        <f t="shared" si="278"/>
        <v>0</v>
      </c>
      <c r="BP448" s="299">
        <f t="shared" si="279"/>
        <v>0</v>
      </c>
      <c r="BQ448" s="294">
        <f t="shared" si="280"/>
        <v>443.0683914235928</v>
      </c>
      <c r="BR448" s="298">
        <f t="shared" si="280"/>
        <v>303.6449746499448</v>
      </c>
      <c r="BS448" s="298">
        <f t="shared" si="281"/>
        <v>-139.423416773648</v>
      </c>
      <c r="BT448" s="303">
        <f t="shared" si="282"/>
        <v>0</v>
      </c>
      <c r="BU448" s="224">
        <f t="shared" si="283"/>
        <v>0.68532303483515011</v>
      </c>
      <c r="BV448" s="309">
        <v>626.26</v>
      </c>
      <c r="BW448" s="305">
        <f t="shared" si="300"/>
        <v>589.33763404803392</v>
      </c>
      <c r="BX448" s="241">
        <f t="shared" si="299"/>
        <v>36.922365951966064</v>
      </c>
      <c r="CA448" s="144">
        <f>[1]побуд.звіт!AX447+[2]побуд.звіт!AX447</f>
        <v>0</v>
      </c>
      <c r="CB448" s="238">
        <v>0</v>
      </c>
      <c r="CC448" s="238">
        <v>0</v>
      </c>
      <c r="CD448" s="240">
        <v>15.758851571901795</v>
      </c>
      <c r="CE448" s="240">
        <v>0</v>
      </c>
      <c r="CF448" s="240">
        <v>0</v>
      </c>
      <c r="CG448" s="240">
        <v>0</v>
      </c>
      <c r="CH448" s="240">
        <v>6.3243167440161594</v>
      </c>
      <c r="CI448" s="240">
        <v>0</v>
      </c>
      <c r="CJ448" s="240">
        <v>0</v>
      </c>
      <c r="CK448" s="240">
        <v>11.301408785676623</v>
      </c>
      <c r="CL448" s="240">
        <v>0</v>
      </c>
      <c r="CM448" s="240">
        <v>0</v>
      </c>
      <c r="CN448" s="240">
        <v>0</v>
      </c>
      <c r="CO448" s="240">
        <v>0</v>
      </c>
      <c r="CP448" s="20"/>
    </row>
    <row r="449" spans="1:94" ht="15" customHeight="1" x14ac:dyDescent="0.25">
      <c r="A449" s="256">
        <f t="shared" si="284"/>
        <v>440</v>
      </c>
      <c r="B449" s="324" t="s">
        <v>604</v>
      </c>
      <c r="C449" s="294">
        <v>14.5</v>
      </c>
      <c r="D449" s="322">
        <v>1</v>
      </c>
      <c r="E449" s="307">
        <f>[1]побуд.звіт!E448+[2]побуд.звіт!E448</f>
        <v>0</v>
      </c>
      <c r="F449" s="308">
        <f>[1]побуд.звіт!F448+[2]побуд.звіт!F448</f>
        <v>0</v>
      </c>
      <c r="G449" s="298">
        <f t="shared" si="248"/>
        <v>0</v>
      </c>
      <c r="H449" s="299">
        <f t="shared" si="249"/>
        <v>0</v>
      </c>
      <c r="I449" s="307">
        <f>[1]побуд.звіт!I448+[2]побуд.звіт!I448</f>
        <v>0</v>
      </c>
      <c r="J449" s="308">
        <f>[1]побуд.звіт!J448+[2]побуд.звіт!J448</f>
        <v>0</v>
      </c>
      <c r="K449" s="298">
        <f t="shared" si="250"/>
        <v>0</v>
      </c>
      <c r="L449" s="299">
        <f t="shared" si="251"/>
        <v>0</v>
      </c>
      <c r="M449" s="308">
        <f>[1]побуд.звіт!M448+[2]побуд.звіт!M448</f>
        <v>175.80977063917589</v>
      </c>
      <c r="N449" s="308">
        <f>[1]побуд.звіт!N448+[2]побуд.звіт!N448</f>
        <v>186.89438931002977</v>
      </c>
      <c r="O449" s="298">
        <f t="shared" si="252"/>
        <v>0</v>
      </c>
      <c r="P449" s="299">
        <f t="shared" si="253"/>
        <v>11.084618670853871</v>
      </c>
      <c r="Q449" s="308">
        <f>[1]побуд.звіт!Q448+[2]побуд.звіт!Q448</f>
        <v>0</v>
      </c>
      <c r="R449" s="308">
        <f>[1]побуд.звіт!R448+[2]побуд.звіт!R448</f>
        <v>0</v>
      </c>
      <c r="S449" s="298">
        <f t="shared" si="254"/>
        <v>0</v>
      </c>
      <c r="T449" s="299">
        <f t="shared" si="255"/>
        <v>0</v>
      </c>
      <c r="U449" s="308">
        <f>[1]побуд.звіт!U448+[2]побуд.звіт!U448</f>
        <v>0</v>
      </c>
      <c r="V449" s="308">
        <f>[1]побуд.звіт!V448+[2]побуд.звіт!V448</f>
        <v>0</v>
      </c>
      <c r="W449" s="298">
        <f t="shared" si="256"/>
        <v>0</v>
      </c>
      <c r="X449" s="299">
        <f t="shared" si="257"/>
        <v>0</v>
      </c>
      <c r="Y449" s="308">
        <f>[1]побуд.звіт!Y448+[2]побуд.звіт!Y448</f>
        <v>0</v>
      </c>
      <c r="Z449" s="308">
        <f>[1]побуд.звіт!Z448+[2]побуд.звіт!Z448</f>
        <v>0</v>
      </c>
      <c r="AA449" s="298">
        <f t="shared" si="258"/>
        <v>0</v>
      </c>
      <c r="AB449" s="299">
        <f t="shared" si="259"/>
        <v>0</v>
      </c>
      <c r="AC449" s="308">
        <f>[1]побуд.звіт!AC448+[2]побуд.звіт!AC448</f>
        <v>38.620204281887375</v>
      </c>
      <c r="AD449" s="308">
        <f>[1]побуд.звіт!AD448+[2]побуд.звіт!AD448</f>
        <v>45.471782584731891</v>
      </c>
      <c r="AE449" s="298">
        <f t="shared" si="260"/>
        <v>0</v>
      </c>
      <c r="AF449" s="299">
        <f t="shared" si="261"/>
        <v>6.8515783028445156</v>
      </c>
      <c r="AG449" s="308">
        <f>[1]побуд.звіт!AG448+[2]побуд.звіт!AG448</f>
        <v>0</v>
      </c>
      <c r="AH449" s="308">
        <f>[1]побуд.звіт!AH448+[2]побуд.звіт!AH448</f>
        <v>0</v>
      </c>
      <c r="AI449" s="298">
        <f t="shared" si="262"/>
        <v>0</v>
      </c>
      <c r="AJ449" s="299">
        <f t="shared" si="263"/>
        <v>0</v>
      </c>
      <c r="AK449" s="308">
        <f>[1]побуд.звіт!AK448+[2]побуд.звіт!AK448</f>
        <v>0</v>
      </c>
      <c r="AL449" s="308">
        <f>[1]побуд.звіт!AL448+[2]побуд.звіт!AL448</f>
        <v>0</v>
      </c>
      <c r="AM449" s="298">
        <f t="shared" si="264"/>
        <v>0</v>
      </c>
      <c r="AN449" s="299">
        <f t="shared" si="265"/>
        <v>0</v>
      </c>
      <c r="AO449" s="308">
        <f>[1]побуд.звіт!AO448+[2]побуд.звіт!AO448</f>
        <v>53.081843022776191</v>
      </c>
      <c r="AP449" s="308">
        <f>[1]побуд.звіт!AP448+[2]побуд.звіт!AP448</f>
        <v>40.54614969791605</v>
      </c>
      <c r="AQ449" s="298">
        <f t="shared" si="266"/>
        <v>-12.535693324860141</v>
      </c>
      <c r="AR449" s="299">
        <f t="shared" si="267"/>
        <v>0</v>
      </c>
      <c r="AS449" s="308">
        <f>[1]побуд.звіт!AS448+[2]побуд.звіт!AS448</f>
        <v>0</v>
      </c>
      <c r="AT449" s="308">
        <f>[1]побуд.звіт!AT448+[2]побуд.звіт!AT448</f>
        <v>0</v>
      </c>
      <c r="AU449" s="298">
        <f t="shared" si="268"/>
        <v>0</v>
      </c>
      <c r="AV449" s="299">
        <f t="shared" si="269"/>
        <v>0</v>
      </c>
      <c r="AW449" s="308">
        <f>[1]побуд.звіт!AW448+[2]побуд.звіт!AW448</f>
        <v>54.830779653560157</v>
      </c>
      <c r="AX449" s="308">
        <f>[1]побуд.звіт!AX448+[2]побуд.звіт!AX448</f>
        <v>0</v>
      </c>
      <c r="AY449" s="298">
        <f t="shared" si="270"/>
        <v>-54.830779653560157</v>
      </c>
      <c r="AZ449" s="299">
        <f t="shared" si="271"/>
        <v>0</v>
      </c>
      <c r="BA449" s="300">
        <v>0</v>
      </c>
      <c r="BB449" s="298"/>
      <c r="BC449" s="298">
        <f t="shared" si="272"/>
        <v>0</v>
      </c>
      <c r="BD449" s="299">
        <f t="shared" si="273"/>
        <v>0</v>
      </c>
      <c r="BE449" s="308">
        <f>[1]побуд.звіт!BE448+[2]побуд.звіт!BE448</f>
        <v>2.0705999999999999E-2</v>
      </c>
      <c r="BF449" s="308">
        <f>[1]побуд.звіт!BF448+[2]побуд.звіт!BF448</f>
        <v>0</v>
      </c>
      <c r="BG449" s="301">
        <f t="shared" si="274"/>
        <v>-2.0705999999999999E-2</v>
      </c>
      <c r="BH449" s="302">
        <f t="shared" si="275"/>
        <v>0</v>
      </c>
      <c r="BI449" s="308">
        <f>[1]побуд.звіт!BI448+[2]побуд.звіт!BI448</f>
        <v>0</v>
      </c>
      <c r="BJ449" s="308">
        <f>[1]побуд.звіт!BJ448+[2]побуд.звіт!BJ448</f>
        <v>0</v>
      </c>
      <c r="BK449" s="298">
        <f t="shared" si="276"/>
        <v>0</v>
      </c>
      <c r="BL449" s="299">
        <f t="shared" si="277"/>
        <v>0</v>
      </c>
      <c r="BM449" s="308">
        <f>[1]побуд.звіт!BM448+[2]побуд.звіт!BM448</f>
        <v>0</v>
      </c>
      <c r="BN449" s="308">
        <f>[1]побуд.звіт!BN448+[2]побуд.звіт!BN448</f>
        <v>0</v>
      </c>
      <c r="BO449" s="298">
        <f t="shared" si="278"/>
        <v>0</v>
      </c>
      <c r="BP449" s="299">
        <f t="shared" si="279"/>
        <v>0</v>
      </c>
      <c r="BQ449" s="294">
        <f t="shared" si="280"/>
        <v>322.36330359739964</v>
      </c>
      <c r="BR449" s="298">
        <f t="shared" si="280"/>
        <v>272.9123215926777</v>
      </c>
      <c r="BS449" s="298">
        <f t="shared" si="281"/>
        <v>-49.450982004721936</v>
      </c>
      <c r="BT449" s="303">
        <f t="shared" si="282"/>
        <v>0</v>
      </c>
      <c r="BU449" s="224">
        <f t="shared" si="283"/>
        <v>0.84659860023496536</v>
      </c>
      <c r="BV449" s="309">
        <v>89.67</v>
      </c>
      <c r="BW449" s="305">
        <f t="shared" si="300"/>
        <v>62.806391366883361</v>
      </c>
      <c r="BX449" s="241">
        <f t="shared" si="299"/>
        <v>26.863608633116637</v>
      </c>
      <c r="CA449" s="144">
        <f>[1]побуд.звіт!AX448+[2]побуд.звіт!AX448</f>
        <v>0</v>
      </c>
      <c r="CB449" s="238">
        <v>0</v>
      </c>
      <c r="CC449" s="238">
        <v>0</v>
      </c>
      <c r="CD449" s="240">
        <v>15.758851571901795</v>
      </c>
      <c r="CE449" s="240">
        <v>0</v>
      </c>
      <c r="CF449" s="240">
        <v>0</v>
      </c>
      <c r="CG449" s="240">
        <v>0</v>
      </c>
      <c r="CH449" s="240">
        <v>3.7737692505446225</v>
      </c>
      <c r="CI449" s="240">
        <v>0</v>
      </c>
      <c r="CJ449" s="240">
        <v>0</v>
      </c>
      <c r="CK449" s="240">
        <v>5.4319958569582809</v>
      </c>
      <c r="CL449" s="240">
        <v>0</v>
      </c>
      <c r="CM449" s="240">
        <v>0</v>
      </c>
      <c r="CN449" s="240">
        <v>0</v>
      </c>
      <c r="CO449" s="240">
        <v>0</v>
      </c>
      <c r="CP449" s="20"/>
    </row>
    <row r="450" spans="1:94" ht="15" customHeight="1" x14ac:dyDescent="0.25">
      <c r="A450" s="256">
        <f t="shared" si="284"/>
        <v>441</v>
      </c>
      <c r="B450" s="254" t="s">
        <v>437</v>
      </c>
      <c r="C450" s="294">
        <v>144.69999999999999</v>
      </c>
      <c r="D450" s="322">
        <v>1</v>
      </c>
      <c r="E450" s="307">
        <f>[1]побуд.звіт!E449+[2]побуд.звіт!E449</f>
        <v>0</v>
      </c>
      <c r="F450" s="308">
        <f>[1]побуд.звіт!F449+[2]побуд.звіт!F449</f>
        <v>0</v>
      </c>
      <c r="G450" s="298">
        <f t="shared" si="248"/>
        <v>0</v>
      </c>
      <c r="H450" s="299">
        <f t="shared" si="249"/>
        <v>0</v>
      </c>
      <c r="I450" s="307">
        <f>[1]побуд.звіт!I449+[2]побуд.звіт!I449</f>
        <v>0</v>
      </c>
      <c r="J450" s="308">
        <f>[1]побуд.звіт!J449+[2]побуд.звіт!J449</f>
        <v>0</v>
      </c>
      <c r="K450" s="298">
        <f t="shared" si="250"/>
        <v>0</v>
      </c>
      <c r="L450" s="299">
        <f t="shared" si="251"/>
        <v>0</v>
      </c>
      <c r="M450" s="308">
        <f>[1]побуд.звіт!M449+[2]побуд.звіт!M449</f>
        <v>439.47919259793963</v>
      </c>
      <c r="N450" s="308">
        <f>[1]побуд.звіт!N449+[2]побуд.звіт!N449</f>
        <v>467.23597327507446</v>
      </c>
      <c r="O450" s="298">
        <f t="shared" si="252"/>
        <v>0</v>
      </c>
      <c r="P450" s="299">
        <f t="shared" si="253"/>
        <v>27.756780677134827</v>
      </c>
      <c r="Q450" s="308">
        <f>[1]побуд.звіт!Q449+[2]побуд.звіт!Q449</f>
        <v>0</v>
      </c>
      <c r="R450" s="308">
        <f>[1]побуд.звіт!R449+[2]побуд.звіт!R449</f>
        <v>0</v>
      </c>
      <c r="S450" s="298">
        <f t="shared" si="254"/>
        <v>0</v>
      </c>
      <c r="T450" s="299">
        <f t="shared" si="255"/>
        <v>0</v>
      </c>
      <c r="U450" s="308">
        <f>[1]побуд.звіт!U449+[2]побуд.звіт!U449</f>
        <v>0</v>
      </c>
      <c r="V450" s="308">
        <f>[1]побуд.звіт!V449+[2]побуд.звіт!V449</f>
        <v>0</v>
      </c>
      <c r="W450" s="298">
        <f t="shared" si="256"/>
        <v>0</v>
      </c>
      <c r="X450" s="299">
        <f t="shared" si="257"/>
        <v>0</v>
      </c>
      <c r="Y450" s="308">
        <f>[1]побуд.звіт!Y449+[2]побуд.звіт!Y449</f>
        <v>0</v>
      </c>
      <c r="Z450" s="308">
        <f>[1]побуд.звіт!Z449+[2]побуд.звіт!Z449</f>
        <v>0</v>
      </c>
      <c r="AA450" s="298">
        <f t="shared" si="258"/>
        <v>0</v>
      </c>
      <c r="AB450" s="299">
        <f t="shared" si="259"/>
        <v>0</v>
      </c>
      <c r="AC450" s="308">
        <f>[1]побуд.звіт!AC449+[2]побуд.звіт!AC449</f>
        <v>385.4354169095933</v>
      </c>
      <c r="AD450" s="308">
        <f>[1]побуд.звіт!AD449+[2]побуд.звіт!AD449</f>
        <v>453.77703034556589</v>
      </c>
      <c r="AE450" s="298">
        <f t="shared" si="260"/>
        <v>0</v>
      </c>
      <c r="AF450" s="299">
        <f t="shared" si="261"/>
        <v>68.34161343597259</v>
      </c>
      <c r="AG450" s="308">
        <f>[1]побуд.звіт!AG449+[2]побуд.звіт!AG449</f>
        <v>0</v>
      </c>
      <c r="AH450" s="308">
        <f>[1]побуд.звіт!AH449+[2]побуд.звіт!AH449</f>
        <v>0</v>
      </c>
      <c r="AI450" s="298">
        <f t="shared" si="262"/>
        <v>0</v>
      </c>
      <c r="AJ450" s="299">
        <f t="shared" si="263"/>
        <v>0</v>
      </c>
      <c r="AK450" s="308">
        <f>[1]побуд.звіт!AK449+[2]побуд.звіт!AK449</f>
        <v>0</v>
      </c>
      <c r="AL450" s="308">
        <f>[1]побуд.звіт!AL449+[2]побуд.звіт!AL449</f>
        <v>0</v>
      </c>
      <c r="AM450" s="298">
        <f t="shared" si="264"/>
        <v>0</v>
      </c>
      <c r="AN450" s="299">
        <f t="shared" si="265"/>
        <v>0</v>
      </c>
      <c r="AO450" s="308">
        <f>[1]побуд.звіт!AO449+[2]побуд.звіт!AO449</f>
        <v>444.23199524124448</v>
      </c>
      <c r="AP450" s="308">
        <f>[1]побуд.звіт!AP449+[2]побуд.звіт!AP449</f>
        <v>162.1845987916642</v>
      </c>
      <c r="AQ450" s="298">
        <f t="shared" si="266"/>
        <v>-282.04739644958028</v>
      </c>
      <c r="AR450" s="299">
        <f t="shared" si="267"/>
        <v>0</v>
      </c>
      <c r="AS450" s="308">
        <f>[1]побуд.звіт!AS449+[2]побуд.звіт!AS449</f>
        <v>0</v>
      </c>
      <c r="AT450" s="308">
        <f>[1]побуд.звіт!AT449+[2]побуд.звіт!AT449</f>
        <v>0</v>
      </c>
      <c r="AU450" s="298">
        <f t="shared" si="268"/>
        <v>0</v>
      </c>
      <c r="AV450" s="299">
        <f t="shared" si="269"/>
        <v>0</v>
      </c>
      <c r="AW450" s="308">
        <f>[1]побуд.звіт!AW449+[2]побуд.звіт!AW449</f>
        <v>432.55401292253066</v>
      </c>
      <c r="AX450" s="308">
        <f>[1]побуд.звіт!AX449+[2]побуд.звіт!AX449</f>
        <v>0</v>
      </c>
      <c r="AY450" s="298">
        <f t="shared" si="270"/>
        <v>-432.55401292253066</v>
      </c>
      <c r="AZ450" s="299">
        <f t="shared" si="271"/>
        <v>0</v>
      </c>
      <c r="BA450" s="300">
        <v>0</v>
      </c>
      <c r="BB450" s="298"/>
      <c r="BC450" s="298">
        <f t="shared" si="272"/>
        <v>0</v>
      </c>
      <c r="BD450" s="299">
        <f t="shared" si="273"/>
        <v>0</v>
      </c>
      <c r="BE450" s="308">
        <f>[1]побуд.звіт!BE449+[2]побуд.звіт!BE449</f>
        <v>5.4240833732189984</v>
      </c>
      <c r="BF450" s="308">
        <f>[1]побуд.звіт!BF449+[2]побуд.звіт!BF449</f>
        <v>0</v>
      </c>
      <c r="BG450" s="301">
        <f t="shared" si="274"/>
        <v>-5.4240833732189984</v>
      </c>
      <c r="BH450" s="302">
        <f t="shared" si="275"/>
        <v>0</v>
      </c>
      <c r="BI450" s="308">
        <f>[1]побуд.звіт!BI449+[2]побуд.звіт!BI449</f>
        <v>0</v>
      </c>
      <c r="BJ450" s="308">
        <f>[1]побуд.звіт!BJ449+[2]побуд.звіт!BJ449</f>
        <v>0</v>
      </c>
      <c r="BK450" s="298">
        <f t="shared" si="276"/>
        <v>0</v>
      </c>
      <c r="BL450" s="299">
        <f t="shared" si="277"/>
        <v>0</v>
      </c>
      <c r="BM450" s="308">
        <f>[1]побуд.звіт!BM449+[2]побуд.звіт!BM449</f>
        <v>0</v>
      </c>
      <c r="BN450" s="308">
        <f>[1]побуд.звіт!BN449+[2]побуд.звіт!BN449</f>
        <v>0</v>
      </c>
      <c r="BO450" s="298">
        <f t="shared" si="278"/>
        <v>0</v>
      </c>
      <c r="BP450" s="299">
        <f t="shared" si="279"/>
        <v>0</v>
      </c>
      <c r="BQ450" s="294">
        <f t="shared" si="280"/>
        <v>1707.124701044527</v>
      </c>
      <c r="BR450" s="298">
        <f t="shared" si="280"/>
        <v>1083.1976024123046</v>
      </c>
      <c r="BS450" s="298">
        <f t="shared" si="281"/>
        <v>-623.9270986322224</v>
      </c>
      <c r="BT450" s="303">
        <f t="shared" si="282"/>
        <v>0</v>
      </c>
      <c r="BU450" s="224">
        <f t="shared" si="283"/>
        <v>0.6345158041176111</v>
      </c>
      <c r="BV450" s="309">
        <v>295.63</v>
      </c>
      <c r="BW450" s="305">
        <f t="shared" si="300"/>
        <v>153.3696082462894</v>
      </c>
      <c r="BX450" s="241">
        <f t="shared" si="299"/>
        <v>142.26039175371059</v>
      </c>
      <c r="CA450" s="144">
        <f>[1]побуд.звіт!AX449+[2]побуд.звіт!AX449</f>
        <v>0</v>
      </c>
      <c r="CB450" s="238">
        <v>0</v>
      </c>
      <c r="CC450" s="238">
        <v>0</v>
      </c>
      <c r="CD450" s="240">
        <v>39.397128929754494</v>
      </c>
      <c r="CE450" s="240">
        <v>0</v>
      </c>
      <c r="CF450" s="240">
        <v>0</v>
      </c>
      <c r="CG450" s="240">
        <v>0</v>
      </c>
      <c r="CH450" s="240">
        <v>37.659614520952196</v>
      </c>
      <c r="CI450" s="240">
        <v>0</v>
      </c>
      <c r="CJ450" s="240">
        <v>0</v>
      </c>
      <c r="CK450" s="240">
        <v>45.194419326319135</v>
      </c>
      <c r="CL450" s="240">
        <v>0</v>
      </c>
      <c r="CM450" s="240">
        <v>1.1266499999999995</v>
      </c>
      <c r="CN450" s="240">
        <v>0</v>
      </c>
      <c r="CO450" s="240">
        <v>0</v>
      </c>
      <c r="CP450" s="20"/>
    </row>
    <row r="451" spans="1:94" ht="15" customHeight="1" x14ac:dyDescent="0.25">
      <c r="A451" s="256">
        <f t="shared" si="284"/>
        <v>442</v>
      </c>
      <c r="B451" s="254" t="s">
        <v>438</v>
      </c>
      <c r="C451" s="294">
        <v>188.8</v>
      </c>
      <c r="D451" s="322">
        <v>1</v>
      </c>
      <c r="E451" s="307">
        <f>[1]побуд.звіт!E450+[2]побуд.звіт!E450</f>
        <v>0</v>
      </c>
      <c r="F451" s="308">
        <f>[1]побуд.звіт!F450+[2]побуд.звіт!F450</f>
        <v>0</v>
      </c>
      <c r="G451" s="298">
        <f t="shared" si="248"/>
        <v>0</v>
      </c>
      <c r="H451" s="299">
        <f t="shared" si="249"/>
        <v>0</v>
      </c>
      <c r="I451" s="307">
        <f>[1]побуд.звіт!I450+[2]побуд.звіт!I450</f>
        <v>0</v>
      </c>
      <c r="J451" s="308">
        <f>[1]побуд.звіт!J450+[2]побуд.звіт!J450</f>
        <v>0</v>
      </c>
      <c r="K451" s="298">
        <f t="shared" si="250"/>
        <v>0</v>
      </c>
      <c r="L451" s="299">
        <f t="shared" si="251"/>
        <v>0</v>
      </c>
      <c r="M451" s="308">
        <f>[1]побуд.звіт!M450+[2]побуд.звіт!M450</f>
        <v>751.73833055670343</v>
      </c>
      <c r="N451" s="308">
        <f>[1]побуд.звіт!N450+[2]побуд.звіт!N450</f>
        <v>654.13036258510408</v>
      </c>
      <c r="O451" s="298">
        <f t="shared" si="252"/>
        <v>-97.607967971599351</v>
      </c>
      <c r="P451" s="299">
        <f t="shared" si="253"/>
        <v>0</v>
      </c>
      <c r="Q451" s="308">
        <f>[1]побуд.звіт!Q450+[2]побуд.звіт!Q450</f>
        <v>0</v>
      </c>
      <c r="R451" s="308">
        <f>[1]побуд.звіт!R450+[2]побуд.звіт!R450</f>
        <v>0</v>
      </c>
      <c r="S451" s="298">
        <f t="shared" si="254"/>
        <v>0</v>
      </c>
      <c r="T451" s="299">
        <f t="shared" si="255"/>
        <v>0</v>
      </c>
      <c r="U451" s="308">
        <f>[1]побуд.звіт!U450+[2]побуд.звіт!U450</f>
        <v>0</v>
      </c>
      <c r="V451" s="308">
        <f>[1]побуд.звіт!V450+[2]побуд.звіт!V450</f>
        <v>0</v>
      </c>
      <c r="W451" s="298">
        <f t="shared" si="256"/>
        <v>0</v>
      </c>
      <c r="X451" s="299">
        <f t="shared" si="257"/>
        <v>0</v>
      </c>
      <c r="Y451" s="308">
        <f>[1]побуд.звіт!Y450+[2]побуд.звіт!Y450</f>
        <v>0</v>
      </c>
      <c r="Z451" s="308">
        <f>[1]побуд.звіт!Z450+[2]побуд.звіт!Z450</f>
        <v>0</v>
      </c>
      <c r="AA451" s="298">
        <f t="shared" si="258"/>
        <v>0</v>
      </c>
      <c r="AB451" s="299">
        <f t="shared" si="259"/>
        <v>0</v>
      </c>
      <c r="AC451" s="308">
        <f>[1]побуд.звіт!AC450+[2]побуд.звіт!AC450</f>
        <v>502.99649757381627</v>
      </c>
      <c r="AD451" s="308">
        <f>[1]побуд.звіт!AD450+[2]побуд.звіт!AD450</f>
        <v>592.07396910326759</v>
      </c>
      <c r="AE451" s="298">
        <f t="shared" si="260"/>
        <v>0</v>
      </c>
      <c r="AF451" s="299">
        <f t="shared" si="261"/>
        <v>89.077471529451316</v>
      </c>
      <c r="AG451" s="308">
        <f>[1]побуд.звіт!AG450+[2]побуд.звіт!AG450</f>
        <v>0</v>
      </c>
      <c r="AH451" s="308">
        <f>[1]побуд.звіт!AH450+[2]побуд.звіт!AH450</f>
        <v>0</v>
      </c>
      <c r="AI451" s="298">
        <f t="shared" si="262"/>
        <v>0</v>
      </c>
      <c r="AJ451" s="299">
        <f t="shared" si="263"/>
        <v>0</v>
      </c>
      <c r="AK451" s="308">
        <f>[1]побуд.звіт!AK450+[2]побуд.звіт!AK450</f>
        <v>0</v>
      </c>
      <c r="AL451" s="308">
        <f>[1]побуд.звіт!AL450+[2]побуд.звіт!AL450</f>
        <v>0</v>
      </c>
      <c r="AM451" s="298">
        <f t="shared" si="264"/>
        <v>0</v>
      </c>
      <c r="AN451" s="299">
        <f t="shared" si="265"/>
        <v>0</v>
      </c>
      <c r="AO451" s="308">
        <f>[1]побуд.звіт!AO450+[2]побуд.звіт!AO450</f>
        <v>444.17756324124446</v>
      </c>
      <c r="AP451" s="308">
        <f>[1]побуд.звіт!AP450+[2]побуд.звіт!AP450</f>
        <v>162.1845987916642</v>
      </c>
      <c r="AQ451" s="298">
        <f t="shared" si="266"/>
        <v>-281.99296444958026</v>
      </c>
      <c r="AR451" s="299">
        <f t="shared" si="267"/>
        <v>0</v>
      </c>
      <c r="AS451" s="308">
        <f>[1]побуд.звіт!AS450+[2]побуд.звіт!AS450</f>
        <v>0</v>
      </c>
      <c r="AT451" s="308">
        <f>[1]побуд.звіт!AT450+[2]побуд.звіт!AT450</f>
        <v>0</v>
      </c>
      <c r="AU451" s="298">
        <f t="shared" si="268"/>
        <v>0</v>
      </c>
      <c r="AV451" s="299">
        <f t="shared" si="269"/>
        <v>0</v>
      </c>
      <c r="AW451" s="308">
        <f>[1]побуд.звіт!AW450+[2]побуд.звіт!AW450</f>
        <v>559.58245964237415</v>
      </c>
      <c r="AX451" s="308">
        <f>[1]побуд.звіт!AX450+[2]побуд.звіт!AX450</f>
        <v>0</v>
      </c>
      <c r="AY451" s="298">
        <f t="shared" si="270"/>
        <v>-559.58245964237415</v>
      </c>
      <c r="AZ451" s="299">
        <f t="shared" si="271"/>
        <v>0</v>
      </c>
      <c r="BA451" s="300">
        <v>0</v>
      </c>
      <c r="BB451" s="298"/>
      <c r="BC451" s="298">
        <f t="shared" si="272"/>
        <v>0</v>
      </c>
      <c r="BD451" s="299">
        <f t="shared" si="273"/>
        <v>0</v>
      </c>
      <c r="BE451" s="308">
        <f>[1]побуд.звіт!BE450+[2]побуд.звіт!BE450</f>
        <v>5.4870581732189985</v>
      </c>
      <c r="BF451" s="308">
        <f>[1]побуд.звіт!BF450+[2]побуд.звіт!BF450</f>
        <v>0</v>
      </c>
      <c r="BG451" s="301">
        <f t="shared" si="274"/>
        <v>-5.4870581732189985</v>
      </c>
      <c r="BH451" s="302">
        <f t="shared" si="275"/>
        <v>0</v>
      </c>
      <c r="BI451" s="308">
        <f>[1]побуд.звіт!BI450+[2]побуд.звіт!BI450</f>
        <v>0</v>
      </c>
      <c r="BJ451" s="308">
        <f>[1]побуд.звіт!BJ450+[2]побуд.звіт!BJ450</f>
        <v>0</v>
      </c>
      <c r="BK451" s="298">
        <f t="shared" si="276"/>
        <v>0</v>
      </c>
      <c r="BL451" s="299">
        <f t="shared" si="277"/>
        <v>0</v>
      </c>
      <c r="BM451" s="308">
        <f>[1]побуд.звіт!BM450+[2]побуд.звіт!BM450</f>
        <v>0</v>
      </c>
      <c r="BN451" s="308">
        <f>[1]побуд.звіт!BN450+[2]побуд.звіт!BN450</f>
        <v>0</v>
      </c>
      <c r="BO451" s="298">
        <f t="shared" si="278"/>
        <v>0</v>
      </c>
      <c r="BP451" s="299">
        <f t="shared" si="279"/>
        <v>0</v>
      </c>
      <c r="BQ451" s="294">
        <f t="shared" si="280"/>
        <v>2263.9819091873569</v>
      </c>
      <c r="BR451" s="298">
        <f t="shared" si="280"/>
        <v>1408.3889304800359</v>
      </c>
      <c r="BS451" s="298">
        <f t="shared" si="281"/>
        <v>-855.59297870732098</v>
      </c>
      <c r="BT451" s="303">
        <f t="shared" si="282"/>
        <v>0</v>
      </c>
      <c r="BU451" s="224">
        <f t="shared" si="283"/>
        <v>0.62208488714716315</v>
      </c>
      <c r="BV451" s="309">
        <v>298.39000000000004</v>
      </c>
      <c r="BW451" s="305">
        <f t="shared" si="300"/>
        <v>109.72484090105362</v>
      </c>
      <c r="BX451" s="241">
        <f t="shared" si="299"/>
        <v>188.66515909894642</v>
      </c>
      <c r="CA451" s="144">
        <f>[1]побуд.звіт!AX450+[2]побуд.звіт!AX450</f>
        <v>0</v>
      </c>
      <c r="CB451" s="238">
        <v>0</v>
      </c>
      <c r="CC451" s="238">
        <v>0</v>
      </c>
      <c r="CD451" s="240">
        <v>63.035406287607181</v>
      </c>
      <c r="CE451" s="240">
        <v>0</v>
      </c>
      <c r="CF451" s="240">
        <v>0</v>
      </c>
      <c r="CG451" s="240">
        <v>0</v>
      </c>
      <c r="CH451" s="240">
        <v>49.137078241574109</v>
      </c>
      <c r="CI451" s="240">
        <v>0</v>
      </c>
      <c r="CJ451" s="240">
        <v>0</v>
      </c>
      <c r="CK451" s="240">
        <v>45.194419326319135</v>
      </c>
      <c r="CL451" s="240">
        <v>0</v>
      </c>
      <c r="CM451" s="240">
        <v>1.1266499999999995</v>
      </c>
      <c r="CN451" s="240">
        <v>0</v>
      </c>
      <c r="CO451" s="240">
        <v>0</v>
      </c>
      <c r="CP451" s="20"/>
    </row>
    <row r="452" spans="1:94" ht="15" customHeight="1" x14ac:dyDescent="0.25">
      <c r="A452" s="256">
        <f t="shared" si="284"/>
        <v>443</v>
      </c>
      <c r="B452" s="254" t="s">
        <v>439</v>
      </c>
      <c r="C452" s="294">
        <v>67.400000000000006</v>
      </c>
      <c r="D452" s="322">
        <v>1</v>
      </c>
      <c r="E452" s="307">
        <f>[1]побуд.звіт!E451+[2]побуд.звіт!E451</f>
        <v>0</v>
      </c>
      <c r="F452" s="308">
        <f>[1]побуд.звіт!F451+[2]побуд.звіт!F451</f>
        <v>0</v>
      </c>
      <c r="G452" s="298">
        <f t="shared" si="248"/>
        <v>0</v>
      </c>
      <c r="H452" s="299">
        <f t="shared" si="249"/>
        <v>0</v>
      </c>
      <c r="I452" s="307">
        <f>[1]побуд.звіт!I451+[2]побуд.звіт!I451</f>
        <v>0</v>
      </c>
      <c r="J452" s="308">
        <f>[1]побуд.звіт!J451+[2]побуд.звіт!J451</f>
        <v>0</v>
      </c>
      <c r="K452" s="298">
        <f t="shared" si="250"/>
        <v>0</v>
      </c>
      <c r="L452" s="299">
        <f t="shared" si="251"/>
        <v>0</v>
      </c>
      <c r="M452" s="308">
        <f>[1]побуд.звіт!M451+[2]побуд.звіт!M451</f>
        <v>400.03109327835176</v>
      </c>
      <c r="N452" s="308">
        <f>[1]побуд.звіт!N451+[2]побуд.звіт!N451</f>
        <v>409.91477480157772</v>
      </c>
      <c r="O452" s="298">
        <f t="shared" si="252"/>
        <v>0</v>
      </c>
      <c r="P452" s="299">
        <f t="shared" si="253"/>
        <v>9.8836815232259596</v>
      </c>
      <c r="Q452" s="308">
        <f>[1]побуд.звіт!Q451+[2]побуд.звіт!Q451</f>
        <v>0</v>
      </c>
      <c r="R452" s="308">
        <f>[1]побуд.звіт!R451+[2]побуд.звіт!R451</f>
        <v>0</v>
      </c>
      <c r="S452" s="298">
        <f t="shared" si="254"/>
        <v>0</v>
      </c>
      <c r="T452" s="299">
        <f t="shared" si="255"/>
        <v>0</v>
      </c>
      <c r="U452" s="308">
        <f>[1]побуд.звіт!U451+[2]побуд.звіт!U451</f>
        <v>0</v>
      </c>
      <c r="V452" s="308">
        <f>[1]побуд.звіт!V451+[2]побуд.звіт!V451</f>
        <v>0</v>
      </c>
      <c r="W452" s="298">
        <f t="shared" si="256"/>
        <v>0</v>
      </c>
      <c r="X452" s="299">
        <f t="shared" si="257"/>
        <v>0</v>
      </c>
      <c r="Y452" s="308">
        <f>[1]побуд.звіт!Y451+[2]побуд.звіт!Y451</f>
        <v>0</v>
      </c>
      <c r="Z452" s="308">
        <f>[1]побуд.звіт!Z451+[2]побуд.звіт!Z451</f>
        <v>0</v>
      </c>
      <c r="AA452" s="298">
        <f t="shared" si="258"/>
        <v>0</v>
      </c>
      <c r="AB452" s="299">
        <f t="shared" si="259"/>
        <v>0</v>
      </c>
      <c r="AC452" s="308">
        <f>[1]побуд.звіт!AC451+[2]побуд.звіт!AC451</f>
        <v>179.56454335166956</v>
      </c>
      <c r="AD452" s="308">
        <f>[1]побуд.звіт!AD451+[2]побуд.звіт!AD451</f>
        <v>211.36538939385721</v>
      </c>
      <c r="AE452" s="298">
        <f t="shared" si="260"/>
        <v>0</v>
      </c>
      <c r="AF452" s="299">
        <f t="shared" si="261"/>
        <v>31.800846042187658</v>
      </c>
      <c r="AG452" s="308">
        <f>[1]побуд.звіт!AG451+[2]побуд.звіт!AG451</f>
        <v>0</v>
      </c>
      <c r="AH452" s="308">
        <f>[1]побуд.звіт!AH451+[2]побуд.звіт!AH451</f>
        <v>0</v>
      </c>
      <c r="AI452" s="298">
        <f t="shared" si="262"/>
        <v>0</v>
      </c>
      <c r="AJ452" s="299">
        <f t="shared" si="263"/>
        <v>0</v>
      </c>
      <c r="AK452" s="308">
        <f>[1]побуд.звіт!AK451+[2]побуд.звіт!AK451</f>
        <v>0</v>
      </c>
      <c r="AL452" s="308">
        <f>[1]побуд.звіт!AL451+[2]побуд.звіт!AL451</f>
        <v>0</v>
      </c>
      <c r="AM452" s="298">
        <f t="shared" si="264"/>
        <v>0</v>
      </c>
      <c r="AN452" s="299">
        <f t="shared" si="265"/>
        <v>0</v>
      </c>
      <c r="AO452" s="308">
        <f>[1]побуд.звіт!AO451+[2]побуд.звіт!AO451</f>
        <v>221.99397833323999</v>
      </c>
      <c r="AP452" s="308">
        <f>[1]побуд.звіт!AP451+[2]побуд.звіт!AP451</f>
        <v>81.0922993958321</v>
      </c>
      <c r="AQ452" s="298">
        <f t="shared" si="266"/>
        <v>-140.90167893740789</v>
      </c>
      <c r="AR452" s="299">
        <f t="shared" si="267"/>
        <v>0</v>
      </c>
      <c r="AS452" s="308">
        <f>[1]побуд.звіт!AS451+[2]побуд.звіт!AS451</f>
        <v>0</v>
      </c>
      <c r="AT452" s="308">
        <f>[1]побуд.звіт!AT451+[2]побуд.звіт!AT451</f>
        <v>0</v>
      </c>
      <c r="AU452" s="298">
        <f t="shared" si="268"/>
        <v>0</v>
      </c>
      <c r="AV452" s="299">
        <f t="shared" si="269"/>
        <v>0</v>
      </c>
      <c r="AW452" s="308">
        <f>[1]побуд.звіт!AW451+[2]побуд.звіт!AW451</f>
        <v>246.43389344572296</v>
      </c>
      <c r="AX452" s="308">
        <f>[1]побуд.звіт!AX451+[2]побуд.звіт!AX451</f>
        <v>0</v>
      </c>
      <c r="AY452" s="298">
        <f t="shared" si="270"/>
        <v>-246.43389344572296</v>
      </c>
      <c r="AZ452" s="299">
        <f t="shared" si="271"/>
        <v>0</v>
      </c>
      <c r="BA452" s="300">
        <v>0</v>
      </c>
      <c r="BB452" s="298"/>
      <c r="BC452" s="298">
        <f t="shared" si="272"/>
        <v>0</v>
      </c>
      <c r="BD452" s="299">
        <f t="shared" si="273"/>
        <v>0</v>
      </c>
      <c r="BE452" s="308">
        <f>[1]побуд.звіт!BE451+[2]побуд.звіт!BE451</f>
        <v>5.3136989732189983</v>
      </c>
      <c r="BF452" s="308">
        <f>[1]побуд.звіт!BF451+[2]побуд.звіт!BF451</f>
        <v>0</v>
      </c>
      <c r="BG452" s="301">
        <f t="shared" si="274"/>
        <v>-5.3136989732189983</v>
      </c>
      <c r="BH452" s="302">
        <f t="shared" si="275"/>
        <v>0</v>
      </c>
      <c r="BI452" s="308">
        <f>[1]побуд.звіт!BI451+[2]побуд.звіт!BI451</f>
        <v>0</v>
      </c>
      <c r="BJ452" s="308">
        <f>[1]побуд.звіт!BJ451+[2]побуд.звіт!BJ451</f>
        <v>0</v>
      </c>
      <c r="BK452" s="298">
        <f t="shared" si="276"/>
        <v>0</v>
      </c>
      <c r="BL452" s="299">
        <f t="shared" si="277"/>
        <v>0</v>
      </c>
      <c r="BM452" s="308">
        <f>[1]побуд.звіт!BM451+[2]побуд.звіт!BM451</f>
        <v>0</v>
      </c>
      <c r="BN452" s="308">
        <f>[1]побуд.звіт!BN451+[2]побуд.звіт!BN451</f>
        <v>0</v>
      </c>
      <c r="BO452" s="298">
        <f t="shared" si="278"/>
        <v>0</v>
      </c>
      <c r="BP452" s="299">
        <f t="shared" si="279"/>
        <v>0</v>
      </c>
      <c r="BQ452" s="294">
        <f t="shared" si="280"/>
        <v>1053.3372073822034</v>
      </c>
      <c r="BR452" s="298">
        <f t="shared" si="280"/>
        <v>702.37246359126709</v>
      </c>
      <c r="BS452" s="298">
        <f t="shared" si="281"/>
        <v>-350.96474379093627</v>
      </c>
      <c r="BT452" s="303">
        <f t="shared" si="282"/>
        <v>0</v>
      </c>
      <c r="BU452" s="224">
        <f t="shared" si="283"/>
        <v>0.66680684843254689</v>
      </c>
      <c r="BV452" s="309">
        <v>25.759999999999998</v>
      </c>
      <c r="BW452" s="305"/>
      <c r="BX452" s="241">
        <f t="shared" si="299"/>
        <v>87.778100615183618</v>
      </c>
      <c r="CA452" s="144">
        <f>[1]побуд.звіт!AX451+[2]побуд.звіт!AX451</f>
        <v>0</v>
      </c>
      <c r="CB452" s="238">
        <v>0</v>
      </c>
      <c r="CC452" s="238">
        <v>0</v>
      </c>
      <c r="CD452" s="240">
        <v>31.51770314380359</v>
      </c>
      <c r="CE452" s="240">
        <v>0</v>
      </c>
      <c r="CF452" s="240">
        <v>0</v>
      </c>
      <c r="CG452" s="240">
        <v>0</v>
      </c>
      <c r="CH452" s="240">
        <v>17.541520516324656</v>
      </c>
      <c r="CI452" s="240">
        <v>0</v>
      </c>
      <c r="CJ452" s="240">
        <v>0</v>
      </c>
      <c r="CK452" s="240">
        <v>22.580500258809117</v>
      </c>
      <c r="CL452" s="240">
        <v>0</v>
      </c>
      <c r="CM452" s="240">
        <v>1.1266499999999995</v>
      </c>
      <c r="CN452" s="240">
        <v>0</v>
      </c>
      <c r="CO452" s="240">
        <v>0</v>
      </c>
      <c r="CP452" s="20"/>
    </row>
    <row r="453" spans="1:94" ht="15" customHeight="1" x14ac:dyDescent="0.25">
      <c r="A453" s="256">
        <f t="shared" si="284"/>
        <v>444</v>
      </c>
      <c r="B453" s="254" t="s">
        <v>444</v>
      </c>
      <c r="C453" s="294">
        <v>121.8</v>
      </c>
      <c r="D453" s="322">
        <v>1</v>
      </c>
      <c r="E453" s="307">
        <f>[1]побуд.звіт!E452+[2]побуд.звіт!E452</f>
        <v>0</v>
      </c>
      <c r="F453" s="308">
        <f>[1]побуд.звіт!F452+[2]побуд.звіт!F452</f>
        <v>0</v>
      </c>
      <c r="G453" s="298">
        <f t="shared" si="248"/>
        <v>0</v>
      </c>
      <c r="H453" s="299">
        <f t="shared" si="249"/>
        <v>0</v>
      </c>
      <c r="I453" s="307">
        <f>[1]побуд.звіт!I452+[2]побуд.звіт!I452</f>
        <v>0</v>
      </c>
      <c r="J453" s="308">
        <f>[1]побуд.звіт!J452+[2]побуд.звіт!J452</f>
        <v>0</v>
      </c>
      <c r="K453" s="298">
        <f t="shared" si="250"/>
        <v>0</v>
      </c>
      <c r="L453" s="299">
        <f t="shared" si="251"/>
        <v>0</v>
      </c>
      <c r="M453" s="308">
        <f>[1]побуд.звіт!M452+[2]побуд.звіт!M452</f>
        <v>400.0569652783517</v>
      </c>
      <c r="N453" s="308">
        <f>[1]побуд.звіт!N452+[2]побуд.звіт!N452</f>
        <v>373.78877862005953</v>
      </c>
      <c r="O453" s="298">
        <f t="shared" si="252"/>
        <v>-26.268186658292166</v>
      </c>
      <c r="P453" s="299">
        <f t="shared" si="253"/>
        <v>0</v>
      </c>
      <c r="Q453" s="308">
        <f>[1]побуд.звіт!Q452+[2]побуд.звіт!Q452</f>
        <v>0</v>
      </c>
      <c r="R453" s="308">
        <f>[1]побуд.звіт!R452+[2]побуд.звіт!R452</f>
        <v>0</v>
      </c>
      <c r="S453" s="298">
        <f t="shared" si="254"/>
        <v>0</v>
      </c>
      <c r="T453" s="299">
        <f t="shared" si="255"/>
        <v>0</v>
      </c>
      <c r="U453" s="308">
        <f>[1]побуд.звіт!U452+[2]побуд.звіт!U452</f>
        <v>0</v>
      </c>
      <c r="V453" s="308">
        <f>[1]побуд.звіт!V452+[2]побуд.звіт!V452</f>
        <v>0</v>
      </c>
      <c r="W453" s="298">
        <f t="shared" si="256"/>
        <v>0</v>
      </c>
      <c r="X453" s="299">
        <f t="shared" si="257"/>
        <v>0</v>
      </c>
      <c r="Y453" s="308">
        <f>[1]побуд.звіт!Y452+[2]побуд.звіт!Y452</f>
        <v>0</v>
      </c>
      <c r="Z453" s="308">
        <f>[1]побуд.звіт!Z452+[2]побуд.звіт!Z452</f>
        <v>0</v>
      </c>
      <c r="AA453" s="298">
        <f t="shared" si="258"/>
        <v>0</v>
      </c>
      <c r="AB453" s="299">
        <f t="shared" si="259"/>
        <v>0</v>
      </c>
      <c r="AC453" s="308">
        <f>[1]побуд.звіт!AC452+[2]побуд.звіт!AC452</f>
        <v>324.51032276785395</v>
      </c>
      <c r="AD453" s="308">
        <f>[1]побуд.звіт!AD452+[2]побуд.звіт!AD452</f>
        <v>381.96297371174785</v>
      </c>
      <c r="AE453" s="298">
        <f t="shared" si="260"/>
        <v>0</v>
      </c>
      <c r="AF453" s="299">
        <f t="shared" si="261"/>
        <v>57.4526509438939</v>
      </c>
      <c r="AG453" s="308">
        <f>[1]побуд.звіт!AG452+[2]побуд.звіт!AG452</f>
        <v>0</v>
      </c>
      <c r="AH453" s="308">
        <f>[1]побуд.звіт!AH452+[2]побуд.звіт!AH452</f>
        <v>0</v>
      </c>
      <c r="AI453" s="298">
        <f t="shared" si="262"/>
        <v>0</v>
      </c>
      <c r="AJ453" s="299">
        <f t="shared" si="263"/>
        <v>0</v>
      </c>
      <c r="AK453" s="308">
        <f>[1]побуд.звіт!AK452+[2]побуд.звіт!AK452</f>
        <v>0</v>
      </c>
      <c r="AL453" s="308">
        <f>[1]побуд.звіт!AL452+[2]побуд.звіт!AL452</f>
        <v>0</v>
      </c>
      <c r="AM453" s="298">
        <f t="shared" si="264"/>
        <v>0</v>
      </c>
      <c r="AN453" s="299">
        <f t="shared" si="265"/>
        <v>0</v>
      </c>
      <c r="AO453" s="308">
        <f>[1]побуд.звіт!AO452+[2]побуд.звіт!AO452</f>
        <v>333.10053410747219</v>
      </c>
      <c r="AP453" s="308">
        <f>[1]побуд.звіт!AP452+[2]побуд.звіт!AP452</f>
        <v>121.63844909374818</v>
      </c>
      <c r="AQ453" s="298">
        <f t="shared" si="266"/>
        <v>-211.46208501372399</v>
      </c>
      <c r="AR453" s="299">
        <f t="shared" si="267"/>
        <v>0</v>
      </c>
      <c r="AS453" s="308">
        <f>[1]побуд.звіт!AS452+[2]побуд.звіт!AS452</f>
        <v>0</v>
      </c>
      <c r="AT453" s="308">
        <f>[1]побуд.звіт!AT452+[2]побуд.звіт!AT452</f>
        <v>0</v>
      </c>
      <c r="AU453" s="298">
        <f t="shared" si="268"/>
        <v>0</v>
      </c>
      <c r="AV453" s="299">
        <f t="shared" si="269"/>
        <v>0</v>
      </c>
      <c r="AW453" s="308">
        <f>[1]побуд.звіт!AW452+[2]побуд.звіт!AW452</f>
        <v>445.34811642502746</v>
      </c>
      <c r="AX453" s="308">
        <f>[1]побуд.звіт!AX452+[2]побуд.звіт!AX452</f>
        <v>0</v>
      </c>
      <c r="AY453" s="298">
        <f t="shared" si="270"/>
        <v>-445.34811642502746</v>
      </c>
      <c r="AZ453" s="299">
        <f t="shared" si="271"/>
        <v>0</v>
      </c>
      <c r="BA453" s="300">
        <v>0</v>
      </c>
      <c r="BB453" s="298"/>
      <c r="BC453" s="298">
        <f t="shared" si="272"/>
        <v>0</v>
      </c>
      <c r="BD453" s="299">
        <f t="shared" si="273"/>
        <v>0</v>
      </c>
      <c r="BE453" s="308">
        <f>[1]побуд.звіт!BE452+[2]побуд.звіт!BE452</f>
        <v>5.3913821732189984</v>
      </c>
      <c r="BF453" s="308">
        <f>[1]побуд.звіт!BF452+[2]побуд.звіт!BF452</f>
        <v>0</v>
      </c>
      <c r="BG453" s="301">
        <f t="shared" si="274"/>
        <v>-5.3913821732189984</v>
      </c>
      <c r="BH453" s="302">
        <f t="shared" si="275"/>
        <v>0</v>
      </c>
      <c r="BI453" s="308">
        <f>[1]побуд.звіт!BI452+[2]побуд.звіт!BI452</f>
        <v>0</v>
      </c>
      <c r="BJ453" s="308">
        <f>[1]побуд.звіт!BJ452+[2]побуд.звіт!BJ452</f>
        <v>0</v>
      </c>
      <c r="BK453" s="298">
        <f t="shared" si="276"/>
        <v>0</v>
      </c>
      <c r="BL453" s="299">
        <f t="shared" si="277"/>
        <v>0</v>
      </c>
      <c r="BM453" s="308">
        <f>[1]побуд.звіт!BM452+[2]побуд.звіт!BM452</f>
        <v>0</v>
      </c>
      <c r="BN453" s="308">
        <f>[1]побуд.звіт!BN452+[2]побуд.звіт!BN452</f>
        <v>0</v>
      </c>
      <c r="BO453" s="298">
        <f t="shared" si="278"/>
        <v>0</v>
      </c>
      <c r="BP453" s="299">
        <f t="shared" si="279"/>
        <v>0</v>
      </c>
      <c r="BQ453" s="294">
        <f t="shared" si="280"/>
        <v>1508.4073207519243</v>
      </c>
      <c r="BR453" s="298">
        <f t="shared" si="280"/>
        <v>877.39020142555557</v>
      </c>
      <c r="BS453" s="298">
        <f t="shared" si="281"/>
        <v>-631.01711932636874</v>
      </c>
      <c r="BT453" s="303">
        <f t="shared" si="282"/>
        <v>0</v>
      </c>
      <c r="BU453" s="224">
        <f t="shared" si="283"/>
        <v>0.5816666290032233</v>
      </c>
      <c r="BV453" s="309">
        <v>97.960000000000008</v>
      </c>
      <c r="BW453" s="305"/>
      <c r="BX453" s="241">
        <f t="shared" si="299"/>
        <v>125.70061006266036</v>
      </c>
      <c r="CA453" s="144">
        <f>[1]побуд.звіт!AX452+[2]побуд.звіт!AX452</f>
        <v>0</v>
      </c>
      <c r="CB453" s="238">
        <v>0</v>
      </c>
      <c r="CC453" s="238">
        <v>0</v>
      </c>
      <c r="CD453" s="240">
        <v>31.51770314380359</v>
      </c>
      <c r="CE453" s="240">
        <v>0</v>
      </c>
      <c r="CF453" s="240">
        <v>0</v>
      </c>
      <c r="CG453" s="240">
        <v>0</v>
      </c>
      <c r="CH453" s="240">
        <v>31.699661704574829</v>
      </c>
      <c r="CI453" s="240">
        <v>0</v>
      </c>
      <c r="CJ453" s="240">
        <v>0</v>
      </c>
      <c r="CK453" s="240">
        <v>33.893039106669697</v>
      </c>
      <c r="CL453" s="240">
        <v>0</v>
      </c>
      <c r="CM453" s="240">
        <v>1.1266499999999995</v>
      </c>
      <c r="CN453" s="240">
        <v>0</v>
      </c>
      <c r="CO453" s="240">
        <v>0</v>
      </c>
      <c r="CP453" s="20"/>
    </row>
    <row r="454" spans="1:94" ht="15" customHeight="1" x14ac:dyDescent="0.25">
      <c r="A454" s="256">
        <f t="shared" si="284"/>
        <v>445</v>
      </c>
      <c r="B454" s="254" t="s">
        <v>445</v>
      </c>
      <c r="C454" s="294">
        <v>62.7</v>
      </c>
      <c r="D454" s="322">
        <v>1</v>
      </c>
      <c r="E454" s="307">
        <f>[1]побуд.звіт!E453+[2]побуд.звіт!E453</f>
        <v>0</v>
      </c>
      <c r="F454" s="308">
        <f>[1]побуд.звіт!F453+[2]побуд.звіт!F453</f>
        <v>0</v>
      </c>
      <c r="G454" s="298">
        <f t="shared" si="248"/>
        <v>0</v>
      </c>
      <c r="H454" s="299">
        <f t="shared" si="249"/>
        <v>0</v>
      </c>
      <c r="I454" s="307">
        <f>[1]побуд.звіт!I453+[2]побуд.звіт!I453</f>
        <v>0</v>
      </c>
      <c r="J454" s="308">
        <f>[1]побуд.звіт!J453+[2]побуд.звіт!J453</f>
        <v>0</v>
      </c>
      <c r="K454" s="298">
        <f t="shared" si="250"/>
        <v>0</v>
      </c>
      <c r="L454" s="299">
        <f t="shared" si="251"/>
        <v>0</v>
      </c>
      <c r="M454" s="308">
        <f>[1]побуд.звіт!M453+[2]побуд.звіт!M453</f>
        <v>527.44871591752758</v>
      </c>
      <c r="N454" s="308">
        <f>[1]побуд.звіт!N453+[2]побуд.звіт!N453</f>
        <v>560.68316793008921</v>
      </c>
      <c r="O454" s="298">
        <f t="shared" si="252"/>
        <v>0</v>
      </c>
      <c r="P454" s="299">
        <f t="shared" si="253"/>
        <v>33.234452012561633</v>
      </c>
      <c r="Q454" s="308">
        <f>[1]побуд.звіт!Q453+[2]побуд.звіт!Q453</f>
        <v>0</v>
      </c>
      <c r="R454" s="308">
        <f>[1]побуд.звіт!R453+[2]побуд.звіт!R453</f>
        <v>0</v>
      </c>
      <c r="S454" s="298">
        <f t="shared" si="254"/>
        <v>0</v>
      </c>
      <c r="T454" s="299">
        <f t="shared" si="255"/>
        <v>0</v>
      </c>
      <c r="U454" s="308">
        <f>[1]побуд.звіт!U453+[2]побуд.звіт!U453</f>
        <v>0</v>
      </c>
      <c r="V454" s="308">
        <f>[1]побуд.звіт!V453+[2]побуд.звіт!V453</f>
        <v>0</v>
      </c>
      <c r="W454" s="298">
        <f t="shared" si="256"/>
        <v>0</v>
      </c>
      <c r="X454" s="299">
        <f t="shared" si="257"/>
        <v>0</v>
      </c>
      <c r="Y454" s="308">
        <f>[1]побуд.звіт!Y453+[2]побуд.звіт!Y453</f>
        <v>0</v>
      </c>
      <c r="Z454" s="308">
        <f>[1]побуд.звіт!Z453+[2]побуд.звіт!Z453</f>
        <v>0</v>
      </c>
      <c r="AA454" s="298">
        <f t="shared" si="258"/>
        <v>0</v>
      </c>
      <c r="AB454" s="299">
        <f t="shared" si="259"/>
        <v>0</v>
      </c>
      <c r="AC454" s="308">
        <f>[1]побуд.звіт!AC453+[2]побуд.звіт!AC453</f>
        <v>167.10618183960955</v>
      </c>
      <c r="AD454" s="308">
        <f>[1]побуд.звіт!AD453+[2]побуд.звіт!AD453</f>
        <v>196.62625986639236</v>
      </c>
      <c r="AE454" s="298">
        <f t="shared" si="260"/>
        <v>0</v>
      </c>
      <c r="AF454" s="299">
        <f t="shared" si="261"/>
        <v>29.520078026782812</v>
      </c>
      <c r="AG454" s="308">
        <f>[1]побуд.звіт!AG453+[2]побуд.звіт!AG453</f>
        <v>0</v>
      </c>
      <c r="AH454" s="308">
        <f>[1]побуд.звіт!AH453+[2]побуд.звіт!AH453</f>
        <v>0</v>
      </c>
      <c r="AI454" s="298">
        <f t="shared" si="262"/>
        <v>0</v>
      </c>
      <c r="AJ454" s="299">
        <f t="shared" si="263"/>
        <v>0</v>
      </c>
      <c r="AK454" s="308">
        <f>[1]побуд.звіт!AK453+[2]побуд.звіт!AK453</f>
        <v>0</v>
      </c>
      <c r="AL454" s="308">
        <f>[1]побуд.звіт!AL453+[2]побуд.звіт!AL453</f>
        <v>0</v>
      </c>
      <c r="AM454" s="298">
        <f t="shared" si="264"/>
        <v>0</v>
      </c>
      <c r="AN454" s="299">
        <f t="shared" si="265"/>
        <v>0</v>
      </c>
      <c r="AO454" s="308">
        <f>[1]побуд.звіт!AO453+[2]побуд.звіт!AO453</f>
        <v>222.01262633323998</v>
      </c>
      <c r="AP454" s="308">
        <f>[1]побуд.звіт!AP453+[2]побуд.звіт!AP453</f>
        <v>81.0922993958321</v>
      </c>
      <c r="AQ454" s="298">
        <f t="shared" si="266"/>
        <v>-140.92032693740788</v>
      </c>
      <c r="AR454" s="299">
        <f t="shared" si="267"/>
        <v>0</v>
      </c>
      <c r="AS454" s="308">
        <f>[1]побуд.звіт!AS453+[2]побуд.звіт!AS453</f>
        <v>0</v>
      </c>
      <c r="AT454" s="308">
        <f>[1]побуд.звіт!AT453+[2]побуд.звіт!AT453</f>
        <v>0</v>
      </c>
      <c r="AU454" s="298">
        <f t="shared" si="268"/>
        <v>0</v>
      </c>
      <c r="AV454" s="299">
        <f t="shared" si="269"/>
        <v>0</v>
      </c>
      <c r="AW454" s="308">
        <f>[1]побуд.звіт!AW453+[2]побуд.звіт!AW453</f>
        <v>322.22560079446356</v>
      </c>
      <c r="AX454" s="308">
        <f>[1]побуд.звіт!AX453+[2]побуд.звіт!AX453</f>
        <v>0</v>
      </c>
      <c r="AY454" s="298">
        <f t="shared" si="270"/>
        <v>-322.22560079446356</v>
      </c>
      <c r="AZ454" s="299">
        <f t="shared" si="271"/>
        <v>0</v>
      </c>
      <c r="BA454" s="300">
        <v>0</v>
      </c>
      <c r="BB454" s="298"/>
      <c r="BC454" s="298">
        <f t="shared" si="272"/>
        <v>0</v>
      </c>
      <c r="BD454" s="299">
        <f t="shared" si="273"/>
        <v>0</v>
      </c>
      <c r="BE454" s="308">
        <f>[1]побуд.звіт!BE453+[2]побуд.звіт!BE453</f>
        <v>5.3069873732189983</v>
      </c>
      <c r="BF454" s="308">
        <f>[1]побуд.звіт!BF453+[2]побуд.звіт!BF453</f>
        <v>0</v>
      </c>
      <c r="BG454" s="301">
        <f t="shared" si="274"/>
        <v>-5.3069873732189983</v>
      </c>
      <c r="BH454" s="302">
        <f t="shared" si="275"/>
        <v>0</v>
      </c>
      <c r="BI454" s="308">
        <f>[1]побуд.звіт!BI453+[2]побуд.звіт!BI453</f>
        <v>0</v>
      </c>
      <c r="BJ454" s="308">
        <f>[1]побуд.звіт!BJ453+[2]побуд.звіт!BJ453</f>
        <v>0</v>
      </c>
      <c r="BK454" s="298">
        <f t="shared" si="276"/>
        <v>0</v>
      </c>
      <c r="BL454" s="299">
        <f t="shared" si="277"/>
        <v>0</v>
      </c>
      <c r="BM454" s="308">
        <f>[1]побуд.звіт!BM453+[2]побуд.звіт!BM453</f>
        <v>0</v>
      </c>
      <c r="BN454" s="308">
        <f>[1]побуд.звіт!BN453+[2]побуд.звіт!BN453</f>
        <v>0</v>
      </c>
      <c r="BO454" s="298">
        <f t="shared" si="278"/>
        <v>0</v>
      </c>
      <c r="BP454" s="299">
        <f t="shared" si="279"/>
        <v>0</v>
      </c>
      <c r="BQ454" s="294">
        <f t="shared" si="280"/>
        <v>1244.1001122580597</v>
      </c>
      <c r="BR454" s="298">
        <f t="shared" si="280"/>
        <v>838.40172719231373</v>
      </c>
      <c r="BS454" s="298">
        <f t="shared" si="281"/>
        <v>-405.69838506574592</v>
      </c>
      <c r="BT454" s="303">
        <f t="shared" si="282"/>
        <v>0</v>
      </c>
      <c r="BU454" s="224">
        <f t="shared" si="283"/>
        <v>0.67390213933073484</v>
      </c>
      <c r="BV454" s="309">
        <v>1538.07</v>
      </c>
      <c r="BW454" s="305">
        <f t="shared" si="300"/>
        <v>1434.3949906451617</v>
      </c>
      <c r="BX454" s="241">
        <f t="shared" si="299"/>
        <v>103.67500935483831</v>
      </c>
      <c r="CA454" s="144">
        <f>[1]побуд.звіт!AX453+[2]побуд.звіт!AX453</f>
        <v>0</v>
      </c>
      <c r="CB454" s="238">
        <v>0</v>
      </c>
      <c r="CC454" s="238">
        <v>0</v>
      </c>
      <c r="CD454" s="240">
        <v>47.27655471570538</v>
      </c>
      <c r="CE454" s="240">
        <v>0</v>
      </c>
      <c r="CF454" s="240">
        <v>0</v>
      </c>
      <c r="CG454" s="240">
        <v>0</v>
      </c>
      <c r="CH454" s="240">
        <v>16.318298759251572</v>
      </c>
      <c r="CI454" s="240">
        <v>0</v>
      </c>
      <c r="CJ454" s="240">
        <v>0</v>
      </c>
      <c r="CK454" s="240">
        <v>22.580500258809117</v>
      </c>
      <c r="CL454" s="240">
        <v>0</v>
      </c>
      <c r="CM454" s="240">
        <v>1.1266499999999995</v>
      </c>
      <c r="CN454" s="240">
        <v>0</v>
      </c>
      <c r="CO454" s="240">
        <v>0</v>
      </c>
      <c r="CP454" s="20"/>
    </row>
    <row r="455" spans="1:94" ht="15" customHeight="1" x14ac:dyDescent="0.25">
      <c r="A455" s="256">
        <f t="shared" si="284"/>
        <v>446</v>
      </c>
      <c r="B455" s="254" t="s">
        <v>446</v>
      </c>
      <c r="C455" s="294">
        <v>137.30000000000001</v>
      </c>
      <c r="D455" s="322">
        <v>1</v>
      </c>
      <c r="E455" s="307">
        <f>[1]побуд.звіт!E454+[2]побуд.звіт!E454</f>
        <v>0</v>
      </c>
      <c r="F455" s="308">
        <f>[1]побуд.звіт!F454+[2]побуд.звіт!F454</f>
        <v>0</v>
      </c>
      <c r="G455" s="298">
        <f t="shared" si="248"/>
        <v>0</v>
      </c>
      <c r="H455" s="299">
        <f t="shared" si="249"/>
        <v>0</v>
      </c>
      <c r="I455" s="307">
        <f>[1]побуд.звіт!I454+[2]побуд.звіт!I454</f>
        <v>0</v>
      </c>
      <c r="J455" s="308">
        <f>[1]побуд.звіт!J454+[2]побуд.звіт!J454</f>
        <v>0</v>
      </c>
      <c r="K455" s="298">
        <f t="shared" si="250"/>
        <v>0</v>
      </c>
      <c r="L455" s="299">
        <f t="shared" si="251"/>
        <v>0</v>
      </c>
      <c r="M455" s="308">
        <f>[1]побуд.звіт!M454+[2]побуд.звіт!M454</f>
        <v>703.28444255670342</v>
      </c>
      <c r="N455" s="308">
        <f>[1]побуд.звіт!N454+[2]побуд.звіт!N454</f>
        <v>747.57755724011906</v>
      </c>
      <c r="O455" s="298">
        <f t="shared" si="252"/>
        <v>0</v>
      </c>
      <c r="P455" s="299">
        <f t="shared" si="253"/>
        <v>44.293114683415638</v>
      </c>
      <c r="Q455" s="308">
        <f>[1]побуд.звіт!Q454+[2]побуд.звіт!Q454</f>
        <v>0</v>
      </c>
      <c r="R455" s="308">
        <f>[1]побуд.звіт!R454+[2]побуд.звіт!R454</f>
        <v>0</v>
      </c>
      <c r="S455" s="298">
        <f t="shared" si="254"/>
        <v>0</v>
      </c>
      <c r="T455" s="299">
        <f t="shared" si="255"/>
        <v>0</v>
      </c>
      <c r="U455" s="308">
        <f>[1]побуд.звіт!U454+[2]побуд.звіт!U454</f>
        <v>0</v>
      </c>
      <c r="V455" s="308">
        <f>[1]побуд.звіт!V454+[2]побуд.звіт!V454</f>
        <v>0</v>
      </c>
      <c r="W455" s="298">
        <f t="shared" si="256"/>
        <v>0</v>
      </c>
      <c r="X455" s="299">
        <f t="shared" si="257"/>
        <v>0</v>
      </c>
      <c r="Y455" s="308">
        <f>[1]побуд.звіт!Y454+[2]побуд.звіт!Y454</f>
        <v>0</v>
      </c>
      <c r="Z455" s="308">
        <f>[1]побуд.звіт!Z454+[2]побуд.звіт!Z454</f>
        <v>0</v>
      </c>
      <c r="AA455" s="298">
        <f t="shared" si="258"/>
        <v>0</v>
      </c>
      <c r="AB455" s="299">
        <f t="shared" si="259"/>
        <v>0</v>
      </c>
      <c r="AC455" s="308">
        <f>[1]побуд.звіт!AC454+[2]побуд.звіт!AC454</f>
        <v>348.25614531400947</v>
      </c>
      <c r="AD455" s="308">
        <f>[1]побуд.звіт!AD454+[2]побуд.звіт!AD454</f>
        <v>430.57074130232337</v>
      </c>
      <c r="AE455" s="298">
        <f t="shared" si="260"/>
        <v>0</v>
      </c>
      <c r="AF455" s="299">
        <f t="shared" si="261"/>
        <v>82.314595988313897</v>
      </c>
      <c r="AG455" s="308">
        <f>[1]побуд.звіт!AG454+[2]побуд.звіт!AG454</f>
        <v>0</v>
      </c>
      <c r="AH455" s="308">
        <f>[1]побуд.звіт!AH454+[2]побуд.звіт!AH454</f>
        <v>0</v>
      </c>
      <c r="AI455" s="298">
        <f t="shared" si="262"/>
        <v>0</v>
      </c>
      <c r="AJ455" s="299">
        <f t="shared" si="263"/>
        <v>0</v>
      </c>
      <c r="AK455" s="308">
        <f>[1]побуд.звіт!AK454+[2]побуд.звіт!AK454</f>
        <v>0</v>
      </c>
      <c r="AL455" s="308">
        <f>[1]побуд.звіт!AL454+[2]побуд.звіт!AL454</f>
        <v>0</v>
      </c>
      <c r="AM455" s="298">
        <f t="shared" si="264"/>
        <v>0</v>
      </c>
      <c r="AN455" s="299">
        <f t="shared" si="265"/>
        <v>0</v>
      </c>
      <c r="AO455" s="308">
        <f>[1]побуд.звіт!AO454+[2]побуд.звіт!AO454</f>
        <v>304.40714257604719</v>
      </c>
      <c r="AP455" s="308">
        <f>[1]побуд.звіт!AP454+[2]побуд.звіт!AP454</f>
        <v>121.63844909374818</v>
      </c>
      <c r="AQ455" s="298">
        <f t="shared" si="266"/>
        <v>-182.768693482299</v>
      </c>
      <c r="AR455" s="299">
        <f t="shared" si="267"/>
        <v>0</v>
      </c>
      <c r="AS455" s="308">
        <f>[1]побуд.звіт!AS454+[2]побуд.звіт!AS454</f>
        <v>0</v>
      </c>
      <c r="AT455" s="308">
        <f>[1]побуд.звіт!AT454+[2]побуд.звіт!AT454</f>
        <v>0</v>
      </c>
      <c r="AU455" s="298">
        <f t="shared" si="268"/>
        <v>0</v>
      </c>
      <c r="AV455" s="299">
        <f t="shared" si="269"/>
        <v>0</v>
      </c>
      <c r="AW455" s="308">
        <f>[1]побуд.звіт!AW454+[2]побуд.звіт!AW454</f>
        <v>543.73898355613869</v>
      </c>
      <c r="AX455" s="308">
        <f>[1]побуд.звіт!AX454+[2]побуд.звіт!AX454</f>
        <v>0</v>
      </c>
      <c r="AY455" s="298">
        <f t="shared" si="270"/>
        <v>-543.73898355613869</v>
      </c>
      <c r="AZ455" s="299">
        <f t="shared" si="271"/>
        <v>0</v>
      </c>
      <c r="BA455" s="300">
        <v>0</v>
      </c>
      <c r="BB455" s="298"/>
      <c r="BC455" s="298">
        <f t="shared" si="272"/>
        <v>0</v>
      </c>
      <c r="BD455" s="299">
        <f t="shared" si="273"/>
        <v>0</v>
      </c>
      <c r="BE455" s="308">
        <f>[1]побуд.звіт!BE454+[2]побуд.звіт!BE454</f>
        <v>5.4135161732189978</v>
      </c>
      <c r="BF455" s="308">
        <f>[1]побуд.звіт!BF454+[2]побуд.звіт!BF454</f>
        <v>0</v>
      </c>
      <c r="BG455" s="301">
        <f t="shared" si="274"/>
        <v>-5.4135161732189978</v>
      </c>
      <c r="BH455" s="302">
        <f t="shared" si="275"/>
        <v>0</v>
      </c>
      <c r="BI455" s="308">
        <f>[1]побуд.звіт!BI454+[2]побуд.звіт!BI454</f>
        <v>0</v>
      </c>
      <c r="BJ455" s="308">
        <f>[1]побуд.звіт!BJ454+[2]побуд.звіт!BJ454</f>
        <v>0</v>
      </c>
      <c r="BK455" s="298">
        <f t="shared" si="276"/>
        <v>0</v>
      </c>
      <c r="BL455" s="299">
        <f t="shared" si="277"/>
        <v>0</v>
      </c>
      <c r="BM455" s="308">
        <f>[1]побуд.звіт!BM454+[2]побуд.звіт!BM454</f>
        <v>0</v>
      </c>
      <c r="BN455" s="308">
        <f>[1]побуд.звіт!BN454+[2]побуд.звіт!BN454</f>
        <v>0</v>
      </c>
      <c r="BO455" s="298">
        <f t="shared" si="278"/>
        <v>0</v>
      </c>
      <c r="BP455" s="299">
        <f t="shared" si="279"/>
        <v>0</v>
      </c>
      <c r="BQ455" s="294">
        <f t="shared" si="280"/>
        <v>1905.1002301761177</v>
      </c>
      <c r="BR455" s="298">
        <f t="shared" si="280"/>
        <v>1299.7867476361907</v>
      </c>
      <c r="BS455" s="298">
        <f t="shared" si="281"/>
        <v>-605.31348253992701</v>
      </c>
      <c r="BT455" s="303">
        <f t="shared" si="282"/>
        <v>0</v>
      </c>
      <c r="BU455" s="224">
        <f t="shared" si="283"/>
        <v>0.68226685769495254</v>
      </c>
      <c r="BV455" s="309">
        <v>16.84</v>
      </c>
      <c r="BW455" s="305"/>
      <c r="BX455" s="241">
        <f t="shared" si="299"/>
        <v>158.75835251467649</v>
      </c>
      <c r="CA455" s="144">
        <f>[1]побуд.звіт!AX454+[2]побуд.звіт!AX454</f>
        <v>0</v>
      </c>
      <c r="CB455" s="238">
        <v>0</v>
      </c>
      <c r="CC455" s="238">
        <v>0</v>
      </c>
      <c r="CD455" s="240">
        <v>63.035406287607181</v>
      </c>
      <c r="CE455" s="240">
        <v>0</v>
      </c>
      <c r="CF455" s="240">
        <v>0</v>
      </c>
      <c r="CG455" s="240">
        <v>0</v>
      </c>
      <c r="CH455" s="240">
        <v>35.73369090343288</v>
      </c>
      <c r="CI455" s="240">
        <v>0</v>
      </c>
      <c r="CJ455" s="240">
        <v>0</v>
      </c>
      <c r="CK455" s="240">
        <v>30.982979400621105</v>
      </c>
      <c r="CL455" s="240">
        <v>0</v>
      </c>
      <c r="CM455" s="240">
        <v>1.1266499999999995</v>
      </c>
      <c r="CN455" s="240">
        <v>0</v>
      </c>
      <c r="CO455" s="240">
        <v>0</v>
      </c>
      <c r="CP455" s="20"/>
    </row>
    <row r="456" spans="1:94" ht="15" customHeight="1" x14ac:dyDescent="0.25">
      <c r="A456" s="256">
        <f t="shared" si="284"/>
        <v>447</v>
      </c>
      <c r="B456" s="254" t="s">
        <v>447</v>
      </c>
      <c r="C456" s="294">
        <v>207.8</v>
      </c>
      <c r="D456" s="322">
        <v>1</v>
      </c>
      <c r="E456" s="307">
        <f>[1]побуд.звіт!E455+[2]побуд.звіт!E455</f>
        <v>0</v>
      </c>
      <c r="F456" s="308">
        <f>[1]побуд.звіт!F455+[2]побуд.звіт!F455</f>
        <v>0</v>
      </c>
      <c r="G456" s="298">
        <f t="shared" si="248"/>
        <v>0</v>
      </c>
      <c r="H456" s="299">
        <f t="shared" si="249"/>
        <v>0</v>
      </c>
      <c r="I456" s="307">
        <f>[1]побуд.звіт!I455+[2]побуд.звіт!I455</f>
        <v>0</v>
      </c>
      <c r="J456" s="308">
        <f>[1]побуд.звіт!J455+[2]побуд.звіт!J455</f>
        <v>0</v>
      </c>
      <c r="K456" s="298">
        <f t="shared" si="250"/>
        <v>0</v>
      </c>
      <c r="L456" s="299">
        <f t="shared" si="251"/>
        <v>0</v>
      </c>
      <c r="M456" s="308">
        <f>[1]побуд.звіт!M455+[2]побуд.звіт!M455</f>
        <v>615.27779123711548</v>
      </c>
      <c r="N456" s="308">
        <f>[1]побуд.звіт!N455+[2]побуд.звіт!N455</f>
        <v>618.00436640358589</v>
      </c>
      <c r="O456" s="298">
        <f t="shared" si="252"/>
        <v>0</v>
      </c>
      <c r="P456" s="299">
        <f t="shared" si="253"/>
        <v>2.7265751664704112</v>
      </c>
      <c r="Q456" s="308">
        <f>[1]побуд.звіт!Q455+[2]побуд.звіт!Q455</f>
        <v>0</v>
      </c>
      <c r="R456" s="308">
        <f>[1]побуд.звіт!R455+[2]побуд.звіт!R455</f>
        <v>0</v>
      </c>
      <c r="S456" s="298">
        <f t="shared" si="254"/>
        <v>0</v>
      </c>
      <c r="T456" s="299">
        <f t="shared" si="255"/>
        <v>0</v>
      </c>
      <c r="U456" s="308">
        <f>[1]побуд.звіт!U455+[2]побуд.звіт!U455</f>
        <v>0</v>
      </c>
      <c r="V456" s="308">
        <f>[1]побуд.звіт!V455+[2]побуд.звіт!V455</f>
        <v>0</v>
      </c>
      <c r="W456" s="298">
        <f t="shared" si="256"/>
        <v>0</v>
      </c>
      <c r="X456" s="299">
        <f t="shared" si="257"/>
        <v>0</v>
      </c>
      <c r="Y456" s="308">
        <f>[1]побуд.звіт!Y455+[2]побуд.звіт!Y455</f>
        <v>0</v>
      </c>
      <c r="Z456" s="308">
        <f>[1]побуд.звіт!Z455+[2]побуд.звіт!Z455</f>
        <v>0</v>
      </c>
      <c r="AA456" s="298">
        <f t="shared" si="258"/>
        <v>0</v>
      </c>
      <c r="AB456" s="299">
        <f t="shared" si="259"/>
        <v>0</v>
      </c>
      <c r="AC456" s="308">
        <f>[1]побуд.звіт!AC455+[2]побуд.звіт!AC455</f>
        <v>553.62397321955484</v>
      </c>
      <c r="AD456" s="308">
        <f>[1]побуд.звіт!AD455+[2]побуд.звіт!AD455</f>
        <v>651.65768421429561</v>
      </c>
      <c r="AE456" s="298">
        <f t="shared" si="260"/>
        <v>0</v>
      </c>
      <c r="AF456" s="299">
        <f t="shared" si="261"/>
        <v>98.033710994740773</v>
      </c>
      <c r="AG456" s="308">
        <f>[1]побуд.звіт!AG455+[2]побуд.звіт!AG455</f>
        <v>0</v>
      </c>
      <c r="AH456" s="308">
        <f>[1]побуд.звіт!AH455+[2]побуд.звіт!AH455</f>
        <v>0</v>
      </c>
      <c r="AI456" s="298">
        <f t="shared" si="262"/>
        <v>0</v>
      </c>
      <c r="AJ456" s="299">
        <f t="shared" si="263"/>
        <v>0</v>
      </c>
      <c r="AK456" s="308">
        <f>[1]побуд.звіт!AK455+[2]побуд.звіт!AK455</f>
        <v>0</v>
      </c>
      <c r="AL456" s="308">
        <f>[1]побуд.звіт!AL455+[2]побуд.звіт!AL455</f>
        <v>0</v>
      </c>
      <c r="AM456" s="298">
        <f t="shared" si="264"/>
        <v>0</v>
      </c>
      <c r="AN456" s="299">
        <f t="shared" si="265"/>
        <v>0</v>
      </c>
      <c r="AO456" s="308">
        <f>[1]побуд.звіт!AO455+[2]побуд.звіт!AO455</f>
        <v>296.02671195223508</v>
      </c>
      <c r="AP456" s="308">
        <f>[1]побуд.звіт!AP455+[2]побуд.звіт!AP455</f>
        <v>141.91152394270617</v>
      </c>
      <c r="AQ456" s="298">
        <f t="shared" si="266"/>
        <v>-154.11518800952891</v>
      </c>
      <c r="AR456" s="299">
        <f t="shared" si="267"/>
        <v>0</v>
      </c>
      <c r="AS456" s="308">
        <f>[1]побуд.звіт!AS455+[2]побуд.звіт!AS455</f>
        <v>0</v>
      </c>
      <c r="AT456" s="308">
        <f>[1]побуд.звіт!AT455+[2]побуд.звіт!AT455</f>
        <v>0</v>
      </c>
      <c r="AU456" s="298">
        <f t="shared" si="268"/>
        <v>0</v>
      </c>
      <c r="AV456" s="299">
        <f t="shared" si="269"/>
        <v>0</v>
      </c>
      <c r="AW456" s="308">
        <f>[1]побуд.звіт!AW455+[2]побуд.звіт!AW455</f>
        <v>868.85916274202623</v>
      </c>
      <c r="AX456" s="308">
        <f>[1]побуд.звіт!AX455+[2]побуд.звіт!AX455</f>
        <v>0</v>
      </c>
      <c r="AY456" s="298">
        <f t="shared" si="270"/>
        <v>-868.85916274202623</v>
      </c>
      <c r="AZ456" s="299">
        <f t="shared" si="271"/>
        <v>0</v>
      </c>
      <c r="BA456" s="300">
        <v>0</v>
      </c>
      <c r="BB456" s="298"/>
      <c r="BC456" s="298">
        <f t="shared" si="272"/>
        <v>0</v>
      </c>
      <c r="BD456" s="299">
        <f t="shared" si="273"/>
        <v>0</v>
      </c>
      <c r="BE456" s="308">
        <f>[1]побуд.звіт!BE455+[2]побуд.звіт!BE455</f>
        <v>5.5141901732189984</v>
      </c>
      <c r="BF456" s="308">
        <f>[1]побуд.звіт!BF455+[2]побуд.звіт!BF455</f>
        <v>0</v>
      </c>
      <c r="BG456" s="301">
        <f t="shared" si="274"/>
        <v>-5.5141901732189984</v>
      </c>
      <c r="BH456" s="302">
        <f t="shared" si="275"/>
        <v>0</v>
      </c>
      <c r="BI456" s="308">
        <f>[1]побуд.звіт!BI455+[2]побуд.звіт!BI455</f>
        <v>0</v>
      </c>
      <c r="BJ456" s="308">
        <f>[1]побуд.звіт!BJ455+[2]побуд.звіт!BJ455</f>
        <v>0</v>
      </c>
      <c r="BK456" s="298">
        <f t="shared" si="276"/>
        <v>0</v>
      </c>
      <c r="BL456" s="299">
        <f t="shared" si="277"/>
        <v>0</v>
      </c>
      <c r="BM456" s="308">
        <f>[1]побуд.звіт!BM455+[2]побуд.звіт!BM455</f>
        <v>0</v>
      </c>
      <c r="BN456" s="308">
        <f>[1]побуд.звіт!BN455+[2]побуд.звіт!BN455</f>
        <v>0</v>
      </c>
      <c r="BO456" s="298">
        <f t="shared" si="278"/>
        <v>0</v>
      </c>
      <c r="BP456" s="299">
        <f t="shared" si="279"/>
        <v>0</v>
      </c>
      <c r="BQ456" s="294">
        <f t="shared" si="280"/>
        <v>2339.3018293241507</v>
      </c>
      <c r="BR456" s="298">
        <f t="shared" si="280"/>
        <v>1411.5735745605878</v>
      </c>
      <c r="BS456" s="298">
        <f t="shared" si="281"/>
        <v>-927.72825476356297</v>
      </c>
      <c r="BT456" s="303">
        <f t="shared" si="282"/>
        <v>0</v>
      </c>
      <c r="BU456" s="224">
        <f t="shared" si="283"/>
        <v>0.60341660783824824</v>
      </c>
      <c r="BV456" s="309">
        <v>205.39999999999998</v>
      </c>
      <c r="BW456" s="305">
        <f t="shared" si="300"/>
        <v>10.458180889654074</v>
      </c>
      <c r="BX456" s="241">
        <f t="shared" si="299"/>
        <v>194.9418191103459</v>
      </c>
      <c r="CA456" s="144">
        <f>[1]побуд.звіт!AX455+[2]побуд.звіт!AX455</f>
        <v>0</v>
      </c>
      <c r="CB456" s="238">
        <v>0</v>
      </c>
      <c r="CC456" s="238">
        <v>0</v>
      </c>
      <c r="CD456" s="240">
        <v>55.155980501656288</v>
      </c>
      <c r="CE456" s="240">
        <v>0</v>
      </c>
      <c r="CF456" s="240">
        <v>0</v>
      </c>
      <c r="CG456" s="240">
        <v>0</v>
      </c>
      <c r="CH456" s="240">
        <v>54.082478547633194</v>
      </c>
      <c r="CI456" s="240">
        <v>0</v>
      </c>
      <c r="CJ456" s="240">
        <v>0</v>
      </c>
      <c r="CK456" s="240">
        <v>30.171321413880051</v>
      </c>
      <c r="CL456" s="240">
        <v>0</v>
      </c>
      <c r="CM456" s="240">
        <v>1.1266499999999995</v>
      </c>
      <c r="CN456" s="240">
        <v>0</v>
      </c>
      <c r="CO456" s="240">
        <v>0</v>
      </c>
      <c r="CP456" s="20"/>
    </row>
    <row r="457" spans="1:94" ht="15" customHeight="1" x14ac:dyDescent="0.25">
      <c r="A457" s="256">
        <f t="shared" si="284"/>
        <v>448</v>
      </c>
      <c r="B457" s="254" t="s">
        <v>448</v>
      </c>
      <c r="C457" s="294">
        <v>180.4</v>
      </c>
      <c r="D457" s="322">
        <v>1</v>
      </c>
      <c r="E457" s="307">
        <f>[1]побуд.звіт!E456+[2]побуд.звіт!E456</f>
        <v>0</v>
      </c>
      <c r="F457" s="308">
        <f>[1]побуд.звіт!F456+[2]побуд.звіт!F456</f>
        <v>0</v>
      </c>
      <c r="G457" s="298">
        <f t="shared" si="248"/>
        <v>0</v>
      </c>
      <c r="H457" s="299">
        <f t="shared" si="249"/>
        <v>0</v>
      </c>
      <c r="I457" s="307">
        <f>[1]побуд.звіт!I456+[2]побуд.звіт!I456</f>
        <v>0</v>
      </c>
      <c r="J457" s="308">
        <f>[1]побуд.звіт!J456+[2]побуд.звіт!J456</f>
        <v>0</v>
      </c>
      <c r="K457" s="298">
        <f t="shared" si="250"/>
        <v>0</v>
      </c>
      <c r="L457" s="299">
        <f t="shared" si="251"/>
        <v>0</v>
      </c>
      <c r="M457" s="308">
        <f>[1]побуд.звіт!M456+[2]побуд.звіт!M456</f>
        <v>1406.4929491134069</v>
      </c>
      <c r="N457" s="308">
        <f>[1]побуд.звіт!N456+[2]побуд.звіт!N456</f>
        <v>1495.1551144802381</v>
      </c>
      <c r="O457" s="298">
        <f t="shared" si="252"/>
        <v>0</v>
      </c>
      <c r="P457" s="299">
        <f t="shared" si="253"/>
        <v>88.662165366831232</v>
      </c>
      <c r="Q457" s="308">
        <f>[1]побуд.звіт!Q456+[2]побуд.звіт!Q456</f>
        <v>0</v>
      </c>
      <c r="R457" s="308">
        <f>[1]побуд.звіт!R456+[2]побуд.звіт!R456</f>
        <v>0</v>
      </c>
      <c r="S457" s="298">
        <f t="shared" si="254"/>
        <v>0</v>
      </c>
      <c r="T457" s="299">
        <f t="shared" si="255"/>
        <v>0</v>
      </c>
      <c r="U457" s="308">
        <f>[1]побуд.звіт!U456+[2]побуд.звіт!U456</f>
        <v>0</v>
      </c>
      <c r="V457" s="308">
        <f>[1]побуд.звіт!V456+[2]побуд.звіт!V456</f>
        <v>0</v>
      </c>
      <c r="W457" s="298">
        <f t="shared" si="256"/>
        <v>0</v>
      </c>
      <c r="X457" s="299">
        <f t="shared" si="257"/>
        <v>0</v>
      </c>
      <c r="Y457" s="308">
        <f>[1]побуд.звіт!Y456+[2]побуд.звіт!Y456</f>
        <v>0</v>
      </c>
      <c r="Z457" s="308">
        <f>[1]побуд.звіт!Z456+[2]побуд.звіт!Z456</f>
        <v>0</v>
      </c>
      <c r="AA457" s="298">
        <f t="shared" si="258"/>
        <v>0</v>
      </c>
      <c r="AB457" s="299">
        <f t="shared" si="259"/>
        <v>0</v>
      </c>
      <c r="AC457" s="308">
        <f>[1]побуд.звіт!AC456+[2]побуд.звіт!AC456</f>
        <v>457.54984851396443</v>
      </c>
      <c r="AD457" s="308">
        <f>[1]побуд.звіт!AD456+[2]побуд.звіт!AD456</f>
        <v>565.73169505418161</v>
      </c>
      <c r="AE457" s="298">
        <f t="shared" si="260"/>
        <v>0</v>
      </c>
      <c r="AF457" s="299">
        <f t="shared" si="261"/>
        <v>108.18184654021718</v>
      </c>
      <c r="AG457" s="308">
        <f>[1]побуд.звіт!AG456+[2]побуд.звіт!AG456</f>
        <v>0</v>
      </c>
      <c r="AH457" s="308">
        <f>[1]побуд.звіт!AH456+[2]побуд.звіт!AH456</f>
        <v>0</v>
      </c>
      <c r="AI457" s="298">
        <f t="shared" si="262"/>
        <v>0</v>
      </c>
      <c r="AJ457" s="299">
        <f t="shared" si="263"/>
        <v>0</v>
      </c>
      <c r="AK457" s="308">
        <f>[1]побуд.звіт!AK456+[2]побуд.звіт!AK456</f>
        <v>0</v>
      </c>
      <c r="AL457" s="308">
        <f>[1]побуд.звіт!AL456+[2]побуд.звіт!AL456</f>
        <v>0</v>
      </c>
      <c r="AM457" s="298">
        <f t="shared" si="264"/>
        <v>0</v>
      </c>
      <c r="AN457" s="299">
        <f t="shared" si="265"/>
        <v>0</v>
      </c>
      <c r="AO457" s="308">
        <f>[1]побуд.звіт!AO456+[2]побуд.звіт!AO456</f>
        <v>360.12614688543999</v>
      </c>
      <c r="AP457" s="308">
        <f>[1]побуд.звіт!AP456+[2]побуд.звіт!AP456</f>
        <v>101.36537424479015</v>
      </c>
      <c r="AQ457" s="298">
        <f t="shared" si="266"/>
        <v>-258.76077264064986</v>
      </c>
      <c r="AR457" s="299">
        <f t="shared" si="267"/>
        <v>0</v>
      </c>
      <c r="AS457" s="308">
        <f>[1]побуд.звіт!AS456+[2]побуд.звіт!AS456</f>
        <v>0</v>
      </c>
      <c r="AT457" s="308">
        <f>[1]побуд.звіт!AT456+[2]побуд.звіт!AT456</f>
        <v>0</v>
      </c>
      <c r="AU457" s="298">
        <f t="shared" si="268"/>
        <v>0</v>
      </c>
      <c r="AV457" s="299">
        <f t="shared" si="269"/>
        <v>0</v>
      </c>
      <c r="AW457" s="308">
        <f>[1]побуд.звіт!AW456+[2]побуд.звіт!AW456</f>
        <v>712.79996959628249</v>
      </c>
      <c r="AX457" s="308">
        <f>[1]побуд.звіт!AX456+[2]побуд.звіт!AX456</f>
        <v>0</v>
      </c>
      <c r="AY457" s="298">
        <f t="shared" si="270"/>
        <v>-712.79996959628249</v>
      </c>
      <c r="AZ457" s="299">
        <f t="shared" si="271"/>
        <v>0</v>
      </c>
      <c r="BA457" s="300">
        <v>0</v>
      </c>
      <c r="BB457" s="298"/>
      <c r="BC457" s="298">
        <f t="shared" si="272"/>
        <v>0</v>
      </c>
      <c r="BD457" s="299">
        <f t="shared" si="273"/>
        <v>0</v>
      </c>
      <c r="BE457" s="308">
        <f>[1]побуд.звіт!BE456+[2]побуд.звіт!BE456</f>
        <v>5.4750629732189982</v>
      </c>
      <c r="BF457" s="308">
        <f>[1]побуд.звіт!BF456+[2]побуд.звіт!BF456</f>
        <v>0</v>
      </c>
      <c r="BG457" s="301">
        <f t="shared" si="274"/>
        <v>-5.4750629732189982</v>
      </c>
      <c r="BH457" s="302">
        <f t="shared" si="275"/>
        <v>0</v>
      </c>
      <c r="BI457" s="308">
        <f>[1]побуд.звіт!BI456+[2]побуд.звіт!BI456</f>
        <v>0</v>
      </c>
      <c r="BJ457" s="308">
        <f>[1]побуд.звіт!BJ456+[2]побуд.звіт!BJ456</f>
        <v>0</v>
      </c>
      <c r="BK457" s="298">
        <f t="shared" si="276"/>
        <v>0</v>
      </c>
      <c r="BL457" s="299">
        <f t="shared" si="277"/>
        <v>0</v>
      </c>
      <c r="BM457" s="308">
        <f>[1]побуд.звіт!BM456+[2]побуд.звіт!BM456</f>
        <v>0</v>
      </c>
      <c r="BN457" s="308">
        <f>[1]побуд.звіт!BN456+[2]побуд.звіт!BN456</f>
        <v>0</v>
      </c>
      <c r="BO457" s="298">
        <f t="shared" si="278"/>
        <v>0</v>
      </c>
      <c r="BP457" s="299">
        <f t="shared" si="279"/>
        <v>0</v>
      </c>
      <c r="BQ457" s="294">
        <f t="shared" si="280"/>
        <v>2942.4439770823128</v>
      </c>
      <c r="BR457" s="298">
        <f t="shared" si="280"/>
        <v>2162.2521837792096</v>
      </c>
      <c r="BS457" s="298">
        <f t="shared" si="281"/>
        <v>-780.19179330310317</v>
      </c>
      <c r="BT457" s="303">
        <f t="shared" si="282"/>
        <v>0</v>
      </c>
      <c r="BU457" s="224">
        <f t="shared" si="283"/>
        <v>0.73484905766099562</v>
      </c>
      <c r="BV457" s="309">
        <v>120.39</v>
      </c>
      <c r="BW457" s="305"/>
      <c r="BX457" s="241">
        <f t="shared" si="299"/>
        <v>245.20366475685941</v>
      </c>
      <c r="CA457" s="144">
        <f>[1]побуд.звіт!AX456+[2]побуд.звіт!AX456</f>
        <v>0</v>
      </c>
      <c r="CB457" s="238">
        <v>0</v>
      </c>
      <c r="CC457" s="238">
        <v>0</v>
      </c>
      <c r="CD457" s="240">
        <v>126.07081257521436</v>
      </c>
      <c r="CE457" s="240">
        <v>0</v>
      </c>
      <c r="CF457" s="240">
        <v>0</v>
      </c>
      <c r="CG457" s="240">
        <v>0</v>
      </c>
      <c r="CH457" s="240">
        <v>46.950894675741374</v>
      </c>
      <c r="CI457" s="240">
        <v>0</v>
      </c>
      <c r="CJ457" s="240">
        <v>0</v>
      </c>
      <c r="CK457" s="240">
        <v>36.595789179449916</v>
      </c>
      <c r="CL457" s="240">
        <v>0</v>
      </c>
      <c r="CM457" s="240">
        <v>1.1266499999999995</v>
      </c>
      <c r="CN457" s="240">
        <v>0</v>
      </c>
      <c r="CO457" s="240">
        <v>0</v>
      </c>
      <c r="CP457" s="20"/>
    </row>
    <row r="458" spans="1:94" ht="15" customHeight="1" x14ac:dyDescent="0.25">
      <c r="A458" s="256">
        <f t="shared" si="284"/>
        <v>449</v>
      </c>
      <c r="B458" s="254" t="s">
        <v>449</v>
      </c>
      <c r="C458" s="294">
        <v>102.44</v>
      </c>
      <c r="D458" s="322">
        <v>1</v>
      </c>
      <c r="E458" s="307">
        <f>[1]побуд.звіт!E457+[2]побуд.звіт!E457</f>
        <v>0</v>
      </c>
      <c r="F458" s="308">
        <f>[1]побуд.звіт!F457+[2]побуд.звіт!F457</f>
        <v>0</v>
      </c>
      <c r="G458" s="298">
        <f t="shared" si="248"/>
        <v>0</v>
      </c>
      <c r="H458" s="299">
        <f t="shared" si="249"/>
        <v>0</v>
      </c>
      <c r="I458" s="307">
        <f>[1]побуд.звіт!I457+[2]побуд.звіт!I457</f>
        <v>0</v>
      </c>
      <c r="J458" s="308">
        <f>[1]побуд.звіт!J457+[2]побуд.звіт!J457</f>
        <v>0</v>
      </c>
      <c r="K458" s="298">
        <f t="shared" si="250"/>
        <v>0</v>
      </c>
      <c r="L458" s="299">
        <f t="shared" si="251"/>
        <v>0</v>
      </c>
      <c r="M458" s="308">
        <f>[1]побуд.звіт!M457+[2]побуд.звіт!M457</f>
        <v>809.03088083711532</v>
      </c>
      <c r="N458" s="308">
        <f>[1]побуд.звіт!N457+[2]побуд.звіт!N457</f>
        <v>798.63434731117707</v>
      </c>
      <c r="O458" s="298">
        <f t="shared" si="252"/>
        <v>-10.396533525938253</v>
      </c>
      <c r="P458" s="299">
        <f t="shared" si="253"/>
        <v>0</v>
      </c>
      <c r="Q458" s="308">
        <f>[1]побуд.звіт!Q457+[2]побуд.звіт!Q457</f>
        <v>0</v>
      </c>
      <c r="R458" s="308">
        <f>[1]побуд.звіт!R457+[2]побуд.звіт!R457</f>
        <v>0</v>
      </c>
      <c r="S458" s="298">
        <f t="shared" si="254"/>
        <v>0</v>
      </c>
      <c r="T458" s="299">
        <f t="shared" si="255"/>
        <v>0</v>
      </c>
      <c r="U458" s="308">
        <f>[1]побуд.звіт!U457+[2]побуд.звіт!U457</f>
        <v>0</v>
      </c>
      <c r="V458" s="308">
        <f>[1]побуд.звіт!V457+[2]побуд.звіт!V457</f>
        <v>0</v>
      </c>
      <c r="W458" s="298">
        <f t="shared" si="256"/>
        <v>0</v>
      </c>
      <c r="X458" s="299">
        <f t="shared" si="257"/>
        <v>0</v>
      </c>
      <c r="Y458" s="308">
        <f>[1]побуд.звіт!Y457+[2]побуд.звіт!Y457</f>
        <v>0</v>
      </c>
      <c r="Z458" s="308">
        <f>[1]побуд.звіт!Z457+[2]побуд.звіт!Z457</f>
        <v>0</v>
      </c>
      <c r="AA458" s="298">
        <f t="shared" si="258"/>
        <v>0</v>
      </c>
      <c r="AB458" s="299">
        <f t="shared" si="259"/>
        <v>0</v>
      </c>
      <c r="AC458" s="308">
        <f>[1]побуд.звіт!AC457+[2]побуд.звіт!AC457</f>
        <v>259.82076055562362</v>
      </c>
      <c r="AD458" s="308">
        <f>[1]побуд.звіт!AD457+[2]побуд.звіт!AD457</f>
        <v>321.25030399861623</v>
      </c>
      <c r="AE458" s="298">
        <f t="shared" si="260"/>
        <v>0</v>
      </c>
      <c r="AF458" s="299">
        <f t="shared" si="261"/>
        <v>61.42954344299261</v>
      </c>
      <c r="AG458" s="308">
        <f>[1]побуд.звіт!AG457+[2]побуд.звіт!AG457</f>
        <v>0</v>
      </c>
      <c r="AH458" s="308">
        <f>[1]побуд.звіт!AH457+[2]побуд.звіт!AH457</f>
        <v>0</v>
      </c>
      <c r="AI458" s="298">
        <f t="shared" si="262"/>
        <v>0</v>
      </c>
      <c r="AJ458" s="299">
        <f t="shared" si="263"/>
        <v>0</v>
      </c>
      <c r="AK458" s="308">
        <f>[1]побуд.звіт!AK457+[2]побуд.звіт!AK457</f>
        <v>0</v>
      </c>
      <c r="AL458" s="308">
        <f>[1]побуд.звіт!AL457+[2]побуд.звіт!AL457</f>
        <v>0</v>
      </c>
      <c r="AM458" s="298">
        <f t="shared" si="264"/>
        <v>0</v>
      </c>
      <c r="AN458" s="299">
        <f t="shared" si="265"/>
        <v>0</v>
      </c>
      <c r="AO458" s="308">
        <f>[1]побуд.звіт!AO457+[2]побуд.звіт!AO457</f>
        <v>445.46464076675352</v>
      </c>
      <c r="AP458" s="308">
        <f>[1]побуд.звіт!AP457+[2]побуд.звіт!AP457</f>
        <v>101.36537424479015</v>
      </c>
      <c r="AQ458" s="298">
        <f t="shared" si="266"/>
        <v>-344.09926652196339</v>
      </c>
      <c r="AR458" s="299">
        <f t="shared" si="267"/>
        <v>0</v>
      </c>
      <c r="AS458" s="308">
        <f>[1]побуд.звіт!AS457+[2]побуд.звіт!AS457</f>
        <v>0</v>
      </c>
      <c r="AT458" s="308">
        <f>[1]побуд.звіт!AT457+[2]побуд.звіт!AT457</f>
        <v>0</v>
      </c>
      <c r="AU458" s="298">
        <f t="shared" si="268"/>
        <v>0</v>
      </c>
      <c r="AV458" s="299">
        <f t="shared" si="269"/>
        <v>0</v>
      </c>
      <c r="AW458" s="308">
        <f>[1]побуд.звіт!AW457+[2]побуд.звіт!AW457</f>
        <v>405.74798853634599</v>
      </c>
      <c r="AX458" s="308">
        <f>[1]побуд.звіт!AX457+[2]побуд.звіт!AX457</f>
        <v>522</v>
      </c>
      <c r="AY458" s="298">
        <f t="shared" si="270"/>
        <v>0</v>
      </c>
      <c r="AZ458" s="299">
        <f t="shared" si="271"/>
        <v>116.25201146365401</v>
      </c>
      <c r="BA458" s="300">
        <v>0</v>
      </c>
      <c r="BB458" s="298"/>
      <c r="BC458" s="298">
        <f t="shared" si="272"/>
        <v>0</v>
      </c>
      <c r="BD458" s="299">
        <f t="shared" si="273"/>
        <v>0</v>
      </c>
      <c r="BE458" s="308">
        <f>[1]побуд.звіт!BE457+[2]побуд.звіт!BE457</f>
        <v>5.3637360932189981</v>
      </c>
      <c r="BF458" s="308">
        <f>[1]побуд.звіт!BF457+[2]побуд.звіт!BF457</f>
        <v>0</v>
      </c>
      <c r="BG458" s="301">
        <f t="shared" si="274"/>
        <v>-5.3637360932189981</v>
      </c>
      <c r="BH458" s="302">
        <f t="shared" si="275"/>
        <v>0</v>
      </c>
      <c r="BI458" s="308">
        <f>[1]побуд.звіт!BI457+[2]побуд.звіт!BI457</f>
        <v>0</v>
      </c>
      <c r="BJ458" s="308">
        <f>[1]побуд.звіт!BJ457+[2]побуд.звіт!BJ457</f>
        <v>0</v>
      </c>
      <c r="BK458" s="298">
        <f t="shared" si="276"/>
        <v>0</v>
      </c>
      <c r="BL458" s="299">
        <f t="shared" si="277"/>
        <v>0</v>
      </c>
      <c r="BM458" s="308">
        <f>[1]побуд.звіт!BM457+[2]побуд.звіт!BM457</f>
        <v>0</v>
      </c>
      <c r="BN458" s="308">
        <f>[1]побуд.звіт!BN457+[2]побуд.звіт!BN457</f>
        <v>0</v>
      </c>
      <c r="BO458" s="298">
        <f t="shared" si="278"/>
        <v>0</v>
      </c>
      <c r="BP458" s="299">
        <f t="shared" si="279"/>
        <v>0</v>
      </c>
      <c r="BQ458" s="294">
        <f t="shared" si="280"/>
        <v>1925.4280067890572</v>
      </c>
      <c r="BR458" s="298">
        <f t="shared" si="280"/>
        <v>1743.2500255545835</v>
      </c>
      <c r="BS458" s="298">
        <f t="shared" si="281"/>
        <v>-182.17798123447369</v>
      </c>
      <c r="BT458" s="303">
        <f t="shared" si="282"/>
        <v>0</v>
      </c>
      <c r="BU458" s="224">
        <f t="shared" si="283"/>
        <v>0.90538312489892414</v>
      </c>
      <c r="BV458" s="309">
        <v>256.33</v>
      </c>
      <c r="BW458" s="305">
        <f t="shared" si="300"/>
        <v>95.877666100911881</v>
      </c>
      <c r="BX458" s="241">
        <f t="shared" si="299"/>
        <v>160.4523338990881</v>
      </c>
      <c r="CA458" s="144">
        <f>[1]побуд.звіт!AX457+[2]побуд.звіт!AX457</f>
        <v>522</v>
      </c>
      <c r="CB458" s="238">
        <v>0</v>
      </c>
      <c r="CC458" s="238">
        <v>0</v>
      </c>
      <c r="CD458" s="240">
        <v>55.155980501656288</v>
      </c>
      <c r="CE458" s="240">
        <v>0</v>
      </c>
      <c r="CF458" s="240">
        <v>0</v>
      </c>
      <c r="CG458" s="240">
        <v>0</v>
      </c>
      <c r="CH458" s="240">
        <v>26.661029105226969</v>
      </c>
      <c r="CI458" s="240">
        <v>0</v>
      </c>
      <c r="CJ458" s="240">
        <v>0</v>
      </c>
      <c r="CK458" s="240">
        <v>45.224310466115135</v>
      </c>
      <c r="CL458" s="240">
        <v>0</v>
      </c>
      <c r="CM458" s="240">
        <v>1.1266499999999995</v>
      </c>
      <c r="CN458" s="240">
        <v>0</v>
      </c>
      <c r="CO458" s="240">
        <v>0</v>
      </c>
      <c r="CP458" s="20"/>
    </row>
    <row r="459" spans="1:94" ht="15" customHeight="1" x14ac:dyDescent="0.25">
      <c r="A459" s="256">
        <f t="shared" si="284"/>
        <v>450</v>
      </c>
      <c r="B459" s="254" t="s">
        <v>450</v>
      </c>
      <c r="C459" s="294">
        <v>180.22</v>
      </c>
      <c r="D459" s="322">
        <v>1</v>
      </c>
      <c r="E459" s="307">
        <f>[1]побуд.звіт!E458+[2]побуд.звіт!E458</f>
        <v>0</v>
      </c>
      <c r="F459" s="308">
        <f>[1]побуд.звіт!F458+[2]побуд.звіт!F458</f>
        <v>0</v>
      </c>
      <c r="G459" s="298">
        <f t="shared" si="248"/>
        <v>0</v>
      </c>
      <c r="H459" s="299">
        <f t="shared" si="249"/>
        <v>0</v>
      </c>
      <c r="I459" s="307">
        <f>[1]побуд.звіт!I458+[2]побуд.звіт!I458</f>
        <v>0</v>
      </c>
      <c r="J459" s="308">
        <f>[1]побуд.звіт!J458+[2]побуд.звіт!J458</f>
        <v>0</v>
      </c>
      <c r="K459" s="298">
        <f t="shared" si="250"/>
        <v>0</v>
      </c>
      <c r="L459" s="299">
        <f t="shared" si="251"/>
        <v>0</v>
      </c>
      <c r="M459" s="308">
        <f>[1]побуд.звіт!M458+[2]побуд.звіт!M458</f>
        <v>615.3997592371154</v>
      </c>
      <c r="N459" s="308">
        <f>[1]побуд.звіт!N458+[2]побуд.звіт!N458</f>
        <v>654.13036258510408</v>
      </c>
      <c r="O459" s="298">
        <f t="shared" si="252"/>
        <v>0</v>
      </c>
      <c r="P459" s="299">
        <f t="shared" si="253"/>
        <v>38.730603347988676</v>
      </c>
      <c r="Q459" s="308">
        <f>[1]побуд.звіт!Q458+[2]побуд.звіт!Q458</f>
        <v>0</v>
      </c>
      <c r="R459" s="308">
        <f>[1]побуд.звіт!R458+[2]побуд.звіт!R458</f>
        <v>0</v>
      </c>
      <c r="S459" s="298">
        <f t="shared" si="254"/>
        <v>0</v>
      </c>
      <c r="T459" s="299">
        <f t="shared" si="255"/>
        <v>0</v>
      </c>
      <c r="U459" s="308">
        <f>[1]побуд.звіт!U458+[2]побуд.звіт!U458</f>
        <v>0</v>
      </c>
      <c r="V459" s="308">
        <f>[1]побуд.звіт!V458+[2]побуд.звіт!V458</f>
        <v>0</v>
      </c>
      <c r="W459" s="298">
        <f t="shared" si="256"/>
        <v>0</v>
      </c>
      <c r="X459" s="299">
        <f t="shared" si="257"/>
        <v>0</v>
      </c>
      <c r="Y459" s="308">
        <f>[1]побуд.звіт!Y458+[2]побуд.звіт!Y458</f>
        <v>0</v>
      </c>
      <c r="Z459" s="308">
        <f>[1]побуд.звіт!Z458+[2]побуд.звіт!Z458</f>
        <v>0</v>
      </c>
      <c r="AA459" s="298">
        <f t="shared" si="258"/>
        <v>0</v>
      </c>
      <c r="AB459" s="299">
        <f t="shared" si="259"/>
        <v>0</v>
      </c>
      <c r="AC459" s="308">
        <f>[1]побуд.звіт!AC458+[2]побуд.звіт!AC458</f>
        <v>457.146297868396</v>
      </c>
      <c r="AD459" s="308">
        <f>[1]побуд.звіт!AD458+[2]побуд.звіт!AD458</f>
        <v>565.16721775312976</v>
      </c>
      <c r="AE459" s="298">
        <f t="shared" si="260"/>
        <v>0</v>
      </c>
      <c r="AF459" s="299">
        <f t="shared" si="261"/>
        <v>108.02091988473376</v>
      </c>
      <c r="AG459" s="308">
        <f>[1]побуд.звіт!AG458+[2]побуд.звіт!AG458</f>
        <v>0</v>
      </c>
      <c r="AH459" s="308">
        <f>[1]побуд.звіт!AH458+[2]побуд.звіт!AH458</f>
        <v>0</v>
      </c>
      <c r="AI459" s="298">
        <f t="shared" si="262"/>
        <v>0</v>
      </c>
      <c r="AJ459" s="299">
        <f t="shared" si="263"/>
        <v>0</v>
      </c>
      <c r="AK459" s="308">
        <f>[1]побуд.звіт!AK458+[2]побуд.звіт!AK458</f>
        <v>0</v>
      </c>
      <c r="AL459" s="308">
        <f>[1]побуд.звіт!AL458+[2]побуд.звіт!AL458</f>
        <v>0</v>
      </c>
      <c r="AM459" s="298">
        <f t="shared" si="264"/>
        <v>0</v>
      </c>
      <c r="AN459" s="299">
        <f t="shared" si="265"/>
        <v>0</v>
      </c>
      <c r="AO459" s="308">
        <f>[1]побуд.звіт!AO458+[2]побуд.звіт!AO458</f>
        <v>497.98877522013407</v>
      </c>
      <c r="AP459" s="308">
        <f>[1]побуд.звіт!AP458+[2]побуд.звіт!AP458</f>
        <v>121.63844909374818</v>
      </c>
      <c r="AQ459" s="298">
        <f t="shared" si="266"/>
        <v>-376.35032612638588</v>
      </c>
      <c r="AR459" s="299">
        <f t="shared" si="267"/>
        <v>0</v>
      </c>
      <c r="AS459" s="308">
        <f>[1]побуд.звіт!AS458+[2]побуд.звіт!AS458</f>
        <v>0</v>
      </c>
      <c r="AT459" s="308">
        <f>[1]побуд.звіт!AT458+[2]побуд.звіт!AT458</f>
        <v>0</v>
      </c>
      <c r="AU459" s="298">
        <f t="shared" si="268"/>
        <v>0</v>
      </c>
      <c r="AV459" s="299">
        <f t="shared" si="269"/>
        <v>0</v>
      </c>
      <c r="AW459" s="308">
        <f>[1]побуд.звіт!AW458+[2]побуд.звіт!AW458</f>
        <v>713.10559812158147</v>
      </c>
      <c r="AX459" s="308">
        <f>[1]побуд.звіт!AX458+[2]побуд.звіт!AX458</f>
        <v>0</v>
      </c>
      <c r="AY459" s="298">
        <f t="shared" si="270"/>
        <v>-713.10559812158147</v>
      </c>
      <c r="AZ459" s="299">
        <f t="shared" si="271"/>
        <v>0</v>
      </c>
      <c r="BA459" s="300">
        <v>0</v>
      </c>
      <c r="BB459" s="298"/>
      <c r="BC459" s="298">
        <f t="shared" si="272"/>
        <v>0</v>
      </c>
      <c r="BD459" s="299">
        <f t="shared" si="273"/>
        <v>0</v>
      </c>
      <c r="BE459" s="308">
        <f>[1]побуд.звіт!BE458+[2]побуд.звіт!BE458</f>
        <v>5.474805933218998</v>
      </c>
      <c r="BF459" s="308">
        <f>[1]побуд.звіт!BF458+[2]побуд.звіт!BF458</f>
        <v>0</v>
      </c>
      <c r="BG459" s="301">
        <f t="shared" si="274"/>
        <v>-5.474805933218998</v>
      </c>
      <c r="BH459" s="302">
        <f t="shared" si="275"/>
        <v>0</v>
      </c>
      <c r="BI459" s="308">
        <f>[1]побуд.звіт!BI458+[2]побуд.звіт!BI458</f>
        <v>0</v>
      </c>
      <c r="BJ459" s="308">
        <f>[1]побуд.звіт!BJ458+[2]побуд.звіт!BJ458</f>
        <v>0</v>
      </c>
      <c r="BK459" s="298">
        <f t="shared" si="276"/>
        <v>0</v>
      </c>
      <c r="BL459" s="299">
        <f t="shared" si="277"/>
        <v>0</v>
      </c>
      <c r="BM459" s="308">
        <f>[1]побуд.звіт!BM458+[2]побуд.звіт!BM458</f>
        <v>0</v>
      </c>
      <c r="BN459" s="308">
        <f>[1]побуд.звіт!BN458+[2]побуд.звіт!BN458</f>
        <v>0</v>
      </c>
      <c r="BO459" s="298">
        <f t="shared" si="278"/>
        <v>0</v>
      </c>
      <c r="BP459" s="299">
        <f t="shared" si="279"/>
        <v>0</v>
      </c>
      <c r="BQ459" s="294">
        <f t="shared" si="280"/>
        <v>2289.1152363804463</v>
      </c>
      <c r="BR459" s="298">
        <f t="shared" si="280"/>
        <v>1340.936029431982</v>
      </c>
      <c r="BS459" s="298">
        <f t="shared" si="281"/>
        <v>-948.1792069484643</v>
      </c>
      <c r="BT459" s="303">
        <f t="shared" si="282"/>
        <v>0</v>
      </c>
      <c r="BU459" s="224">
        <f t="shared" si="283"/>
        <v>0.5857879097219556</v>
      </c>
      <c r="BV459" s="309">
        <v>168.79999999999998</v>
      </c>
      <c r="BW459" s="305"/>
      <c r="BX459" s="241">
        <f t="shared" si="299"/>
        <v>190.75960303170385</v>
      </c>
      <c r="CA459" s="144">
        <f>[1]побуд.звіт!AX458+[2]побуд.звіт!AX458</f>
        <v>0</v>
      </c>
      <c r="CB459" s="238">
        <v>0</v>
      </c>
      <c r="CC459" s="238">
        <v>0</v>
      </c>
      <c r="CD459" s="240">
        <v>55.155980501656288</v>
      </c>
      <c r="CE459" s="240">
        <v>0</v>
      </c>
      <c r="CF459" s="240">
        <v>0</v>
      </c>
      <c r="CG459" s="240">
        <v>0</v>
      </c>
      <c r="CH459" s="240">
        <v>46.904047885044946</v>
      </c>
      <c r="CI459" s="240">
        <v>0</v>
      </c>
      <c r="CJ459" s="240">
        <v>0</v>
      </c>
      <c r="CK459" s="240">
        <v>50.58010031429707</v>
      </c>
      <c r="CL459" s="240">
        <v>0</v>
      </c>
      <c r="CM459" s="240">
        <v>1.1266499999999995</v>
      </c>
      <c r="CN459" s="240">
        <v>0</v>
      </c>
      <c r="CO459" s="240">
        <v>0</v>
      </c>
      <c r="CP459" s="20"/>
    </row>
    <row r="460" spans="1:94" ht="15" customHeight="1" x14ac:dyDescent="0.25">
      <c r="A460" s="256">
        <f t="shared" si="284"/>
        <v>451</v>
      </c>
      <c r="B460" s="254" t="s">
        <v>451</v>
      </c>
      <c r="C460" s="294">
        <v>316.5</v>
      </c>
      <c r="D460" s="322">
        <v>1</v>
      </c>
      <c r="E460" s="307">
        <f>[1]побуд.звіт!E459+[2]побуд.звіт!E459</f>
        <v>0</v>
      </c>
      <c r="F460" s="308">
        <f>[1]побуд.звіт!F459+[2]побуд.звіт!F459</f>
        <v>0</v>
      </c>
      <c r="G460" s="298">
        <f t="shared" ref="G460:G523" si="301">IF((F460-E460)&lt;0,F460-E460,0)</f>
        <v>0</v>
      </c>
      <c r="H460" s="299">
        <f t="shared" ref="H460:H523" si="302">IF((F460-E460)&gt;0,F460-E460,0)</f>
        <v>0</v>
      </c>
      <c r="I460" s="307">
        <f>[1]побуд.звіт!I459+[2]побуд.звіт!I459</f>
        <v>0</v>
      </c>
      <c r="J460" s="308">
        <f>[1]побуд.звіт!J459+[2]побуд.звіт!J459</f>
        <v>0</v>
      </c>
      <c r="K460" s="298">
        <f t="shared" ref="K460:K523" si="303">IF((J460-I460)&lt;0,J460-I460,0)</f>
        <v>0</v>
      </c>
      <c r="L460" s="299">
        <f t="shared" ref="L460:L523" si="304">IF((J460-I460)&gt;0,J460-I460,0)</f>
        <v>0</v>
      </c>
      <c r="M460" s="308">
        <f>[1]побуд.звіт!M459+[2]побуд.звіт!M459</f>
        <v>2158.0396756701102</v>
      </c>
      <c r="N460" s="308">
        <f>[1]побуд.звіт!N459+[2]побуд.звіт!N459</f>
        <v>2242.7326717203568</v>
      </c>
      <c r="O460" s="298">
        <f t="shared" ref="O460:O523" si="305">IF((N460-M460)&lt;0,N460-M460,0)</f>
        <v>0</v>
      </c>
      <c r="P460" s="299">
        <f t="shared" ref="P460:P523" si="306">IF((N460-M460)&gt;0,N460-M460,0)</f>
        <v>84.69299605024662</v>
      </c>
      <c r="Q460" s="308">
        <f>[1]побуд.звіт!Q459+[2]побуд.звіт!Q459</f>
        <v>0</v>
      </c>
      <c r="R460" s="308">
        <f>[1]побуд.звіт!R459+[2]побуд.звіт!R459</f>
        <v>0</v>
      </c>
      <c r="S460" s="298">
        <f t="shared" ref="S460:S523" si="307">IF((R460-Q460)&lt;0,R460-Q460,0)</f>
        <v>0</v>
      </c>
      <c r="T460" s="299">
        <f t="shared" ref="T460:T523" si="308">IF((R460-Q460)&gt;0,R460-Q460,0)</f>
        <v>0</v>
      </c>
      <c r="U460" s="308">
        <f>[1]побуд.звіт!U459+[2]побуд.звіт!U459</f>
        <v>0</v>
      </c>
      <c r="V460" s="308">
        <f>[1]побуд.звіт!V459+[2]побуд.звіт!V459</f>
        <v>0</v>
      </c>
      <c r="W460" s="298">
        <f t="shared" ref="W460:W523" si="309">IF((V460-U460)&lt;0,V460-U460,0)</f>
        <v>0</v>
      </c>
      <c r="X460" s="299">
        <f t="shared" ref="X460:X523" si="310">IF((V460-U460)&gt;0,V460-U460,0)</f>
        <v>0</v>
      </c>
      <c r="Y460" s="308">
        <f>[1]побуд.звіт!Y459+[2]побуд.звіт!Y459</f>
        <v>0</v>
      </c>
      <c r="Z460" s="308">
        <f>[1]побуд.звіт!Z459+[2]побуд.звіт!Z459</f>
        <v>0</v>
      </c>
      <c r="AA460" s="298">
        <f t="shared" ref="AA460:AA523" si="311">IF((Z460-Y460)&lt;0,Z460-Y460,0)</f>
        <v>0</v>
      </c>
      <c r="AB460" s="299">
        <f t="shared" ref="AB460:AB523" si="312">IF((Z460-Y460)&gt;0,Z460-Y460,0)</f>
        <v>0</v>
      </c>
      <c r="AC460" s="308">
        <f>[1]побуд.звіт!AC459+[2]побуд.звіт!AC459</f>
        <v>802.89193479085191</v>
      </c>
      <c r="AD460" s="308">
        <f>[1]побуд.звіт!AD459+[2]побуд.звіт!AD459</f>
        <v>831.34962504913278</v>
      </c>
      <c r="AE460" s="298">
        <f t="shared" ref="AE460:AE523" si="313">IF((AD460-AC460)&lt;0,AD460-AC460,0)</f>
        <v>0</v>
      </c>
      <c r="AF460" s="299">
        <f t="shared" ref="AF460:AF523" si="314">IF((AD460-AC460)&gt;0,AD460-AC460,0)</f>
        <v>28.457690258280877</v>
      </c>
      <c r="AG460" s="308">
        <f>[1]побуд.звіт!AG459+[2]побуд.звіт!AG459</f>
        <v>0</v>
      </c>
      <c r="AH460" s="308">
        <f>[1]побуд.звіт!AH459+[2]побуд.звіт!AH459</f>
        <v>0</v>
      </c>
      <c r="AI460" s="298">
        <f t="shared" ref="AI460:AI523" si="315">IF((AH460-AG460)&lt;0,AH460-AG460,0)</f>
        <v>0</v>
      </c>
      <c r="AJ460" s="299">
        <f t="shared" ref="AJ460:AJ523" si="316">IF((AH460-AG460)&gt;0,AH460-AG460,0)</f>
        <v>0</v>
      </c>
      <c r="AK460" s="308">
        <f>[1]побуд.звіт!AK459+[2]побуд.звіт!AK459</f>
        <v>0</v>
      </c>
      <c r="AL460" s="308">
        <f>[1]побуд.звіт!AL459+[2]побуд.звіт!AL459</f>
        <v>0</v>
      </c>
      <c r="AM460" s="298">
        <f t="shared" ref="AM460:AM523" si="317">IF((AL460-AK460)&lt;0,AL460-AK460,0)</f>
        <v>0</v>
      </c>
      <c r="AN460" s="299">
        <f t="shared" ref="AN460:AN523" si="318">IF((AL460-AK460)&gt;0,AL460-AK460,0)</f>
        <v>0</v>
      </c>
      <c r="AO460" s="308">
        <f>[1]побуд.звіт!AO459+[2]побуд.звіт!AO459</f>
        <v>476.84026747196128</v>
      </c>
      <c r="AP460" s="308">
        <f>[1]побуд.звіт!AP459+[2]побуд.звіт!AP459</f>
        <v>162.1845987916642</v>
      </c>
      <c r="AQ460" s="298">
        <f t="shared" ref="AQ460:AQ523" si="319">IF((AP460-AO460)&lt;0,AP460-AO460,0)</f>
        <v>-314.65566868029708</v>
      </c>
      <c r="AR460" s="299">
        <f t="shared" ref="AR460:AR523" si="320">IF((AP460-AO460)&gt;0,AP460-AO460,0)</f>
        <v>0</v>
      </c>
      <c r="AS460" s="308">
        <f>[1]побуд.звіт!AS459+[2]побуд.звіт!AS459</f>
        <v>0</v>
      </c>
      <c r="AT460" s="308">
        <f>[1]побуд.звіт!AT459+[2]побуд.звіт!AT459</f>
        <v>0</v>
      </c>
      <c r="AU460" s="298">
        <f t="shared" ref="AU460:AU523" si="321">IF((AT460-AS460)&lt;0,AT460-AS460,0)</f>
        <v>0</v>
      </c>
      <c r="AV460" s="299">
        <f t="shared" ref="AV460:AV523" si="322">IF((AT460-AS460)&gt;0,AT460-AS460,0)</f>
        <v>0</v>
      </c>
      <c r="AW460" s="308">
        <f>[1]побуд.звіт!AW459+[2]побуд.звіт!AW459</f>
        <v>1049.7050062953813</v>
      </c>
      <c r="AX460" s="308">
        <f>[1]побуд.звіт!AX459+[2]побуд.звіт!AX459</f>
        <v>0</v>
      </c>
      <c r="AY460" s="298">
        <f t="shared" ref="AY460:AY523" si="323">IF((AX460-AW460)&lt;0,AX460-AW460,0)</f>
        <v>-1049.7050062953813</v>
      </c>
      <c r="AZ460" s="299">
        <f t="shared" ref="AZ460:AZ523" si="324">IF((AX460-AW460)&gt;0,AX460-AW460,0)</f>
        <v>0</v>
      </c>
      <c r="BA460" s="300">
        <v>0</v>
      </c>
      <c r="BB460" s="298"/>
      <c r="BC460" s="298">
        <f t="shared" ref="BC460:BC523" si="325">IF((BB460-BA460)&lt;0,BB460-BA460,0)</f>
        <v>0</v>
      </c>
      <c r="BD460" s="299">
        <f t="shared" ref="BD460:BD523" si="326">IF((BB460-BA460)&gt;0,BB460-BA460,0)</f>
        <v>0</v>
      </c>
      <c r="BE460" s="308">
        <f>[1]побуд.звіт!BE459+[2]побуд.звіт!BE459</f>
        <v>5.6694137732189978</v>
      </c>
      <c r="BF460" s="308">
        <f>[1]побуд.звіт!BF459+[2]побуд.звіт!BF459</f>
        <v>0</v>
      </c>
      <c r="BG460" s="301">
        <f t="shared" ref="BG460:BG523" si="327">IF((BF460-BE460)&lt;0,BF460-BE460,0)</f>
        <v>-5.6694137732189978</v>
      </c>
      <c r="BH460" s="302">
        <f t="shared" ref="BH460:BH523" si="328">IF((BF460-BE460)&gt;0,BF460-BE460,0)</f>
        <v>0</v>
      </c>
      <c r="BI460" s="308">
        <f>[1]побуд.звіт!BI459+[2]побуд.звіт!BI459</f>
        <v>0</v>
      </c>
      <c r="BJ460" s="308">
        <f>[1]побуд.звіт!BJ459+[2]побуд.звіт!BJ459</f>
        <v>0</v>
      </c>
      <c r="BK460" s="298">
        <f t="shared" ref="BK460:BK523" si="329">IF((BJ460-BI460)&lt;0,BJ460-BI460,0)</f>
        <v>0</v>
      </c>
      <c r="BL460" s="299">
        <f t="shared" ref="BL460:BL523" si="330">IF((BJ460-BI460)&gt;0,BJ460-BI460,0)</f>
        <v>0</v>
      </c>
      <c r="BM460" s="308">
        <f>[1]побуд.звіт!BM459+[2]побуд.звіт!BM459</f>
        <v>0</v>
      </c>
      <c r="BN460" s="308">
        <f>[1]побуд.звіт!BN459+[2]побуд.звіт!BN459</f>
        <v>0</v>
      </c>
      <c r="BO460" s="298">
        <f t="shared" ref="BO460:BO523" si="331">IF((BN460-BM460)&lt;0,BN460-BM460,0)</f>
        <v>0</v>
      </c>
      <c r="BP460" s="299">
        <f t="shared" ref="BP460:BP523" si="332">IF((BN460-BM460)&gt;0,BN460-BM460,0)</f>
        <v>0</v>
      </c>
      <c r="BQ460" s="294">
        <f t="shared" ref="BQ460:BR523" si="333">E460+I460+M460+Q460+U460+Y460+AC460+AG460+AK460+AO460+AS460+AW460+BA460+BE460+BI460+BM460</f>
        <v>4493.146298001524</v>
      </c>
      <c r="BR460" s="298">
        <f t="shared" si="333"/>
        <v>3236.2668955611534</v>
      </c>
      <c r="BS460" s="298">
        <f t="shared" ref="BS460:BS523" si="334">IF((BR460-BQ460)&lt;0,BR460-BQ460,0)</f>
        <v>-1256.8794024403705</v>
      </c>
      <c r="BT460" s="303">
        <f t="shared" ref="BT460:BT523" si="335">IF((BR460-BQ460)&gt;0,BR460-BQ460,0)</f>
        <v>0</v>
      </c>
      <c r="BU460" s="224">
        <f t="shared" ref="BU460:BU523" si="336">BR460/BQ460</f>
        <v>0.720267420849526</v>
      </c>
      <c r="BV460" s="309">
        <v>302.09999999999997</v>
      </c>
      <c r="BW460" s="305"/>
      <c r="BX460" s="241">
        <f t="shared" si="299"/>
        <v>374.42885816679365</v>
      </c>
      <c r="CA460" s="144">
        <f>[1]побуд.звіт!AX459+[2]побуд.звіт!AX459</f>
        <v>0</v>
      </c>
      <c r="CB460" s="238">
        <v>0</v>
      </c>
      <c r="CC460" s="238">
        <v>0</v>
      </c>
      <c r="CD460" s="240">
        <v>189.10621886282152</v>
      </c>
      <c r="CE460" s="240">
        <v>0</v>
      </c>
      <c r="CF460" s="240">
        <v>0</v>
      </c>
      <c r="CG460" s="240">
        <v>0</v>
      </c>
      <c r="CH460" s="240">
        <v>82.372273641198134</v>
      </c>
      <c r="CI460" s="240">
        <v>0</v>
      </c>
      <c r="CJ460" s="240">
        <v>0</v>
      </c>
      <c r="CK460" s="240">
        <v>48.506439406887019</v>
      </c>
      <c r="CL460" s="240">
        <v>0</v>
      </c>
      <c r="CM460" s="240">
        <v>1.1266499999999995</v>
      </c>
      <c r="CN460" s="240">
        <v>0</v>
      </c>
      <c r="CO460" s="240">
        <v>0</v>
      </c>
      <c r="CP460" s="20"/>
    </row>
    <row r="461" spans="1:94" ht="15" customHeight="1" x14ac:dyDescent="0.25">
      <c r="A461" s="256">
        <f t="shared" ref="A461:A524" si="337">A460+1</f>
        <v>452</v>
      </c>
      <c r="B461" s="254" t="s">
        <v>452</v>
      </c>
      <c r="C461" s="294">
        <v>151.80000000000001</v>
      </c>
      <c r="D461" s="322">
        <v>1</v>
      </c>
      <c r="E461" s="307">
        <f>[1]побуд.звіт!E460+[2]побуд.звіт!E460</f>
        <v>0</v>
      </c>
      <c r="F461" s="308">
        <f>[1]побуд.звіт!F460+[2]побуд.звіт!F460</f>
        <v>0</v>
      </c>
      <c r="G461" s="298">
        <f t="shared" si="301"/>
        <v>0</v>
      </c>
      <c r="H461" s="299">
        <f t="shared" si="302"/>
        <v>0</v>
      </c>
      <c r="I461" s="307">
        <f>[1]побуд.звіт!I460+[2]побуд.звіт!I460</f>
        <v>0</v>
      </c>
      <c r="J461" s="308">
        <f>[1]побуд.звіт!J460+[2]побуд.звіт!J460</f>
        <v>0</v>
      </c>
      <c r="K461" s="298">
        <f t="shared" si="303"/>
        <v>0</v>
      </c>
      <c r="L461" s="299">
        <f t="shared" si="304"/>
        <v>0</v>
      </c>
      <c r="M461" s="308">
        <f>[1]побуд.звіт!M460+[2]побуд.звіт!M460</f>
        <v>1015.3819645154671</v>
      </c>
      <c r="N461" s="308">
        <f>[1]побуд.звіт!N460+[2]побуд.звіт!N460</f>
        <v>1064.0451373866817</v>
      </c>
      <c r="O461" s="298">
        <f t="shared" si="305"/>
        <v>0</v>
      </c>
      <c r="P461" s="299">
        <f t="shared" si="306"/>
        <v>48.66317287121467</v>
      </c>
      <c r="Q461" s="308">
        <f>[1]побуд.звіт!Q460+[2]побуд.звіт!Q460</f>
        <v>0</v>
      </c>
      <c r="R461" s="308">
        <f>[1]побуд.звіт!R460+[2]побуд.звіт!R460</f>
        <v>0</v>
      </c>
      <c r="S461" s="298">
        <f t="shared" si="307"/>
        <v>0</v>
      </c>
      <c r="T461" s="299">
        <f t="shared" si="308"/>
        <v>0</v>
      </c>
      <c r="U461" s="308">
        <f>[1]побуд.звіт!U460+[2]побуд.звіт!U460</f>
        <v>0</v>
      </c>
      <c r="V461" s="308">
        <f>[1]побуд.звіт!V460+[2]побуд.звіт!V460</f>
        <v>0</v>
      </c>
      <c r="W461" s="298">
        <f t="shared" si="309"/>
        <v>0</v>
      </c>
      <c r="X461" s="299">
        <f t="shared" si="310"/>
        <v>0</v>
      </c>
      <c r="Y461" s="308">
        <f>[1]побуд.звіт!Y460+[2]побуд.звіт!Y460</f>
        <v>0</v>
      </c>
      <c r="Z461" s="308">
        <f>[1]побуд.звіт!Z460+[2]побуд.звіт!Z460</f>
        <v>0</v>
      </c>
      <c r="AA461" s="298">
        <f t="shared" si="311"/>
        <v>0</v>
      </c>
      <c r="AB461" s="299">
        <f t="shared" si="312"/>
        <v>0</v>
      </c>
      <c r="AC461" s="308">
        <f>[1]побуд.звіт!AC460+[2]побуд.звіт!AC460</f>
        <v>385.02952209589688</v>
      </c>
      <c r="AD461" s="308">
        <f>[1]побуд.звіт!AD460+[2]побуд.звіт!AD460</f>
        <v>476.04252388705527</v>
      </c>
      <c r="AE461" s="298">
        <f t="shared" si="313"/>
        <v>0</v>
      </c>
      <c r="AF461" s="299">
        <f t="shared" si="314"/>
        <v>91.013001791158388</v>
      </c>
      <c r="AG461" s="308">
        <f>[1]побуд.звіт!AG460+[2]побуд.звіт!AG460</f>
        <v>0</v>
      </c>
      <c r="AH461" s="308">
        <f>[1]побуд.звіт!AH460+[2]побуд.звіт!AH460</f>
        <v>0</v>
      </c>
      <c r="AI461" s="298">
        <f t="shared" si="315"/>
        <v>0</v>
      </c>
      <c r="AJ461" s="299">
        <f t="shared" si="316"/>
        <v>0</v>
      </c>
      <c r="AK461" s="308">
        <f>[1]побуд.звіт!AK460+[2]побуд.звіт!AK460</f>
        <v>0</v>
      </c>
      <c r="AL461" s="308">
        <f>[1]побуд.звіт!AL460+[2]побуд.звіт!AL460</f>
        <v>0</v>
      </c>
      <c r="AM461" s="298">
        <f t="shared" si="317"/>
        <v>0</v>
      </c>
      <c r="AN461" s="299">
        <f t="shared" si="318"/>
        <v>0</v>
      </c>
      <c r="AO461" s="308">
        <f>[1]побуд.звіт!AO460+[2]побуд.звіт!AO460</f>
        <v>57.975360930192103</v>
      </c>
      <c r="AP461" s="308">
        <f>[1]побуд.звіт!AP460+[2]побуд.звіт!AP460</f>
        <v>0</v>
      </c>
      <c r="AQ461" s="298">
        <f t="shared" si="319"/>
        <v>-57.975360930192103</v>
      </c>
      <c r="AR461" s="299">
        <f t="shared" si="320"/>
        <v>0</v>
      </c>
      <c r="AS461" s="308">
        <f>[1]побуд.звіт!AS460+[2]побуд.звіт!AS460</f>
        <v>0</v>
      </c>
      <c r="AT461" s="308">
        <f>[1]побуд.звіт!AT460+[2]побуд.звіт!AT460</f>
        <v>0</v>
      </c>
      <c r="AU461" s="298">
        <f t="shared" si="321"/>
        <v>0</v>
      </c>
      <c r="AV461" s="299">
        <f t="shared" si="322"/>
        <v>0</v>
      </c>
      <c r="AW461" s="308">
        <f>[1]побуд.звіт!AW460+[2]побуд.звіт!AW460</f>
        <v>601.00645357207918</v>
      </c>
      <c r="AX461" s="308">
        <f>[1]побуд.звіт!AX460+[2]побуд.звіт!AX460</f>
        <v>0</v>
      </c>
      <c r="AY461" s="298">
        <f t="shared" si="323"/>
        <v>-601.00645357207918</v>
      </c>
      <c r="AZ461" s="299">
        <f t="shared" si="324"/>
        <v>0</v>
      </c>
      <c r="BA461" s="300">
        <v>0</v>
      </c>
      <c r="BB461" s="298"/>
      <c r="BC461" s="298">
        <f t="shared" si="325"/>
        <v>0</v>
      </c>
      <c r="BD461" s="299">
        <f t="shared" si="326"/>
        <v>0</v>
      </c>
      <c r="BE461" s="308">
        <f>[1]побуд.звіт!BE460+[2]побуд.звіт!BE460</f>
        <v>5.4342221732189984</v>
      </c>
      <c r="BF461" s="308">
        <f>[1]побуд.звіт!BF460+[2]побуд.звіт!BF460</f>
        <v>0</v>
      </c>
      <c r="BG461" s="301">
        <f t="shared" si="327"/>
        <v>-5.4342221732189984</v>
      </c>
      <c r="BH461" s="302">
        <f t="shared" si="328"/>
        <v>0</v>
      </c>
      <c r="BI461" s="308">
        <f>[1]побуд.звіт!BI460+[2]побуд.звіт!BI460</f>
        <v>0</v>
      </c>
      <c r="BJ461" s="308">
        <f>[1]побуд.звіт!BJ460+[2]побуд.звіт!BJ460</f>
        <v>0</v>
      </c>
      <c r="BK461" s="298">
        <f t="shared" si="329"/>
        <v>0</v>
      </c>
      <c r="BL461" s="299">
        <f t="shared" si="330"/>
        <v>0</v>
      </c>
      <c r="BM461" s="308">
        <f>[1]побуд.звіт!BM460+[2]побуд.звіт!BM460</f>
        <v>0</v>
      </c>
      <c r="BN461" s="308">
        <f>[1]побуд.звіт!BN460+[2]побуд.звіт!BN460</f>
        <v>0</v>
      </c>
      <c r="BO461" s="298">
        <f t="shared" si="331"/>
        <v>0</v>
      </c>
      <c r="BP461" s="299">
        <f t="shared" si="332"/>
        <v>0</v>
      </c>
      <c r="BQ461" s="294">
        <f t="shared" si="333"/>
        <v>2064.8275232868541</v>
      </c>
      <c r="BR461" s="298">
        <f t="shared" si="333"/>
        <v>1540.087661273737</v>
      </c>
      <c r="BS461" s="298">
        <f t="shared" si="334"/>
        <v>-524.73986201311709</v>
      </c>
      <c r="BT461" s="303">
        <f t="shared" si="335"/>
        <v>0</v>
      </c>
      <c r="BU461" s="224">
        <f t="shared" si="336"/>
        <v>0.74586746055291797</v>
      </c>
      <c r="BV461" s="309">
        <v>238.64999999999998</v>
      </c>
      <c r="BW461" s="305">
        <f t="shared" si="300"/>
        <v>66.581039726095469</v>
      </c>
      <c r="BX461" s="241">
        <f t="shared" si="299"/>
        <v>172.06896027390451</v>
      </c>
      <c r="CA461" s="144">
        <f>[1]побуд.звіт!AX460+[2]побуд.звіт!AX460</f>
        <v>0</v>
      </c>
      <c r="CB461" s="238">
        <v>0</v>
      </c>
      <c r="CC461" s="238">
        <v>0</v>
      </c>
      <c r="CD461" s="240">
        <v>86.673683645459889</v>
      </c>
      <c r="CE461" s="240">
        <v>0</v>
      </c>
      <c r="CF461" s="240">
        <v>0</v>
      </c>
      <c r="CG461" s="240">
        <v>0</v>
      </c>
      <c r="CH461" s="240">
        <v>39.507460153977505</v>
      </c>
      <c r="CI461" s="240">
        <v>0</v>
      </c>
      <c r="CJ461" s="240">
        <v>0</v>
      </c>
      <c r="CK461" s="240">
        <v>5.8692285403444746</v>
      </c>
      <c r="CL461" s="240">
        <v>0</v>
      </c>
      <c r="CM461" s="240">
        <v>1.1266499999999995</v>
      </c>
      <c r="CN461" s="240">
        <v>0</v>
      </c>
      <c r="CO461" s="240">
        <v>0</v>
      </c>
      <c r="CP461" s="20"/>
    </row>
    <row r="462" spans="1:94" ht="15" customHeight="1" x14ac:dyDescent="0.25">
      <c r="A462" s="256">
        <f t="shared" si="337"/>
        <v>453</v>
      </c>
      <c r="B462" s="254" t="s">
        <v>453</v>
      </c>
      <c r="C462" s="294">
        <v>205.2</v>
      </c>
      <c r="D462" s="322">
        <v>1</v>
      </c>
      <c r="E462" s="307">
        <f>[1]побуд.звіт!E461+[2]побуд.звіт!E461</f>
        <v>0</v>
      </c>
      <c r="F462" s="308">
        <f>[1]побуд.звіт!F461+[2]побуд.звіт!F461</f>
        <v>0</v>
      </c>
      <c r="G462" s="298">
        <f t="shared" si="301"/>
        <v>0</v>
      </c>
      <c r="H462" s="299">
        <f t="shared" si="302"/>
        <v>0</v>
      </c>
      <c r="I462" s="307">
        <f>[1]побуд.звіт!I461+[2]побуд.звіт!I461</f>
        <v>0</v>
      </c>
      <c r="J462" s="308">
        <f>[1]побуд.звіт!J461+[2]побуд.звіт!J461</f>
        <v>0</v>
      </c>
      <c r="K462" s="298">
        <f t="shared" si="303"/>
        <v>0</v>
      </c>
      <c r="L462" s="299">
        <f t="shared" si="304"/>
        <v>0</v>
      </c>
      <c r="M462" s="308">
        <f>[1]побуд.звіт!M461+[2]побуд.звіт!M461</f>
        <v>1182.2559184742308</v>
      </c>
      <c r="N462" s="308">
        <f>[1]побуд.звіт!N461+[2]побуд.звіт!N461</f>
        <v>1308.2607251702082</v>
      </c>
      <c r="O462" s="298">
        <f t="shared" si="305"/>
        <v>0</v>
      </c>
      <c r="P462" s="299">
        <f t="shared" si="306"/>
        <v>126.00480669597732</v>
      </c>
      <c r="Q462" s="308">
        <f>[1]побуд.звіт!Q461+[2]побуд.звіт!Q461</f>
        <v>0</v>
      </c>
      <c r="R462" s="308">
        <f>[1]побуд.звіт!R461+[2]побуд.звіт!R461</f>
        <v>0</v>
      </c>
      <c r="S462" s="298">
        <f t="shared" si="307"/>
        <v>0</v>
      </c>
      <c r="T462" s="299">
        <f t="shared" si="308"/>
        <v>0</v>
      </c>
      <c r="U462" s="308">
        <f>[1]побуд.звіт!U461+[2]побуд.звіт!U461</f>
        <v>0</v>
      </c>
      <c r="V462" s="308">
        <f>[1]побуд.звіт!V461+[2]побуд.звіт!V461</f>
        <v>0</v>
      </c>
      <c r="W462" s="298">
        <f t="shared" si="309"/>
        <v>0</v>
      </c>
      <c r="X462" s="299">
        <f t="shared" si="310"/>
        <v>0</v>
      </c>
      <c r="Y462" s="308">
        <f>[1]побуд.звіт!Y461+[2]побуд.звіт!Y461</f>
        <v>0</v>
      </c>
      <c r="Z462" s="308">
        <f>[1]побуд.звіт!Z461+[2]побуд.звіт!Z461</f>
        <v>0</v>
      </c>
      <c r="AA462" s="298">
        <f t="shared" si="311"/>
        <v>0</v>
      </c>
      <c r="AB462" s="299">
        <f t="shared" si="312"/>
        <v>0</v>
      </c>
      <c r="AC462" s="308">
        <f>[1]побуд.звіт!AC461+[2]побуд.звіт!AC461</f>
        <v>520.56231034781308</v>
      </c>
      <c r="AD462" s="308">
        <f>[1]побуд.звіт!AD461+[2]побуд.звіт!AD461</f>
        <v>643.5041231991022</v>
      </c>
      <c r="AE462" s="298">
        <f t="shared" si="313"/>
        <v>0</v>
      </c>
      <c r="AF462" s="299">
        <f t="shared" si="314"/>
        <v>122.94181285128911</v>
      </c>
      <c r="AG462" s="308">
        <f>[1]побуд.звіт!AG461+[2]побуд.звіт!AG461</f>
        <v>0</v>
      </c>
      <c r="AH462" s="308">
        <f>[1]побуд.звіт!AH461+[2]побуд.звіт!AH461</f>
        <v>0</v>
      </c>
      <c r="AI462" s="298">
        <f t="shared" si="315"/>
        <v>0</v>
      </c>
      <c r="AJ462" s="299">
        <f t="shared" si="316"/>
        <v>0</v>
      </c>
      <c r="AK462" s="308">
        <f>[1]побуд.звіт!AK461+[2]побуд.звіт!AK461</f>
        <v>0</v>
      </c>
      <c r="AL462" s="308">
        <f>[1]побуд.звіт!AL461+[2]побуд.звіт!AL461</f>
        <v>0</v>
      </c>
      <c r="AM462" s="298">
        <f t="shared" si="317"/>
        <v>0</v>
      </c>
      <c r="AN462" s="299">
        <f t="shared" si="318"/>
        <v>0</v>
      </c>
      <c r="AO462" s="308">
        <f>[1]побуд.звіт!AO461+[2]побуд.звіт!AO461</f>
        <v>198.26522058522829</v>
      </c>
      <c r="AP462" s="308">
        <f>[1]побуд.звіт!AP461+[2]побуд.звіт!AP461</f>
        <v>182.45767364062229</v>
      </c>
      <c r="AQ462" s="298">
        <f t="shared" si="319"/>
        <v>-15.807546944606003</v>
      </c>
      <c r="AR462" s="299">
        <f t="shared" si="320"/>
        <v>0</v>
      </c>
      <c r="AS462" s="308">
        <f>[1]побуд.звіт!AS461+[2]побуд.звіт!AS461</f>
        <v>0</v>
      </c>
      <c r="AT462" s="308">
        <f>[1]побуд.звіт!AT461+[2]побуд.звіт!AT461</f>
        <v>0</v>
      </c>
      <c r="AU462" s="298">
        <f t="shared" si="321"/>
        <v>0</v>
      </c>
      <c r="AV462" s="299">
        <f t="shared" si="322"/>
        <v>0</v>
      </c>
      <c r="AW462" s="308">
        <f>[1]побуд.звіт!AW461+[2]побуд.звіт!AW461</f>
        <v>812.71418085388052</v>
      </c>
      <c r="AX462" s="308">
        <f>[1]побуд.звіт!AX461+[2]побуд.звіт!AX461</f>
        <v>0</v>
      </c>
      <c r="AY462" s="298">
        <f t="shared" si="323"/>
        <v>-812.71418085388052</v>
      </c>
      <c r="AZ462" s="299">
        <f t="shared" si="324"/>
        <v>0</v>
      </c>
      <c r="BA462" s="300">
        <v>0</v>
      </c>
      <c r="BB462" s="298"/>
      <c r="BC462" s="298">
        <f t="shared" si="325"/>
        <v>0</v>
      </c>
      <c r="BD462" s="299">
        <f t="shared" si="326"/>
        <v>0</v>
      </c>
      <c r="BE462" s="308">
        <f>[1]побуд.звіт!BE461+[2]побуд.звіт!BE461</f>
        <v>5.5104773732189978</v>
      </c>
      <c r="BF462" s="308">
        <f>[1]побуд.звіт!BF461+[2]побуд.звіт!BF461</f>
        <v>0</v>
      </c>
      <c r="BG462" s="301">
        <f t="shared" si="327"/>
        <v>-5.5104773732189978</v>
      </c>
      <c r="BH462" s="302">
        <f t="shared" si="328"/>
        <v>0</v>
      </c>
      <c r="BI462" s="308">
        <f>[1]побуд.звіт!BI461+[2]побуд.звіт!BI461</f>
        <v>0</v>
      </c>
      <c r="BJ462" s="308">
        <f>[1]побуд.звіт!BJ461+[2]побуд.звіт!BJ461</f>
        <v>0</v>
      </c>
      <c r="BK462" s="298">
        <f t="shared" si="329"/>
        <v>0</v>
      </c>
      <c r="BL462" s="299">
        <f t="shared" si="330"/>
        <v>0</v>
      </c>
      <c r="BM462" s="308">
        <f>[1]побуд.звіт!BM461+[2]побуд.звіт!BM461</f>
        <v>0</v>
      </c>
      <c r="BN462" s="308">
        <f>[1]побуд.звіт!BN461+[2]побуд.звіт!BN461</f>
        <v>0</v>
      </c>
      <c r="BO462" s="298">
        <f t="shared" si="331"/>
        <v>0</v>
      </c>
      <c r="BP462" s="299">
        <f t="shared" si="332"/>
        <v>0</v>
      </c>
      <c r="BQ462" s="294">
        <f t="shared" si="333"/>
        <v>2719.3081076343719</v>
      </c>
      <c r="BR462" s="298">
        <f t="shared" si="333"/>
        <v>2134.2225220099326</v>
      </c>
      <c r="BS462" s="298">
        <f t="shared" si="334"/>
        <v>-585.08558562443932</v>
      </c>
      <c r="BT462" s="303">
        <f t="shared" si="335"/>
        <v>0</v>
      </c>
      <c r="BU462" s="224">
        <f t="shared" si="336"/>
        <v>0.78484027463389305</v>
      </c>
      <c r="BV462" s="309">
        <v>32.28</v>
      </c>
      <c r="BW462" s="305"/>
      <c r="BX462" s="241">
        <f t="shared" si="299"/>
        <v>226.609008969531</v>
      </c>
      <c r="CA462" s="144">
        <f>[1]побуд.звіт!AX461+[2]побуд.звіт!AX461</f>
        <v>0</v>
      </c>
      <c r="CB462" s="238">
        <v>0</v>
      </c>
      <c r="CC462" s="238">
        <v>0</v>
      </c>
      <c r="CD462" s="240">
        <v>110.31196100331258</v>
      </c>
      <c r="CE462" s="240">
        <v>0</v>
      </c>
      <c r="CF462" s="240">
        <v>0</v>
      </c>
      <c r="CG462" s="240">
        <v>0</v>
      </c>
      <c r="CH462" s="240">
        <v>53.405341393914227</v>
      </c>
      <c r="CI462" s="240">
        <v>0</v>
      </c>
      <c r="CJ462" s="240">
        <v>0</v>
      </c>
      <c r="CK462" s="240">
        <v>20.334155579483284</v>
      </c>
      <c r="CL462" s="240">
        <v>0</v>
      </c>
      <c r="CM462" s="240">
        <v>1.1266499999999995</v>
      </c>
      <c r="CN462" s="240">
        <v>0</v>
      </c>
      <c r="CO462" s="240">
        <v>0</v>
      </c>
      <c r="CP462" s="20"/>
    </row>
    <row r="463" spans="1:94" ht="15" customHeight="1" x14ac:dyDescent="0.25">
      <c r="A463" s="256">
        <f t="shared" si="337"/>
        <v>454</v>
      </c>
      <c r="B463" s="254" t="s">
        <v>454</v>
      </c>
      <c r="C463" s="294">
        <v>189.7</v>
      </c>
      <c r="D463" s="322">
        <v>1</v>
      </c>
      <c r="E463" s="307">
        <f>[1]побуд.звіт!E462+[2]побуд.звіт!E462</f>
        <v>0</v>
      </c>
      <c r="F463" s="308">
        <f>[1]побуд.звіт!F462+[2]побуд.звіт!F462</f>
        <v>0</v>
      </c>
      <c r="G463" s="298">
        <f t="shared" si="301"/>
        <v>0</v>
      </c>
      <c r="H463" s="299">
        <f t="shared" si="302"/>
        <v>0</v>
      </c>
      <c r="I463" s="307">
        <f>[1]побуд.звіт!I462+[2]побуд.звіт!I462</f>
        <v>0</v>
      </c>
      <c r="J463" s="308">
        <f>[1]побуд.звіт!J462+[2]побуд.звіт!J462</f>
        <v>0</v>
      </c>
      <c r="K463" s="298">
        <f t="shared" si="303"/>
        <v>0</v>
      </c>
      <c r="L463" s="299">
        <f t="shared" si="304"/>
        <v>0</v>
      </c>
      <c r="M463" s="308">
        <f>[1]побуд.звіт!M462+[2]побуд.звіт!M462</f>
        <v>878.96972519587928</v>
      </c>
      <c r="N463" s="308">
        <f>[1]побуд.звіт!N462+[2]побуд.звіт!N462</f>
        <v>934.47194655014891</v>
      </c>
      <c r="O463" s="298">
        <f t="shared" si="305"/>
        <v>0</v>
      </c>
      <c r="P463" s="299">
        <f t="shared" si="306"/>
        <v>55.502221354269636</v>
      </c>
      <c r="Q463" s="308">
        <f>[1]побуд.звіт!Q462+[2]побуд.звіт!Q462</f>
        <v>0</v>
      </c>
      <c r="R463" s="308">
        <f>[1]побуд.звіт!R462+[2]побуд.звіт!R462</f>
        <v>0</v>
      </c>
      <c r="S463" s="298">
        <f t="shared" si="307"/>
        <v>0</v>
      </c>
      <c r="T463" s="299">
        <f t="shared" si="308"/>
        <v>0</v>
      </c>
      <c r="U463" s="308">
        <f>[1]побуд.звіт!U462+[2]побуд.звіт!U462</f>
        <v>0</v>
      </c>
      <c r="V463" s="308">
        <f>[1]побуд.звіт!V462+[2]побуд.звіт!V462</f>
        <v>0</v>
      </c>
      <c r="W463" s="298">
        <f t="shared" si="309"/>
        <v>0</v>
      </c>
      <c r="X463" s="299">
        <f t="shared" si="310"/>
        <v>0</v>
      </c>
      <c r="Y463" s="308">
        <f>[1]побуд.звіт!Y462+[2]побуд.звіт!Y462</f>
        <v>0</v>
      </c>
      <c r="Z463" s="308">
        <f>[1]побуд.звіт!Z462+[2]побуд.звіт!Z462</f>
        <v>0</v>
      </c>
      <c r="AA463" s="298">
        <f t="shared" si="311"/>
        <v>0</v>
      </c>
      <c r="AB463" s="299">
        <f t="shared" si="312"/>
        <v>0</v>
      </c>
      <c r="AC463" s="308">
        <f>[1]побуд.звіт!AC462+[2]побуд.звіт!AC462</f>
        <v>481.13750700165753</v>
      </c>
      <c r="AD463" s="308">
        <f>[1]побуд.звіт!AD462+[2]побуд.звіт!AD462</f>
        <v>594.89635560852685</v>
      </c>
      <c r="AE463" s="298">
        <f t="shared" si="313"/>
        <v>0</v>
      </c>
      <c r="AF463" s="299">
        <f t="shared" si="314"/>
        <v>113.75884860686932</v>
      </c>
      <c r="AG463" s="308">
        <f>[1]побуд.звіт!AG462+[2]побуд.звіт!AG462</f>
        <v>0</v>
      </c>
      <c r="AH463" s="308">
        <f>[1]побуд.звіт!AH462+[2]побуд.звіт!AH462</f>
        <v>0</v>
      </c>
      <c r="AI463" s="298">
        <f t="shared" si="315"/>
        <v>0</v>
      </c>
      <c r="AJ463" s="299">
        <f t="shared" si="316"/>
        <v>0</v>
      </c>
      <c r="AK463" s="308">
        <f>[1]побуд.звіт!AK462+[2]побуд.звіт!AK462</f>
        <v>0</v>
      </c>
      <c r="AL463" s="308">
        <f>[1]побуд.звіт!AL462+[2]побуд.звіт!AL462</f>
        <v>0</v>
      </c>
      <c r="AM463" s="298">
        <f t="shared" si="317"/>
        <v>0</v>
      </c>
      <c r="AN463" s="299">
        <f t="shared" si="318"/>
        <v>0</v>
      </c>
      <c r="AO463" s="308">
        <f>[1]побуд.звіт!AO462+[2]побуд.звіт!AO462</f>
        <v>187.35101897785199</v>
      </c>
      <c r="AP463" s="308">
        <f>[1]побуд.звіт!AP462+[2]побуд.звіт!AP462</f>
        <v>162.1845987916642</v>
      </c>
      <c r="AQ463" s="298">
        <f t="shared" si="319"/>
        <v>-25.166420186187793</v>
      </c>
      <c r="AR463" s="299">
        <f t="shared" si="320"/>
        <v>0</v>
      </c>
      <c r="AS463" s="308">
        <f>[1]побуд.звіт!AS462+[2]побуд.звіт!AS462</f>
        <v>0</v>
      </c>
      <c r="AT463" s="308">
        <f>[1]побуд.звіт!AT462+[2]побуд.звіт!AT462</f>
        <v>0</v>
      </c>
      <c r="AU463" s="298">
        <f t="shared" si="321"/>
        <v>0</v>
      </c>
      <c r="AV463" s="299">
        <f t="shared" si="322"/>
        <v>0</v>
      </c>
      <c r="AW463" s="308">
        <f>[1]побуд.звіт!AW462+[2]побуд.звіт!AW462</f>
        <v>751.18244320377471</v>
      </c>
      <c r="AX463" s="308">
        <f>[1]побуд.звіт!AX462+[2]побуд.звіт!AX462</f>
        <v>0</v>
      </c>
      <c r="AY463" s="298">
        <f t="shared" si="323"/>
        <v>-751.18244320377471</v>
      </c>
      <c r="AZ463" s="299">
        <f t="shared" si="324"/>
        <v>0</v>
      </c>
      <c r="BA463" s="300">
        <v>0</v>
      </c>
      <c r="BB463" s="298"/>
      <c r="BC463" s="298">
        <f t="shared" si="325"/>
        <v>0</v>
      </c>
      <c r="BD463" s="299">
        <f t="shared" si="326"/>
        <v>0</v>
      </c>
      <c r="BE463" s="308">
        <f>[1]побуд.звіт!BE462+[2]побуд.звіт!BE462</f>
        <v>5.4883433732189983</v>
      </c>
      <c r="BF463" s="308">
        <f>[1]побуд.звіт!BF462+[2]побуд.звіт!BF462</f>
        <v>0</v>
      </c>
      <c r="BG463" s="301">
        <f t="shared" si="327"/>
        <v>-5.4883433732189983</v>
      </c>
      <c r="BH463" s="302">
        <f t="shared" si="328"/>
        <v>0</v>
      </c>
      <c r="BI463" s="308">
        <f>[1]побуд.звіт!BI462+[2]побуд.звіт!BI462</f>
        <v>0</v>
      </c>
      <c r="BJ463" s="308">
        <f>[1]побуд.звіт!BJ462+[2]побуд.звіт!BJ462</f>
        <v>0</v>
      </c>
      <c r="BK463" s="298">
        <f t="shared" si="329"/>
        <v>0</v>
      </c>
      <c r="BL463" s="299">
        <f t="shared" si="330"/>
        <v>0</v>
      </c>
      <c r="BM463" s="308">
        <f>[1]побуд.звіт!BM462+[2]побуд.звіт!BM462</f>
        <v>0</v>
      </c>
      <c r="BN463" s="308">
        <f>[1]побуд.звіт!BN462+[2]побуд.звіт!BN462</f>
        <v>0</v>
      </c>
      <c r="BO463" s="298">
        <f t="shared" si="331"/>
        <v>0</v>
      </c>
      <c r="BP463" s="299">
        <f t="shared" si="332"/>
        <v>0</v>
      </c>
      <c r="BQ463" s="294">
        <f t="shared" si="333"/>
        <v>2304.1290377523824</v>
      </c>
      <c r="BR463" s="298">
        <f t="shared" si="333"/>
        <v>1691.55290095034</v>
      </c>
      <c r="BS463" s="298">
        <f t="shared" si="334"/>
        <v>-612.57613680204236</v>
      </c>
      <c r="BT463" s="303">
        <f t="shared" si="335"/>
        <v>0</v>
      </c>
      <c r="BU463" s="224">
        <f t="shared" si="336"/>
        <v>0.73413983038050923</v>
      </c>
      <c r="BV463" s="309">
        <v>116.46000000000001</v>
      </c>
      <c r="BW463" s="305"/>
      <c r="BX463" s="241">
        <f t="shared" si="299"/>
        <v>192.01075314603187</v>
      </c>
      <c r="CA463" s="144">
        <f>[1]побуд.звіт!AX462+[2]побуд.звіт!AX462</f>
        <v>0</v>
      </c>
      <c r="CB463" s="238">
        <v>0</v>
      </c>
      <c r="CC463" s="238">
        <v>0</v>
      </c>
      <c r="CD463" s="240">
        <v>78.794257859508988</v>
      </c>
      <c r="CE463" s="240">
        <v>0</v>
      </c>
      <c r="CF463" s="240">
        <v>0</v>
      </c>
      <c r="CG463" s="240">
        <v>0</v>
      </c>
      <c r="CH463" s="240">
        <v>49.371312195056191</v>
      </c>
      <c r="CI463" s="240">
        <v>0</v>
      </c>
      <c r="CJ463" s="240">
        <v>0</v>
      </c>
      <c r="CK463" s="240">
        <v>19.207813468417537</v>
      </c>
      <c r="CL463" s="240">
        <v>0</v>
      </c>
      <c r="CM463" s="240">
        <v>1.1266499999999995</v>
      </c>
      <c r="CN463" s="240">
        <v>0</v>
      </c>
      <c r="CO463" s="240">
        <v>0</v>
      </c>
      <c r="CP463" s="20"/>
    </row>
    <row r="464" spans="1:94" ht="15" customHeight="1" x14ac:dyDescent="0.25">
      <c r="A464" s="256">
        <f t="shared" si="337"/>
        <v>455</v>
      </c>
      <c r="B464" s="254" t="s">
        <v>455</v>
      </c>
      <c r="C464" s="294">
        <v>61.2</v>
      </c>
      <c r="D464" s="322">
        <v>1</v>
      </c>
      <c r="E464" s="307">
        <f>[1]побуд.звіт!E463+[2]побуд.звіт!E463</f>
        <v>0</v>
      </c>
      <c r="F464" s="308">
        <f>[1]побуд.звіт!F463+[2]побуд.звіт!F463</f>
        <v>0</v>
      </c>
      <c r="G464" s="298">
        <f t="shared" si="301"/>
        <v>0</v>
      </c>
      <c r="H464" s="299">
        <f t="shared" si="302"/>
        <v>0</v>
      </c>
      <c r="I464" s="307">
        <f>[1]побуд.звіт!I463+[2]побуд.звіт!I463</f>
        <v>0</v>
      </c>
      <c r="J464" s="308">
        <f>[1]побуд.звіт!J463+[2]побуд.звіт!J463</f>
        <v>0</v>
      </c>
      <c r="K464" s="298">
        <f t="shared" si="303"/>
        <v>0</v>
      </c>
      <c r="L464" s="299">
        <f t="shared" si="304"/>
        <v>0</v>
      </c>
      <c r="M464" s="308">
        <f>[1]побуд.звіт!M463+[2]побуд.звіт!M463</f>
        <v>175.79490263917586</v>
      </c>
      <c r="N464" s="308">
        <f>[1]побуд.звіт!N463+[2]побуд.звіт!N463</f>
        <v>186.89438931002977</v>
      </c>
      <c r="O464" s="298">
        <f t="shared" si="305"/>
        <v>0</v>
      </c>
      <c r="P464" s="299">
        <f t="shared" si="306"/>
        <v>11.099486670853906</v>
      </c>
      <c r="Q464" s="308">
        <f>[1]побуд.звіт!Q463+[2]побуд.звіт!Q463</f>
        <v>0</v>
      </c>
      <c r="R464" s="308">
        <f>[1]побуд.звіт!R463+[2]побуд.звіт!R463</f>
        <v>0</v>
      </c>
      <c r="S464" s="298">
        <f t="shared" si="307"/>
        <v>0</v>
      </c>
      <c r="T464" s="299">
        <f t="shared" si="308"/>
        <v>0</v>
      </c>
      <c r="U464" s="308">
        <f>[1]побуд.звіт!U463+[2]побуд.звіт!U463</f>
        <v>0</v>
      </c>
      <c r="V464" s="308">
        <f>[1]побуд.звіт!V463+[2]побуд.звіт!V463</f>
        <v>0</v>
      </c>
      <c r="W464" s="298">
        <f t="shared" si="309"/>
        <v>0</v>
      </c>
      <c r="X464" s="299">
        <f t="shared" si="310"/>
        <v>0</v>
      </c>
      <c r="Y464" s="308">
        <f>[1]побуд.звіт!Y463+[2]побуд.звіт!Y463</f>
        <v>0</v>
      </c>
      <c r="Z464" s="308">
        <f>[1]побуд.звіт!Z463+[2]побуд.звіт!Z463</f>
        <v>0</v>
      </c>
      <c r="AA464" s="298">
        <f t="shared" si="311"/>
        <v>0</v>
      </c>
      <c r="AB464" s="299">
        <f t="shared" si="312"/>
        <v>0</v>
      </c>
      <c r="AC464" s="308">
        <f>[1]побуд.звіт!AC463+[2]побуд.звіт!AC463</f>
        <v>155.31111789320744</v>
      </c>
      <c r="AD464" s="308">
        <f>[1]побуд.звіт!AD463+[2]побуд.звіт!AD463</f>
        <v>191.92228235762701</v>
      </c>
      <c r="AE464" s="298">
        <f t="shared" si="313"/>
        <v>0</v>
      </c>
      <c r="AF464" s="299">
        <f t="shared" si="314"/>
        <v>36.611164464419574</v>
      </c>
      <c r="AG464" s="308">
        <f>[1]побуд.звіт!AG463+[2]побуд.звіт!AG463</f>
        <v>0</v>
      </c>
      <c r="AH464" s="308">
        <f>[1]побуд.звіт!AH463+[2]побуд.звіт!AH463</f>
        <v>0</v>
      </c>
      <c r="AI464" s="298">
        <f t="shared" si="315"/>
        <v>0</v>
      </c>
      <c r="AJ464" s="299">
        <f t="shared" si="316"/>
        <v>0</v>
      </c>
      <c r="AK464" s="308">
        <f>[1]побуд.звіт!AK463+[2]побуд.звіт!AK463</f>
        <v>0</v>
      </c>
      <c r="AL464" s="308">
        <f>[1]побуд.звіт!AL463+[2]побуд.звіт!AL463</f>
        <v>0</v>
      </c>
      <c r="AM464" s="298">
        <f t="shared" si="317"/>
        <v>0</v>
      </c>
      <c r="AN464" s="299">
        <f t="shared" si="318"/>
        <v>0</v>
      </c>
      <c r="AO464" s="308">
        <f>[1]побуд.звіт!AO463+[2]побуд.звіт!AO463</f>
        <v>70.75269403540878</v>
      </c>
      <c r="AP464" s="308">
        <f>[1]побуд.звіт!AP463+[2]побуд.звіт!AP463</f>
        <v>60.819224546874089</v>
      </c>
      <c r="AQ464" s="298">
        <f t="shared" si="319"/>
        <v>-9.9334694885346906</v>
      </c>
      <c r="AR464" s="299">
        <f t="shared" si="320"/>
        <v>0</v>
      </c>
      <c r="AS464" s="308">
        <f>[1]побуд.звіт!AS463+[2]побуд.звіт!AS463</f>
        <v>0</v>
      </c>
      <c r="AT464" s="308">
        <f>[1]побуд.звіт!AT463+[2]побуд.звіт!AT463</f>
        <v>0</v>
      </c>
      <c r="AU464" s="298">
        <f t="shared" si="321"/>
        <v>0</v>
      </c>
      <c r="AV464" s="299">
        <f t="shared" si="322"/>
        <v>0</v>
      </c>
      <c r="AW464" s="308">
        <f>[1]побуд.звіт!AW463+[2]побуд.звіт!AW463</f>
        <v>237.90495077739158</v>
      </c>
      <c r="AX464" s="308">
        <f>[1]побуд.звіт!AX463+[2]побуд.звіт!AX463</f>
        <v>0</v>
      </c>
      <c r="AY464" s="298">
        <f t="shared" si="323"/>
        <v>-237.90495077739158</v>
      </c>
      <c r="AZ464" s="299">
        <f t="shared" si="324"/>
        <v>0</v>
      </c>
      <c r="BA464" s="300">
        <v>0</v>
      </c>
      <c r="BB464" s="298"/>
      <c r="BC464" s="298">
        <f t="shared" si="325"/>
        <v>0</v>
      </c>
      <c r="BD464" s="299">
        <f t="shared" si="326"/>
        <v>0</v>
      </c>
      <c r="BE464" s="308">
        <f>[1]побуд.звіт!BE463+[2]побуд.звіт!BE463</f>
        <v>5.3048453732189982</v>
      </c>
      <c r="BF464" s="308">
        <f>[1]побуд.звіт!BF463+[2]побуд.звіт!BF463</f>
        <v>0</v>
      </c>
      <c r="BG464" s="301">
        <f t="shared" si="327"/>
        <v>-5.3048453732189982</v>
      </c>
      <c r="BH464" s="302">
        <f t="shared" si="328"/>
        <v>0</v>
      </c>
      <c r="BI464" s="308">
        <f>[1]побуд.звіт!BI463+[2]побуд.звіт!BI463</f>
        <v>0</v>
      </c>
      <c r="BJ464" s="308">
        <f>[1]побуд.звіт!BJ463+[2]побуд.звіт!BJ463</f>
        <v>0</v>
      </c>
      <c r="BK464" s="298">
        <f t="shared" si="329"/>
        <v>0</v>
      </c>
      <c r="BL464" s="299">
        <f t="shared" si="330"/>
        <v>0</v>
      </c>
      <c r="BM464" s="308">
        <f>[1]побуд.звіт!BM463+[2]побуд.звіт!BM463</f>
        <v>0</v>
      </c>
      <c r="BN464" s="308">
        <f>[1]побуд.звіт!BN463+[2]побуд.звіт!BN463</f>
        <v>0</v>
      </c>
      <c r="BO464" s="298">
        <f t="shared" si="331"/>
        <v>0</v>
      </c>
      <c r="BP464" s="299">
        <f t="shared" si="332"/>
        <v>0</v>
      </c>
      <c r="BQ464" s="294">
        <f t="shared" si="333"/>
        <v>645.06851071840265</v>
      </c>
      <c r="BR464" s="298">
        <f t="shared" si="333"/>
        <v>439.63589621453087</v>
      </c>
      <c r="BS464" s="298">
        <f t="shared" si="334"/>
        <v>-205.43261450387178</v>
      </c>
      <c r="BT464" s="303">
        <f t="shared" si="335"/>
        <v>0</v>
      </c>
      <c r="BU464" s="224">
        <f t="shared" si="336"/>
        <v>0.68153364938697025</v>
      </c>
      <c r="BV464" s="309">
        <v>60.24</v>
      </c>
      <c r="BW464" s="305">
        <f t="shared" si="300"/>
        <v>6.4842907734664479</v>
      </c>
      <c r="BX464" s="241">
        <f t="shared" si="299"/>
        <v>53.755709226533554</v>
      </c>
      <c r="CA464" s="144">
        <f>[1]побуд.звіт!AX463+[2]побуд.звіт!AX463</f>
        <v>0</v>
      </c>
      <c r="CB464" s="238">
        <v>0</v>
      </c>
      <c r="CC464" s="238">
        <v>0</v>
      </c>
      <c r="CD464" s="240">
        <v>15.758851571901795</v>
      </c>
      <c r="CE464" s="240">
        <v>0</v>
      </c>
      <c r="CF464" s="240">
        <v>0</v>
      </c>
      <c r="CG464" s="240">
        <v>0</v>
      </c>
      <c r="CH464" s="240">
        <v>15.927908836781441</v>
      </c>
      <c r="CI464" s="240">
        <v>0</v>
      </c>
      <c r="CJ464" s="240">
        <v>0</v>
      </c>
      <c r="CK464" s="240">
        <v>7.2500316808544696</v>
      </c>
      <c r="CL464" s="240">
        <v>0</v>
      </c>
      <c r="CM464" s="240">
        <v>1.1266499999999995</v>
      </c>
      <c r="CN464" s="240">
        <v>0</v>
      </c>
      <c r="CO464" s="240">
        <v>0</v>
      </c>
      <c r="CP464" s="20"/>
    </row>
    <row r="465" spans="1:94" ht="15" customHeight="1" x14ac:dyDescent="0.25">
      <c r="A465" s="256">
        <f t="shared" si="337"/>
        <v>456</v>
      </c>
      <c r="B465" s="254" t="s">
        <v>456</v>
      </c>
      <c r="C465" s="294">
        <v>213.4</v>
      </c>
      <c r="D465" s="322">
        <v>1</v>
      </c>
      <c r="E465" s="307">
        <f>[1]побуд.звіт!E464+[2]побуд.звіт!E464</f>
        <v>0</v>
      </c>
      <c r="F465" s="308">
        <f>[1]побуд.звіт!F464+[2]побуд.звіт!F464</f>
        <v>0</v>
      </c>
      <c r="G465" s="298">
        <f t="shared" si="301"/>
        <v>0</v>
      </c>
      <c r="H465" s="299">
        <f t="shared" si="302"/>
        <v>0</v>
      </c>
      <c r="I465" s="307">
        <f>[1]побуд.звіт!I464+[2]побуд.звіт!I464</f>
        <v>0</v>
      </c>
      <c r="J465" s="308">
        <f>[1]побуд.звіт!J464+[2]побуд.звіт!J464</f>
        <v>0</v>
      </c>
      <c r="K465" s="298">
        <f t="shared" si="303"/>
        <v>0</v>
      </c>
      <c r="L465" s="299">
        <f t="shared" si="304"/>
        <v>0</v>
      </c>
      <c r="M465" s="308">
        <f>[1]побуд.звіт!M464+[2]побуд.звіт!M464</f>
        <v>439.53043259793964</v>
      </c>
      <c r="N465" s="308">
        <f>[1]побуд.звіт!N464+[2]побуд.звіт!N464</f>
        <v>467.23597327507446</v>
      </c>
      <c r="O465" s="298">
        <f t="shared" si="305"/>
        <v>0</v>
      </c>
      <c r="P465" s="299">
        <f t="shared" si="306"/>
        <v>27.70554067713482</v>
      </c>
      <c r="Q465" s="308">
        <f>[1]побуд.звіт!Q464+[2]побуд.звіт!Q464</f>
        <v>0</v>
      </c>
      <c r="R465" s="308">
        <f>[1]побуд.звіт!R464+[2]побуд.звіт!R464</f>
        <v>0</v>
      </c>
      <c r="S465" s="298">
        <f t="shared" si="307"/>
        <v>0</v>
      </c>
      <c r="T465" s="299">
        <f t="shared" si="308"/>
        <v>0</v>
      </c>
      <c r="U465" s="308">
        <f>[1]побуд.звіт!U464+[2]побуд.звіт!U464</f>
        <v>0</v>
      </c>
      <c r="V465" s="308">
        <f>[1]побуд.звіт!V464+[2]побуд.звіт!V464</f>
        <v>0</v>
      </c>
      <c r="W465" s="298">
        <f t="shared" si="309"/>
        <v>0</v>
      </c>
      <c r="X465" s="299">
        <f t="shared" si="310"/>
        <v>0</v>
      </c>
      <c r="Y465" s="308">
        <f>[1]побуд.звіт!Y464+[2]побуд.звіт!Y464</f>
        <v>0</v>
      </c>
      <c r="Z465" s="308">
        <f>[1]побуд.звіт!Z464+[2]побуд.звіт!Z464</f>
        <v>0</v>
      </c>
      <c r="AA465" s="298">
        <f t="shared" si="311"/>
        <v>0</v>
      </c>
      <c r="AB465" s="299">
        <f t="shared" si="312"/>
        <v>0</v>
      </c>
      <c r="AC465" s="308">
        <f>[1]побуд.звіт!AC464+[2]побуд.звіт!AC464</f>
        <v>541.3674955348115</v>
      </c>
      <c r="AD465" s="308">
        <f>[1]побуд.звіт!AD464+[2]побуд.звіт!AD464</f>
        <v>669.21920024701978</v>
      </c>
      <c r="AE465" s="298">
        <f t="shared" si="313"/>
        <v>0</v>
      </c>
      <c r="AF465" s="299">
        <f t="shared" si="314"/>
        <v>127.85170471220829</v>
      </c>
      <c r="AG465" s="308">
        <f>[1]побуд.звіт!AG464+[2]побуд.звіт!AG464</f>
        <v>0</v>
      </c>
      <c r="AH465" s="308">
        <f>[1]побуд.звіт!AH464+[2]побуд.звіт!AH464</f>
        <v>0</v>
      </c>
      <c r="AI465" s="298">
        <f t="shared" si="315"/>
        <v>0</v>
      </c>
      <c r="AJ465" s="299">
        <f t="shared" si="316"/>
        <v>0</v>
      </c>
      <c r="AK465" s="308">
        <f>[1]побуд.звіт!AK464+[2]побуд.звіт!AK464</f>
        <v>0</v>
      </c>
      <c r="AL465" s="308">
        <f>[1]побуд.звіт!AL464+[2]побуд.звіт!AL464</f>
        <v>0</v>
      </c>
      <c r="AM465" s="298">
        <f t="shared" si="317"/>
        <v>0</v>
      </c>
      <c r="AN465" s="299">
        <f t="shared" si="318"/>
        <v>0</v>
      </c>
      <c r="AO465" s="308">
        <f>[1]побуд.звіт!AO464+[2]побуд.звіт!AO464</f>
        <v>187.44509897785201</v>
      </c>
      <c r="AP465" s="308">
        <f>[1]побуд.звіт!AP464+[2]побуд.звіт!AP464</f>
        <v>162.1845987916642</v>
      </c>
      <c r="AQ465" s="298">
        <f t="shared" si="319"/>
        <v>-25.260500186187812</v>
      </c>
      <c r="AR465" s="299">
        <f t="shared" si="320"/>
        <v>0</v>
      </c>
      <c r="AS465" s="308">
        <f>[1]побуд.звіт!AS464+[2]побуд.звіт!AS464</f>
        <v>0</v>
      </c>
      <c r="AT465" s="308">
        <f>[1]побуд.звіт!AT464+[2]побуд.звіт!AT464</f>
        <v>0</v>
      </c>
      <c r="AU465" s="298">
        <f t="shared" si="321"/>
        <v>0</v>
      </c>
      <c r="AV465" s="299">
        <f t="shared" si="322"/>
        <v>0</v>
      </c>
      <c r="AW465" s="308">
        <f>[1]побуд.звіт!AW464+[2]побуд.звіт!AW464</f>
        <v>845.00386105542179</v>
      </c>
      <c r="AX465" s="308">
        <f>[1]побуд.звіт!AX464+[2]побуд.звіт!AX464</f>
        <v>2069</v>
      </c>
      <c r="AY465" s="298">
        <f t="shared" si="323"/>
        <v>0</v>
      </c>
      <c r="AZ465" s="299">
        <f t="shared" si="324"/>
        <v>1223.9961389445782</v>
      </c>
      <c r="BA465" s="300">
        <v>0</v>
      </c>
      <c r="BB465" s="298"/>
      <c r="BC465" s="298">
        <f t="shared" si="325"/>
        <v>0</v>
      </c>
      <c r="BD465" s="299">
        <f t="shared" si="326"/>
        <v>0</v>
      </c>
      <c r="BE465" s="308">
        <f>[1]побуд.звіт!BE464+[2]побуд.звіт!BE464</f>
        <v>5.5221869732189983</v>
      </c>
      <c r="BF465" s="308">
        <f>[1]побуд.звіт!BF464+[2]побуд.звіт!BF464</f>
        <v>0</v>
      </c>
      <c r="BG465" s="301">
        <f t="shared" si="327"/>
        <v>-5.5221869732189983</v>
      </c>
      <c r="BH465" s="302">
        <f t="shared" si="328"/>
        <v>0</v>
      </c>
      <c r="BI465" s="308">
        <f>[1]побуд.звіт!BI464+[2]побуд.звіт!BI464</f>
        <v>0</v>
      </c>
      <c r="BJ465" s="308">
        <f>[1]побуд.звіт!BJ464+[2]побуд.звіт!BJ464</f>
        <v>0</v>
      </c>
      <c r="BK465" s="298">
        <f t="shared" si="329"/>
        <v>0</v>
      </c>
      <c r="BL465" s="299">
        <f t="shared" si="330"/>
        <v>0</v>
      </c>
      <c r="BM465" s="308">
        <f>[1]побуд.звіт!BM464+[2]побуд.звіт!BM464</f>
        <v>0</v>
      </c>
      <c r="BN465" s="308">
        <f>[1]побуд.звіт!BN464+[2]побуд.звіт!BN464</f>
        <v>0</v>
      </c>
      <c r="BO465" s="298">
        <f t="shared" si="331"/>
        <v>0</v>
      </c>
      <c r="BP465" s="299">
        <f t="shared" si="332"/>
        <v>0</v>
      </c>
      <c r="BQ465" s="294">
        <f t="shared" si="333"/>
        <v>2018.8690751392439</v>
      </c>
      <c r="BR465" s="298">
        <f t="shared" si="333"/>
        <v>3367.6397723137588</v>
      </c>
      <c r="BS465" s="298">
        <f t="shared" si="334"/>
        <v>0</v>
      </c>
      <c r="BT465" s="303">
        <f t="shared" si="335"/>
        <v>1348.7706971745149</v>
      </c>
      <c r="BU465" s="224">
        <f t="shared" si="336"/>
        <v>1.6680823010186971</v>
      </c>
      <c r="BV465" s="309">
        <v>78.36</v>
      </c>
      <c r="BW465" s="305"/>
      <c r="BX465" s="241">
        <f t="shared" si="299"/>
        <v>168.23908959493698</v>
      </c>
      <c r="CA465" s="144">
        <f>[1]побуд.звіт!AX464+[2]побуд.звіт!AX464</f>
        <v>2069</v>
      </c>
      <c r="CB465" s="238">
        <v>0</v>
      </c>
      <c r="CC465" s="238">
        <v>0</v>
      </c>
      <c r="CD465" s="240">
        <v>39.397128929754494</v>
      </c>
      <c r="CE465" s="240">
        <v>0</v>
      </c>
      <c r="CF465" s="240">
        <v>0</v>
      </c>
      <c r="CG465" s="240">
        <v>0</v>
      </c>
      <c r="CH465" s="240">
        <v>55.539472970084297</v>
      </c>
      <c r="CI465" s="240">
        <v>0</v>
      </c>
      <c r="CJ465" s="240">
        <v>0</v>
      </c>
      <c r="CK465" s="240">
        <v>19.207813468417537</v>
      </c>
      <c r="CL465" s="240">
        <v>0</v>
      </c>
      <c r="CM465" s="240">
        <v>1.1266499999999995</v>
      </c>
      <c r="CN465" s="240">
        <v>0</v>
      </c>
      <c r="CO465" s="240">
        <v>0</v>
      </c>
      <c r="CP465" s="20"/>
    </row>
    <row r="466" spans="1:94" ht="15" customHeight="1" x14ac:dyDescent="0.25">
      <c r="A466" s="256">
        <f t="shared" si="337"/>
        <v>457</v>
      </c>
      <c r="B466" s="254" t="s">
        <v>457</v>
      </c>
      <c r="C466" s="294">
        <v>127.75</v>
      </c>
      <c r="D466" s="322">
        <v>1</v>
      </c>
      <c r="E466" s="307">
        <f>[1]побуд.звіт!E465+[2]побуд.звіт!E465</f>
        <v>0</v>
      </c>
      <c r="F466" s="308">
        <f>[1]побуд.звіт!F465+[2]побуд.звіт!F465</f>
        <v>0</v>
      </c>
      <c r="G466" s="298">
        <f t="shared" si="301"/>
        <v>0</v>
      </c>
      <c r="H466" s="299">
        <f t="shared" si="302"/>
        <v>0</v>
      </c>
      <c r="I466" s="307">
        <f>[1]побуд.звіт!I465+[2]побуд.звіт!I465</f>
        <v>0</v>
      </c>
      <c r="J466" s="308">
        <f>[1]побуд.звіт!J465+[2]побуд.звіт!J465</f>
        <v>0</v>
      </c>
      <c r="K466" s="298">
        <f t="shared" si="303"/>
        <v>0</v>
      </c>
      <c r="L466" s="299">
        <f t="shared" si="304"/>
        <v>0</v>
      </c>
      <c r="M466" s="308">
        <f>[1]побуд.звіт!M465+[2]побуд.звіт!M465</f>
        <v>439.55424659793965</v>
      </c>
      <c r="N466" s="308">
        <f>[1]побуд.звіт!N465+[2]побуд.звіт!N465</f>
        <v>467.23597327507446</v>
      </c>
      <c r="O466" s="298">
        <f t="shared" si="305"/>
        <v>0</v>
      </c>
      <c r="P466" s="299">
        <f t="shared" si="306"/>
        <v>27.681726677134805</v>
      </c>
      <c r="Q466" s="308">
        <f>[1]побуд.звіт!Q465+[2]побуд.звіт!Q465</f>
        <v>0</v>
      </c>
      <c r="R466" s="308">
        <f>[1]побуд.звіт!R465+[2]побуд.звіт!R465</f>
        <v>0</v>
      </c>
      <c r="S466" s="298">
        <f t="shared" si="307"/>
        <v>0</v>
      </c>
      <c r="T466" s="299">
        <f t="shared" si="308"/>
        <v>0</v>
      </c>
      <c r="U466" s="308">
        <f>[1]побуд.звіт!U465+[2]побуд.звіт!U465</f>
        <v>0</v>
      </c>
      <c r="V466" s="308">
        <f>[1]побуд.звіт!V465+[2]побуд.звіт!V465</f>
        <v>0</v>
      </c>
      <c r="W466" s="298">
        <f t="shared" si="309"/>
        <v>0</v>
      </c>
      <c r="X466" s="299">
        <f t="shared" si="310"/>
        <v>0</v>
      </c>
      <c r="Y466" s="308">
        <f>[1]побуд.звіт!Y465+[2]побуд.звіт!Y465</f>
        <v>0</v>
      </c>
      <c r="Z466" s="308">
        <f>[1]побуд.звіт!Z465+[2]побуд.звіт!Z465</f>
        <v>0</v>
      </c>
      <c r="AA466" s="298">
        <f t="shared" si="311"/>
        <v>0</v>
      </c>
      <c r="AB466" s="299">
        <f t="shared" si="312"/>
        <v>0</v>
      </c>
      <c r="AC466" s="308">
        <f>[1]побуд.звіт!AC465+[2]побуд.звіт!AC465</f>
        <v>324.00448384779202</v>
      </c>
      <c r="AD466" s="308">
        <f>[1]побуд.звіт!AD465+[2]побуд.звіт!AD465</f>
        <v>400.6095405564937</v>
      </c>
      <c r="AE466" s="298">
        <f t="shared" si="313"/>
        <v>0</v>
      </c>
      <c r="AF466" s="299">
        <f t="shared" si="314"/>
        <v>76.605056708701682</v>
      </c>
      <c r="AG466" s="308">
        <f>[1]побуд.звіт!AG465+[2]побуд.звіт!AG465</f>
        <v>0</v>
      </c>
      <c r="AH466" s="308">
        <f>[1]побуд.звіт!AH465+[2]побуд.звіт!AH465</f>
        <v>0</v>
      </c>
      <c r="AI466" s="298">
        <f t="shared" si="315"/>
        <v>0</v>
      </c>
      <c r="AJ466" s="299">
        <f t="shared" si="316"/>
        <v>0</v>
      </c>
      <c r="AK466" s="308">
        <f>[1]побуд.звіт!AK465+[2]побуд.звіт!AK465</f>
        <v>0</v>
      </c>
      <c r="AL466" s="308">
        <f>[1]побуд.звіт!AL465+[2]побуд.звіт!AL465</f>
        <v>0</v>
      </c>
      <c r="AM466" s="298">
        <f t="shared" si="317"/>
        <v>0</v>
      </c>
      <c r="AN466" s="299">
        <f t="shared" si="318"/>
        <v>0</v>
      </c>
      <c r="AO466" s="308">
        <f>[1]побуд.звіт!AO465+[2]побуд.звіт!AO465</f>
        <v>187.44656897785202</v>
      </c>
      <c r="AP466" s="308">
        <f>[1]побуд.звіт!AP465+[2]побуд.звіт!AP465</f>
        <v>162.1845987916642</v>
      </c>
      <c r="AQ466" s="298">
        <f t="shared" si="319"/>
        <v>-25.261970186187824</v>
      </c>
      <c r="AR466" s="299">
        <f t="shared" si="320"/>
        <v>0</v>
      </c>
      <c r="AS466" s="308">
        <f>[1]побуд.звіт!AS465+[2]побуд.звіт!AS465</f>
        <v>0</v>
      </c>
      <c r="AT466" s="308">
        <f>[1]побуд.звіт!AT465+[2]побуд.звіт!AT465</f>
        <v>0</v>
      </c>
      <c r="AU466" s="298">
        <f t="shared" si="321"/>
        <v>0</v>
      </c>
      <c r="AV466" s="299">
        <f t="shared" si="322"/>
        <v>0</v>
      </c>
      <c r="AW466" s="308">
        <f>[1]побуд.звіт!AW465+[2]побуд.звіт!AW465</f>
        <v>505.67044369394392</v>
      </c>
      <c r="AX466" s="308">
        <f>[1]побуд.звіт!AX465+[2]побуд.звіт!AX465</f>
        <v>0</v>
      </c>
      <c r="AY466" s="298">
        <f t="shared" si="323"/>
        <v>-505.67044369394392</v>
      </c>
      <c r="AZ466" s="299">
        <f t="shared" si="324"/>
        <v>0</v>
      </c>
      <c r="BA466" s="300">
        <v>0</v>
      </c>
      <c r="BB466" s="298"/>
      <c r="BC466" s="298">
        <f t="shared" si="325"/>
        <v>0</v>
      </c>
      <c r="BD466" s="299">
        <f t="shared" si="326"/>
        <v>0</v>
      </c>
      <c r="BE466" s="308">
        <f>[1]побуд.звіт!BE465+[2]побуд.звіт!BE465</f>
        <v>5.3998787732189983</v>
      </c>
      <c r="BF466" s="308">
        <f>[1]побуд.звіт!BF465+[2]побуд.звіт!BF465</f>
        <v>0</v>
      </c>
      <c r="BG466" s="301">
        <f t="shared" si="327"/>
        <v>-5.3998787732189983</v>
      </c>
      <c r="BH466" s="302">
        <f t="shared" si="328"/>
        <v>0</v>
      </c>
      <c r="BI466" s="308">
        <f>[1]побуд.звіт!BI465+[2]побуд.звіт!BI465</f>
        <v>0</v>
      </c>
      <c r="BJ466" s="308">
        <f>[1]побуд.звіт!BJ465+[2]побуд.звіт!BJ465</f>
        <v>0</v>
      </c>
      <c r="BK466" s="298">
        <f t="shared" si="329"/>
        <v>0</v>
      </c>
      <c r="BL466" s="299">
        <f t="shared" si="330"/>
        <v>0</v>
      </c>
      <c r="BM466" s="308">
        <f>[1]побуд.звіт!BM465+[2]побуд.звіт!BM465</f>
        <v>0</v>
      </c>
      <c r="BN466" s="308">
        <f>[1]побуд.звіт!BN465+[2]побуд.звіт!BN465</f>
        <v>0</v>
      </c>
      <c r="BO466" s="298">
        <f t="shared" si="331"/>
        <v>0</v>
      </c>
      <c r="BP466" s="299">
        <f t="shared" si="332"/>
        <v>0</v>
      </c>
      <c r="BQ466" s="294">
        <f t="shared" si="333"/>
        <v>1462.0756218907466</v>
      </c>
      <c r="BR466" s="298">
        <f t="shared" si="333"/>
        <v>1030.0301126232323</v>
      </c>
      <c r="BS466" s="298">
        <f t="shared" si="334"/>
        <v>-432.04550926751426</v>
      </c>
      <c r="BT466" s="303">
        <f t="shared" si="335"/>
        <v>0</v>
      </c>
      <c r="BU466" s="224">
        <f t="shared" si="336"/>
        <v>0.70449852059717966</v>
      </c>
      <c r="BV466" s="309">
        <v>-230.01999999999998</v>
      </c>
      <c r="BW466" s="305"/>
      <c r="CA466" s="144">
        <f>[1]побуд.звіт!AX465+[2]побуд.звіт!AX465</f>
        <v>0</v>
      </c>
      <c r="CB466" s="238">
        <v>0</v>
      </c>
      <c r="CC466" s="238">
        <v>0</v>
      </c>
      <c r="CD466" s="240">
        <v>39.397128929754494</v>
      </c>
      <c r="CE466" s="240">
        <v>0</v>
      </c>
      <c r="CF466" s="240">
        <v>0</v>
      </c>
      <c r="CG466" s="240">
        <v>0</v>
      </c>
      <c r="CH466" s="240">
        <v>33.24716735724644</v>
      </c>
      <c r="CI466" s="240">
        <v>0</v>
      </c>
      <c r="CJ466" s="240">
        <v>0</v>
      </c>
      <c r="CK466" s="240">
        <v>19.207813468417537</v>
      </c>
      <c r="CL466" s="240">
        <v>0</v>
      </c>
      <c r="CM466" s="240">
        <v>1.1266499999999995</v>
      </c>
      <c r="CN466" s="240">
        <v>0</v>
      </c>
      <c r="CO466" s="240">
        <v>0</v>
      </c>
      <c r="CP466" s="20"/>
    </row>
    <row r="467" spans="1:94" ht="15" customHeight="1" x14ac:dyDescent="0.25">
      <c r="A467" s="256"/>
      <c r="B467" s="254"/>
      <c r="C467" s="294"/>
      <c r="D467" s="322"/>
      <c r="E467" s="307">
        <f>[1]побуд.звіт!E466+[2]побуд.звіт!E466</f>
        <v>0</v>
      </c>
      <c r="F467" s="308">
        <f>[1]побуд.звіт!F466+[2]побуд.звіт!F466</f>
        <v>0</v>
      </c>
      <c r="G467" s="298"/>
      <c r="H467" s="299"/>
      <c r="I467" s="307">
        <f>[1]побуд.звіт!I466+[2]побуд.звіт!I466</f>
        <v>0</v>
      </c>
      <c r="J467" s="308">
        <f>[1]побуд.звіт!J466+[2]побуд.звіт!J466</f>
        <v>0</v>
      </c>
      <c r="K467" s="298"/>
      <c r="L467" s="299"/>
      <c r="M467" s="308">
        <f>[1]побуд.звіт!M466+[2]побуд.звіт!M466</f>
        <v>0</v>
      </c>
      <c r="N467" s="308">
        <f>[1]побуд.звіт!N466+[2]побуд.звіт!N466</f>
        <v>0</v>
      </c>
      <c r="O467" s="298"/>
      <c r="P467" s="299"/>
      <c r="Q467" s="308">
        <f>[1]побуд.звіт!Q466+[2]побуд.звіт!Q466</f>
        <v>0</v>
      </c>
      <c r="R467" s="308">
        <f>[1]побуд.звіт!R466+[2]побуд.звіт!R466</f>
        <v>0</v>
      </c>
      <c r="S467" s="298"/>
      <c r="T467" s="299"/>
      <c r="U467" s="308">
        <f>[1]побуд.звіт!U466+[2]побуд.звіт!U466</f>
        <v>0</v>
      </c>
      <c r="V467" s="308">
        <f>[1]побуд.звіт!V466+[2]побуд.звіт!V466</f>
        <v>0</v>
      </c>
      <c r="W467" s="298"/>
      <c r="X467" s="299"/>
      <c r="Y467" s="308">
        <f>[1]побуд.звіт!Y466+[2]побуд.звіт!Y466</f>
        <v>0</v>
      </c>
      <c r="Z467" s="308">
        <f>[1]побуд.звіт!Z466+[2]побуд.звіт!Z466</f>
        <v>0</v>
      </c>
      <c r="AA467" s="298"/>
      <c r="AB467" s="299"/>
      <c r="AC467" s="308">
        <f>[1]побуд.звіт!AC466+[2]побуд.звіт!AC466</f>
        <v>0</v>
      </c>
      <c r="AD467" s="308">
        <f>[1]побуд.звіт!AD466+[2]побуд.звіт!AD466</f>
        <v>0</v>
      </c>
      <c r="AE467" s="298"/>
      <c r="AF467" s="299"/>
      <c r="AG467" s="308">
        <f>[1]побуд.звіт!AG466+[2]побуд.звіт!AG466</f>
        <v>0</v>
      </c>
      <c r="AH467" s="308">
        <f>[1]побуд.звіт!AH466+[2]побуд.звіт!AH466</f>
        <v>0</v>
      </c>
      <c r="AI467" s="298"/>
      <c r="AJ467" s="299"/>
      <c r="AK467" s="308">
        <f>[1]побуд.звіт!AK466+[2]побуд.звіт!AK466</f>
        <v>0</v>
      </c>
      <c r="AL467" s="308">
        <f>[1]побуд.звіт!AL466+[2]побуд.звіт!AL466</f>
        <v>0</v>
      </c>
      <c r="AM467" s="298"/>
      <c r="AN467" s="299"/>
      <c r="AO467" s="308">
        <f>[1]побуд.звіт!AO466+[2]побуд.звіт!AO466</f>
        <v>0</v>
      </c>
      <c r="AP467" s="308">
        <f>[1]побуд.звіт!AP466+[2]побуд.звіт!AP466</f>
        <v>0</v>
      </c>
      <c r="AQ467" s="298"/>
      <c r="AR467" s="299"/>
      <c r="AS467" s="308">
        <f>[1]побуд.звіт!AS466+[2]побуд.звіт!AS466</f>
        <v>0</v>
      </c>
      <c r="AT467" s="308">
        <f>[1]побуд.звіт!AT466+[2]побуд.звіт!AT466</f>
        <v>0</v>
      </c>
      <c r="AU467" s="298"/>
      <c r="AV467" s="299"/>
      <c r="AW467" s="308">
        <f>[1]побуд.звіт!AW466+[2]побуд.звіт!AW466</f>
        <v>0</v>
      </c>
      <c r="AX467" s="308">
        <f>[1]побуд.звіт!AX466+[2]побуд.звіт!AX466</f>
        <v>0</v>
      </c>
      <c r="AY467" s="298"/>
      <c r="AZ467" s="299"/>
      <c r="BA467" s="300"/>
      <c r="BB467" s="298"/>
      <c r="BC467" s="298"/>
      <c r="BD467" s="299"/>
      <c r="BE467" s="308">
        <f>[1]побуд.звіт!BE466+[2]побуд.звіт!BE466</f>
        <v>0</v>
      </c>
      <c r="BF467" s="308">
        <f>[1]побуд.звіт!BF466+[2]побуд.звіт!BF466</f>
        <v>0</v>
      </c>
      <c r="BG467" s="301"/>
      <c r="BH467" s="302"/>
      <c r="BI467" s="308">
        <f>[1]побуд.звіт!BI466+[2]побуд.звіт!BI466</f>
        <v>0</v>
      </c>
      <c r="BJ467" s="308">
        <f>[1]побуд.звіт!BJ466+[2]побуд.звіт!BJ466</f>
        <v>0</v>
      </c>
      <c r="BK467" s="298"/>
      <c r="BL467" s="299"/>
      <c r="BM467" s="308">
        <f>[1]побуд.звіт!BM466+[2]побуд.звіт!BM466</f>
        <v>0</v>
      </c>
      <c r="BN467" s="308">
        <f>[1]побуд.звіт!BN466+[2]побуд.звіт!BN466</f>
        <v>0</v>
      </c>
      <c r="BO467" s="298"/>
      <c r="BP467" s="299"/>
      <c r="BQ467" s="294"/>
      <c r="BR467" s="298">
        <f t="shared" si="333"/>
        <v>0</v>
      </c>
      <c r="BS467" s="298"/>
      <c r="BT467" s="303"/>
      <c r="BU467" s="224"/>
      <c r="BV467" s="309">
        <v>0</v>
      </c>
      <c r="BW467" s="305"/>
      <c r="BX467" s="241">
        <f t="shared" ref="BX467" si="338">C467/12</f>
        <v>0</v>
      </c>
      <c r="CA467" s="144">
        <f>[1]побуд.звіт!AX466+[2]побуд.звіт!AX466</f>
        <v>0</v>
      </c>
      <c r="CB467" s="238"/>
      <c r="CC467" s="238">
        <v>0</v>
      </c>
      <c r="CD467" s="240"/>
      <c r="CE467" s="240"/>
      <c r="CF467" s="240"/>
      <c r="CG467" s="240"/>
      <c r="CH467" s="240"/>
      <c r="CI467" s="240"/>
      <c r="CJ467" s="240"/>
      <c r="CK467" s="240"/>
      <c r="CL467" s="240"/>
      <c r="CM467" s="240"/>
      <c r="CN467" s="240"/>
      <c r="CO467" s="240"/>
      <c r="CP467" s="20"/>
    </row>
    <row r="468" spans="1:94" ht="15" customHeight="1" x14ac:dyDescent="0.25">
      <c r="A468" s="256">
        <f>A466+1</f>
        <v>458</v>
      </c>
      <c r="B468" s="254" t="s">
        <v>459</v>
      </c>
      <c r="C468" s="294">
        <v>129.05000000000001</v>
      </c>
      <c r="D468" s="322">
        <v>1</v>
      </c>
      <c r="E468" s="307">
        <f>[1]побуд.звіт!E467+[2]побуд.звіт!E467</f>
        <v>0</v>
      </c>
      <c r="F468" s="308">
        <f>[1]побуд.звіт!F467+[2]побуд.звіт!F467</f>
        <v>0</v>
      </c>
      <c r="G468" s="298">
        <f t="shared" si="301"/>
        <v>0</v>
      </c>
      <c r="H468" s="299">
        <f t="shared" si="302"/>
        <v>0</v>
      </c>
      <c r="I468" s="307">
        <f>[1]побуд.звіт!I467+[2]побуд.звіт!I467</f>
        <v>0</v>
      </c>
      <c r="J468" s="308">
        <f>[1]побуд.звіт!J467+[2]побуд.звіт!J467</f>
        <v>0</v>
      </c>
      <c r="K468" s="298">
        <f t="shared" si="303"/>
        <v>0</v>
      </c>
      <c r="L468" s="299">
        <f t="shared" si="304"/>
        <v>0</v>
      </c>
      <c r="M468" s="308">
        <f>[1]побуд.звіт!M467+[2]побуд.звіт!M467</f>
        <v>527.45245391752758</v>
      </c>
      <c r="N468" s="308">
        <f>[1]побуд.звіт!N467+[2]побуд.звіт!N467</f>
        <v>560.68316793008921</v>
      </c>
      <c r="O468" s="298">
        <f t="shared" si="305"/>
        <v>0</v>
      </c>
      <c r="P468" s="299">
        <f t="shared" si="306"/>
        <v>33.230714012561634</v>
      </c>
      <c r="Q468" s="308">
        <f>[1]побуд.звіт!Q467+[2]побуд.звіт!Q467</f>
        <v>0</v>
      </c>
      <c r="R468" s="308">
        <f>[1]побуд.звіт!R467+[2]побуд.звіт!R467</f>
        <v>0</v>
      </c>
      <c r="S468" s="298">
        <f t="shared" si="307"/>
        <v>0</v>
      </c>
      <c r="T468" s="299">
        <f t="shared" si="308"/>
        <v>0</v>
      </c>
      <c r="U468" s="308">
        <f>[1]побуд.звіт!U467+[2]побуд.звіт!U467</f>
        <v>0</v>
      </c>
      <c r="V468" s="308">
        <f>[1]побуд.звіт!V467+[2]побуд.звіт!V467</f>
        <v>0</v>
      </c>
      <c r="W468" s="298">
        <f t="shared" si="309"/>
        <v>0</v>
      </c>
      <c r="X468" s="299">
        <f t="shared" si="310"/>
        <v>0</v>
      </c>
      <c r="Y468" s="308">
        <f>[1]побуд.звіт!Y467+[2]побуд.звіт!Y467</f>
        <v>0</v>
      </c>
      <c r="Z468" s="308">
        <f>[1]побуд.звіт!Z467+[2]побуд.звіт!Z467</f>
        <v>0</v>
      </c>
      <c r="AA468" s="298">
        <f t="shared" si="311"/>
        <v>0</v>
      </c>
      <c r="AB468" s="299">
        <f t="shared" si="312"/>
        <v>0</v>
      </c>
      <c r="AC468" s="308">
        <f>[1]побуд.звіт!AC467+[2]побуд.звіт!AC467</f>
        <v>327.38544340879764</v>
      </c>
      <c r="AD468" s="308">
        <f>[1]побуд.звіт!AD467+[2]побуд.звіт!AD467</f>
        <v>404.69886500411388</v>
      </c>
      <c r="AE468" s="298">
        <f t="shared" si="313"/>
        <v>0</v>
      </c>
      <c r="AF468" s="299">
        <f t="shared" si="314"/>
        <v>77.313421595316242</v>
      </c>
      <c r="AG468" s="308">
        <f>[1]побуд.звіт!AG467+[2]побуд.звіт!AG467</f>
        <v>0</v>
      </c>
      <c r="AH468" s="308">
        <f>[1]побуд.звіт!AH467+[2]побуд.звіт!AH467</f>
        <v>0</v>
      </c>
      <c r="AI468" s="298">
        <f t="shared" si="315"/>
        <v>0</v>
      </c>
      <c r="AJ468" s="299">
        <f t="shared" si="316"/>
        <v>0</v>
      </c>
      <c r="AK468" s="308">
        <f>[1]побуд.звіт!AK467+[2]побуд.звіт!AK467</f>
        <v>0</v>
      </c>
      <c r="AL468" s="308">
        <f>[1]побуд.звіт!AL467+[2]побуд.звіт!AL467</f>
        <v>0</v>
      </c>
      <c r="AM468" s="298">
        <f t="shared" si="317"/>
        <v>0</v>
      </c>
      <c r="AN468" s="299">
        <f t="shared" si="318"/>
        <v>0</v>
      </c>
      <c r="AO468" s="308">
        <f>[1]побуд.звіт!AO467+[2]побуд.звіт!AO467</f>
        <v>90.726074654025666</v>
      </c>
      <c r="AP468" s="308">
        <f>[1]побуд.звіт!AP467+[2]побуд.звіт!AP467</f>
        <v>81.0922993958321</v>
      </c>
      <c r="AQ468" s="298">
        <f t="shared" si="319"/>
        <v>-9.6337752581935661</v>
      </c>
      <c r="AR468" s="299">
        <f t="shared" si="320"/>
        <v>0</v>
      </c>
      <c r="AS468" s="308">
        <f>[1]побуд.звіт!AS467+[2]побуд.звіт!AS467</f>
        <v>0</v>
      </c>
      <c r="AT468" s="308">
        <f>[1]побуд.звіт!AT467+[2]побуд.звіт!AT467</f>
        <v>0</v>
      </c>
      <c r="AU468" s="298">
        <f t="shared" si="321"/>
        <v>0</v>
      </c>
      <c r="AV468" s="299">
        <f t="shared" si="322"/>
        <v>0</v>
      </c>
      <c r="AW468" s="308">
        <f>[1]побуд.звіт!AW467+[2]побуд.звіт!AW467</f>
        <v>510.53534181870475</v>
      </c>
      <c r="AX468" s="308">
        <f>[1]побуд.звіт!AX467+[2]побуд.звіт!AX467</f>
        <v>0</v>
      </c>
      <c r="AY468" s="298">
        <f t="shared" si="323"/>
        <v>-510.53534181870475</v>
      </c>
      <c r="AZ468" s="299">
        <f t="shared" si="324"/>
        <v>0</v>
      </c>
      <c r="BA468" s="300">
        <v>0</v>
      </c>
      <c r="BB468" s="298"/>
      <c r="BC468" s="298">
        <f t="shared" si="325"/>
        <v>0</v>
      </c>
      <c r="BD468" s="299">
        <f t="shared" si="326"/>
        <v>0</v>
      </c>
      <c r="BE468" s="308">
        <f>[1]побуд.звіт!BE467+[2]побуд.звіт!BE467</f>
        <v>5.4017351732189978</v>
      </c>
      <c r="BF468" s="308">
        <f>[1]побуд.звіт!BF467+[2]побуд.звіт!BF467</f>
        <v>0</v>
      </c>
      <c r="BG468" s="301">
        <f t="shared" si="327"/>
        <v>-5.4017351732189978</v>
      </c>
      <c r="BH468" s="302">
        <f t="shared" si="328"/>
        <v>0</v>
      </c>
      <c r="BI468" s="308">
        <f>[1]побуд.звіт!BI467+[2]побуд.звіт!BI467</f>
        <v>0</v>
      </c>
      <c r="BJ468" s="308">
        <f>[1]побуд.звіт!BJ467+[2]побуд.звіт!BJ467</f>
        <v>0</v>
      </c>
      <c r="BK468" s="298">
        <f t="shared" si="329"/>
        <v>0</v>
      </c>
      <c r="BL468" s="299">
        <f t="shared" si="330"/>
        <v>0</v>
      </c>
      <c r="BM468" s="308">
        <f>[1]побуд.звіт!BM467+[2]побуд.звіт!BM467</f>
        <v>0</v>
      </c>
      <c r="BN468" s="308">
        <f>[1]побуд.звіт!BN467+[2]побуд.звіт!BN467</f>
        <v>0</v>
      </c>
      <c r="BO468" s="298">
        <f t="shared" si="331"/>
        <v>0</v>
      </c>
      <c r="BP468" s="299">
        <f t="shared" si="332"/>
        <v>0</v>
      </c>
      <c r="BQ468" s="294">
        <f t="shared" si="333"/>
        <v>1461.5010489722747</v>
      </c>
      <c r="BR468" s="298">
        <f t="shared" si="333"/>
        <v>1046.4743323300352</v>
      </c>
      <c r="BS468" s="298">
        <f t="shared" si="334"/>
        <v>-415.02671664223953</v>
      </c>
      <c r="BT468" s="303">
        <f t="shared" si="335"/>
        <v>0</v>
      </c>
      <c r="BU468" s="224">
        <f t="shared" si="336"/>
        <v>0.71602708261202708</v>
      </c>
      <c r="BV468" s="309">
        <v>6478.64</v>
      </c>
      <c r="BW468" s="305">
        <f t="shared" ref="BW468:BW478" si="339">BV468-BX468</f>
        <v>6356.8482459189772</v>
      </c>
      <c r="BX468" s="241">
        <f t="shared" ref="BX468:BX478" si="340">BQ468/12</f>
        <v>121.79175408102289</v>
      </c>
      <c r="CA468" s="144">
        <f>[1]побуд.звіт!AX467+[2]побуд.звіт!AX467</f>
        <v>0</v>
      </c>
      <c r="CB468" s="238">
        <v>0</v>
      </c>
      <c r="CC468" s="238">
        <v>0</v>
      </c>
      <c r="CD468" s="240">
        <v>47.27655471570538</v>
      </c>
      <c r="CE468" s="240">
        <v>0</v>
      </c>
      <c r="CF468" s="240">
        <v>0</v>
      </c>
      <c r="CG468" s="240">
        <v>0</v>
      </c>
      <c r="CH468" s="240">
        <v>33.586546329847138</v>
      </c>
      <c r="CI468" s="240">
        <v>0</v>
      </c>
      <c r="CJ468" s="240">
        <v>0</v>
      </c>
      <c r="CK468" s="240">
        <v>9.3012648111075453</v>
      </c>
      <c r="CL468" s="240">
        <v>0</v>
      </c>
      <c r="CM468" s="240">
        <v>1.1266499999999995</v>
      </c>
      <c r="CN468" s="240">
        <v>0</v>
      </c>
      <c r="CO468" s="240">
        <v>0</v>
      </c>
      <c r="CP468" s="20"/>
    </row>
    <row r="469" spans="1:94" ht="15" customHeight="1" x14ac:dyDescent="0.25">
      <c r="A469" s="256">
        <f t="shared" si="337"/>
        <v>459</v>
      </c>
      <c r="B469" s="254" t="s">
        <v>460</v>
      </c>
      <c r="C469" s="294">
        <v>143.1</v>
      </c>
      <c r="D469" s="322">
        <v>1</v>
      </c>
      <c r="E469" s="307">
        <f>[1]побуд.звіт!E468+[2]побуд.звіт!E468</f>
        <v>0</v>
      </c>
      <c r="F469" s="308">
        <f>[1]побуд.звіт!F468+[2]побуд.звіт!F468</f>
        <v>0</v>
      </c>
      <c r="G469" s="298">
        <f t="shared" si="301"/>
        <v>0</v>
      </c>
      <c r="H469" s="299">
        <f t="shared" si="302"/>
        <v>0</v>
      </c>
      <c r="I469" s="307">
        <f>[1]побуд.звіт!I468+[2]побуд.звіт!I468</f>
        <v>0</v>
      </c>
      <c r="J469" s="308">
        <f>[1]побуд.звіт!J468+[2]побуд.звіт!J468</f>
        <v>0</v>
      </c>
      <c r="K469" s="298">
        <f t="shared" si="303"/>
        <v>0</v>
      </c>
      <c r="L469" s="299">
        <f t="shared" si="304"/>
        <v>0</v>
      </c>
      <c r="M469" s="308">
        <f>[1]побуд.звіт!M468+[2]побуд.звіт!M468</f>
        <v>672.68639591752753</v>
      </c>
      <c r="N469" s="308">
        <f>[1]побуд.звіт!N468+[2]побуд.звіт!N468</f>
        <v>560.68316793008921</v>
      </c>
      <c r="O469" s="298">
        <f t="shared" si="305"/>
        <v>-112.00322798743832</v>
      </c>
      <c r="P469" s="299">
        <f t="shared" si="306"/>
        <v>0</v>
      </c>
      <c r="Q469" s="308">
        <f>[1]побуд.звіт!Q468+[2]побуд.звіт!Q468</f>
        <v>0</v>
      </c>
      <c r="R469" s="308">
        <f>[1]побуд.звіт!R468+[2]побуд.звіт!R468</f>
        <v>0</v>
      </c>
      <c r="S469" s="298">
        <f t="shared" si="307"/>
        <v>0</v>
      </c>
      <c r="T469" s="299">
        <f t="shared" si="308"/>
        <v>0</v>
      </c>
      <c r="U469" s="308">
        <f>[1]побуд.звіт!U468+[2]побуд.звіт!U468</f>
        <v>0</v>
      </c>
      <c r="V469" s="308">
        <f>[1]побуд.звіт!V468+[2]побуд.звіт!V468</f>
        <v>0</v>
      </c>
      <c r="W469" s="298">
        <f t="shared" si="309"/>
        <v>0</v>
      </c>
      <c r="X469" s="299">
        <f t="shared" si="310"/>
        <v>0</v>
      </c>
      <c r="Y469" s="308">
        <f>[1]побуд.звіт!Y468+[2]побуд.звіт!Y468</f>
        <v>0</v>
      </c>
      <c r="Z469" s="308">
        <f>[1]побуд.звіт!Z468+[2]побуд.звіт!Z468</f>
        <v>0</v>
      </c>
      <c r="AA469" s="298">
        <f t="shared" si="311"/>
        <v>0</v>
      </c>
      <c r="AB469" s="299">
        <f t="shared" si="312"/>
        <v>0</v>
      </c>
      <c r="AC469" s="308">
        <f>[1]побуд.звіт!AC468+[2]побуд.звіт!AC468</f>
        <v>362.89850392676431</v>
      </c>
      <c r="AD469" s="308">
        <f>[1]побуд.звіт!AD468+[2]побуд.звіт!AD468</f>
        <v>448.75945433621609</v>
      </c>
      <c r="AE469" s="298">
        <f t="shared" si="313"/>
        <v>0</v>
      </c>
      <c r="AF469" s="299">
        <f t="shared" si="314"/>
        <v>85.860950409451789</v>
      </c>
      <c r="AG469" s="308">
        <f>[1]побуд.звіт!AG468+[2]побуд.звіт!AG468</f>
        <v>0</v>
      </c>
      <c r="AH469" s="308">
        <f>[1]побуд.звіт!AH468+[2]побуд.звіт!AH468</f>
        <v>0</v>
      </c>
      <c r="AI469" s="298">
        <f t="shared" si="315"/>
        <v>0</v>
      </c>
      <c r="AJ469" s="299">
        <f t="shared" si="316"/>
        <v>0</v>
      </c>
      <c r="AK469" s="308">
        <f>[1]побуд.звіт!AK468+[2]побуд.звіт!AK468</f>
        <v>0</v>
      </c>
      <c r="AL469" s="308">
        <f>[1]побуд.звіт!AL468+[2]побуд.звіт!AL468</f>
        <v>0</v>
      </c>
      <c r="AM469" s="298">
        <f t="shared" si="317"/>
        <v>0</v>
      </c>
      <c r="AN469" s="299">
        <f t="shared" si="318"/>
        <v>0</v>
      </c>
      <c r="AO469" s="308">
        <f>[1]побуд.звіт!AO468+[2]побуд.звіт!AO468</f>
        <v>408.33032939879462</v>
      </c>
      <c r="AP469" s="308">
        <f>[1]побуд.звіт!AP468+[2]побуд.звіт!AP468</f>
        <v>81.0922993958321</v>
      </c>
      <c r="AQ469" s="298">
        <f t="shared" si="319"/>
        <v>-327.23803000296255</v>
      </c>
      <c r="AR469" s="299">
        <f t="shared" si="320"/>
        <v>0</v>
      </c>
      <c r="AS469" s="308">
        <f>[1]побуд.звіт!AS468+[2]побуд.звіт!AS468</f>
        <v>0</v>
      </c>
      <c r="AT469" s="308">
        <f>[1]побуд.звіт!AT468+[2]побуд.звіт!AT468</f>
        <v>0</v>
      </c>
      <c r="AU469" s="298">
        <f t="shared" si="321"/>
        <v>0</v>
      </c>
      <c r="AV469" s="299">
        <f t="shared" si="322"/>
        <v>0</v>
      </c>
      <c r="AW469" s="308">
        <f>[1]побуд.звіт!AW468+[2]побуд.звіт!AW468</f>
        <v>566.28010470815786</v>
      </c>
      <c r="AX469" s="308">
        <f>[1]побуд.звіт!AX468+[2]побуд.звіт!AX468</f>
        <v>0</v>
      </c>
      <c r="AY469" s="298">
        <f t="shared" si="323"/>
        <v>-566.28010470815786</v>
      </c>
      <c r="AZ469" s="299">
        <f t="shared" si="324"/>
        <v>0</v>
      </c>
      <c r="BA469" s="300">
        <v>0</v>
      </c>
      <c r="BB469" s="298"/>
      <c r="BC469" s="298">
        <f t="shared" si="325"/>
        <v>0</v>
      </c>
      <c r="BD469" s="299">
        <f t="shared" si="326"/>
        <v>0</v>
      </c>
      <c r="BE469" s="308">
        <f>[1]побуд.звіт!BE468+[2]побуд.звіт!BE468</f>
        <v>5.4217985732189984</v>
      </c>
      <c r="BF469" s="308">
        <f>[1]побуд.звіт!BF468+[2]побуд.звіт!BF468</f>
        <v>0</v>
      </c>
      <c r="BG469" s="301">
        <f t="shared" si="327"/>
        <v>-5.4217985732189984</v>
      </c>
      <c r="BH469" s="302">
        <f t="shared" si="328"/>
        <v>0</v>
      </c>
      <c r="BI469" s="308">
        <f>[1]побуд.звіт!BI468+[2]побуд.звіт!BI468</f>
        <v>0</v>
      </c>
      <c r="BJ469" s="308">
        <f>[1]побуд.звіт!BJ468+[2]побуд.звіт!BJ468</f>
        <v>0</v>
      </c>
      <c r="BK469" s="298">
        <f t="shared" si="329"/>
        <v>0</v>
      </c>
      <c r="BL469" s="299">
        <f t="shared" si="330"/>
        <v>0</v>
      </c>
      <c r="BM469" s="308">
        <f>[1]побуд.звіт!BM468+[2]побуд.звіт!BM468</f>
        <v>0</v>
      </c>
      <c r="BN469" s="308">
        <f>[1]побуд.звіт!BN468+[2]побуд.звіт!BN468</f>
        <v>0</v>
      </c>
      <c r="BO469" s="298">
        <f t="shared" si="331"/>
        <v>0</v>
      </c>
      <c r="BP469" s="299">
        <f t="shared" si="332"/>
        <v>0</v>
      </c>
      <c r="BQ469" s="294">
        <f t="shared" si="333"/>
        <v>2015.6171325244632</v>
      </c>
      <c r="BR469" s="298">
        <f t="shared" si="333"/>
        <v>1090.5349216621373</v>
      </c>
      <c r="BS469" s="298">
        <f t="shared" si="334"/>
        <v>-925.08221086232584</v>
      </c>
      <c r="BT469" s="303">
        <f t="shared" si="335"/>
        <v>0</v>
      </c>
      <c r="BU469" s="224">
        <f t="shared" si="336"/>
        <v>0.54104269311121356</v>
      </c>
      <c r="BV469" s="309">
        <v>3736.9100000000003</v>
      </c>
      <c r="BW469" s="305">
        <f t="shared" si="339"/>
        <v>3568.9419056229617</v>
      </c>
      <c r="BX469" s="241">
        <f t="shared" si="340"/>
        <v>167.9680943770386</v>
      </c>
      <c r="CA469" s="144">
        <f>[1]побуд.звіт!AX468+[2]побуд.звіт!AX468</f>
        <v>0</v>
      </c>
      <c r="CB469" s="238">
        <v>0</v>
      </c>
      <c r="CC469" s="238">
        <v>0</v>
      </c>
      <c r="CD469" s="240">
        <v>47.27655471570538</v>
      </c>
      <c r="CE469" s="240">
        <v>0</v>
      </c>
      <c r="CF469" s="240">
        <v>0</v>
      </c>
      <c r="CG469" s="240">
        <v>0</v>
      </c>
      <c r="CH469" s="240">
        <v>37.243198603650711</v>
      </c>
      <c r="CI469" s="240">
        <v>0</v>
      </c>
      <c r="CJ469" s="240">
        <v>0</v>
      </c>
      <c r="CK469" s="240">
        <v>41.434122136008504</v>
      </c>
      <c r="CL469" s="240">
        <v>0</v>
      </c>
      <c r="CM469" s="240">
        <v>1.1266499999999995</v>
      </c>
      <c r="CN469" s="240">
        <v>0</v>
      </c>
      <c r="CO469" s="240">
        <v>0</v>
      </c>
      <c r="CP469" s="20"/>
    </row>
    <row r="470" spans="1:94" ht="15" customHeight="1" x14ac:dyDescent="0.25">
      <c r="A470" s="256">
        <f t="shared" si="337"/>
        <v>460</v>
      </c>
      <c r="B470" s="254" t="s">
        <v>461</v>
      </c>
      <c r="C470" s="294">
        <v>57.1</v>
      </c>
      <c r="D470" s="322">
        <v>1</v>
      </c>
      <c r="E470" s="307">
        <f>[1]побуд.звіт!E469+[2]побуд.звіт!E469</f>
        <v>0</v>
      </c>
      <c r="F470" s="308">
        <f>[1]побуд.звіт!F469+[2]побуд.звіт!F469</f>
        <v>0</v>
      </c>
      <c r="G470" s="298">
        <f t="shared" si="301"/>
        <v>0</v>
      </c>
      <c r="H470" s="299">
        <f t="shared" si="302"/>
        <v>0</v>
      </c>
      <c r="I470" s="307">
        <f>[1]побуд.звіт!I469+[2]побуд.звіт!I469</f>
        <v>0</v>
      </c>
      <c r="J470" s="308">
        <f>[1]побуд.звіт!J469+[2]побуд.звіт!J469</f>
        <v>0</v>
      </c>
      <c r="K470" s="298">
        <f t="shared" si="303"/>
        <v>0</v>
      </c>
      <c r="L470" s="299">
        <f t="shared" si="304"/>
        <v>0</v>
      </c>
      <c r="M470" s="308">
        <f>[1]побуд.звіт!M469+[2]побуд.звіт!M469</f>
        <v>439.52581259793971</v>
      </c>
      <c r="N470" s="308">
        <f>[1]побуд.звіт!N469+[2]побуд.звіт!N469</f>
        <v>467.23597327507446</v>
      </c>
      <c r="O470" s="298">
        <f t="shared" si="305"/>
        <v>0</v>
      </c>
      <c r="P470" s="299">
        <f t="shared" si="306"/>
        <v>27.710160677134752</v>
      </c>
      <c r="Q470" s="308">
        <f>[1]побуд.звіт!Q469+[2]побуд.звіт!Q469</f>
        <v>0</v>
      </c>
      <c r="R470" s="308">
        <f>[1]побуд.звіт!R469+[2]побуд.звіт!R469</f>
        <v>0</v>
      </c>
      <c r="S470" s="298">
        <f t="shared" si="307"/>
        <v>0</v>
      </c>
      <c r="T470" s="299">
        <f t="shared" si="308"/>
        <v>0</v>
      </c>
      <c r="U470" s="308">
        <f>[1]побуд.звіт!U469+[2]побуд.звіт!U469</f>
        <v>0</v>
      </c>
      <c r="V470" s="308">
        <f>[1]побуд.звіт!V469+[2]побуд.звіт!V469</f>
        <v>0</v>
      </c>
      <c r="W470" s="298">
        <f t="shared" si="309"/>
        <v>0</v>
      </c>
      <c r="X470" s="299">
        <f t="shared" si="310"/>
        <v>0</v>
      </c>
      <c r="Y470" s="308">
        <f>[1]побуд.звіт!Y469+[2]побуд.звіт!Y469</f>
        <v>0</v>
      </c>
      <c r="Z470" s="308">
        <f>[1]побуд.звіт!Z469+[2]побуд.звіт!Z469</f>
        <v>0</v>
      </c>
      <c r="AA470" s="298">
        <f t="shared" si="311"/>
        <v>0</v>
      </c>
      <c r="AB470" s="299">
        <f t="shared" si="312"/>
        <v>0</v>
      </c>
      <c r="AC470" s="308">
        <f>[1]побуд.звіт!AC469+[2]побуд.звіт!AC469</f>
        <v>144.90868629970822</v>
      </c>
      <c r="AD470" s="308">
        <f>[1]побуд.звіт!AD469+[2]побуд.звіт!AD469</f>
        <v>179.06474383366836</v>
      </c>
      <c r="AE470" s="298">
        <f t="shared" si="313"/>
        <v>0</v>
      </c>
      <c r="AF470" s="299">
        <f t="shared" si="314"/>
        <v>34.156057533960137</v>
      </c>
      <c r="AG470" s="308">
        <f>[1]побуд.звіт!AG469+[2]побуд.звіт!AG469</f>
        <v>0</v>
      </c>
      <c r="AH470" s="308">
        <f>[1]побуд.звіт!AH469+[2]побуд.звіт!AH469</f>
        <v>0</v>
      </c>
      <c r="AI470" s="298">
        <f t="shared" si="315"/>
        <v>0</v>
      </c>
      <c r="AJ470" s="299">
        <f t="shared" si="316"/>
        <v>0</v>
      </c>
      <c r="AK470" s="308">
        <f>[1]побуд.звіт!AK469+[2]побуд.звіт!AK469</f>
        <v>0</v>
      </c>
      <c r="AL470" s="308">
        <f>[1]побуд.звіт!AL469+[2]побуд.звіт!AL469</f>
        <v>0</v>
      </c>
      <c r="AM470" s="298">
        <f t="shared" si="317"/>
        <v>0</v>
      </c>
      <c r="AN470" s="299">
        <f t="shared" si="318"/>
        <v>0</v>
      </c>
      <c r="AO470" s="308">
        <f>[1]побуд.звіт!AO469+[2]побуд.звіт!AO469</f>
        <v>115.88689696754516</v>
      </c>
      <c r="AP470" s="308">
        <f>[1]побуд.звіт!AP469+[2]побуд.звіт!AP469</f>
        <v>0</v>
      </c>
      <c r="AQ470" s="298">
        <f t="shared" si="319"/>
        <v>-115.88689696754516</v>
      </c>
      <c r="AR470" s="299">
        <f t="shared" si="320"/>
        <v>0</v>
      </c>
      <c r="AS470" s="308">
        <f>[1]побуд.звіт!AS469+[2]побуд.звіт!AS469</f>
        <v>0</v>
      </c>
      <c r="AT470" s="308">
        <f>[1]побуд.звіт!AT469+[2]побуд.звіт!AT469</f>
        <v>0</v>
      </c>
      <c r="AU470" s="298">
        <f t="shared" si="321"/>
        <v>0</v>
      </c>
      <c r="AV470" s="299">
        <f t="shared" si="322"/>
        <v>0</v>
      </c>
      <c r="AW470" s="308">
        <f>[1]побуд.звіт!AW469+[2]побуд.звіт!AW469</f>
        <v>226.02467511078706</v>
      </c>
      <c r="AX470" s="308">
        <f>[1]побуд.звіт!AX469+[2]побуд.звіт!AX469</f>
        <v>0</v>
      </c>
      <c r="AY470" s="298">
        <f t="shared" si="323"/>
        <v>-226.02467511078706</v>
      </c>
      <c r="AZ470" s="299">
        <f t="shared" si="324"/>
        <v>0</v>
      </c>
      <c r="BA470" s="300">
        <v>0</v>
      </c>
      <c r="BB470" s="298"/>
      <c r="BC470" s="298">
        <f t="shared" si="325"/>
        <v>0</v>
      </c>
      <c r="BD470" s="299">
        <f t="shared" si="326"/>
        <v>0</v>
      </c>
      <c r="BE470" s="308">
        <f>[1]побуд.звіт!BE469+[2]побуд.звіт!BE469</f>
        <v>5.2989905732189984</v>
      </c>
      <c r="BF470" s="308">
        <f>[1]побуд.звіт!BF469+[2]побуд.звіт!BF469</f>
        <v>0</v>
      </c>
      <c r="BG470" s="301">
        <f t="shared" si="327"/>
        <v>-5.2989905732189984</v>
      </c>
      <c r="BH470" s="302">
        <f t="shared" si="328"/>
        <v>0</v>
      </c>
      <c r="BI470" s="308">
        <f>[1]побуд.звіт!BI469+[2]побуд.звіт!BI469</f>
        <v>0</v>
      </c>
      <c r="BJ470" s="308">
        <f>[1]побуд.звіт!BJ469+[2]побуд.звіт!BJ469</f>
        <v>0</v>
      </c>
      <c r="BK470" s="298">
        <f t="shared" si="329"/>
        <v>0</v>
      </c>
      <c r="BL470" s="299">
        <f t="shared" si="330"/>
        <v>0</v>
      </c>
      <c r="BM470" s="308">
        <f>[1]побуд.звіт!BM469+[2]побуд.звіт!BM469</f>
        <v>0</v>
      </c>
      <c r="BN470" s="308">
        <f>[1]побуд.звіт!BN469+[2]побуд.звіт!BN469</f>
        <v>0</v>
      </c>
      <c r="BO470" s="298">
        <f t="shared" si="331"/>
        <v>0</v>
      </c>
      <c r="BP470" s="299">
        <f t="shared" si="332"/>
        <v>0</v>
      </c>
      <c r="BQ470" s="294">
        <f t="shared" si="333"/>
        <v>931.64506154919911</v>
      </c>
      <c r="BR470" s="298">
        <f t="shared" si="333"/>
        <v>646.30071710874279</v>
      </c>
      <c r="BS470" s="298">
        <f t="shared" si="334"/>
        <v>-285.34434444045633</v>
      </c>
      <c r="BT470" s="303">
        <f t="shared" si="335"/>
        <v>0</v>
      </c>
      <c r="BU470" s="224">
        <f t="shared" si="336"/>
        <v>0.69371989804146283</v>
      </c>
      <c r="BV470" s="309">
        <v>75.960000000000008</v>
      </c>
      <c r="BW470" s="305"/>
      <c r="BX470" s="241">
        <f t="shared" si="340"/>
        <v>77.637088462433255</v>
      </c>
      <c r="CA470" s="144">
        <f>[1]побуд.звіт!AX469+[2]побуд.звіт!AX469</f>
        <v>0</v>
      </c>
      <c r="CB470" s="238">
        <v>0</v>
      </c>
      <c r="CC470" s="238">
        <v>0</v>
      </c>
      <c r="CD470" s="240">
        <v>39.397128929754494</v>
      </c>
      <c r="CE470" s="240">
        <v>0</v>
      </c>
      <c r="CF470" s="240">
        <v>0</v>
      </c>
      <c r="CG470" s="240">
        <v>0</v>
      </c>
      <c r="CH470" s="240">
        <v>14.860843048696411</v>
      </c>
      <c r="CI470" s="240">
        <v>0</v>
      </c>
      <c r="CJ470" s="240">
        <v>0</v>
      </c>
      <c r="CK470" s="240">
        <v>11.727535062243213</v>
      </c>
      <c r="CL470" s="240">
        <v>0</v>
      </c>
      <c r="CM470" s="240">
        <v>1.1266499999999995</v>
      </c>
      <c r="CN470" s="240">
        <v>0</v>
      </c>
      <c r="CO470" s="240">
        <v>0</v>
      </c>
      <c r="CP470" s="20"/>
    </row>
    <row r="471" spans="1:94" ht="15" customHeight="1" x14ac:dyDescent="0.25">
      <c r="A471" s="256">
        <f t="shared" si="337"/>
        <v>461</v>
      </c>
      <c r="B471" s="254" t="s">
        <v>462</v>
      </c>
      <c r="C471" s="294">
        <v>117.99</v>
      </c>
      <c r="D471" s="322">
        <v>1</v>
      </c>
      <c r="E471" s="307">
        <f>[1]побуд.звіт!E470+[2]побуд.звіт!E470</f>
        <v>0</v>
      </c>
      <c r="F471" s="308">
        <f>[1]побуд.звіт!F470+[2]побуд.звіт!F470</f>
        <v>0</v>
      </c>
      <c r="G471" s="298">
        <f t="shared" si="301"/>
        <v>0</v>
      </c>
      <c r="H471" s="299">
        <f t="shared" si="302"/>
        <v>0</v>
      </c>
      <c r="I471" s="307">
        <f>[1]побуд.звіт!I470+[2]побуд.звіт!I470</f>
        <v>0</v>
      </c>
      <c r="J471" s="308">
        <f>[1]побуд.звіт!J470+[2]побуд.звіт!J470</f>
        <v>0</v>
      </c>
      <c r="K471" s="298">
        <f t="shared" si="303"/>
        <v>0</v>
      </c>
      <c r="L471" s="299">
        <f t="shared" si="304"/>
        <v>0</v>
      </c>
      <c r="M471" s="308">
        <f>[1]побуд.звіт!M470+[2]побуд.звіт!M470</f>
        <v>1230.6180700742309</v>
      </c>
      <c r="N471" s="308">
        <f>[1]побуд.звіт!N470+[2]побуд.звіт!N470</f>
        <v>1308.2607251702082</v>
      </c>
      <c r="O471" s="298">
        <f t="shared" si="305"/>
        <v>0</v>
      </c>
      <c r="P471" s="299">
        <f t="shared" si="306"/>
        <v>77.642655095977261</v>
      </c>
      <c r="Q471" s="308">
        <f>[1]побуд.звіт!Q470+[2]побуд.звіт!Q470</f>
        <v>0</v>
      </c>
      <c r="R471" s="308">
        <f>[1]побуд.звіт!R470+[2]побуд.звіт!R470</f>
        <v>0</v>
      </c>
      <c r="S471" s="298">
        <f t="shared" si="307"/>
        <v>0</v>
      </c>
      <c r="T471" s="299">
        <f t="shared" si="308"/>
        <v>0</v>
      </c>
      <c r="U471" s="308">
        <f>[1]побуд.звіт!U470+[2]побуд.звіт!U470</f>
        <v>0</v>
      </c>
      <c r="V471" s="308">
        <f>[1]побуд.звіт!V470+[2]побуд.звіт!V470</f>
        <v>0</v>
      </c>
      <c r="W471" s="298">
        <f t="shared" si="309"/>
        <v>0</v>
      </c>
      <c r="X471" s="299">
        <f t="shared" si="310"/>
        <v>0</v>
      </c>
      <c r="Y471" s="308">
        <f>[1]побуд.звіт!Y470+[2]побуд.звіт!Y470</f>
        <v>0</v>
      </c>
      <c r="Z471" s="308">
        <f>[1]побуд.звіт!Z470+[2]побуд.звіт!Z470</f>
        <v>0</v>
      </c>
      <c r="AA471" s="298">
        <f t="shared" si="311"/>
        <v>0</v>
      </c>
      <c r="AB471" s="299">
        <f t="shared" si="312"/>
        <v>0</v>
      </c>
      <c r="AC471" s="308">
        <f>[1]побуд.звіт!AC470+[2]побуд.звіт!AC470</f>
        <v>299.31093949999251</v>
      </c>
      <c r="AD471" s="308">
        <f>[1]побуд.звіт!AD470+[2]побуд.звіт!AD470</f>
        <v>370.01487083948388</v>
      </c>
      <c r="AE471" s="298">
        <f t="shared" si="313"/>
        <v>0</v>
      </c>
      <c r="AF471" s="299">
        <f t="shared" si="314"/>
        <v>70.703931339491362</v>
      </c>
      <c r="AG471" s="308">
        <f>[1]побуд.звіт!AG470+[2]побуд.звіт!AG470</f>
        <v>0</v>
      </c>
      <c r="AH471" s="308">
        <f>[1]побуд.звіт!AH470+[2]побуд.звіт!AH470</f>
        <v>0</v>
      </c>
      <c r="AI471" s="298">
        <f t="shared" si="315"/>
        <v>0</v>
      </c>
      <c r="AJ471" s="299">
        <f t="shared" si="316"/>
        <v>0</v>
      </c>
      <c r="AK471" s="308">
        <f>[1]побуд.звіт!AK470+[2]побуд.звіт!AK470</f>
        <v>0</v>
      </c>
      <c r="AL471" s="308">
        <f>[1]побуд.звіт!AL470+[2]побуд.звіт!AL470</f>
        <v>0</v>
      </c>
      <c r="AM471" s="298">
        <f t="shared" si="317"/>
        <v>0</v>
      </c>
      <c r="AN471" s="299">
        <f t="shared" si="318"/>
        <v>0</v>
      </c>
      <c r="AO471" s="308">
        <f>[1]побуд.звіт!AO470+[2]побуд.звіт!AO470</f>
        <v>408.28406219879474</v>
      </c>
      <c r="AP471" s="308">
        <f>[1]побуд.звіт!AP470+[2]побуд.звіт!AP470</f>
        <v>81.0922993958321</v>
      </c>
      <c r="AQ471" s="298">
        <f t="shared" si="319"/>
        <v>-327.19176280296267</v>
      </c>
      <c r="AR471" s="299">
        <f t="shared" si="320"/>
        <v>0</v>
      </c>
      <c r="AS471" s="308">
        <f>[1]побуд.звіт!AS470+[2]побуд.звіт!AS470</f>
        <v>0</v>
      </c>
      <c r="AT471" s="308">
        <f>[1]побуд.звіт!AT470+[2]побуд.звіт!AT470</f>
        <v>0</v>
      </c>
      <c r="AU471" s="298">
        <f t="shared" si="321"/>
        <v>0</v>
      </c>
      <c r="AV471" s="299">
        <f t="shared" si="322"/>
        <v>0</v>
      </c>
      <c r="AW471" s="308">
        <f>[1]побуд.звіт!AW470+[2]побуд.звіт!AW470</f>
        <v>466.97540960115464</v>
      </c>
      <c r="AX471" s="308">
        <f>[1]побуд.звіт!AX470+[2]побуд.звіт!AX470</f>
        <v>0</v>
      </c>
      <c r="AY471" s="298">
        <f t="shared" si="323"/>
        <v>-466.97540960115464</v>
      </c>
      <c r="AZ471" s="299">
        <f t="shared" si="324"/>
        <v>0</v>
      </c>
      <c r="BA471" s="300">
        <v>0</v>
      </c>
      <c r="BB471" s="298"/>
      <c r="BC471" s="298">
        <f t="shared" si="325"/>
        <v>0</v>
      </c>
      <c r="BD471" s="299">
        <f t="shared" si="326"/>
        <v>0</v>
      </c>
      <c r="BE471" s="308">
        <f>[1]побуд.звіт!BE470+[2]побуд.звіт!BE470</f>
        <v>5.385941493218998</v>
      </c>
      <c r="BF471" s="308">
        <f>[1]побуд.звіт!BF470+[2]побуд.звіт!BF470</f>
        <v>0</v>
      </c>
      <c r="BG471" s="301">
        <f t="shared" si="327"/>
        <v>-5.385941493218998</v>
      </c>
      <c r="BH471" s="302">
        <f t="shared" si="328"/>
        <v>0</v>
      </c>
      <c r="BI471" s="308">
        <f>[1]побуд.звіт!BI470+[2]побуд.звіт!BI470</f>
        <v>0</v>
      </c>
      <c r="BJ471" s="308">
        <f>[1]побуд.звіт!BJ470+[2]побуд.звіт!BJ470</f>
        <v>0</v>
      </c>
      <c r="BK471" s="298">
        <f t="shared" si="329"/>
        <v>0</v>
      </c>
      <c r="BL471" s="299">
        <f t="shared" si="330"/>
        <v>0</v>
      </c>
      <c r="BM471" s="308">
        <f>[1]побуд.звіт!BM470+[2]побуд.звіт!BM470</f>
        <v>0</v>
      </c>
      <c r="BN471" s="308">
        <f>[1]побуд.звіт!BN470+[2]побуд.звіт!BN470</f>
        <v>0</v>
      </c>
      <c r="BO471" s="298">
        <f t="shared" si="331"/>
        <v>0</v>
      </c>
      <c r="BP471" s="299">
        <f t="shared" si="332"/>
        <v>0</v>
      </c>
      <c r="BQ471" s="294">
        <f t="shared" si="333"/>
        <v>2410.5744228673921</v>
      </c>
      <c r="BR471" s="298">
        <f t="shared" si="333"/>
        <v>1759.367895405524</v>
      </c>
      <c r="BS471" s="298">
        <f t="shared" si="334"/>
        <v>-651.20652746186806</v>
      </c>
      <c r="BT471" s="303">
        <f t="shared" si="335"/>
        <v>0</v>
      </c>
      <c r="BU471" s="224">
        <f t="shared" si="336"/>
        <v>0.72985421180763455</v>
      </c>
      <c r="BV471" s="309">
        <v>1119.75</v>
      </c>
      <c r="BW471" s="305">
        <f t="shared" si="339"/>
        <v>918.86879809438403</v>
      </c>
      <c r="BX471" s="241">
        <f t="shared" si="340"/>
        <v>200.881201905616</v>
      </c>
      <c r="CA471" s="144">
        <f>[1]побуд.звіт!AX470+[2]побуд.звіт!AX470</f>
        <v>0</v>
      </c>
      <c r="CB471" s="238">
        <v>0</v>
      </c>
      <c r="CC471" s="238">
        <v>0</v>
      </c>
      <c r="CD471" s="240">
        <v>110.31196100331258</v>
      </c>
      <c r="CE471" s="240">
        <v>0</v>
      </c>
      <c r="CF471" s="240">
        <v>0</v>
      </c>
      <c r="CG471" s="240">
        <v>0</v>
      </c>
      <c r="CH471" s="240">
        <v>30.708071301500684</v>
      </c>
      <c r="CI471" s="240">
        <v>0</v>
      </c>
      <c r="CJ471" s="240">
        <v>0</v>
      </c>
      <c r="CK471" s="240">
        <v>41.434122136008504</v>
      </c>
      <c r="CL471" s="240">
        <v>0</v>
      </c>
      <c r="CM471" s="240">
        <v>1.1266499999999995</v>
      </c>
      <c r="CN471" s="240">
        <v>0</v>
      </c>
      <c r="CO471" s="240">
        <v>0</v>
      </c>
      <c r="CP471" s="20"/>
    </row>
    <row r="472" spans="1:94" ht="15" customHeight="1" x14ac:dyDescent="0.25">
      <c r="A472" s="256">
        <f t="shared" si="337"/>
        <v>462</v>
      </c>
      <c r="B472" s="254" t="s">
        <v>463</v>
      </c>
      <c r="C472" s="294">
        <v>182.5</v>
      </c>
      <c r="D472" s="322">
        <v>1</v>
      </c>
      <c r="E472" s="307">
        <f>[1]побуд.звіт!E471+[2]побуд.звіт!E471</f>
        <v>0</v>
      </c>
      <c r="F472" s="308">
        <f>[1]побуд.звіт!F471+[2]побуд.звіт!F471</f>
        <v>0</v>
      </c>
      <c r="G472" s="298">
        <f t="shared" si="301"/>
        <v>0</v>
      </c>
      <c r="H472" s="299">
        <f t="shared" si="302"/>
        <v>0</v>
      </c>
      <c r="I472" s="307">
        <f>[1]побуд.звіт!I471+[2]побуд.звіт!I471</f>
        <v>0</v>
      </c>
      <c r="J472" s="308">
        <f>[1]побуд.звіт!J471+[2]побуд.звіт!J471</f>
        <v>0</v>
      </c>
      <c r="K472" s="298">
        <f t="shared" si="303"/>
        <v>0</v>
      </c>
      <c r="L472" s="299">
        <f t="shared" si="304"/>
        <v>0</v>
      </c>
      <c r="M472" s="308">
        <f>[1]побуд.звіт!M471+[2]побуд.звіт!M471</f>
        <v>1182.1987144742309</v>
      </c>
      <c r="N472" s="308">
        <f>[1]побуд.звіт!N471+[2]побуд.звіт!N471</f>
        <v>1308.2607251702082</v>
      </c>
      <c r="O472" s="298">
        <f t="shared" si="305"/>
        <v>0</v>
      </c>
      <c r="P472" s="299">
        <f t="shared" si="306"/>
        <v>126.06201069597728</v>
      </c>
      <c r="Q472" s="308">
        <f>[1]побуд.звіт!Q471+[2]побуд.звіт!Q471</f>
        <v>0</v>
      </c>
      <c r="R472" s="308">
        <f>[1]побуд.звіт!R471+[2]побуд.звіт!R471</f>
        <v>0</v>
      </c>
      <c r="S472" s="298">
        <f t="shared" si="307"/>
        <v>0</v>
      </c>
      <c r="T472" s="299">
        <f t="shared" si="308"/>
        <v>0</v>
      </c>
      <c r="U472" s="308">
        <f>[1]побуд.звіт!U471+[2]побуд.звіт!U471</f>
        <v>0</v>
      </c>
      <c r="V472" s="308">
        <f>[1]побуд.звіт!V471+[2]побуд.звіт!V471</f>
        <v>0</v>
      </c>
      <c r="W472" s="298">
        <f t="shared" si="309"/>
        <v>0</v>
      </c>
      <c r="X472" s="299">
        <f t="shared" si="310"/>
        <v>0</v>
      </c>
      <c r="Y472" s="308">
        <f>[1]побуд.звіт!Y471+[2]побуд.звіт!Y471</f>
        <v>0</v>
      </c>
      <c r="Z472" s="308">
        <f>[1]побуд.звіт!Z471+[2]побуд.звіт!Z471</f>
        <v>0</v>
      </c>
      <c r="AA472" s="298">
        <f t="shared" si="311"/>
        <v>0</v>
      </c>
      <c r="AB472" s="299">
        <f t="shared" si="312"/>
        <v>0</v>
      </c>
      <c r="AC472" s="308">
        <f>[1]побуд.звіт!AC471+[2]побуд.звіт!AC471</f>
        <v>462.9834039789273</v>
      </c>
      <c r="AD472" s="308">
        <f>[1]побуд.звіт!AD471+[2]побуд.звіт!AD471</f>
        <v>572.31726356645322</v>
      </c>
      <c r="AE472" s="298">
        <f t="shared" si="313"/>
        <v>0</v>
      </c>
      <c r="AF472" s="299">
        <f t="shared" si="314"/>
        <v>109.33385958752592</v>
      </c>
      <c r="AG472" s="308">
        <f>[1]побуд.звіт!AG471+[2]побуд.звіт!AG471</f>
        <v>0</v>
      </c>
      <c r="AH472" s="308">
        <f>[1]побуд.звіт!AH471+[2]побуд.звіт!AH471</f>
        <v>0</v>
      </c>
      <c r="AI472" s="298">
        <f t="shared" si="315"/>
        <v>0</v>
      </c>
      <c r="AJ472" s="299">
        <f t="shared" si="316"/>
        <v>0</v>
      </c>
      <c r="AK472" s="308">
        <f>[1]побуд.звіт!AK471+[2]побуд.звіт!AK471</f>
        <v>0</v>
      </c>
      <c r="AL472" s="308">
        <f>[1]побуд.звіт!AL471+[2]побуд.звіт!AL471</f>
        <v>0</v>
      </c>
      <c r="AM472" s="298">
        <f t="shared" si="317"/>
        <v>0</v>
      </c>
      <c r="AN472" s="299">
        <f t="shared" si="318"/>
        <v>0</v>
      </c>
      <c r="AO472" s="308">
        <f>[1]побуд.звіт!AO471+[2]побуд.звіт!AO471</f>
        <v>416.43469063255094</v>
      </c>
      <c r="AP472" s="308">
        <f>[1]побуд.звіт!AP471+[2]побуд.звіт!AP471</f>
        <v>101.36537424479015</v>
      </c>
      <c r="AQ472" s="298">
        <f t="shared" si="319"/>
        <v>-315.06931638776081</v>
      </c>
      <c r="AR472" s="299">
        <f t="shared" si="320"/>
        <v>0</v>
      </c>
      <c r="AS472" s="308">
        <f>[1]побуд.звіт!AS471+[2]побуд.звіт!AS471</f>
        <v>0</v>
      </c>
      <c r="AT472" s="308">
        <f>[1]побуд.звіт!AT471+[2]побуд.звіт!AT471</f>
        <v>0</v>
      </c>
      <c r="AU472" s="298">
        <f t="shared" si="321"/>
        <v>0</v>
      </c>
      <c r="AV472" s="299">
        <f t="shared" si="322"/>
        <v>0</v>
      </c>
      <c r="AW472" s="308">
        <f>[1]побуд.звіт!AW471+[2]побуд.звіт!AW471</f>
        <v>624.46200035999198</v>
      </c>
      <c r="AX472" s="308">
        <f>[1]побуд.звіт!AX471+[2]побуд.звіт!AX471</f>
        <v>3105.1214621873614</v>
      </c>
      <c r="AY472" s="298">
        <f t="shared" si="323"/>
        <v>0</v>
      </c>
      <c r="AZ472" s="299">
        <f t="shared" si="324"/>
        <v>2480.6594618273693</v>
      </c>
      <c r="BA472" s="300">
        <v>0</v>
      </c>
      <c r="BB472" s="298"/>
      <c r="BC472" s="298">
        <f t="shared" si="325"/>
        <v>0</v>
      </c>
      <c r="BD472" s="299">
        <f t="shared" si="326"/>
        <v>0</v>
      </c>
      <c r="BE472" s="308">
        <f>[1]побуд.звіт!BE471+[2]побуд.звіт!BE471</f>
        <v>5.4780617732189985</v>
      </c>
      <c r="BF472" s="308">
        <f>[1]побуд.звіт!BF471+[2]побуд.звіт!BF471</f>
        <v>0</v>
      </c>
      <c r="BG472" s="301">
        <f t="shared" si="327"/>
        <v>-5.4780617732189985</v>
      </c>
      <c r="BH472" s="302">
        <f t="shared" si="328"/>
        <v>0</v>
      </c>
      <c r="BI472" s="308">
        <f>[1]побуд.звіт!BI471+[2]побуд.звіт!BI471</f>
        <v>0</v>
      </c>
      <c r="BJ472" s="308">
        <f>[1]побуд.звіт!BJ471+[2]побуд.звіт!BJ471</f>
        <v>0</v>
      </c>
      <c r="BK472" s="298">
        <f t="shared" si="329"/>
        <v>0</v>
      </c>
      <c r="BL472" s="299">
        <f t="shared" si="330"/>
        <v>0</v>
      </c>
      <c r="BM472" s="308">
        <f>[1]побуд.звіт!BM471+[2]побуд.звіт!BM471</f>
        <v>0</v>
      </c>
      <c r="BN472" s="308">
        <f>[1]побуд.звіт!BN471+[2]побуд.звіт!BN471</f>
        <v>0</v>
      </c>
      <c r="BO472" s="298">
        <f t="shared" si="331"/>
        <v>0</v>
      </c>
      <c r="BP472" s="299">
        <f t="shared" si="332"/>
        <v>0</v>
      </c>
      <c r="BQ472" s="294">
        <f t="shared" si="333"/>
        <v>2691.5568712189202</v>
      </c>
      <c r="BR472" s="298">
        <f t="shared" si="333"/>
        <v>5087.0648251688126</v>
      </c>
      <c r="BS472" s="298">
        <f t="shared" si="334"/>
        <v>0</v>
      </c>
      <c r="BT472" s="303">
        <f t="shared" si="335"/>
        <v>2395.5079539498925</v>
      </c>
      <c r="BU472" s="224">
        <f t="shared" si="336"/>
        <v>1.8900082994958392</v>
      </c>
      <c r="BV472" s="309">
        <v>224.14999999999998</v>
      </c>
      <c r="BW472" s="305"/>
      <c r="BX472" s="241">
        <f t="shared" si="340"/>
        <v>224.29640593491001</v>
      </c>
      <c r="CA472" s="144">
        <f>[1]побуд.звіт!AX471+[2]побуд.звіт!AX471</f>
        <v>3105.1214621873614</v>
      </c>
      <c r="CB472" s="238">
        <v>0</v>
      </c>
      <c r="CC472" s="238">
        <v>0</v>
      </c>
      <c r="CD472" s="240">
        <v>110.31196100331258</v>
      </c>
      <c r="CE472" s="240">
        <v>0</v>
      </c>
      <c r="CF472" s="240">
        <v>0</v>
      </c>
      <c r="CG472" s="240">
        <v>0</v>
      </c>
      <c r="CH472" s="240">
        <v>47.497440567199554</v>
      </c>
      <c r="CI472" s="240">
        <v>0</v>
      </c>
      <c r="CJ472" s="240">
        <v>0</v>
      </c>
      <c r="CK472" s="240">
        <v>42.289160132673899</v>
      </c>
      <c r="CL472" s="240">
        <v>0</v>
      </c>
      <c r="CM472" s="240">
        <v>1.1266499999999995</v>
      </c>
      <c r="CN472" s="240">
        <v>0</v>
      </c>
      <c r="CO472" s="240">
        <v>0</v>
      </c>
      <c r="CP472" s="20"/>
    </row>
    <row r="473" spans="1:94" ht="15" customHeight="1" x14ac:dyDescent="0.25">
      <c r="A473" s="256">
        <f t="shared" si="337"/>
        <v>463</v>
      </c>
      <c r="B473" s="254" t="s">
        <v>464</v>
      </c>
      <c r="C473" s="294">
        <v>56.2</v>
      </c>
      <c r="D473" s="322">
        <v>1</v>
      </c>
      <c r="E473" s="307">
        <f>[1]побуд.звіт!E472+[2]побуд.звіт!E472</f>
        <v>0</v>
      </c>
      <c r="F473" s="308">
        <f>[1]побуд.звіт!F472+[2]побуд.звіт!F472</f>
        <v>0</v>
      </c>
      <c r="G473" s="298">
        <f t="shared" si="301"/>
        <v>0</v>
      </c>
      <c r="H473" s="299">
        <f t="shared" si="302"/>
        <v>0</v>
      </c>
      <c r="I473" s="307">
        <f>[1]побуд.звіт!I472+[2]побуд.звіт!I472</f>
        <v>0</v>
      </c>
      <c r="J473" s="308">
        <f>[1]побуд.звіт!J472+[2]побуд.звіт!J472</f>
        <v>0</v>
      </c>
      <c r="K473" s="298">
        <f t="shared" si="303"/>
        <v>0</v>
      </c>
      <c r="L473" s="299">
        <f t="shared" si="304"/>
        <v>0</v>
      </c>
      <c r="M473" s="308">
        <f>[1]побуд.звіт!M472+[2]побуд.звіт!M472</f>
        <v>536.40343259793963</v>
      </c>
      <c r="N473" s="308">
        <f>[1]побуд.звіт!N472+[2]побуд.звіт!N472</f>
        <v>539.48796563811084</v>
      </c>
      <c r="O473" s="298">
        <f t="shared" si="305"/>
        <v>0</v>
      </c>
      <c r="P473" s="299">
        <f t="shared" si="306"/>
        <v>3.084533040171209</v>
      </c>
      <c r="Q473" s="308">
        <f>[1]побуд.звіт!Q472+[2]побуд.звіт!Q472</f>
        <v>0</v>
      </c>
      <c r="R473" s="308">
        <f>[1]побуд.звіт!R472+[2]побуд.звіт!R472</f>
        <v>0</v>
      </c>
      <c r="S473" s="298">
        <f t="shared" si="307"/>
        <v>0</v>
      </c>
      <c r="T473" s="299">
        <f t="shared" si="308"/>
        <v>0</v>
      </c>
      <c r="U473" s="308">
        <f>[1]побуд.звіт!U472+[2]побуд.звіт!U472</f>
        <v>0</v>
      </c>
      <c r="V473" s="308">
        <f>[1]побуд.звіт!V472+[2]побуд.звіт!V472</f>
        <v>0</v>
      </c>
      <c r="W473" s="298">
        <f t="shared" si="309"/>
        <v>0</v>
      </c>
      <c r="X473" s="299">
        <f t="shared" si="310"/>
        <v>0</v>
      </c>
      <c r="Y473" s="308">
        <f>[1]побуд.звіт!Y472+[2]побуд.звіт!Y472</f>
        <v>0</v>
      </c>
      <c r="Z473" s="308">
        <f>[1]побуд.звіт!Z472+[2]побуд.звіт!Z472</f>
        <v>0</v>
      </c>
      <c r="AA473" s="298">
        <f t="shared" si="311"/>
        <v>0</v>
      </c>
      <c r="AB473" s="299">
        <f t="shared" si="312"/>
        <v>0</v>
      </c>
      <c r="AC473" s="308">
        <f>[1]побуд.звіт!AC472+[2]побуд.звіт!AC472</f>
        <v>142.55581647186688</v>
      </c>
      <c r="AD473" s="308">
        <f>[1]побуд.звіт!AD472+[2]побуд.звіт!AD472</f>
        <v>176.2423573284091</v>
      </c>
      <c r="AE473" s="298">
        <f t="shared" si="313"/>
        <v>0</v>
      </c>
      <c r="AF473" s="299">
        <f t="shared" si="314"/>
        <v>33.686540856542223</v>
      </c>
      <c r="AG473" s="308">
        <f>[1]побуд.звіт!AG472+[2]побуд.звіт!AG472</f>
        <v>0</v>
      </c>
      <c r="AH473" s="308">
        <f>[1]побуд.звіт!AH472+[2]побуд.звіт!AH472</f>
        <v>0</v>
      </c>
      <c r="AI473" s="298">
        <f t="shared" si="315"/>
        <v>0</v>
      </c>
      <c r="AJ473" s="299">
        <f t="shared" si="316"/>
        <v>0</v>
      </c>
      <c r="AK473" s="308">
        <f>[1]побуд.звіт!AK472+[2]побуд.звіт!AK472</f>
        <v>0</v>
      </c>
      <c r="AL473" s="308">
        <f>[1]побуд.звіт!AL472+[2]побуд.звіт!AL472</f>
        <v>0</v>
      </c>
      <c r="AM473" s="298">
        <f t="shared" si="317"/>
        <v>0</v>
      </c>
      <c r="AN473" s="299">
        <f t="shared" si="318"/>
        <v>0</v>
      </c>
      <c r="AO473" s="308">
        <f>[1]побуд.звіт!AO472+[2]побуд.звіт!AO472</f>
        <v>45.352763151956168</v>
      </c>
      <c r="AP473" s="308">
        <f>[1]побуд.звіт!AP472+[2]побуд.звіт!AP472</f>
        <v>40.54614969791605</v>
      </c>
      <c r="AQ473" s="298">
        <f t="shared" si="319"/>
        <v>-4.806613454040118</v>
      </c>
      <c r="AR473" s="299">
        <f t="shared" si="320"/>
        <v>0</v>
      </c>
      <c r="AS473" s="308">
        <f>[1]побуд.звіт!AS472+[2]побуд.звіт!AS472</f>
        <v>0</v>
      </c>
      <c r="AT473" s="308">
        <f>[1]побуд.звіт!AT472+[2]побуд.звіт!AT472</f>
        <v>0</v>
      </c>
      <c r="AU473" s="298">
        <f t="shared" si="321"/>
        <v>0</v>
      </c>
      <c r="AV473" s="299">
        <f t="shared" si="322"/>
        <v>0</v>
      </c>
      <c r="AW473" s="308">
        <f>[1]побуд.звіт!AW472+[2]побуд.звіт!AW472</f>
        <v>222.6739133125136</v>
      </c>
      <c r="AX473" s="308">
        <f>[1]побуд.звіт!AX472+[2]побуд.звіт!AX472</f>
        <v>0</v>
      </c>
      <c r="AY473" s="298">
        <f t="shared" si="323"/>
        <v>-222.6739133125136</v>
      </c>
      <c r="AZ473" s="299">
        <f t="shared" si="324"/>
        <v>0</v>
      </c>
      <c r="BA473" s="300">
        <v>0</v>
      </c>
      <c r="BB473" s="298"/>
      <c r="BC473" s="298">
        <f t="shared" si="325"/>
        <v>0</v>
      </c>
      <c r="BD473" s="299">
        <f t="shared" si="326"/>
        <v>0</v>
      </c>
      <c r="BE473" s="308">
        <f>[1]побуд.звіт!BE472+[2]побуд.звіт!BE472</f>
        <v>5.2977053732189985</v>
      </c>
      <c r="BF473" s="308">
        <f>[1]побуд.звіт!BF472+[2]побуд.звіт!BF472</f>
        <v>0</v>
      </c>
      <c r="BG473" s="301">
        <f t="shared" si="327"/>
        <v>-5.2977053732189985</v>
      </c>
      <c r="BH473" s="302">
        <f t="shared" si="328"/>
        <v>0</v>
      </c>
      <c r="BI473" s="308">
        <f>[1]побуд.звіт!BI472+[2]побуд.звіт!BI472</f>
        <v>0</v>
      </c>
      <c r="BJ473" s="308">
        <f>[1]побуд.звіт!BJ472+[2]побуд.звіт!BJ472</f>
        <v>0</v>
      </c>
      <c r="BK473" s="298">
        <f t="shared" si="329"/>
        <v>0</v>
      </c>
      <c r="BL473" s="299">
        <f t="shared" si="330"/>
        <v>0</v>
      </c>
      <c r="BM473" s="308">
        <f>[1]побуд.звіт!BM472+[2]побуд.звіт!BM472</f>
        <v>0</v>
      </c>
      <c r="BN473" s="308">
        <f>[1]побуд.звіт!BN472+[2]побуд.звіт!BN472</f>
        <v>0</v>
      </c>
      <c r="BO473" s="298">
        <f t="shared" si="331"/>
        <v>0</v>
      </c>
      <c r="BP473" s="299">
        <f t="shared" si="332"/>
        <v>0</v>
      </c>
      <c r="BQ473" s="294">
        <f t="shared" si="333"/>
        <v>952.28363090749519</v>
      </c>
      <c r="BR473" s="298">
        <f t="shared" si="333"/>
        <v>756.27647266443591</v>
      </c>
      <c r="BS473" s="298">
        <f t="shared" si="334"/>
        <v>-196.00715824305928</v>
      </c>
      <c r="BT473" s="303">
        <f t="shared" si="335"/>
        <v>0</v>
      </c>
      <c r="BU473" s="224">
        <f t="shared" si="336"/>
        <v>0.79417145073020856</v>
      </c>
      <c r="BV473" s="309">
        <v>22.46</v>
      </c>
      <c r="BW473" s="305"/>
      <c r="BX473" s="241">
        <f t="shared" si="340"/>
        <v>79.356969242291271</v>
      </c>
      <c r="CA473" s="144">
        <f>[1]побуд.звіт!AX472+[2]побуд.звіт!AX472</f>
        <v>0</v>
      </c>
      <c r="CB473" s="238">
        <v>0</v>
      </c>
      <c r="CC473" s="238">
        <v>0</v>
      </c>
      <c r="CD473" s="240">
        <v>39.397128929754494</v>
      </c>
      <c r="CE473" s="240">
        <v>0</v>
      </c>
      <c r="CF473" s="240">
        <v>0</v>
      </c>
      <c r="CG473" s="240">
        <v>0</v>
      </c>
      <c r="CH473" s="240">
        <v>14.626609095214326</v>
      </c>
      <c r="CI473" s="240">
        <v>0</v>
      </c>
      <c r="CJ473" s="240">
        <v>0</v>
      </c>
      <c r="CK473" s="240">
        <v>4.6506097323219837</v>
      </c>
      <c r="CL473" s="240">
        <v>0</v>
      </c>
      <c r="CM473" s="240">
        <v>1.1266499999999995</v>
      </c>
      <c r="CN473" s="240">
        <v>0</v>
      </c>
      <c r="CO473" s="240">
        <v>0</v>
      </c>
      <c r="CP473" s="20"/>
    </row>
    <row r="474" spans="1:94" ht="15" customHeight="1" x14ac:dyDescent="0.25">
      <c r="A474" s="256">
        <f t="shared" si="337"/>
        <v>464</v>
      </c>
      <c r="B474" s="254" t="s">
        <v>465</v>
      </c>
      <c r="C474" s="294">
        <v>229</v>
      </c>
      <c r="D474" s="322">
        <v>1</v>
      </c>
      <c r="E474" s="307">
        <f>[1]побуд.звіт!E473+[2]побуд.звіт!E473</f>
        <v>0</v>
      </c>
      <c r="F474" s="308">
        <f>[1]побуд.звіт!F473+[2]побуд.звіт!F473</f>
        <v>0</v>
      </c>
      <c r="G474" s="298">
        <f t="shared" si="301"/>
        <v>0</v>
      </c>
      <c r="H474" s="299">
        <f t="shared" si="302"/>
        <v>0</v>
      </c>
      <c r="I474" s="307">
        <f>[1]побуд.звіт!I473+[2]побуд.звіт!I473</f>
        <v>0</v>
      </c>
      <c r="J474" s="308">
        <f>[1]побуд.звіт!J473+[2]побуд.звіт!J473</f>
        <v>0</v>
      </c>
      <c r="K474" s="298">
        <f t="shared" si="303"/>
        <v>0</v>
      </c>
      <c r="L474" s="299">
        <f t="shared" si="304"/>
        <v>0</v>
      </c>
      <c r="M474" s="308">
        <f>[1]побуд.звіт!M473+[2]побуд.звіт!M473</f>
        <v>927.54835319587926</v>
      </c>
      <c r="N474" s="308">
        <f>[1]побуд.звіт!N473+[2]побуд.звіт!N473</f>
        <v>913.27674425817054</v>
      </c>
      <c r="O474" s="298">
        <f t="shared" si="305"/>
        <v>-14.27160893770872</v>
      </c>
      <c r="P474" s="299">
        <f t="shared" si="306"/>
        <v>0</v>
      </c>
      <c r="Q474" s="308">
        <f>[1]побуд.звіт!Q473+[2]побуд.звіт!Q473</f>
        <v>0</v>
      </c>
      <c r="R474" s="308">
        <f>[1]побуд.звіт!R473+[2]побуд.звіт!R473</f>
        <v>0</v>
      </c>
      <c r="S474" s="298">
        <f t="shared" si="307"/>
        <v>0</v>
      </c>
      <c r="T474" s="299">
        <f t="shared" si="308"/>
        <v>0</v>
      </c>
      <c r="U474" s="308">
        <f>[1]побуд.звіт!U473+[2]побуд.звіт!U473</f>
        <v>0</v>
      </c>
      <c r="V474" s="308">
        <f>[1]побуд.звіт!V473+[2]побуд.звіт!V473</f>
        <v>0</v>
      </c>
      <c r="W474" s="298">
        <f t="shared" si="309"/>
        <v>0</v>
      </c>
      <c r="X474" s="299">
        <f t="shared" si="310"/>
        <v>0</v>
      </c>
      <c r="Y474" s="308">
        <f>[1]побуд.звіт!Y473+[2]побуд.звіт!Y473</f>
        <v>0</v>
      </c>
      <c r="Z474" s="308">
        <f>[1]побуд.звіт!Z473+[2]побуд.звіт!Z473</f>
        <v>0</v>
      </c>
      <c r="AA474" s="298">
        <f t="shared" si="311"/>
        <v>0</v>
      </c>
      <c r="AB474" s="299">
        <f t="shared" si="312"/>
        <v>0</v>
      </c>
      <c r="AC474" s="308">
        <f>[1]побуд.звіт!AC473+[2]побуд.звіт!AC473</f>
        <v>580.92499341739369</v>
      </c>
      <c r="AD474" s="308">
        <f>[1]побуд.звіт!AD473+[2]побуд.звіт!AD473</f>
        <v>718.14056633817961</v>
      </c>
      <c r="AE474" s="298">
        <f t="shared" si="313"/>
        <v>0</v>
      </c>
      <c r="AF474" s="299">
        <f t="shared" si="314"/>
        <v>137.21557292078592</v>
      </c>
      <c r="AG474" s="308">
        <f>[1]побуд.звіт!AG473+[2]побуд.звіт!AG473</f>
        <v>0</v>
      </c>
      <c r="AH474" s="308">
        <f>[1]побуд.звіт!AH473+[2]побуд.звіт!AH473</f>
        <v>0</v>
      </c>
      <c r="AI474" s="298">
        <f t="shared" si="315"/>
        <v>0</v>
      </c>
      <c r="AJ474" s="299">
        <f t="shared" si="316"/>
        <v>0</v>
      </c>
      <c r="AK474" s="308">
        <f>[1]побуд.звіт!AK473+[2]побуд.звіт!AK473</f>
        <v>0</v>
      </c>
      <c r="AL474" s="308">
        <f>[1]побуд.звіт!AL473+[2]побуд.звіт!AL473</f>
        <v>0</v>
      </c>
      <c r="AM474" s="298">
        <f t="shared" si="317"/>
        <v>0</v>
      </c>
      <c r="AN474" s="299">
        <f t="shared" si="318"/>
        <v>0</v>
      </c>
      <c r="AO474" s="308">
        <f>[1]побуд.звіт!AO473+[2]побуд.звіт!AO473</f>
        <v>303.15551977019169</v>
      </c>
      <c r="AP474" s="308">
        <f>[1]побуд.звіт!AP473+[2]побуд.звіт!AP473</f>
        <v>81.0922993958321</v>
      </c>
      <c r="AQ474" s="298">
        <f t="shared" si="319"/>
        <v>-222.06322037435959</v>
      </c>
      <c r="AR474" s="299">
        <f t="shared" si="320"/>
        <v>0</v>
      </c>
      <c r="AS474" s="308">
        <f>[1]побуд.звіт!AS473+[2]побуд.звіт!AS473</f>
        <v>0</v>
      </c>
      <c r="AT474" s="308">
        <f>[1]побуд.звіт!AT473+[2]побуд.звіт!AT473</f>
        <v>0</v>
      </c>
      <c r="AU474" s="298">
        <f t="shared" si="321"/>
        <v>0</v>
      </c>
      <c r="AV474" s="299">
        <f t="shared" si="322"/>
        <v>0</v>
      </c>
      <c r="AW474" s="308">
        <f>[1]побуд.звіт!AW473+[2]побуд.звіт!AW473</f>
        <v>906.53515000552875</v>
      </c>
      <c r="AX474" s="308">
        <f>[1]побуд.звіт!AX473+[2]побуд.звіт!AX473</f>
        <v>0</v>
      </c>
      <c r="AY474" s="298">
        <f t="shared" si="323"/>
        <v>-906.53515000552875</v>
      </c>
      <c r="AZ474" s="299">
        <f t="shared" si="324"/>
        <v>0</v>
      </c>
      <c r="BA474" s="300">
        <v>0</v>
      </c>
      <c r="BB474" s="298"/>
      <c r="BC474" s="298">
        <f t="shared" si="325"/>
        <v>0</v>
      </c>
      <c r="BD474" s="299">
        <f t="shared" si="326"/>
        <v>0</v>
      </c>
      <c r="BE474" s="308">
        <f>[1]побуд.звіт!BE473+[2]побуд.звіт!BE473</f>
        <v>5.5444637732189985</v>
      </c>
      <c r="BF474" s="308">
        <f>[1]побуд.звіт!BF473+[2]побуд.звіт!BF473</f>
        <v>0</v>
      </c>
      <c r="BG474" s="301">
        <f t="shared" si="327"/>
        <v>-5.5444637732189985</v>
      </c>
      <c r="BH474" s="302">
        <f t="shared" si="328"/>
        <v>0</v>
      </c>
      <c r="BI474" s="308">
        <f>[1]побуд.звіт!BI473+[2]побуд.звіт!BI473</f>
        <v>0</v>
      </c>
      <c r="BJ474" s="308">
        <f>[1]побуд.звіт!BJ473+[2]побуд.звіт!BJ473</f>
        <v>0</v>
      </c>
      <c r="BK474" s="298">
        <f t="shared" si="329"/>
        <v>0</v>
      </c>
      <c r="BL474" s="299">
        <f t="shared" si="330"/>
        <v>0</v>
      </c>
      <c r="BM474" s="308">
        <f>[1]побуд.звіт!BM473+[2]побуд.звіт!BM473</f>
        <v>0</v>
      </c>
      <c r="BN474" s="308">
        <f>[1]побуд.звіт!BN473+[2]побуд.звіт!BN473</f>
        <v>0</v>
      </c>
      <c r="BO474" s="298">
        <f t="shared" si="331"/>
        <v>0</v>
      </c>
      <c r="BP474" s="299">
        <f t="shared" si="332"/>
        <v>0</v>
      </c>
      <c r="BQ474" s="294">
        <f t="shared" si="333"/>
        <v>2723.7084801622123</v>
      </c>
      <c r="BR474" s="298">
        <f t="shared" si="333"/>
        <v>1712.509609992182</v>
      </c>
      <c r="BS474" s="298">
        <f t="shared" si="334"/>
        <v>-1011.1988701700302</v>
      </c>
      <c r="BT474" s="303">
        <f t="shared" si="335"/>
        <v>0</v>
      </c>
      <c r="BU474" s="224">
        <f t="shared" si="336"/>
        <v>0.62874188719719093</v>
      </c>
      <c r="BV474" s="309">
        <v>171.6</v>
      </c>
      <c r="BW474" s="305"/>
      <c r="BX474" s="241">
        <f t="shared" si="340"/>
        <v>226.97570668018435</v>
      </c>
      <c r="CA474" s="144">
        <f>[1]побуд.звіт!AX473+[2]побуд.звіт!AX473</f>
        <v>0</v>
      </c>
      <c r="CB474" s="238">
        <v>0</v>
      </c>
      <c r="CC474" s="238">
        <v>0</v>
      </c>
      <c r="CD474" s="240">
        <v>78.794257859508988</v>
      </c>
      <c r="CE474" s="240">
        <v>0</v>
      </c>
      <c r="CF474" s="240">
        <v>0</v>
      </c>
      <c r="CG474" s="240">
        <v>0</v>
      </c>
      <c r="CH474" s="240">
        <v>59.599528163773677</v>
      </c>
      <c r="CI474" s="240">
        <v>0</v>
      </c>
      <c r="CJ474" s="240">
        <v>0</v>
      </c>
      <c r="CK474" s="240">
        <v>30.79735126126646</v>
      </c>
      <c r="CL474" s="240">
        <v>0</v>
      </c>
      <c r="CM474" s="240">
        <v>1.1266499999999995</v>
      </c>
      <c r="CN474" s="240">
        <v>0</v>
      </c>
      <c r="CO474" s="240">
        <v>0</v>
      </c>
      <c r="CP474" s="20"/>
    </row>
    <row r="475" spans="1:94" ht="15" customHeight="1" x14ac:dyDescent="0.25">
      <c r="A475" s="256">
        <f t="shared" si="337"/>
        <v>465</v>
      </c>
      <c r="B475" s="254" t="s">
        <v>466</v>
      </c>
      <c r="C475" s="294">
        <v>144.5</v>
      </c>
      <c r="D475" s="322">
        <v>1</v>
      </c>
      <c r="E475" s="307">
        <f>[1]побуд.звіт!E474+[2]побуд.звіт!E474</f>
        <v>0</v>
      </c>
      <c r="F475" s="308">
        <f>[1]побуд.звіт!F474+[2]побуд.звіт!F474</f>
        <v>0</v>
      </c>
      <c r="G475" s="298">
        <f t="shared" si="301"/>
        <v>0</v>
      </c>
      <c r="H475" s="299">
        <f t="shared" si="302"/>
        <v>0</v>
      </c>
      <c r="I475" s="307">
        <f>[1]побуд.звіт!I474+[2]побуд.звіт!I474</f>
        <v>0</v>
      </c>
      <c r="J475" s="308">
        <f>[1]побуд.звіт!J474+[2]побуд.звіт!J474</f>
        <v>0</v>
      </c>
      <c r="K475" s="298">
        <f t="shared" si="303"/>
        <v>0</v>
      </c>
      <c r="L475" s="299">
        <f t="shared" si="304"/>
        <v>0</v>
      </c>
      <c r="M475" s="308">
        <f>[1]побуд.звіт!M474+[2]побуд.звіт!M474</f>
        <v>879.01735319587931</v>
      </c>
      <c r="N475" s="308">
        <f>[1]побуд.звіт!N474+[2]побуд.звіт!N474</f>
        <v>934.47194655014891</v>
      </c>
      <c r="O475" s="298">
        <f t="shared" si="305"/>
        <v>0</v>
      </c>
      <c r="P475" s="299">
        <f t="shared" si="306"/>
        <v>55.454593354269605</v>
      </c>
      <c r="Q475" s="308">
        <f>[1]побуд.звіт!Q474+[2]побуд.звіт!Q474</f>
        <v>0</v>
      </c>
      <c r="R475" s="308">
        <f>[1]побуд.звіт!R474+[2]побуд.звіт!R474</f>
        <v>0</v>
      </c>
      <c r="S475" s="298">
        <f t="shared" si="307"/>
        <v>0</v>
      </c>
      <c r="T475" s="299">
        <f t="shared" si="308"/>
        <v>0</v>
      </c>
      <c r="U475" s="308">
        <f>[1]побуд.звіт!U474+[2]побуд.звіт!U474</f>
        <v>0</v>
      </c>
      <c r="V475" s="308">
        <f>[1]побуд.звіт!V474+[2]побуд.звіт!V474</f>
        <v>0</v>
      </c>
      <c r="W475" s="298">
        <f t="shared" si="309"/>
        <v>0</v>
      </c>
      <c r="X475" s="299">
        <f t="shared" si="310"/>
        <v>0</v>
      </c>
      <c r="Y475" s="308">
        <f>[1]побуд.звіт!Y474+[2]побуд.звіт!Y474</f>
        <v>0</v>
      </c>
      <c r="Z475" s="308">
        <f>[1]побуд.звіт!Z474+[2]побуд.звіт!Z474</f>
        <v>0</v>
      </c>
      <c r="AA475" s="298">
        <f t="shared" si="311"/>
        <v>0</v>
      </c>
      <c r="AB475" s="299">
        <f t="shared" si="312"/>
        <v>0</v>
      </c>
      <c r="AC475" s="308">
        <f>[1]побуд.звіт!AC474+[2]побуд.звіт!AC474</f>
        <v>366.57733413673964</v>
      </c>
      <c r="AD475" s="308">
        <f>[1]побуд.звіт!AD474+[2]побуд.звіт!AD474</f>
        <v>453.14983334439711</v>
      </c>
      <c r="AE475" s="298">
        <f t="shared" si="313"/>
        <v>0</v>
      </c>
      <c r="AF475" s="299">
        <f t="shared" si="314"/>
        <v>86.572499207657472</v>
      </c>
      <c r="AG475" s="308">
        <f>[1]побуд.звіт!AG474+[2]побуд.звіт!AG474</f>
        <v>0</v>
      </c>
      <c r="AH475" s="308">
        <f>[1]побуд.звіт!AH474+[2]побуд.звіт!AH474</f>
        <v>0</v>
      </c>
      <c r="AI475" s="298">
        <f t="shared" si="315"/>
        <v>0</v>
      </c>
      <c r="AJ475" s="299">
        <f t="shared" si="316"/>
        <v>0</v>
      </c>
      <c r="AK475" s="308">
        <f>[1]побуд.звіт!AK474+[2]побуд.звіт!AK474</f>
        <v>0</v>
      </c>
      <c r="AL475" s="308">
        <f>[1]побуд.звіт!AL474+[2]побуд.звіт!AL474</f>
        <v>0</v>
      </c>
      <c r="AM475" s="298">
        <f t="shared" si="317"/>
        <v>0</v>
      </c>
      <c r="AN475" s="299">
        <f t="shared" si="318"/>
        <v>0</v>
      </c>
      <c r="AO475" s="308">
        <f>[1]побуд.звіт!AO474+[2]побуд.звіт!AO474</f>
        <v>408.29194139879479</v>
      </c>
      <c r="AP475" s="308">
        <f>[1]побуд.звіт!AP474+[2]побуд.звіт!AP474</f>
        <v>81.0922993958321</v>
      </c>
      <c r="AQ475" s="298">
        <f t="shared" si="319"/>
        <v>-327.19964200296272</v>
      </c>
      <c r="AR475" s="299">
        <f t="shared" si="320"/>
        <v>0</v>
      </c>
      <c r="AS475" s="308">
        <f>[1]побуд.звіт!AS474+[2]побуд.звіт!AS474</f>
        <v>0</v>
      </c>
      <c r="AT475" s="308">
        <f>[1]побуд.звіт!AT474+[2]побуд.звіт!AT474</f>
        <v>0</v>
      </c>
      <c r="AU475" s="298">
        <f t="shared" si="321"/>
        <v>0</v>
      </c>
      <c r="AV475" s="299">
        <f t="shared" si="322"/>
        <v>0</v>
      </c>
      <c r="AW475" s="308">
        <f>[1]побуд.звіт!AW474+[2]побуд.звіт!AW474</f>
        <v>572.37227091410989</v>
      </c>
      <c r="AX475" s="308">
        <f>[1]побуд.звіт!AX474+[2]побуд.звіт!AX474</f>
        <v>0</v>
      </c>
      <c r="AY475" s="298">
        <f t="shared" si="323"/>
        <v>-572.37227091410989</v>
      </c>
      <c r="AZ475" s="299">
        <f t="shared" si="324"/>
        <v>0</v>
      </c>
      <c r="BA475" s="300">
        <v>0</v>
      </c>
      <c r="BB475" s="298"/>
      <c r="BC475" s="298">
        <f t="shared" si="325"/>
        <v>0</v>
      </c>
      <c r="BD475" s="299">
        <f t="shared" si="326"/>
        <v>0</v>
      </c>
      <c r="BE475" s="308">
        <f>[1]побуд.звіт!BE474+[2]побуд.звіт!BE474</f>
        <v>5.4237977732189977</v>
      </c>
      <c r="BF475" s="308">
        <f>[1]побуд.звіт!BF474+[2]побуд.звіт!BF474</f>
        <v>0</v>
      </c>
      <c r="BG475" s="301">
        <f t="shared" si="327"/>
        <v>-5.4237977732189977</v>
      </c>
      <c r="BH475" s="302">
        <f t="shared" si="328"/>
        <v>0</v>
      </c>
      <c r="BI475" s="308">
        <f>[1]побуд.звіт!BI474+[2]побуд.звіт!BI474</f>
        <v>0</v>
      </c>
      <c r="BJ475" s="308">
        <f>[1]побуд.звіт!BJ474+[2]побуд.звіт!BJ474</f>
        <v>0</v>
      </c>
      <c r="BK475" s="298">
        <f t="shared" si="329"/>
        <v>0</v>
      </c>
      <c r="BL475" s="299">
        <f t="shared" si="330"/>
        <v>0</v>
      </c>
      <c r="BM475" s="308">
        <f>[1]побуд.звіт!BM474+[2]побуд.звіт!BM474</f>
        <v>0</v>
      </c>
      <c r="BN475" s="308">
        <f>[1]побуд.звіт!BN474+[2]побуд.звіт!BN474</f>
        <v>0</v>
      </c>
      <c r="BO475" s="298">
        <f t="shared" si="331"/>
        <v>0</v>
      </c>
      <c r="BP475" s="299">
        <f t="shared" si="332"/>
        <v>0</v>
      </c>
      <c r="BQ475" s="294">
        <f t="shared" si="333"/>
        <v>2231.6826974187425</v>
      </c>
      <c r="BR475" s="298">
        <f t="shared" si="333"/>
        <v>1468.7140792903781</v>
      </c>
      <c r="BS475" s="298">
        <f t="shared" si="334"/>
        <v>-762.96861812836437</v>
      </c>
      <c r="BT475" s="303">
        <f t="shared" si="335"/>
        <v>0</v>
      </c>
      <c r="BU475" s="224">
        <f t="shared" si="336"/>
        <v>0.6581195798977848</v>
      </c>
      <c r="BV475" s="309">
        <v>385.51</v>
      </c>
      <c r="BW475" s="305">
        <f t="shared" si="339"/>
        <v>199.53644188177145</v>
      </c>
      <c r="BX475" s="241">
        <f t="shared" si="340"/>
        <v>185.97355811822854</v>
      </c>
      <c r="CA475" s="144">
        <f>[1]побуд.звіт!AX474+[2]побуд.звіт!AX474</f>
        <v>0</v>
      </c>
      <c r="CB475" s="238">
        <v>0</v>
      </c>
      <c r="CC475" s="238">
        <v>0</v>
      </c>
      <c r="CD475" s="240">
        <v>78.794257859508988</v>
      </c>
      <c r="CE475" s="240">
        <v>0</v>
      </c>
      <c r="CF475" s="240">
        <v>0</v>
      </c>
      <c r="CG475" s="240">
        <v>0</v>
      </c>
      <c r="CH475" s="240">
        <v>37.60756253128951</v>
      </c>
      <c r="CI475" s="240">
        <v>0</v>
      </c>
      <c r="CJ475" s="240">
        <v>0</v>
      </c>
      <c r="CK475" s="240">
        <v>41.434122136008504</v>
      </c>
      <c r="CL475" s="240">
        <v>0</v>
      </c>
      <c r="CM475" s="240">
        <v>1.1266499999999995</v>
      </c>
      <c r="CN475" s="240">
        <v>0</v>
      </c>
      <c r="CO475" s="240">
        <v>0</v>
      </c>
      <c r="CP475" s="20"/>
    </row>
    <row r="476" spans="1:94" ht="15" customHeight="1" x14ac:dyDescent="0.25">
      <c r="A476" s="256">
        <f t="shared" si="337"/>
        <v>466</v>
      </c>
      <c r="B476" s="254" t="s">
        <v>467</v>
      </c>
      <c r="C476" s="294">
        <v>54.1</v>
      </c>
      <c r="D476" s="322">
        <v>1</v>
      </c>
      <c r="E476" s="307">
        <f>[1]побуд.звіт!E475+[2]побуд.звіт!E475</f>
        <v>0</v>
      </c>
      <c r="F476" s="308">
        <f>[1]побуд.звіт!F475+[2]побуд.звіт!F475</f>
        <v>0</v>
      </c>
      <c r="G476" s="298">
        <f t="shared" si="301"/>
        <v>0</v>
      </c>
      <c r="H476" s="299">
        <f t="shared" si="302"/>
        <v>0</v>
      </c>
      <c r="I476" s="307">
        <f>[1]побуд.звіт!I475+[2]побуд.звіт!I475</f>
        <v>0</v>
      </c>
      <c r="J476" s="308">
        <f>[1]побуд.звіт!J475+[2]побуд.звіт!J475</f>
        <v>0</v>
      </c>
      <c r="K476" s="298">
        <f t="shared" si="303"/>
        <v>0</v>
      </c>
      <c r="L476" s="299">
        <f t="shared" si="304"/>
        <v>0</v>
      </c>
      <c r="M476" s="308">
        <f>[1]побуд.звіт!M475+[2]побуд.звіт!M475</f>
        <v>1054.8366998350552</v>
      </c>
      <c r="N476" s="308">
        <f>[1]побуд.звіт!N475+[2]побуд.звіт!N475</f>
        <v>1157.492332041697</v>
      </c>
      <c r="O476" s="298">
        <f t="shared" si="305"/>
        <v>0</v>
      </c>
      <c r="P476" s="299">
        <f t="shared" si="306"/>
        <v>102.65563220664171</v>
      </c>
      <c r="Q476" s="308">
        <f>[1]побуд.звіт!Q475+[2]побуд.звіт!Q475</f>
        <v>0</v>
      </c>
      <c r="R476" s="308">
        <f>[1]побуд.звіт!R475+[2]побуд.звіт!R475</f>
        <v>0</v>
      </c>
      <c r="S476" s="298">
        <f t="shared" si="307"/>
        <v>0</v>
      </c>
      <c r="T476" s="299">
        <f t="shared" si="308"/>
        <v>0</v>
      </c>
      <c r="U476" s="308">
        <f>[1]побуд.звіт!U475+[2]побуд.звіт!U475</f>
        <v>0</v>
      </c>
      <c r="V476" s="308">
        <f>[1]побуд.звіт!V475+[2]побуд.звіт!V475</f>
        <v>0</v>
      </c>
      <c r="W476" s="298">
        <f t="shared" si="309"/>
        <v>0</v>
      </c>
      <c r="X476" s="299">
        <f t="shared" si="310"/>
        <v>0</v>
      </c>
      <c r="Y476" s="308">
        <f>[1]побуд.звіт!Y475+[2]побуд.звіт!Y475</f>
        <v>0</v>
      </c>
      <c r="Z476" s="308">
        <f>[1]побуд.звіт!Z475+[2]побуд.звіт!Z475</f>
        <v>0</v>
      </c>
      <c r="AA476" s="298">
        <f t="shared" si="311"/>
        <v>0</v>
      </c>
      <c r="AB476" s="299">
        <f t="shared" si="312"/>
        <v>0</v>
      </c>
      <c r="AC476" s="308">
        <f>[1]побуд.звіт!AC475+[2]побуд.звіт!AC475</f>
        <v>137.28883230690394</v>
      </c>
      <c r="AD476" s="308">
        <f>[1]побуд.звіт!AD475+[2]побуд.звіт!AD475</f>
        <v>169.65678881613761</v>
      </c>
      <c r="AE476" s="298">
        <f t="shared" si="313"/>
        <v>0</v>
      </c>
      <c r="AF476" s="299">
        <f t="shared" si="314"/>
        <v>32.367956509233665</v>
      </c>
      <c r="AG476" s="308">
        <f>[1]побуд.звіт!AG475+[2]побуд.звіт!AG475</f>
        <v>0</v>
      </c>
      <c r="AH476" s="308">
        <f>[1]побуд.звіт!AH475+[2]побуд.звіт!AH475</f>
        <v>0</v>
      </c>
      <c r="AI476" s="298">
        <f t="shared" si="315"/>
        <v>0</v>
      </c>
      <c r="AJ476" s="299">
        <f t="shared" si="316"/>
        <v>0</v>
      </c>
      <c r="AK476" s="308">
        <f>[1]побуд.звіт!AK475+[2]побуд.звіт!AK475</f>
        <v>0</v>
      </c>
      <c r="AL476" s="308">
        <f>[1]побуд.звіт!AL475+[2]побуд.звіт!AL475</f>
        <v>0</v>
      </c>
      <c r="AM476" s="298">
        <f t="shared" si="317"/>
        <v>0</v>
      </c>
      <c r="AN476" s="299">
        <f t="shared" si="318"/>
        <v>0</v>
      </c>
      <c r="AO476" s="308">
        <f>[1]побуд.звіт!AO475+[2]побуд.звіт!AO475</f>
        <v>0</v>
      </c>
      <c r="AP476" s="308">
        <f>[1]побуд.звіт!AP475+[2]побуд.звіт!AP475</f>
        <v>0</v>
      </c>
      <c r="AQ476" s="298">
        <f t="shared" si="319"/>
        <v>0</v>
      </c>
      <c r="AR476" s="299">
        <f t="shared" si="320"/>
        <v>0</v>
      </c>
      <c r="AS476" s="308">
        <f>[1]побуд.звіт!AS475+[2]побуд.звіт!AS475</f>
        <v>0</v>
      </c>
      <c r="AT476" s="308">
        <f>[1]побуд.звіт!AT475+[2]побуд.звіт!AT475</f>
        <v>0</v>
      </c>
      <c r="AU476" s="298">
        <f t="shared" si="321"/>
        <v>0</v>
      </c>
      <c r="AV476" s="299">
        <f t="shared" si="322"/>
        <v>0</v>
      </c>
      <c r="AW476" s="308">
        <f>[1]побуд.звіт!AW475+[2]побуд.звіт!AW475</f>
        <v>224.19705583900168</v>
      </c>
      <c r="AX476" s="308">
        <f>[1]побуд.звіт!AX475+[2]побуд.звіт!AX475</f>
        <v>0</v>
      </c>
      <c r="AY476" s="298">
        <f t="shared" si="323"/>
        <v>-224.19705583900168</v>
      </c>
      <c r="AZ476" s="299">
        <f t="shared" si="324"/>
        <v>0</v>
      </c>
      <c r="BA476" s="300">
        <v>0</v>
      </c>
      <c r="BB476" s="298"/>
      <c r="BC476" s="298">
        <f t="shared" si="325"/>
        <v>0</v>
      </c>
      <c r="BD476" s="299">
        <f t="shared" si="326"/>
        <v>0</v>
      </c>
      <c r="BE476" s="308">
        <f>[1]побуд.звіт!BE475+[2]побуд.звіт!BE475</f>
        <v>5.2947065732189982</v>
      </c>
      <c r="BF476" s="308">
        <f>[1]побуд.звіт!BF475+[2]побуд.звіт!BF475</f>
        <v>0</v>
      </c>
      <c r="BG476" s="301">
        <f t="shared" si="327"/>
        <v>-5.2947065732189982</v>
      </c>
      <c r="BH476" s="302">
        <f t="shared" si="328"/>
        <v>0</v>
      </c>
      <c r="BI476" s="308">
        <f>[1]побуд.звіт!BI475+[2]побуд.звіт!BI475</f>
        <v>0</v>
      </c>
      <c r="BJ476" s="308">
        <f>[1]побуд.звіт!BJ475+[2]побуд.звіт!BJ475</f>
        <v>0</v>
      </c>
      <c r="BK476" s="298">
        <f t="shared" si="329"/>
        <v>0</v>
      </c>
      <c r="BL476" s="299">
        <f t="shared" si="330"/>
        <v>0</v>
      </c>
      <c r="BM476" s="308">
        <f>[1]побуд.звіт!BM475+[2]побуд.звіт!BM475</f>
        <v>0</v>
      </c>
      <c r="BN476" s="308">
        <f>[1]побуд.звіт!BN475+[2]побуд.звіт!BN475</f>
        <v>0</v>
      </c>
      <c r="BO476" s="298">
        <f t="shared" si="331"/>
        <v>0</v>
      </c>
      <c r="BP476" s="299">
        <f t="shared" si="332"/>
        <v>0</v>
      </c>
      <c r="BQ476" s="294">
        <f t="shared" si="333"/>
        <v>1421.6172945541798</v>
      </c>
      <c r="BR476" s="298">
        <f t="shared" si="333"/>
        <v>1327.1491208578345</v>
      </c>
      <c r="BS476" s="298">
        <f t="shared" si="334"/>
        <v>-94.468173696345275</v>
      </c>
      <c r="BT476" s="303">
        <f t="shared" si="335"/>
        <v>0</v>
      </c>
      <c r="BU476" s="224">
        <f t="shared" si="336"/>
        <v>0.93354880103229854</v>
      </c>
      <c r="BV476" s="309">
        <v>159.49</v>
      </c>
      <c r="BW476" s="305">
        <f t="shared" si="339"/>
        <v>41.02189212048502</v>
      </c>
      <c r="BX476" s="241">
        <f t="shared" si="340"/>
        <v>118.46810787951499</v>
      </c>
      <c r="CA476" s="144">
        <f>[1]побуд.звіт!AX475+[2]побуд.звіт!AX475</f>
        <v>0</v>
      </c>
      <c r="CB476" s="238">
        <v>0</v>
      </c>
      <c r="CC476" s="238">
        <v>0</v>
      </c>
      <c r="CD476" s="240">
        <v>94.553109431410761</v>
      </c>
      <c r="CE476" s="240">
        <v>0</v>
      </c>
      <c r="CF476" s="240">
        <v>0</v>
      </c>
      <c r="CG476" s="240">
        <v>0</v>
      </c>
      <c r="CH476" s="240">
        <v>14.080063203756144</v>
      </c>
      <c r="CI476" s="240">
        <v>0</v>
      </c>
      <c r="CJ476" s="240">
        <v>0</v>
      </c>
      <c r="CK476" s="240">
        <v>0</v>
      </c>
      <c r="CL476" s="240">
        <v>0</v>
      </c>
      <c r="CM476" s="240">
        <v>1.1266499999999995</v>
      </c>
      <c r="CN476" s="240">
        <v>0</v>
      </c>
      <c r="CO476" s="240">
        <v>0</v>
      </c>
      <c r="CP476" s="20"/>
    </row>
    <row r="477" spans="1:94" ht="15" customHeight="1" x14ac:dyDescent="0.25">
      <c r="A477" s="256">
        <f t="shared" si="337"/>
        <v>467</v>
      </c>
      <c r="B477" s="254" t="s">
        <v>468</v>
      </c>
      <c r="C477" s="294">
        <v>50</v>
      </c>
      <c r="D477" s="322">
        <v>1</v>
      </c>
      <c r="E477" s="307">
        <f>[1]побуд.звіт!E476+[2]побуд.звіт!E476</f>
        <v>0</v>
      </c>
      <c r="F477" s="308">
        <f>[1]побуд.звіт!F476+[2]побуд.звіт!F476</f>
        <v>0</v>
      </c>
      <c r="G477" s="298">
        <f t="shared" si="301"/>
        <v>0</v>
      </c>
      <c r="H477" s="299">
        <f t="shared" si="302"/>
        <v>0</v>
      </c>
      <c r="I477" s="307">
        <f>[1]побуд.звіт!I476+[2]побуд.звіт!I476</f>
        <v>0</v>
      </c>
      <c r="J477" s="308">
        <f>[1]побуд.звіт!J476+[2]побуд.звіт!J476</f>
        <v>0</v>
      </c>
      <c r="K477" s="298">
        <f t="shared" si="303"/>
        <v>0</v>
      </c>
      <c r="L477" s="299">
        <f t="shared" si="304"/>
        <v>0</v>
      </c>
      <c r="M477" s="308">
        <f>[1]побуд.звіт!M476+[2]побуд.звіт!M476</f>
        <v>360.58534595876375</v>
      </c>
      <c r="N477" s="308">
        <f>[1]побуд.звіт!N476+[2]побуд.звіт!N476</f>
        <v>280.34158396504461</v>
      </c>
      <c r="O477" s="298">
        <f t="shared" si="305"/>
        <v>-80.243761993719147</v>
      </c>
      <c r="P477" s="299">
        <f t="shared" si="306"/>
        <v>0</v>
      </c>
      <c r="Q477" s="308">
        <f>[1]побуд.звіт!Q476+[2]побуд.звіт!Q476</f>
        <v>0</v>
      </c>
      <c r="R477" s="308">
        <f>[1]побуд.звіт!R476+[2]побуд.звіт!R476</f>
        <v>0</v>
      </c>
      <c r="S477" s="298">
        <f t="shared" si="307"/>
        <v>0</v>
      </c>
      <c r="T477" s="299">
        <f t="shared" si="308"/>
        <v>0</v>
      </c>
      <c r="U477" s="308">
        <f>[1]побуд.звіт!U476+[2]побуд.звіт!U476</f>
        <v>0</v>
      </c>
      <c r="V477" s="308">
        <f>[1]побуд.звіт!V476+[2]побуд.звіт!V476</f>
        <v>0</v>
      </c>
      <c r="W477" s="298">
        <f t="shared" si="309"/>
        <v>0</v>
      </c>
      <c r="X477" s="299">
        <f t="shared" si="310"/>
        <v>0</v>
      </c>
      <c r="Y477" s="308">
        <f>[1]побуд.звіт!Y476+[2]побуд.звіт!Y476</f>
        <v>0</v>
      </c>
      <c r="Z477" s="308">
        <f>[1]побуд.звіт!Z476+[2]побуд.звіт!Z476</f>
        <v>0</v>
      </c>
      <c r="AA477" s="298">
        <f t="shared" si="311"/>
        <v>0</v>
      </c>
      <c r="AB477" s="299">
        <f t="shared" si="312"/>
        <v>0</v>
      </c>
      <c r="AC477" s="308">
        <f>[1]побуд.звіт!AC476+[2]побуд.звіт!AC476</f>
        <v>126.88606821340471</v>
      </c>
      <c r="AD477" s="308">
        <f>[1]побуд.звіт!AD476+[2]побуд.звіт!AD476</f>
        <v>156.79925029217895</v>
      </c>
      <c r="AE477" s="298">
        <f t="shared" si="313"/>
        <v>0</v>
      </c>
      <c r="AF477" s="299">
        <f t="shared" si="314"/>
        <v>29.913182078774241</v>
      </c>
      <c r="AG477" s="308">
        <f>[1]побуд.звіт!AG476+[2]побуд.звіт!AG476</f>
        <v>0</v>
      </c>
      <c r="AH477" s="308">
        <f>[1]побуд.звіт!AH476+[2]побуд.звіт!AH476</f>
        <v>0</v>
      </c>
      <c r="AI477" s="298">
        <f t="shared" si="315"/>
        <v>0</v>
      </c>
      <c r="AJ477" s="299">
        <f t="shared" si="316"/>
        <v>0</v>
      </c>
      <c r="AK477" s="308">
        <f>[1]побуд.звіт!AK476+[2]побуд.звіт!AK476</f>
        <v>0</v>
      </c>
      <c r="AL477" s="308">
        <f>[1]побуд.звіт!AL476+[2]побуд.звіт!AL476</f>
        <v>0</v>
      </c>
      <c r="AM477" s="298">
        <f t="shared" si="317"/>
        <v>0</v>
      </c>
      <c r="AN477" s="299">
        <f t="shared" si="318"/>
        <v>0</v>
      </c>
      <c r="AO477" s="308">
        <f>[1]побуд.звіт!AO476+[2]побуд.звіт!AO476</f>
        <v>146.23418253841345</v>
      </c>
      <c r="AP477" s="308">
        <f>[1]побуд.звіт!AP476+[2]побуд.звіт!AP476</f>
        <v>40.54614969791605</v>
      </c>
      <c r="AQ477" s="298">
        <f t="shared" si="319"/>
        <v>-105.6880328404974</v>
      </c>
      <c r="AR477" s="299">
        <f t="shared" si="320"/>
        <v>0</v>
      </c>
      <c r="AS477" s="308">
        <f>[1]побуд.звіт!AS476+[2]побуд.звіт!AS476</f>
        <v>0</v>
      </c>
      <c r="AT477" s="308">
        <f>[1]побуд.звіт!AT476+[2]побуд.звіт!AT476</f>
        <v>0</v>
      </c>
      <c r="AU477" s="298">
        <f t="shared" si="321"/>
        <v>0</v>
      </c>
      <c r="AV477" s="299">
        <f t="shared" si="322"/>
        <v>0</v>
      </c>
      <c r="AW477" s="308">
        <f>[1]побуд.звіт!AW476+[2]побуд.звіт!AW476</f>
        <v>198.00000944341176</v>
      </c>
      <c r="AX477" s="308">
        <f>[1]побуд.звіт!AX476+[2]побуд.звіт!AX476</f>
        <v>0</v>
      </c>
      <c r="AY477" s="298">
        <f t="shared" si="323"/>
        <v>-198.00000944341176</v>
      </c>
      <c r="AZ477" s="299">
        <f t="shared" si="324"/>
        <v>0</v>
      </c>
      <c r="BA477" s="300">
        <v>0</v>
      </c>
      <c r="BB477" s="298"/>
      <c r="BC477" s="298">
        <f t="shared" si="325"/>
        <v>0</v>
      </c>
      <c r="BD477" s="299">
        <f t="shared" si="326"/>
        <v>0</v>
      </c>
      <c r="BE477" s="308">
        <f>[1]побуд.звіт!BE476+[2]побуд.звіт!BE476</f>
        <v>5.2888517732189984</v>
      </c>
      <c r="BF477" s="308">
        <f>[1]побуд.звіт!BF476+[2]побуд.звіт!BF476</f>
        <v>0</v>
      </c>
      <c r="BG477" s="301">
        <f t="shared" si="327"/>
        <v>-5.2888517732189984</v>
      </c>
      <c r="BH477" s="302">
        <f t="shared" si="328"/>
        <v>0</v>
      </c>
      <c r="BI477" s="308">
        <f>[1]побуд.звіт!BI476+[2]побуд.звіт!BI476</f>
        <v>0</v>
      </c>
      <c r="BJ477" s="308">
        <f>[1]побуд.звіт!BJ476+[2]побуд.звіт!BJ476</f>
        <v>0</v>
      </c>
      <c r="BK477" s="298">
        <f t="shared" si="329"/>
        <v>0</v>
      </c>
      <c r="BL477" s="299">
        <f t="shared" si="330"/>
        <v>0</v>
      </c>
      <c r="BM477" s="308">
        <f>[1]побуд.звіт!BM476+[2]побуд.звіт!BM476</f>
        <v>0</v>
      </c>
      <c r="BN477" s="308">
        <f>[1]побуд.звіт!BN476+[2]побуд.звіт!BN476</f>
        <v>0</v>
      </c>
      <c r="BO477" s="298">
        <f t="shared" si="331"/>
        <v>0</v>
      </c>
      <c r="BP477" s="299">
        <f t="shared" si="332"/>
        <v>0</v>
      </c>
      <c r="BQ477" s="294">
        <f t="shared" si="333"/>
        <v>836.99445792721258</v>
      </c>
      <c r="BR477" s="298">
        <f t="shared" si="333"/>
        <v>477.68698395513962</v>
      </c>
      <c r="BS477" s="298">
        <f t="shared" si="334"/>
        <v>-359.30747397207296</v>
      </c>
      <c r="BT477" s="303">
        <f t="shared" si="335"/>
        <v>0</v>
      </c>
      <c r="BU477" s="224">
        <f t="shared" si="336"/>
        <v>0.57071702139834313</v>
      </c>
      <c r="BV477" s="309">
        <v>174.4</v>
      </c>
      <c r="BW477" s="305">
        <f t="shared" si="339"/>
        <v>104.65046183939896</v>
      </c>
      <c r="BX477" s="241">
        <f t="shared" si="340"/>
        <v>69.749538160601048</v>
      </c>
      <c r="CA477" s="144">
        <f>[1]побуд.звіт!AX476+[2]побуд.звіт!AX476</f>
        <v>0</v>
      </c>
      <c r="CB477" s="238">
        <v>0</v>
      </c>
      <c r="CC477" s="238">
        <v>0</v>
      </c>
      <c r="CD477" s="240">
        <v>23.63827735785269</v>
      </c>
      <c r="CE477" s="240">
        <v>0</v>
      </c>
      <c r="CF477" s="240">
        <v>0</v>
      </c>
      <c r="CG477" s="240">
        <v>0</v>
      </c>
      <c r="CH477" s="240">
        <v>13.012997415671112</v>
      </c>
      <c r="CI477" s="240">
        <v>0</v>
      </c>
      <c r="CJ477" s="240">
        <v>0</v>
      </c>
      <c r="CK477" s="240">
        <v>14.864450453377028</v>
      </c>
      <c r="CL477" s="240">
        <v>0</v>
      </c>
      <c r="CM477" s="240">
        <v>1.1266499999999995</v>
      </c>
      <c r="CN477" s="240">
        <v>0</v>
      </c>
      <c r="CO477" s="240">
        <v>0</v>
      </c>
      <c r="CP477" s="20"/>
    </row>
    <row r="478" spans="1:94" ht="15" customHeight="1" x14ac:dyDescent="0.25">
      <c r="A478" s="256">
        <f t="shared" si="337"/>
        <v>468</v>
      </c>
      <c r="B478" s="254" t="s">
        <v>469</v>
      </c>
      <c r="C478" s="294">
        <v>61.6</v>
      </c>
      <c r="D478" s="322">
        <v>1</v>
      </c>
      <c r="E478" s="307">
        <f>[1]побуд.звіт!E477+[2]побуд.звіт!E477</f>
        <v>0</v>
      </c>
      <c r="F478" s="308">
        <f>[1]побуд.звіт!F477+[2]побуд.звіт!F477</f>
        <v>0</v>
      </c>
      <c r="G478" s="298">
        <f t="shared" si="301"/>
        <v>0</v>
      </c>
      <c r="H478" s="299">
        <f t="shared" si="302"/>
        <v>0</v>
      </c>
      <c r="I478" s="307">
        <f>[1]побуд.звіт!I477+[2]побуд.звіт!I477</f>
        <v>0</v>
      </c>
      <c r="J478" s="308">
        <f>[1]побуд.звіт!J477+[2]побуд.звіт!J477</f>
        <v>0</v>
      </c>
      <c r="K478" s="298">
        <f t="shared" si="303"/>
        <v>0</v>
      </c>
      <c r="L478" s="299">
        <f t="shared" si="304"/>
        <v>0</v>
      </c>
      <c r="M478" s="308">
        <f>[1]побуд.звіт!M477+[2]побуд.звіт!M477</f>
        <v>391.08511259793971</v>
      </c>
      <c r="N478" s="308">
        <f>[1]побуд.звіт!N477+[2]побуд.звіт!N477</f>
        <v>467.23597327507446</v>
      </c>
      <c r="O478" s="298">
        <f t="shared" si="305"/>
        <v>0</v>
      </c>
      <c r="P478" s="299">
        <f t="shared" si="306"/>
        <v>76.150860677134744</v>
      </c>
      <c r="Q478" s="308">
        <f>[1]побуд.звіт!Q477+[2]побуд.звіт!Q477</f>
        <v>0</v>
      </c>
      <c r="R478" s="308">
        <f>[1]побуд.звіт!R477+[2]побуд.звіт!R477</f>
        <v>0</v>
      </c>
      <c r="S478" s="298">
        <f t="shared" si="307"/>
        <v>0</v>
      </c>
      <c r="T478" s="299">
        <f t="shared" si="308"/>
        <v>0</v>
      </c>
      <c r="U478" s="308">
        <f>[1]побуд.звіт!U477+[2]побуд.звіт!U477</f>
        <v>0</v>
      </c>
      <c r="V478" s="308">
        <f>[1]побуд.звіт!V477+[2]побуд.звіт!V477</f>
        <v>0</v>
      </c>
      <c r="W478" s="298">
        <f t="shared" si="309"/>
        <v>0</v>
      </c>
      <c r="X478" s="299">
        <f t="shared" si="310"/>
        <v>0</v>
      </c>
      <c r="Y478" s="308">
        <f>[1]побуд.звіт!Y477+[2]побуд.звіт!Y477</f>
        <v>0</v>
      </c>
      <c r="Z478" s="308">
        <f>[1]побуд.звіт!Z477+[2]побуд.звіт!Z477</f>
        <v>0</v>
      </c>
      <c r="AA478" s="298">
        <f t="shared" si="311"/>
        <v>0</v>
      </c>
      <c r="AB478" s="299">
        <f t="shared" si="312"/>
        <v>0</v>
      </c>
      <c r="AC478" s="308">
        <f>[1]побуд.звіт!AC477+[2]побуд.звіт!AC477</f>
        <v>156.17142243891465</v>
      </c>
      <c r="AD478" s="308">
        <f>[1]побуд.звіт!AD477+[2]побуд.звіт!AD477</f>
        <v>193.17667635996443</v>
      </c>
      <c r="AE478" s="298">
        <f t="shared" si="313"/>
        <v>0</v>
      </c>
      <c r="AF478" s="299">
        <f t="shared" si="314"/>
        <v>37.005253921049786</v>
      </c>
      <c r="AG478" s="308">
        <f>[1]побуд.звіт!AG477+[2]побуд.звіт!AG477</f>
        <v>0</v>
      </c>
      <c r="AH478" s="308">
        <f>[1]побуд.звіт!AH477+[2]побуд.звіт!AH477</f>
        <v>0</v>
      </c>
      <c r="AI478" s="298">
        <f t="shared" si="315"/>
        <v>0</v>
      </c>
      <c r="AJ478" s="299">
        <f t="shared" si="316"/>
        <v>0</v>
      </c>
      <c r="AK478" s="308">
        <f>[1]побуд.звіт!AK477+[2]побуд.звіт!AK477</f>
        <v>0</v>
      </c>
      <c r="AL478" s="308">
        <f>[1]побуд.звіт!AL477+[2]побуд.звіт!AL477</f>
        <v>0</v>
      </c>
      <c r="AM478" s="298">
        <f t="shared" si="317"/>
        <v>0</v>
      </c>
      <c r="AN478" s="299">
        <f t="shared" si="318"/>
        <v>0</v>
      </c>
      <c r="AO478" s="308">
        <f>[1]побуд.звіт!AO477+[2]побуд.звіт!AO477</f>
        <v>306.27658109741452</v>
      </c>
      <c r="AP478" s="308">
        <f>[1]побуд.звіт!AP477+[2]побуд.звіт!AP477</f>
        <v>60.819224546874089</v>
      </c>
      <c r="AQ478" s="298">
        <f t="shared" si="319"/>
        <v>-245.45735655054042</v>
      </c>
      <c r="AR478" s="299">
        <f t="shared" si="320"/>
        <v>0</v>
      </c>
      <c r="AS478" s="308">
        <f>[1]побуд.звіт!AS477+[2]побуд.звіт!AS477</f>
        <v>0</v>
      </c>
      <c r="AT478" s="308">
        <f>[1]побуд.звіт!AT477+[2]побуд.звіт!AT477</f>
        <v>0</v>
      </c>
      <c r="AU478" s="298">
        <f t="shared" si="321"/>
        <v>0</v>
      </c>
      <c r="AV478" s="299">
        <f t="shared" si="322"/>
        <v>0</v>
      </c>
      <c r="AW478" s="308">
        <f>[1]побуд.звіт!AW477+[2]побуд.звіт!AW477</f>
        <v>243.99696088334315</v>
      </c>
      <c r="AX478" s="308">
        <f>[1]побуд.звіт!AX477+[2]побуд.звіт!AX477</f>
        <v>0</v>
      </c>
      <c r="AY478" s="298">
        <f t="shared" si="323"/>
        <v>-243.99696088334315</v>
      </c>
      <c r="AZ478" s="299">
        <f t="shared" si="324"/>
        <v>0</v>
      </c>
      <c r="BA478" s="300">
        <v>0</v>
      </c>
      <c r="BB478" s="298"/>
      <c r="BC478" s="298">
        <f t="shared" si="325"/>
        <v>0</v>
      </c>
      <c r="BD478" s="299">
        <f t="shared" si="326"/>
        <v>0</v>
      </c>
      <c r="BE478" s="308">
        <f>[1]побуд.звіт!BE477+[2]побуд.звіт!BE477</f>
        <v>5.3054165732189977</v>
      </c>
      <c r="BF478" s="308">
        <f>[1]побуд.звіт!BF477+[2]побуд.звіт!BF477</f>
        <v>0</v>
      </c>
      <c r="BG478" s="301">
        <f t="shared" si="327"/>
        <v>-5.3054165732189977</v>
      </c>
      <c r="BH478" s="302">
        <f t="shared" si="328"/>
        <v>0</v>
      </c>
      <c r="BI478" s="308">
        <f>[1]побуд.звіт!BI477+[2]побуд.звіт!BI477</f>
        <v>0</v>
      </c>
      <c r="BJ478" s="308">
        <f>[1]побуд.звіт!BJ477+[2]побуд.звіт!BJ477</f>
        <v>0</v>
      </c>
      <c r="BK478" s="298">
        <f t="shared" si="329"/>
        <v>0</v>
      </c>
      <c r="BL478" s="299">
        <f t="shared" si="330"/>
        <v>0</v>
      </c>
      <c r="BM478" s="308">
        <f>[1]побуд.звіт!BM477+[2]побуд.звіт!BM477</f>
        <v>0</v>
      </c>
      <c r="BN478" s="308">
        <f>[1]побуд.звіт!BN477+[2]побуд.звіт!BN477</f>
        <v>0</v>
      </c>
      <c r="BO478" s="298">
        <f t="shared" si="331"/>
        <v>0</v>
      </c>
      <c r="BP478" s="299">
        <f t="shared" si="332"/>
        <v>0</v>
      </c>
      <c r="BQ478" s="294">
        <f t="shared" si="333"/>
        <v>1102.8354935908308</v>
      </c>
      <c r="BR478" s="298">
        <f t="shared" si="333"/>
        <v>721.23187418191299</v>
      </c>
      <c r="BS478" s="298">
        <f t="shared" si="334"/>
        <v>-381.60361940891778</v>
      </c>
      <c r="BT478" s="303">
        <f t="shared" si="335"/>
        <v>0</v>
      </c>
      <c r="BU478" s="224">
        <f t="shared" si="336"/>
        <v>0.65397956302039484</v>
      </c>
      <c r="BV478" s="309">
        <v>376.96999999999997</v>
      </c>
      <c r="BW478" s="305">
        <f t="shared" si="339"/>
        <v>285.06704220076409</v>
      </c>
      <c r="BX478" s="241">
        <f t="shared" si="340"/>
        <v>91.902957799235892</v>
      </c>
      <c r="CA478" s="144">
        <f>[1]побуд.звіт!AX477+[2]побуд.звіт!AX477</f>
        <v>0</v>
      </c>
      <c r="CB478" s="238">
        <v>0</v>
      </c>
      <c r="CC478" s="238">
        <v>0</v>
      </c>
      <c r="CD478" s="240">
        <v>39.397128929754494</v>
      </c>
      <c r="CE478" s="240">
        <v>0</v>
      </c>
      <c r="CF478" s="240">
        <v>0</v>
      </c>
      <c r="CG478" s="240">
        <v>0</v>
      </c>
      <c r="CH478" s="240">
        <v>16.032012816106811</v>
      </c>
      <c r="CI478" s="240">
        <v>0</v>
      </c>
      <c r="CJ478" s="240">
        <v>0</v>
      </c>
      <c r="CK478" s="240">
        <v>31.083885061200949</v>
      </c>
      <c r="CL478" s="240">
        <v>0</v>
      </c>
      <c r="CM478" s="240">
        <v>1.1266499999999995</v>
      </c>
      <c r="CN478" s="240">
        <v>0</v>
      </c>
      <c r="CO478" s="240">
        <v>0</v>
      </c>
      <c r="CP478" s="20"/>
    </row>
    <row r="479" spans="1:94" ht="15" customHeight="1" x14ac:dyDescent="0.25">
      <c r="A479" s="256">
        <f t="shared" si="337"/>
        <v>469</v>
      </c>
      <c r="B479" s="254" t="s">
        <v>470</v>
      </c>
      <c r="C479" s="294">
        <v>86</v>
      </c>
      <c r="D479" s="322">
        <v>1</v>
      </c>
      <c r="E479" s="307">
        <f>[1]побуд.звіт!E478+[2]побуд.звіт!E478</f>
        <v>0</v>
      </c>
      <c r="F479" s="308">
        <f>[1]побуд.звіт!F478+[2]побуд.звіт!F478</f>
        <v>0</v>
      </c>
      <c r="G479" s="298">
        <f t="shared" si="301"/>
        <v>0</v>
      </c>
      <c r="H479" s="299">
        <f t="shared" si="302"/>
        <v>0</v>
      </c>
      <c r="I479" s="307">
        <f>[1]побуд.звіт!I478+[2]побуд.звіт!I478</f>
        <v>0</v>
      </c>
      <c r="J479" s="308">
        <f>[1]побуд.звіт!J478+[2]побуд.звіт!J478</f>
        <v>0</v>
      </c>
      <c r="K479" s="298">
        <f t="shared" si="303"/>
        <v>0</v>
      </c>
      <c r="L479" s="299">
        <f t="shared" si="304"/>
        <v>0</v>
      </c>
      <c r="M479" s="308">
        <f>[1]побуд.звіт!M478+[2]побуд.звіт!M478</f>
        <v>566.91932723711557</v>
      </c>
      <c r="N479" s="308">
        <f>[1]побуд.звіт!N478+[2]побуд.звіт!N478</f>
        <v>654.13036258510408</v>
      </c>
      <c r="O479" s="298">
        <f t="shared" si="305"/>
        <v>0</v>
      </c>
      <c r="P479" s="299">
        <f t="shared" si="306"/>
        <v>87.211035347988513</v>
      </c>
      <c r="Q479" s="308">
        <f>[1]побуд.звіт!Q478+[2]побуд.звіт!Q478</f>
        <v>0</v>
      </c>
      <c r="R479" s="308">
        <f>[1]побуд.звіт!R478+[2]побуд.звіт!R478</f>
        <v>0</v>
      </c>
      <c r="S479" s="298">
        <f t="shared" si="307"/>
        <v>0</v>
      </c>
      <c r="T479" s="299">
        <f t="shared" si="308"/>
        <v>0</v>
      </c>
      <c r="U479" s="308">
        <f>[1]побуд.звіт!U478+[2]побуд.звіт!U478</f>
        <v>0</v>
      </c>
      <c r="V479" s="308">
        <f>[1]побуд.звіт!V478+[2]побуд.звіт!V478</f>
        <v>0</v>
      </c>
      <c r="W479" s="298">
        <f t="shared" si="309"/>
        <v>0</v>
      </c>
      <c r="X479" s="299">
        <f t="shared" si="310"/>
        <v>0</v>
      </c>
      <c r="Y479" s="308">
        <f>[1]побуд.звіт!Y478+[2]побуд.звіт!Y478</f>
        <v>0</v>
      </c>
      <c r="Z479" s="308">
        <f>[1]побуд.звіт!Z478+[2]побуд.звіт!Z478</f>
        <v>0</v>
      </c>
      <c r="AA479" s="298">
        <f t="shared" si="311"/>
        <v>0</v>
      </c>
      <c r="AB479" s="299">
        <f t="shared" si="312"/>
        <v>0</v>
      </c>
      <c r="AC479" s="308">
        <f>[1]побуд.звіт!AC478+[2]побуд.звіт!AC478</f>
        <v>218.15734932705612</v>
      </c>
      <c r="AD479" s="308">
        <f>[1]побуд.звіт!AD478+[2]побуд.звіт!AD478</f>
        <v>269.69471050254782</v>
      </c>
      <c r="AE479" s="298">
        <f t="shared" si="313"/>
        <v>0</v>
      </c>
      <c r="AF479" s="299">
        <f t="shared" si="314"/>
        <v>51.537361175491696</v>
      </c>
      <c r="AG479" s="308">
        <f>[1]побуд.звіт!AG478+[2]побуд.звіт!AG478</f>
        <v>0</v>
      </c>
      <c r="AH479" s="308">
        <f>[1]побуд.звіт!AH478+[2]побуд.звіт!AH478</f>
        <v>0</v>
      </c>
      <c r="AI479" s="298">
        <f t="shared" si="315"/>
        <v>0</v>
      </c>
      <c r="AJ479" s="299">
        <f t="shared" si="316"/>
        <v>0</v>
      </c>
      <c r="AK479" s="308">
        <f>[1]побуд.звіт!AK478+[2]побуд.звіт!AK478</f>
        <v>0</v>
      </c>
      <c r="AL479" s="308">
        <f>[1]побуд.звіт!AL478+[2]побуд.звіт!AL478</f>
        <v>0</v>
      </c>
      <c r="AM479" s="298">
        <f t="shared" si="317"/>
        <v>0</v>
      </c>
      <c r="AN479" s="299">
        <f t="shared" si="318"/>
        <v>0</v>
      </c>
      <c r="AO479" s="308">
        <f>[1]побуд.звіт!AO478+[2]побуд.звіт!AO478</f>
        <v>90.708434654025638</v>
      </c>
      <c r="AP479" s="308">
        <f>[1]побуд.звіт!AP478+[2]побуд.звіт!AP478</f>
        <v>81.0922993958321</v>
      </c>
      <c r="AQ479" s="298">
        <f t="shared" si="319"/>
        <v>-9.6161352581935375</v>
      </c>
      <c r="AR479" s="299">
        <f t="shared" si="320"/>
        <v>0</v>
      </c>
      <c r="AS479" s="308">
        <f>[1]побуд.звіт!AS478+[2]побуд.звіт!AS478</f>
        <v>0</v>
      </c>
      <c r="AT479" s="308">
        <f>[1]побуд.звіт!AT478+[2]побуд.звіт!AT478</f>
        <v>0</v>
      </c>
      <c r="AU479" s="298">
        <f t="shared" si="321"/>
        <v>0</v>
      </c>
      <c r="AV479" s="299">
        <f t="shared" si="322"/>
        <v>0</v>
      </c>
      <c r="AW479" s="308">
        <f>[1]побуд.звіт!AW478+[2]побуд.звіт!AW478</f>
        <v>340.56001624266787</v>
      </c>
      <c r="AX479" s="308">
        <f>[1]побуд.звіт!AX478+[2]побуд.звіт!AX478</f>
        <v>0</v>
      </c>
      <c r="AY479" s="298">
        <f t="shared" si="323"/>
        <v>-340.56001624266787</v>
      </c>
      <c r="AZ479" s="299">
        <f t="shared" si="324"/>
        <v>0</v>
      </c>
      <c r="BA479" s="300">
        <v>0</v>
      </c>
      <c r="BB479" s="298"/>
      <c r="BC479" s="298">
        <f t="shared" si="325"/>
        <v>0</v>
      </c>
      <c r="BD479" s="299">
        <f t="shared" si="326"/>
        <v>0</v>
      </c>
      <c r="BE479" s="308">
        <f>[1]побуд.звіт!BE478+[2]побуд.звіт!BE478</f>
        <v>5.3402597732189978</v>
      </c>
      <c r="BF479" s="308">
        <f>[1]побуд.звіт!BF478+[2]побуд.звіт!BF478</f>
        <v>0</v>
      </c>
      <c r="BG479" s="301">
        <f t="shared" si="327"/>
        <v>-5.3402597732189978</v>
      </c>
      <c r="BH479" s="302">
        <f t="shared" si="328"/>
        <v>0</v>
      </c>
      <c r="BI479" s="308">
        <f>[1]побуд.звіт!BI478+[2]побуд.звіт!BI478</f>
        <v>0</v>
      </c>
      <c r="BJ479" s="308">
        <f>[1]побуд.звіт!BJ478+[2]побуд.звіт!BJ478</f>
        <v>0</v>
      </c>
      <c r="BK479" s="298">
        <f t="shared" si="329"/>
        <v>0</v>
      </c>
      <c r="BL479" s="299">
        <f t="shared" si="330"/>
        <v>0</v>
      </c>
      <c r="BM479" s="308">
        <f>[1]побуд.звіт!BM478+[2]побуд.звіт!BM478</f>
        <v>0</v>
      </c>
      <c r="BN479" s="308">
        <f>[1]побуд.звіт!BN478+[2]побуд.звіт!BN478</f>
        <v>0</v>
      </c>
      <c r="BO479" s="298">
        <f t="shared" si="331"/>
        <v>0</v>
      </c>
      <c r="BP479" s="299">
        <f t="shared" si="332"/>
        <v>0</v>
      </c>
      <c r="BQ479" s="294">
        <f t="shared" si="333"/>
        <v>1221.6853872340841</v>
      </c>
      <c r="BR479" s="298">
        <f t="shared" si="333"/>
        <v>1004.917372483484</v>
      </c>
      <c r="BS479" s="298">
        <f t="shared" si="334"/>
        <v>-216.76801475060017</v>
      </c>
      <c r="BT479" s="303">
        <f t="shared" si="335"/>
        <v>0</v>
      </c>
      <c r="BU479" s="224">
        <f t="shared" si="336"/>
        <v>0.82256641765899607</v>
      </c>
      <c r="BV479" s="309">
        <v>-333.65</v>
      </c>
      <c r="BW479" s="305"/>
      <c r="CA479" s="144">
        <f>[1]побуд.звіт!AX478+[2]побуд.звіт!AX478</f>
        <v>0</v>
      </c>
      <c r="CB479" s="238">
        <v>0</v>
      </c>
      <c r="CC479" s="238">
        <v>0</v>
      </c>
      <c r="CD479" s="240">
        <v>55.155980501656288</v>
      </c>
      <c r="CE479" s="240">
        <v>0</v>
      </c>
      <c r="CF479" s="240">
        <v>0</v>
      </c>
      <c r="CG479" s="240">
        <v>0</v>
      </c>
      <c r="CH479" s="240">
        <v>22.382355554954312</v>
      </c>
      <c r="CI479" s="240">
        <v>0</v>
      </c>
      <c r="CJ479" s="240">
        <v>0</v>
      </c>
      <c r="CK479" s="240">
        <v>9.3012648111075453</v>
      </c>
      <c r="CL479" s="240">
        <v>0</v>
      </c>
      <c r="CM479" s="240">
        <v>1.1266499999999995</v>
      </c>
      <c r="CN479" s="240">
        <v>0</v>
      </c>
      <c r="CO479" s="240">
        <v>0</v>
      </c>
      <c r="CP479" s="20"/>
    </row>
    <row r="480" spans="1:94" ht="15" customHeight="1" x14ac:dyDescent="0.25">
      <c r="A480" s="256">
        <f t="shared" si="337"/>
        <v>470</v>
      </c>
      <c r="B480" s="254" t="s">
        <v>471</v>
      </c>
      <c r="C480" s="294">
        <v>256.60000000000002</v>
      </c>
      <c r="D480" s="322">
        <v>1</v>
      </c>
      <c r="E480" s="307">
        <f>[1]побуд.звіт!E479+[2]побуд.звіт!E479</f>
        <v>0</v>
      </c>
      <c r="F480" s="308">
        <f>[1]побуд.звіт!F479+[2]побуд.звіт!F479</f>
        <v>0</v>
      </c>
      <c r="G480" s="298">
        <f t="shared" si="301"/>
        <v>0</v>
      </c>
      <c r="H480" s="299">
        <f t="shared" si="302"/>
        <v>0</v>
      </c>
      <c r="I480" s="307">
        <f>[1]побуд.звіт!I479+[2]побуд.звіт!I479</f>
        <v>0</v>
      </c>
      <c r="J480" s="308">
        <f>[1]побуд.звіт!J479+[2]побуд.звіт!J479</f>
        <v>0</v>
      </c>
      <c r="K480" s="298">
        <f t="shared" si="303"/>
        <v>0</v>
      </c>
      <c r="L480" s="299">
        <f t="shared" si="304"/>
        <v>0</v>
      </c>
      <c r="M480" s="308">
        <f>[1]побуд.звіт!M479+[2]побуд.звіт!M479</f>
        <v>1758.0770423917586</v>
      </c>
      <c r="N480" s="308">
        <f>[1]побуд.звіт!N479+[2]побуд.звіт!N479</f>
        <v>1868.9438931002978</v>
      </c>
      <c r="O480" s="298">
        <f t="shared" si="305"/>
        <v>0</v>
      </c>
      <c r="P480" s="299">
        <f t="shared" si="306"/>
        <v>110.86685070853923</v>
      </c>
      <c r="Q480" s="308">
        <f>[1]побуд.звіт!Q479+[2]побуд.звіт!Q479</f>
        <v>0</v>
      </c>
      <c r="R480" s="308">
        <f>[1]побуд.звіт!R479+[2]побуд.звіт!R479</f>
        <v>0</v>
      </c>
      <c r="S480" s="298">
        <f t="shared" si="307"/>
        <v>0</v>
      </c>
      <c r="T480" s="299">
        <f t="shared" si="308"/>
        <v>0</v>
      </c>
      <c r="U480" s="308">
        <f>[1]побуд.звіт!U479+[2]побуд.звіт!U479</f>
        <v>0</v>
      </c>
      <c r="V480" s="308">
        <f>[1]побуд.звіт!V479+[2]побуд.звіт!V479</f>
        <v>0</v>
      </c>
      <c r="W480" s="298">
        <f t="shared" si="309"/>
        <v>0</v>
      </c>
      <c r="X480" s="299">
        <f t="shared" si="310"/>
        <v>0</v>
      </c>
      <c r="Y480" s="308">
        <f>[1]побуд.звіт!Y479+[2]побуд.звіт!Y479</f>
        <v>0</v>
      </c>
      <c r="Z480" s="308">
        <f>[1]побуд.звіт!Z479+[2]побуд.звіт!Z479</f>
        <v>0</v>
      </c>
      <c r="AA480" s="298">
        <f t="shared" si="311"/>
        <v>0</v>
      </c>
      <c r="AB480" s="299">
        <f t="shared" si="312"/>
        <v>0</v>
      </c>
      <c r="AC480" s="308">
        <f>[1]побуд.звіт!AC479+[2]побуд.звіт!AC479</f>
        <v>650.96016567119318</v>
      </c>
      <c r="AD480" s="308">
        <f>[1]побуд.звіт!AD479+[2]побуд.звіт!AD479</f>
        <v>804.69375249946233</v>
      </c>
      <c r="AE480" s="298">
        <f t="shared" si="313"/>
        <v>0</v>
      </c>
      <c r="AF480" s="299">
        <f t="shared" si="314"/>
        <v>153.73358682826915</v>
      </c>
      <c r="AG480" s="308">
        <f>[1]побуд.звіт!AG479+[2]побуд.звіт!AG479</f>
        <v>0</v>
      </c>
      <c r="AH480" s="308">
        <f>[1]побуд.звіт!AH479+[2]побуд.звіт!AH479</f>
        <v>0</v>
      </c>
      <c r="AI480" s="298">
        <f t="shared" si="315"/>
        <v>0</v>
      </c>
      <c r="AJ480" s="299">
        <f t="shared" si="316"/>
        <v>0</v>
      </c>
      <c r="AK480" s="308">
        <f>[1]побуд.звіт!AK479+[2]побуд.звіт!AK479</f>
        <v>0</v>
      </c>
      <c r="AL480" s="308">
        <f>[1]побуд.звіт!AL479+[2]побуд.звіт!AL479</f>
        <v>0</v>
      </c>
      <c r="AM480" s="298">
        <f t="shared" si="317"/>
        <v>0</v>
      </c>
      <c r="AN480" s="299">
        <f t="shared" si="318"/>
        <v>0</v>
      </c>
      <c r="AO480" s="308">
        <f>[1]побуд.звіт!AO479+[2]побуд.звіт!AO479</f>
        <v>694.56633511487769</v>
      </c>
      <c r="AP480" s="308">
        <f>[1]побуд.звіт!AP479+[2]побуд.звіт!AP479</f>
        <v>223.00382333853827</v>
      </c>
      <c r="AQ480" s="298">
        <f t="shared" si="319"/>
        <v>-471.56251177633942</v>
      </c>
      <c r="AR480" s="299">
        <f t="shared" si="320"/>
        <v>0</v>
      </c>
      <c r="AS480" s="308">
        <f>[1]побуд.звіт!AS479+[2]побуд.звіт!AS479</f>
        <v>0</v>
      </c>
      <c r="AT480" s="308">
        <f>[1]побуд.звіт!AT479+[2]побуд.звіт!AT479</f>
        <v>0</v>
      </c>
      <c r="AU480" s="298">
        <f t="shared" si="321"/>
        <v>0</v>
      </c>
      <c r="AV480" s="299">
        <f t="shared" si="322"/>
        <v>0</v>
      </c>
      <c r="AW480" s="308">
        <f>[1]побуд.звіт!AW479+[2]побуд.звіт!AW479</f>
        <v>1013.7613083502687</v>
      </c>
      <c r="AX480" s="308">
        <f>[1]побуд.звіт!AX479+[2]побуд.звіт!AX479</f>
        <v>0</v>
      </c>
      <c r="AY480" s="298">
        <f t="shared" si="323"/>
        <v>-1013.7613083502687</v>
      </c>
      <c r="AZ480" s="299">
        <f t="shared" si="324"/>
        <v>0</v>
      </c>
      <c r="BA480" s="300">
        <v>0</v>
      </c>
      <c r="BB480" s="298"/>
      <c r="BC480" s="298">
        <f t="shared" si="325"/>
        <v>0</v>
      </c>
      <c r="BD480" s="299">
        <f t="shared" si="326"/>
        <v>0</v>
      </c>
      <c r="BE480" s="308">
        <f>[1]побуд.звіт!BE479+[2]побуд.звіт!BE479</f>
        <v>5.5838765732189986</v>
      </c>
      <c r="BF480" s="308">
        <f>[1]побуд.звіт!BF479+[2]побуд.звіт!BF479</f>
        <v>0</v>
      </c>
      <c r="BG480" s="301">
        <f t="shared" si="327"/>
        <v>-5.5838765732189986</v>
      </c>
      <c r="BH480" s="302">
        <f t="shared" si="328"/>
        <v>0</v>
      </c>
      <c r="BI480" s="308">
        <f>[1]побуд.звіт!BI479+[2]побуд.звіт!BI479</f>
        <v>0</v>
      </c>
      <c r="BJ480" s="308">
        <f>[1]побуд.звіт!BJ479+[2]побуд.звіт!BJ479</f>
        <v>0</v>
      </c>
      <c r="BK480" s="298">
        <f t="shared" si="329"/>
        <v>0</v>
      </c>
      <c r="BL480" s="299">
        <f t="shared" si="330"/>
        <v>0</v>
      </c>
      <c r="BM480" s="308">
        <f>[1]побуд.звіт!BM479+[2]побуд.звіт!BM479</f>
        <v>0</v>
      </c>
      <c r="BN480" s="308">
        <f>[1]побуд.звіт!BN479+[2]побуд.звіт!BN479</f>
        <v>0</v>
      </c>
      <c r="BO480" s="298">
        <f t="shared" si="331"/>
        <v>0</v>
      </c>
      <c r="BP480" s="299">
        <f t="shared" si="332"/>
        <v>0</v>
      </c>
      <c r="BQ480" s="294">
        <f t="shared" si="333"/>
        <v>4122.9487281013171</v>
      </c>
      <c r="BR480" s="298">
        <f t="shared" si="333"/>
        <v>2896.6414689382982</v>
      </c>
      <c r="BS480" s="298">
        <f t="shared" si="334"/>
        <v>-1226.3072591630189</v>
      </c>
      <c r="BT480" s="303">
        <f t="shared" si="335"/>
        <v>0</v>
      </c>
      <c r="BU480" s="224">
        <f t="shared" si="336"/>
        <v>0.70256548406612063</v>
      </c>
      <c r="BV480" s="309">
        <v>751.85</v>
      </c>
      <c r="BW480" s="305">
        <f t="shared" ref="BW480" si="341">BV480-BX480</f>
        <v>408.27093932489026</v>
      </c>
      <c r="BX480" s="241">
        <f t="shared" ref="BX480:BX482" si="342">BQ480/12</f>
        <v>343.57906067510976</v>
      </c>
      <c r="CA480" s="144">
        <f>[1]побуд.звіт!AX479+[2]побуд.звіт!AX479</f>
        <v>0</v>
      </c>
      <c r="CB480" s="238">
        <v>0</v>
      </c>
      <c r="CC480" s="238">
        <v>0</v>
      </c>
      <c r="CD480" s="240">
        <v>157.58851571901798</v>
      </c>
      <c r="CE480" s="240">
        <v>0</v>
      </c>
      <c r="CF480" s="240">
        <v>0</v>
      </c>
      <c r="CG480" s="240">
        <v>0</v>
      </c>
      <c r="CH480" s="240">
        <v>66.782702737224142</v>
      </c>
      <c r="CI480" s="240">
        <v>0</v>
      </c>
      <c r="CJ480" s="240">
        <v>0</v>
      </c>
      <c r="CK480" s="240">
        <v>70.634178520779258</v>
      </c>
      <c r="CL480" s="240">
        <v>0</v>
      </c>
      <c r="CM480" s="240">
        <v>1.1266499999999995</v>
      </c>
      <c r="CN480" s="240">
        <v>0</v>
      </c>
      <c r="CO480" s="240">
        <v>0</v>
      </c>
      <c r="CP480" s="20"/>
    </row>
    <row r="481" spans="1:94" ht="15" customHeight="1" x14ac:dyDescent="0.25">
      <c r="A481" s="256">
        <f t="shared" si="337"/>
        <v>471</v>
      </c>
      <c r="B481" s="254" t="s">
        <v>472</v>
      </c>
      <c r="C481" s="294">
        <v>56.1</v>
      </c>
      <c r="D481" s="322">
        <v>1</v>
      </c>
      <c r="E481" s="307">
        <f>[1]побуд.звіт!E480+[2]побуд.звіт!E480</f>
        <v>0</v>
      </c>
      <c r="F481" s="308">
        <f>[1]побуд.звіт!F480+[2]побуд.звіт!F480</f>
        <v>0</v>
      </c>
      <c r="G481" s="298">
        <f t="shared" si="301"/>
        <v>0</v>
      </c>
      <c r="H481" s="299">
        <f t="shared" si="302"/>
        <v>0</v>
      </c>
      <c r="I481" s="307">
        <f>[1]побуд.звіт!I480+[2]побуд.звіт!I480</f>
        <v>0</v>
      </c>
      <c r="J481" s="308">
        <f>[1]побуд.звіт!J480+[2]побуд.звіт!J480</f>
        <v>0</v>
      </c>
      <c r="K481" s="298">
        <f t="shared" si="303"/>
        <v>0</v>
      </c>
      <c r="L481" s="299">
        <f t="shared" si="304"/>
        <v>0</v>
      </c>
      <c r="M481" s="308">
        <f>[1]побуд.звіт!M480+[2]побуд.звіт!M480</f>
        <v>703.22245055670351</v>
      </c>
      <c r="N481" s="308">
        <f>[1]побуд.звіт!N480+[2]побуд.звіт!N480</f>
        <v>747.57755724011906</v>
      </c>
      <c r="O481" s="298">
        <f t="shared" si="305"/>
        <v>0</v>
      </c>
      <c r="P481" s="299">
        <f t="shared" si="306"/>
        <v>44.355106683415556</v>
      </c>
      <c r="Q481" s="308">
        <f>[1]побуд.звіт!Q480+[2]побуд.звіт!Q480</f>
        <v>0</v>
      </c>
      <c r="R481" s="308">
        <f>[1]побуд.звіт!R480+[2]побуд.звіт!R480</f>
        <v>0</v>
      </c>
      <c r="S481" s="298">
        <f t="shared" si="307"/>
        <v>0</v>
      </c>
      <c r="T481" s="299">
        <f t="shared" si="308"/>
        <v>0</v>
      </c>
      <c r="U481" s="308">
        <f>[1]побуд.звіт!U480+[2]побуд.звіт!U480</f>
        <v>0</v>
      </c>
      <c r="V481" s="308">
        <f>[1]побуд.звіт!V480+[2]побуд.звіт!V480</f>
        <v>0</v>
      </c>
      <c r="W481" s="298">
        <f t="shared" si="309"/>
        <v>0</v>
      </c>
      <c r="X481" s="299">
        <f t="shared" si="310"/>
        <v>0</v>
      </c>
      <c r="Y481" s="308">
        <f>[1]побуд.звіт!Y480+[2]побуд.звіт!Y480</f>
        <v>0</v>
      </c>
      <c r="Z481" s="308">
        <f>[1]побуд.звіт!Z480+[2]побуд.звіт!Z480</f>
        <v>0</v>
      </c>
      <c r="AA481" s="298">
        <f t="shared" si="311"/>
        <v>0</v>
      </c>
      <c r="AB481" s="299">
        <f t="shared" si="312"/>
        <v>0</v>
      </c>
      <c r="AC481" s="308">
        <f>[1]побуд.звіт!AC480+[2]побуд.звіт!AC480</f>
        <v>149.7579606354401</v>
      </c>
      <c r="AD481" s="308">
        <f>[1]побуд.звіт!AD480+[2]побуд.звіт!AD480</f>
        <v>175.92875882782479</v>
      </c>
      <c r="AE481" s="298">
        <f t="shared" si="313"/>
        <v>0</v>
      </c>
      <c r="AF481" s="299">
        <f t="shared" si="314"/>
        <v>26.170798192384694</v>
      </c>
      <c r="AG481" s="308">
        <f>[1]побуд.звіт!AG480+[2]побуд.звіт!AG480</f>
        <v>0</v>
      </c>
      <c r="AH481" s="308">
        <f>[1]побуд.звіт!AH480+[2]побуд.звіт!AH480</f>
        <v>0</v>
      </c>
      <c r="AI481" s="298">
        <f t="shared" si="315"/>
        <v>0</v>
      </c>
      <c r="AJ481" s="299">
        <f t="shared" si="316"/>
        <v>0</v>
      </c>
      <c r="AK481" s="308">
        <f>[1]побуд.звіт!AK480+[2]побуд.звіт!AK480</f>
        <v>0</v>
      </c>
      <c r="AL481" s="308">
        <f>[1]побуд.звіт!AL480+[2]побуд.звіт!AL480</f>
        <v>0</v>
      </c>
      <c r="AM481" s="298">
        <f t="shared" si="317"/>
        <v>0</v>
      </c>
      <c r="AN481" s="299">
        <f t="shared" si="318"/>
        <v>0</v>
      </c>
      <c r="AO481" s="308">
        <f>[1]побуд.звіт!AO480+[2]побуд.звіт!AO480</f>
        <v>157.18049408497717</v>
      </c>
      <c r="AP481" s="308">
        <f>[1]побуд.звіт!AP480+[2]побуд.звіт!AP480</f>
        <v>40.54614969791605</v>
      </c>
      <c r="AQ481" s="298">
        <f t="shared" si="319"/>
        <v>-116.63434438706112</v>
      </c>
      <c r="AR481" s="299">
        <f t="shared" si="320"/>
        <v>0</v>
      </c>
      <c r="AS481" s="308">
        <f>[1]побуд.звіт!AS480+[2]побуд.звіт!AS480</f>
        <v>0</v>
      </c>
      <c r="AT481" s="308">
        <f>[1]побуд.звіт!AT480+[2]побуд.звіт!AT480</f>
        <v>0</v>
      </c>
      <c r="AU481" s="298">
        <f t="shared" si="321"/>
        <v>0</v>
      </c>
      <c r="AV481" s="299">
        <f t="shared" si="322"/>
        <v>0</v>
      </c>
      <c r="AW481" s="308">
        <f>[1]побуд.звіт!AW480+[2]побуд.звіт!AW480</f>
        <v>227.64166074377235</v>
      </c>
      <c r="AX481" s="308">
        <f>[1]побуд.звіт!AX480+[2]побуд.звіт!AX480</f>
        <v>0</v>
      </c>
      <c r="AY481" s="298">
        <f t="shared" si="323"/>
        <v>-227.64166074377235</v>
      </c>
      <c r="AZ481" s="299">
        <f t="shared" si="324"/>
        <v>0</v>
      </c>
      <c r="BA481" s="300">
        <v>0</v>
      </c>
      <c r="BB481" s="298"/>
      <c r="BC481" s="298">
        <f t="shared" si="325"/>
        <v>0</v>
      </c>
      <c r="BD481" s="299">
        <f t="shared" si="326"/>
        <v>0</v>
      </c>
      <c r="BE481" s="308">
        <f>[1]побуд.звіт!BE480+[2]побуд.звіт!BE480</f>
        <v>5.2975625732189977</v>
      </c>
      <c r="BF481" s="308">
        <f>[1]побуд.звіт!BF480+[2]побуд.звіт!BF480</f>
        <v>0</v>
      </c>
      <c r="BG481" s="301">
        <f t="shared" si="327"/>
        <v>-5.2975625732189977</v>
      </c>
      <c r="BH481" s="302">
        <f t="shared" si="328"/>
        <v>0</v>
      </c>
      <c r="BI481" s="308">
        <f>[1]побуд.звіт!BI480+[2]побуд.звіт!BI480</f>
        <v>0</v>
      </c>
      <c r="BJ481" s="308">
        <f>[1]побуд.звіт!BJ480+[2]побуд.звіт!BJ480</f>
        <v>0</v>
      </c>
      <c r="BK481" s="298">
        <f t="shared" si="329"/>
        <v>0</v>
      </c>
      <c r="BL481" s="299">
        <f t="shared" si="330"/>
        <v>0</v>
      </c>
      <c r="BM481" s="308">
        <f>[1]побуд.звіт!BM480+[2]побуд.звіт!BM480</f>
        <v>0</v>
      </c>
      <c r="BN481" s="308">
        <f>[1]побуд.звіт!BN480+[2]побуд.звіт!BN480</f>
        <v>0</v>
      </c>
      <c r="BO481" s="298">
        <f t="shared" si="331"/>
        <v>0</v>
      </c>
      <c r="BP481" s="299">
        <f t="shared" si="332"/>
        <v>0</v>
      </c>
      <c r="BQ481" s="294">
        <f t="shared" si="333"/>
        <v>1243.100128594112</v>
      </c>
      <c r="BR481" s="298">
        <f t="shared" si="333"/>
        <v>964.05246576585989</v>
      </c>
      <c r="BS481" s="298">
        <f t="shared" si="334"/>
        <v>-279.0476628282521</v>
      </c>
      <c r="BT481" s="303">
        <f t="shared" si="335"/>
        <v>0</v>
      </c>
      <c r="BU481" s="224">
        <f t="shared" si="336"/>
        <v>0.77552277856825425</v>
      </c>
      <c r="BV481" s="309">
        <v>22.57</v>
      </c>
      <c r="BW481" s="305"/>
      <c r="BX481" s="241">
        <f t="shared" si="342"/>
        <v>103.59167738284266</v>
      </c>
      <c r="CA481" s="144">
        <f>[1]побуд.звіт!AX480+[2]побуд.звіт!AX480</f>
        <v>0</v>
      </c>
      <c r="CB481" s="238">
        <v>0</v>
      </c>
      <c r="CC481" s="238">
        <v>0</v>
      </c>
      <c r="CD481" s="240">
        <v>63.035406287607181</v>
      </c>
      <c r="CE481" s="240">
        <v>0</v>
      </c>
      <c r="CF481" s="240">
        <v>0</v>
      </c>
      <c r="CG481" s="240">
        <v>0</v>
      </c>
      <c r="CH481" s="240">
        <v>14.600583100382984</v>
      </c>
      <c r="CI481" s="240">
        <v>0</v>
      </c>
      <c r="CJ481" s="240">
        <v>0</v>
      </c>
      <c r="CK481" s="240">
        <v>15.967062585845365</v>
      </c>
      <c r="CL481" s="240">
        <v>0</v>
      </c>
      <c r="CM481" s="240">
        <v>1.1266499999999995</v>
      </c>
      <c r="CN481" s="240">
        <v>0</v>
      </c>
      <c r="CO481" s="240">
        <v>0</v>
      </c>
      <c r="CP481" s="20"/>
    </row>
    <row r="482" spans="1:94" ht="15" customHeight="1" x14ac:dyDescent="0.25">
      <c r="A482" s="256">
        <f t="shared" si="337"/>
        <v>472</v>
      </c>
      <c r="B482" s="324" t="s">
        <v>605</v>
      </c>
      <c r="C482" s="294">
        <v>54.7</v>
      </c>
      <c r="D482" s="322">
        <v>1</v>
      </c>
      <c r="E482" s="307">
        <f>[1]побуд.звіт!E481+[2]побуд.звіт!E481</f>
        <v>0</v>
      </c>
      <c r="F482" s="308">
        <f>[1]побуд.звіт!F481+[2]побуд.звіт!F481</f>
        <v>0</v>
      </c>
      <c r="G482" s="298">
        <f t="shared" si="301"/>
        <v>0</v>
      </c>
      <c r="H482" s="299">
        <f t="shared" si="302"/>
        <v>0</v>
      </c>
      <c r="I482" s="307">
        <f>[1]побуд.звіт!I481+[2]побуд.звіт!I481</f>
        <v>0</v>
      </c>
      <c r="J482" s="308">
        <f>[1]побуд.звіт!J481+[2]побуд.звіт!J481</f>
        <v>0</v>
      </c>
      <c r="K482" s="298">
        <f t="shared" si="303"/>
        <v>0</v>
      </c>
      <c r="L482" s="299">
        <f t="shared" si="304"/>
        <v>0</v>
      </c>
      <c r="M482" s="308">
        <f>[1]побуд.звіт!M481+[2]побуд.звіт!M481</f>
        <v>703.24840655670357</v>
      </c>
      <c r="N482" s="308">
        <f>[1]побуд.звіт!N481+[2]побуд.звіт!N481</f>
        <v>783.70355342163737</v>
      </c>
      <c r="O482" s="298">
        <f t="shared" si="305"/>
        <v>0</v>
      </c>
      <c r="P482" s="299">
        <f t="shared" si="306"/>
        <v>80.455146864933795</v>
      </c>
      <c r="Q482" s="308">
        <f>[1]побуд.звіт!Q481+[2]побуд.звіт!Q481</f>
        <v>0</v>
      </c>
      <c r="R482" s="308">
        <f>[1]побуд.звіт!R481+[2]побуд.звіт!R481</f>
        <v>0</v>
      </c>
      <c r="S482" s="298">
        <f t="shared" si="307"/>
        <v>0</v>
      </c>
      <c r="T482" s="299">
        <f t="shared" si="308"/>
        <v>0</v>
      </c>
      <c r="U482" s="308">
        <f>[1]побуд.звіт!U481+[2]побуд.звіт!U481</f>
        <v>0</v>
      </c>
      <c r="V482" s="308">
        <f>[1]побуд.звіт!V481+[2]побуд.звіт!V481</f>
        <v>0</v>
      </c>
      <c r="W482" s="298">
        <f t="shared" si="309"/>
        <v>0</v>
      </c>
      <c r="X482" s="299">
        <f t="shared" si="310"/>
        <v>0</v>
      </c>
      <c r="Y482" s="308">
        <f>[1]побуд.звіт!Y481+[2]побуд.звіт!Y481</f>
        <v>0</v>
      </c>
      <c r="Z482" s="308">
        <f>[1]побуд.звіт!Z481+[2]побуд.звіт!Z481</f>
        <v>0</v>
      </c>
      <c r="AA482" s="298">
        <f t="shared" si="311"/>
        <v>0</v>
      </c>
      <c r="AB482" s="299">
        <f t="shared" si="312"/>
        <v>0</v>
      </c>
      <c r="AC482" s="308">
        <f>[1]побуд.звіт!AC481+[2]побуд.звіт!AC481</f>
        <v>138.74596822546479</v>
      </c>
      <c r="AD482" s="308">
        <f>[1]побуд.звіт!AD481+[2]побуд.звіт!AD481</f>
        <v>171.53837981964375</v>
      </c>
      <c r="AE482" s="298">
        <f t="shared" si="313"/>
        <v>0</v>
      </c>
      <c r="AF482" s="299">
        <f t="shared" si="314"/>
        <v>32.792411594178958</v>
      </c>
      <c r="AG482" s="308">
        <f>[1]побуд.звіт!AG481+[2]побуд.звіт!AG481</f>
        <v>0</v>
      </c>
      <c r="AH482" s="308">
        <f>[1]побуд.звіт!AH481+[2]побуд.звіт!AH481</f>
        <v>0</v>
      </c>
      <c r="AI482" s="298">
        <f t="shared" si="315"/>
        <v>0</v>
      </c>
      <c r="AJ482" s="299">
        <f t="shared" si="316"/>
        <v>0</v>
      </c>
      <c r="AK482" s="308">
        <f>[1]побуд.звіт!AK481+[2]побуд.звіт!AK481</f>
        <v>0</v>
      </c>
      <c r="AL482" s="308">
        <f>[1]побуд.звіт!AL481+[2]побуд.звіт!AL481</f>
        <v>0</v>
      </c>
      <c r="AM482" s="298">
        <f t="shared" si="317"/>
        <v>0</v>
      </c>
      <c r="AN482" s="299">
        <f t="shared" si="318"/>
        <v>0</v>
      </c>
      <c r="AO482" s="308">
        <f>[1]побуд.звіт!AO481+[2]побуд.звіт!AO481</f>
        <v>0</v>
      </c>
      <c r="AP482" s="308">
        <f>[1]побуд.звіт!AP481+[2]побуд.звіт!AP481</f>
        <v>0</v>
      </c>
      <c r="AQ482" s="298">
        <f t="shared" si="319"/>
        <v>0</v>
      </c>
      <c r="AR482" s="299">
        <f t="shared" si="320"/>
        <v>0</v>
      </c>
      <c r="AS482" s="308">
        <f>[1]побуд.звіт!AS481+[2]побуд.звіт!AS481</f>
        <v>0</v>
      </c>
      <c r="AT482" s="308">
        <f>[1]побуд.звіт!AT481+[2]побуд.звіт!AT481</f>
        <v>0</v>
      </c>
      <c r="AU482" s="298">
        <f t="shared" si="321"/>
        <v>0</v>
      </c>
      <c r="AV482" s="299">
        <f t="shared" si="322"/>
        <v>0</v>
      </c>
      <c r="AW482" s="308">
        <f>[1]побуд.звіт!AW481+[2]побуд.звіт!AW481</f>
        <v>216.58150490656277</v>
      </c>
      <c r="AX482" s="308">
        <f>[1]побуд.звіт!AX481+[2]побуд.звіт!AX481</f>
        <v>0</v>
      </c>
      <c r="AY482" s="298">
        <f t="shared" si="323"/>
        <v>-216.58150490656277</v>
      </c>
      <c r="AZ482" s="299">
        <f t="shared" si="324"/>
        <v>0</v>
      </c>
      <c r="BA482" s="300">
        <v>0</v>
      </c>
      <c r="BB482" s="298"/>
      <c r="BC482" s="298">
        <f t="shared" si="325"/>
        <v>0</v>
      </c>
      <c r="BD482" s="299">
        <f t="shared" si="326"/>
        <v>0</v>
      </c>
      <c r="BE482" s="308">
        <f>[1]побуд.звіт!BE481+[2]побуд.звіт!BE481</f>
        <v>5.2955633732189984</v>
      </c>
      <c r="BF482" s="308">
        <f>[1]побуд.звіт!BF481+[2]побуд.звіт!BF481</f>
        <v>0</v>
      </c>
      <c r="BG482" s="301">
        <f t="shared" si="327"/>
        <v>-5.2955633732189984</v>
      </c>
      <c r="BH482" s="302">
        <f t="shared" si="328"/>
        <v>0</v>
      </c>
      <c r="BI482" s="308">
        <f>[1]побуд.звіт!BI481+[2]побуд.звіт!BI481</f>
        <v>0</v>
      </c>
      <c r="BJ482" s="308">
        <f>[1]побуд.звіт!BJ481+[2]побуд.звіт!BJ481</f>
        <v>0</v>
      </c>
      <c r="BK482" s="298">
        <f t="shared" si="329"/>
        <v>0</v>
      </c>
      <c r="BL482" s="299">
        <f t="shared" si="330"/>
        <v>0</v>
      </c>
      <c r="BM482" s="308">
        <f>[1]побуд.звіт!BM481+[2]побуд.звіт!BM481</f>
        <v>0</v>
      </c>
      <c r="BN482" s="308">
        <f>[1]побуд.звіт!BN481+[2]побуд.звіт!BN481</f>
        <v>0</v>
      </c>
      <c r="BO482" s="298">
        <f t="shared" si="331"/>
        <v>0</v>
      </c>
      <c r="BP482" s="299">
        <f t="shared" si="332"/>
        <v>0</v>
      </c>
      <c r="BQ482" s="294">
        <f t="shared" si="333"/>
        <v>1063.8714430619502</v>
      </c>
      <c r="BR482" s="298">
        <f t="shared" si="333"/>
        <v>955.24193324128112</v>
      </c>
      <c r="BS482" s="298">
        <f t="shared" si="334"/>
        <v>-108.62950982066911</v>
      </c>
      <c r="BT482" s="303">
        <f t="shared" si="335"/>
        <v>0</v>
      </c>
      <c r="BU482" s="224">
        <f t="shared" si="336"/>
        <v>0.89789225894811098</v>
      </c>
      <c r="BV482" s="309">
        <v>34.44</v>
      </c>
      <c r="BW482" s="305"/>
      <c r="BX482" s="241">
        <f t="shared" si="342"/>
        <v>88.655953588495848</v>
      </c>
      <c r="CA482" s="144">
        <f>[1]побуд.звіт!AX481+[2]побуд.звіт!AX481</f>
        <v>0</v>
      </c>
      <c r="CB482" s="238">
        <v>0</v>
      </c>
      <c r="CC482" s="238">
        <v>0</v>
      </c>
      <c r="CD482" s="240">
        <v>63.035406287607181</v>
      </c>
      <c r="CE482" s="240">
        <v>0</v>
      </c>
      <c r="CF482" s="240">
        <v>0</v>
      </c>
      <c r="CG482" s="240">
        <v>0</v>
      </c>
      <c r="CH482" s="240">
        <v>14.236219172744196</v>
      </c>
      <c r="CI482" s="240">
        <v>0</v>
      </c>
      <c r="CJ482" s="240">
        <v>0</v>
      </c>
      <c r="CK482" s="240">
        <v>0</v>
      </c>
      <c r="CL482" s="240">
        <v>0</v>
      </c>
      <c r="CM482" s="240">
        <v>1.1266499999999995</v>
      </c>
      <c r="CN482" s="240">
        <v>0</v>
      </c>
      <c r="CO482" s="240">
        <v>0</v>
      </c>
      <c r="CP482" s="20"/>
    </row>
    <row r="483" spans="1:94" ht="15" customHeight="1" x14ac:dyDescent="0.25">
      <c r="A483" s="256">
        <f t="shared" si="337"/>
        <v>473</v>
      </c>
      <c r="B483" s="254" t="s">
        <v>473</v>
      </c>
      <c r="C483" s="294">
        <v>180</v>
      </c>
      <c r="D483" s="322">
        <v>1</v>
      </c>
      <c r="E483" s="307">
        <f>[1]побуд.звіт!E482+[2]побуд.звіт!E482</f>
        <v>0</v>
      </c>
      <c r="F483" s="308">
        <f>[1]побуд.звіт!F482+[2]побуд.звіт!F482</f>
        <v>0</v>
      </c>
      <c r="G483" s="298">
        <f t="shared" si="301"/>
        <v>0</v>
      </c>
      <c r="H483" s="299">
        <f t="shared" si="302"/>
        <v>0</v>
      </c>
      <c r="I483" s="307">
        <f>[1]побуд.звіт!I482+[2]побуд.звіт!I482</f>
        <v>0</v>
      </c>
      <c r="J483" s="308">
        <f>[1]побуд.звіт!J482+[2]побуд.звіт!J482</f>
        <v>0</v>
      </c>
      <c r="K483" s="298">
        <f t="shared" si="303"/>
        <v>0</v>
      </c>
      <c r="L483" s="299">
        <f t="shared" si="304"/>
        <v>0</v>
      </c>
      <c r="M483" s="308">
        <f>[1]побуд.звіт!M482+[2]побуд.звіт!M482</f>
        <v>1894.3998217113462</v>
      </c>
      <c r="N483" s="308">
        <f>[1]побуд.звіт!N482+[2]побуд.звіт!N482</f>
        <v>1962.3910877553126</v>
      </c>
      <c r="O483" s="298">
        <f t="shared" si="305"/>
        <v>0</v>
      </c>
      <c r="P483" s="299">
        <f t="shared" si="306"/>
        <v>67.991266043966334</v>
      </c>
      <c r="Q483" s="308">
        <f>[1]побуд.звіт!Q482+[2]побуд.звіт!Q482</f>
        <v>0</v>
      </c>
      <c r="R483" s="308">
        <f>[1]побуд.звіт!R482+[2]побуд.звіт!R482</f>
        <v>0</v>
      </c>
      <c r="S483" s="298">
        <f t="shared" si="307"/>
        <v>0</v>
      </c>
      <c r="T483" s="299">
        <f t="shared" si="308"/>
        <v>0</v>
      </c>
      <c r="U483" s="308">
        <f>[1]побуд.звіт!U482+[2]побуд.звіт!U482</f>
        <v>0</v>
      </c>
      <c r="V483" s="308">
        <f>[1]побуд.звіт!V482+[2]побуд.звіт!V482</f>
        <v>0</v>
      </c>
      <c r="W483" s="298">
        <f t="shared" si="309"/>
        <v>0</v>
      </c>
      <c r="X483" s="299">
        <f t="shared" si="310"/>
        <v>0</v>
      </c>
      <c r="Y483" s="308">
        <f>[1]побуд.звіт!Y482+[2]побуд.звіт!Y482</f>
        <v>0</v>
      </c>
      <c r="Z483" s="308">
        <f>[1]побуд.звіт!Z482+[2]побуд.звіт!Z482</f>
        <v>0</v>
      </c>
      <c r="AA483" s="298">
        <f t="shared" si="311"/>
        <v>0</v>
      </c>
      <c r="AB483" s="299">
        <f t="shared" si="312"/>
        <v>0</v>
      </c>
      <c r="AC483" s="308">
        <f>[1]побуд.звіт!AC482+[2]побуд.звіт!AC482</f>
        <v>456.52272556825704</v>
      </c>
      <c r="AD483" s="308">
        <f>[1]побуд.звіт!AD482+[2]побуд.звіт!AD482</f>
        <v>564.47730105184428</v>
      </c>
      <c r="AE483" s="298">
        <f t="shared" si="313"/>
        <v>0</v>
      </c>
      <c r="AF483" s="299">
        <f t="shared" si="314"/>
        <v>107.95457548358723</v>
      </c>
      <c r="AG483" s="308">
        <f>[1]побуд.звіт!AG482+[2]побуд.звіт!AG482</f>
        <v>0</v>
      </c>
      <c r="AH483" s="308">
        <f>[1]побуд.звіт!AH482+[2]побуд.звіт!AH482</f>
        <v>0</v>
      </c>
      <c r="AI483" s="298">
        <f t="shared" si="315"/>
        <v>0</v>
      </c>
      <c r="AJ483" s="299">
        <f t="shared" si="316"/>
        <v>0</v>
      </c>
      <c r="AK483" s="308">
        <f>[1]побуд.звіт!AK482+[2]побуд.звіт!AK482</f>
        <v>0</v>
      </c>
      <c r="AL483" s="308">
        <f>[1]побуд.звіт!AL482+[2]побуд.звіт!AL482</f>
        <v>0</v>
      </c>
      <c r="AM483" s="298">
        <f t="shared" si="317"/>
        <v>0</v>
      </c>
      <c r="AN483" s="299">
        <f t="shared" si="318"/>
        <v>0</v>
      </c>
      <c r="AO483" s="308">
        <f>[1]побуд.звіт!AO482+[2]побуд.звіт!AO482</f>
        <v>350.38117838523101</v>
      </c>
      <c r="AP483" s="308">
        <f>[1]побуд.звіт!AP482+[2]побуд.звіт!AP482</f>
        <v>81.0922993958321</v>
      </c>
      <c r="AQ483" s="298">
        <f t="shared" si="319"/>
        <v>-269.28887898939888</v>
      </c>
      <c r="AR483" s="299">
        <f t="shared" si="320"/>
        <v>0</v>
      </c>
      <c r="AS483" s="308">
        <f>[1]побуд.звіт!AS482+[2]побуд.звіт!AS482</f>
        <v>0</v>
      </c>
      <c r="AT483" s="308">
        <f>[1]побуд.звіт!AT482+[2]побуд.звіт!AT482</f>
        <v>0</v>
      </c>
      <c r="AU483" s="298">
        <f t="shared" si="321"/>
        <v>0</v>
      </c>
      <c r="AV483" s="299">
        <f t="shared" si="322"/>
        <v>0</v>
      </c>
      <c r="AW483" s="308">
        <f>[1]побуд.звіт!AW482+[2]побуд.звіт!AW482</f>
        <v>718.89327890223342</v>
      </c>
      <c r="AX483" s="308">
        <f>[1]побуд.звіт!AX482+[2]побуд.звіт!AX482</f>
        <v>0</v>
      </c>
      <c r="AY483" s="298">
        <f t="shared" si="323"/>
        <v>-718.89327890223342</v>
      </c>
      <c r="AZ483" s="299">
        <f t="shared" si="324"/>
        <v>0</v>
      </c>
      <c r="BA483" s="300">
        <v>0</v>
      </c>
      <c r="BB483" s="298"/>
      <c r="BC483" s="298">
        <f t="shared" si="325"/>
        <v>0</v>
      </c>
      <c r="BD483" s="299">
        <f t="shared" si="326"/>
        <v>0</v>
      </c>
      <c r="BE483" s="308">
        <f>[1]побуд.звіт!BE482+[2]побуд.звіт!BE482</f>
        <v>5.4744917732189986</v>
      </c>
      <c r="BF483" s="308">
        <f>[1]побуд.звіт!BF482+[2]побуд.звіт!BF482</f>
        <v>0</v>
      </c>
      <c r="BG483" s="301">
        <f t="shared" si="327"/>
        <v>-5.4744917732189986</v>
      </c>
      <c r="BH483" s="302">
        <f t="shared" si="328"/>
        <v>0</v>
      </c>
      <c r="BI483" s="308">
        <f>[1]побуд.звіт!BI482+[2]побуд.звіт!BI482</f>
        <v>0</v>
      </c>
      <c r="BJ483" s="308">
        <f>[1]побуд.звіт!BJ482+[2]побуд.звіт!BJ482</f>
        <v>0</v>
      </c>
      <c r="BK483" s="298">
        <f t="shared" si="329"/>
        <v>0</v>
      </c>
      <c r="BL483" s="299">
        <f t="shared" si="330"/>
        <v>0</v>
      </c>
      <c r="BM483" s="308">
        <f>[1]побуд.звіт!BM482+[2]побуд.звіт!BM482</f>
        <v>0</v>
      </c>
      <c r="BN483" s="308">
        <f>[1]побуд.звіт!BN482+[2]побуд.звіт!BN482</f>
        <v>0</v>
      </c>
      <c r="BO483" s="298">
        <f t="shared" si="331"/>
        <v>0</v>
      </c>
      <c r="BP483" s="299">
        <f t="shared" si="332"/>
        <v>0</v>
      </c>
      <c r="BQ483" s="294">
        <f t="shared" si="333"/>
        <v>3425.6714963402869</v>
      </c>
      <c r="BR483" s="298">
        <f t="shared" si="333"/>
        <v>2607.9606882029889</v>
      </c>
      <c r="BS483" s="298">
        <f t="shared" si="334"/>
        <v>-817.71080813729805</v>
      </c>
      <c r="BT483" s="303">
        <f t="shared" si="335"/>
        <v>0</v>
      </c>
      <c r="BU483" s="224">
        <f t="shared" si="336"/>
        <v>0.76129911784861015</v>
      </c>
      <c r="BV483" s="309">
        <v>-52.019999999999996</v>
      </c>
      <c r="BW483" s="305"/>
      <c r="CA483" s="144">
        <f>[1]побуд.звіт!AX482+[2]побуд.звіт!AX482</f>
        <v>0</v>
      </c>
      <c r="CB483" s="238">
        <v>0</v>
      </c>
      <c r="CC483" s="238">
        <v>0</v>
      </c>
      <c r="CD483" s="240">
        <v>165.46794150496888</v>
      </c>
      <c r="CE483" s="240">
        <v>0</v>
      </c>
      <c r="CF483" s="240">
        <v>0</v>
      </c>
      <c r="CG483" s="240">
        <v>0</v>
      </c>
      <c r="CH483" s="240">
        <v>46.846790696416001</v>
      </c>
      <c r="CI483" s="240">
        <v>0</v>
      </c>
      <c r="CJ483" s="240">
        <v>0</v>
      </c>
      <c r="CK483" s="240">
        <v>35.575888263858673</v>
      </c>
      <c r="CL483" s="240">
        <v>0</v>
      </c>
      <c r="CM483" s="240">
        <v>1.1266499999999995</v>
      </c>
      <c r="CN483" s="240">
        <v>0</v>
      </c>
      <c r="CO483" s="240">
        <v>0</v>
      </c>
      <c r="CP483" s="20"/>
    </row>
    <row r="484" spans="1:94" ht="15" customHeight="1" x14ac:dyDescent="0.25">
      <c r="A484" s="256">
        <f t="shared" si="337"/>
        <v>474</v>
      </c>
      <c r="B484" s="254" t="s">
        <v>475</v>
      </c>
      <c r="C484" s="294">
        <v>87.5</v>
      </c>
      <c r="D484" s="322">
        <v>1</v>
      </c>
      <c r="E484" s="307">
        <f>[1]побуд.звіт!E483+[2]побуд.звіт!E483</f>
        <v>0</v>
      </c>
      <c r="F484" s="308">
        <f>[1]побуд.звіт!F483+[2]побуд.звіт!F483</f>
        <v>0</v>
      </c>
      <c r="G484" s="298">
        <f t="shared" si="301"/>
        <v>0</v>
      </c>
      <c r="H484" s="299">
        <f t="shared" si="302"/>
        <v>0</v>
      </c>
      <c r="I484" s="307">
        <f>[1]побуд.звіт!I483+[2]побуд.звіт!I483</f>
        <v>0</v>
      </c>
      <c r="J484" s="308">
        <f>[1]побуд.звіт!J483+[2]побуд.звіт!J483</f>
        <v>0</v>
      </c>
      <c r="K484" s="298">
        <f t="shared" si="303"/>
        <v>0</v>
      </c>
      <c r="L484" s="299">
        <f t="shared" si="304"/>
        <v>0</v>
      </c>
      <c r="M484" s="308">
        <f>[1]побуд.звіт!M483+[2]побуд.звіт!M483</f>
        <v>527.4456919175276</v>
      </c>
      <c r="N484" s="308">
        <f>[1]побуд.звіт!N483+[2]побуд.звіт!N483</f>
        <v>560.68316793008921</v>
      </c>
      <c r="O484" s="298">
        <f t="shared" si="305"/>
        <v>0</v>
      </c>
      <c r="P484" s="299">
        <f t="shared" si="306"/>
        <v>33.237476012561615</v>
      </c>
      <c r="Q484" s="308">
        <f>[1]побуд.звіт!Q483+[2]побуд.звіт!Q483</f>
        <v>0</v>
      </c>
      <c r="R484" s="308">
        <f>[1]побуд.звіт!R483+[2]побуд.звіт!R483</f>
        <v>0</v>
      </c>
      <c r="S484" s="298">
        <f t="shared" si="307"/>
        <v>0</v>
      </c>
      <c r="T484" s="299">
        <f t="shared" si="308"/>
        <v>0</v>
      </c>
      <c r="U484" s="308">
        <f>[1]побуд.звіт!U483+[2]побуд.звіт!U483</f>
        <v>0</v>
      </c>
      <c r="V484" s="308">
        <f>[1]побуд.звіт!V483+[2]побуд.звіт!V483</f>
        <v>0</v>
      </c>
      <c r="W484" s="298">
        <f t="shared" si="309"/>
        <v>0</v>
      </c>
      <c r="X484" s="299">
        <f t="shared" si="310"/>
        <v>0</v>
      </c>
      <c r="Y484" s="308">
        <f>[1]побуд.звіт!Y483+[2]побуд.звіт!Y483</f>
        <v>0</v>
      </c>
      <c r="Z484" s="308">
        <f>[1]побуд.звіт!Z483+[2]побуд.звіт!Z483</f>
        <v>0</v>
      </c>
      <c r="AA484" s="298">
        <f t="shared" si="311"/>
        <v>0</v>
      </c>
      <c r="AB484" s="299">
        <f t="shared" si="312"/>
        <v>0</v>
      </c>
      <c r="AC484" s="308">
        <f>[1]побуд.звіт!AC483+[2]побуд.звіт!AC483</f>
        <v>233.4670068734583</v>
      </c>
      <c r="AD484" s="308">
        <f>[1]побуд.звіт!AD483+[2]побуд.звіт!AD483</f>
        <v>274.39868801131314</v>
      </c>
      <c r="AE484" s="298">
        <f t="shared" si="313"/>
        <v>0</v>
      </c>
      <c r="AF484" s="299">
        <f t="shared" si="314"/>
        <v>40.931681137854838</v>
      </c>
      <c r="AG484" s="308">
        <f>[1]побуд.звіт!AG483+[2]побуд.звіт!AG483</f>
        <v>0</v>
      </c>
      <c r="AH484" s="308">
        <f>[1]побуд.звіт!AH483+[2]побуд.звіт!AH483</f>
        <v>0</v>
      </c>
      <c r="AI484" s="298">
        <f t="shared" si="315"/>
        <v>0</v>
      </c>
      <c r="AJ484" s="299">
        <f t="shared" si="316"/>
        <v>0</v>
      </c>
      <c r="AK484" s="308">
        <f>[1]побуд.звіт!AK483+[2]побуд.звіт!AK483</f>
        <v>0</v>
      </c>
      <c r="AL484" s="308">
        <f>[1]побуд.звіт!AL483+[2]побуд.звіт!AL483</f>
        <v>0</v>
      </c>
      <c r="AM484" s="298">
        <f t="shared" si="317"/>
        <v>0</v>
      </c>
      <c r="AN484" s="299">
        <f t="shared" si="318"/>
        <v>0</v>
      </c>
      <c r="AO484" s="308">
        <f>[1]побуд.звіт!AO483+[2]побуд.звіт!AO483</f>
        <v>66.721476259387515</v>
      </c>
      <c r="AP484" s="308">
        <f>[1]побуд.звіт!AP483+[2]побуд.звіт!AP483</f>
        <v>81.0922993958321</v>
      </c>
      <c r="AQ484" s="298">
        <f t="shared" si="319"/>
        <v>0</v>
      </c>
      <c r="AR484" s="299">
        <f t="shared" si="320"/>
        <v>14.370823136444585</v>
      </c>
      <c r="AS484" s="308">
        <f>[1]побуд.звіт!AS483+[2]побуд.звіт!AS483</f>
        <v>0</v>
      </c>
      <c r="AT484" s="308">
        <f>[1]побуд.звіт!AT483+[2]побуд.звіт!AT483</f>
        <v>0</v>
      </c>
      <c r="AU484" s="298">
        <f t="shared" si="321"/>
        <v>0</v>
      </c>
      <c r="AV484" s="299">
        <f t="shared" si="322"/>
        <v>0</v>
      </c>
      <c r="AW484" s="308">
        <f>[1]побуд.звіт!AW483+[2]побуд.звіт!AW483</f>
        <v>354.05728454225817</v>
      </c>
      <c r="AX484" s="308">
        <f>[1]побуд.звіт!AX483+[2]побуд.звіт!AX483</f>
        <v>0</v>
      </c>
      <c r="AY484" s="298">
        <f t="shared" si="323"/>
        <v>-354.05728454225817</v>
      </c>
      <c r="AZ484" s="299">
        <f t="shared" si="324"/>
        <v>0</v>
      </c>
      <c r="BA484" s="300">
        <v>0</v>
      </c>
      <c r="BB484" s="298"/>
      <c r="BC484" s="298">
        <f t="shared" si="325"/>
        <v>0</v>
      </c>
      <c r="BD484" s="299">
        <f t="shared" si="326"/>
        <v>0</v>
      </c>
      <c r="BE484" s="308">
        <f>[1]побуд.звіт!BE483+[2]побуд.звіт!BE483</f>
        <v>5.3424017732189979</v>
      </c>
      <c r="BF484" s="308">
        <f>[1]побуд.звіт!BF483+[2]побуд.звіт!BF483</f>
        <v>0</v>
      </c>
      <c r="BG484" s="301">
        <f t="shared" si="327"/>
        <v>-5.3424017732189979</v>
      </c>
      <c r="BH484" s="302">
        <f t="shared" si="328"/>
        <v>0</v>
      </c>
      <c r="BI484" s="308">
        <f>[1]побуд.звіт!BI483+[2]побуд.звіт!BI483</f>
        <v>0</v>
      </c>
      <c r="BJ484" s="308">
        <f>[1]побуд.звіт!BJ483+[2]побуд.звіт!BJ483</f>
        <v>0</v>
      </c>
      <c r="BK484" s="298">
        <f t="shared" si="329"/>
        <v>0</v>
      </c>
      <c r="BL484" s="299">
        <f t="shared" si="330"/>
        <v>0</v>
      </c>
      <c r="BM484" s="308">
        <f>[1]побуд.звіт!BM483+[2]побуд.звіт!BM483</f>
        <v>0</v>
      </c>
      <c r="BN484" s="308">
        <f>[1]побуд.звіт!BN483+[2]побуд.звіт!BN483</f>
        <v>0</v>
      </c>
      <c r="BO484" s="298">
        <f t="shared" si="331"/>
        <v>0</v>
      </c>
      <c r="BP484" s="299">
        <f t="shared" si="332"/>
        <v>0</v>
      </c>
      <c r="BQ484" s="294">
        <f t="shared" si="333"/>
        <v>1187.0338613658507</v>
      </c>
      <c r="BR484" s="298">
        <f t="shared" si="333"/>
        <v>916.17415533723454</v>
      </c>
      <c r="BS484" s="298">
        <f t="shared" si="334"/>
        <v>-270.85970602861619</v>
      </c>
      <c r="BT484" s="303">
        <f t="shared" si="335"/>
        <v>0</v>
      </c>
      <c r="BU484" s="224">
        <f t="shared" si="336"/>
        <v>0.77181804593429737</v>
      </c>
      <c r="BV484" s="309">
        <v>12.21</v>
      </c>
      <c r="BW484" s="305"/>
      <c r="BX484" s="241">
        <f t="shared" ref="BX484:BX488" si="343">BQ484/12</f>
        <v>98.919488447154222</v>
      </c>
      <c r="CA484" s="144">
        <f>[1]побуд.звіт!AX483+[2]побуд.звіт!AX483</f>
        <v>0</v>
      </c>
      <c r="CB484" s="238">
        <v>0</v>
      </c>
      <c r="CC484" s="238">
        <v>0</v>
      </c>
      <c r="CD484" s="240">
        <v>47.27655471570538</v>
      </c>
      <c r="CE484" s="240">
        <v>0</v>
      </c>
      <c r="CF484" s="240">
        <v>0</v>
      </c>
      <c r="CG484" s="240">
        <v>0</v>
      </c>
      <c r="CH484" s="240">
        <v>22.772745477424444</v>
      </c>
      <c r="CI484" s="240">
        <v>0</v>
      </c>
      <c r="CJ484" s="240">
        <v>0</v>
      </c>
      <c r="CK484" s="240">
        <v>6.8788247585998219</v>
      </c>
      <c r="CL484" s="240">
        <v>0</v>
      </c>
      <c r="CM484" s="240">
        <v>1.1266499999999995</v>
      </c>
      <c r="CN484" s="240">
        <v>0</v>
      </c>
      <c r="CO484" s="240">
        <v>0</v>
      </c>
      <c r="CP484" s="20"/>
    </row>
    <row r="485" spans="1:94" ht="15" customHeight="1" x14ac:dyDescent="0.25">
      <c r="A485" s="256">
        <f t="shared" si="337"/>
        <v>475</v>
      </c>
      <c r="B485" s="254" t="s">
        <v>476</v>
      </c>
      <c r="C485" s="294">
        <v>511.6</v>
      </c>
      <c r="D485" s="322">
        <v>1</v>
      </c>
      <c r="E485" s="307">
        <f>[1]побуд.звіт!E484+[2]побуд.звіт!E484</f>
        <v>0</v>
      </c>
      <c r="F485" s="308">
        <f>[1]побуд.звіт!F484+[2]побуд.звіт!F484</f>
        <v>0</v>
      </c>
      <c r="G485" s="298">
        <f t="shared" si="301"/>
        <v>0</v>
      </c>
      <c r="H485" s="299">
        <f t="shared" si="302"/>
        <v>0</v>
      </c>
      <c r="I485" s="307">
        <f>[1]побуд.звіт!I484+[2]побуд.звіт!I484</f>
        <v>0</v>
      </c>
      <c r="J485" s="308">
        <f>[1]побуд.звіт!J484+[2]побуд.звіт!J484</f>
        <v>0</v>
      </c>
      <c r="K485" s="298">
        <f t="shared" si="303"/>
        <v>0</v>
      </c>
      <c r="L485" s="299">
        <f t="shared" si="304"/>
        <v>0</v>
      </c>
      <c r="M485" s="308">
        <f>[1]побуд.звіт!M484+[2]побуд.звіт!M484</f>
        <v>2255.0177596701101</v>
      </c>
      <c r="N485" s="308">
        <f>[1]побуд.звіт!N484+[2]побуд.звіт!N484</f>
        <v>2314.9846640833939</v>
      </c>
      <c r="O485" s="298">
        <f t="shared" si="305"/>
        <v>0</v>
      </c>
      <c r="P485" s="299">
        <f t="shared" si="306"/>
        <v>59.966904413283828</v>
      </c>
      <c r="Q485" s="308">
        <f>[1]побуд.звіт!Q484+[2]побуд.звіт!Q484</f>
        <v>0</v>
      </c>
      <c r="R485" s="308">
        <f>[1]побуд.звіт!R484+[2]побуд.звіт!R484</f>
        <v>0</v>
      </c>
      <c r="S485" s="298">
        <f t="shared" si="307"/>
        <v>0</v>
      </c>
      <c r="T485" s="299">
        <f t="shared" si="308"/>
        <v>0</v>
      </c>
      <c r="U485" s="308">
        <f>[1]побуд.звіт!U484+[2]побуд.звіт!U484</f>
        <v>0</v>
      </c>
      <c r="V485" s="308">
        <f>[1]побуд.звіт!V484+[2]побуд.звіт!V484</f>
        <v>0</v>
      </c>
      <c r="W485" s="298">
        <f t="shared" si="309"/>
        <v>0</v>
      </c>
      <c r="X485" s="299">
        <f t="shared" si="310"/>
        <v>0</v>
      </c>
      <c r="Y485" s="308">
        <f>[1]побуд.звіт!Y484+[2]побуд.звіт!Y484</f>
        <v>0</v>
      </c>
      <c r="Z485" s="308">
        <f>[1]побуд.звіт!Z484+[2]побуд.звіт!Z484</f>
        <v>0</v>
      </c>
      <c r="AA485" s="298">
        <f t="shared" si="311"/>
        <v>0</v>
      </c>
      <c r="AB485" s="299">
        <f t="shared" si="312"/>
        <v>0</v>
      </c>
      <c r="AC485" s="308">
        <f>[1]побуд.звіт!AC484+[2]побуд.звіт!AC484</f>
        <v>1364.9193135595569</v>
      </c>
      <c r="AD485" s="308">
        <f>[1]побуд.звіт!AD484+[2]побуд.звіт!AD484</f>
        <v>1604.3699289895751</v>
      </c>
      <c r="AE485" s="298">
        <f t="shared" si="313"/>
        <v>0</v>
      </c>
      <c r="AF485" s="299">
        <f t="shared" si="314"/>
        <v>239.45061543001816</v>
      </c>
      <c r="AG485" s="308">
        <f>[1]побуд.звіт!AG484+[2]побуд.звіт!AG484</f>
        <v>0</v>
      </c>
      <c r="AH485" s="308">
        <f>[1]побуд.звіт!AH484+[2]побуд.звіт!AH484</f>
        <v>0</v>
      </c>
      <c r="AI485" s="298">
        <f t="shared" si="315"/>
        <v>0</v>
      </c>
      <c r="AJ485" s="299">
        <f t="shared" si="316"/>
        <v>0</v>
      </c>
      <c r="AK485" s="308">
        <f>[1]побуд.звіт!AK484+[2]побуд.звіт!AK484</f>
        <v>0</v>
      </c>
      <c r="AL485" s="308">
        <f>[1]побуд.звіт!AL484+[2]побуд.звіт!AL484</f>
        <v>0</v>
      </c>
      <c r="AM485" s="298">
        <f t="shared" si="317"/>
        <v>0</v>
      </c>
      <c r="AN485" s="299">
        <f t="shared" si="318"/>
        <v>0</v>
      </c>
      <c r="AO485" s="308">
        <f>[1]побуд.звіт!AO484+[2]побуд.звіт!AO484</f>
        <v>495.86115921158006</v>
      </c>
      <c r="AP485" s="308">
        <f>[1]побуд.звіт!AP484+[2]побуд.звіт!AP484</f>
        <v>446.00764667707654</v>
      </c>
      <c r="AQ485" s="298">
        <f t="shared" si="319"/>
        <v>-49.853512534503523</v>
      </c>
      <c r="AR485" s="299">
        <f t="shared" si="320"/>
        <v>0</v>
      </c>
      <c r="AS485" s="308">
        <f>[1]побуд.звіт!AS484+[2]побуд.звіт!AS484</f>
        <v>31.460668053569638</v>
      </c>
      <c r="AT485" s="308">
        <f>[1]побуд.звіт!AT484+[2]побуд.звіт!AT484</f>
        <v>32.239349003545733</v>
      </c>
      <c r="AU485" s="298">
        <f t="shared" si="321"/>
        <v>0</v>
      </c>
      <c r="AV485" s="299">
        <f t="shared" si="322"/>
        <v>0.7786809499760956</v>
      </c>
      <c r="AW485" s="308">
        <f>[1]побуд.звіт!AW484+[2]побуд.звіт!AW484</f>
        <v>2564.470944783885</v>
      </c>
      <c r="AX485" s="308">
        <f>[1]побуд.звіт!AX484+[2]побуд.звіт!AX484</f>
        <v>834.21907538747223</v>
      </c>
      <c r="AY485" s="298">
        <f t="shared" si="323"/>
        <v>-1730.2518693964128</v>
      </c>
      <c r="AZ485" s="299">
        <f t="shared" si="324"/>
        <v>0</v>
      </c>
      <c r="BA485" s="300">
        <v>0</v>
      </c>
      <c r="BB485" s="298"/>
      <c r="BC485" s="298">
        <f t="shared" si="325"/>
        <v>0</v>
      </c>
      <c r="BD485" s="299">
        <f t="shared" si="326"/>
        <v>0</v>
      </c>
      <c r="BE485" s="308">
        <f>[1]побуд.звіт!BE484+[2]побуд.звіт!BE484</f>
        <v>5.9480165732189985</v>
      </c>
      <c r="BF485" s="308">
        <f>[1]побуд.звіт!BF484+[2]побуд.звіт!BF484</f>
        <v>0</v>
      </c>
      <c r="BG485" s="301">
        <f t="shared" si="327"/>
        <v>-5.9480165732189985</v>
      </c>
      <c r="BH485" s="302">
        <f t="shared" si="328"/>
        <v>0</v>
      </c>
      <c r="BI485" s="308">
        <f>[1]побуд.звіт!BI484+[2]побуд.звіт!BI484</f>
        <v>0</v>
      </c>
      <c r="BJ485" s="308">
        <f>[1]побуд.звіт!BJ484+[2]побуд.звіт!BJ484</f>
        <v>49.032550210801652</v>
      </c>
      <c r="BK485" s="298">
        <f t="shared" si="329"/>
        <v>0</v>
      </c>
      <c r="BL485" s="299">
        <f t="shared" si="330"/>
        <v>49.032550210801652</v>
      </c>
      <c r="BM485" s="308">
        <f>[1]побуд.звіт!BM484+[2]побуд.звіт!BM484</f>
        <v>0</v>
      </c>
      <c r="BN485" s="308">
        <f>[1]побуд.звіт!BN484+[2]побуд.звіт!BN484</f>
        <v>0</v>
      </c>
      <c r="BO485" s="298">
        <f t="shared" si="331"/>
        <v>0</v>
      </c>
      <c r="BP485" s="299">
        <f t="shared" si="332"/>
        <v>0</v>
      </c>
      <c r="BQ485" s="294">
        <f t="shared" si="333"/>
        <v>6717.6778618519211</v>
      </c>
      <c r="BR485" s="298">
        <f t="shared" si="333"/>
        <v>5280.8532143518651</v>
      </c>
      <c r="BS485" s="298">
        <f t="shared" si="334"/>
        <v>-1436.824647500056</v>
      </c>
      <c r="BT485" s="303">
        <f t="shared" si="335"/>
        <v>0</v>
      </c>
      <c r="BU485" s="224">
        <f t="shared" si="336"/>
        <v>0.78611289837825682</v>
      </c>
      <c r="BV485" s="309">
        <v>645.6</v>
      </c>
      <c r="BW485" s="305">
        <f t="shared" ref="BW485" si="344">BV485-BX485</f>
        <v>85.793511512339933</v>
      </c>
      <c r="BX485" s="241">
        <f t="shared" si="343"/>
        <v>559.80648848766009</v>
      </c>
      <c r="CA485" s="144">
        <f>[1]побуд.звіт!AX484+[2]побуд.звіт!AX484</f>
        <v>834.21907538747223</v>
      </c>
      <c r="CB485" s="238">
        <v>0</v>
      </c>
      <c r="CC485" s="238">
        <v>0</v>
      </c>
      <c r="CD485" s="240">
        <v>189.10621886282152</v>
      </c>
      <c r="CE485" s="240">
        <v>0</v>
      </c>
      <c r="CF485" s="240">
        <v>0</v>
      </c>
      <c r="CG485" s="240">
        <v>0</v>
      </c>
      <c r="CH485" s="240">
        <v>133.14898955714679</v>
      </c>
      <c r="CI485" s="240">
        <v>0</v>
      </c>
      <c r="CJ485" s="240">
        <v>0</v>
      </c>
      <c r="CK485" s="240">
        <v>50.838922770663856</v>
      </c>
      <c r="CL485" s="240">
        <v>6.3644074654851597</v>
      </c>
      <c r="CM485" s="240">
        <v>1.1266499999999995</v>
      </c>
      <c r="CN485" s="240">
        <v>0</v>
      </c>
      <c r="CO485" s="240">
        <v>0</v>
      </c>
      <c r="CP485" s="20"/>
    </row>
    <row r="486" spans="1:94" ht="15" customHeight="1" x14ac:dyDescent="0.25">
      <c r="A486" s="256">
        <f t="shared" si="337"/>
        <v>476</v>
      </c>
      <c r="B486" s="254" t="s">
        <v>477</v>
      </c>
      <c r="C486" s="294">
        <v>179.6</v>
      </c>
      <c r="D486" s="322">
        <v>1</v>
      </c>
      <c r="E486" s="307">
        <f>[1]побуд.звіт!E485+[2]побуд.звіт!E485</f>
        <v>0</v>
      </c>
      <c r="F486" s="308">
        <f>[1]побуд.звіт!F485+[2]побуд.звіт!F485</f>
        <v>0</v>
      </c>
      <c r="G486" s="298">
        <f t="shared" si="301"/>
        <v>0</v>
      </c>
      <c r="H486" s="299">
        <f t="shared" si="302"/>
        <v>0</v>
      </c>
      <c r="I486" s="307">
        <f>[1]побуд.звіт!I485+[2]побуд.звіт!I485</f>
        <v>0</v>
      </c>
      <c r="J486" s="308">
        <f>[1]побуд.звіт!J485+[2]побуд.звіт!J485</f>
        <v>0</v>
      </c>
      <c r="K486" s="298">
        <f t="shared" si="303"/>
        <v>0</v>
      </c>
      <c r="L486" s="299">
        <f t="shared" si="304"/>
        <v>0</v>
      </c>
      <c r="M486" s="308">
        <f>[1]побуд.звіт!M485+[2]побуд.звіт!M485</f>
        <v>263.6953779587638</v>
      </c>
      <c r="N486" s="308">
        <f>[1]побуд.звіт!N485+[2]побуд.звіт!N485</f>
        <v>280.34158396504461</v>
      </c>
      <c r="O486" s="298">
        <f t="shared" si="305"/>
        <v>0</v>
      </c>
      <c r="P486" s="299">
        <f t="shared" si="306"/>
        <v>16.646206006280806</v>
      </c>
      <c r="Q486" s="308">
        <f>[1]побуд.звіт!Q485+[2]побуд.звіт!Q485</f>
        <v>0</v>
      </c>
      <c r="R486" s="308">
        <f>[1]побуд.звіт!R485+[2]побуд.звіт!R485</f>
        <v>0</v>
      </c>
      <c r="S486" s="298">
        <f t="shared" si="307"/>
        <v>0</v>
      </c>
      <c r="T486" s="299">
        <f t="shared" si="308"/>
        <v>0</v>
      </c>
      <c r="U486" s="308">
        <f>[1]побуд.звіт!U485+[2]побуд.звіт!U485</f>
        <v>0</v>
      </c>
      <c r="V486" s="308">
        <f>[1]побуд.звіт!V485+[2]побуд.звіт!V485</f>
        <v>0</v>
      </c>
      <c r="W486" s="298">
        <f t="shared" si="309"/>
        <v>0</v>
      </c>
      <c r="X486" s="299">
        <f t="shared" si="310"/>
        <v>0</v>
      </c>
      <c r="Y486" s="308">
        <f>[1]побуд.звіт!Y485+[2]побуд.звіт!Y485</f>
        <v>0</v>
      </c>
      <c r="Z486" s="308">
        <f>[1]побуд.звіт!Z485+[2]побуд.звіт!Z485</f>
        <v>0</v>
      </c>
      <c r="AA486" s="298">
        <f t="shared" si="311"/>
        <v>0</v>
      </c>
      <c r="AB486" s="299">
        <f t="shared" si="312"/>
        <v>0</v>
      </c>
      <c r="AC486" s="308">
        <f>[1]побуд.звіт!AC485+[2]побуд.звіт!AC485</f>
        <v>478.89340782254982</v>
      </c>
      <c r="AD486" s="308">
        <f>[1]побуд.звіт!AD485+[2]побуд.звіт!AD485</f>
        <v>563.22290704950672</v>
      </c>
      <c r="AE486" s="298">
        <f t="shared" si="313"/>
        <v>0</v>
      </c>
      <c r="AF486" s="299">
        <f t="shared" si="314"/>
        <v>84.329499226956898</v>
      </c>
      <c r="AG486" s="308">
        <f>[1]побуд.звіт!AG485+[2]побуд.звіт!AG485</f>
        <v>0</v>
      </c>
      <c r="AH486" s="308">
        <f>[1]побуд.звіт!AH485+[2]побуд.звіт!AH485</f>
        <v>0</v>
      </c>
      <c r="AI486" s="298">
        <f t="shared" si="315"/>
        <v>0</v>
      </c>
      <c r="AJ486" s="299">
        <f t="shared" si="316"/>
        <v>0</v>
      </c>
      <c r="AK486" s="308">
        <f>[1]побуд.звіт!AK485+[2]побуд.звіт!AK485</f>
        <v>0</v>
      </c>
      <c r="AL486" s="308">
        <f>[1]побуд.звіт!AL485+[2]побуд.звіт!AL485</f>
        <v>0</v>
      </c>
      <c r="AM486" s="298">
        <f t="shared" si="317"/>
        <v>0</v>
      </c>
      <c r="AN486" s="299">
        <f t="shared" si="318"/>
        <v>0</v>
      </c>
      <c r="AO486" s="308">
        <f>[1]побуд.звіт!AO485+[2]побуд.звіт!AO485</f>
        <v>146.30440653841345</v>
      </c>
      <c r="AP486" s="308">
        <f>[1]побуд.звіт!AP485+[2]побуд.звіт!AP485</f>
        <v>40.54614969791605</v>
      </c>
      <c r="AQ486" s="298">
        <f t="shared" si="319"/>
        <v>-105.7582568404974</v>
      </c>
      <c r="AR486" s="299">
        <f t="shared" si="320"/>
        <v>0</v>
      </c>
      <c r="AS486" s="308">
        <f>[1]побуд.звіт!AS485+[2]побуд.звіт!AS485</f>
        <v>0</v>
      </c>
      <c r="AT486" s="308">
        <f>[1]побуд.звіт!AT485+[2]побуд.звіт!AT485</f>
        <v>0</v>
      </c>
      <c r="AU486" s="298">
        <f t="shared" si="321"/>
        <v>0</v>
      </c>
      <c r="AV486" s="299">
        <f t="shared" si="322"/>
        <v>0</v>
      </c>
      <c r="AW486" s="308">
        <f>[1]побуд.звіт!AW485+[2]побуд.звіт!AW485</f>
        <v>720.36673980469277</v>
      </c>
      <c r="AX486" s="308">
        <f>[1]побуд.звіт!AX485+[2]побуд.звіт!AX485</f>
        <v>0</v>
      </c>
      <c r="AY486" s="298">
        <f t="shared" si="323"/>
        <v>-720.36673980469277</v>
      </c>
      <c r="AZ486" s="299">
        <f t="shared" si="324"/>
        <v>0</v>
      </c>
      <c r="BA486" s="300">
        <v>0</v>
      </c>
      <c r="BB486" s="298"/>
      <c r="BC486" s="298">
        <f t="shared" si="325"/>
        <v>0</v>
      </c>
      <c r="BD486" s="299">
        <f t="shared" si="326"/>
        <v>0</v>
      </c>
      <c r="BE486" s="308">
        <f>[1]побуд.звіт!BE485+[2]побуд.звіт!BE485</f>
        <v>5.4739205732189982</v>
      </c>
      <c r="BF486" s="308">
        <f>[1]побуд.звіт!BF485+[2]побуд.звіт!BF485</f>
        <v>0</v>
      </c>
      <c r="BG486" s="301">
        <f t="shared" si="327"/>
        <v>-5.4739205732189982</v>
      </c>
      <c r="BH486" s="302">
        <f t="shared" si="328"/>
        <v>0</v>
      </c>
      <c r="BI486" s="308">
        <f>[1]побуд.звіт!BI485+[2]побуд.звіт!BI485</f>
        <v>0</v>
      </c>
      <c r="BJ486" s="308">
        <f>[1]побуд.звіт!BJ485+[2]побуд.звіт!BJ485</f>
        <v>0</v>
      </c>
      <c r="BK486" s="298">
        <f t="shared" si="329"/>
        <v>0</v>
      </c>
      <c r="BL486" s="299">
        <f t="shared" si="330"/>
        <v>0</v>
      </c>
      <c r="BM486" s="308">
        <f>[1]побуд.звіт!BM485+[2]побуд.звіт!BM485</f>
        <v>0</v>
      </c>
      <c r="BN486" s="308">
        <f>[1]побуд.звіт!BN485+[2]побуд.звіт!BN485</f>
        <v>0</v>
      </c>
      <c r="BO486" s="298">
        <f t="shared" si="331"/>
        <v>0</v>
      </c>
      <c r="BP486" s="299">
        <f t="shared" si="332"/>
        <v>0</v>
      </c>
      <c r="BQ486" s="294">
        <f t="shared" si="333"/>
        <v>1614.7338526976387</v>
      </c>
      <c r="BR486" s="298">
        <f t="shared" si="333"/>
        <v>884.11064071246733</v>
      </c>
      <c r="BS486" s="298">
        <f t="shared" si="334"/>
        <v>-730.62321198517134</v>
      </c>
      <c r="BT486" s="303">
        <f t="shared" si="335"/>
        <v>0</v>
      </c>
      <c r="BU486" s="224">
        <f t="shared" si="336"/>
        <v>0.54752716011709102</v>
      </c>
      <c r="BV486" s="309">
        <v>108.42</v>
      </c>
      <c r="BW486" s="305"/>
      <c r="BX486" s="241">
        <f t="shared" si="343"/>
        <v>134.5611543914699</v>
      </c>
      <c r="CA486" s="144">
        <f>[1]побуд.звіт!AX485+[2]побуд.звіт!AX485</f>
        <v>0</v>
      </c>
      <c r="CB486" s="238">
        <v>0</v>
      </c>
      <c r="CC486" s="238">
        <v>0</v>
      </c>
      <c r="CD486" s="240">
        <v>23.63827735785269</v>
      </c>
      <c r="CE486" s="240">
        <v>0</v>
      </c>
      <c r="CF486" s="240">
        <v>0</v>
      </c>
      <c r="CG486" s="240">
        <v>0</v>
      </c>
      <c r="CH486" s="240">
        <v>46.742686717090628</v>
      </c>
      <c r="CI486" s="240">
        <v>0</v>
      </c>
      <c r="CJ486" s="240">
        <v>0</v>
      </c>
      <c r="CK486" s="240">
        <v>14.864450453377028</v>
      </c>
      <c r="CL486" s="240">
        <v>0</v>
      </c>
      <c r="CM486" s="240">
        <v>1.1266499999999995</v>
      </c>
      <c r="CN486" s="240">
        <v>0</v>
      </c>
      <c r="CO486" s="240">
        <v>0</v>
      </c>
      <c r="CP486" s="20"/>
    </row>
    <row r="487" spans="1:94" ht="15" customHeight="1" x14ac:dyDescent="0.25">
      <c r="A487" s="256">
        <f t="shared" si="337"/>
        <v>477</v>
      </c>
      <c r="B487" s="254" t="s">
        <v>478</v>
      </c>
      <c r="C487" s="294">
        <v>82.2</v>
      </c>
      <c r="D487" s="322">
        <v>1</v>
      </c>
      <c r="E487" s="307">
        <f>[1]побуд.звіт!E486+[2]побуд.звіт!E486</f>
        <v>0</v>
      </c>
      <c r="F487" s="308">
        <f>[1]побуд.звіт!F486+[2]побуд.звіт!F486</f>
        <v>0</v>
      </c>
      <c r="G487" s="298">
        <f t="shared" si="301"/>
        <v>0</v>
      </c>
      <c r="H487" s="299">
        <f t="shared" si="302"/>
        <v>0</v>
      </c>
      <c r="I487" s="307">
        <f>[1]побуд.звіт!I486+[2]побуд.звіт!I486</f>
        <v>0</v>
      </c>
      <c r="J487" s="308">
        <f>[1]побуд.звіт!J486+[2]побуд.звіт!J486</f>
        <v>0</v>
      </c>
      <c r="K487" s="298">
        <f t="shared" si="303"/>
        <v>0</v>
      </c>
      <c r="L487" s="299">
        <f t="shared" si="304"/>
        <v>0</v>
      </c>
      <c r="M487" s="308">
        <f>[1]побуд.звіт!M486+[2]побуд.звіт!M486</f>
        <v>351.63314927835171</v>
      </c>
      <c r="N487" s="308">
        <f>[1]побуд.звіт!N486+[2]побуд.звіт!N486</f>
        <v>373.78877862005953</v>
      </c>
      <c r="O487" s="298">
        <f t="shared" si="305"/>
        <v>0</v>
      </c>
      <c r="P487" s="299">
        <f t="shared" si="306"/>
        <v>22.155629341707822</v>
      </c>
      <c r="Q487" s="308">
        <f>[1]побуд.звіт!Q486+[2]побуд.звіт!Q486</f>
        <v>0</v>
      </c>
      <c r="R487" s="308">
        <f>[1]побуд.звіт!R486+[2]побуд.звіт!R486</f>
        <v>0</v>
      </c>
      <c r="S487" s="298">
        <f t="shared" si="307"/>
        <v>0</v>
      </c>
      <c r="T487" s="299">
        <f t="shared" si="308"/>
        <v>0</v>
      </c>
      <c r="U487" s="308">
        <f>[1]побуд.звіт!U486+[2]побуд.звіт!U486</f>
        <v>0</v>
      </c>
      <c r="V487" s="308">
        <f>[1]побуд.звіт!V486+[2]побуд.звіт!V486</f>
        <v>0</v>
      </c>
      <c r="W487" s="298">
        <f t="shared" si="309"/>
        <v>0</v>
      </c>
      <c r="X487" s="299">
        <f t="shared" si="310"/>
        <v>0</v>
      </c>
      <c r="Y487" s="308">
        <f>[1]побуд.звіт!Y486+[2]побуд.звіт!Y486</f>
        <v>0</v>
      </c>
      <c r="Z487" s="308">
        <f>[1]побуд.звіт!Z486+[2]побуд.звіт!Z486</f>
        <v>0</v>
      </c>
      <c r="AA487" s="298">
        <f t="shared" si="311"/>
        <v>0</v>
      </c>
      <c r="AB487" s="299">
        <f t="shared" si="312"/>
        <v>0</v>
      </c>
      <c r="AC487" s="308">
        <f>[1]побуд.звіт!AC486+[2]побуд.звіт!AC486</f>
        <v>219.47690694283742</v>
      </c>
      <c r="AD487" s="308">
        <f>[1]побуд.звіт!AD486+[2]побуд.звіт!AD486</f>
        <v>257.77796748034223</v>
      </c>
      <c r="AE487" s="298">
        <f t="shared" si="313"/>
        <v>0</v>
      </c>
      <c r="AF487" s="299">
        <f t="shared" si="314"/>
        <v>38.30106053750481</v>
      </c>
      <c r="AG487" s="308">
        <f>[1]побуд.звіт!AG486+[2]побуд.звіт!AG486</f>
        <v>0</v>
      </c>
      <c r="AH487" s="308">
        <f>[1]побуд.звіт!AH486+[2]побуд.звіт!AH486</f>
        <v>0</v>
      </c>
      <c r="AI487" s="298">
        <f t="shared" si="315"/>
        <v>0</v>
      </c>
      <c r="AJ487" s="299">
        <f t="shared" si="316"/>
        <v>0</v>
      </c>
      <c r="AK487" s="308">
        <f>[1]побуд.звіт!AK486+[2]побуд.звіт!AK486</f>
        <v>0</v>
      </c>
      <c r="AL487" s="308">
        <f>[1]побуд.звіт!AL486+[2]побуд.звіт!AL486</f>
        <v>0</v>
      </c>
      <c r="AM487" s="298">
        <f t="shared" si="317"/>
        <v>0</v>
      </c>
      <c r="AN487" s="299">
        <f t="shared" si="318"/>
        <v>0</v>
      </c>
      <c r="AO487" s="308">
        <f>[1]побуд.звіт!AO486+[2]побуд.звіт!AO486</f>
        <v>190.37944349305383</v>
      </c>
      <c r="AP487" s="308">
        <f>[1]побуд.звіт!AP486+[2]побуд.звіт!AP486</f>
        <v>60.819224546874089</v>
      </c>
      <c r="AQ487" s="298">
        <f t="shared" si="319"/>
        <v>-129.56021894617973</v>
      </c>
      <c r="AR487" s="299">
        <f t="shared" si="320"/>
        <v>0</v>
      </c>
      <c r="AS487" s="308">
        <f>[1]побуд.звіт!AS486+[2]побуд.звіт!AS486</f>
        <v>0</v>
      </c>
      <c r="AT487" s="308">
        <f>[1]побуд.звіт!AT486+[2]побуд.звіт!AT486</f>
        <v>0</v>
      </c>
      <c r="AU487" s="298">
        <f t="shared" si="321"/>
        <v>0</v>
      </c>
      <c r="AV487" s="299">
        <f t="shared" si="322"/>
        <v>0</v>
      </c>
      <c r="AW487" s="308">
        <f>[1]побуд.звіт!AW486+[2]побуд.звіт!AW486</f>
        <v>341.12021700923412</v>
      </c>
      <c r="AX487" s="308">
        <f>[1]побуд.звіт!AX486+[2]побуд.звіт!AX486</f>
        <v>0</v>
      </c>
      <c r="AY487" s="298">
        <f t="shared" si="323"/>
        <v>-341.12021700923412</v>
      </c>
      <c r="AZ487" s="299">
        <f t="shared" si="324"/>
        <v>0</v>
      </c>
      <c r="BA487" s="300">
        <v>0</v>
      </c>
      <c r="BB487" s="298"/>
      <c r="BC487" s="298">
        <f t="shared" si="325"/>
        <v>0</v>
      </c>
      <c r="BD487" s="299">
        <f t="shared" si="326"/>
        <v>0</v>
      </c>
      <c r="BE487" s="308">
        <f>[1]побуд.звіт!BE486+[2]побуд.звіт!BE486</f>
        <v>5.3348333732189985</v>
      </c>
      <c r="BF487" s="308">
        <f>[1]побуд.звіт!BF486+[2]побуд.звіт!BF486</f>
        <v>0</v>
      </c>
      <c r="BG487" s="301">
        <f t="shared" si="327"/>
        <v>-5.3348333732189985</v>
      </c>
      <c r="BH487" s="302">
        <f t="shared" si="328"/>
        <v>0</v>
      </c>
      <c r="BI487" s="308">
        <f>[1]побуд.звіт!BI486+[2]побуд.звіт!BI486</f>
        <v>0</v>
      </c>
      <c r="BJ487" s="308">
        <f>[1]побуд.звіт!BJ486+[2]побуд.звіт!BJ486</f>
        <v>0</v>
      </c>
      <c r="BK487" s="298">
        <f t="shared" si="329"/>
        <v>0</v>
      </c>
      <c r="BL487" s="299">
        <f t="shared" si="330"/>
        <v>0</v>
      </c>
      <c r="BM487" s="308">
        <f>[1]побуд.звіт!BM486+[2]побуд.звіт!BM486</f>
        <v>0</v>
      </c>
      <c r="BN487" s="308">
        <f>[1]побуд.звіт!BN486+[2]побуд.звіт!BN486</f>
        <v>0</v>
      </c>
      <c r="BO487" s="298">
        <f t="shared" si="331"/>
        <v>0</v>
      </c>
      <c r="BP487" s="299">
        <f t="shared" si="332"/>
        <v>0</v>
      </c>
      <c r="BQ487" s="294">
        <f t="shared" si="333"/>
        <v>1107.944550096696</v>
      </c>
      <c r="BR487" s="298">
        <f t="shared" si="333"/>
        <v>692.38597064727594</v>
      </c>
      <c r="BS487" s="298">
        <f t="shared" si="334"/>
        <v>-415.55857944942011</v>
      </c>
      <c r="BT487" s="303">
        <f t="shared" si="335"/>
        <v>0</v>
      </c>
      <c r="BU487" s="224">
        <f t="shared" si="336"/>
        <v>0.62492835998592877</v>
      </c>
      <c r="BV487" s="309">
        <v>39.78</v>
      </c>
      <c r="BW487" s="305"/>
      <c r="BX487" s="241">
        <f t="shared" si="343"/>
        <v>92.328712508058004</v>
      </c>
      <c r="CA487" s="144">
        <f>[1]побуд.звіт!AX486+[2]побуд.звіт!AX486</f>
        <v>0</v>
      </c>
      <c r="CB487" s="238">
        <v>0</v>
      </c>
      <c r="CC487" s="238">
        <v>0</v>
      </c>
      <c r="CD487" s="240">
        <v>31.51770314380359</v>
      </c>
      <c r="CE487" s="240">
        <v>0</v>
      </c>
      <c r="CF487" s="240">
        <v>0</v>
      </c>
      <c r="CG487" s="240">
        <v>0</v>
      </c>
      <c r="CH487" s="240">
        <v>21.393367751363304</v>
      </c>
      <c r="CI487" s="240">
        <v>0</v>
      </c>
      <c r="CJ487" s="240">
        <v>0</v>
      </c>
      <c r="CK487" s="240">
        <v>19.356351514247976</v>
      </c>
      <c r="CL487" s="240">
        <v>0</v>
      </c>
      <c r="CM487" s="240">
        <v>1.1266499999999995</v>
      </c>
      <c r="CN487" s="240">
        <v>0</v>
      </c>
      <c r="CO487" s="240">
        <v>0</v>
      </c>
      <c r="CP487" s="20"/>
    </row>
    <row r="488" spans="1:94" ht="15" customHeight="1" x14ac:dyDescent="0.25">
      <c r="A488" s="256">
        <f t="shared" si="337"/>
        <v>478</v>
      </c>
      <c r="B488" s="254" t="s">
        <v>479</v>
      </c>
      <c r="C488" s="294">
        <v>65.599999999999994</v>
      </c>
      <c r="D488" s="322">
        <v>1</v>
      </c>
      <c r="E488" s="307">
        <f>[1]побуд.звіт!E487+[2]побуд.звіт!E487</f>
        <v>0</v>
      </c>
      <c r="F488" s="308">
        <f>[1]побуд.звіт!F487+[2]побуд.звіт!F487</f>
        <v>0</v>
      </c>
      <c r="G488" s="298">
        <f t="shared" si="301"/>
        <v>0</v>
      </c>
      <c r="H488" s="299">
        <f t="shared" si="302"/>
        <v>0</v>
      </c>
      <c r="I488" s="307">
        <f>[1]побуд.звіт!I487+[2]побуд.звіт!I487</f>
        <v>0</v>
      </c>
      <c r="J488" s="308">
        <f>[1]побуд.звіт!J487+[2]побуд.звіт!J487</f>
        <v>0</v>
      </c>
      <c r="K488" s="298">
        <f t="shared" si="303"/>
        <v>0</v>
      </c>
      <c r="L488" s="299">
        <f t="shared" si="304"/>
        <v>0</v>
      </c>
      <c r="M488" s="308">
        <f>[1]побуд.звіт!M487+[2]побуд.звіт!M487</f>
        <v>439.5376565979397</v>
      </c>
      <c r="N488" s="308">
        <f>[1]побуд.звіт!N487+[2]побуд.звіт!N487</f>
        <v>467.23597327507446</v>
      </c>
      <c r="O488" s="298">
        <f t="shared" si="305"/>
        <v>0</v>
      </c>
      <c r="P488" s="299">
        <f t="shared" si="306"/>
        <v>27.698316677134756</v>
      </c>
      <c r="Q488" s="308">
        <f>[1]побуд.звіт!Q487+[2]побуд.звіт!Q487</f>
        <v>0</v>
      </c>
      <c r="R488" s="308">
        <f>[1]побуд.звіт!R487+[2]побуд.звіт!R487</f>
        <v>0</v>
      </c>
      <c r="S488" s="298">
        <f t="shared" si="307"/>
        <v>0</v>
      </c>
      <c r="T488" s="299">
        <f t="shared" si="308"/>
        <v>0</v>
      </c>
      <c r="U488" s="308">
        <f>[1]побуд.звіт!U487+[2]побуд.звіт!U487</f>
        <v>0</v>
      </c>
      <c r="V488" s="308">
        <f>[1]побуд.звіт!V487+[2]побуд.звіт!V487</f>
        <v>0</v>
      </c>
      <c r="W488" s="298">
        <f t="shared" si="309"/>
        <v>0</v>
      </c>
      <c r="X488" s="299">
        <f t="shared" si="310"/>
        <v>0</v>
      </c>
      <c r="Y488" s="308">
        <f>[1]побуд.звіт!Y487+[2]побуд.звіт!Y487</f>
        <v>0</v>
      </c>
      <c r="Z488" s="308">
        <f>[1]побуд.звіт!Z487+[2]побуд.звіт!Z487</f>
        <v>0</v>
      </c>
      <c r="AA488" s="298">
        <f t="shared" si="311"/>
        <v>0</v>
      </c>
      <c r="AB488" s="299">
        <f t="shared" si="312"/>
        <v>0</v>
      </c>
      <c r="AC488" s="308">
        <f>[1]побуд.звіт!AC487+[2]побуд.звіт!AC487</f>
        <v>175.32192789598702</v>
      </c>
      <c r="AD488" s="308">
        <f>[1]побуд.звіт!AD487+[2]побуд.звіт!AD487</f>
        <v>205.72061638333875</v>
      </c>
      <c r="AE488" s="298">
        <f t="shared" si="313"/>
        <v>0</v>
      </c>
      <c r="AF488" s="299">
        <f t="shared" si="314"/>
        <v>30.398688487351734</v>
      </c>
      <c r="AG488" s="308">
        <f>[1]побуд.звіт!AG487+[2]побуд.звіт!AG487</f>
        <v>0</v>
      </c>
      <c r="AH488" s="308">
        <f>[1]побуд.звіт!AH487+[2]побуд.звіт!AH487</f>
        <v>0</v>
      </c>
      <c r="AI488" s="298">
        <f t="shared" si="315"/>
        <v>0</v>
      </c>
      <c r="AJ488" s="299">
        <f t="shared" si="316"/>
        <v>0</v>
      </c>
      <c r="AK488" s="308">
        <f>[1]побуд.звіт!AK487+[2]побуд.звіт!AK487</f>
        <v>0</v>
      </c>
      <c r="AL488" s="308">
        <f>[1]побуд.звіт!AL487+[2]побуд.звіт!AL487</f>
        <v>0</v>
      </c>
      <c r="AM488" s="298">
        <f t="shared" si="317"/>
        <v>0</v>
      </c>
      <c r="AN488" s="299">
        <f t="shared" si="318"/>
        <v>0</v>
      </c>
      <c r="AO488" s="308">
        <f>[1]побуд.звіт!AO487+[2]побуд.звіт!AO487</f>
        <v>124.65505583674236</v>
      </c>
      <c r="AP488" s="308">
        <f>[1]побуд.звіт!AP487+[2]побуд.звіт!AP487</f>
        <v>81.0922993958321</v>
      </c>
      <c r="AQ488" s="298">
        <f t="shared" si="319"/>
        <v>-43.562756440910263</v>
      </c>
      <c r="AR488" s="299">
        <f t="shared" si="320"/>
        <v>0</v>
      </c>
      <c r="AS488" s="308">
        <f>[1]побуд.звіт!AS487+[2]побуд.звіт!AS487</f>
        <v>0</v>
      </c>
      <c r="AT488" s="308">
        <f>[1]побуд.звіт!AT487+[2]побуд.звіт!AT487</f>
        <v>0</v>
      </c>
      <c r="AU488" s="298">
        <f t="shared" si="321"/>
        <v>0</v>
      </c>
      <c r="AV488" s="299">
        <f t="shared" si="322"/>
        <v>0</v>
      </c>
      <c r="AW488" s="308">
        <f>[1]побуд.звіт!AW487+[2]побуд.звіт!AW487</f>
        <v>268.92621987371308</v>
      </c>
      <c r="AX488" s="308">
        <f>[1]побуд.звіт!AX487+[2]побуд.звіт!AX487</f>
        <v>0</v>
      </c>
      <c r="AY488" s="298">
        <f t="shared" si="323"/>
        <v>-268.92621987371308</v>
      </c>
      <c r="AZ488" s="299">
        <f t="shared" si="324"/>
        <v>0</v>
      </c>
      <c r="BA488" s="300">
        <v>0</v>
      </c>
      <c r="BB488" s="298"/>
      <c r="BC488" s="298">
        <f t="shared" si="325"/>
        <v>0</v>
      </c>
      <c r="BD488" s="299">
        <f t="shared" si="326"/>
        <v>0</v>
      </c>
      <c r="BE488" s="308">
        <f>[1]побуд.звіт!BE487+[2]побуд.звіт!BE487</f>
        <v>5.3111285732189986</v>
      </c>
      <c r="BF488" s="308">
        <f>[1]побуд.звіт!BF487+[2]побуд.звіт!BF487</f>
        <v>0</v>
      </c>
      <c r="BG488" s="301">
        <f t="shared" si="327"/>
        <v>-5.3111285732189986</v>
      </c>
      <c r="BH488" s="302">
        <f t="shared" si="328"/>
        <v>0</v>
      </c>
      <c r="BI488" s="308">
        <f>[1]побуд.звіт!BI487+[2]побуд.звіт!BI487</f>
        <v>0</v>
      </c>
      <c r="BJ488" s="308">
        <f>[1]побуд.звіт!BJ487+[2]побуд.звіт!BJ487</f>
        <v>0</v>
      </c>
      <c r="BK488" s="298">
        <f t="shared" si="329"/>
        <v>0</v>
      </c>
      <c r="BL488" s="299">
        <f t="shared" si="330"/>
        <v>0</v>
      </c>
      <c r="BM488" s="308">
        <f>[1]побуд.звіт!BM487+[2]побуд.звіт!BM487</f>
        <v>0</v>
      </c>
      <c r="BN488" s="308">
        <f>[1]побуд.звіт!BN487+[2]побуд.звіт!BN487</f>
        <v>0</v>
      </c>
      <c r="BO488" s="298">
        <f t="shared" si="331"/>
        <v>0</v>
      </c>
      <c r="BP488" s="299">
        <f t="shared" si="332"/>
        <v>0</v>
      </c>
      <c r="BQ488" s="294">
        <f t="shared" si="333"/>
        <v>1013.7519887776011</v>
      </c>
      <c r="BR488" s="298">
        <f t="shared" si="333"/>
        <v>754.04888905424536</v>
      </c>
      <c r="BS488" s="298">
        <f t="shared" si="334"/>
        <v>-259.70309972335576</v>
      </c>
      <c r="BT488" s="303">
        <f t="shared" si="335"/>
        <v>0</v>
      </c>
      <c r="BU488" s="224">
        <f t="shared" si="336"/>
        <v>0.74381988632494811</v>
      </c>
      <c r="BV488" s="309">
        <v>51.11</v>
      </c>
      <c r="BW488" s="305"/>
      <c r="BX488" s="241">
        <f t="shared" si="343"/>
        <v>84.479332398133423</v>
      </c>
      <c r="CA488" s="144">
        <f>[1]побуд.звіт!AX487+[2]побуд.звіт!AX487</f>
        <v>0</v>
      </c>
      <c r="CB488" s="238">
        <v>0</v>
      </c>
      <c r="CC488" s="238">
        <v>0</v>
      </c>
      <c r="CD488" s="240">
        <v>39.397128929754494</v>
      </c>
      <c r="CE488" s="240">
        <v>0</v>
      </c>
      <c r="CF488" s="240">
        <v>0</v>
      </c>
      <c r="CG488" s="240">
        <v>0</v>
      </c>
      <c r="CH488" s="240">
        <v>17.073052609360495</v>
      </c>
      <c r="CI488" s="240">
        <v>0</v>
      </c>
      <c r="CJ488" s="240">
        <v>0</v>
      </c>
      <c r="CK488" s="240">
        <v>12.736844722276993</v>
      </c>
      <c r="CL488" s="240">
        <v>0</v>
      </c>
      <c r="CM488" s="240">
        <v>1.1266499999999995</v>
      </c>
      <c r="CN488" s="240">
        <v>0</v>
      </c>
      <c r="CO488" s="240">
        <v>0</v>
      </c>
      <c r="CP488" s="20"/>
    </row>
    <row r="489" spans="1:94" ht="15" customHeight="1" x14ac:dyDescent="0.25">
      <c r="A489" s="256">
        <f t="shared" si="337"/>
        <v>479</v>
      </c>
      <c r="B489" s="254" t="s">
        <v>480</v>
      </c>
      <c r="C489" s="294">
        <v>83.5</v>
      </c>
      <c r="D489" s="322">
        <v>1</v>
      </c>
      <c r="E489" s="307">
        <f>[1]побуд.звіт!E488+[2]побуд.звіт!E488</f>
        <v>0</v>
      </c>
      <c r="F489" s="308">
        <f>[1]побуд.звіт!F488+[2]побуд.звіт!F488</f>
        <v>0</v>
      </c>
      <c r="G489" s="298">
        <f t="shared" si="301"/>
        <v>0</v>
      </c>
      <c r="H489" s="299">
        <f t="shared" si="302"/>
        <v>0</v>
      </c>
      <c r="I489" s="307">
        <f>[1]побуд.звіт!I488+[2]побуд.звіт!I488</f>
        <v>0</v>
      </c>
      <c r="J489" s="308">
        <f>[1]побуд.звіт!J488+[2]побуд.звіт!J488</f>
        <v>0</v>
      </c>
      <c r="K489" s="298">
        <f t="shared" si="303"/>
        <v>0</v>
      </c>
      <c r="L489" s="299">
        <f t="shared" si="304"/>
        <v>0</v>
      </c>
      <c r="M489" s="308">
        <f>[1]побуд.звіт!M488+[2]побуд.звіт!M488</f>
        <v>615.35456723711548</v>
      </c>
      <c r="N489" s="308">
        <f>[1]побуд.звіт!N488+[2]побуд.звіт!N488</f>
        <v>654.13036258510408</v>
      </c>
      <c r="O489" s="298">
        <f t="shared" si="305"/>
        <v>0</v>
      </c>
      <c r="P489" s="299">
        <f t="shared" si="306"/>
        <v>38.775795347988605</v>
      </c>
      <c r="Q489" s="308">
        <f>[1]побуд.звіт!Q488+[2]побуд.звіт!Q488</f>
        <v>0</v>
      </c>
      <c r="R489" s="308">
        <f>[1]побуд.звіт!R488+[2]побуд.звіт!R488</f>
        <v>0</v>
      </c>
      <c r="S489" s="298">
        <f t="shared" si="307"/>
        <v>0</v>
      </c>
      <c r="T489" s="299">
        <f t="shared" si="308"/>
        <v>0</v>
      </c>
      <c r="U489" s="308">
        <f>[1]побуд.звіт!U488+[2]побуд.звіт!U488</f>
        <v>0</v>
      </c>
      <c r="V489" s="308">
        <f>[1]побуд.звіт!V488+[2]побуд.звіт!V488</f>
        <v>0</v>
      </c>
      <c r="W489" s="298">
        <f t="shared" si="309"/>
        <v>0</v>
      </c>
      <c r="X489" s="299">
        <f t="shared" si="310"/>
        <v>0</v>
      </c>
      <c r="Y489" s="308">
        <f>[1]побуд.звіт!Y488+[2]побуд.звіт!Y488</f>
        <v>0</v>
      </c>
      <c r="Z489" s="308">
        <f>[1]побуд.звіт!Z488+[2]побуд.звіт!Z488</f>
        <v>0</v>
      </c>
      <c r="AA489" s="298">
        <f t="shared" si="311"/>
        <v>0</v>
      </c>
      <c r="AB489" s="299">
        <f t="shared" si="312"/>
        <v>0</v>
      </c>
      <c r="AC489" s="308">
        <f>[1]побуд.звіт!AC488+[2]побуд.звіт!AC488</f>
        <v>222.85151041638593</v>
      </c>
      <c r="AD489" s="308">
        <f>[1]побуд.звіт!AD488+[2]побуд.звіт!AD488</f>
        <v>261.85474798793882</v>
      </c>
      <c r="AE489" s="298">
        <f t="shared" si="313"/>
        <v>0</v>
      </c>
      <c r="AF489" s="299">
        <f t="shared" si="314"/>
        <v>39.003237571552887</v>
      </c>
      <c r="AG489" s="308">
        <f>[1]побуд.звіт!AG488+[2]побуд.звіт!AG488</f>
        <v>0</v>
      </c>
      <c r="AH489" s="308">
        <f>[1]побуд.звіт!AH488+[2]побуд.звіт!AH488</f>
        <v>0</v>
      </c>
      <c r="AI489" s="298">
        <f t="shared" si="315"/>
        <v>0</v>
      </c>
      <c r="AJ489" s="299">
        <f t="shared" si="316"/>
        <v>0</v>
      </c>
      <c r="AK489" s="308">
        <f>[1]побуд.звіт!AK488+[2]побуд.звіт!AK488</f>
        <v>0</v>
      </c>
      <c r="AL489" s="308">
        <f>[1]побуд.звіт!AL488+[2]побуд.звіт!AL488</f>
        <v>0</v>
      </c>
      <c r="AM489" s="298">
        <f t="shared" si="317"/>
        <v>0</v>
      </c>
      <c r="AN489" s="299">
        <f t="shared" si="318"/>
        <v>0</v>
      </c>
      <c r="AO489" s="308">
        <f>[1]побуд.звіт!AO488+[2]побуд.звіт!AO488</f>
        <v>215.20996716768661</v>
      </c>
      <c r="AP489" s="308">
        <f>[1]побуд.звіт!AP488+[2]побуд.звіт!AP488</f>
        <v>101.36537424479015</v>
      </c>
      <c r="AQ489" s="298">
        <f t="shared" si="319"/>
        <v>-113.84459292289647</v>
      </c>
      <c r="AR489" s="299">
        <f t="shared" si="320"/>
        <v>0</v>
      </c>
      <c r="AS489" s="308">
        <f>[1]побуд.звіт!AS488+[2]побуд.звіт!AS488</f>
        <v>0</v>
      </c>
      <c r="AT489" s="308">
        <f>[1]побуд.звіт!AT488+[2]побуд.звіт!AT488</f>
        <v>0</v>
      </c>
      <c r="AU489" s="298">
        <f t="shared" si="321"/>
        <v>0</v>
      </c>
      <c r="AV489" s="299">
        <f t="shared" si="322"/>
        <v>0</v>
      </c>
      <c r="AW489" s="308">
        <f>[1]побуд.звіт!AW488+[2]побуд.звіт!AW488</f>
        <v>316.85970820153233</v>
      </c>
      <c r="AX489" s="308">
        <f>[1]побуд.звіт!AX488+[2]побуд.звіт!AX488</f>
        <v>0</v>
      </c>
      <c r="AY489" s="298">
        <f t="shared" si="323"/>
        <v>-316.85970820153233</v>
      </c>
      <c r="AZ489" s="299">
        <f t="shared" si="324"/>
        <v>0</v>
      </c>
      <c r="BA489" s="300">
        <v>0</v>
      </c>
      <c r="BB489" s="298"/>
      <c r="BC489" s="298">
        <f t="shared" si="325"/>
        <v>0</v>
      </c>
      <c r="BD489" s="299">
        <f t="shared" si="326"/>
        <v>0</v>
      </c>
      <c r="BE489" s="308">
        <f>[1]побуд.звіт!BE488+[2]побуд.звіт!BE488</f>
        <v>5.336689773218998</v>
      </c>
      <c r="BF489" s="308">
        <f>[1]побуд.звіт!BF488+[2]побуд.звіт!BF488</f>
        <v>0</v>
      </c>
      <c r="BG489" s="301">
        <f t="shared" si="327"/>
        <v>-5.336689773218998</v>
      </c>
      <c r="BH489" s="302">
        <f t="shared" si="328"/>
        <v>0</v>
      </c>
      <c r="BI489" s="308">
        <f>[1]побуд.звіт!BI488+[2]побуд.звіт!BI488</f>
        <v>0</v>
      </c>
      <c r="BJ489" s="308">
        <f>[1]побуд.звіт!BJ488+[2]побуд.звіт!BJ488</f>
        <v>0</v>
      </c>
      <c r="BK489" s="298">
        <f t="shared" si="329"/>
        <v>0</v>
      </c>
      <c r="BL489" s="299">
        <f t="shared" si="330"/>
        <v>0</v>
      </c>
      <c r="BM489" s="308">
        <f>[1]побуд.звіт!BM488+[2]побуд.звіт!BM488</f>
        <v>0</v>
      </c>
      <c r="BN489" s="308">
        <f>[1]побуд.звіт!BN488+[2]побуд.звіт!BN488</f>
        <v>0</v>
      </c>
      <c r="BO489" s="298">
        <f t="shared" si="331"/>
        <v>0</v>
      </c>
      <c r="BP489" s="299">
        <f t="shared" si="332"/>
        <v>0</v>
      </c>
      <c r="BQ489" s="294">
        <f t="shared" si="333"/>
        <v>1375.6124427959394</v>
      </c>
      <c r="BR489" s="298">
        <f t="shared" si="333"/>
        <v>1017.350484817833</v>
      </c>
      <c r="BS489" s="298">
        <f t="shared" si="334"/>
        <v>-358.26195797810635</v>
      </c>
      <c r="BT489" s="303">
        <f t="shared" si="335"/>
        <v>0</v>
      </c>
      <c r="BU489" s="224">
        <f t="shared" si="336"/>
        <v>0.73956185126536289</v>
      </c>
      <c r="BV489" s="309">
        <v>-4.5199999999999996</v>
      </c>
      <c r="BW489" s="305"/>
      <c r="CA489" s="144">
        <f>[1]побуд.звіт!AX488+[2]побуд.звіт!AX488</f>
        <v>0</v>
      </c>
      <c r="CB489" s="238">
        <v>0</v>
      </c>
      <c r="CC489" s="238">
        <v>0</v>
      </c>
      <c r="CD489" s="240">
        <v>55.155980501656288</v>
      </c>
      <c r="CE489" s="240">
        <v>0</v>
      </c>
      <c r="CF489" s="240">
        <v>0</v>
      </c>
      <c r="CG489" s="240">
        <v>0</v>
      </c>
      <c r="CH489" s="240">
        <v>21.731705684170759</v>
      </c>
      <c r="CI489" s="240">
        <v>0</v>
      </c>
      <c r="CJ489" s="240">
        <v>0</v>
      </c>
      <c r="CK489" s="240">
        <v>21.929918643215125</v>
      </c>
      <c r="CL489" s="240">
        <v>0</v>
      </c>
      <c r="CM489" s="240">
        <v>1.1266499999999995</v>
      </c>
      <c r="CN489" s="240">
        <v>0</v>
      </c>
      <c r="CO489" s="240">
        <v>0</v>
      </c>
      <c r="CP489" s="20"/>
    </row>
    <row r="490" spans="1:94" ht="15" customHeight="1" x14ac:dyDescent="0.25">
      <c r="A490" s="256">
        <f t="shared" si="337"/>
        <v>480</v>
      </c>
      <c r="B490" s="254" t="s">
        <v>481</v>
      </c>
      <c r="C490" s="294">
        <v>322.55</v>
      </c>
      <c r="D490" s="322">
        <v>1</v>
      </c>
      <c r="E490" s="307">
        <f>[1]побуд.звіт!E489+[2]побуд.звіт!E489</f>
        <v>0</v>
      </c>
      <c r="F490" s="308">
        <f>[1]побуд.звіт!F489+[2]побуд.звіт!F489</f>
        <v>0</v>
      </c>
      <c r="G490" s="298">
        <f t="shared" si="301"/>
        <v>0</v>
      </c>
      <c r="H490" s="299">
        <f t="shared" si="302"/>
        <v>0</v>
      </c>
      <c r="I490" s="307">
        <f>[1]побуд.звіт!I489+[2]побуд.звіт!I489</f>
        <v>0</v>
      </c>
      <c r="J490" s="308">
        <f>[1]побуд.звіт!J489+[2]побуд.звіт!J489</f>
        <v>0</v>
      </c>
      <c r="K490" s="298">
        <f t="shared" si="303"/>
        <v>0</v>
      </c>
      <c r="L490" s="299">
        <f t="shared" si="304"/>
        <v>0</v>
      </c>
      <c r="M490" s="308">
        <f>[1]побуд.звіт!M489+[2]побуд.звіт!M489</f>
        <v>654.7173645567035</v>
      </c>
      <c r="N490" s="308">
        <f>[1]побуд.звіт!N489+[2]побуд.звіт!N489</f>
        <v>711.45156105860076</v>
      </c>
      <c r="O490" s="298">
        <f t="shared" si="305"/>
        <v>0</v>
      </c>
      <c r="P490" s="299">
        <f t="shared" si="306"/>
        <v>56.734196501897259</v>
      </c>
      <c r="Q490" s="308">
        <f>[1]побуд.звіт!Q489+[2]побуд.звіт!Q489</f>
        <v>0</v>
      </c>
      <c r="R490" s="308">
        <f>[1]побуд.звіт!R489+[2]побуд.звіт!R489</f>
        <v>0</v>
      </c>
      <c r="S490" s="298">
        <f t="shared" si="307"/>
        <v>0</v>
      </c>
      <c r="T490" s="299">
        <f t="shared" si="308"/>
        <v>0</v>
      </c>
      <c r="U490" s="308">
        <f>[1]побуд.звіт!U489+[2]побуд.звіт!U489</f>
        <v>0</v>
      </c>
      <c r="V490" s="308">
        <f>[1]побуд.звіт!V489+[2]побуд.звіт!V489</f>
        <v>0</v>
      </c>
      <c r="W490" s="298">
        <f t="shared" si="309"/>
        <v>0</v>
      </c>
      <c r="X490" s="299">
        <f t="shared" si="310"/>
        <v>0</v>
      </c>
      <c r="Y490" s="308">
        <f>[1]побуд.звіт!Y489+[2]побуд.звіт!Y489</f>
        <v>0</v>
      </c>
      <c r="Z490" s="308">
        <f>[1]побуд.звіт!Z489+[2]побуд.звіт!Z489</f>
        <v>0</v>
      </c>
      <c r="AA490" s="298">
        <f t="shared" si="311"/>
        <v>0</v>
      </c>
      <c r="AB490" s="299">
        <f t="shared" si="312"/>
        <v>0</v>
      </c>
      <c r="AC490" s="308">
        <f>[1]побуд.звіт!AC489+[2]побуд.звіт!AC489</f>
        <v>860.51545754467384</v>
      </c>
      <c r="AD490" s="308">
        <f>[1]побуд.звіт!AD489+[2]побуд.звіт!AD489</f>
        <v>1011.5119636348463</v>
      </c>
      <c r="AE490" s="298">
        <f t="shared" si="313"/>
        <v>0</v>
      </c>
      <c r="AF490" s="299">
        <f t="shared" si="314"/>
        <v>150.99650609017249</v>
      </c>
      <c r="AG490" s="308">
        <f>[1]побуд.звіт!AG489+[2]побуд.звіт!AG489</f>
        <v>0</v>
      </c>
      <c r="AH490" s="308">
        <f>[1]побуд.звіт!AH489+[2]побуд.звіт!AH489</f>
        <v>0</v>
      </c>
      <c r="AI490" s="298">
        <f t="shared" si="315"/>
        <v>0</v>
      </c>
      <c r="AJ490" s="299">
        <f t="shared" si="316"/>
        <v>0</v>
      </c>
      <c r="AK490" s="308">
        <f>[1]побуд.звіт!AK489+[2]побуд.звіт!AK489</f>
        <v>0</v>
      </c>
      <c r="AL490" s="308">
        <f>[1]побуд.звіт!AL489+[2]побуд.звіт!AL489</f>
        <v>0</v>
      </c>
      <c r="AM490" s="298">
        <f t="shared" si="317"/>
        <v>0</v>
      </c>
      <c r="AN490" s="299">
        <f t="shared" si="318"/>
        <v>0</v>
      </c>
      <c r="AO490" s="308">
        <f>[1]побуд.звіт!AO489+[2]побуд.звіт!AO489</f>
        <v>298.89088690336484</v>
      </c>
      <c r="AP490" s="308">
        <f>[1]побуд.звіт!AP489+[2]побуд.звіт!AP489</f>
        <v>141.91152394270617</v>
      </c>
      <c r="AQ490" s="298">
        <f t="shared" si="319"/>
        <v>-156.97936296065868</v>
      </c>
      <c r="AR490" s="299">
        <f t="shared" si="320"/>
        <v>0</v>
      </c>
      <c r="AS490" s="308">
        <f>[1]побуд.звіт!AS489+[2]побуд.звіт!AS489</f>
        <v>0</v>
      </c>
      <c r="AT490" s="308">
        <f>[1]побуд.звіт!AT489+[2]побуд.звіт!AT489</f>
        <v>0</v>
      </c>
      <c r="AU490" s="298">
        <f t="shared" si="321"/>
        <v>0</v>
      </c>
      <c r="AV490" s="299">
        <f t="shared" si="322"/>
        <v>0</v>
      </c>
      <c r="AW490" s="308">
        <f>[1]побуд.звіт!AW489+[2]побуд.звіт!AW489</f>
        <v>1030.3816671829209</v>
      </c>
      <c r="AX490" s="308">
        <f>[1]побуд.звіт!AX489+[2]побуд.звіт!AX489</f>
        <v>113</v>
      </c>
      <c r="AY490" s="298">
        <f t="shared" si="323"/>
        <v>-917.38166718292086</v>
      </c>
      <c r="AZ490" s="299">
        <f t="shared" si="324"/>
        <v>0</v>
      </c>
      <c r="BA490" s="300">
        <v>0</v>
      </c>
      <c r="BB490" s="298"/>
      <c r="BC490" s="298">
        <f t="shared" si="325"/>
        <v>0</v>
      </c>
      <c r="BD490" s="299">
        <f t="shared" si="326"/>
        <v>0</v>
      </c>
      <c r="BE490" s="308">
        <f>[1]побуд.звіт!BE489+[2]побуд.звіт!BE489</f>
        <v>5.6780531732189985</v>
      </c>
      <c r="BF490" s="308">
        <f>[1]побуд.звіт!BF489+[2]побуд.звіт!BF489</f>
        <v>0</v>
      </c>
      <c r="BG490" s="301">
        <f t="shared" si="327"/>
        <v>-5.6780531732189985</v>
      </c>
      <c r="BH490" s="302">
        <f t="shared" si="328"/>
        <v>0</v>
      </c>
      <c r="BI490" s="308">
        <f>[1]побуд.звіт!BI489+[2]побуд.звіт!BI489</f>
        <v>0</v>
      </c>
      <c r="BJ490" s="308">
        <f>[1]побуд.звіт!BJ489+[2]побуд.звіт!BJ489</f>
        <v>0</v>
      </c>
      <c r="BK490" s="298">
        <f t="shared" si="329"/>
        <v>0</v>
      </c>
      <c r="BL490" s="299">
        <f t="shared" si="330"/>
        <v>0</v>
      </c>
      <c r="BM490" s="308">
        <f>[1]побуд.звіт!BM489+[2]побуд.звіт!BM489</f>
        <v>0</v>
      </c>
      <c r="BN490" s="308">
        <f>[1]побуд.звіт!BN489+[2]побуд.звіт!BN489</f>
        <v>0</v>
      </c>
      <c r="BO490" s="298">
        <f t="shared" si="331"/>
        <v>0</v>
      </c>
      <c r="BP490" s="299">
        <f t="shared" si="332"/>
        <v>0</v>
      </c>
      <c r="BQ490" s="294">
        <f t="shared" si="333"/>
        <v>2850.1834293608817</v>
      </c>
      <c r="BR490" s="298">
        <f t="shared" si="333"/>
        <v>1977.8750486361535</v>
      </c>
      <c r="BS490" s="298">
        <f t="shared" si="334"/>
        <v>-872.30838072472829</v>
      </c>
      <c r="BT490" s="303">
        <f t="shared" si="335"/>
        <v>0</v>
      </c>
      <c r="BU490" s="224">
        <f t="shared" si="336"/>
        <v>0.69394658191513914</v>
      </c>
      <c r="BV490" s="309">
        <v>747.66000000000008</v>
      </c>
      <c r="BW490" s="305">
        <f t="shared" ref="BW490:BW495" si="345">BV490-BX490</f>
        <v>510.14471421992664</v>
      </c>
      <c r="BX490" s="241">
        <f t="shared" ref="BX490:BX495" si="346">BQ490/12</f>
        <v>237.51528578007347</v>
      </c>
      <c r="CA490" s="144">
        <f>[1]побуд.звіт!AX489+[2]побуд.звіт!AX489</f>
        <v>113</v>
      </c>
      <c r="CB490" s="238">
        <v>0</v>
      </c>
      <c r="CC490" s="238">
        <v>0</v>
      </c>
      <c r="CD490" s="240">
        <v>63.035406287607181</v>
      </c>
      <c r="CE490" s="240">
        <v>0</v>
      </c>
      <c r="CF490" s="240">
        <v>0</v>
      </c>
      <c r="CG490" s="240">
        <v>0</v>
      </c>
      <c r="CH490" s="240">
        <v>83.946846328494331</v>
      </c>
      <c r="CI490" s="240">
        <v>0</v>
      </c>
      <c r="CJ490" s="240">
        <v>0</v>
      </c>
      <c r="CK490" s="240">
        <v>30.452432908107983</v>
      </c>
      <c r="CL490" s="240">
        <v>0</v>
      </c>
      <c r="CM490" s="240">
        <v>1.1266499999999995</v>
      </c>
      <c r="CN490" s="240">
        <v>0</v>
      </c>
      <c r="CO490" s="240">
        <v>0</v>
      </c>
      <c r="CP490" s="20"/>
    </row>
    <row r="491" spans="1:94" ht="15" customHeight="1" x14ac:dyDescent="0.25">
      <c r="A491" s="256">
        <f t="shared" si="337"/>
        <v>481</v>
      </c>
      <c r="B491" s="254" t="s">
        <v>482</v>
      </c>
      <c r="C491" s="294">
        <v>105.02</v>
      </c>
      <c r="D491" s="322">
        <v>1</v>
      </c>
      <c r="E491" s="307">
        <f>[1]побуд.звіт!E490+[2]побуд.звіт!E490</f>
        <v>0</v>
      </c>
      <c r="F491" s="308">
        <f>[1]побуд.звіт!F490+[2]побуд.звіт!F490</f>
        <v>0</v>
      </c>
      <c r="G491" s="298">
        <f t="shared" si="301"/>
        <v>0</v>
      </c>
      <c r="H491" s="299">
        <f t="shared" si="302"/>
        <v>0</v>
      </c>
      <c r="I491" s="307">
        <f>[1]побуд.звіт!I490+[2]побуд.звіт!I490</f>
        <v>0</v>
      </c>
      <c r="J491" s="308">
        <f>[1]побуд.звіт!J490+[2]побуд.звіт!J490</f>
        <v>0</v>
      </c>
      <c r="K491" s="298">
        <f t="shared" si="303"/>
        <v>0</v>
      </c>
      <c r="L491" s="299">
        <f t="shared" si="304"/>
        <v>0</v>
      </c>
      <c r="M491" s="308">
        <f>[1]побуд.звіт!M490+[2]побуд.звіт!M490</f>
        <v>791.11924667629137</v>
      </c>
      <c r="N491" s="308">
        <f>[1]побуд.звіт!N490+[2]побуд.звіт!N490</f>
        <v>841.02475189513405</v>
      </c>
      <c r="O491" s="298">
        <f t="shared" si="305"/>
        <v>0</v>
      </c>
      <c r="P491" s="299">
        <f t="shared" si="306"/>
        <v>49.905505218842677</v>
      </c>
      <c r="Q491" s="308">
        <f>[1]побуд.звіт!Q490+[2]побуд.звіт!Q490</f>
        <v>0</v>
      </c>
      <c r="R491" s="308">
        <f>[1]побуд.звіт!R490+[2]побуд.звіт!R490</f>
        <v>0</v>
      </c>
      <c r="S491" s="298">
        <f t="shared" si="307"/>
        <v>0</v>
      </c>
      <c r="T491" s="299">
        <f t="shared" si="308"/>
        <v>0</v>
      </c>
      <c r="U491" s="308">
        <f>[1]побуд.звіт!U490+[2]побуд.звіт!U490</f>
        <v>0</v>
      </c>
      <c r="V491" s="308">
        <f>[1]побуд.звіт!V490+[2]побуд.звіт!V490</f>
        <v>0</v>
      </c>
      <c r="W491" s="298">
        <f t="shared" si="309"/>
        <v>0</v>
      </c>
      <c r="X491" s="299">
        <f t="shared" si="310"/>
        <v>0</v>
      </c>
      <c r="Y491" s="308">
        <f>[1]побуд.звіт!Y490+[2]побуд.звіт!Y490</f>
        <v>0</v>
      </c>
      <c r="Z491" s="308">
        <f>[1]побуд.звіт!Z490+[2]побуд.звіт!Z490</f>
        <v>0</v>
      </c>
      <c r="AA491" s="298">
        <f t="shared" si="311"/>
        <v>0</v>
      </c>
      <c r="AB491" s="299">
        <f t="shared" si="312"/>
        <v>0</v>
      </c>
      <c r="AC491" s="308">
        <f>[1]побуд.звіт!AC490+[2]побуд.звіт!AC490</f>
        <v>280.64162361543526</v>
      </c>
      <c r="AD491" s="308">
        <f>[1]побуд.звіт!AD490+[2]побуд.звіт!AD490</f>
        <v>329.34114531369261</v>
      </c>
      <c r="AE491" s="298">
        <f t="shared" si="313"/>
        <v>0</v>
      </c>
      <c r="AF491" s="299">
        <f t="shared" si="314"/>
        <v>48.699521698257342</v>
      </c>
      <c r="AG491" s="308">
        <f>[1]побуд.звіт!AG490+[2]побуд.звіт!AG490</f>
        <v>0</v>
      </c>
      <c r="AH491" s="308">
        <f>[1]побуд.звіт!AH490+[2]побуд.звіт!AH490</f>
        <v>0</v>
      </c>
      <c r="AI491" s="298">
        <f t="shared" si="315"/>
        <v>0</v>
      </c>
      <c r="AJ491" s="299">
        <f t="shared" si="316"/>
        <v>0</v>
      </c>
      <c r="AK491" s="308">
        <f>[1]побуд.звіт!AK490+[2]побуд.звіт!AK490</f>
        <v>0</v>
      </c>
      <c r="AL491" s="308">
        <f>[1]побуд.звіт!AL490+[2]побуд.звіт!AL490</f>
        <v>0</v>
      </c>
      <c r="AM491" s="298">
        <f t="shared" si="317"/>
        <v>0</v>
      </c>
      <c r="AN491" s="299">
        <f t="shared" si="318"/>
        <v>0</v>
      </c>
      <c r="AO491" s="308">
        <f>[1]побуд.звіт!AO490+[2]побуд.звіт!AO490</f>
        <v>374.30233290369694</v>
      </c>
      <c r="AP491" s="308">
        <f>[1]побуд.звіт!AP490+[2]побуд.звіт!AP490</f>
        <v>81.0922993958321</v>
      </c>
      <c r="AQ491" s="298">
        <f t="shared" si="319"/>
        <v>-293.21003350786486</v>
      </c>
      <c r="AR491" s="299">
        <f t="shared" si="320"/>
        <v>0</v>
      </c>
      <c r="AS491" s="308">
        <f>[1]побуд.звіт!AS490+[2]побуд.звіт!AS490</f>
        <v>0</v>
      </c>
      <c r="AT491" s="308">
        <f>[1]побуд.звіт!AT490+[2]побуд.звіт!AT490</f>
        <v>0</v>
      </c>
      <c r="AU491" s="298">
        <f t="shared" si="321"/>
        <v>0</v>
      </c>
      <c r="AV491" s="299">
        <f t="shared" si="322"/>
        <v>0</v>
      </c>
      <c r="AW491" s="308">
        <f>[1]побуд.звіт!AW490+[2]побуд.звіт!AW490</f>
        <v>432.4368857934233</v>
      </c>
      <c r="AX491" s="308">
        <f>[1]побуд.звіт!AX490+[2]побуд.звіт!AX490</f>
        <v>0</v>
      </c>
      <c r="AY491" s="298">
        <f t="shared" si="323"/>
        <v>-432.4368857934233</v>
      </c>
      <c r="AZ491" s="299">
        <f t="shared" si="324"/>
        <v>0</v>
      </c>
      <c r="BA491" s="300">
        <v>0</v>
      </c>
      <c r="BB491" s="298"/>
      <c r="BC491" s="298">
        <f t="shared" si="325"/>
        <v>0</v>
      </c>
      <c r="BD491" s="299">
        <f t="shared" si="326"/>
        <v>0</v>
      </c>
      <c r="BE491" s="308">
        <f>[1]побуд.звіт!BE490+[2]побуд.звіт!BE490</f>
        <v>5.3674203332189983</v>
      </c>
      <c r="BF491" s="308">
        <f>[1]побуд.звіт!BF490+[2]побуд.звіт!BF490</f>
        <v>0</v>
      </c>
      <c r="BG491" s="301">
        <f t="shared" si="327"/>
        <v>-5.3674203332189983</v>
      </c>
      <c r="BH491" s="302">
        <f t="shared" si="328"/>
        <v>0</v>
      </c>
      <c r="BI491" s="308">
        <f>[1]побуд.звіт!BI490+[2]побуд.звіт!BI490</f>
        <v>0</v>
      </c>
      <c r="BJ491" s="308">
        <f>[1]побуд.звіт!BJ490+[2]побуд.звіт!BJ490</f>
        <v>0</v>
      </c>
      <c r="BK491" s="298">
        <f t="shared" si="329"/>
        <v>0</v>
      </c>
      <c r="BL491" s="299">
        <f t="shared" si="330"/>
        <v>0</v>
      </c>
      <c r="BM491" s="308">
        <f>[1]побуд.звіт!BM490+[2]побуд.звіт!BM490</f>
        <v>0</v>
      </c>
      <c r="BN491" s="308">
        <f>[1]побуд.звіт!BN490+[2]побуд.звіт!BN490</f>
        <v>0</v>
      </c>
      <c r="BO491" s="298">
        <f t="shared" si="331"/>
        <v>0</v>
      </c>
      <c r="BP491" s="299">
        <f t="shared" si="332"/>
        <v>0</v>
      </c>
      <c r="BQ491" s="294">
        <f t="shared" si="333"/>
        <v>1883.8675093220656</v>
      </c>
      <c r="BR491" s="298">
        <f t="shared" si="333"/>
        <v>1251.4581966046587</v>
      </c>
      <c r="BS491" s="298">
        <f t="shared" si="334"/>
        <v>-632.40931271740692</v>
      </c>
      <c r="BT491" s="303">
        <f t="shared" si="335"/>
        <v>0</v>
      </c>
      <c r="BU491" s="224">
        <f t="shared" si="336"/>
        <v>0.66430265950868927</v>
      </c>
      <c r="BV491" s="309">
        <v>196.48000000000002</v>
      </c>
      <c r="BW491" s="305">
        <f t="shared" si="345"/>
        <v>39.491040889827872</v>
      </c>
      <c r="BX491" s="241">
        <f t="shared" si="346"/>
        <v>156.98895911017215</v>
      </c>
      <c r="CA491" s="144">
        <f>[1]побуд.звіт!AX490+[2]побуд.звіт!AX490</f>
        <v>0</v>
      </c>
      <c r="CB491" s="238">
        <v>0</v>
      </c>
      <c r="CC491" s="238">
        <v>0</v>
      </c>
      <c r="CD491" s="240">
        <v>70.914832073558102</v>
      </c>
      <c r="CE491" s="240">
        <v>0</v>
      </c>
      <c r="CF491" s="240">
        <v>0</v>
      </c>
      <c r="CG491" s="240">
        <v>0</v>
      </c>
      <c r="CH491" s="240">
        <v>27.3324997718756</v>
      </c>
      <c r="CI491" s="240">
        <v>0</v>
      </c>
      <c r="CJ491" s="240">
        <v>0</v>
      </c>
      <c r="CK491" s="240">
        <v>37.996800536210593</v>
      </c>
      <c r="CL491" s="240">
        <v>0</v>
      </c>
      <c r="CM491" s="240">
        <v>1.1266499999999995</v>
      </c>
      <c r="CN491" s="240">
        <v>0</v>
      </c>
      <c r="CO491" s="240">
        <v>0</v>
      </c>
      <c r="CP491" s="20"/>
    </row>
    <row r="492" spans="1:94" ht="15" customHeight="1" x14ac:dyDescent="0.25">
      <c r="A492" s="256">
        <f t="shared" si="337"/>
        <v>482</v>
      </c>
      <c r="B492" s="254" t="s">
        <v>483</v>
      </c>
      <c r="C492" s="294">
        <v>140.69999999999999</v>
      </c>
      <c r="D492" s="322">
        <v>1</v>
      </c>
      <c r="E492" s="307">
        <f>[1]побуд.звіт!E491+[2]побуд.звіт!E491</f>
        <v>0</v>
      </c>
      <c r="F492" s="308">
        <f>[1]побуд.звіт!F491+[2]побуд.звіт!F491</f>
        <v>0</v>
      </c>
      <c r="G492" s="298">
        <f t="shared" si="301"/>
        <v>0</v>
      </c>
      <c r="H492" s="299">
        <f t="shared" si="302"/>
        <v>0</v>
      </c>
      <c r="I492" s="307">
        <f>[1]побуд.звіт!I491+[2]побуд.звіт!I491</f>
        <v>0</v>
      </c>
      <c r="J492" s="308">
        <f>[1]побуд.звіт!J491+[2]побуд.звіт!J491</f>
        <v>0</v>
      </c>
      <c r="K492" s="298">
        <f t="shared" si="303"/>
        <v>0</v>
      </c>
      <c r="L492" s="299">
        <f t="shared" si="304"/>
        <v>0</v>
      </c>
      <c r="M492" s="308">
        <f>[1]побуд.звіт!M491+[2]побуд.звіт!M491</f>
        <v>1582.2347637525827</v>
      </c>
      <c r="N492" s="308">
        <f>[1]побуд.звіт!N491+[2]побуд.звіт!N491</f>
        <v>1682.0495037902681</v>
      </c>
      <c r="O492" s="298">
        <f t="shared" si="305"/>
        <v>0</v>
      </c>
      <c r="P492" s="299">
        <f t="shared" si="306"/>
        <v>99.814740037685397</v>
      </c>
      <c r="Q492" s="308">
        <f>[1]побуд.звіт!Q491+[2]побуд.звіт!Q491</f>
        <v>0</v>
      </c>
      <c r="R492" s="308">
        <f>[1]побуд.звіт!R491+[2]побуд.звіт!R491</f>
        <v>0</v>
      </c>
      <c r="S492" s="298">
        <f t="shared" si="307"/>
        <v>0</v>
      </c>
      <c r="T492" s="299">
        <f t="shared" si="308"/>
        <v>0</v>
      </c>
      <c r="U492" s="308">
        <f>[1]побуд.звіт!U491+[2]побуд.звіт!U491</f>
        <v>0</v>
      </c>
      <c r="V492" s="308">
        <f>[1]побуд.звіт!V491+[2]побуд.звіт!V491</f>
        <v>0</v>
      </c>
      <c r="W492" s="298">
        <f t="shared" si="309"/>
        <v>0</v>
      </c>
      <c r="X492" s="299">
        <f t="shared" si="310"/>
        <v>0</v>
      </c>
      <c r="Y492" s="308">
        <f>[1]побуд.звіт!Y491+[2]побуд.звіт!Y491</f>
        <v>0</v>
      </c>
      <c r="Z492" s="308">
        <f>[1]побуд.звіт!Z491+[2]побуд.звіт!Z491</f>
        <v>0</v>
      </c>
      <c r="AA492" s="298">
        <f t="shared" si="311"/>
        <v>0</v>
      </c>
      <c r="AB492" s="299">
        <f t="shared" si="312"/>
        <v>0</v>
      </c>
      <c r="AC492" s="308">
        <f>[1]побуд.звіт!AC491+[2]побуд.звіт!AC491</f>
        <v>375.8847443525209</v>
      </c>
      <c r="AD492" s="308">
        <f>[1]побуд.звіт!AD491+[2]побуд.звіт!AD491</f>
        <v>441.2330903221914</v>
      </c>
      <c r="AE492" s="298">
        <f t="shared" si="313"/>
        <v>0</v>
      </c>
      <c r="AF492" s="299">
        <f t="shared" si="314"/>
        <v>65.348345969670504</v>
      </c>
      <c r="AG492" s="308">
        <f>[1]побуд.звіт!AG491+[2]побуд.звіт!AG491</f>
        <v>0</v>
      </c>
      <c r="AH492" s="308">
        <f>[1]побуд.звіт!AH491+[2]побуд.звіт!AH491</f>
        <v>0</v>
      </c>
      <c r="AI492" s="298">
        <f t="shared" si="315"/>
        <v>0</v>
      </c>
      <c r="AJ492" s="299">
        <f t="shared" si="316"/>
        <v>0</v>
      </c>
      <c r="AK492" s="308">
        <f>[1]побуд.звіт!AK491+[2]побуд.звіт!AK491</f>
        <v>0</v>
      </c>
      <c r="AL492" s="308">
        <f>[1]побуд.звіт!AL491+[2]побуд.звіт!AL491</f>
        <v>0</v>
      </c>
      <c r="AM492" s="298">
        <f t="shared" si="317"/>
        <v>0</v>
      </c>
      <c r="AN492" s="299">
        <f t="shared" si="318"/>
        <v>0</v>
      </c>
      <c r="AO492" s="308">
        <f>[1]побуд.звіт!AO491+[2]побуд.звіт!AO491</f>
        <v>683.94729111021263</v>
      </c>
      <c r="AP492" s="308">
        <f>[1]побуд.звіт!AP491+[2]побуд.звіт!AP491</f>
        <v>162.1845987916642</v>
      </c>
      <c r="AQ492" s="298">
        <f t="shared" si="319"/>
        <v>-521.76269231854849</v>
      </c>
      <c r="AR492" s="299">
        <f t="shared" si="320"/>
        <v>0</v>
      </c>
      <c r="AS492" s="308">
        <f>[1]побуд.звіт!AS491+[2]побуд.звіт!AS491</f>
        <v>0</v>
      </c>
      <c r="AT492" s="308">
        <f>[1]побуд.звіт!AT491+[2]побуд.звіт!AT491</f>
        <v>0</v>
      </c>
      <c r="AU492" s="298">
        <f t="shared" si="321"/>
        <v>0</v>
      </c>
      <c r="AV492" s="299">
        <f t="shared" si="322"/>
        <v>0</v>
      </c>
      <c r="AW492" s="308">
        <f>[1]побуд.звіт!AW491+[2]побуд.звіт!AW491</f>
        <v>580.03906458881067</v>
      </c>
      <c r="AX492" s="308">
        <f>[1]побуд.звіт!AX491+[2]побуд.звіт!AX491</f>
        <v>121</v>
      </c>
      <c r="AY492" s="298">
        <f t="shared" si="323"/>
        <v>-459.03906458881067</v>
      </c>
      <c r="AZ492" s="299">
        <f t="shared" si="324"/>
        <v>0</v>
      </c>
      <c r="BA492" s="300">
        <v>0</v>
      </c>
      <c r="BB492" s="298"/>
      <c r="BC492" s="298">
        <f t="shared" si="325"/>
        <v>0</v>
      </c>
      <c r="BD492" s="299">
        <f t="shared" si="326"/>
        <v>0</v>
      </c>
      <c r="BE492" s="308">
        <f>[1]побуд.звіт!BE491+[2]побуд.звіт!BE491</f>
        <v>5.4183713732189984</v>
      </c>
      <c r="BF492" s="308">
        <f>[1]побуд.звіт!BF491+[2]побуд.звіт!BF491</f>
        <v>0</v>
      </c>
      <c r="BG492" s="301">
        <f t="shared" si="327"/>
        <v>-5.4183713732189984</v>
      </c>
      <c r="BH492" s="302">
        <f t="shared" si="328"/>
        <v>0</v>
      </c>
      <c r="BI492" s="308">
        <f>[1]побуд.звіт!BI491+[2]побуд.звіт!BI491</f>
        <v>0</v>
      </c>
      <c r="BJ492" s="308">
        <f>[1]побуд.звіт!BJ491+[2]побуд.звіт!BJ491</f>
        <v>0</v>
      </c>
      <c r="BK492" s="298">
        <f t="shared" si="329"/>
        <v>0</v>
      </c>
      <c r="BL492" s="299">
        <f t="shared" si="330"/>
        <v>0</v>
      </c>
      <c r="BM492" s="308">
        <f>[1]побуд.звіт!BM491+[2]побуд.звіт!BM491</f>
        <v>0</v>
      </c>
      <c r="BN492" s="308">
        <f>[1]побуд.звіт!BN491+[2]побуд.звіт!BN491</f>
        <v>0</v>
      </c>
      <c r="BO492" s="298">
        <f t="shared" si="331"/>
        <v>0</v>
      </c>
      <c r="BP492" s="299">
        <f t="shared" si="332"/>
        <v>0</v>
      </c>
      <c r="BQ492" s="294">
        <f t="shared" si="333"/>
        <v>3227.5242351773459</v>
      </c>
      <c r="BR492" s="298">
        <f t="shared" si="333"/>
        <v>2406.4671929041233</v>
      </c>
      <c r="BS492" s="298">
        <f t="shared" si="334"/>
        <v>-821.05704227322258</v>
      </c>
      <c r="BT492" s="303">
        <f t="shared" si="335"/>
        <v>0</v>
      </c>
      <c r="BU492" s="224">
        <f t="shared" si="336"/>
        <v>0.74560778403322903</v>
      </c>
      <c r="BV492" s="309">
        <v>211.54999999999998</v>
      </c>
      <c r="BW492" s="305"/>
      <c r="BX492" s="241">
        <f t="shared" si="346"/>
        <v>268.96035293144547</v>
      </c>
      <c r="CA492" s="144">
        <f>[1]побуд.звіт!AX491+[2]побуд.звіт!AX491</f>
        <v>121</v>
      </c>
      <c r="CB492" s="238">
        <v>0</v>
      </c>
      <c r="CC492" s="238">
        <v>0</v>
      </c>
      <c r="CD492" s="240">
        <v>141.8296641471162</v>
      </c>
      <c r="CE492" s="240">
        <v>0</v>
      </c>
      <c r="CF492" s="240">
        <v>0</v>
      </c>
      <c r="CG492" s="240">
        <v>0</v>
      </c>
      <c r="CH492" s="240">
        <v>36.618574727698501</v>
      </c>
      <c r="CI492" s="240">
        <v>0</v>
      </c>
      <c r="CJ492" s="240">
        <v>0</v>
      </c>
      <c r="CK492" s="240">
        <v>69.462939339138259</v>
      </c>
      <c r="CL492" s="240">
        <v>0</v>
      </c>
      <c r="CM492" s="240">
        <v>1.1266499999999995</v>
      </c>
      <c r="CN492" s="240">
        <v>0</v>
      </c>
      <c r="CO492" s="240">
        <v>0</v>
      </c>
      <c r="CP492" s="20"/>
    </row>
    <row r="493" spans="1:94" ht="15" customHeight="1" x14ac:dyDescent="0.25">
      <c r="A493" s="256">
        <f t="shared" si="337"/>
        <v>483</v>
      </c>
      <c r="B493" s="254" t="s">
        <v>484</v>
      </c>
      <c r="C493" s="294">
        <v>100.2</v>
      </c>
      <c r="D493" s="322">
        <v>1</v>
      </c>
      <c r="E493" s="307">
        <f>[1]побуд.звіт!E492+[2]побуд.звіт!E492</f>
        <v>0</v>
      </c>
      <c r="F493" s="308">
        <f>[1]побуд.звіт!F492+[2]побуд.звіт!F492</f>
        <v>0</v>
      </c>
      <c r="G493" s="298">
        <f t="shared" si="301"/>
        <v>0</v>
      </c>
      <c r="H493" s="299">
        <f t="shared" si="302"/>
        <v>0</v>
      </c>
      <c r="I493" s="307">
        <f>[1]побуд.звіт!I492+[2]побуд.звіт!I492</f>
        <v>0</v>
      </c>
      <c r="J493" s="308">
        <f>[1]побуд.звіт!J492+[2]побуд.звіт!J492</f>
        <v>0</v>
      </c>
      <c r="K493" s="298">
        <f t="shared" si="303"/>
        <v>0</v>
      </c>
      <c r="L493" s="299">
        <f t="shared" si="304"/>
        <v>0</v>
      </c>
      <c r="M493" s="308">
        <f>[1]побуд.звіт!M492+[2]побуд.звіт!M492</f>
        <v>918.4849405154672</v>
      </c>
      <c r="N493" s="308">
        <f>[1]побуд.звіт!N492+[2]побуд.звіт!N492</f>
        <v>654.13036258510408</v>
      </c>
      <c r="O493" s="298">
        <f t="shared" si="305"/>
        <v>-264.35457793036312</v>
      </c>
      <c r="P493" s="299">
        <f t="shared" si="306"/>
        <v>0</v>
      </c>
      <c r="Q493" s="308">
        <f>[1]побуд.звіт!Q492+[2]побуд.звіт!Q492</f>
        <v>0</v>
      </c>
      <c r="R493" s="308">
        <f>[1]побуд.звіт!R492+[2]побуд.звіт!R492</f>
        <v>0</v>
      </c>
      <c r="S493" s="298">
        <f t="shared" si="307"/>
        <v>0</v>
      </c>
      <c r="T493" s="299">
        <f t="shared" si="308"/>
        <v>0</v>
      </c>
      <c r="U493" s="308">
        <f>[1]побуд.звіт!U492+[2]побуд.звіт!U492</f>
        <v>0</v>
      </c>
      <c r="V493" s="308">
        <f>[1]побуд.звіт!V492+[2]побуд.звіт!V492</f>
        <v>0</v>
      </c>
      <c r="W493" s="298">
        <f t="shared" si="309"/>
        <v>0</v>
      </c>
      <c r="X493" s="299">
        <f t="shared" si="310"/>
        <v>0</v>
      </c>
      <c r="Y493" s="308">
        <f>[1]побуд.звіт!Y492+[2]побуд.звіт!Y492</f>
        <v>0</v>
      </c>
      <c r="Z493" s="308">
        <f>[1]побуд.звіт!Z492+[2]побуд.звіт!Z492</f>
        <v>0</v>
      </c>
      <c r="AA493" s="298">
        <f t="shared" si="311"/>
        <v>0</v>
      </c>
      <c r="AB493" s="299">
        <f t="shared" si="312"/>
        <v>0</v>
      </c>
      <c r="AC493" s="308">
        <f>[1]побуд.звіт!AC492+[2]побуд.звіт!AC492</f>
        <v>267.6736150996631</v>
      </c>
      <c r="AD493" s="308">
        <f>[1]побуд.звіт!AD492+[2]побуд.звіт!AD492</f>
        <v>314.22569758552658</v>
      </c>
      <c r="AE493" s="298">
        <f t="shared" si="313"/>
        <v>0</v>
      </c>
      <c r="AF493" s="299">
        <f t="shared" si="314"/>
        <v>46.55208248586348</v>
      </c>
      <c r="AG493" s="308">
        <f>[1]побуд.звіт!AG492+[2]побуд.звіт!AG492</f>
        <v>0</v>
      </c>
      <c r="AH493" s="308">
        <f>[1]побуд.звіт!AH492+[2]побуд.звіт!AH492</f>
        <v>0</v>
      </c>
      <c r="AI493" s="298">
        <f t="shared" si="315"/>
        <v>0</v>
      </c>
      <c r="AJ493" s="299">
        <f t="shared" si="316"/>
        <v>0</v>
      </c>
      <c r="AK493" s="308">
        <f>[1]побуд.звіт!AK492+[2]побуд.звіт!AK492</f>
        <v>0</v>
      </c>
      <c r="AL493" s="308">
        <f>[1]побуд.звіт!AL492+[2]побуд.звіт!AL492</f>
        <v>0</v>
      </c>
      <c r="AM493" s="298">
        <f t="shared" si="317"/>
        <v>0</v>
      </c>
      <c r="AN493" s="299">
        <f t="shared" si="318"/>
        <v>0</v>
      </c>
      <c r="AO493" s="308">
        <f>[1]побуд.звіт!AO492+[2]побуд.звіт!AO492</f>
        <v>312.62500703336923</v>
      </c>
      <c r="AP493" s="308">
        <f>[1]побуд.звіт!AP492+[2]побуд.звіт!AP492</f>
        <v>182.45767364062229</v>
      </c>
      <c r="AQ493" s="298">
        <f t="shared" si="319"/>
        <v>-130.16733339274694</v>
      </c>
      <c r="AR493" s="299">
        <f t="shared" si="320"/>
        <v>0</v>
      </c>
      <c r="AS493" s="308">
        <f>[1]побуд.звіт!AS492+[2]побуд.звіт!AS492</f>
        <v>0</v>
      </c>
      <c r="AT493" s="308">
        <f>[1]побуд.звіт!AT492+[2]побуд.звіт!AT492</f>
        <v>0</v>
      </c>
      <c r="AU493" s="298">
        <f t="shared" si="321"/>
        <v>0</v>
      </c>
      <c r="AV493" s="299">
        <f t="shared" si="322"/>
        <v>0</v>
      </c>
      <c r="AW493" s="308">
        <f>[1]побуд.звіт!AW492+[2]побуд.звіт!AW492</f>
        <v>412.78568926183624</v>
      </c>
      <c r="AX493" s="308">
        <f>[1]побуд.звіт!AX492+[2]побуд.звіт!AX492</f>
        <v>0</v>
      </c>
      <c r="AY493" s="298">
        <f t="shared" si="323"/>
        <v>-412.78568926183624</v>
      </c>
      <c r="AZ493" s="299">
        <f t="shared" si="324"/>
        <v>0</v>
      </c>
      <c r="BA493" s="300">
        <v>0</v>
      </c>
      <c r="BB493" s="298"/>
      <c r="BC493" s="298">
        <f t="shared" si="325"/>
        <v>0</v>
      </c>
      <c r="BD493" s="299">
        <f t="shared" si="326"/>
        <v>0</v>
      </c>
      <c r="BE493" s="308">
        <f>[1]побуд.звіт!BE492+[2]побуд.звіт!BE492</f>
        <v>5.3605373732189978</v>
      </c>
      <c r="BF493" s="308">
        <f>[1]побуд.звіт!BF492+[2]побуд.звіт!BF492</f>
        <v>0</v>
      </c>
      <c r="BG493" s="301">
        <f t="shared" si="327"/>
        <v>-5.3605373732189978</v>
      </c>
      <c r="BH493" s="302">
        <f t="shared" si="328"/>
        <v>0</v>
      </c>
      <c r="BI493" s="308">
        <f>[1]побуд.звіт!BI492+[2]побуд.звіт!BI492</f>
        <v>0</v>
      </c>
      <c r="BJ493" s="308">
        <f>[1]побуд.звіт!BJ492+[2]побуд.звіт!BJ492</f>
        <v>0</v>
      </c>
      <c r="BK493" s="298">
        <f t="shared" si="329"/>
        <v>0</v>
      </c>
      <c r="BL493" s="299">
        <f t="shared" si="330"/>
        <v>0</v>
      </c>
      <c r="BM493" s="308">
        <f>[1]побуд.звіт!BM492+[2]побуд.звіт!BM492</f>
        <v>0</v>
      </c>
      <c r="BN493" s="308">
        <f>[1]побуд.звіт!BN492+[2]побуд.звіт!BN492</f>
        <v>0</v>
      </c>
      <c r="BO493" s="298">
        <f t="shared" si="331"/>
        <v>0</v>
      </c>
      <c r="BP493" s="299">
        <f t="shared" si="332"/>
        <v>0</v>
      </c>
      <c r="BQ493" s="294">
        <f t="shared" si="333"/>
        <v>1916.9297892835548</v>
      </c>
      <c r="BR493" s="298">
        <f t="shared" si="333"/>
        <v>1150.8137338112529</v>
      </c>
      <c r="BS493" s="298">
        <f t="shared" si="334"/>
        <v>-766.11605547230192</v>
      </c>
      <c r="BT493" s="303">
        <f t="shared" si="335"/>
        <v>0</v>
      </c>
      <c r="BU493" s="224">
        <f t="shared" si="336"/>
        <v>0.60034214098230754</v>
      </c>
      <c r="BV493" s="309">
        <v>1095.3399999999999</v>
      </c>
      <c r="BW493" s="305">
        <f t="shared" si="345"/>
        <v>935.59585089303698</v>
      </c>
      <c r="BX493" s="241">
        <f t="shared" si="346"/>
        <v>159.74414910696291</v>
      </c>
      <c r="CA493" s="144">
        <f>[1]побуд.звіт!AX492+[2]побуд.звіт!AX492</f>
        <v>0</v>
      </c>
      <c r="CB493" s="238">
        <v>0</v>
      </c>
      <c r="CC493" s="238">
        <v>0</v>
      </c>
      <c r="CD493" s="240">
        <v>86.673683645459889</v>
      </c>
      <c r="CE493" s="240">
        <v>0</v>
      </c>
      <c r="CF493" s="240">
        <v>0</v>
      </c>
      <c r="CG493" s="240">
        <v>0</v>
      </c>
      <c r="CH493" s="240">
        <v>26.078046821004911</v>
      </c>
      <c r="CI493" s="240">
        <v>0</v>
      </c>
      <c r="CJ493" s="240">
        <v>0</v>
      </c>
      <c r="CK493" s="240">
        <v>31.910746054198935</v>
      </c>
      <c r="CL493" s="240">
        <v>0</v>
      </c>
      <c r="CM493" s="240">
        <v>1.1266499999999995</v>
      </c>
      <c r="CN493" s="240">
        <v>0</v>
      </c>
      <c r="CO493" s="240">
        <v>0</v>
      </c>
      <c r="CP493" s="20"/>
    </row>
    <row r="494" spans="1:94" ht="15" customHeight="1" x14ac:dyDescent="0.25">
      <c r="A494" s="256">
        <f t="shared" si="337"/>
        <v>484</v>
      </c>
      <c r="B494" s="254" t="s">
        <v>485</v>
      </c>
      <c r="C494" s="294">
        <v>46.5</v>
      </c>
      <c r="D494" s="322">
        <v>1</v>
      </c>
      <c r="E494" s="307">
        <f>[1]побуд.звіт!E493+[2]побуд.звіт!E493</f>
        <v>0</v>
      </c>
      <c r="F494" s="308">
        <f>[1]побуд.звіт!F493+[2]побуд.звіт!F493</f>
        <v>0</v>
      </c>
      <c r="G494" s="298">
        <f t="shared" si="301"/>
        <v>0</v>
      </c>
      <c r="H494" s="299">
        <f t="shared" si="302"/>
        <v>0</v>
      </c>
      <c r="I494" s="307">
        <f>[1]побуд.звіт!I493+[2]побуд.звіт!I493</f>
        <v>0</v>
      </c>
      <c r="J494" s="308">
        <f>[1]побуд.звіт!J493+[2]побуд.звіт!J493</f>
        <v>0</v>
      </c>
      <c r="K494" s="298">
        <f t="shared" si="303"/>
        <v>0</v>
      </c>
      <c r="L494" s="299">
        <f t="shared" si="304"/>
        <v>0</v>
      </c>
      <c r="M494" s="308">
        <f>[1]побуд.звіт!M493+[2]побуд.звіт!M493</f>
        <v>263.71654595876379</v>
      </c>
      <c r="N494" s="308">
        <f>[1]побуд.звіт!N493+[2]побуд.звіт!N493</f>
        <v>280.34158396504461</v>
      </c>
      <c r="O494" s="298">
        <f t="shared" si="305"/>
        <v>0</v>
      </c>
      <c r="P494" s="299">
        <f t="shared" si="306"/>
        <v>16.625038006280818</v>
      </c>
      <c r="Q494" s="308">
        <f>[1]побуд.звіт!Q493+[2]побуд.звіт!Q493</f>
        <v>0</v>
      </c>
      <c r="R494" s="308">
        <f>[1]побуд.звіт!R493+[2]побуд.звіт!R493</f>
        <v>0</v>
      </c>
      <c r="S494" s="298">
        <f t="shared" si="307"/>
        <v>0</v>
      </c>
      <c r="T494" s="299">
        <f t="shared" si="308"/>
        <v>0</v>
      </c>
      <c r="U494" s="308">
        <f>[1]побуд.звіт!U493+[2]побуд.звіт!U493</f>
        <v>0</v>
      </c>
      <c r="V494" s="308">
        <f>[1]побуд.звіт!V493+[2]побуд.звіт!V493</f>
        <v>0</v>
      </c>
      <c r="W494" s="298">
        <f t="shared" si="309"/>
        <v>0</v>
      </c>
      <c r="X494" s="299">
        <f t="shared" si="310"/>
        <v>0</v>
      </c>
      <c r="Y494" s="308">
        <f>[1]побуд.звіт!Y493+[2]побуд.звіт!Y493</f>
        <v>0</v>
      </c>
      <c r="Z494" s="308">
        <f>[1]побуд.звіт!Z493+[2]побуд.звіт!Z493</f>
        <v>0</v>
      </c>
      <c r="AA494" s="298">
        <f t="shared" si="311"/>
        <v>0</v>
      </c>
      <c r="AB494" s="299">
        <f t="shared" si="312"/>
        <v>0</v>
      </c>
      <c r="AC494" s="308">
        <f>[1]побуд.звіт!AC493+[2]побуд.звіт!AC493</f>
        <v>117.94057093846642</v>
      </c>
      <c r="AD494" s="308">
        <f>[1]побуд.звіт!AD493+[2]побуд.звіт!AD493</f>
        <v>145.82330277172642</v>
      </c>
      <c r="AE494" s="298">
        <f t="shared" si="313"/>
        <v>0</v>
      </c>
      <c r="AF494" s="299">
        <f t="shared" si="314"/>
        <v>27.882731833259996</v>
      </c>
      <c r="AG494" s="308">
        <f>[1]побуд.звіт!AG493+[2]побуд.звіт!AG493</f>
        <v>0</v>
      </c>
      <c r="AH494" s="308">
        <f>[1]побуд.звіт!AH493+[2]побуд.звіт!AH493</f>
        <v>0</v>
      </c>
      <c r="AI494" s="298">
        <f t="shared" si="315"/>
        <v>0</v>
      </c>
      <c r="AJ494" s="299">
        <f t="shared" si="316"/>
        <v>0</v>
      </c>
      <c r="AK494" s="308">
        <f>[1]побуд.звіт!AK493+[2]побуд.звіт!AK493</f>
        <v>0</v>
      </c>
      <c r="AL494" s="308">
        <f>[1]побуд.звіт!AL493+[2]побуд.звіт!AL493</f>
        <v>0</v>
      </c>
      <c r="AM494" s="298">
        <f t="shared" si="317"/>
        <v>0</v>
      </c>
      <c r="AN494" s="299">
        <f t="shared" si="318"/>
        <v>0</v>
      </c>
      <c r="AO494" s="308">
        <f>[1]побуд.звіт!AO493+[2]побуд.звіт!AO493</f>
        <v>128.74701624814912</v>
      </c>
      <c r="AP494" s="308">
        <f>[1]побуд.звіт!AP493+[2]побуд.звіт!AP493</f>
        <v>60.819224546874089</v>
      </c>
      <c r="AQ494" s="298">
        <f t="shared" si="319"/>
        <v>-67.927791701275027</v>
      </c>
      <c r="AR494" s="299">
        <f t="shared" si="320"/>
        <v>0</v>
      </c>
      <c r="AS494" s="308">
        <f>[1]побуд.звіт!AS493+[2]побуд.звіт!AS493</f>
        <v>0</v>
      </c>
      <c r="AT494" s="308">
        <f>[1]побуд.звіт!AT493+[2]побуд.звіт!AT493</f>
        <v>0</v>
      </c>
      <c r="AU494" s="298">
        <f t="shared" si="321"/>
        <v>0</v>
      </c>
      <c r="AV494" s="299">
        <f t="shared" si="322"/>
        <v>0</v>
      </c>
      <c r="AW494" s="308">
        <f>[1]побуд.звіт!AW493+[2]побуд.звіт!AW493</f>
        <v>184.29227690502177</v>
      </c>
      <c r="AX494" s="308">
        <f>[1]побуд.звіт!AX493+[2]побуд.звіт!AX493</f>
        <v>750.21172117803758</v>
      </c>
      <c r="AY494" s="298">
        <f t="shared" si="323"/>
        <v>0</v>
      </c>
      <c r="AZ494" s="299">
        <f t="shared" si="324"/>
        <v>565.91944427301587</v>
      </c>
      <c r="BA494" s="300">
        <v>0</v>
      </c>
      <c r="BB494" s="298"/>
      <c r="BC494" s="298">
        <f t="shared" si="325"/>
        <v>0</v>
      </c>
      <c r="BD494" s="299">
        <f t="shared" si="326"/>
        <v>0</v>
      </c>
      <c r="BE494" s="308">
        <f>[1]побуд.звіт!BE493+[2]побуд.звіт!BE493</f>
        <v>5.2838537732189979</v>
      </c>
      <c r="BF494" s="308">
        <f>[1]побуд.звіт!BF493+[2]побуд.звіт!BF493</f>
        <v>0</v>
      </c>
      <c r="BG494" s="301">
        <f t="shared" si="327"/>
        <v>-5.2838537732189979</v>
      </c>
      <c r="BH494" s="302">
        <f t="shared" si="328"/>
        <v>0</v>
      </c>
      <c r="BI494" s="308">
        <f>[1]побуд.звіт!BI493+[2]побуд.звіт!BI493</f>
        <v>0</v>
      </c>
      <c r="BJ494" s="308">
        <f>[1]побуд.звіт!BJ493+[2]побуд.звіт!BJ493</f>
        <v>0</v>
      </c>
      <c r="BK494" s="298">
        <f t="shared" si="329"/>
        <v>0</v>
      </c>
      <c r="BL494" s="299">
        <f t="shared" si="330"/>
        <v>0</v>
      </c>
      <c r="BM494" s="308">
        <f>[1]побуд.звіт!BM493+[2]побуд.звіт!BM493</f>
        <v>0</v>
      </c>
      <c r="BN494" s="308">
        <f>[1]побуд.звіт!BN493+[2]побуд.звіт!BN493</f>
        <v>0</v>
      </c>
      <c r="BO494" s="298">
        <f t="shared" si="331"/>
        <v>0</v>
      </c>
      <c r="BP494" s="299">
        <f t="shared" si="332"/>
        <v>0</v>
      </c>
      <c r="BQ494" s="294">
        <f t="shared" si="333"/>
        <v>699.98026382362002</v>
      </c>
      <c r="BR494" s="298">
        <f t="shared" si="333"/>
        <v>1237.1958324616826</v>
      </c>
      <c r="BS494" s="298">
        <f t="shared" si="334"/>
        <v>0</v>
      </c>
      <c r="BT494" s="303">
        <f t="shared" si="335"/>
        <v>537.21556863806256</v>
      </c>
      <c r="BU494" s="224">
        <f t="shared" si="336"/>
        <v>1.7674724508710282</v>
      </c>
      <c r="BV494" s="309">
        <v>21.02</v>
      </c>
      <c r="BW494" s="305"/>
      <c r="BX494" s="241">
        <f t="shared" si="346"/>
        <v>58.331688651968335</v>
      </c>
      <c r="CA494" s="144">
        <f>[1]побуд.звіт!AX493+[2]побуд.звіт!AX493</f>
        <v>750.21172117803758</v>
      </c>
      <c r="CB494" s="238">
        <v>0</v>
      </c>
      <c r="CC494" s="238">
        <v>0</v>
      </c>
      <c r="CD494" s="240">
        <v>23.63827735785269</v>
      </c>
      <c r="CE494" s="240">
        <v>0</v>
      </c>
      <c r="CF494" s="240">
        <v>0</v>
      </c>
      <c r="CG494" s="240">
        <v>0</v>
      </c>
      <c r="CH494" s="240">
        <v>12.102087596574133</v>
      </c>
      <c r="CI494" s="240">
        <v>0</v>
      </c>
      <c r="CJ494" s="240">
        <v>0</v>
      </c>
      <c r="CK494" s="240">
        <v>13.119532131614827</v>
      </c>
      <c r="CL494" s="240">
        <v>0</v>
      </c>
      <c r="CM494" s="240">
        <v>1.1266499999999995</v>
      </c>
      <c r="CN494" s="240">
        <v>0</v>
      </c>
      <c r="CO494" s="240">
        <v>0</v>
      </c>
      <c r="CP494" s="20"/>
    </row>
    <row r="495" spans="1:94" ht="15" customHeight="1" x14ac:dyDescent="0.25">
      <c r="A495" s="256">
        <f t="shared" si="337"/>
        <v>485</v>
      </c>
      <c r="B495" s="254" t="s">
        <v>486</v>
      </c>
      <c r="C495" s="294">
        <v>18.600000000000001</v>
      </c>
      <c r="D495" s="322">
        <v>1</v>
      </c>
      <c r="E495" s="307">
        <f>[1]побуд.звіт!E494+[2]побуд.звіт!E494</f>
        <v>0</v>
      </c>
      <c r="F495" s="308">
        <f>[1]побуд.звіт!F494+[2]побуд.звіт!F494</f>
        <v>0</v>
      </c>
      <c r="G495" s="298">
        <f t="shared" si="301"/>
        <v>0</v>
      </c>
      <c r="H495" s="299">
        <f t="shared" si="302"/>
        <v>0</v>
      </c>
      <c r="I495" s="307">
        <f>[1]побуд.звіт!I494+[2]побуд.звіт!I494</f>
        <v>0</v>
      </c>
      <c r="J495" s="308">
        <f>[1]побуд.звіт!J494+[2]побуд.звіт!J494</f>
        <v>0</v>
      </c>
      <c r="K495" s="298">
        <f t="shared" si="303"/>
        <v>0</v>
      </c>
      <c r="L495" s="299">
        <f t="shared" si="304"/>
        <v>0</v>
      </c>
      <c r="M495" s="308">
        <f>[1]побуд.звіт!M494+[2]побуд.звіт!M494</f>
        <v>175.8110306391759</v>
      </c>
      <c r="N495" s="308">
        <f>[1]побуд.звіт!N494+[2]побуд.звіт!N494</f>
        <v>186.89438931002977</v>
      </c>
      <c r="O495" s="298">
        <f t="shared" si="305"/>
        <v>0</v>
      </c>
      <c r="P495" s="299">
        <f t="shared" si="306"/>
        <v>11.083358670853869</v>
      </c>
      <c r="Q495" s="308">
        <f>[1]побуд.звіт!Q494+[2]побуд.звіт!Q494</f>
        <v>0</v>
      </c>
      <c r="R495" s="308">
        <f>[1]побуд.звіт!R494+[2]побуд.звіт!R494</f>
        <v>0</v>
      </c>
      <c r="S495" s="298">
        <f t="shared" si="307"/>
        <v>0</v>
      </c>
      <c r="T495" s="299">
        <f t="shared" si="308"/>
        <v>0</v>
      </c>
      <c r="U495" s="308">
        <f>[1]побуд.звіт!U494+[2]побуд.звіт!U494</f>
        <v>0</v>
      </c>
      <c r="V495" s="308">
        <f>[1]побуд.звіт!V494+[2]побуд.звіт!V494</f>
        <v>0</v>
      </c>
      <c r="W495" s="298">
        <f t="shared" si="309"/>
        <v>0</v>
      </c>
      <c r="X495" s="299">
        <f t="shared" si="310"/>
        <v>0</v>
      </c>
      <c r="Y495" s="308">
        <f>[1]побуд.звіт!Y494+[2]побуд.звіт!Y494</f>
        <v>0</v>
      </c>
      <c r="Z495" s="308">
        <f>[1]побуд.звіт!Z494+[2]побуд.звіт!Z494</f>
        <v>0</v>
      </c>
      <c r="AA495" s="298">
        <f t="shared" si="311"/>
        <v>0</v>
      </c>
      <c r="AB495" s="299">
        <f t="shared" si="312"/>
        <v>0</v>
      </c>
      <c r="AC495" s="308">
        <f>[1]побуд.звіт!AC494+[2]побуд.звіт!AC494</f>
        <v>47.176228375386565</v>
      </c>
      <c r="AD495" s="308">
        <f>[1]побуд.звіт!AD494+[2]побуд.звіт!AD494</f>
        <v>58.329321108690557</v>
      </c>
      <c r="AE495" s="298">
        <f t="shared" si="313"/>
        <v>0</v>
      </c>
      <c r="AF495" s="299">
        <f t="shared" si="314"/>
        <v>11.153092733303993</v>
      </c>
      <c r="AG495" s="308">
        <f>[1]побуд.звіт!AG494+[2]побуд.звіт!AG494</f>
        <v>0</v>
      </c>
      <c r="AH495" s="308">
        <f>[1]побуд.звіт!AH494+[2]побуд.звіт!AH494</f>
        <v>0</v>
      </c>
      <c r="AI495" s="298">
        <f t="shared" si="315"/>
        <v>0</v>
      </c>
      <c r="AJ495" s="299">
        <f t="shared" si="316"/>
        <v>0</v>
      </c>
      <c r="AK495" s="308">
        <f>[1]побуд.звіт!AK494+[2]побуд.звіт!AK494</f>
        <v>0</v>
      </c>
      <c r="AL495" s="308">
        <f>[1]побуд.звіт!AL494+[2]побуд.звіт!AL494</f>
        <v>0</v>
      </c>
      <c r="AM495" s="298">
        <f t="shared" si="317"/>
        <v>0</v>
      </c>
      <c r="AN495" s="299">
        <f t="shared" si="318"/>
        <v>0</v>
      </c>
      <c r="AO495" s="308">
        <f>[1]побуд.звіт!AO494+[2]побуд.звіт!AO494</f>
        <v>91.891017798911477</v>
      </c>
      <c r="AP495" s="308">
        <f>[1]побуд.звіт!AP494+[2]побуд.звіт!AP494</f>
        <v>20.273074848958025</v>
      </c>
      <c r="AQ495" s="298">
        <f t="shared" si="319"/>
        <v>-71.617942949953459</v>
      </c>
      <c r="AR495" s="299">
        <f t="shared" si="320"/>
        <v>0</v>
      </c>
      <c r="AS495" s="308">
        <f>[1]побуд.звіт!AS494+[2]побуд.звіт!AS494</f>
        <v>0</v>
      </c>
      <c r="AT495" s="308">
        <f>[1]побуд.звіт!AT494+[2]побуд.звіт!AT494</f>
        <v>0</v>
      </c>
      <c r="AU495" s="298">
        <f t="shared" si="321"/>
        <v>0</v>
      </c>
      <c r="AV495" s="299">
        <f t="shared" si="322"/>
        <v>0</v>
      </c>
      <c r="AW495" s="308">
        <f>[1]побуд.звіт!AW494+[2]побуд.звіт!AW494</f>
        <v>73.716910762008652</v>
      </c>
      <c r="AX495" s="308">
        <f>[1]побуд.звіт!AX494+[2]побуд.звіт!AX494</f>
        <v>0</v>
      </c>
      <c r="AY495" s="298">
        <f t="shared" si="323"/>
        <v>-73.716910762008652</v>
      </c>
      <c r="AZ495" s="299">
        <f t="shared" si="324"/>
        <v>0</v>
      </c>
      <c r="BA495" s="300">
        <v>0</v>
      </c>
      <c r="BB495" s="298"/>
      <c r="BC495" s="298">
        <f t="shared" si="325"/>
        <v>0</v>
      </c>
      <c r="BD495" s="299">
        <f t="shared" si="326"/>
        <v>0</v>
      </c>
      <c r="BE495" s="308">
        <f>[1]побуд.звіт!BE494+[2]побуд.звіт!BE494</f>
        <v>5.2440125732189982</v>
      </c>
      <c r="BF495" s="308">
        <f>[1]побуд.звіт!BF494+[2]побуд.звіт!BF494</f>
        <v>0</v>
      </c>
      <c r="BG495" s="301">
        <f t="shared" si="327"/>
        <v>-5.2440125732189982</v>
      </c>
      <c r="BH495" s="302">
        <f t="shared" si="328"/>
        <v>0</v>
      </c>
      <c r="BI495" s="308">
        <f>[1]побуд.звіт!BI494+[2]побуд.звіт!BI494</f>
        <v>0</v>
      </c>
      <c r="BJ495" s="308">
        <f>[1]побуд.звіт!BJ494+[2]побуд.звіт!BJ494</f>
        <v>0</v>
      </c>
      <c r="BK495" s="298">
        <f t="shared" si="329"/>
        <v>0</v>
      </c>
      <c r="BL495" s="299">
        <f t="shared" si="330"/>
        <v>0</v>
      </c>
      <c r="BM495" s="308">
        <f>[1]побуд.звіт!BM494+[2]побуд.звіт!BM494</f>
        <v>0</v>
      </c>
      <c r="BN495" s="308">
        <f>[1]побуд.звіт!BN494+[2]побуд.звіт!BN494</f>
        <v>0</v>
      </c>
      <c r="BO495" s="298">
        <f t="shared" si="331"/>
        <v>0</v>
      </c>
      <c r="BP495" s="299">
        <f t="shared" si="332"/>
        <v>0</v>
      </c>
      <c r="BQ495" s="294">
        <f t="shared" si="333"/>
        <v>393.83920014870154</v>
      </c>
      <c r="BR495" s="298">
        <f t="shared" si="333"/>
        <v>265.49678526767832</v>
      </c>
      <c r="BS495" s="298">
        <f t="shared" si="334"/>
        <v>-128.34241488102322</v>
      </c>
      <c r="BT495" s="303">
        <f t="shared" si="335"/>
        <v>0</v>
      </c>
      <c r="BU495" s="224">
        <f t="shared" si="336"/>
        <v>0.67412483360578357</v>
      </c>
      <c r="BV495" s="309">
        <v>1455.26</v>
      </c>
      <c r="BW495" s="305">
        <f t="shared" si="345"/>
        <v>1422.4400666542749</v>
      </c>
      <c r="BX495" s="241">
        <f t="shared" si="346"/>
        <v>32.819933345725126</v>
      </c>
      <c r="CA495" s="144">
        <f>[1]побуд.звіт!AX494+[2]побуд.звіт!AX494</f>
        <v>0</v>
      </c>
      <c r="CB495" s="238">
        <v>0</v>
      </c>
      <c r="CC495" s="238">
        <v>0</v>
      </c>
      <c r="CD495" s="240">
        <v>15.758851571901795</v>
      </c>
      <c r="CE495" s="240">
        <v>0</v>
      </c>
      <c r="CF495" s="240">
        <v>0</v>
      </c>
      <c r="CG495" s="240">
        <v>0</v>
      </c>
      <c r="CH495" s="240">
        <v>4.8408350386296535</v>
      </c>
      <c r="CI495" s="240">
        <v>0</v>
      </c>
      <c r="CJ495" s="240">
        <v>0</v>
      </c>
      <c r="CK495" s="240">
        <v>9.3256798911891767</v>
      </c>
      <c r="CL495" s="240">
        <v>0</v>
      </c>
      <c r="CM495" s="240">
        <v>1.1266499999999995</v>
      </c>
      <c r="CN495" s="240">
        <v>0</v>
      </c>
      <c r="CO495" s="240">
        <v>0</v>
      </c>
      <c r="CP495" s="20"/>
    </row>
    <row r="496" spans="1:94" ht="15" customHeight="1" x14ac:dyDescent="0.25">
      <c r="A496" s="256">
        <f t="shared" si="337"/>
        <v>486</v>
      </c>
      <c r="B496" s="254" t="s">
        <v>487</v>
      </c>
      <c r="C496" s="294">
        <v>77.05</v>
      </c>
      <c r="D496" s="322">
        <v>1</v>
      </c>
      <c r="E496" s="307">
        <f>[1]побуд.звіт!E495+[2]побуд.звіт!E495</f>
        <v>0</v>
      </c>
      <c r="F496" s="308">
        <f>[1]побуд.звіт!F495+[2]побуд.звіт!F495</f>
        <v>0</v>
      </c>
      <c r="G496" s="298">
        <f t="shared" si="301"/>
        <v>0</v>
      </c>
      <c r="H496" s="299">
        <f t="shared" si="302"/>
        <v>0</v>
      </c>
      <c r="I496" s="307">
        <f>[1]побуд.звіт!I495+[2]побуд.звіт!I495</f>
        <v>0</v>
      </c>
      <c r="J496" s="308">
        <f>[1]побуд.звіт!J495+[2]побуд.звіт!J495</f>
        <v>0</v>
      </c>
      <c r="K496" s="298">
        <f t="shared" si="303"/>
        <v>0</v>
      </c>
      <c r="L496" s="299">
        <f t="shared" si="304"/>
        <v>0</v>
      </c>
      <c r="M496" s="308">
        <f>[1]побуд.звіт!M495+[2]побуд.звіт!M495</f>
        <v>448.48624127835177</v>
      </c>
      <c r="N496" s="308">
        <f>[1]побуд.звіт!N495+[2]побуд.звіт!N495</f>
        <v>373.78877862005953</v>
      </c>
      <c r="O496" s="298">
        <f t="shared" si="305"/>
        <v>-74.697462658292238</v>
      </c>
      <c r="P496" s="299">
        <f t="shared" si="306"/>
        <v>0</v>
      </c>
      <c r="Q496" s="308">
        <f>[1]побуд.звіт!Q495+[2]побуд.звіт!Q495</f>
        <v>0</v>
      </c>
      <c r="R496" s="308">
        <f>[1]побуд.звіт!R495+[2]побуд.звіт!R495</f>
        <v>0</v>
      </c>
      <c r="S496" s="298">
        <f t="shared" si="307"/>
        <v>0</v>
      </c>
      <c r="T496" s="299">
        <f t="shared" si="308"/>
        <v>0</v>
      </c>
      <c r="U496" s="308">
        <f>[1]побуд.звіт!U495+[2]побуд.звіт!U495</f>
        <v>0</v>
      </c>
      <c r="V496" s="308">
        <f>[1]побуд.звіт!V495+[2]побуд.звіт!V495</f>
        <v>0</v>
      </c>
      <c r="W496" s="298">
        <f t="shared" si="309"/>
        <v>0</v>
      </c>
      <c r="X496" s="299">
        <f t="shared" si="310"/>
        <v>0</v>
      </c>
      <c r="Y496" s="308">
        <f>[1]побуд.звіт!Y495+[2]побуд.звіт!Y495</f>
        <v>0</v>
      </c>
      <c r="Z496" s="308">
        <f>[1]побуд.звіт!Z495+[2]побуд.звіт!Z495</f>
        <v>0</v>
      </c>
      <c r="AA496" s="298">
        <f t="shared" si="311"/>
        <v>0</v>
      </c>
      <c r="AB496" s="299">
        <f t="shared" si="312"/>
        <v>0</v>
      </c>
      <c r="AC496" s="308">
        <f>[1]побуд.звіт!AC495+[2]побуд.звіт!AC495</f>
        <v>195.36315391685667</v>
      </c>
      <c r="AD496" s="308">
        <f>[1]побуд.звіт!AD495+[2]побуд.звіт!AD495</f>
        <v>241.62764470024769</v>
      </c>
      <c r="AE496" s="298">
        <f t="shared" si="313"/>
        <v>0</v>
      </c>
      <c r="AF496" s="299">
        <f t="shared" si="314"/>
        <v>46.264490783391011</v>
      </c>
      <c r="AG496" s="308">
        <f>[1]побуд.звіт!AG495+[2]побуд.звіт!AG495</f>
        <v>0</v>
      </c>
      <c r="AH496" s="308">
        <f>[1]побуд.звіт!AH495+[2]побуд.звіт!AH495</f>
        <v>0</v>
      </c>
      <c r="AI496" s="298">
        <f t="shared" si="315"/>
        <v>0</v>
      </c>
      <c r="AJ496" s="299">
        <f t="shared" si="316"/>
        <v>0</v>
      </c>
      <c r="AK496" s="308">
        <f>[1]побуд.звіт!AK495+[2]побуд.звіт!AK495</f>
        <v>0</v>
      </c>
      <c r="AL496" s="308">
        <f>[1]побуд.звіт!AL495+[2]побуд.звіт!AL495</f>
        <v>0</v>
      </c>
      <c r="AM496" s="298">
        <f t="shared" si="317"/>
        <v>0</v>
      </c>
      <c r="AN496" s="299">
        <f t="shared" si="318"/>
        <v>0</v>
      </c>
      <c r="AO496" s="308">
        <f>[1]побуд.звіт!AO495+[2]побуд.звіт!AO495</f>
        <v>205.35718834670834</v>
      </c>
      <c r="AP496" s="308">
        <f>[1]побуд.звіт!AP495+[2]побуд.звіт!AP495</f>
        <v>60.819224546874089</v>
      </c>
      <c r="AQ496" s="298">
        <f t="shared" si="319"/>
        <v>-144.53796379983424</v>
      </c>
      <c r="AR496" s="299">
        <f t="shared" si="320"/>
        <v>0</v>
      </c>
      <c r="AS496" s="308">
        <f>[1]побуд.звіт!AS495+[2]побуд.звіт!AS495</f>
        <v>0</v>
      </c>
      <c r="AT496" s="308">
        <f>[1]побуд.звіт!AT495+[2]побуд.звіт!AT495</f>
        <v>0</v>
      </c>
      <c r="AU496" s="298">
        <f t="shared" si="321"/>
        <v>0</v>
      </c>
      <c r="AV496" s="299">
        <f t="shared" si="322"/>
        <v>0</v>
      </c>
      <c r="AW496" s="308">
        <f>[1]побуд.звіт!AW495+[2]побуд.звіт!AW495</f>
        <v>317.71397104535129</v>
      </c>
      <c r="AX496" s="308">
        <f>[1]побуд.звіт!AX495+[2]побуд.звіт!AX495</f>
        <v>0</v>
      </c>
      <c r="AY496" s="298">
        <f t="shared" si="323"/>
        <v>-317.71397104535129</v>
      </c>
      <c r="AZ496" s="299">
        <f t="shared" si="324"/>
        <v>0</v>
      </c>
      <c r="BA496" s="300">
        <v>0</v>
      </c>
      <c r="BB496" s="298"/>
      <c r="BC496" s="298">
        <f t="shared" si="325"/>
        <v>0</v>
      </c>
      <c r="BD496" s="299">
        <f t="shared" si="326"/>
        <v>0</v>
      </c>
      <c r="BE496" s="308">
        <f>[1]побуд.звіт!BE495+[2]побуд.звіт!BE495</f>
        <v>5.3274791732189986</v>
      </c>
      <c r="BF496" s="308">
        <f>[1]побуд.звіт!BF495+[2]побуд.звіт!BF495</f>
        <v>0</v>
      </c>
      <c r="BG496" s="301">
        <f t="shared" si="327"/>
        <v>-5.3274791732189986</v>
      </c>
      <c r="BH496" s="302">
        <f t="shared" si="328"/>
        <v>0</v>
      </c>
      <c r="BI496" s="308">
        <f>[1]побуд.звіт!BI495+[2]побуд.звіт!BI495</f>
        <v>0</v>
      </c>
      <c r="BJ496" s="308">
        <f>[1]побуд.звіт!BJ495+[2]побуд.звіт!BJ495</f>
        <v>0</v>
      </c>
      <c r="BK496" s="298">
        <f t="shared" si="329"/>
        <v>0</v>
      </c>
      <c r="BL496" s="299">
        <f t="shared" si="330"/>
        <v>0</v>
      </c>
      <c r="BM496" s="308">
        <f>[1]побуд.звіт!BM495+[2]побуд.звіт!BM495</f>
        <v>0</v>
      </c>
      <c r="BN496" s="308">
        <f>[1]побуд.звіт!BN495+[2]побуд.звіт!BN495</f>
        <v>0</v>
      </c>
      <c r="BO496" s="298">
        <f t="shared" si="331"/>
        <v>0</v>
      </c>
      <c r="BP496" s="299">
        <f t="shared" si="332"/>
        <v>0</v>
      </c>
      <c r="BQ496" s="294">
        <f t="shared" si="333"/>
        <v>1172.248033760487</v>
      </c>
      <c r="BR496" s="298">
        <f t="shared" si="333"/>
        <v>676.23564786718134</v>
      </c>
      <c r="BS496" s="298">
        <f t="shared" si="334"/>
        <v>-496.01238589330569</v>
      </c>
      <c r="BT496" s="303">
        <f t="shared" si="335"/>
        <v>0</v>
      </c>
      <c r="BU496" s="224">
        <f t="shared" si="336"/>
        <v>0.57687078876802733</v>
      </c>
      <c r="BV496" s="309">
        <v>-656.31000000000006</v>
      </c>
      <c r="BW496" s="305"/>
      <c r="CA496" s="144">
        <f>[1]побуд.звіт!AX495+[2]побуд.звіт!AX495</f>
        <v>0</v>
      </c>
      <c r="CB496" s="238">
        <v>0</v>
      </c>
      <c r="CC496" s="238">
        <v>0</v>
      </c>
      <c r="CD496" s="240">
        <v>31.51770314380359</v>
      </c>
      <c r="CE496" s="240">
        <v>0</v>
      </c>
      <c r="CF496" s="240">
        <v>0</v>
      </c>
      <c r="CG496" s="240">
        <v>0</v>
      </c>
      <c r="CH496" s="240">
        <v>20.053029017549179</v>
      </c>
      <c r="CI496" s="240">
        <v>0</v>
      </c>
      <c r="CJ496" s="240">
        <v>0</v>
      </c>
      <c r="CK496" s="240">
        <v>20.870198815567928</v>
      </c>
      <c r="CL496" s="240">
        <v>0</v>
      </c>
      <c r="CM496" s="240">
        <v>1.1266499999999995</v>
      </c>
      <c r="CN496" s="240">
        <v>0</v>
      </c>
      <c r="CO496" s="240">
        <v>0</v>
      </c>
      <c r="CP496" s="20"/>
    </row>
    <row r="497" spans="1:94" ht="15" customHeight="1" x14ac:dyDescent="0.25">
      <c r="A497" s="256">
        <f t="shared" si="337"/>
        <v>487</v>
      </c>
      <c r="B497" s="254" t="s">
        <v>488</v>
      </c>
      <c r="C497" s="294">
        <v>115.5</v>
      </c>
      <c r="D497" s="322">
        <v>1</v>
      </c>
      <c r="E497" s="307">
        <f>[1]побуд.звіт!E496+[2]побуд.звіт!E496</f>
        <v>0</v>
      </c>
      <c r="F497" s="308">
        <f>[1]побуд.звіт!F496+[2]побуд.звіт!F496</f>
        <v>0</v>
      </c>
      <c r="G497" s="298">
        <f t="shared" si="301"/>
        <v>0</v>
      </c>
      <c r="H497" s="299">
        <f t="shared" si="302"/>
        <v>0</v>
      </c>
      <c r="I497" s="307">
        <f>[1]побуд.звіт!I496+[2]побуд.звіт!I496</f>
        <v>0</v>
      </c>
      <c r="J497" s="308">
        <f>[1]побуд.звіт!J496+[2]побуд.звіт!J496</f>
        <v>0</v>
      </c>
      <c r="K497" s="298">
        <f t="shared" si="303"/>
        <v>0</v>
      </c>
      <c r="L497" s="299">
        <f t="shared" si="304"/>
        <v>0</v>
      </c>
      <c r="M497" s="308">
        <f>[1]побуд.звіт!M496+[2]побуд.звіт!M496</f>
        <v>527.40159191752753</v>
      </c>
      <c r="N497" s="308">
        <f>[1]побуд.звіт!N496+[2]побуд.звіт!N496</f>
        <v>560.68316793008921</v>
      </c>
      <c r="O497" s="298">
        <f t="shared" si="305"/>
        <v>0</v>
      </c>
      <c r="P497" s="299">
        <f t="shared" si="306"/>
        <v>33.281576012561686</v>
      </c>
      <c r="Q497" s="308">
        <f>[1]побуд.звіт!Q496+[2]побуд.звіт!Q496</f>
        <v>0</v>
      </c>
      <c r="R497" s="308">
        <f>[1]побуд.звіт!R496+[2]побуд.звіт!R496</f>
        <v>0</v>
      </c>
      <c r="S497" s="298">
        <f t="shared" si="307"/>
        <v>0</v>
      </c>
      <c r="T497" s="299">
        <f t="shared" si="308"/>
        <v>0</v>
      </c>
      <c r="U497" s="308">
        <f>[1]побуд.звіт!U496+[2]побуд.звіт!U496</f>
        <v>0</v>
      </c>
      <c r="V497" s="308">
        <f>[1]побуд.звіт!V496+[2]побуд.звіт!V496</f>
        <v>0</v>
      </c>
      <c r="W497" s="298">
        <f t="shared" si="309"/>
        <v>0</v>
      </c>
      <c r="X497" s="299">
        <f t="shared" si="310"/>
        <v>0</v>
      </c>
      <c r="Y497" s="308">
        <f>[1]побуд.звіт!Y496+[2]побуд.звіт!Y496</f>
        <v>0</v>
      </c>
      <c r="Z497" s="308">
        <f>[1]побуд.звіт!Z496+[2]побуд.звіт!Z496</f>
        <v>0</v>
      </c>
      <c r="AA497" s="298">
        <f t="shared" si="311"/>
        <v>0</v>
      </c>
      <c r="AB497" s="299">
        <f t="shared" si="312"/>
        <v>0</v>
      </c>
      <c r="AC497" s="308">
        <f>[1]побуд.звіт!AC496+[2]побуд.звіт!AC496</f>
        <v>307.73905057296497</v>
      </c>
      <c r="AD497" s="308">
        <f>[1]побуд.звіт!AD496+[2]побуд.звіт!AD496</f>
        <v>362.20626817493337</v>
      </c>
      <c r="AE497" s="298">
        <f t="shared" si="313"/>
        <v>0</v>
      </c>
      <c r="AF497" s="299">
        <f t="shared" si="314"/>
        <v>54.4672176019684</v>
      </c>
      <c r="AG497" s="308">
        <f>[1]побуд.звіт!AG496+[2]побуд.звіт!AG496</f>
        <v>0</v>
      </c>
      <c r="AH497" s="308">
        <f>[1]побуд.звіт!AH496+[2]побуд.звіт!AH496</f>
        <v>0</v>
      </c>
      <c r="AI497" s="298">
        <f t="shared" si="315"/>
        <v>0</v>
      </c>
      <c r="AJ497" s="299">
        <f t="shared" si="316"/>
        <v>0</v>
      </c>
      <c r="AK497" s="308">
        <f>[1]побуд.звіт!AK496+[2]побуд.звіт!AK496</f>
        <v>0</v>
      </c>
      <c r="AL497" s="308">
        <f>[1]побуд.звіт!AL496+[2]побуд.звіт!AL496</f>
        <v>0</v>
      </c>
      <c r="AM497" s="298">
        <f t="shared" si="317"/>
        <v>0</v>
      </c>
      <c r="AN497" s="299">
        <f t="shared" si="318"/>
        <v>0</v>
      </c>
      <c r="AO497" s="308">
        <f>[1]побуд.звіт!AO496+[2]побуд.звіт!AO496</f>
        <v>333.12170210747217</v>
      </c>
      <c r="AP497" s="308">
        <f>[1]побуд.звіт!AP496+[2]побуд.звіт!AP496</f>
        <v>121.63844909374818</v>
      </c>
      <c r="AQ497" s="298">
        <f t="shared" si="319"/>
        <v>-211.48325301372398</v>
      </c>
      <c r="AR497" s="299">
        <f t="shared" si="320"/>
        <v>0</v>
      </c>
      <c r="AS497" s="308">
        <f>[1]побуд.звіт!AS496+[2]побуд.звіт!AS496</f>
        <v>0</v>
      </c>
      <c r="AT497" s="308">
        <f>[1]побуд.звіт!AT496+[2]побуд.звіт!AT496</f>
        <v>0</v>
      </c>
      <c r="AU497" s="298">
        <f t="shared" si="321"/>
        <v>0</v>
      </c>
      <c r="AV497" s="299">
        <f t="shared" si="322"/>
        <v>0</v>
      </c>
      <c r="AW497" s="308">
        <f>[1]побуд.звіт!AW496+[2]побуд.звіт!AW496</f>
        <v>606.18469114213849</v>
      </c>
      <c r="AX497" s="308">
        <f>[1]побуд.звіт!AX496+[2]побуд.звіт!AX496</f>
        <v>0</v>
      </c>
      <c r="AY497" s="298">
        <f t="shared" si="323"/>
        <v>-606.18469114213849</v>
      </c>
      <c r="AZ497" s="299">
        <f t="shared" si="324"/>
        <v>0</v>
      </c>
      <c r="BA497" s="300">
        <v>0</v>
      </c>
      <c r="BB497" s="298"/>
      <c r="BC497" s="298">
        <f t="shared" si="325"/>
        <v>0</v>
      </c>
      <c r="BD497" s="299">
        <f t="shared" si="326"/>
        <v>0</v>
      </c>
      <c r="BE497" s="308">
        <f>[1]побуд.звіт!BE496+[2]побуд.звіт!BE496</f>
        <v>5.3823857732189984</v>
      </c>
      <c r="BF497" s="308">
        <f>[1]побуд.звіт!BF496+[2]побуд.звіт!BF496</f>
        <v>0</v>
      </c>
      <c r="BG497" s="301">
        <f t="shared" si="327"/>
        <v>-5.3823857732189984</v>
      </c>
      <c r="BH497" s="302">
        <f t="shared" si="328"/>
        <v>0</v>
      </c>
      <c r="BI497" s="308">
        <f>[1]побуд.звіт!BI496+[2]побуд.звіт!BI496</f>
        <v>0</v>
      </c>
      <c r="BJ497" s="308">
        <f>[1]побуд.звіт!BJ496+[2]побуд.звіт!BJ496</f>
        <v>0</v>
      </c>
      <c r="BK497" s="298">
        <f t="shared" si="329"/>
        <v>0</v>
      </c>
      <c r="BL497" s="299">
        <f t="shared" si="330"/>
        <v>0</v>
      </c>
      <c r="BM497" s="308">
        <f>[1]побуд.звіт!BM496+[2]побуд.звіт!BM496</f>
        <v>0</v>
      </c>
      <c r="BN497" s="308">
        <f>[1]побуд.звіт!BN496+[2]побуд.звіт!BN496</f>
        <v>0</v>
      </c>
      <c r="BO497" s="298">
        <f t="shared" si="331"/>
        <v>0</v>
      </c>
      <c r="BP497" s="299">
        <f t="shared" si="332"/>
        <v>0</v>
      </c>
      <c r="BQ497" s="294">
        <f t="shared" si="333"/>
        <v>1779.8294215133224</v>
      </c>
      <c r="BR497" s="298">
        <f t="shared" si="333"/>
        <v>1044.5278851987707</v>
      </c>
      <c r="BS497" s="298">
        <f t="shared" si="334"/>
        <v>-735.30153631455164</v>
      </c>
      <c r="BT497" s="303">
        <f t="shared" si="335"/>
        <v>0</v>
      </c>
      <c r="BU497" s="224">
        <f t="shared" si="336"/>
        <v>0.58686965872867058</v>
      </c>
      <c r="BV497" s="309">
        <v>2940.65</v>
      </c>
      <c r="BW497" s="305">
        <f>BV497-BX497</f>
        <v>2792.3308815405567</v>
      </c>
      <c r="BX497" s="241">
        <f>BQ497/12</f>
        <v>148.31911845944353</v>
      </c>
      <c r="CA497" s="144">
        <f>[1]побуд.звіт!AX496+[2]побуд.звіт!AX496</f>
        <v>0</v>
      </c>
      <c r="CB497" s="238">
        <v>0</v>
      </c>
      <c r="CC497" s="238">
        <v>0</v>
      </c>
      <c r="CD497" s="240">
        <v>47.27655471570538</v>
      </c>
      <c r="CE497" s="240">
        <v>0</v>
      </c>
      <c r="CF497" s="240">
        <v>0</v>
      </c>
      <c r="CG497" s="240">
        <v>0</v>
      </c>
      <c r="CH497" s="240">
        <v>30.060024030200264</v>
      </c>
      <c r="CI497" s="240">
        <v>0</v>
      </c>
      <c r="CJ497" s="240">
        <v>0</v>
      </c>
      <c r="CK497" s="240">
        <v>33.893039106669697</v>
      </c>
      <c r="CL497" s="240">
        <v>0</v>
      </c>
      <c r="CM497" s="240">
        <v>1.1266499999999995</v>
      </c>
      <c r="CN497" s="240">
        <v>0</v>
      </c>
      <c r="CO497" s="240">
        <v>0</v>
      </c>
      <c r="CP497" s="20"/>
    </row>
    <row r="498" spans="1:94" ht="15" customHeight="1" x14ac:dyDescent="0.25">
      <c r="A498" s="256">
        <f t="shared" si="337"/>
        <v>488</v>
      </c>
      <c r="B498" s="254" t="s">
        <v>489</v>
      </c>
      <c r="C498" s="294">
        <v>189.7</v>
      </c>
      <c r="D498" s="322">
        <v>1</v>
      </c>
      <c r="E498" s="307">
        <f>[1]побуд.звіт!E497+[2]побуд.звіт!E497</f>
        <v>0</v>
      </c>
      <c r="F498" s="308">
        <f>[1]побуд.звіт!F497+[2]побуд.звіт!F497</f>
        <v>0</v>
      </c>
      <c r="G498" s="298">
        <f t="shared" si="301"/>
        <v>0</v>
      </c>
      <c r="H498" s="299">
        <f t="shared" si="302"/>
        <v>0</v>
      </c>
      <c r="I498" s="307">
        <f>[1]побуд.звіт!I497+[2]побуд.звіт!I497</f>
        <v>0</v>
      </c>
      <c r="J498" s="308">
        <f>[1]побуд.звіт!J497+[2]побуд.звіт!J497</f>
        <v>0</v>
      </c>
      <c r="K498" s="298">
        <f t="shared" si="303"/>
        <v>0</v>
      </c>
      <c r="L498" s="299">
        <f t="shared" si="304"/>
        <v>0</v>
      </c>
      <c r="M498" s="308">
        <f>[1]побуд.звіт!M497+[2]побуд.звіт!M497</f>
        <v>1103.2373318350551</v>
      </c>
      <c r="N498" s="308">
        <f>[1]побуд.звіт!N497+[2]побуд.звіт!N497</f>
        <v>1121.3663358601784</v>
      </c>
      <c r="O498" s="298">
        <f t="shared" si="305"/>
        <v>0</v>
      </c>
      <c r="P498" s="299">
        <f t="shared" si="306"/>
        <v>18.129004025123322</v>
      </c>
      <c r="Q498" s="308">
        <f>[1]побуд.звіт!Q497+[2]побуд.звіт!Q497</f>
        <v>0</v>
      </c>
      <c r="R498" s="308">
        <f>[1]побуд.звіт!R497+[2]побуд.звіт!R497</f>
        <v>0</v>
      </c>
      <c r="S498" s="298">
        <f t="shared" si="307"/>
        <v>0</v>
      </c>
      <c r="T498" s="299">
        <f t="shared" si="308"/>
        <v>0</v>
      </c>
      <c r="U498" s="308">
        <f>[1]побуд.звіт!U497+[2]побуд.звіт!U497</f>
        <v>0</v>
      </c>
      <c r="V498" s="308">
        <f>[1]побуд.звіт!V497+[2]побуд.звіт!V497</f>
        <v>0</v>
      </c>
      <c r="W498" s="298">
        <f t="shared" si="309"/>
        <v>0</v>
      </c>
      <c r="X498" s="299">
        <f t="shared" si="310"/>
        <v>0</v>
      </c>
      <c r="Y498" s="308">
        <f>[1]побуд.звіт!Y497+[2]побуд.звіт!Y497</f>
        <v>0</v>
      </c>
      <c r="Z498" s="308">
        <f>[1]побуд.звіт!Z497+[2]побуд.звіт!Z497</f>
        <v>0</v>
      </c>
      <c r="AA498" s="298">
        <f t="shared" si="311"/>
        <v>0</v>
      </c>
      <c r="AB498" s="299">
        <f t="shared" si="312"/>
        <v>0</v>
      </c>
      <c r="AC498" s="308">
        <f>[1]побуд.звіт!AC497+[2]побуд.звіт!AC497</f>
        <v>505.29731960165753</v>
      </c>
      <c r="AD498" s="308">
        <f>[1]побуд.звіт!AD497+[2]побуд.звіт!AD497</f>
        <v>594.89635560852685</v>
      </c>
      <c r="AE498" s="298">
        <f t="shared" si="313"/>
        <v>0</v>
      </c>
      <c r="AF498" s="299">
        <f t="shared" si="314"/>
        <v>89.599036006869312</v>
      </c>
      <c r="AG498" s="308">
        <f>[1]побуд.звіт!AG497+[2]побуд.звіт!AG497</f>
        <v>0</v>
      </c>
      <c r="AH498" s="308">
        <f>[1]побуд.звіт!AH497+[2]побуд.звіт!AH497</f>
        <v>0</v>
      </c>
      <c r="AI498" s="298">
        <f t="shared" si="315"/>
        <v>0</v>
      </c>
      <c r="AJ498" s="299">
        <f t="shared" si="316"/>
        <v>0</v>
      </c>
      <c r="AK498" s="308">
        <f>[1]побуд.звіт!AK497+[2]побуд.звіт!AK497</f>
        <v>0</v>
      </c>
      <c r="AL498" s="308">
        <f>[1]побуд.звіт!AL497+[2]побуд.звіт!AL497</f>
        <v>0</v>
      </c>
      <c r="AM498" s="298">
        <f t="shared" si="317"/>
        <v>0</v>
      </c>
      <c r="AN498" s="299">
        <f t="shared" si="318"/>
        <v>0</v>
      </c>
      <c r="AO498" s="308">
        <f>[1]побуд.звіт!AO497+[2]побуд.звіт!AO497</f>
        <v>444.13262324124446</v>
      </c>
      <c r="AP498" s="308">
        <f>[1]побуд.звіт!AP497+[2]побуд.звіт!AP497</f>
        <v>162.1845987916642</v>
      </c>
      <c r="AQ498" s="298">
        <f t="shared" si="319"/>
        <v>-281.94802444958026</v>
      </c>
      <c r="AR498" s="299">
        <f t="shared" si="320"/>
        <v>0</v>
      </c>
      <c r="AS498" s="308">
        <f>[1]побуд.звіт!AS497+[2]побуд.звіт!AS497</f>
        <v>0</v>
      </c>
      <c r="AT498" s="308">
        <f>[1]побуд.звіт!AT497+[2]побуд.звіт!AT497</f>
        <v>0</v>
      </c>
      <c r="AU498" s="298">
        <f t="shared" si="321"/>
        <v>0</v>
      </c>
      <c r="AV498" s="299">
        <f t="shared" si="322"/>
        <v>0</v>
      </c>
      <c r="AW498" s="308">
        <f>[1]побуд.звіт!AW497+[2]побуд.звіт!AW497</f>
        <v>693.30454899723975</v>
      </c>
      <c r="AX498" s="308">
        <f>[1]побуд.звіт!AX497+[2]побуд.звіт!AX497</f>
        <v>0</v>
      </c>
      <c r="AY498" s="298">
        <f t="shared" si="323"/>
        <v>-693.30454899723975</v>
      </c>
      <c r="AZ498" s="299">
        <f t="shared" si="324"/>
        <v>0</v>
      </c>
      <c r="BA498" s="300">
        <v>0</v>
      </c>
      <c r="BB498" s="298"/>
      <c r="BC498" s="298">
        <f t="shared" si="325"/>
        <v>0</v>
      </c>
      <c r="BD498" s="299">
        <f t="shared" si="326"/>
        <v>0</v>
      </c>
      <c r="BE498" s="308">
        <f>[1]побуд.звіт!BE497+[2]побуд.звіт!BE497</f>
        <v>5.4883433732189983</v>
      </c>
      <c r="BF498" s="308">
        <f>[1]побуд.звіт!BF497+[2]побуд.звіт!BF497</f>
        <v>0</v>
      </c>
      <c r="BG498" s="301">
        <f t="shared" si="327"/>
        <v>-5.4883433732189983</v>
      </c>
      <c r="BH498" s="302">
        <f t="shared" si="328"/>
        <v>0</v>
      </c>
      <c r="BI498" s="308">
        <f>[1]побуд.звіт!BI497+[2]побуд.звіт!BI497</f>
        <v>0</v>
      </c>
      <c r="BJ498" s="308">
        <f>[1]побуд.звіт!BJ497+[2]побуд.звіт!BJ497</f>
        <v>0</v>
      </c>
      <c r="BK498" s="298">
        <f t="shared" si="329"/>
        <v>0</v>
      </c>
      <c r="BL498" s="299">
        <f t="shared" si="330"/>
        <v>0</v>
      </c>
      <c r="BM498" s="308">
        <f>[1]побуд.звіт!BM497+[2]побуд.звіт!BM497</f>
        <v>0</v>
      </c>
      <c r="BN498" s="308">
        <f>[1]побуд.звіт!BN497+[2]побуд.звіт!BN497</f>
        <v>0</v>
      </c>
      <c r="BO498" s="298">
        <f t="shared" si="331"/>
        <v>0</v>
      </c>
      <c r="BP498" s="299">
        <f t="shared" si="332"/>
        <v>0</v>
      </c>
      <c r="BQ498" s="294">
        <f t="shared" si="333"/>
        <v>2751.4601670484158</v>
      </c>
      <c r="BR498" s="298">
        <f t="shared" si="333"/>
        <v>1878.4472902603695</v>
      </c>
      <c r="BS498" s="298">
        <f t="shared" si="334"/>
        <v>-873.01287678804624</v>
      </c>
      <c r="BT498" s="303">
        <f t="shared" si="335"/>
        <v>0</v>
      </c>
      <c r="BU498" s="224">
        <f t="shared" si="336"/>
        <v>0.68270924389773857</v>
      </c>
      <c r="BV498" s="309">
        <v>-60.85</v>
      </c>
      <c r="BW498" s="305"/>
      <c r="CA498" s="144">
        <f>[1]побуд.звіт!AX497+[2]побуд.звіт!AX497</f>
        <v>0</v>
      </c>
      <c r="CB498" s="238">
        <v>0</v>
      </c>
      <c r="CC498" s="238">
        <v>0</v>
      </c>
      <c r="CD498" s="240">
        <v>94.553109431410761</v>
      </c>
      <c r="CE498" s="240">
        <v>0</v>
      </c>
      <c r="CF498" s="240">
        <v>0</v>
      </c>
      <c r="CG498" s="240">
        <v>0</v>
      </c>
      <c r="CH498" s="240">
        <v>49.371312195056191</v>
      </c>
      <c r="CI498" s="240">
        <v>0</v>
      </c>
      <c r="CJ498" s="240">
        <v>0</v>
      </c>
      <c r="CK498" s="240">
        <v>45.194419326319135</v>
      </c>
      <c r="CL498" s="240">
        <v>0</v>
      </c>
      <c r="CM498" s="240">
        <v>1.1266499999999995</v>
      </c>
      <c r="CN498" s="240">
        <v>0</v>
      </c>
      <c r="CO498" s="240">
        <v>0</v>
      </c>
      <c r="CP498" s="20"/>
    </row>
    <row r="499" spans="1:94" ht="15" customHeight="1" x14ac:dyDescent="0.25">
      <c r="A499" s="256">
        <f t="shared" si="337"/>
        <v>489</v>
      </c>
      <c r="B499" s="254" t="s">
        <v>490</v>
      </c>
      <c r="C499" s="294">
        <v>147</v>
      </c>
      <c r="D499" s="322">
        <v>1</v>
      </c>
      <c r="E499" s="307">
        <f>[1]побуд.звіт!E498+[2]побуд.звіт!E498</f>
        <v>0</v>
      </c>
      <c r="F499" s="308">
        <f>[1]побуд.звіт!F498+[2]побуд.звіт!F498</f>
        <v>0</v>
      </c>
      <c r="G499" s="298">
        <f t="shared" si="301"/>
        <v>0</v>
      </c>
      <c r="H499" s="299">
        <f t="shared" si="302"/>
        <v>0</v>
      </c>
      <c r="I499" s="307">
        <f>[1]побуд.звіт!I498+[2]побуд.звіт!I498</f>
        <v>0</v>
      </c>
      <c r="J499" s="308">
        <f>[1]побуд.звіт!J498+[2]побуд.звіт!J498</f>
        <v>0</v>
      </c>
      <c r="K499" s="298">
        <f t="shared" si="303"/>
        <v>0</v>
      </c>
      <c r="L499" s="299">
        <f t="shared" si="304"/>
        <v>0</v>
      </c>
      <c r="M499" s="308">
        <f>[1]побуд.звіт!M498+[2]побуд.звіт!M498</f>
        <v>848.58512255670348</v>
      </c>
      <c r="N499" s="308">
        <f>[1]побуд.звіт!N498+[2]побуд.звіт!N498</f>
        <v>783.70355342163737</v>
      </c>
      <c r="O499" s="298">
        <f t="shared" si="305"/>
        <v>-64.881569135066115</v>
      </c>
      <c r="P499" s="299">
        <f t="shared" si="306"/>
        <v>0</v>
      </c>
      <c r="Q499" s="308">
        <f>[1]побуд.звіт!Q498+[2]побуд.звіт!Q498</f>
        <v>0</v>
      </c>
      <c r="R499" s="308">
        <f>[1]побуд.звіт!R498+[2]побуд.звіт!R498</f>
        <v>0</v>
      </c>
      <c r="S499" s="298">
        <f t="shared" si="307"/>
        <v>0</v>
      </c>
      <c r="T499" s="299">
        <f t="shared" si="308"/>
        <v>0</v>
      </c>
      <c r="U499" s="308">
        <f>[1]побуд.звіт!U498+[2]побуд.звіт!U498</f>
        <v>0</v>
      </c>
      <c r="V499" s="308">
        <f>[1]побуд.звіт!V498+[2]побуд.звіт!V498</f>
        <v>0</v>
      </c>
      <c r="W499" s="298">
        <f t="shared" si="309"/>
        <v>0</v>
      </c>
      <c r="X499" s="299">
        <f t="shared" si="310"/>
        <v>0</v>
      </c>
      <c r="Y499" s="308">
        <f>[1]побуд.звіт!Y498+[2]побуд.звіт!Y498</f>
        <v>0</v>
      </c>
      <c r="Z499" s="308">
        <f>[1]побуд.звіт!Z498+[2]побуд.звіт!Z498</f>
        <v>0</v>
      </c>
      <c r="AA499" s="298">
        <f t="shared" si="311"/>
        <v>0</v>
      </c>
      <c r="AB499" s="299">
        <f t="shared" si="312"/>
        <v>0</v>
      </c>
      <c r="AC499" s="308">
        <f>[1]побуд.звіт!AC498+[2]побуд.звіт!AC498</f>
        <v>391.5927655474099</v>
      </c>
      <c r="AD499" s="308">
        <f>[1]побуд.звіт!AD498+[2]побуд.звіт!AD498</f>
        <v>460.98979585900611</v>
      </c>
      <c r="AE499" s="298">
        <f t="shared" si="313"/>
        <v>0</v>
      </c>
      <c r="AF499" s="299">
        <f t="shared" si="314"/>
        <v>69.397030311596211</v>
      </c>
      <c r="AG499" s="308">
        <f>[1]побуд.звіт!AG498+[2]побуд.звіт!AG498</f>
        <v>0</v>
      </c>
      <c r="AH499" s="308">
        <f>[1]побуд.звіт!AH498+[2]побуд.звіт!AH498</f>
        <v>0</v>
      </c>
      <c r="AI499" s="298">
        <f t="shared" si="315"/>
        <v>0</v>
      </c>
      <c r="AJ499" s="299">
        <f t="shared" si="316"/>
        <v>0</v>
      </c>
      <c r="AK499" s="308">
        <f>[1]побуд.звіт!AK498+[2]побуд.звіт!AK498</f>
        <v>0</v>
      </c>
      <c r="AL499" s="308">
        <f>[1]побуд.звіт!AL498+[2]побуд.звіт!AL498</f>
        <v>0</v>
      </c>
      <c r="AM499" s="298">
        <f t="shared" si="317"/>
        <v>0</v>
      </c>
      <c r="AN499" s="299">
        <f t="shared" si="318"/>
        <v>0</v>
      </c>
      <c r="AO499" s="308">
        <f>[1]побуд.звіт!AO498+[2]побуд.звіт!AO498</f>
        <v>444.22141124124437</v>
      </c>
      <c r="AP499" s="308">
        <f>[1]побуд.звіт!AP498+[2]побуд.звіт!AP498</f>
        <v>162.1845987916642</v>
      </c>
      <c r="AQ499" s="298">
        <f t="shared" si="319"/>
        <v>-282.03681244958017</v>
      </c>
      <c r="AR499" s="299">
        <f t="shared" si="320"/>
        <v>0</v>
      </c>
      <c r="AS499" s="308">
        <f>[1]побуд.звіт!AS498+[2]побуд.звіт!AS498</f>
        <v>0</v>
      </c>
      <c r="AT499" s="308">
        <f>[1]побуд.звіт!AT498+[2]побуд.звіт!AT498</f>
        <v>0</v>
      </c>
      <c r="AU499" s="298">
        <f t="shared" si="321"/>
        <v>0</v>
      </c>
      <c r="AV499" s="299">
        <f t="shared" si="322"/>
        <v>0</v>
      </c>
      <c r="AW499" s="308">
        <f>[1]побуд.звіт!AW498+[2]побуд.звіт!AW498</f>
        <v>1044.8309773706187</v>
      </c>
      <c r="AX499" s="308">
        <f>[1]побуд.звіт!AX498+[2]побуд.звіт!AX498</f>
        <v>0</v>
      </c>
      <c r="AY499" s="298">
        <f t="shared" si="323"/>
        <v>-1044.8309773706187</v>
      </c>
      <c r="AZ499" s="299">
        <f t="shared" si="324"/>
        <v>0</v>
      </c>
      <c r="BA499" s="300">
        <v>0</v>
      </c>
      <c r="BB499" s="298"/>
      <c r="BC499" s="298">
        <f t="shared" si="325"/>
        <v>0</v>
      </c>
      <c r="BD499" s="299">
        <f t="shared" si="326"/>
        <v>0</v>
      </c>
      <c r="BE499" s="308">
        <f>[1]побуд.звіт!BE498+[2]побуд.звіт!BE498</f>
        <v>5.4273677732189984</v>
      </c>
      <c r="BF499" s="308">
        <f>[1]побуд.звіт!BF498+[2]побуд.звіт!BF498</f>
        <v>0</v>
      </c>
      <c r="BG499" s="301">
        <f t="shared" si="327"/>
        <v>-5.4273677732189984</v>
      </c>
      <c r="BH499" s="302">
        <f t="shared" si="328"/>
        <v>0</v>
      </c>
      <c r="BI499" s="308">
        <f>[1]побуд.звіт!BI498+[2]побуд.звіт!BI498</f>
        <v>0</v>
      </c>
      <c r="BJ499" s="308">
        <f>[1]побуд.звіт!BJ498+[2]побуд.звіт!BJ498</f>
        <v>0</v>
      </c>
      <c r="BK499" s="298">
        <f t="shared" si="329"/>
        <v>0</v>
      </c>
      <c r="BL499" s="299">
        <f t="shared" si="330"/>
        <v>0</v>
      </c>
      <c r="BM499" s="308">
        <f>[1]побуд.звіт!BM498+[2]побуд.звіт!BM498</f>
        <v>0</v>
      </c>
      <c r="BN499" s="308">
        <f>[1]побуд.звіт!BN498+[2]побуд.звіт!BN498</f>
        <v>0</v>
      </c>
      <c r="BO499" s="298">
        <f t="shared" si="331"/>
        <v>0</v>
      </c>
      <c r="BP499" s="299">
        <f t="shared" si="332"/>
        <v>0</v>
      </c>
      <c r="BQ499" s="294">
        <f t="shared" si="333"/>
        <v>2734.6576444891953</v>
      </c>
      <c r="BR499" s="298">
        <f t="shared" si="333"/>
        <v>1406.8779480723076</v>
      </c>
      <c r="BS499" s="298">
        <f t="shared" si="334"/>
        <v>-1327.7796964168876</v>
      </c>
      <c r="BT499" s="303">
        <f t="shared" si="335"/>
        <v>0</v>
      </c>
      <c r="BU499" s="224">
        <f t="shared" si="336"/>
        <v>0.5144621853881447</v>
      </c>
      <c r="BV499" s="309">
        <v>1549.56</v>
      </c>
      <c r="BW499" s="305">
        <f t="shared" ref="BW499:BW508" si="347">BV499-BX499</f>
        <v>1321.6718629592337</v>
      </c>
      <c r="BX499" s="241">
        <f t="shared" ref="BX499:BX508" si="348">BQ499/12</f>
        <v>227.88813704076628</v>
      </c>
      <c r="CA499" s="144">
        <f>[1]побуд.звіт!AX498+[2]побуд.звіт!AX498</f>
        <v>0</v>
      </c>
      <c r="CB499" s="238">
        <v>0</v>
      </c>
      <c r="CC499" s="238">
        <v>0</v>
      </c>
      <c r="CD499" s="240">
        <v>63.035406287607181</v>
      </c>
      <c r="CE499" s="240">
        <v>0</v>
      </c>
      <c r="CF499" s="240">
        <v>0</v>
      </c>
      <c r="CG499" s="240">
        <v>0</v>
      </c>
      <c r="CH499" s="240">
        <v>38.258212402073063</v>
      </c>
      <c r="CI499" s="240">
        <v>0</v>
      </c>
      <c r="CJ499" s="240">
        <v>0</v>
      </c>
      <c r="CK499" s="240">
        <v>45.194419326319135</v>
      </c>
      <c r="CL499" s="240">
        <v>0</v>
      </c>
      <c r="CM499" s="240">
        <v>1.1266499999999995</v>
      </c>
      <c r="CN499" s="240">
        <v>0</v>
      </c>
      <c r="CO499" s="240">
        <v>0</v>
      </c>
      <c r="CP499" s="20"/>
    </row>
    <row r="500" spans="1:94" ht="15" customHeight="1" x14ac:dyDescent="0.25">
      <c r="A500" s="256">
        <f t="shared" si="337"/>
        <v>490</v>
      </c>
      <c r="B500" s="254" t="s">
        <v>491</v>
      </c>
      <c r="C500" s="294">
        <v>88.3</v>
      </c>
      <c r="D500" s="322">
        <v>1</v>
      </c>
      <c r="E500" s="307">
        <f>[1]побуд.звіт!E499+[2]побуд.звіт!E499</f>
        <v>0</v>
      </c>
      <c r="F500" s="308">
        <f>[1]побуд.звіт!F499+[2]побуд.звіт!F499</f>
        <v>0</v>
      </c>
      <c r="G500" s="298">
        <f t="shared" si="301"/>
        <v>0</v>
      </c>
      <c r="H500" s="299">
        <f t="shared" si="302"/>
        <v>0</v>
      </c>
      <c r="I500" s="307">
        <f>[1]побуд.звіт!I499+[2]побуд.звіт!I499</f>
        <v>0</v>
      </c>
      <c r="J500" s="308">
        <f>[1]побуд.звіт!J499+[2]побуд.звіт!J499</f>
        <v>0</v>
      </c>
      <c r="K500" s="298">
        <f t="shared" si="303"/>
        <v>0</v>
      </c>
      <c r="L500" s="299">
        <f t="shared" si="304"/>
        <v>0</v>
      </c>
      <c r="M500" s="308">
        <f>[1]побуд.звіт!M499+[2]побуд.звіт!M499</f>
        <v>351.62172527835173</v>
      </c>
      <c r="N500" s="308">
        <f>[1]побуд.звіт!N499+[2]побуд.звіт!N499</f>
        <v>373.78877862005953</v>
      </c>
      <c r="O500" s="298">
        <f t="shared" si="305"/>
        <v>0</v>
      </c>
      <c r="P500" s="299">
        <f t="shared" si="306"/>
        <v>22.167053341707799</v>
      </c>
      <c r="Q500" s="308">
        <f>[1]побуд.звіт!Q499+[2]побуд.звіт!Q499</f>
        <v>0</v>
      </c>
      <c r="R500" s="308">
        <f>[1]побуд.звіт!R499+[2]побуд.звіт!R499</f>
        <v>0</v>
      </c>
      <c r="S500" s="298">
        <f t="shared" si="307"/>
        <v>0</v>
      </c>
      <c r="T500" s="299">
        <f t="shared" si="308"/>
        <v>0</v>
      </c>
      <c r="U500" s="308">
        <f>[1]побуд.звіт!U499+[2]побуд.звіт!U499</f>
        <v>0</v>
      </c>
      <c r="V500" s="308">
        <f>[1]побуд.звіт!V499+[2]побуд.звіт!V499</f>
        <v>0</v>
      </c>
      <c r="W500" s="298">
        <f t="shared" si="309"/>
        <v>0</v>
      </c>
      <c r="X500" s="299">
        <f t="shared" si="310"/>
        <v>0</v>
      </c>
      <c r="Y500" s="308">
        <f>[1]побуд.звіт!Y499+[2]побуд.звіт!Y499</f>
        <v>0</v>
      </c>
      <c r="Z500" s="308">
        <f>[1]побуд.звіт!Z499+[2]побуд.звіт!Z499</f>
        <v>0</v>
      </c>
      <c r="AA500" s="298">
        <f t="shared" si="311"/>
        <v>0</v>
      </c>
      <c r="AB500" s="299">
        <f t="shared" si="312"/>
        <v>0</v>
      </c>
      <c r="AC500" s="308">
        <f>[1]побуд.звіт!AC499+[2]побуд.звіт!AC499</f>
        <v>235.26655216487279</v>
      </c>
      <c r="AD500" s="308">
        <f>[1]побуд.звіт!AD499+[2]побуд.звіт!AD499</f>
        <v>276.90747601598798</v>
      </c>
      <c r="AE500" s="298">
        <f t="shared" si="313"/>
        <v>0</v>
      </c>
      <c r="AF500" s="299">
        <f t="shared" si="314"/>
        <v>41.64092385111519</v>
      </c>
      <c r="AG500" s="308">
        <f>[1]побуд.звіт!AG499+[2]побуд.звіт!AG499</f>
        <v>0</v>
      </c>
      <c r="AH500" s="308">
        <f>[1]побуд.звіт!AH499+[2]побуд.звіт!AH499</f>
        <v>0</v>
      </c>
      <c r="AI500" s="298">
        <f t="shared" si="315"/>
        <v>0</v>
      </c>
      <c r="AJ500" s="299">
        <f t="shared" si="316"/>
        <v>0</v>
      </c>
      <c r="AK500" s="308">
        <f>[1]побуд.звіт!AK499+[2]побуд.звіт!AK499</f>
        <v>0</v>
      </c>
      <c r="AL500" s="308">
        <f>[1]побуд.звіт!AL499+[2]побуд.звіт!AL499</f>
        <v>0</v>
      </c>
      <c r="AM500" s="298">
        <f t="shared" si="317"/>
        <v>0</v>
      </c>
      <c r="AN500" s="299">
        <f t="shared" si="318"/>
        <v>0</v>
      </c>
      <c r="AO500" s="308">
        <f>[1]побуд.звіт!AO499+[2]побуд.звіт!AO499</f>
        <v>222.02085833323997</v>
      </c>
      <c r="AP500" s="308">
        <f>[1]побуд.звіт!AP499+[2]побуд.звіт!AP499</f>
        <v>81.0922993958321</v>
      </c>
      <c r="AQ500" s="298">
        <f t="shared" si="319"/>
        <v>-140.92855893740787</v>
      </c>
      <c r="AR500" s="299">
        <f t="shared" si="320"/>
        <v>0</v>
      </c>
      <c r="AS500" s="308">
        <f>[1]побуд.звіт!AS499+[2]побуд.звіт!AS499</f>
        <v>0</v>
      </c>
      <c r="AT500" s="308">
        <f>[1]побуд.звіт!AT499+[2]побуд.звіт!AT499</f>
        <v>0</v>
      </c>
      <c r="AU500" s="298">
        <f t="shared" si="321"/>
        <v>0</v>
      </c>
      <c r="AV500" s="299">
        <f t="shared" si="322"/>
        <v>0</v>
      </c>
      <c r="AW500" s="308">
        <f>[1]побуд.звіт!AW499+[2]побуд.звіт!AW499</f>
        <v>328.98484592136157</v>
      </c>
      <c r="AX500" s="308">
        <f>[1]побуд.звіт!AX499+[2]побуд.звіт!AX499</f>
        <v>0</v>
      </c>
      <c r="AY500" s="298">
        <f t="shared" si="323"/>
        <v>-328.98484592136157</v>
      </c>
      <c r="AZ500" s="299">
        <f t="shared" si="324"/>
        <v>0</v>
      </c>
      <c r="BA500" s="300">
        <v>0</v>
      </c>
      <c r="BB500" s="298"/>
      <c r="BC500" s="298">
        <f t="shared" si="325"/>
        <v>0</v>
      </c>
      <c r="BD500" s="299">
        <f t="shared" si="326"/>
        <v>0</v>
      </c>
      <c r="BE500" s="308">
        <f>[1]побуд.звіт!BE499+[2]побуд.звіт!BE499</f>
        <v>5.3435441732189979</v>
      </c>
      <c r="BF500" s="308">
        <f>[1]побуд.звіт!BF499+[2]побуд.звіт!BF499</f>
        <v>0</v>
      </c>
      <c r="BG500" s="301">
        <f t="shared" si="327"/>
        <v>-5.3435441732189979</v>
      </c>
      <c r="BH500" s="302">
        <f t="shared" si="328"/>
        <v>0</v>
      </c>
      <c r="BI500" s="308">
        <f>[1]побуд.звіт!BI499+[2]побуд.звіт!BI499</f>
        <v>0</v>
      </c>
      <c r="BJ500" s="308">
        <f>[1]побуд.звіт!BJ499+[2]побуд.звіт!BJ499</f>
        <v>0</v>
      </c>
      <c r="BK500" s="298">
        <f t="shared" si="329"/>
        <v>0</v>
      </c>
      <c r="BL500" s="299">
        <f t="shared" si="330"/>
        <v>0</v>
      </c>
      <c r="BM500" s="308">
        <f>[1]побуд.звіт!BM499+[2]побуд.звіт!BM499</f>
        <v>0</v>
      </c>
      <c r="BN500" s="308">
        <f>[1]побуд.звіт!BN499+[2]побуд.звіт!BN499</f>
        <v>0</v>
      </c>
      <c r="BO500" s="298">
        <f t="shared" si="331"/>
        <v>0</v>
      </c>
      <c r="BP500" s="299">
        <f t="shared" si="332"/>
        <v>0</v>
      </c>
      <c r="BQ500" s="294">
        <f t="shared" si="333"/>
        <v>1143.2375258710451</v>
      </c>
      <c r="BR500" s="298">
        <f t="shared" si="333"/>
        <v>731.7885540318797</v>
      </c>
      <c r="BS500" s="298">
        <f t="shared" si="334"/>
        <v>-411.44897183916544</v>
      </c>
      <c r="BT500" s="303">
        <f t="shared" si="335"/>
        <v>0</v>
      </c>
      <c r="BU500" s="224">
        <f t="shared" si="336"/>
        <v>0.64010193636210644</v>
      </c>
      <c r="BV500" s="309">
        <v>177.4</v>
      </c>
      <c r="BW500" s="305">
        <f t="shared" si="347"/>
        <v>82.130206177412916</v>
      </c>
      <c r="BX500" s="241">
        <f t="shared" si="348"/>
        <v>95.26979382258709</v>
      </c>
      <c r="CA500" s="144">
        <f>[1]побуд.звіт!AX499+[2]побуд.звіт!AX499</f>
        <v>0</v>
      </c>
      <c r="CB500" s="238">
        <v>0</v>
      </c>
      <c r="CC500" s="238">
        <v>0</v>
      </c>
      <c r="CD500" s="240">
        <v>31.51770314380359</v>
      </c>
      <c r="CE500" s="240">
        <v>0</v>
      </c>
      <c r="CF500" s="240">
        <v>0</v>
      </c>
      <c r="CG500" s="240">
        <v>0</v>
      </c>
      <c r="CH500" s="240">
        <v>22.980953436075186</v>
      </c>
      <c r="CI500" s="240">
        <v>0</v>
      </c>
      <c r="CJ500" s="240">
        <v>0</v>
      </c>
      <c r="CK500" s="240">
        <v>22.580500258809117</v>
      </c>
      <c r="CL500" s="240">
        <v>0</v>
      </c>
      <c r="CM500" s="240">
        <v>1.1266499999999995</v>
      </c>
      <c r="CN500" s="240">
        <v>0</v>
      </c>
      <c r="CO500" s="240">
        <v>0</v>
      </c>
      <c r="CP500" s="20"/>
    </row>
    <row r="501" spans="1:94" ht="15" customHeight="1" x14ac:dyDescent="0.25">
      <c r="A501" s="256">
        <f t="shared" si="337"/>
        <v>491</v>
      </c>
      <c r="B501" s="254" t="s">
        <v>492</v>
      </c>
      <c r="C501" s="294">
        <v>63</v>
      </c>
      <c r="D501" s="322">
        <v>1</v>
      </c>
      <c r="E501" s="307">
        <f>[1]побуд.звіт!E500+[2]побуд.звіт!E500</f>
        <v>0</v>
      </c>
      <c r="F501" s="308">
        <f>[1]побуд.звіт!F500+[2]побуд.звіт!F500</f>
        <v>0</v>
      </c>
      <c r="G501" s="298">
        <f t="shared" si="301"/>
        <v>0</v>
      </c>
      <c r="H501" s="299">
        <f t="shared" si="302"/>
        <v>0</v>
      </c>
      <c r="I501" s="307">
        <f>[1]побуд.звіт!I500+[2]побуд.звіт!I500</f>
        <v>0</v>
      </c>
      <c r="J501" s="308">
        <f>[1]побуд.звіт!J500+[2]побуд.звіт!J500</f>
        <v>0</v>
      </c>
      <c r="K501" s="298">
        <f t="shared" si="303"/>
        <v>0</v>
      </c>
      <c r="L501" s="299">
        <f t="shared" si="304"/>
        <v>0</v>
      </c>
      <c r="M501" s="308">
        <f>[1]побуд.звіт!M500+[2]побуд.звіт!M500</f>
        <v>439.51749659793967</v>
      </c>
      <c r="N501" s="308">
        <f>[1]побуд.звіт!N500+[2]побуд.звіт!N500</f>
        <v>431.10997709355621</v>
      </c>
      <c r="O501" s="298">
        <f t="shared" si="305"/>
        <v>-8.4075195043834583</v>
      </c>
      <c r="P501" s="299">
        <f t="shared" si="306"/>
        <v>0</v>
      </c>
      <c r="Q501" s="308">
        <f>[1]побуд.звіт!Q500+[2]побуд.звіт!Q500</f>
        <v>0</v>
      </c>
      <c r="R501" s="308">
        <f>[1]побуд.звіт!R500+[2]побуд.звіт!R500</f>
        <v>0</v>
      </c>
      <c r="S501" s="298">
        <f t="shared" si="307"/>
        <v>0</v>
      </c>
      <c r="T501" s="299">
        <f t="shared" si="308"/>
        <v>0</v>
      </c>
      <c r="U501" s="308">
        <f>[1]побуд.звіт!U500+[2]побуд.звіт!U500</f>
        <v>0</v>
      </c>
      <c r="V501" s="308">
        <f>[1]побуд.звіт!V500+[2]побуд.звіт!V500</f>
        <v>0</v>
      </c>
      <c r="W501" s="298">
        <f t="shared" si="309"/>
        <v>0</v>
      </c>
      <c r="X501" s="299">
        <f t="shared" si="310"/>
        <v>0</v>
      </c>
      <c r="Y501" s="308">
        <f>[1]побуд.звіт!Y500+[2]побуд.звіт!Y500</f>
        <v>0</v>
      </c>
      <c r="Z501" s="308">
        <f>[1]побуд.звіт!Z500+[2]побуд.звіт!Z500</f>
        <v>0</v>
      </c>
      <c r="AA501" s="298">
        <f t="shared" si="311"/>
        <v>0</v>
      </c>
      <c r="AB501" s="299">
        <f t="shared" si="312"/>
        <v>0</v>
      </c>
      <c r="AC501" s="308">
        <f>[1]побуд.звіт!AC500+[2]побуд.звіт!AC500</f>
        <v>159.84998594888995</v>
      </c>
      <c r="AD501" s="308">
        <f>[1]побуд.звіт!AD500+[2]побуд.звіт!AD500</f>
        <v>197.56705536814545</v>
      </c>
      <c r="AE501" s="298">
        <f t="shared" si="313"/>
        <v>0</v>
      </c>
      <c r="AF501" s="299">
        <f t="shared" si="314"/>
        <v>37.717069419255495</v>
      </c>
      <c r="AG501" s="308">
        <f>[1]побуд.звіт!AG500+[2]побуд.звіт!AG500</f>
        <v>0</v>
      </c>
      <c r="AH501" s="308">
        <f>[1]побуд.звіт!AH500+[2]побуд.звіт!AH500</f>
        <v>0</v>
      </c>
      <c r="AI501" s="298">
        <f t="shared" si="315"/>
        <v>0</v>
      </c>
      <c r="AJ501" s="299">
        <f t="shared" si="316"/>
        <v>0</v>
      </c>
      <c r="AK501" s="308">
        <f>[1]побуд.звіт!AK500+[2]побуд.звіт!AK500</f>
        <v>0</v>
      </c>
      <c r="AL501" s="308">
        <f>[1]побуд.звіт!AL500+[2]побуд.звіт!AL500</f>
        <v>0</v>
      </c>
      <c r="AM501" s="298">
        <f t="shared" si="317"/>
        <v>0</v>
      </c>
      <c r="AN501" s="299">
        <f t="shared" si="318"/>
        <v>0</v>
      </c>
      <c r="AO501" s="308">
        <f>[1]побуд.звіт!AO500+[2]побуд.звіт!AO500</f>
        <v>272.38449464431261</v>
      </c>
      <c r="AP501" s="308">
        <f>[1]побуд.звіт!AP500+[2]побуд.звіт!AP500</f>
        <v>121.63844909374818</v>
      </c>
      <c r="AQ501" s="298">
        <f t="shared" si="319"/>
        <v>-150.74604555056442</v>
      </c>
      <c r="AR501" s="299">
        <f t="shared" si="320"/>
        <v>0</v>
      </c>
      <c r="AS501" s="308">
        <f>[1]побуд.звіт!AS500+[2]побуд.звіт!AS500</f>
        <v>0</v>
      </c>
      <c r="AT501" s="308">
        <f>[1]побуд.звіт!AT500+[2]побуд.звіт!AT500</f>
        <v>0</v>
      </c>
      <c r="AU501" s="298">
        <f t="shared" si="321"/>
        <v>0</v>
      </c>
      <c r="AV501" s="299">
        <f t="shared" si="322"/>
        <v>0</v>
      </c>
      <c r="AW501" s="308">
        <f>[1]побуд.звіт!AW500+[2]побуд.звіт!AW500</f>
        <v>230.28937744495309</v>
      </c>
      <c r="AX501" s="308">
        <f>[1]побуд.звіт!AX500+[2]побуд.звіт!AX500</f>
        <v>0</v>
      </c>
      <c r="AY501" s="298">
        <f t="shared" si="323"/>
        <v>-230.28937744495309</v>
      </c>
      <c r="AZ501" s="299">
        <f t="shared" si="324"/>
        <v>0</v>
      </c>
      <c r="BA501" s="300">
        <v>0</v>
      </c>
      <c r="BB501" s="298"/>
      <c r="BC501" s="298">
        <f t="shared" si="325"/>
        <v>0</v>
      </c>
      <c r="BD501" s="299">
        <f t="shared" si="326"/>
        <v>0</v>
      </c>
      <c r="BE501" s="308">
        <f>[1]побуд.звіт!BE500+[2]побуд.звіт!BE500</f>
        <v>5.3074157732189979</v>
      </c>
      <c r="BF501" s="308">
        <f>[1]побуд.звіт!BF500+[2]побуд.звіт!BF500</f>
        <v>0</v>
      </c>
      <c r="BG501" s="301">
        <f t="shared" si="327"/>
        <v>-5.3074157732189979</v>
      </c>
      <c r="BH501" s="302">
        <f t="shared" si="328"/>
        <v>0</v>
      </c>
      <c r="BI501" s="308">
        <f>[1]побуд.звіт!BI500+[2]побуд.звіт!BI500</f>
        <v>0</v>
      </c>
      <c r="BJ501" s="308">
        <f>[1]побуд.звіт!BJ500+[2]побуд.звіт!BJ500</f>
        <v>0</v>
      </c>
      <c r="BK501" s="298">
        <f t="shared" si="329"/>
        <v>0</v>
      </c>
      <c r="BL501" s="299">
        <f t="shared" si="330"/>
        <v>0</v>
      </c>
      <c r="BM501" s="308">
        <f>[1]побуд.звіт!BM500+[2]побуд.звіт!BM500</f>
        <v>0</v>
      </c>
      <c r="BN501" s="308">
        <f>[1]побуд.звіт!BN500+[2]побуд.звіт!BN500</f>
        <v>0</v>
      </c>
      <c r="BO501" s="298">
        <f t="shared" si="331"/>
        <v>0</v>
      </c>
      <c r="BP501" s="299">
        <f t="shared" si="332"/>
        <v>0</v>
      </c>
      <c r="BQ501" s="294">
        <f t="shared" si="333"/>
        <v>1107.3487704093143</v>
      </c>
      <c r="BR501" s="298">
        <f t="shared" si="333"/>
        <v>750.31548155544976</v>
      </c>
      <c r="BS501" s="298">
        <f t="shared" si="334"/>
        <v>-357.03328885386452</v>
      </c>
      <c r="BT501" s="303">
        <f t="shared" si="335"/>
        <v>0</v>
      </c>
      <c r="BU501" s="224">
        <f t="shared" si="336"/>
        <v>0.67757828572664358</v>
      </c>
      <c r="BV501" s="309">
        <v>533.39</v>
      </c>
      <c r="BW501" s="305">
        <f t="shared" si="347"/>
        <v>441.1109357992238</v>
      </c>
      <c r="BX501" s="241">
        <f t="shared" si="348"/>
        <v>92.27906420077619</v>
      </c>
      <c r="CA501" s="144">
        <f>[1]побуд.звіт!AX500+[2]побуд.звіт!AX500</f>
        <v>0</v>
      </c>
      <c r="CB501" s="238">
        <v>0</v>
      </c>
      <c r="CC501" s="238">
        <v>0</v>
      </c>
      <c r="CD501" s="240">
        <v>39.397128929754494</v>
      </c>
      <c r="CE501" s="240">
        <v>0</v>
      </c>
      <c r="CF501" s="240">
        <v>0</v>
      </c>
      <c r="CG501" s="240">
        <v>0</v>
      </c>
      <c r="CH501" s="240">
        <v>16.396376743745599</v>
      </c>
      <c r="CI501" s="240">
        <v>0</v>
      </c>
      <c r="CJ501" s="240">
        <v>0</v>
      </c>
      <c r="CK501" s="240">
        <v>27.750213475917562</v>
      </c>
      <c r="CL501" s="240">
        <v>0</v>
      </c>
      <c r="CM501" s="240">
        <v>1.1266499999999995</v>
      </c>
      <c r="CN501" s="240">
        <v>0</v>
      </c>
      <c r="CO501" s="240">
        <v>0</v>
      </c>
      <c r="CP501" s="20"/>
    </row>
    <row r="502" spans="1:94" ht="15" customHeight="1" x14ac:dyDescent="0.25">
      <c r="A502" s="256">
        <f t="shared" si="337"/>
        <v>492</v>
      </c>
      <c r="B502" s="254" t="s">
        <v>493</v>
      </c>
      <c r="C502" s="294">
        <v>234.8</v>
      </c>
      <c r="D502" s="322">
        <v>1</v>
      </c>
      <c r="E502" s="307">
        <f>[1]побуд.звіт!E501+[2]побуд.звіт!E501</f>
        <v>0</v>
      </c>
      <c r="F502" s="308">
        <f>[1]побуд.звіт!F501+[2]побуд.звіт!F501</f>
        <v>0</v>
      </c>
      <c r="G502" s="298">
        <f t="shared" si="301"/>
        <v>0</v>
      </c>
      <c r="H502" s="299">
        <f t="shared" si="302"/>
        <v>0</v>
      </c>
      <c r="I502" s="307">
        <f>[1]побуд.звіт!I501+[2]побуд.звіт!I501</f>
        <v>0</v>
      </c>
      <c r="J502" s="308">
        <f>[1]побуд.звіт!J501+[2]побуд.звіт!J501</f>
        <v>0</v>
      </c>
      <c r="K502" s="298">
        <f t="shared" si="303"/>
        <v>0</v>
      </c>
      <c r="L502" s="299">
        <f t="shared" si="304"/>
        <v>0</v>
      </c>
      <c r="M502" s="308">
        <f>[1]побуд.звіт!M501+[2]побуд.звіт!M501</f>
        <v>2061.2731036701107</v>
      </c>
      <c r="N502" s="308">
        <f>[1]побуд.звіт!N501+[2]побуд.звіт!N501</f>
        <v>2242.7326717203568</v>
      </c>
      <c r="O502" s="298">
        <f t="shared" si="305"/>
        <v>0</v>
      </c>
      <c r="P502" s="299">
        <f t="shared" si="306"/>
        <v>181.45956805024616</v>
      </c>
      <c r="Q502" s="308">
        <f>[1]побуд.звіт!Q501+[2]побуд.звіт!Q501</f>
        <v>0</v>
      </c>
      <c r="R502" s="308">
        <f>[1]побуд.звіт!R501+[2]побуд.звіт!R501</f>
        <v>0</v>
      </c>
      <c r="S502" s="298">
        <f t="shared" si="307"/>
        <v>0</v>
      </c>
      <c r="T502" s="299">
        <f t="shared" si="308"/>
        <v>0</v>
      </c>
      <c r="U502" s="308">
        <f>[1]побуд.звіт!U501+[2]побуд.звіт!U501</f>
        <v>0</v>
      </c>
      <c r="V502" s="308">
        <f>[1]побуд.звіт!V501+[2]побуд.звіт!V501</f>
        <v>0</v>
      </c>
      <c r="W502" s="298">
        <f t="shared" si="309"/>
        <v>0</v>
      </c>
      <c r="X502" s="299">
        <f t="shared" si="310"/>
        <v>0</v>
      </c>
      <c r="Y502" s="308">
        <f>[1]побуд.звіт!Y501+[2]побуд.звіт!Y501</f>
        <v>0</v>
      </c>
      <c r="Z502" s="308">
        <f>[1]побуд.звіт!Z501+[2]побуд.звіт!Z501</f>
        <v>0</v>
      </c>
      <c r="AA502" s="298">
        <f t="shared" si="311"/>
        <v>0</v>
      </c>
      <c r="AB502" s="299">
        <f t="shared" si="312"/>
        <v>0</v>
      </c>
      <c r="AC502" s="308">
        <f>[1]побуд.звіт!AC501+[2]побуд.звіт!AC501</f>
        <v>595.56770273014865</v>
      </c>
      <c r="AD502" s="308">
        <f>[1]побуд.звіт!AD501+[2]побуд.звіт!AD501</f>
        <v>736.32927937207239</v>
      </c>
      <c r="AE502" s="298">
        <f t="shared" si="313"/>
        <v>0</v>
      </c>
      <c r="AF502" s="299">
        <f t="shared" si="314"/>
        <v>140.76157664192374</v>
      </c>
      <c r="AG502" s="308">
        <f>[1]побуд.звіт!AG501+[2]побуд.звіт!AG501</f>
        <v>0</v>
      </c>
      <c r="AH502" s="308">
        <f>[1]побуд.звіт!AH501+[2]побуд.звіт!AH501</f>
        <v>0</v>
      </c>
      <c r="AI502" s="298">
        <f t="shared" si="315"/>
        <v>0</v>
      </c>
      <c r="AJ502" s="299">
        <f t="shared" si="316"/>
        <v>0</v>
      </c>
      <c r="AK502" s="308">
        <f>[1]побуд.звіт!AK501+[2]побуд.звіт!AK501</f>
        <v>0</v>
      </c>
      <c r="AL502" s="308">
        <f>[1]побуд.звіт!AL501+[2]побуд.звіт!AL501</f>
        <v>0</v>
      </c>
      <c r="AM502" s="298">
        <f t="shared" si="317"/>
        <v>0</v>
      </c>
      <c r="AN502" s="299">
        <f t="shared" si="318"/>
        <v>0</v>
      </c>
      <c r="AO502" s="308">
        <f>[1]побуд.звіт!AO501+[2]побуд.звіт!AO501</f>
        <v>272.02097156810481</v>
      </c>
      <c r="AP502" s="308">
        <f>[1]побуд.звіт!AP501+[2]побуд.звіт!AP501</f>
        <v>243.27689818749636</v>
      </c>
      <c r="AQ502" s="298">
        <f t="shared" si="319"/>
        <v>-28.744073380608455</v>
      </c>
      <c r="AR502" s="299">
        <f t="shared" si="320"/>
        <v>0</v>
      </c>
      <c r="AS502" s="308">
        <f>[1]побуд.звіт!AS501+[2]побуд.звіт!AS501</f>
        <v>0</v>
      </c>
      <c r="AT502" s="308">
        <f>[1]побуд.звіт!AT501+[2]побуд.звіт!AT501</f>
        <v>0</v>
      </c>
      <c r="AU502" s="298">
        <f t="shared" si="321"/>
        <v>0</v>
      </c>
      <c r="AV502" s="299">
        <f t="shared" si="322"/>
        <v>0</v>
      </c>
      <c r="AW502" s="308">
        <f>[1]побуд.звіт!AW501+[2]побуд.звіт!AW501</f>
        <v>929.68602544814257</v>
      </c>
      <c r="AX502" s="308">
        <f>[1]побуд.звіт!AX501+[2]побуд.звіт!AX501</f>
        <v>0</v>
      </c>
      <c r="AY502" s="298">
        <f t="shared" si="323"/>
        <v>-929.68602544814257</v>
      </c>
      <c r="AZ502" s="299">
        <f t="shared" si="324"/>
        <v>0</v>
      </c>
      <c r="BA502" s="300">
        <v>0</v>
      </c>
      <c r="BB502" s="298"/>
      <c r="BC502" s="298">
        <f t="shared" si="325"/>
        <v>0</v>
      </c>
      <c r="BD502" s="299">
        <f t="shared" si="326"/>
        <v>0</v>
      </c>
      <c r="BE502" s="308">
        <f>[1]побуд.звіт!BE501+[2]побуд.звіт!BE501</f>
        <v>5.5527461732189982</v>
      </c>
      <c r="BF502" s="308">
        <f>[1]побуд.звіт!BF501+[2]побуд.звіт!BF501</f>
        <v>0</v>
      </c>
      <c r="BG502" s="301">
        <f t="shared" si="327"/>
        <v>-5.5527461732189982</v>
      </c>
      <c r="BH502" s="302">
        <f t="shared" si="328"/>
        <v>0</v>
      </c>
      <c r="BI502" s="308">
        <f>[1]побуд.звіт!BI501+[2]побуд.звіт!BI501</f>
        <v>0</v>
      </c>
      <c r="BJ502" s="308">
        <f>[1]побуд.звіт!BJ501+[2]побуд.звіт!BJ501</f>
        <v>0</v>
      </c>
      <c r="BK502" s="298">
        <f t="shared" si="329"/>
        <v>0</v>
      </c>
      <c r="BL502" s="299">
        <f t="shared" si="330"/>
        <v>0</v>
      </c>
      <c r="BM502" s="308">
        <f>[1]побуд.звіт!BM501+[2]побуд.звіт!BM501</f>
        <v>0</v>
      </c>
      <c r="BN502" s="308">
        <f>[1]побуд.звіт!BN501+[2]побуд.звіт!BN501</f>
        <v>0</v>
      </c>
      <c r="BO502" s="298">
        <f t="shared" si="331"/>
        <v>0</v>
      </c>
      <c r="BP502" s="299">
        <f t="shared" si="332"/>
        <v>0</v>
      </c>
      <c r="BQ502" s="294">
        <f t="shared" si="333"/>
        <v>3864.1005495897257</v>
      </c>
      <c r="BR502" s="298">
        <f t="shared" si="333"/>
        <v>3222.3388492799259</v>
      </c>
      <c r="BS502" s="298">
        <f t="shared" si="334"/>
        <v>-641.76170030979983</v>
      </c>
      <c r="BT502" s="303">
        <f t="shared" si="335"/>
        <v>0</v>
      </c>
      <c r="BU502" s="224">
        <f t="shared" si="336"/>
        <v>0.833916925278267</v>
      </c>
      <c r="BV502" s="309">
        <v>1678.78</v>
      </c>
      <c r="BW502" s="305">
        <f t="shared" si="347"/>
        <v>1356.7716208675229</v>
      </c>
      <c r="BX502" s="241">
        <f t="shared" si="348"/>
        <v>322.00837913247716</v>
      </c>
      <c r="CA502" s="144">
        <f>[1]побуд.звіт!AX501+[2]побуд.звіт!AX501</f>
        <v>0</v>
      </c>
      <c r="CB502" s="238">
        <v>0</v>
      </c>
      <c r="CC502" s="238">
        <v>0</v>
      </c>
      <c r="CD502" s="240">
        <v>189.10621886282152</v>
      </c>
      <c r="CE502" s="240">
        <v>0</v>
      </c>
      <c r="CF502" s="240">
        <v>0</v>
      </c>
      <c r="CG502" s="240">
        <v>0</v>
      </c>
      <c r="CH502" s="240">
        <v>61.109035863991537</v>
      </c>
      <c r="CI502" s="240">
        <v>0</v>
      </c>
      <c r="CJ502" s="240">
        <v>0</v>
      </c>
      <c r="CK502" s="240">
        <v>27.892418950241126</v>
      </c>
      <c r="CL502" s="240">
        <v>0</v>
      </c>
      <c r="CM502" s="240">
        <v>1.1266499999999995</v>
      </c>
      <c r="CN502" s="240">
        <v>0</v>
      </c>
      <c r="CO502" s="240">
        <v>0</v>
      </c>
      <c r="CP502" s="20"/>
    </row>
    <row r="503" spans="1:94" ht="15" customHeight="1" x14ac:dyDescent="0.25">
      <c r="A503" s="256">
        <f t="shared" si="337"/>
        <v>493</v>
      </c>
      <c r="B503" s="254" t="s">
        <v>494</v>
      </c>
      <c r="C503" s="294">
        <v>201.1</v>
      </c>
      <c r="D503" s="322">
        <v>1</v>
      </c>
      <c r="E503" s="307">
        <f>[1]побуд.звіт!E502+[2]побуд.звіт!E502</f>
        <v>0</v>
      </c>
      <c r="F503" s="308">
        <f>[1]побуд.звіт!F502+[2]побуд.звіт!F502</f>
        <v>0</v>
      </c>
      <c r="G503" s="298">
        <f t="shared" si="301"/>
        <v>0</v>
      </c>
      <c r="H503" s="299">
        <f t="shared" si="302"/>
        <v>0</v>
      </c>
      <c r="I503" s="307">
        <f>[1]побуд.звіт!I502+[2]побуд.звіт!I502</f>
        <v>0</v>
      </c>
      <c r="J503" s="308">
        <f>[1]побуд.звіт!J502+[2]побуд.звіт!J502</f>
        <v>0</v>
      </c>
      <c r="K503" s="298">
        <f t="shared" si="303"/>
        <v>0</v>
      </c>
      <c r="L503" s="299">
        <f t="shared" si="304"/>
        <v>0</v>
      </c>
      <c r="M503" s="308">
        <f>[1]побуд.звіт!M502+[2]побуд.звіт!M502</f>
        <v>703.28057855670352</v>
      </c>
      <c r="N503" s="308">
        <f>[1]побуд.звіт!N502+[2]побуд.звіт!N502</f>
        <v>747.57755724011906</v>
      </c>
      <c r="O503" s="298">
        <f t="shared" si="305"/>
        <v>0</v>
      </c>
      <c r="P503" s="299">
        <f t="shared" si="306"/>
        <v>44.296978683415546</v>
      </c>
      <c r="Q503" s="308">
        <f>[1]побуд.звіт!Q502+[2]побуд.звіт!Q502</f>
        <v>0</v>
      </c>
      <c r="R503" s="308">
        <f>[1]побуд.звіт!R502+[2]побуд.звіт!R502</f>
        <v>0</v>
      </c>
      <c r="S503" s="298">
        <f t="shared" si="307"/>
        <v>0</v>
      </c>
      <c r="T503" s="299">
        <f t="shared" si="308"/>
        <v>0</v>
      </c>
      <c r="U503" s="308">
        <f>[1]побуд.звіт!U502+[2]побуд.звіт!U502</f>
        <v>0</v>
      </c>
      <c r="V503" s="308">
        <f>[1]побуд.звіт!V502+[2]побуд.звіт!V502</f>
        <v>0</v>
      </c>
      <c r="W503" s="298">
        <f t="shared" si="309"/>
        <v>0</v>
      </c>
      <c r="X503" s="299">
        <f t="shared" si="310"/>
        <v>0</v>
      </c>
      <c r="Y503" s="308">
        <f>[1]побуд.звіт!Y502+[2]побуд.звіт!Y502</f>
        <v>0</v>
      </c>
      <c r="Z503" s="308">
        <f>[1]побуд.звіт!Z502+[2]побуд.звіт!Z502</f>
        <v>0</v>
      </c>
      <c r="AA503" s="298">
        <f t="shared" si="311"/>
        <v>0</v>
      </c>
      <c r="AB503" s="299">
        <f t="shared" si="312"/>
        <v>0</v>
      </c>
      <c r="AC503" s="308">
        <f>[1]побуд.звіт!AC502+[2]побуд.звіт!AC502</f>
        <v>510.15980385431379</v>
      </c>
      <c r="AD503" s="308">
        <f>[1]побуд.звіт!AD502+[2]побуд.звіт!AD502</f>
        <v>630.64658467514369</v>
      </c>
      <c r="AE503" s="298">
        <f t="shared" si="313"/>
        <v>0</v>
      </c>
      <c r="AF503" s="299">
        <f t="shared" si="314"/>
        <v>120.48678082082989</v>
      </c>
      <c r="AG503" s="308">
        <f>[1]побуд.звіт!AG502+[2]побуд.звіт!AG502</f>
        <v>0</v>
      </c>
      <c r="AH503" s="308">
        <f>[1]побуд.звіт!AH502+[2]побуд.звіт!AH502</f>
        <v>0</v>
      </c>
      <c r="AI503" s="298">
        <f t="shared" si="315"/>
        <v>0</v>
      </c>
      <c r="AJ503" s="299">
        <f t="shared" si="316"/>
        <v>0</v>
      </c>
      <c r="AK503" s="308">
        <f>[1]побуд.звіт!AK502+[2]побуд.звіт!AK502</f>
        <v>0</v>
      </c>
      <c r="AL503" s="308">
        <f>[1]побуд.звіт!AL502+[2]побуд.звіт!AL502</f>
        <v>0</v>
      </c>
      <c r="AM503" s="298">
        <f t="shared" si="317"/>
        <v>0</v>
      </c>
      <c r="AN503" s="299">
        <f t="shared" si="318"/>
        <v>0</v>
      </c>
      <c r="AO503" s="308">
        <f>[1]побуд.звіт!AO502+[2]побуд.звіт!AO502</f>
        <v>181.33329119705658</v>
      </c>
      <c r="AP503" s="308">
        <f>[1]побуд.звіт!AP502+[2]побуд.звіт!AP502</f>
        <v>162.1845987916642</v>
      </c>
      <c r="AQ503" s="298">
        <f t="shared" si="319"/>
        <v>-19.148692405392381</v>
      </c>
      <c r="AR503" s="299">
        <f t="shared" si="320"/>
        <v>0</v>
      </c>
      <c r="AS503" s="308">
        <f>[1]побуд.звіт!AS502+[2]побуд.звіт!AS502</f>
        <v>0</v>
      </c>
      <c r="AT503" s="308">
        <f>[1]побуд.звіт!AT502+[2]побуд.звіт!AT502</f>
        <v>0</v>
      </c>
      <c r="AU503" s="298">
        <f t="shared" si="321"/>
        <v>0</v>
      </c>
      <c r="AV503" s="299">
        <f t="shared" si="322"/>
        <v>0</v>
      </c>
      <c r="AW503" s="308">
        <f>[1]побуд.звіт!AW502+[2]побуд.звіт!AW502</f>
        <v>874.24632240398716</v>
      </c>
      <c r="AX503" s="308">
        <f>[1]побуд.звіт!AX502+[2]побуд.звіт!AX502</f>
        <v>0</v>
      </c>
      <c r="AY503" s="298">
        <f t="shared" si="323"/>
        <v>-874.24632240398716</v>
      </c>
      <c r="AZ503" s="299">
        <f t="shared" si="324"/>
        <v>0</v>
      </c>
      <c r="BA503" s="300">
        <v>0</v>
      </c>
      <c r="BB503" s="298"/>
      <c r="BC503" s="298">
        <f t="shared" si="325"/>
        <v>0</v>
      </c>
      <c r="BD503" s="299">
        <f t="shared" si="326"/>
        <v>0</v>
      </c>
      <c r="BE503" s="308">
        <f>[1]побуд.звіт!BE502+[2]побуд.звіт!BE502</f>
        <v>5.5046225732189979</v>
      </c>
      <c r="BF503" s="308">
        <f>[1]побуд.звіт!BF502+[2]побуд.звіт!BF502</f>
        <v>0</v>
      </c>
      <c r="BG503" s="301">
        <f t="shared" si="327"/>
        <v>-5.5046225732189979</v>
      </c>
      <c r="BH503" s="302">
        <f t="shared" si="328"/>
        <v>0</v>
      </c>
      <c r="BI503" s="308">
        <f>[1]побуд.звіт!BI502+[2]побуд.звіт!BI502</f>
        <v>0</v>
      </c>
      <c r="BJ503" s="308">
        <f>[1]побуд.звіт!BJ502+[2]побуд.звіт!BJ502</f>
        <v>0</v>
      </c>
      <c r="BK503" s="298">
        <f t="shared" si="329"/>
        <v>0</v>
      </c>
      <c r="BL503" s="299">
        <f t="shared" si="330"/>
        <v>0</v>
      </c>
      <c r="BM503" s="308">
        <f>[1]побуд.звіт!BM502+[2]побуд.звіт!BM502</f>
        <v>0</v>
      </c>
      <c r="BN503" s="308">
        <f>[1]побуд.звіт!BN502+[2]побуд.звіт!BN502</f>
        <v>0</v>
      </c>
      <c r="BO503" s="298">
        <f t="shared" si="331"/>
        <v>0</v>
      </c>
      <c r="BP503" s="299">
        <f t="shared" si="332"/>
        <v>0</v>
      </c>
      <c r="BQ503" s="294">
        <f t="shared" si="333"/>
        <v>2274.5246185852798</v>
      </c>
      <c r="BR503" s="298">
        <f t="shared" si="333"/>
        <v>1540.4087407069271</v>
      </c>
      <c r="BS503" s="298">
        <f t="shared" si="334"/>
        <v>-734.11587787835265</v>
      </c>
      <c r="BT503" s="303">
        <f t="shared" si="335"/>
        <v>0</v>
      </c>
      <c r="BU503" s="224">
        <f t="shared" si="336"/>
        <v>0.67724425935870425</v>
      </c>
      <c r="BV503" s="309">
        <v>91.81</v>
      </c>
      <c r="BW503" s="305"/>
      <c r="BX503" s="241">
        <f t="shared" si="348"/>
        <v>189.54371821543998</v>
      </c>
      <c r="CA503" s="144">
        <f>[1]побуд.звіт!AX502+[2]побуд.звіт!AX502</f>
        <v>0</v>
      </c>
      <c r="CB503" s="238">
        <v>0</v>
      </c>
      <c r="CC503" s="238">
        <v>0</v>
      </c>
      <c r="CD503" s="240">
        <v>63.035406287607181</v>
      </c>
      <c r="CE503" s="240">
        <v>0</v>
      </c>
      <c r="CF503" s="240">
        <v>0</v>
      </c>
      <c r="CG503" s="240">
        <v>0</v>
      </c>
      <c r="CH503" s="240">
        <v>52.338275605829203</v>
      </c>
      <c r="CI503" s="240">
        <v>0</v>
      </c>
      <c r="CJ503" s="240">
        <v>0</v>
      </c>
      <c r="CK503" s="240">
        <v>18.579642560539479</v>
      </c>
      <c r="CL503" s="240">
        <v>0</v>
      </c>
      <c r="CM503" s="240">
        <v>1.1266499999999995</v>
      </c>
      <c r="CN503" s="240">
        <v>0</v>
      </c>
      <c r="CO503" s="240">
        <v>0</v>
      </c>
      <c r="CP503" s="20"/>
    </row>
    <row r="504" spans="1:94" ht="15" customHeight="1" x14ac:dyDescent="0.25">
      <c r="A504" s="256">
        <f t="shared" si="337"/>
        <v>494</v>
      </c>
      <c r="B504" s="254" t="s">
        <v>495</v>
      </c>
      <c r="C504" s="294">
        <v>243.32</v>
      </c>
      <c r="D504" s="322">
        <v>1</v>
      </c>
      <c r="E504" s="307">
        <f>[1]побуд.звіт!E503+[2]побуд.звіт!E503</f>
        <v>0</v>
      </c>
      <c r="F504" s="308">
        <f>[1]побуд.звіт!F503+[2]побуд.звіт!F503</f>
        <v>0</v>
      </c>
      <c r="G504" s="298">
        <f t="shared" si="301"/>
        <v>0</v>
      </c>
      <c r="H504" s="299">
        <f t="shared" si="302"/>
        <v>0</v>
      </c>
      <c r="I504" s="307">
        <f>[1]побуд.звіт!I503+[2]побуд.звіт!I503</f>
        <v>0</v>
      </c>
      <c r="J504" s="308">
        <f>[1]побуд.звіт!J503+[2]побуд.звіт!J503</f>
        <v>0</v>
      </c>
      <c r="K504" s="298">
        <f t="shared" si="303"/>
        <v>0</v>
      </c>
      <c r="L504" s="299">
        <f t="shared" si="304"/>
        <v>0</v>
      </c>
      <c r="M504" s="308">
        <f>[1]побуд.звіт!M503+[2]побуд.звіт!M503</f>
        <v>1230.7576528742309</v>
      </c>
      <c r="N504" s="308">
        <f>[1]побуд.звіт!N503+[2]побуд.звіт!N503</f>
        <v>1308.2607251702082</v>
      </c>
      <c r="O504" s="298">
        <f t="shared" si="305"/>
        <v>0</v>
      </c>
      <c r="P504" s="299">
        <f t="shared" si="306"/>
        <v>77.50307229597729</v>
      </c>
      <c r="Q504" s="308">
        <f>[1]побуд.звіт!Q503+[2]побуд.звіт!Q503</f>
        <v>0</v>
      </c>
      <c r="R504" s="308">
        <f>[1]побуд.звіт!R503+[2]побуд.звіт!R503</f>
        <v>0</v>
      </c>
      <c r="S504" s="298">
        <f t="shared" si="307"/>
        <v>0</v>
      </c>
      <c r="T504" s="299">
        <f t="shared" si="308"/>
        <v>0</v>
      </c>
      <c r="U504" s="308">
        <f>[1]побуд.звіт!U503+[2]побуд.звіт!U503</f>
        <v>0</v>
      </c>
      <c r="V504" s="308">
        <f>[1]побуд.звіт!V503+[2]побуд.звіт!V503</f>
        <v>0</v>
      </c>
      <c r="W504" s="298">
        <f t="shared" si="309"/>
        <v>0</v>
      </c>
      <c r="X504" s="299">
        <f t="shared" si="310"/>
        <v>0</v>
      </c>
      <c r="Y504" s="308">
        <f>[1]побуд.звіт!Y503+[2]побуд.звіт!Y503</f>
        <v>0</v>
      </c>
      <c r="Z504" s="308">
        <f>[1]побуд.звіт!Z503+[2]побуд.звіт!Z503</f>
        <v>0</v>
      </c>
      <c r="AA504" s="298">
        <f t="shared" si="311"/>
        <v>0</v>
      </c>
      <c r="AB504" s="299">
        <f t="shared" si="312"/>
        <v>0</v>
      </c>
      <c r="AC504" s="308">
        <f>[1]побуд.звіт!AC503+[2]побуд.звіт!AC503</f>
        <v>617.12749491371267</v>
      </c>
      <c r="AD504" s="308">
        <f>[1]побуд.звіт!AD503+[2]побуд.звіт!AD503</f>
        <v>763.04787162185949</v>
      </c>
      <c r="AE504" s="298">
        <f t="shared" si="313"/>
        <v>0</v>
      </c>
      <c r="AF504" s="299">
        <f t="shared" si="314"/>
        <v>145.92037670814682</v>
      </c>
      <c r="AG504" s="308">
        <f>[1]побуд.звіт!AG503+[2]побуд.звіт!AG503</f>
        <v>0</v>
      </c>
      <c r="AH504" s="308">
        <f>[1]побуд.звіт!AH503+[2]побуд.звіт!AH503</f>
        <v>0</v>
      </c>
      <c r="AI504" s="298">
        <f t="shared" si="315"/>
        <v>0</v>
      </c>
      <c r="AJ504" s="299">
        <f t="shared" si="316"/>
        <v>0</v>
      </c>
      <c r="AK504" s="308">
        <f>[1]побуд.звіт!AK503+[2]побуд.звіт!AK503</f>
        <v>0</v>
      </c>
      <c r="AL504" s="308">
        <f>[1]побуд.звіт!AL503+[2]побуд.звіт!AL503</f>
        <v>0</v>
      </c>
      <c r="AM504" s="298">
        <f t="shared" si="317"/>
        <v>0</v>
      </c>
      <c r="AN504" s="299">
        <f t="shared" si="318"/>
        <v>0</v>
      </c>
      <c r="AO504" s="308">
        <f>[1]побуд.звіт!AO503+[2]побуд.звіт!AO503</f>
        <v>272.06814596810483</v>
      </c>
      <c r="AP504" s="308">
        <f>[1]побуд.звіт!AP503+[2]побуд.звіт!AP503</f>
        <v>243.27689818749636</v>
      </c>
      <c r="AQ504" s="298">
        <f t="shared" si="319"/>
        <v>-28.791247780608472</v>
      </c>
      <c r="AR504" s="299">
        <f t="shared" si="320"/>
        <v>0</v>
      </c>
      <c r="AS504" s="308">
        <f>[1]побуд.звіт!AS503+[2]побуд.звіт!AS503</f>
        <v>0</v>
      </c>
      <c r="AT504" s="308">
        <f>[1]побуд.звіт!AT503+[2]побуд.звіт!AT503</f>
        <v>0</v>
      </c>
      <c r="AU504" s="298">
        <f t="shared" si="321"/>
        <v>0</v>
      </c>
      <c r="AV504" s="299">
        <f t="shared" si="322"/>
        <v>0</v>
      </c>
      <c r="AW504" s="308">
        <f>[1]побуд.звіт!AW503+[2]побуд.звіт!AW503</f>
        <v>963.49814159617119</v>
      </c>
      <c r="AX504" s="308">
        <f>[1]побуд.звіт!AX503+[2]побуд.звіт!AX503</f>
        <v>0</v>
      </c>
      <c r="AY504" s="298">
        <f t="shared" si="323"/>
        <v>-963.49814159617119</v>
      </c>
      <c r="AZ504" s="299">
        <f t="shared" si="324"/>
        <v>0</v>
      </c>
      <c r="BA504" s="300">
        <v>0</v>
      </c>
      <c r="BB504" s="298"/>
      <c r="BC504" s="298">
        <f t="shared" si="325"/>
        <v>0</v>
      </c>
      <c r="BD504" s="299">
        <f t="shared" si="326"/>
        <v>0</v>
      </c>
      <c r="BE504" s="308">
        <f>[1]побуд.звіт!BE503+[2]побуд.звіт!BE503</f>
        <v>5.564912733218998</v>
      </c>
      <c r="BF504" s="308">
        <f>[1]побуд.звіт!BF503+[2]побуд.звіт!BF503</f>
        <v>0</v>
      </c>
      <c r="BG504" s="301">
        <f t="shared" si="327"/>
        <v>-5.564912733218998</v>
      </c>
      <c r="BH504" s="302">
        <f t="shared" si="328"/>
        <v>0</v>
      </c>
      <c r="BI504" s="308">
        <f>[1]побуд.звіт!BI503+[2]побуд.звіт!BI503</f>
        <v>0</v>
      </c>
      <c r="BJ504" s="308">
        <f>[1]побуд.звіт!BJ503+[2]побуд.звіт!BJ503</f>
        <v>0</v>
      </c>
      <c r="BK504" s="298">
        <f t="shared" si="329"/>
        <v>0</v>
      </c>
      <c r="BL504" s="299">
        <f t="shared" si="330"/>
        <v>0</v>
      </c>
      <c r="BM504" s="308">
        <f>[1]побуд.звіт!BM503+[2]побуд.звіт!BM503</f>
        <v>0</v>
      </c>
      <c r="BN504" s="308">
        <f>[1]побуд.звіт!BN503+[2]побуд.звіт!BN503</f>
        <v>0</v>
      </c>
      <c r="BO504" s="298">
        <f t="shared" si="331"/>
        <v>0</v>
      </c>
      <c r="BP504" s="299">
        <f t="shared" si="332"/>
        <v>0</v>
      </c>
      <c r="BQ504" s="294">
        <f t="shared" si="333"/>
        <v>3089.0163480854385</v>
      </c>
      <c r="BR504" s="298">
        <f t="shared" si="333"/>
        <v>2314.5854949795644</v>
      </c>
      <c r="BS504" s="298">
        <f t="shared" si="334"/>
        <v>-774.43085310587412</v>
      </c>
      <c r="BT504" s="303">
        <f t="shared" si="335"/>
        <v>0</v>
      </c>
      <c r="BU504" s="224">
        <f t="shared" si="336"/>
        <v>0.74929532063309934</v>
      </c>
      <c r="BV504" s="309">
        <v>35.659999999999997</v>
      </c>
      <c r="BW504" s="305"/>
      <c r="BX504" s="241">
        <f t="shared" si="348"/>
        <v>257.41802900711986</v>
      </c>
      <c r="CA504" s="144">
        <f>[1]побуд.звіт!AX503+[2]побуд.звіт!AX503</f>
        <v>0</v>
      </c>
      <c r="CB504" s="238">
        <v>0</v>
      </c>
      <c r="CC504" s="238">
        <v>0</v>
      </c>
      <c r="CD504" s="240">
        <v>110.31196100331258</v>
      </c>
      <c r="CE504" s="240">
        <v>0</v>
      </c>
      <c r="CF504" s="240">
        <v>0</v>
      </c>
      <c r="CG504" s="240">
        <v>0</v>
      </c>
      <c r="CH504" s="240">
        <v>63.326450623621881</v>
      </c>
      <c r="CI504" s="240">
        <v>0</v>
      </c>
      <c r="CJ504" s="240">
        <v>0</v>
      </c>
      <c r="CK504" s="240">
        <v>27.892418950241126</v>
      </c>
      <c r="CL504" s="240">
        <v>0</v>
      </c>
      <c r="CM504" s="240">
        <v>1.1266499999999995</v>
      </c>
      <c r="CN504" s="240">
        <v>0</v>
      </c>
      <c r="CO504" s="240">
        <v>0</v>
      </c>
      <c r="CP504" s="20"/>
    </row>
    <row r="505" spans="1:94" ht="15" customHeight="1" x14ac:dyDescent="0.25">
      <c r="A505" s="256">
        <f t="shared" si="337"/>
        <v>495</v>
      </c>
      <c r="B505" s="254" t="s">
        <v>496</v>
      </c>
      <c r="C505" s="294">
        <v>326.10000000000002</v>
      </c>
      <c r="D505" s="322">
        <v>1</v>
      </c>
      <c r="E505" s="307">
        <f>[1]побуд.звіт!E504+[2]побуд.звіт!E504</f>
        <v>0</v>
      </c>
      <c r="F505" s="308">
        <f>[1]побуд.звіт!F504+[2]побуд.звіт!F504</f>
        <v>0</v>
      </c>
      <c r="G505" s="298">
        <f t="shared" si="301"/>
        <v>0</v>
      </c>
      <c r="H505" s="299">
        <f t="shared" si="302"/>
        <v>0</v>
      </c>
      <c r="I505" s="307">
        <f>[1]побуд.звіт!I504+[2]побуд.звіт!I504</f>
        <v>0</v>
      </c>
      <c r="J505" s="308">
        <f>[1]побуд.звіт!J504+[2]побуд.звіт!J504</f>
        <v>0</v>
      </c>
      <c r="K505" s="298">
        <f t="shared" si="303"/>
        <v>0</v>
      </c>
      <c r="L505" s="299">
        <f t="shared" si="304"/>
        <v>0</v>
      </c>
      <c r="M505" s="308">
        <f>[1]побуд.звіт!M504+[2]побуд.звіт!M504</f>
        <v>2021.8845603505229</v>
      </c>
      <c r="N505" s="308">
        <f>[1]побуд.звіт!N504+[2]побуд.звіт!N504</f>
        <v>2149.2854770653425</v>
      </c>
      <c r="O505" s="298">
        <f t="shared" si="305"/>
        <v>0</v>
      </c>
      <c r="P505" s="299">
        <f t="shared" si="306"/>
        <v>127.40091671481969</v>
      </c>
      <c r="Q505" s="308">
        <f>[1]побуд.звіт!Q504+[2]побуд.звіт!Q504</f>
        <v>0</v>
      </c>
      <c r="R505" s="308">
        <f>[1]побуд.звіт!R504+[2]побуд.звіт!R504</f>
        <v>0</v>
      </c>
      <c r="S505" s="298">
        <f t="shared" si="307"/>
        <v>0</v>
      </c>
      <c r="T505" s="299">
        <f t="shared" si="308"/>
        <v>0</v>
      </c>
      <c r="U505" s="308">
        <f>[1]побуд.звіт!U504+[2]побуд.звіт!U504</f>
        <v>0</v>
      </c>
      <c r="V505" s="308">
        <f>[1]побуд.звіт!V504+[2]побуд.звіт!V504</f>
        <v>0</v>
      </c>
      <c r="W505" s="298">
        <f t="shared" si="309"/>
        <v>0</v>
      </c>
      <c r="X505" s="299">
        <f t="shared" si="310"/>
        <v>0</v>
      </c>
      <c r="Y505" s="308">
        <f>[1]побуд.звіт!Y504+[2]побуд.звіт!Y504</f>
        <v>0</v>
      </c>
      <c r="Z505" s="308">
        <f>[1]побуд.звіт!Z504+[2]побуд.звіт!Z504</f>
        <v>0</v>
      </c>
      <c r="AA505" s="298">
        <f t="shared" si="311"/>
        <v>0</v>
      </c>
      <c r="AB505" s="299">
        <f t="shared" si="312"/>
        <v>0</v>
      </c>
      <c r="AC505" s="308">
        <f>[1]побуд.звіт!AC504+[2]побуд.звіт!AC504</f>
        <v>827.20853188782553</v>
      </c>
      <c r="AD505" s="308">
        <f>[1]побуд.звіт!AD504+[2]побуд.звіт!AD504</f>
        <v>1022.6447104055912</v>
      </c>
      <c r="AE505" s="298">
        <f t="shared" si="313"/>
        <v>0</v>
      </c>
      <c r="AF505" s="299">
        <f t="shared" si="314"/>
        <v>195.43617851776571</v>
      </c>
      <c r="AG505" s="308">
        <f>[1]побуд.звіт!AG504+[2]побуд.звіт!AG504</f>
        <v>0</v>
      </c>
      <c r="AH505" s="308">
        <f>[1]побуд.звіт!AH504+[2]побуд.звіт!AH504</f>
        <v>0</v>
      </c>
      <c r="AI505" s="298">
        <f t="shared" si="315"/>
        <v>0</v>
      </c>
      <c r="AJ505" s="299">
        <f t="shared" si="316"/>
        <v>0</v>
      </c>
      <c r="AK505" s="308">
        <f>[1]побуд.звіт!AK504+[2]побуд.звіт!AK504</f>
        <v>0</v>
      </c>
      <c r="AL505" s="308">
        <f>[1]побуд.звіт!AL504+[2]побуд.звіт!AL504</f>
        <v>0</v>
      </c>
      <c r="AM505" s="298">
        <f t="shared" si="317"/>
        <v>0</v>
      </c>
      <c r="AN505" s="299">
        <f t="shared" si="318"/>
        <v>0</v>
      </c>
      <c r="AO505" s="308">
        <f>[1]побуд.звіт!AO504+[2]побуд.звіт!AO504</f>
        <v>387.83138735120423</v>
      </c>
      <c r="AP505" s="308">
        <f>[1]побуд.звіт!AP504+[2]побуд.звіт!AP504</f>
        <v>243.27689818749636</v>
      </c>
      <c r="AQ505" s="298">
        <f t="shared" si="319"/>
        <v>-144.55448916370787</v>
      </c>
      <c r="AR505" s="299">
        <f t="shared" si="320"/>
        <v>0</v>
      </c>
      <c r="AS505" s="308">
        <f>[1]побуд.звіт!AS504+[2]побуд.звіт!AS504</f>
        <v>0</v>
      </c>
      <c r="AT505" s="308">
        <f>[1]побуд.звіт!AT504+[2]побуд.звіт!AT504</f>
        <v>0</v>
      </c>
      <c r="AU505" s="298">
        <f t="shared" si="321"/>
        <v>0</v>
      </c>
      <c r="AV505" s="299">
        <f t="shared" si="322"/>
        <v>0</v>
      </c>
      <c r="AW505" s="308">
        <f>[1]побуд.звіт!AW504+[2]побуд.звіт!AW504</f>
        <v>1294.616216414616</v>
      </c>
      <c r="AX505" s="308">
        <f>[1]побуд.звіт!AX504+[2]побуд.звіт!AX504</f>
        <v>0</v>
      </c>
      <c r="AY505" s="298">
        <f t="shared" si="323"/>
        <v>-1294.616216414616</v>
      </c>
      <c r="AZ505" s="299">
        <f t="shared" si="324"/>
        <v>0</v>
      </c>
      <c r="BA505" s="300">
        <v>0</v>
      </c>
      <c r="BB505" s="298"/>
      <c r="BC505" s="298">
        <f t="shared" si="325"/>
        <v>0</v>
      </c>
      <c r="BD505" s="299">
        <f t="shared" si="326"/>
        <v>0</v>
      </c>
      <c r="BE505" s="308">
        <f>[1]побуд.звіт!BE504+[2]побуд.звіт!BE504</f>
        <v>5.6831225732189985</v>
      </c>
      <c r="BF505" s="308">
        <f>[1]побуд.звіт!BF504+[2]побуд.звіт!BF504</f>
        <v>0</v>
      </c>
      <c r="BG505" s="301">
        <f t="shared" si="327"/>
        <v>-5.6831225732189985</v>
      </c>
      <c r="BH505" s="302">
        <f t="shared" si="328"/>
        <v>0</v>
      </c>
      <c r="BI505" s="308">
        <f>[1]побуд.звіт!BI504+[2]побуд.звіт!BI504</f>
        <v>0</v>
      </c>
      <c r="BJ505" s="308">
        <f>[1]побуд.звіт!BJ504+[2]побуд.звіт!BJ504</f>
        <v>0</v>
      </c>
      <c r="BK505" s="298">
        <f t="shared" si="329"/>
        <v>0</v>
      </c>
      <c r="BL505" s="299">
        <f t="shared" si="330"/>
        <v>0</v>
      </c>
      <c r="BM505" s="308">
        <f>[1]побуд.звіт!BM504+[2]побуд.звіт!BM504</f>
        <v>0</v>
      </c>
      <c r="BN505" s="308">
        <f>[1]побуд.звіт!BN504+[2]побуд.звіт!BN504</f>
        <v>0</v>
      </c>
      <c r="BO505" s="298">
        <f t="shared" si="331"/>
        <v>0</v>
      </c>
      <c r="BP505" s="299">
        <f t="shared" si="332"/>
        <v>0</v>
      </c>
      <c r="BQ505" s="294">
        <f t="shared" si="333"/>
        <v>4537.2238185773886</v>
      </c>
      <c r="BR505" s="298">
        <f t="shared" si="333"/>
        <v>3415.2070856584301</v>
      </c>
      <c r="BS505" s="298">
        <f t="shared" si="334"/>
        <v>-1122.0167329189585</v>
      </c>
      <c r="BT505" s="303">
        <f t="shared" si="335"/>
        <v>0</v>
      </c>
      <c r="BU505" s="224">
        <f t="shared" si="336"/>
        <v>0.75270853328307741</v>
      </c>
      <c r="BV505" s="309">
        <v>291.46000000000004</v>
      </c>
      <c r="BW505" s="305"/>
      <c r="BX505" s="241">
        <f t="shared" si="348"/>
        <v>378.10198488144903</v>
      </c>
      <c r="CA505" s="144">
        <f>[1]побуд.звіт!AX504+[2]побуд.звіт!AX504</f>
        <v>0</v>
      </c>
      <c r="CB505" s="238">
        <v>0</v>
      </c>
      <c r="CC505" s="238">
        <v>0</v>
      </c>
      <c r="CD505" s="240">
        <v>181.22679307687068</v>
      </c>
      <c r="CE505" s="240">
        <v>0</v>
      </c>
      <c r="CF505" s="240">
        <v>0</v>
      </c>
      <c r="CG505" s="240">
        <v>0</v>
      </c>
      <c r="CH505" s="240">
        <v>84.870769145006989</v>
      </c>
      <c r="CI505" s="240">
        <v>0</v>
      </c>
      <c r="CJ505" s="240">
        <v>0</v>
      </c>
      <c r="CK505" s="240">
        <v>39.619962823616504</v>
      </c>
      <c r="CL505" s="240">
        <v>0</v>
      </c>
      <c r="CM505" s="240">
        <v>1.1266499999999995</v>
      </c>
      <c r="CN505" s="240">
        <v>0</v>
      </c>
      <c r="CO505" s="240">
        <v>0</v>
      </c>
      <c r="CP505" s="20"/>
    </row>
    <row r="506" spans="1:94" ht="15" customHeight="1" x14ac:dyDescent="0.25">
      <c r="A506" s="256">
        <f t="shared" si="337"/>
        <v>496</v>
      </c>
      <c r="B506" s="254" t="s">
        <v>497</v>
      </c>
      <c r="C506" s="294">
        <v>235.6</v>
      </c>
      <c r="D506" s="322">
        <v>1</v>
      </c>
      <c r="E506" s="307">
        <f>[1]побуд.звіт!E505+[2]побуд.звіт!E505</f>
        <v>0</v>
      </c>
      <c r="F506" s="308">
        <f>[1]побуд.звіт!F505+[2]побуд.звіт!F505</f>
        <v>0</v>
      </c>
      <c r="G506" s="298">
        <f t="shared" si="301"/>
        <v>0</v>
      </c>
      <c r="H506" s="299">
        <f t="shared" si="302"/>
        <v>0</v>
      </c>
      <c r="I506" s="307">
        <f>[1]побуд.звіт!I505+[2]побуд.звіт!I505</f>
        <v>0</v>
      </c>
      <c r="J506" s="308">
        <f>[1]побуд.звіт!J505+[2]побуд.звіт!J505</f>
        <v>0</v>
      </c>
      <c r="K506" s="298">
        <f t="shared" si="303"/>
        <v>0</v>
      </c>
      <c r="L506" s="299">
        <f t="shared" si="304"/>
        <v>0</v>
      </c>
      <c r="M506" s="308">
        <f>[1]побуд.звіт!M505+[2]побуд.звіт!M505</f>
        <v>1151.6724878350551</v>
      </c>
      <c r="N506" s="308">
        <f>[1]побуд.звіт!N505+[2]побуд.звіт!N505</f>
        <v>1121.3663358601784</v>
      </c>
      <c r="O506" s="298">
        <f t="shared" si="305"/>
        <v>-30.306151974876684</v>
      </c>
      <c r="P506" s="299">
        <f t="shared" si="306"/>
        <v>0</v>
      </c>
      <c r="Q506" s="308">
        <f>[1]побуд.звіт!Q505+[2]побуд.звіт!Q505</f>
        <v>0</v>
      </c>
      <c r="R506" s="308">
        <f>[1]побуд.звіт!R505+[2]побуд.звіт!R505</f>
        <v>0</v>
      </c>
      <c r="S506" s="298">
        <f t="shared" si="307"/>
        <v>0</v>
      </c>
      <c r="T506" s="299">
        <f t="shared" si="308"/>
        <v>0</v>
      </c>
      <c r="U506" s="308">
        <f>[1]побуд.звіт!U505+[2]побуд.звіт!U505</f>
        <v>0</v>
      </c>
      <c r="V506" s="308">
        <f>[1]побуд.звіт!V505+[2]побуд.звіт!V505</f>
        <v>0</v>
      </c>
      <c r="W506" s="298">
        <f t="shared" si="309"/>
        <v>0</v>
      </c>
      <c r="X506" s="299">
        <f t="shared" si="310"/>
        <v>0</v>
      </c>
      <c r="Y506" s="308">
        <f>[1]побуд.звіт!Y505+[2]побуд.звіт!Y505</f>
        <v>0</v>
      </c>
      <c r="Z506" s="308">
        <f>[1]побуд.звіт!Z505+[2]побуд.звіт!Z505</f>
        <v>0</v>
      </c>
      <c r="AA506" s="298">
        <f t="shared" si="311"/>
        <v>0</v>
      </c>
      <c r="AB506" s="299">
        <f t="shared" si="312"/>
        <v>0</v>
      </c>
      <c r="AC506" s="308">
        <f>[1]побуд.звіт!AC505+[2]побуд.звіт!AC505</f>
        <v>597.62163222156312</v>
      </c>
      <c r="AD506" s="308">
        <f>[1]побуд.звіт!AD505+[2]побуд.звіт!AD505</f>
        <v>738.83806737674706</v>
      </c>
      <c r="AE506" s="298">
        <f t="shared" si="313"/>
        <v>0</v>
      </c>
      <c r="AF506" s="299">
        <f t="shared" si="314"/>
        <v>141.21643515518394</v>
      </c>
      <c r="AG506" s="308">
        <f>[1]побуд.звіт!AG505+[2]побуд.звіт!AG505</f>
        <v>0</v>
      </c>
      <c r="AH506" s="308">
        <f>[1]побуд.звіт!AH505+[2]побуд.звіт!AH505</f>
        <v>0</v>
      </c>
      <c r="AI506" s="298">
        <f t="shared" si="315"/>
        <v>0</v>
      </c>
      <c r="AJ506" s="299">
        <f t="shared" si="316"/>
        <v>0</v>
      </c>
      <c r="AK506" s="308">
        <f>[1]побуд.звіт!AK505+[2]побуд.звіт!AK505</f>
        <v>0</v>
      </c>
      <c r="AL506" s="308">
        <f>[1]побуд.звіт!AL505+[2]побуд.звіт!AL505</f>
        <v>0</v>
      </c>
      <c r="AM506" s="298">
        <f t="shared" si="317"/>
        <v>0</v>
      </c>
      <c r="AN506" s="299">
        <f t="shared" si="318"/>
        <v>0</v>
      </c>
      <c r="AO506" s="308">
        <f>[1]побуд.звіт!AO505+[2]побуд.звіт!AO505</f>
        <v>272.0901875681048</v>
      </c>
      <c r="AP506" s="308">
        <f>[1]побуд.звіт!AP505+[2]побуд.звіт!AP505</f>
        <v>243.27689818749636</v>
      </c>
      <c r="AQ506" s="298">
        <f t="shared" si="319"/>
        <v>-28.813289380608438</v>
      </c>
      <c r="AR506" s="299">
        <f t="shared" si="320"/>
        <v>0</v>
      </c>
      <c r="AS506" s="308">
        <f>[1]побуд.звіт!AS505+[2]побуд.звіт!AS505</f>
        <v>0</v>
      </c>
      <c r="AT506" s="308">
        <f>[1]побуд.звіт!AT505+[2]побуд.звіт!AT505</f>
        <v>0</v>
      </c>
      <c r="AU506" s="298">
        <f t="shared" si="321"/>
        <v>0</v>
      </c>
      <c r="AV506" s="299">
        <f t="shared" si="322"/>
        <v>0</v>
      </c>
      <c r="AW506" s="308">
        <f>[1]побуд.звіт!AW505+[2]побуд.звіт!AW505</f>
        <v>933.03799334641735</v>
      </c>
      <c r="AX506" s="308">
        <f>[1]побуд.звіт!AX505+[2]побуд.звіт!AX505</f>
        <v>0</v>
      </c>
      <c r="AY506" s="298">
        <f t="shared" si="323"/>
        <v>-933.03799334641735</v>
      </c>
      <c r="AZ506" s="299">
        <f t="shared" si="324"/>
        <v>0</v>
      </c>
      <c r="BA506" s="300">
        <v>0</v>
      </c>
      <c r="BB506" s="298"/>
      <c r="BC506" s="298">
        <f t="shared" si="325"/>
        <v>0</v>
      </c>
      <c r="BD506" s="299">
        <f t="shared" si="326"/>
        <v>0</v>
      </c>
      <c r="BE506" s="308">
        <f>[1]побуд.звіт!BE505+[2]побуд.звіт!BE505</f>
        <v>5.5538885732189982</v>
      </c>
      <c r="BF506" s="308">
        <f>[1]побуд.звіт!BF505+[2]побуд.звіт!BF505</f>
        <v>0</v>
      </c>
      <c r="BG506" s="301">
        <f t="shared" si="327"/>
        <v>-5.5538885732189982</v>
      </c>
      <c r="BH506" s="302">
        <f t="shared" si="328"/>
        <v>0</v>
      </c>
      <c r="BI506" s="308">
        <f>[1]побуд.звіт!BI505+[2]побуд.звіт!BI505</f>
        <v>0</v>
      </c>
      <c r="BJ506" s="308">
        <f>[1]побуд.звіт!BJ505+[2]побуд.звіт!BJ505</f>
        <v>0</v>
      </c>
      <c r="BK506" s="298">
        <f t="shared" si="329"/>
        <v>0</v>
      </c>
      <c r="BL506" s="299">
        <f t="shared" si="330"/>
        <v>0</v>
      </c>
      <c r="BM506" s="308">
        <f>[1]побуд.звіт!BM505+[2]побуд.звіт!BM505</f>
        <v>0</v>
      </c>
      <c r="BN506" s="308">
        <f>[1]побуд.звіт!BN505+[2]побуд.звіт!BN505</f>
        <v>0</v>
      </c>
      <c r="BO506" s="298">
        <f t="shared" si="331"/>
        <v>0</v>
      </c>
      <c r="BP506" s="299">
        <f t="shared" si="332"/>
        <v>0</v>
      </c>
      <c r="BQ506" s="294">
        <f t="shared" si="333"/>
        <v>2959.9761895443594</v>
      </c>
      <c r="BR506" s="298">
        <f t="shared" si="333"/>
        <v>2103.4813014244219</v>
      </c>
      <c r="BS506" s="298">
        <f t="shared" si="334"/>
        <v>-856.49488811993751</v>
      </c>
      <c r="BT506" s="303">
        <f t="shared" si="335"/>
        <v>0</v>
      </c>
      <c r="BU506" s="224">
        <f t="shared" si="336"/>
        <v>0.71064129125586617</v>
      </c>
      <c r="BV506" s="309">
        <v>244.3</v>
      </c>
      <c r="BW506" s="305"/>
      <c r="BX506" s="241">
        <f t="shared" si="348"/>
        <v>246.66468246202996</v>
      </c>
      <c r="CA506" s="144">
        <f>[1]побуд.звіт!AX505+[2]побуд.звіт!AX505</f>
        <v>0</v>
      </c>
      <c r="CB506" s="238">
        <v>0</v>
      </c>
      <c r="CC506" s="238">
        <v>0</v>
      </c>
      <c r="CD506" s="240">
        <v>94.553109431410761</v>
      </c>
      <c r="CE506" s="240">
        <v>0</v>
      </c>
      <c r="CF506" s="240">
        <v>0</v>
      </c>
      <c r="CG506" s="240">
        <v>0</v>
      </c>
      <c r="CH506" s="240">
        <v>61.317243822642268</v>
      </c>
      <c r="CI506" s="240">
        <v>0</v>
      </c>
      <c r="CJ506" s="240">
        <v>0</v>
      </c>
      <c r="CK506" s="240">
        <v>27.892418950241126</v>
      </c>
      <c r="CL506" s="240">
        <v>0</v>
      </c>
      <c r="CM506" s="240">
        <v>1.1266499999999995</v>
      </c>
      <c r="CN506" s="240">
        <v>0</v>
      </c>
      <c r="CO506" s="240">
        <v>0</v>
      </c>
      <c r="CP506" s="20"/>
    </row>
    <row r="507" spans="1:94" ht="15" customHeight="1" x14ac:dyDescent="0.25">
      <c r="A507" s="256">
        <f t="shared" si="337"/>
        <v>497</v>
      </c>
      <c r="B507" s="254" t="s">
        <v>498</v>
      </c>
      <c r="C507" s="294">
        <v>149.80000000000001</v>
      </c>
      <c r="D507" s="322">
        <v>1</v>
      </c>
      <c r="E507" s="307">
        <f>[1]побуд.звіт!E506+[2]побуд.звіт!E506</f>
        <v>0</v>
      </c>
      <c r="F507" s="308">
        <f>[1]побуд.звіт!F506+[2]побуд.звіт!F506</f>
        <v>0</v>
      </c>
      <c r="G507" s="298">
        <f t="shared" si="301"/>
        <v>0</v>
      </c>
      <c r="H507" s="299">
        <f t="shared" si="302"/>
        <v>0</v>
      </c>
      <c r="I507" s="307">
        <f>[1]побуд.звіт!I506+[2]побуд.звіт!I506</f>
        <v>0</v>
      </c>
      <c r="J507" s="308">
        <f>[1]побуд.звіт!J506+[2]побуд.звіт!J506</f>
        <v>0</v>
      </c>
      <c r="K507" s="298">
        <f t="shared" si="303"/>
        <v>0</v>
      </c>
      <c r="L507" s="299">
        <f t="shared" si="304"/>
        <v>0</v>
      </c>
      <c r="M507" s="308">
        <f>[1]побуд.звіт!M506+[2]побуд.звіт!M506</f>
        <v>527.37277991752762</v>
      </c>
      <c r="N507" s="308">
        <f>[1]побуд.звіт!N506+[2]побуд.звіт!N506</f>
        <v>560.68316793008921</v>
      </c>
      <c r="O507" s="298">
        <f t="shared" si="305"/>
        <v>0</v>
      </c>
      <c r="P507" s="299">
        <f t="shared" si="306"/>
        <v>33.310388012561589</v>
      </c>
      <c r="Q507" s="308">
        <f>[1]побуд.звіт!Q506+[2]побуд.звіт!Q506</f>
        <v>0</v>
      </c>
      <c r="R507" s="308">
        <f>[1]побуд.звіт!R506+[2]побуд.звіт!R506</f>
        <v>0</v>
      </c>
      <c r="S507" s="298">
        <f t="shared" si="307"/>
        <v>0</v>
      </c>
      <c r="T507" s="299">
        <f t="shared" si="308"/>
        <v>0</v>
      </c>
      <c r="U507" s="308">
        <f>[1]побуд.звіт!U506+[2]побуд.звіт!U506</f>
        <v>0</v>
      </c>
      <c r="V507" s="308">
        <f>[1]побуд.звіт!V506+[2]побуд.звіт!V506</f>
        <v>0</v>
      </c>
      <c r="W507" s="298">
        <f t="shared" si="309"/>
        <v>0</v>
      </c>
      <c r="X507" s="299">
        <f t="shared" si="310"/>
        <v>0</v>
      </c>
      <c r="Y507" s="308">
        <f>[1]побуд.звіт!Y506+[2]побуд.звіт!Y506</f>
        <v>0</v>
      </c>
      <c r="Z507" s="308">
        <f>[1]побуд.звіт!Z506+[2]побуд.звіт!Z506</f>
        <v>0</v>
      </c>
      <c r="AA507" s="298">
        <f t="shared" si="311"/>
        <v>0</v>
      </c>
      <c r="AB507" s="299">
        <f t="shared" si="312"/>
        <v>0</v>
      </c>
      <c r="AC507" s="308">
        <f>[1]побуд.звіт!AC506+[2]побуд.звіт!AC506</f>
        <v>399.32850576736064</v>
      </c>
      <c r="AD507" s="308">
        <f>[1]побуд.звіт!AD506+[2]побуд.звіт!AD506</f>
        <v>469.77055387536808</v>
      </c>
      <c r="AE507" s="298">
        <f t="shared" si="313"/>
        <v>0</v>
      </c>
      <c r="AF507" s="299">
        <f t="shared" si="314"/>
        <v>70.442048108007441</v>
      </c>
      <c r="AG507" s="308">
        <f>[1]побуд.звіт!AG506+[2]побуд.звіт!AG506</f>
        <v>0</v>
      </c>
      <c r="AH507" s="308">
        <f>[1]побуд.звіт!AH506+[2]побуд.звіт!AH506</f>
        <v>0</v>
      </c>
      <c r="AI507" s="298">
        <f t="shared" si="315"/>
        <v>0</v>
      </c>
      <c r="AJ507" s="299">
        <f t="shared" si="316"/>
        <v>0</v>
      </c>
      <c r="AK507" s="308">
        <f>[1]побуд.звіт!AK506+[2]побуд.звіт!AK506</f>
        <v>0</v>
      </c>
      <c r="AL507" s="308">
        <f>[1]побуд.звіт!AL506+[2]побуд.звіт!AL506</f>
        <v>0</v>
      </c>
      <c r="AM507" s="298">
        <f t="shared" si="317"/>
        <v>0</v>
      </c>
      <c r="AN507" s="299">
        <f t="shared" si="318"/>
        <v>0</v>
      </c>
      <c r="AO507" s="308">
        <f>[1]побуд.звіт!AO506+[2]побуд.звіт!AO506</f>
        <v>248.35598942534875</v>
      </c>
      <c r="AP507" s="308">
        <f>[1]побуд.звіт!AP506+[2]побуд.звіт!AP506</f>
        <v>60.819224546874089</v>
      </c>
      <c r="AQ507" s="298">
        <f t="shared" si="319"/>
        <v>-187.53676487847466</v>
      </c>
      <c r="AR507" s="299">
        <f t="shared" si="320"/>
        <v>0</v>
      </c>
      <c r="AS507" s="308">
        <f>[1]побуд.звіт!AS506+[2]побуд.звіт!AS506</f>
        <v>0</v>
      </c>
      <c r="AT507" s="308">
        <f>[1]побуд.звіт!AT506+[2]побуд.звіт!AT506</f>
        <v>0</v>
      </c>
      <c r="AU507" s="298">
        <f t="shared" si="321"/>
        <v>0</v>
      </c>
      <c r="AV507" s="299">
        <f t="shared" si="322"/>
        <v>0</v>
      </c>
      <c r="AW507" s="308">
        <f>[1]побуд.звіт!AW506+[2]побуд.звіт!AW506</f>
        <v>601.40527812387472</v>
      </c>
      <c r="AX507" s="308">
        <f>[1]побуд.звіт!AX506+[2]побуд.звіт!AX506</f>
        <v>0</v>
      </c>
      <c r="AY507" s="298">
        <f t="shared" si="323"/>
        <v>-601.40527812387472</v>
      </c>
      <c r="AZ507" s="299">
        <f t="shared" si="324"/>
        <v>0</v>
      </c>
      <c r="BA507" s="300">
        <v>0</v>
      </c>
      <c r="BB507" s="298"/>
      <c r="BC507" s="298">
        <f t="shared" si="325"/>
        <v>0</v>
      </c>
      <c r="BD507" s="299">
        <f t="shared" si="326"/>
        <v>0</v>
      </c>
      <c r="BE507" s="308">
        <f>[1]побуд.звіт!BE506+[2]побуд.звіт!BE506</f>
        <v>5.431366173218998</v>
      </c>
      <c r="BF507" s="308">
        <f>[1]побуд.звіт!BF506+[2]побуд.звіт!BF506</f>
        <v>0</v>
      </c>
      <c r="BG507" s="301">
        <f t="shared" si="327"/>
        <v>-5.431366173218998</v>
      </c>
      <c r="BH507" s="302">
        <f t="shared" si="328"/>
        <v>0</v>
      </c>
      <c r="BI507" s="308">
        <f>[1]побуд.звіт!BI506+[2]побуд.звіт!BI506</f>
        <v>0</v>
      </c>
      <c r="BJ507" s="308">
        <f>[1]побуд.звіт!BJ506+[2]побуд.звіт!BJ506</f>
        <v>0</v>
      </c>
      <c r="BK507" s="298">
        <f t="shared" si="329"/>
        <v>0</v>
      </c>
      <c r="BL507" s="299">
        <f t="shared" si="330"/>
        <v>0</v>
      </c>
      <c r="BM507" s="308">
        <f>[1]побуд.звіт!BM506+[2]побуд.звіт!BM506</f>
        <v>0</v>
      </c>
      <c r="BN507" s="308">
        <f>[1]побуд.звіт!BN506+[2]побуд.звіт!BN506</f>
        <v>0</v>
      </c>
      <c r="BO507" s="298">
        <f t="shared" si="331"/>
        <v>0</v>
      </c>
      <c r="BP507" s="299">
        <f t="shared" si="332"/>
        <v>0</v>
      </c>
      <c r="BQ507" s="294">
        <f t="shared" si="333"/>
        <v>1781.8939194073307</v>
      </c>
      <c r="BR507" s="298">
        <f t="shared" si="333"/>
        <v>1091.2729463523312</v>
      </c>
      <c r="BS507" s="298">
        <f t="shared" si="334"/>
        <v>-690.62097305499947</v>
      </c>
      <c r="BT507" s="303">
        <f t="shared" si="335"/>
        <v>0</v>
      </c>
      <c r="BU507" s="224">
        <f t="shared" si="336"/>
        <v>0.61242307101833293</v>
      </c>
      <c r="BV507" s="309">
        <v>135.20000000000002</v>
      </c>
      <c r="BW507" s="305"/>
      <c r="BX507" s="241">
        <f t="shared" si="348"/>
        <v>148.49115995061089</v>
      </c>
      <c r="CA507" s="144">
        <f>[1]побуд.звіт!AX506+[2]побуд.звіт!AX506</f>
        <v>0</v>
      </c>
      <c r="CB507" s="238">
        <v>0</v>
      </c>
      <c r="CC507" s="238">
        <v>0</v>
      </c>
      <c r="CD507" s="240">
        <v>47.27655471570538</v>
      </c>
      <c r="CE507" s="240">
        <v>0</v>
      </c>
      <c r="CF507" s="240">
        <v>0</v>
      </c>
      <c r="CG507" s="240">
        <v>0</v>
      </c>
      <c r="CH507" s="240">
        <v>38.986940257350653</v>
      </c>
      <c r="CI507" s="240">
        <v>0</v>
      </c>
      <c r="CJ507" s="240">
        <v>0</v>
      </c>
      <c r="CK507" s="240">
        <v>25.214553060205969</v>
      </c>
      <c r="CL507" s="240">
        <v>0</v>
      </c>
      <c r="CM507" s="240">
        <v>1.1266499999999995</v>
      </c>
      <c r="CN507" s="240">
        <v>0</v>
      </c>
      <c r="CO507" s="240">
        <v>0</v>
      </c>
      <c r="CP507" s="20"/>
    </row>
    <row r="508" spans="1:94" ht="15" customHeight="1" x14ac:dyDescent="0.25">
      <c r="A508" s="256">
        <f t="shared" si="337"/>
        <v>498</v>
      </c>
      <c r="B508" s="254" t="s">
        <v>499</v>
      </c>
      <c r="C508" s="294">
        <v>78.5</v>
      </c>
      <c r="D508" s="322">
        <v>1</v>
      </c>
      <c r="E508" s="307">
        <f>[1]побуд.звіт!E507+[2]побуд.звіт!E507</f>
        <v>0</v>
      </c>
      <c r="F508" s="308">
        <f>[1]побуд.звіт!F507+[2]побуд.звіт!F507</f>
        <v>0</v>
      </c>
      <c r="G508" s="298">
        <f t="shared" si="301"/>
        <v>0</v>
      </c>
      <c r="H508" s="299">
        <f t="shared" si="302"/>
        <v>0</v>
      </c>
      <c r="I508" s="307">
        <f>[1]побуд.звіт!I507+[2]побуд.звіт!I507</f>
        <v>0</v>
      </c>
      <c r="J508" s="308">
        <f>[1]побуд.звіт!J507+[2]побуд.звіт!J507</f>
        <v>0</v>
      </c>
      <c r="K508" s="298">
        <f t="shared" si="303"/>
        <v>0</v>
      </c>
      <c r="L508" s="299">
        <f t="shared" si="304"/>
        <v>0</v>
      </c>
      <c r="M508" s="308">
        <f>[1]побуд.звіт!M507+[2]побуд.звіт!M507</f>
        <v>263.74510595876376</v>
      </c>
      <c r="N508" s="308">
        <f>[1]побуд.звіт!N507+[2]побуд.звіт!N507</f>
        <v>280.34158396504461</v>
      </c>
      <c r="O508" s="298">
        <f t="shared" si="305"/>
        <v>0</v>
      </c>
      <c r="P508" s="299">
        <f t="shared" si="306"/>
        <v>16.596478006280847</v>
      </c>
      <c r="Q508" s="308">
        <f>[1]побуд.звіт!Q507+[2]побуд.звіт!Q507</f>
        <v>0</v>
      </c>
      <c r="R508" s="308">
        <f>[1]побуд.звіт!R507+[2]побуд.звіт!R507</f>
        <v>0</v>
      </c>
      <c r="S508" s="298">
        <f t="shared" si="307"/>
        <v>0</v>
      </c>
      <c r="T508" s="299">
        <f t="shared" si="308"/>
        <v>0</v>
      </c>
      <c r="U508" s="308">
        <f>[1]побуд.звіт!U507+[2]побуд.звіт!U507</f>
        <v>0</v>
      </c>
      <c r="V508" s="308">
        <f>[1]побуд.звіт!V507+[2]побуд.звіт!V507</f>
        <v>0</v>
      </c>
      <c r="W508" s="298">
        <f t="shared" si="309"/>
        <v>0</v>
      </c>
      <c r="X508" s="299">
        <f t="shared" si="310"/>
        <v>0</v>
      </c>
      <c r="Y508" s="308">
        <f>[1]побуд.звіт!Y507+[2]побуд.звіт!Y507</f>
        <v>0</v>
      </c>
      <c r="Z508" s="308">
        <f>[1]побуд.звіт!Z507+[2]побуд.звіт!Z507</f>
        <v>0</v>
      </c>
      <c r="AA508" s="298">
        <f t="shared" si="311"/>
        <v>0</v>
      </c>
      <c r="AB508" s="299">
        <f t="shared" si="312"/>
        <v>0</v>
      </c>
      <c r="AC508" s="308">
        <f>[1]побуд.звіт!AC507+[2]побуд.звіт!AC507</f>
        <v>209.63019659504542</v>
      </c>
      <c r="AD508" s="308">
        <f>[1]побуд.звіт!AD507+[2]побуд.звіт!AD507</f>
        <v>246.17482295872091</v>
      </c>
      <c r="AE508" s="298">
        <f t="shared" si="313"/>
        <v>0</v>
      </c>
      <c r="AF508" s="299">
        <f t="shared" si="314"/>
        <v>36.544626363675491</v>
      </c>
      <c r="AG508" s="308">
        <f>[1]побуд.звіт!AG507+[2]побуд.звіт!AG507</f>
        <v>0</v>
      </c>
      <c r="AH508" s="308">
        <f>[1]побуд.звіт!AH507+[2]побуд.звіт!AH507</f>
        <v>0</v>
      </c>
      <c r="AI508" s="298">
        <f t="shared" si="315"/>
        <v>0</v>
      </c>
      <c r="AJ508" s="299">
        <f t="shared" si="316"/>
        <v>0</v>
      </c>
      <c r="AK508" s="308">
        <f>[1]побуд.звіт!AK507+[2]побуд.звіт!AK507</f>
        <v>0</v>
      </c>
      <c r="AL508" s="308">
        <f>[1]побуд.звіт!AL507+[2]побуд.звіт!AL507</f>
        <v>0</v>
      </c>
      <c r="AM508" s="298">
        <f t="shared" si="317"/>
        <v>0</v>
      </c>
      <c r="AN508" s="299">
        <f t="shared" si="318"/>
        <v>0</v>
      </c>
      <c r="AO508" s="308">
        <f>[1]побуд.звіт!AO507+[2]побуд.звіт!AO507</f>
        <v>248.27156942534873</v>
      </c>
      <c r="AP508" s="308">
        <f>[1]побуд.звіт!AP507+[2]побуд.звіт!AP507</f>
        <v>60.819224546874089</v>
      </c>
      <c r="AQ508" s="298">
        <f t="shared" si="319"/>
        <v>-187.45234487847463</v>
      </c>
      <c r="AR508" s="299">
        <f t="shared" si="320"/>
        <v>0</v>
      </c>
      <c r="AS508" s="308">
        <f>[1]побуд.звіт!AS507+[2]побуд.звіт!AS507</f>
        <v>0</v>
      </c>
      <c r="AT508" s="308">
        <f>[1]побуд.звіт!AT507+[2]побуд.звіт!AT507</f>
        <v>0</v>
      </c>
      <c r="AU508" s="298">
        <f t="shared" si="321"/>
        <v>0</v>
      </c>
      <c r="AV508" s="299">
        <f t="shared" si="322"/>
        <v>0</v>
      </c>
      <c r="AW508" s="308">
        <f>[1]побуд.звіт!AW507+[2]побуд.звіт!AW507</f>
        <v>367.31733830482477</v>
      </c>
      <c r="AX508" s="308">
        <f>[1]побуд.звіт!AX507+[2]побуд.звіт!AX507</f>
        <v>0</v>
      </c>
      <c r="AY508" s="298">
        <f t="shared" si="323"/>
        <v>-367.31733830482477</v>
      </c>
      <c r="AZ508" s="299">
        <f t="shared" si="324"/>
        <v>0</v>
      </c>
      <c r="BA508" s="300">
        <v>0</v>
      </c>
      <c r="BB508" s="298"/>
      <c r="BC508" s="298">
        <f t="shared" si="325"/>
        <v>0</v>
      </c>
      <c r="BD508" s="299">
        <f t="shared" si="326"/>
        <v>0</v>
      </c>
      <c r="BE508" s="308">
        <f>[1]побуд.звіт!BE507+[2]побуд.звіт!BE507</f>
        <v>5.3295497732189983</v>
      </c>
      <c r="BF508" s="308">
        <f>[1]побуд.звіт!BF507+[2]побуд.звіт!BF507</f>
        <v>0</v>
      </c>
      <c r="BG508" s="301">
        <f t="shared" si="327"/>
        <v>-5.3295497732189983</v>
      </c>
      <c r="BH508" s="302">
        <f t="shared" si="328"/>
        <v>0</v>
      </c>
      <c r="BI508" s="308">
        <f>[1]побуд.звіт!BI507+[2]побуд.звіт!BI507</f>
        <v>0</v>
      </c>
      <c r="BJ508" s="308">
        <f>[1]побуд.звіт!BJ507+[2]побуд.звіт!BJ507</f>
        <v>0</v>
      </c>
      <c r="BK508" s="298">
        <f t="shared" si="329"/>
        <v>0</v>
      </c>
      <c r="BL508" s="299">
        <f t="shared" si="330"/>
        <v>0</v>
      </c>
      <c r="BM508" s="308">
        <f>[1]побуд.звіт!BM507+[2]побуд.звіт!BM507</f>
        <v>0</v>
      </c>
      <c r="BN508" s="308">
        <f>[1]побуд.звіт!BN507+[2]побуд.звіт!BN507</f>
        <v>0</v>
      </c>
      <c r="BO508" s="298">
        <f t="shared" si="331"/>
        <v>0</v>
      </c>
      <c r="BP508" s="299">
        <f t="shared" si="332"/>
        <v>0</v>
      </c>
      <c r="BQ508" s="294">
        <f t="shared" si="333"/>
        <v>1094.2937600572018</v>
      </c>
      <c r="BR508" s="298">
        <f t="shared" si="333"/>
        <v>587.33563147063967</v>
      </c>
      <c r="BS508" s="298">
        <f t="shared" si="334"/>
        <v>-506.95812858656211</v>
      </c>
      <c r="BT508" s="303">
        <f t="shared" si="335"/>
        <v>0</v>
      </c>
      <c r="BU508" s="224">
        <f t="shared" si="336"/>
        <v>0.53672574303991094</v>
      </c>
      <c r="BV508" s="309">
        <v>166.48000000000002</v>
      </c>
      <c r="BW508" s="305">
        <f t="shared" si="347"/>
        <v>75.288853328566532</v>
      </c>
      <c r="BX508" s="241">
        <f t="shared" si="348"/>
        <v>91.191146671433486</v>
      </c>
      <c r="CA508" s="144">
        <f>[1]побуд.звіт!AX507+[2]побуд.звіт!AX507</f>
        <v>0</v>
      </c>
      <c r="CB508" s="238">
        <v>0</v>
      </c>
      <c r="CC508" s="238">
        <v>0</v>
      </c>
      <c r="CD508" s="240">
        <v>23.63827735785269</v>
      </c>
      <c r="CE508" s="240">
        <v>0</v>
      </c>
      <c r="CF508" s="240">
        <v>0</v>
      </c>
      <c r="CG508" s="240">
        <v>0</v>
      </c>
      <c r="CH508" s="240">
        <v>20.430405942603642</v>
      </c>
      <c r="CI508" s="240">
        <v>0</v>
      </c>
      <c r="CJ508" s="240">
        <v>0</v>
      </c>
      <c r="CK508" s="240">
        <v>25.214553060205969</v>
      </c>
      <c r="CL508" s="240">
        <v>0</v>
      </c>
      <c r="CM508" s="240">
        <v>1.1266499999999995</v>
      </c>
      <c r="CN508" s="240">
        <v>0</v>
      </c>
      <c r="CO508" s="240">
        <v>0</v>
      </c>
      <c r="CP508" s="20"/>
    </row>
    <row r="509" spans="1:94" ht="15" customHeight="1" x14ac:dyDescent="0.25">
      <c r="A509" s="256">
        <f t="shared" si="337"/>
        <v>499</v>
      </c>
      <c r="B509" s="254" t="s">
        <v>500</v>
      </c>
      <c r="C509" s="294">
        <v>52.9</v>
      </c>
      <c r="D509" s="322">
        <v>1</v>
      </c>
      <c r="E509" s="307">
        <f>[1]побуд.звіт!E508+[2]побуд.звіт!E508</f>
        <v>0</v>
      </c>
      <c r="F509" s="308">
        <f>[1]побуд.звіт!F508+[2]побуд.звіт!F508</f>
        <v>0</v>
      </c>
      <c r="G509" s="298">
        <f t="shared" si="301"/>
        <v>0</v>
      </c>
      <c r="H509" s="299">
        <f t="shared" si="302"/>
        <v>0</v>
      </c>
      <c r="I509" s="307">
        <f>[1]побуд.звіт!I508+[2]побуд.звіт!I508</f>
        <v>0</v>
      </c>
      <c r="J509" s="308">
        <f>[1]побуд.звіт!J508+[2]побуд.звіт!J508</f>
        <v>0</v>
      </c>
      <c r="K509" s="298">
        <f t="shared" si="303"/>
        <v>0</v>
      </c>
      <c r="L509" s="299">
        <f t="shared" si="304"/>
        <v>0</v>
      </c>
      <c r="M509" s="308">
        <f>[1]побуд.звіт!M508+[2]побуд.звіт!M508</f>
        <v>351.62542127835172</v>
      </c>
      <c r="N509" s="308">
        <f>[1]побуд.звіт!N508+[2]побуд.звіт!N508</f>
        <v>373.78877862005953</v>
      </c>
      <c r="O509" s="298">
        <f t="shared" si="305"/>
        <v>0</v>
      </c>
      <c r="P509" s="299">
        <f t="shared" si="306"/>
        <v>22.163357341707808</v>
      </c>
      <c r="Q509" s="308">
        <f>[1]побуд.звіт!Q508+[2]побуд.звіт!Q508</f>
        <v>0</v>
      </c>
      <c r="R509" s="308">
        <f>[1]побуд.звіт!R508+[2]побуд.звіт!R508</f>
        <v>0</v>
      </c>
      <c r="S509" s="298">
        <f t="shared" si="307"/>
        <v>0</v>
      </c>
      <c r="T509" s="299">
        <f t="shared" si="308"/>
        <v>0</v>
      </c>
      <c r="U509" s="308">
        <f>[1]побуд.звіт!U508+[2]побуд.звіт!U508</f>
        <v>0</v>
      </c>
      <c r="V509" s="308">
        <f>[1]побуд.звіт!V508+[2]побуд.звіт!V508</f>
        <v>0</v>
      </c>
      <c r="W509" s="298">
        <f t="shared" si="309"/>
        <v>0</v>
      </c>
      <c r="X509" s="299">
        <f t="shared" si="310"/>
        <v>0</v>
      </c>
      <c r="Y509" s="308">
        <f>[1]побуд.звіт!Y508+[2]побуд.звіт!Y508</f>
        <v>0</v>
      </c>
      <c r="Z509" s="308">
        <f>[1]побуд.звіт!Z508+[2]побуд.звіт!Z508</f>
        <v>0</v>
      </c>
      <c r="AA509" s="298">
        <f t="shared" si="311"/>
        <v>0</v>
      </c>
      <c r="AB509" s="299">
        <f t="shared" si="312"/>
        <v>0</v>
      </c>
      <c r="AC509" s="308">
        <f>[1]побуд.звіт!AC508+[2]побуд.звіт!AC508</f>
        <v>141.29338006978219</v>
      </c>
      <c r="AD509" s="308">
        <f>[1]побуд.звіт!AD508+[2]побуд.звіт!AD508</f>
        <v>165.89360680912532</v>
      </c>
      <c r="AE509" s="298">
        <f t="shared" si="313"/>
        <v>0</v>
      </c>
      <c r="AF509" s="299">
        <f t="shared" si="314"/>
        <v>24.600226739343128</v>
      </c>
      <c r="AG509" s="308">
        <f>[1]побуд.звіт!AG508+[2]побуд.звіт!AG508</f>
        <v>0</v>
      </c>
      <c r="AH509" s="308">
        <f>[1]побуд.звіт!AH508+[2]побуд.звіт!AH508</f>
        <v>0</v>
      </c>
      <c r="AI509" s="298">
        <f t="shared" si="315"/>
        <v>0</v>
      </c>
      <c r="AJ509" s="299">
        <f t="shared" si="316"/>
        <v>0</v>
      </c>
      <c r="AK509" s="308">
        <f>[1]побуд.звіт!AK508+[2]побуд.звіт!AK508</f>
        <v>0</v>
      </c>
      <c r="AL509" s="308">
        <f>[1]побуд.звіт!AL508+[2]побуд.звіт!AL508</f>
        <v>0</v>
      </c>
      <c r="AM509" s="298">
        <f t="shared" si="317"/>
        <v>0</v>
      </c>
      <c r="AN509" s="299">
        <f t="shared" si="318"/>
        <v>0</v>
      </c>
      <c r="AO509" s="308">
        <f>[1]побуд.звіт!AO508+[2]побуд.звіт!AO508</f>
        <v>146.26055853841342</v>
      </c>
      <c r="AP509" s="308">
        <f>[1]побуд.звіт!AP508+[2]побуд.звіт!AP508</f>
        <v>40.54614969791605</v>
      </c>
      <c r="AQ509" s="298">
        <f t="shared" si="319"/>
        <v>-105.71440884049737</v>
      </c>
      <c r="AR509" s="299">
        <f t="shared" si="320"/>
        <v>0</v>
      </c>
      <c r="AS509" s="308">
        <f>[1]побуд.звіт!AS508+[2]побуд.звіт!AS508</f>
        <v>0</v>
      </c>
      <c r="AT509" s="308">
        <f>[1]побуд.звіт!AT508+[2]побуд.звіт!AT508</f>
        <v>0</v>
      </c>
      <c r="AU509" s="298">
        <f t="shared" si="321"/>
        <v>0</v>
      </c>
      <c r="AV509" s="299">
        <f t="shared" si="322"/>
        <v>0</v>
      </c>
      <c r="AW509" s="308">
        <f>[1]побуд.звіт!AW508+[2]побуд.звіт!AW508</f>
        <v>266.84984654045485</v>
      </c>
      <c r="AX509" s="308">
        <f>[1]побуд.звіт!AX508+[2]побуд.звіт!AX508</f>
        <v>0</v>
      </c>
      <c r="AY509" s="298">
        <f t="shared" si="323"/>
        <v>-266.84984654045485</v>
      </c>
      <c r="AZ509" s="299">
        <f t="shared" si="324"/>
        <v>0</v>
      </c>
      <c r="BA509" s="300">
        <v>0</v>
      </c>
      <c r="BB509" s="298"/>
      <c r="BC509" s="298">
        <f t="shared" si="325"/>
        <v>0</v>
      </c>
      <c r="BD509" s="299">
        <f t="shared" si="326"/>
        <v>0</v>
      </c>
      <c r="BE509" s="308">
        <f>[1]побуд.звіт!BE508+[2]побуд.звіт!BE508</f>
        <v>5.2929929732189978</v>
      </c>
      <c r="BF509" s="308">
        <f>[1]побуд.звіт!BF508+[2]побуд.звіт!BF508</f>
        <v>0</v>
      </c>
      <c r="BG509" s="301">
        <f t="shared" si="327"/>
        <v>-5.2929929732189978</v>
      </c>
      <c r="BH509" s="302">
        <f t="shared" si="328"/>
        <v>0</v>
      </c>
      <c r="BI509" s="308">
        <f>[1]побуд.звіт!BI508+[2]побуд.звіт!BI508</f>
        <v>0</v>
      </c>
      <c r="BJ509" s="308">
        <f>[1]побуд.звіт!BJ508+[2]побуд.звіт!BJ508</f>
        <v>0</v>
      </c>
      <c r="BK509" s="298">
        <f t="shared" si="329"/>
        <v>0</v>
      </c>
      <c r="BL509" s="299">
        <f t="shared" si="330"/>
        <v>0</v>
      </c>
      <c r="BM509" s="308">
        <f>[1]побуд.звіт!BM508+[2]побуд.звіт!BM508</f>
        <v>0</v>
      </c>
      <c r="BN509" s="308">
        <f>[1]побуд.звіт!BN508+[2]побуд.звіт!BN508</f>
        <v>0</v>
      </c>
      <c r="BO509" s="298">
        <f t="shared" si="331"/>
        <v>0</v>
      </c>
      <c r="BP509" s="299">
        <f t="shared" si="332"/>
        <v>0</v>
      </c>
      <c r="BQ509" s="294">
        <f t="shared" si="333"/>
        <v>911.32219940022128</v>
      </c>
      <c r="BR509" s="298">
        <f t="shared" si="333"/>
        <v>580.22853512710083</v>
      </c>
      <c r="BS509" s="298">
        <f t="shared" si="334"/>
        <v>-331.09366427312045</v>
      </c>
      <c r="BT509" s="303">
        <f t="shared" si="335"/>
        <v>0</v>
      </c>
      <c r="BU509" s="224">
        <f t="shared" si="336"/>
        <v>0.63668868761122377</v>
      </c>
      <c r="BV509" s="309">
        <v>-62.239999999999995</v>
      </c>
      <c r="BW509" s="305"/>
      <c r="CA509" s="144">
        <f>[1]побуд.звіт!AX508+[2]побуд.звіт!AX508</f>
        <v>0</v>
      </c>
      <c r="CB509" s="238">
        <v>0</v>
      </c>
      <c r="CC509" s="238">
        <v>0</v>
      </c>
      <c r="CD509" s="240">
        <v>31.51770314380359</v>
      </c>
      <c r="CE509" s="240">
        <v>0</v>
      </c>
      <c r="CF509" s="240">
        <v>0</v>
      </c>
      <c r="CG509" s="240">
        <v>0</v>
      </c>
      <c r="CH509" s="240">
        <v>13.767751265780035</v>
      </c>
      <c r="CI509" s="240">
        <v>0</v>
      </c>
      <c r="CJ509" s="240">
        <v>0</v>
      </c>
      <c r="CK509" s="240">
        <v>14.864450453377028</v>
      </c>
      <c r="CL509" s="240">
        <v>0</v>
      </c>
      <c r="CM509" s="240">
        <v>1.1266499999999995</v>
      </c>
      <c r="CN509" s="240">
        <v>0</v>
      </c>
      <c r="CO509" s="240">
        <v>0</v>
      </c>
      <c r="CP509" s="20"/>
    </row>
    <row r="510" spans="1:94" ht="15" customHeight="1" x14ac:dyDescent="0.25">
      <c r="A510" s="256">
        <f t="shared" si="337"/>
        <v>500</v>
      </c>
      <c r="B510" s="254" t="s">
        <v>501</v>
      </c>
      <c r="C510" s="294">
        <v>112.2</v>
      </c>
      <c r="D510" s="322">
        <v>1</v>
      </c>
      <c r="E510" s="307">
        <f>[1]побуд.звіт!E509+[2]побуд.звіт!E509</f>
        <v>0</v>
      </c>
      <c r="F510" s="308">
        <f>[1]побуд.звіт!F509+[2]побуд.звіт!F509</f>
        <v>0</v>
      </c>
      <c r="G510" s="298">
        <f t="shared" si="301"/>
        <v>0</v>
      </c>
      <c r="H510" s="299">
        <f t="shared" si="302"/>
        <v>0</v>
      </c>
      <c r="I510" s="307">
        <f>[1]побуд.звіт!I509+[2]побуд.звіт!I509</f>
        <v>0</v>
      </c>
      <c r="J510" s="308">
        <f>[1]побуд.звіт!J509+[2]побуд.звіт!J509</f>
        <v>0</v>
      </c>
      <c r="K510" s="298">
        <f t="shared" si="303"/>
        <v>0</v>
      </c>
      <c r="L510" s="299">
        <f t="shared" si="304"/>
        <v>0</v>
      </c>
      <c r="M510" s="308">
        <f>[1]побуд.звіт!M509+[2]побуд.звіт!M509</f>
        <v>351.65834927835175</v>
      </c>
      <c r="N510" s="308">
        <f>[1]побуд.звіт!N509+[2]побуд.звіт!N509</f>
        <v>373.78877862005953</v>
      </c>
      <c r="O510" s="298">
        <f t="shared" si="305"/>
        <v>0</v>
      </c>
      <c r="P510" s="299">
        <f t="shared" si="306"/>
        <v>22.130429341707782</v>
      </c>
      <c r="Q510" s="308">
        <f>[1]побуд.звіт!Q509+[2]побуд.звіт!Q509</f>
        <v>0</v>
      </c>
      <c r="R510" s="308">
        <f>[1]побуд.звіт!R509+[2]побуд.звіт!R509</f>
        <v>0</v>
      </c>
      <c r="S510" s="298">
        <f t="shared" si="307"/>
        <v>0</v>
      </c>
      <c r="T510" s="299">
        <f t="shared" si="308"/>
        <v>0</v>
      </c>
      <c r="U510" s="308">
        <f>[1]побуд.звіт!U509+[2]побуд.звіт!U509</f>
        <v>0</v>
      </c>
      <c r="V510" s="308">
        <f>[1]побуд.звіт!V509+[2]побуд.звіт!V509</f>
        <v>0</v>
      </c>
      <c r="W510" s="298">
        <f t="shared" si="309"/>
        <v>0</v>
      </c>
      <c r="X510" s="299">
        <f t="shared" si="310"/>
        <v>0</v>
      </c>
      <c r="Y510" s="308">
        <f>[1]побуд.звіт!Y509+[2]побуд.звіт!Y509</f>
        <v>0</v>
      </c>
      <c r="Z510" s="308">
        <f>[1]побуд.звіт!Z509+[2]побуд.звіт!Z509</f>
        <v>0</v>
      </c>
      <c r="AA510" s="298">
        <f t="shared" si="311"/>
        <v>0</v>
      </c>
      <c r="AB510" s="299">
        <f t="shared" si="312"/>
        <v>0</v>
      </c>
      <c r="AC510" s="308">
        <f>[1]побуд.звіт!AC509+[2]побуд.звіт!AC509</f>
        <v>299.3250690708802</v>
      </c>
      <c r="AD510" s="308">
        <f>[1]побуд.звіт!AD509+[2]побуд.звіт!AD509</f>
        <v>351.85751765564959</v>
      </c>
      <c r="AE510" s="298">
        <f t="shared" si="313"/>
        <v>0</v>
      </c>
      <c r="AF510" s="299">
        <f t="shared" si="314"/>
        <v>52.532448584769384</v>
      </c>
      <c r="AG510" s="308">
        <f>[1]побуд.звіт!AG509+[2]побуд.звіт!AG509</f>
        <v>0</v>
      </c>
      <c r="AH510" s="308">
        <f>[1]побуд.звіт!AH509+[2]побуд.звіт!AH509</f>
        <v>0</v>
      </c>
      <c r="AI510" s="298">
        <f t="shared" si="315"/>
        <v>0</v>
      </c>
      <c r="AJ510" s="299">
        <f t="shared" si="316"/>
        <v>0</v>
      </c>
      <c r="AK510" s="308">
        <f>[1]побуд.звіт!AK509+[2]побуд.звіт!AK509</f>
        <v>0</v>
      </c>
      <c r="AL510" s="308">
        <f>[1]побуд.звіт!AL509+[2]побуд.звіт!AL509</f>
        <v>0</v>
      </c>
      <c r="AM510" s="298">
        <f t="shared" si="317"/>
        <v>0</v>
      </c>
      <c r="AN510" s="299">
        <f t="shared" si="318"/>
        <v>0</v>
      </c>
      <c r="AO510" s="308">
        <f>[1]побуд.звіт!AO509+[2]побуд.звіт!AO509</f>
        <v>204.18094692804883</v>
      </c>
      <c r="AP510" s="308">
        <f>[1]побуд.звіт!AP509+[2]побуд.звіт!AP509</f>
        <v>40.54614969791605</v>
      </c>
      <c r="AQ510" s="298">
        <f t="shared" si="319"/>
        <v>-163.63479723013279</v>
      </c>
      <c r="AR510" s="299">
        <f t="shared" si="320"/>
        <v>0</v>
      </c>
      <c r="AS510" s="308">
        <f>[1]побуд.звіт!AS509+[2]побуд.звіт!AS509</f>
        <v>0</v>
      </c>
      <c r="AT510" s="308">
        <f>[1]побуд.звіт!AT509+[2]побуд.звіт!AT509</f>
        <v>0</v>
      </c>
      <c r="AU510" s="298">
        <f t="shared" si="321"/>
        <v>0</v>
      </c>
      <c r="AV510" s="299">
        <f t="shared" si="322"/>
        <v>0</v>
      </c>
      <c r="AW510" s="308">
        <f>[1]побуд.звіт!AW509+[2]побуд.звіт!AW509</f>
        <v>452.1089943136476</v>
      </c>
      <c r="AX510" s="308">
        <f>[1]побуд.звіт!AX509+[2]побуд.звіт!AX509</f>
        <v>0</v>
      </c>
      <c r="AY510" s="298">
        <f t="shared" si="323"/>
        <v>-452.1089943136476</v>
      </c>
      <c r="AZ510" s="299">
        <f t="shared" si="324"/>
        <v>0</v>
      </c>
      <c r="BA510" s="300">
        <v>0</v>
      </c>
      <c r="BB510" s="298"/>
      <c r="BC510" s="298">
        <f t="shared" si="325"/>
        <v>0</v>
      </c>
      <c r="BD510" s="299">
        <f t="shared" si="326"/>
        <v>0</v>
      </c>
      <c r="BE510" s="308">
        <f>[1]побуд.звіт!BE509+[2]побуд.звіт!BE509</f>
        <v>5.3776733732189985</v>
      </c>
      <c r="BF510" s="308">
        <f>[1]побуд.звіт!BF509+[2]побуд.звіт!BF509</f>
        <v>0</v>
      </c>
      <c r="BG510" s="301">
        <f t="shared" si="327"/>
        <v>-5.3776733732189985</v>
      </c>
      <c r="BH510" s="302">
        <f t="shared" si="328"/>
        <v>0</v>
      </c>
      <c r="BI510" s="308">
        <f>[1]побуд.звіт!BI509+[2]побуд.звіт!BI509</f>
        <v>0</v>
      </c>
      <c r="BJ510" s="308">
        <f>[1]побуд.звіт!BJ509+[2]побуд.звіт!BJ509</f>
        <v>0</v>
      </c>
      <c r="BK510" s="298">
        <f t="shared" si="329"/>
        <v>0</v>
      </c>
      <c r="BL510" s="299">
        <f t="shared" si="330"/>
        <v>0</v>
      </c>
      <c r="BM510" s="308">
        <f>[1]побуд.звіт!BM509+[2]побуд.звіт!BM509</f>
        <v>0</v>
      </c>
      <c r="BN510" s="308">
        <f>[1]побуд.звіт!BN509+[2]побуд.звіт!BN509</f>
        <v>0</v>
      </c>
      <c r="BO510" s="298">
        <f t="shared" si="331"/>
        <v>0</v>
      </c>
      <c r="BP510" s="299">
        <f t="shared" si="332"/>
        <v>0</v>
      </c>
      <c r="BQ510" s="294">
        <f t="shared" si="333"/>
        <v>1312.6510329641474</v>
      </c>
      <c r="BR510" s="298">
        <f t="shared" si="333"/>
        <v>766.19244597362513</v>
      </c>
      <c r="BS510" s="298">
        <f t="shared" si="334"/>
        <v>-546.45858699052224</v>
      </c>
      <c r="BT510" s="303">
        <f t="shared" si="335"/>
        <v>0</v>
      </c>
      <c r="BU510" s="224">
        <f t="shared" si="336"/>
        <v>0.58369850533957734</v>
      </c>
      <c r="BV510" s="309">
        <v>2132.56</v>
      </c>
      <c r="BW510" s="305">
        <f t="shared" ref="BW510:BW513" si="349">BV510-BX510</f>
        <v>2023.1724139196544</v>
      </c>
      <c r="BX510" s="241">
        <f t="shared" ref="BX510:BX513" si="350">BQ510/12</f>
        <v>109.38758608034561</v>
      </c>
      <c r="CA510" s="144">
        <f>[1]побуд.звіт!AX509+[2]побуд.звіт!AX509</f>
        <v>0</v>
      </c>
      <c r="CB510" s="238">
        <v>0</v>
      </c>
      <c r="CC510" s="238">
        <v>0</v>
      </c>
      <c r="CD510" s="240">
        <v>31.51770314380359</v>
      </c>
      <c r="CE510" s="240">
        <v>0</v>
      </c>
      <c r="CF510" s="240">
        <v>0</v>
      </c>
      <c r="CG510" s="240">
        <v>0</v>
      </c>
      <c r="CH510" s="240">
        <v>29.201166200765968</v>
      </c>
      <c r="CI510" s="240">
        <v>0</v>
      </c>
      <c r="CJ510" s="240">
        <v>0</v>
      </c>
      <c r="CK510" s="240">
        <v>20.722642626984257</v>
      </c>
      <c r="CL510" s="240">
        <v>0</v>
      </c>
      <c r="CM510" s="240">
        <v>1.1266499999999995</v>
      </c>
      <c r="CN510" s="240">
        <v>0</v>
      </c>
      <c r="CO510" s="240">
        <v>0</v>
      </c>
      <c r="CP510" s="20"/>
    </row>
    <row r="511" spans="1:94" ht="15" customHeight="1" x14ac:dyDescent="0.25">
      <c r="A511" s="256">
        <f t="shared" si="337"/>
        <v>501</v>
      </c>
      <c r="B511" s="254" t="s">
        <v>502</v>
      </c>
      <c r="C511" s="294">
        <v>166.2</v>
      </c>
      <c r="D511" s="322">
        <v>1</v>
      </c>
      <c r="E511" s="307">
        <f>[1]побуд.звіт!E510+[2]побуд.звіт!E510</f>
        <v>0</v>
      </c>
      <c r="F511" s="308">
        <f>[1]побуд.звіт!F510+[2]побуд.звіт!F510</f>
        <v>0</v>
      </c>
      <c r="G511" s="298">
        <f t="shared" si="301"/>
        <v>0</v>
      </c>
      <c r="H511" s="299">
        <f t="shared" si="302"/>
        <v>0</v>
      </c>
      <c r="I511" s="307">
        <f>[1]побуд.звіт!I510+[2]побуд.звіт!I510</f>
        <v>0</v>
      </c>
      <c r="J511" s="308">
        <f>[1]побуд.звіт!J510+[2]побуд.звіт!J510</f>
        <v>0</v>
      </c>
      <c r="K511" s="298">
        <f t="shared" si="303"/>
        <v>0</v>
      </c>
      <c r="L511" s="299">
        <f t="shared" si="304"/>
        <v>0</v>
      </c>
      <c r="M511" s="308">
        <f>[1]побуд.звіт!M510+[2]побуд.звіт!M510</f>
        <v>966.9263965154671</v>
      </c>
      <c r="N511" s="308">
        <f>[1]побуд.звіт!N510+[2]побуд.звіт!N510</f>
        <v>1027.9191412051637</v>
      </c>
      <c r="O511" s="298">
        <f t="shared" si="305"/>
        <v>0</v>
      </c>
      <c r="P511" s="299">
        <f t="shared" si="306"/>
        <v>60.992744689696565</v>
      </c>
      <c r="Q511" s="308">
        <f>[1]побуд.звіт!Q510+[2]побуд.звіт!Q510</f>
        <v>0</v>
      </c>
      <c r="R511" s="308">
        <f>[1]побуд.звіт!R510+[2]побуд.звіт!R510</f>
        <v>0</v>
      </c>
      <c r="S511" s="298">
        <f t="shared" si="307"/>
        <v>0</v>
      </c>
      <c r="T511" s="299">
        <f t="shared" si="308"/>
        <v>0</v>
      </c>
      <c r="U511" s="308">
        <f>[1]побуд.звіт!U510+[2]побуд.звіт!U510</f>
        <v>0</v>
      </c>
      <c r="V511" s="308">
        <f>[1]побуд.звіт!V510+[2]побуд.звіт!V510</f>
        <v>0</v>
      </c>
      <c r="W511" s="298">
        <f t="shared" si="309"/>
        <v>0</v>
      </c>
      <c r="X511" s="299">
        <f t="shared" si="310"/>
        <v>0</v>
      </c>
      <c r="Y511" s="308">
        <f>[1]побуд.звіт!Y510+[2]побуд.звіт!Y510</f>
        <v>0</v>
      </c>
      <c r="Z511" s="308">
        <f>[1]побуд.звіт!Z510+[2]побуд.звіт!Z510</f>
        <v>0</v>
      </c>
      <c r="AA511" s="298">
        <f t="shared" si="311"/>
        <v>0</v>
      </c>
      <c r="AB511" s="299">
        <f t="shared" si="312"/>
        <v>0</v>
      </c>
      <c r="AC511" s="308">
        <f>[1]побуд.звіт!AC510+[2]побуд.звіт!AC510</f>
        <v>421.50519894135726</v>
      </c>
      <c r="AD511" s="308">
        <f>[1]побуд.звіт!AD510+[2]побуд.звіт!AD510</f>
        <v>521.20070797120275</v>
      </c>
      <c r="AE511" s="298">
        <f t="shared" si="313"/>
        <v>0</v>
      </c>
      <c r="AF511" s="299">
        <f t="shared" si="314"/>
        <v>99.695509029845482</v>
      </c>
      <c r="AG511" s="308">
        <f>[1]побуд.звіт!AG510+[2]побуд.звіт!AG510</f>
        <v>0</v>
      </c>
      <c r="AH511" s="308">
        <f>[1]побуд.звіт!AH510+[2]побуд.звіт!AH510</f>
        <v>0</v>
      </c>
      <c r="AI511" s="298">
        <f t="shared" si="315"/>
        <v>0</v>
      </c>
      <c r="AJ511" s="299">
        <f t="shared" si="316"/>
        <v>0</v>
      </c>
      <c r="AK511" s="308">
        <f>[1]побуд.звіт!AK510+[2]побуд.звіт!AK510</f>
        <v>0</v>
      </c>
      <c r="AL511" s="308">
        <f>[1]побуд.звіт!AL510+[2]побуд.звіт!AL510</f>
        <v>0</v>
      </c>
      <c r="AM511" s="298">
        <f t="shared" si="317"/>
        <v>0</v>
      </c>
      <c r="AN511" s="299">
        <f t="shared" si="318"/>
        <v>0</v>
      </c>
      <c r="AO511" s="308">
        <f>[1]побуд.звіт!AO510+[2]побуд.звіт!AO510</f>
        <v>292.53794021176441</v>
      </c>
      <c r="AP511" s="308">
        <f>[1]побуд.звіт!AP510+[2]побуд.звіт!AP510</f>
        <v>60.819224546874089</v>
      </c>
      <c r="AQ511" s="298">
        <f t="shared" si="319"/>
        <v>-231.71871566489031</v>
      </c>
      <c r="AR511" s="299">
        <f t="shared" si="320"/>
        <v>0</v>
      </c>
      <c r="AS511" s="308">
        <f>[1]побуд.звіт!AS510+[2]побуд.звіт!AS510</f>
        <v>0</v>
      </c>
      <c r="AT511" s="308">
        <f>[1]побуд.звіт!AT510+[2]побуд.звіт!AT510</f>
        <v>0</v>
      </c>
      <c r="AU511" s="298">
        <f t="shared" si="321"/>
        <v>0</v>
      </c>
      <c r="AV511" s="299">
        <f t="shared" si="322"/>
        <v>0</v>
      </c>
      <c r="AW511" s="308">
        <f>[1]побуд.звіт!AW510+[2]побуд.звіт!AW510</f>
        <v>658.27413988802061</v>
      </c>
      <c r="AX511" s="308">
        <f>[1]побуд.звіт!AX510+[2]побуд.звіт!AX510</f>
        <v>0</v>
      </c>
      <c r="AY511" s="298">
        <f t="shared" si="323"/>
        <v>-658.27413988802061</v>
      </c>
      <c r="AZ511" s="299">
        <f t="shared" si="324"/>
        <v>0</v>
      </c>
      <c r="BA511" s="300">
        <v>0</v>
      </c>
      <c r="BB511" s="298"/>
      <c r="BC511" s="298">
        <f t="shared" si="325"/>
        <v>0</v>
      </c>
      <c r="BD511" s="299">
        <f t="shared" si="326"/>
        <v>0</v>
      </c>
      <c r="BE511" s="308">
        <f>[1]побуд.звіт!BE510+[2]побуд.звіт!BE510</f>
        <v>5.4547853732189981</v>
      </c>
      <c r="BF511" s="308">
        <f>[1]побуд.звіт!BF510+[2]побуд.звіт!BF510</f>
        <v>0</v>
      </c>
      <c r="BG511" s="301">
        <f t="shared" si="327"/>
        <v>-5.4547853732189981</v>
      </c>
      <c r="BH511" s="302">
        <f t="shared" si="328"/>
        <v>0</v>
      </c>
      <c r="BI511" s="308">
        <f>[1]побуд.звіт!BI510+[2]побуд.звіт!BI510</f>
        <v>0</v>
      </c>
      <c r="BJ511" s="308">
        <f>[1]побуд.звіт!BJ510+[2]побуд.звіт!BJ510</f>
        <v>0</v>
      </c>
      <c r="BK511" s="298">
        <f t="shared" si="329"/>
        <v>0</v>
      </c>
      <c r="BL511" s="299">
        <f t="shared" si="330"/>
        <v>0</v>
      </c>
      <c r="BM511" s="308">
        <f>[1]побуд.звіт!BM510+[2]побуд.звіт!BM510</f>
        <v>0</v>
      </c>
      <c r="BN511" s="308">
        <f>[1]побуд.звіт!BN510+[2]побуд.звіт!BN510</f>
        <v>0</v>
      </c>
      <c r="BO511" s="298">
        <f t="shared" si="331"/>
        <v>0</v>
      </c>
      <c r="BP511" s="299">
        <f t="shared" si="332"/>
        <v>0</v>
      </c>
      <c r="BQ511" s="294">
        <f t="shared" si="333"/>
        <v>2344.6984609298283</v>
      </c>
      <c r="BR511" s="298">
        <f t="shared" si="333"/>
        <v>1609.9390737232404</v>
      </c>
      <c r="BS511" s="298">
        <f t="shared" si="334"/>
        <v>-734.75938720658792</v>
      </c>
      <c r="BT511" s="303">
        <f t="shared" si="335"/>
        <v>0</v>
      </c>
      <c r="BU511" s="224">
        <f t="shared" si="336"/>
        <v>0.68662947519690565</v>
      </c>
      <c r="BV511" s="309">
        <v>825.93999999999994</v>
      </c>
      <c r="BW511" s="305">
        <f t="shared" si="349"/>
        <v>630.54846158918087</v>
      </c>
      <c r="BX511" s="241">
        <f t="shared" si="350"/>
        <v>195.39153841081904</v>
      </c>
      <c r="CA511" s="144">
        <f>[1]побуд.звіт!AX510+[2]побуд.звіт!AX510</f>
        <v>0</v>
      </c>
      <c r="CB511" s="238">
        <v>0</v>
      </c>
      <c r="CC511" s="238">
        <v>0</v>
      </c>
      <c r="CD511" s="240">
        <v>86.673683645459889</v>
      </c>
      <c r="CE511" s="240">
        <v>0</v>
      </c>
      <c r="CF511" s="240">
        <v>0</v>
      </c>
      <c r="CG511" s="240">
        <v>0</v>
      </c>
      <c r="CH511" s="240">
        <v>43.255203409690772</v>
      </c>
      <c r="CI511" s="240">
        <v>0</v>
      </c>
      <c r="CJ511" s="240">
        <v>0</v>
      </c>
      <c r="CK511" s="240">
        <v>29.690598575514777</v>
      </c>
      <c r="CL511" s="240">
        <v>0</v>
      </c>
      <c r="CM511" s="240">
        <v>1.1266499999999995</v>
      </c>
      <c r="CN511" s="240">
        <v>0</v>
      </c>
      <c r="CO511" s="240">
        <v>0</v>
      </c>
      <c r="CP511" s="20"/>
    </row>
    <row r="512" spans="1:94" ht="15" customHeight="1" x14ac:dyDescent="0.25">
      <c r="A512" s="256">
        <f t="shared" si="337"/>
        <v>502</v>
      </c>
      <c r="B512" s="254" t="s">
        <v>503</v>
      </c>
      <c r="C512" s="294">
        <v>53.4</v>
      </c>
      <c r="D512" s="322">
        <v>1</v>
      </c>
      <c r="E512" s="307">
        <f>[1]побуд.звіт!E511+[2]побуд.звіт!E511</f>
        <v>0</v>
      </c>
      <c r="F512" s="308">
        <f>[1]побуд.звіт!F511+[2]побуд.звіт!F511</f>
        <v>0</v>
      </c>
      <c r="G512" s="298">
        <f t="shared" si="301"/>
        <v>0</v>
      </c>
      <c r="H512" s="299">
        <f t="shared" si="302"/>
        <v>0</v>
      </c>
      <c r="I512" s="307">
        <f>[1]побуд.звіт!I511+[2]побуд.звіт!I511</f>
        <v>0</v>
      </c>
      <c r="J512" s="308">
        <f>[1]побуд.звіт!J511+[2]побуд.звіт!J511</f>
        <v>0</v>
      </c>
      <c r="K512" s="298">
        <f t="shared" si="303"/>
        <v>0</v>
      </c>
      <c r="L512" s="299">
        <f t="shared" si="304"/>
        <v>0</v>
      </c>
      <c r="M512" s="308">
        <f>[1]побуд.звіт!M511+[2]побуд.звіт!M511</f>
        <v>566.91983123711543</v>
      </c>
      <c r="N512" s="308">
        <f>[1]побуд.звіт!N511+[2]побуд.звіт!N511</f>
        <v>654.13036258510408</v>
      </c>
      <c r="O512" s="298">
        <f t="shared" si="305"/>
        <v>0</v>
      </c>
      <c r="P512" s="299">
        <f t="shared" si="306"/>
        <v>87.210531347988649</v>
      </c>
      <c r="Q512" s="308">
        <f>[1]побуд.звіт!Q511+[2]побуд.звіт!Q511</f>
        <v>0</v>
      </c>
      <c r="R512" s="308">
        <f>[1]побуд.звіт!R511+[2]побуд.звіт!R511</f>
        <v>0</v>
      </c>
      <c r="S512" s="298">
        <f t="shared" si="307"/>
        <v>0</v>
      </c>
      <c r="T512" s="299">
        <f t="shared" si="308"/>
        <v>0</v>
      </c>
      <c r="U512" s="308">
        <f>[1]побуд.звіт!U511+[2]побуд.звіт!U511</f>
        <v>0</v>
      </c>
      <c r="V512" s="308">
        <f>[1]побуд.звіт!V511+[2]побуд.звіт!V511</f>
        <v>0</v>
      </c>
      <c r="W512" s="298">
        <f t="shared" si="309"/>
        <v>0</v>
      </c>
      <c r="X512" s="299">
        <f t="shared" si="310"/>
        <v>0</v>
      </c>
      <c r="Y512" s="308">
        <f>[1]побуд.звіт!Y511+[2]побуд.звіт!Y511</f>
        <v>0</v>
      </c>
      <c r="Z512" s="308">
        <f>[1]побуд.звіт!Z511+[2]побуд.звіт!Z511</f>
        <v>0</v>
      </c>
      <c r="AA512" s="298">
        <f t="shared" si="311"/>
        <v>0</v>
      </c>
      <c r="AB512" s="299">
        <f t="shared" si="312"/>
        <v>0</v>
      </c>
      <c r="AC512" s="308">
        <f>[1]побуд.звіт!AC511+[2]побуд.звіт!AC511</f>
        <v>135.53301085191623</v>
      </c>
      <c r="AD512" s="308">
        <f>[1]побуд.звіт!AD511+[2]побуд.звіт!AD511</f>
        <v>167.4615993120471</v>
      </c>
      <c r="AE512" s="298">
        <f t="shared" si="313"/>
        <v>0</v>
      </c>
      <c r="AF512" s="299">
        <f t="shared" si="314"/>
        <v>31.928588460130868</v>
      </c>
      <c r="AG512" s="308">
        <f>[1]побуд.звіт!AG511+[2]побуд.звіт!AG511</f>
        <v>0</v>
      </c>
      <c r="AH512" s="308">
        <f>[1]побуд.звіт!AH511+[2]побуд.звіт!AH511</f>
        <v>0</v>
      </c>
      <c r="AI512" s="298">
        <f t="shared" si="315"/>
        <v>0</v>
      </c>
      <c r="AJ512" s="299">
        <f t="shared" si="316"/>
        <v>0</v>
      </c>
      <c r="AK512" s="308">
        <f>[1]побуд.звіт!AK511+[2]побуд.звіт!AK511</f>
        <v>0</v>
      </c>
      <c r="AL512" s="308">
        <f>[1]побуд.звіт!AL511+[2]побуд.звіт!AL511</f>
        <v>0</v>
      </c>
      <c r="AM512" s="298">
        <f t="shared" si="317"/>
        <v>0</v>
      </c>
      <c r="AN512" s="299">
        <f t="shared" si="318"/>
        <v>0</v>
      </c>
      <c r="AO512" s="308">
        <f>[1]побуд.звіт!AO511+[2]побуд.звіт!AO511</f>
        <v>197.29538408315383</v>
      </c>
      <c r="AP512" s="308">
        <f>[1]побуд.звіт!AP511+[2]побуд.звіт!AP511</f>
        <v>40.54614969791605</v>
      </c>
      <c r="AQ512" s="298">
        <f t="shared" si="319"/>
        <v>-156.7492343852378</v>
      </c>
      <c r="AR512" s="299">
        <f t="shared" si="320"/>
        <v>0</v>
      </c>
      <c r="AS512" s="308">
        <f>[1]побуд.звіт!AS511+[2]побуд.звіт!AS511</f>
        <v>0</v>
      </c>
      <c r="AT512" s="308">
        <f>[1]побуд.звіт!AT511+[2]побуд.звіт!AT511</f>
        <v>0</v>
      </c>
      <c r="AU512" s="298">
        <f t="shared" si="321"/>
        <v>0</v>
      </c>
      <c r="AV512" s="299">
        <f t="shared" si="322"/>
        <v>0</v>
      </c>
      <c r="AW512" s="308">
        <f>[1]побуд.звіт!AW511+[2]побуд.звіт!AW511</f>
        <v>209.575444364719</v>
      </c>
      <c r="AX512" s="308">
        <f>[1]побуд.звіт!AX511+[2]побуд.звіт!AX511</f>
        <v>0</v>
      </c>
      <c r="AY512" s="298">
        <f t="shared" si="323"/>
        <v>-209.575444364719</v>
      </c>
      <c r="AZ512" s="299">
        <f t="shared" si="324"/>
        <v>0</v>
      </c>
      <c r="BA512" s="300">
        <v>0</v>
      </c>
      <c r="BB512" s="298"/>
      <c r="BC512" s="298">
        <f t="shared" si="325"/>
        <v>0</v>
      </c>
      <c r="BD512" s="299">
        <f t="shared" si="326"/>
        <v>0</v>
      </c>
      <c r="BE512" s="308">
        <f>[1]побуд.звіт!BE511+[2]побуд.звіт!BE511</f>
        <v>5.2937069732189981</v>
      </c>
      <c r="BF512" s="308">
        <f>[1]побуд.звіт!BF511+[2]побуд.звіт!BF511</f>
        <v>0</v>
      </c>
      <c r="BG512" s="301">
        <f t="shared" si="327"/>
        <v>-5.2937069732189981</v>
      </c>
      <c r="BH512" s="302">
        <f t="shared" si="328"/>
        <v>0</v>
      </c>
      <c r="BI512" s="308">
        <f>[1]побуд.звіт!BI511+[2]побуд.звіт!BI511</f>
        <v>0</v>
      </c>
      <c r="BJ512" s="308">
        <f>[1]побуд.звіт!BJ511+[2]побуд.звіт!BJ511</f>
        <v>0</v>
      </c>
      <c r="BK512" s="298">
        <f t="shared" si="329"/>
        <v>0</v>
      </c>
      <c r="BL512" s="299">
        <f t="shared" si="330"/>
        <v>0</v>
      </c>
      <c r="BM512" s="308">
        <f>[1]побуд.звіт!BM511+[2]побуд.звіт!BM511</f>
        <v>0</v>
      </c>
      <c r="BN512" s="308">
        <f>[1]побуд.звіт!BN511+[2]побуд.звіт!BN511</f>
        <v>0</v>
      </c>
      <c r="BO512" s="298">
        <f t="shared" si="331"/>
        <v>0</v>
      </c>
      <c r="BP512" s="299">
        <f t="shared" si="332"/>
        <v>0</v>
      </c>
      <c r="BQ512" s="294">
        <f t="shared" si="333"/>
        <v>1114.6173775101236</v>
      </c>
      <c r="BR512" s="298">
        <f t="shared" si="333"/>
        <v>862.13811159506713</v>
      </c>
      <c r="BS512" s="298">
        <f t="shared" si="334"/>
        <v>-252.47926591505643</v>
      </c>
      <c r="BT512" s="303">
        <f t="shared" si="335"/>
        <v>0</v>
      </c>
      <c r="BU512" s="224">
        <f t="shared" si="336"/>
        <v>0.77348346525957223</v>
      </c>
      <c r="BV512" s="309">
        <v>1085.02</v>
      </c>
      <c r="BW512" s="305">
        <f t="shared" si="349"/>
        <v>992.13521854082296</v>
      </c>
      <c r="BX512" s="241">
        <f t="shared" si="350"/>
        <v>92.884781459176963</v>
      </c>
      <c r="CA512" s="144">
        <f>[1]побуд.звіт!AX511+[2]побуд.звіт!AX511</f>
        <v>0</v>
      </c>
      <c r="CB512" s="238">
        <v>0</v>
      </c>
      <c r="CC512" s="238">
        <v>0</v>
      </c>
      <c r="CD512" s="240">
        <v>55.155980501656288</v>
      </c>
      <c r="CE512" s="240">
        <v>0</v>
      </c>
      <c r="CF512" s="240">
        <v>0</v>
      </c>
      <c r="CG512" s="240">
        <v>0</v>
      </c>
      <c r="CH512" s="240">
        <v>13.897881239936744</v>
      </c>
      <c r="CI512" s="240">
        <v>0</v>
      </c>
      <c r="CJ512" s="240">
        <v>0</v>
      </c>
      <c r="CK512" s="240">
        <v>20.025975841020543</v>
      </c>
      <c r="CL512" s="240">
        <v>0</v>
      </c>
      <c r="CM512" s="240">
        <v>1.1266499999999995</v>
      </c>
      <c r="CN512" s="240">
        <v>0</v>
      </c>
      <c r="CO512" s="240">
        <v>0</v>
      </c>
      <c r="CP512" s="20"/>
    </row>
    <row r="513" spans="1:94" ht="15" customHeight="1" x14ac:dyDescent="0.25">
      <c r="A513" s="256">
        <f t="shared" si="337"/>
        <v>503</v>
      </c>
      <c r="B513" s="254" t="s">
        <v>504</v>
      </c>
      <c r="C513" s="294">
        <v>50.2</v>
      </c>
      <c r="D513" s="322">
        <v>1</v>
      </c>
      <c r="E513" s="307">
        <f>[1]побуд.звіт!E512+[2]побуд.звіт!E512</f>
        <v>0</v>
      </c>
      <c r="F513" s="308">
        <f>[1]побуд.звіт!F512+[2]побуд.звіт!F512</f>
        <v>0</v>
      </c>
      <c r="G513" s="298">
        <f t="shared" si="301"/>
        <v>0</v>
      </c>
      <c r="H513" s="299">
        <f t="shared" si="302"/>
        <v>0</v>
      </c>
      <c r="I513" s="307">
        <f>[1]побуд.звіт!I512+[2]побуд.звіт!I512</f>
        <v>0</v>
      </c>
      <c r="J513" s="308">
        <f>[1]побуд.звіт!J512+[2]побуд.звіт!J512</f>
        <v>0</v>
      </c>
      <c r="K513" s="298">
        <f t="shared" si="303"/>
        <v>0</v>
      </c>
      <c r="L513" s="299">
        <f t="shared" si="304"/>
        <v>0</v>
      </c>
      <c r="M513" s="308">
        <f>[1]побуд.звіт!M512+[2]побуд.звіт!M512</f>
        <v>224.25315863917587</v>
      </c>
      <c r="N513" s="308">
        <f>[1]побуд.звіт!N512+[2]побуд.звіт!N512</f>
        <v>223.02038549154801</v>
      </c>
      <c r="O513" s="298">
        <f t="shared" si="305"/>
        <v>-1.2327731476278529</v>
      </c>
      <c r="P513" s="299">
        <f t="shared" si="306"/>
        <v>0</v>
      </c>
      <c r="Q513" s="308">
        <f>[1]побуд.звіт!Q512+[2]побуд.звіт!Q512</f>
        <v>0</v>
      </c>
      <c r="R513" s="308">
        <f>[1]побуд.звіт!R512+[2]побуд.звіт!R512</f>
        <v>0</v>
      </c>
      <c r="S513" s="298">
        <f t="shared" si="307"/>
        <v>0</v>
      </c>
      <c r="T513" s="299">
        <f t="shared" si="308"/>
        <v>0</v>
      </c>
      <c r="U513" s="308">
        <f>[1]побуд.звіт!U512+[2]побуд.звіт!U512</f>
        <v>0</v>
      </c>
      <c r="V513" s="308">
        <f>[1]побуд.звіт!V512+[2]побуд.звіт!V512</f>
        <v>0</v>
      </c>
      <c r="W513" s="298">
        <f t="shared" si="309"/>
        <v>0</v>
      </c>
      <c r="X513" s="299">
        <f t="shared" si="310"/>
        <v>0</v>
      </c>
      <c r="Y513" s="308">
        <f>[1]побуд.звіт!Y512+[2]побуд.звіт!Y512</f>
        <v>0</v>
      </c>
      <c r="Z513" s="308">
        <f>[1]побуд.звіт!Z512+[2]побуд.звіт!Z512</f>
        <v>0</v>
      </c>
      <c r="AA513" s="298">
        <f t="shared" si="311"/>
        <v>0</v>
      </c>
      <c r="AB513" s="299">
        <f t="shared" si="312"/>
        <v>0</v>
      </c>
      <c r="AC513" s="308">
        <f>[1]побуд.звіт!AC512+[2]побуд.звіт!AC512</f>
        <v>134.06002188625837</v>
      </c>
      <c r="AD513" s="308">
        <f>[1]побуд.звіт!AD512+[2]побуд.звіт!AD512</f>
        <v>157.42644729334768</v>
      </c>
      <c r="AE513" s="298">
        <f t="shared" si="313"/>
        <v>0</v>
      </c>
      <c r="AF513" s="299">
        <f t="shared" si="314"/>
        <v>23.366425407089309</v>
      </c>
      <c r="AG513" s="308">
        <f>[1]побуд.звіт!AG512+[2]побуд.звіт!AG512</f>
        <v>0</v>
      </c>
      <c r="AH513" s="308">
        <f>[1]побуд.звіт!AH512+[2]побуд.звіт!AH512</f>
        <v>0</v>
      </c>
      <c r="AI513" s="298">
        <f t="shared" si="315"/>
        <v>0</v>
      </c>
      <c r="AJ513" s="299">
        <f t="shared" si="316"/>
        <v>0</v>
      </c>
      <c r="AK513" s="308">
        <f>[1]побуд.звіт!AK512+[2]побуд.звіт!AK512</f>
        <v>0</v>
      </c>
      <c r="AL513" s="308">
        <f>[1]побуд.звіт!AL512+[2]побуд.звіт!AL512</f>
        <v>0</v>
      </c>
      <c r="AM513" s="298">
        <f t="shared" si="317"/>
        <v>0</v>
      </c>
      <c r="AN513" s="299">
        <f t="shared" si="318"/>
        <v>0</v>
      </c>
      <c r="AO513" s="308">
        <f>[1]побуд.звіт!AO512+[2]побуд.звіт!AO512</f>
        <v>41.305273809518027</v>
      </c>
      <c r="AP513" s="308">
        <f>[1]побуд.звіт!AP512+[2]побуд.звіт!AP512</f>
        <v>40.54614969791605</v>
      </c>
      <c r="AQ513" s="298">
        <f t="shared" si="319"/>
        <v>-0.75912411160197735</v>
      </c>
      <c r="AR513" s="299">
        <f t="shared" si="320"/>
        <v>0</v>
      </c>
      <c r="AS513" s="308">
        <f>[1]побуд.звіт!AS512+[2]побуд.звіт!AS512</f>
        <v>0</v>
      </c>
      <c r="AT513" s="308">
        <f>[1]побуд.звіт!AT512+[2]побуд.звіт!AT512</f>
        <v>0</v>
      </c>
      <c r="AU513" s="298">
        <f t="shared" si="321"/>
        <v>0</v>
      </c>
      <c r="AV513" s="299">
        <f t="shared" si="322"/>
        <v>0</v>
      </c>
      <c r="AW513" s="308">
        <f>[1]побуд.звіт!AW512+[2]побуд.звіт!AW512</f>
        <v>206.08853271251914</v>
      </c>
      <c r="AX513" s="308">
        <f>[1]побуд.звіт!AX512+[2]побуд.звіт!AX512</f>
        <v>0</v>
      </c>
      <c r="AY513" s="298">
        <f t="shared" si="323"/>
        <v>-206.08853271251914</v>
      </c>
      <c r="AZ513" s="299">
        <f t="shared" si="324"/>
        <v>0</v>
      </c>
      <c r="BA513" s="300">
        <v>0</v>
      </c>
      <c r="BB513" s="298"/>
      <c r="BC513" s="298">
        <f t="shared" si="325"/>
        <v>0</v>
      </c>
      <c r="BD513" s="299">
        <f t="shared" si="326"/>
        <v>0</v>
      </c>
      <c r="BE513" s="308">
        <f>[1]побуд.звіт!BE512+[2]побуд.звіт!BE512</f>
        <v>5.2891373732189981</v>
      </c>
      <c r="BF513" s="308">
        <f>[1]побуд.звіт!BF512+[2]побуд.звіт!BF512</f>
        <v>0</v>
      </c>
      <c r="BG513" s="301">
        <f t="shared" si="327"/>
        <v>-5.2891373732189981</v>
      </c>
      <c r="BH513" s="302">
        <f t="shared" si="328"/>
        <v>0</v>
      </c>
      <c r="BI513" s="308">
        <f>[1]побуд.звіт!BI512+[2]побуд.звіт!BI512</f>
        <v>0</v>
      </c>
      <c r="BJ513" s="308">
        <f>[1]побуд.звіт!BJ512+[2]побуд.звіт!BJ512</f>
        <v>0</v>
      </c>
      <c r="BK513" s="298">
        <f t="shared" si="329"/>
        <v>0</v>
      </c>
      <c r="BL513" s="299">
        <f t="shared" si="330"/>
        <v>0</v>
      </c>
      <c r="BM513" s="308">
        <f>[1]побуд.звіт!BM512+[2]побуд.звіт!BM512</f>
        <v>0</v>
      </c>
      <c r="BN513" s="308">
        <f>[1]побуд.звіт!BN512+[2]побуд.звіт!BN512</f>
        <v>0</v>
      </c>
      <c r="BO513" s="298">
        <f t="shared" si="331"/>
        <v>0</v>
      </c>
      <c r="BP513" s="299">
        <f t="shared" si="332"/>
        <v>0</v>
      </c>
      <c r="BQ513" s="294">
        <f t="shared" si="333"/>
        <v>610.99612442069042</v>
      </c>
      <c r="BR513" s="298">
        <f t="shared" si="333"/>
        <v>420.99298248281178</v>
      </c>
      <c r="BS513" s="298">
        <f t="shared" si="334"/>
        <v>-190.00314193787864</v>
      </c>
      <c r="BT513" s="303">
        <f t="shared" si="335"/>
        <v>0</v>
      </c>
      <c r="BU513" s="224">
        <f t="shared" si="336"/>
        <v>0.68902725509424778</v>
      </c>
      <c r="BV513" s="309">
        <v>61.41</v>
      </c>
      <c r="BW513" s="305">
        <f t="shared" si="349"/>
        <v>10.493656298275795</v>
      </c>
      <c r="BX513" s="241">
        <f t="shared" si="350"/>
        <v>50.916343701724202</v>
      </c>
      <c r="CA513" s="144">
        <f>[1]побуд.звіт!AX512+[2]побуд.звіт!AX512</f>
        <v>0</v>
      </c>
      <c r="CB513" s="238">
        <v>0</v>
      </c>
      <c r="CC513" s="238">
        <v>0</v>
      </c>
      <c r="CD513" s="240">
        <v>15.758851571901795</v>
      </c>
      <c r="CE513" s="240">
        <v>0</v>
      </c>
      <c r="CF513" s="240">
        <v>0</v>
      </c>
      <c r="CG513" s="240">
        <v>0</v>
      </c>
      <c r="CH513" s="240">
        <v>13.065049405333793</v>
      </c>
      <c r="CI513" s="240">
        <v>0</v>
      </c>
      <c r="CJ513" s="240">
        <v>0</v>
      </c>
      <c r="CK513" s="240">
        <v>4.2394930928405135</v>
      </c>
      <c r="CL513" s="240">
        <v>0</v>
      </c>
      <c r="CM513" s="240">
        <v>1.1266499999999995</v>
      </c>
      <c r="CN513" s="240">
        <v>0</v>
      </c>
      <c r="CO513" s="240">
        <v>0</v>
      </c>
      <c r="CP513" s="20"/>
    </row>
    <row r="514" spans="1:94" ht="15" customHeight="1" x14ac:dyDescent="0.25">
      <c r="A514" s="256">
        <f t="shared" si="337"/>
        <v>504</v>
      </c>
      <c r="B514" s="254" t="s">
        <v>505</v>
      </c>
      <c r="C514" s="294">
        <v>58.4</v>
      </c>
      <c r="D514" s="322">
        <v>1</v>
      </c>
      <c r="E514" s="307">
        <f>[1]побуд.звіт!E513+[2]побуд.звіт!E513</f>
        <v>0</v>
      </c>
      <c r="F514" s="308">
        <f>[1]побуд.звіт!F513+[2]побуд.звіт!F513</f>
        <v>0</v>
      </c>
      <c r="G514" s="298">
        <f t="shared" si="301"/>
        <v>0</v>
      </c>
      <c r="H514" s="299">
        <f t="shared" si="302"/>
        <v>0</v>
      </c>
      <c r="I514" s="307">
        <f>[1]побуд.звіт!I513+[2]побуд.звіт!I513</f>
        <v>0</v>
      </c>
      <c r="J514" s="308">
        <f>[1]побуд.звіт!J513+[2]побуд.звіт!J513</f>
        <v>0</v>
      </c>
      <c r="K514" s="298">
        <f t="shared" si="303"/>
        <v>0</v>
      </c>
      <c r="L514" s="299">
        <f t="shared" si="304"/>
        <v>0</v>
      </c>
      <c r="M514" s="308">
        <f>[1]побуд.звіт!M513+[2]побуд.звіт!M513</f>
        <v>703.26226655670337</v>
      </c>
      <c r="N514" s="308">
        <f>[1]побуд.звіт!N513+[2]побуд.звіт!N513</f>
        <v>373.78877862005953</v>
      </c>
      <c r="O514" s="298">
        <f t="shared" si="305"/>
        <v>-329.47348793664383</v>
      </c>
      <c r="P514" s="299">
        <f t="shared" si="306"/>
        <v>0</v>
      </c>
      <c r="Q514" s="308">
        <f>[1]побуд.звіт!Q513+[2]побуд.звіт!Q513</f>
        <v>0</v>
      </c>
      <c r="R514" s="308">
        <f>[1]побуд.звіт!R513+[2]побуд.звіт!R513</f>
        <v>0</v>
      </c>
      <c r="S514" s="298">
        <f t="shared" si="307"/>
        <v>0</v>
      </c>
      <c r="T514" s="299">
        <f t="shared" si="308"/>
        <v>0</v>
      </c>
      <c r="U514" s="308">
        <f>[1]побуд.звіт!U513+[2]побуд.звіт!U513</f>
        <v>0</v>
      </c>
      <c r="V514" s="308">
        <f>[1]побуд.звіт!V513+[2]побуд.звіт!V513</f>
        <v>0</v>
      </c>
      <c r="W514" s="298">
        <f t="shared" si="309"/>
        <v>0</v>
      </c>
      <c r="X514" s="299">
        <f t="shared" si="310"/>
        <v>0</v>
      </c>
      <c r="Y514" s="308">
        <f>[1]побуд.звіт!Y513+[2]побуд.звіт!Y513</f>
        <v>0</v>
      </c>
      <c r="Z514" s="308">
        <f>[1]побуд.звіт!Z513+[2]побуд.звіт!Z513</f>
        <v>0</v>
      </c>
      <c r="AA514" s="298">
        <f t="shared" si="311"/>
        <v>0</v>
      </c>
      <c r="AB514" s="299">
        <f t="shared" si="312"/>
        <v>0</v>
      </c>
      <c r="AC514" s="308">
        <f>[1]побуд.звіт!AC513+[2]побуд.звіт!AC513</f>
        <v>156.08418287325674</v>
      </c>
      <c r="AD514" s="308">
        <f>[1]побуд.звіт!AD513+[2]побуд.звіт!AD513</f>
        <v>183.14152434126498</v>
      </c>
      <c r="AE514" s="298">
        <f t="shared" si="313"/>
        <v>0</v>
      </c>
      <c r="AF514" s="299">
        <f t="shared" si="314"/>
        <v>27.057341468008246</v>
      </c>
      <c r="AG514" s="308">
        <f>[1]побуд.звіт!AG513+[2]побуд.звіт!AG513</f>
        <v>0</v>
      </c>
      <c r="AH514" s="308">
        <f>[1]побуд.звіт!AH513+[2]побуд.звіт!AH513</f>
        <v>0</v>
      </c>
      <c r="AI514" s="298">
        <f t="shared" si="315"/>
        <v>0</v>
      </c>
      <c r="AJ514" s="299">
        <f t="shared" si="316"/>
        <v>0</v>
      </c>
      <c r="AK514" s="308">
        <f>[1]побуд.звіт!AK513+[2]побуд.звіт!AK513</f>
        <v>0</v>
      </c>
      <c r="AL514" s="308">
        <f>[1]побуд.звіт!AL513+[2]побуд.звіт!AL513</f>
        <v>0</v>
      </c>
      <c r="AM514" s="298">
        <f t="shared" si="317"/>
        <v>0</v>
      </c>
      <c r="AN514" s="299">
        <f t="shared" si="318"/>
        <v>0</v>
      </c>
      <c r="AO514" s="308">
        <f>[1]побуд.звіт!AO513+[2]побуд.звіт!AO513</f>
        <v>41.302417809518026</v>
      </c>
      <c r="AP514" s="308">
        <f>[1]побуд.звіт!AP513+[2]побуд.звіт!AP513</f>
        <v>40.54614969791605</v>
      </c>
      <c r="AQ514" s="298">
        <f t="shared" si="319"/>
        <v>-0.75626811160197605</v>
      </c>
      <c r="AR514" s="299">
        <f t="shared" si="320"/>
        <v>0</v>
      </c>
      <c r="AS514" s="308">
        <f>[1]побуд.звіт!AS513+[2]побуд.звіт!AS513</f>
        <v>0</v>
      </c>
      <c r="AT514" s="308">
        <f>[1]побуд.звіт!AT513+[2]побуд.звіт!AT513</f>
        <v>0</v>
      </c>
      <c r="AU514" s="298">
        <f t="shared" si="321"/>
        <v>0</v>
      </c>
      <c r="AV514" s="299">
        <f t="shared" si="322"/>
        <v>0</v>
      </c>
      <c r="AW514" s="308">
        <f>[1]побуд.звіт!AW513+[2]побуд.звіт!AW513</f>
        <v>240.29247121574321</v>
      </c>
      <c r="AX514" s="308">
        <f>[1]побуд.звіт!AX513+[2]побуд.звіт!AX513</f>
        <v>0</v>
      </c>
      <c r="AY514" s="298">
        <f t="shared" si="323"/>
        <v>-240.29247121574321</v>
      </c>
      <c r="AZ514" s="299">
        <f t="shared" si="324"/>
        <v>0</v>
      </c>
      <c r="BA514" s="300">
        <v>0</v>
      </c>
      <c r="BB514" s="298"/>
      <c r="BC514" s="298">
        <f t="shared" si="325"/>
        <v>0</v>
      </c>
      <c r="BD514" s="299">
        <f t="shared" si="326"/>
        <v>0</v>
      </c>
      <c r="BE514" s="308">
        <f>[1]побуд.звіт!BE513+[2]побуд.звіт!BE513</f>
        <v>5.3008469732189978</v>
      </c>
      <c r="BF514" s="308">
        <f>[1]побуд.звіт!BF513+[2]побуд.звіт!BF513</f>
        <v>0</v>
      </c>
      <c r="BG514" s="301">
        <f t="shared" si="327"/>
        <v>-5.3008469732189978</v>
      </c>
      <c r="BH514" s="302">
        <f t="shared" si="328"/>
        <v>0</v>
      </c>
      <c r="BI514" s="308">
        <f>[1]побуд.звіт!BI513+[2]побуд.звіт!BI513</f>
        <v>0</v>
      </c>
      <c r="BJ514" s="308">
        <f>[1]побуд.звіт!BJ513+[2]побуд.звіт!BJ513</f>
        <v>0</v>
      </c>
      <c r="BK514" s="298">
        <f t="shared" si="329"/>
        <v>0</v>
      </c>
      <c r="BL514" s="299">
        <f t="shared" si="330"/>
        <v>0</v>
      </c>
      <c r="BM514" s="308">
        <f>[1]побуд.звіт!BM513+[2]побуд.звіт!BM513</f>
        <v>0</v>
      </c>
      <c r="BN514" s="308">
        <f>[1]побуд.звіт!BN513+[2]побуд.звіт!BN513</f>
        <v>0</v>
      </c>
      <c r="BO514" s="298">
        <f t="shared" si="331"/>
        <v>0</v>
      </c>
      <c r="BP514" s="299">
        <f t="shared" si="332"/>
        <v>0</v>
      </c>
      <c r="BQ514" s="294">
        <f t="shared" si="333"/>
        <v>1146.2421854284403</v>
      </c>
      <c r="BR514" s="298">
        <f t="shared" si="333"/>
        <v>597.47645265924052</v>
      </c>
      <c r="BS514" s="298">
        <f t="shared" si="334"/>
        <v>-548.76573276919976</v>
      </c>
      <c r="BT514" s="303">
        <f t="shared" si="335"/>
        <v>0</v>
      </c>
      <c r="BU514" s="224">
        <f t="shared" si="336"/>
        <v>0.52124800522493153</v>
      </c>
      <c r="BV514" s="309">
        <v>-4.34</v>
      </c>
      <c r="BW514" s="305"/>
      <c r="CA514" s="144">
        <f>[1]побуд.звіт!AX513+[2]побуд.звіт!AX513</f>
        <v>0</v>
      </c>
      <c r="CB514" s="238">
        <v>0</v>
      </c>
      <c r="CC514" s="238">
        <v>0</v>
      </c>
      <c r="CD514" s="240">
        <v>63.035406287607181</v>
      </c>
      <c r="CE514" s="240">
        <v>0</v>
      </c>
      <c r="CF514" s="240">
        <v>0</v>
      </c>
      <c r="CG514" s="240">
        <v>0</v>
      </c>
      <c r="CH514" s="240">
        <v>15.199180981503858</v>
      </c>
      <c r="CI514" s="240">
        <v>0</v>
      </c>
      <c r="CJ514" s="240">
        <v>0</v>
      </c>
      <c r="CK514" s="240">
        <v>4.2394930928405135</v>
      </c>
      <c r="CL514" s="240">
        <v>0</v>
      </c>
      <c r="CM514" s="240">
        <v>1.1266499999999995</v>
      </c>
      <c r="CN514" s="240">
        <v>0</v>
      </c>
      <c r="CO514" s="240">
        <v>0</v>
      </c>
      <c r="CP514" s="20"/>
    </row>
    <row r="515" spans="1:94" ht="15" customHeight="1" x14ac:dyDescent="0.25">
      <c r="A515" s="256">
        <f t="shared" si="337"/>
        <v>505</v>
      </c>
      <c r="B515" s="254" t="s">
        <v>506</v>
      </c>
      <c r="C515" s="294">
        <v>193.5</v>
      </c>
      <c r="D515" s="322">
        <v>1</v>
      </c>
      <c r="E515" s="307">
        <f>[1]побуд.звіт!E514+[2]побуд.звіт!E514</f>
        <v>0</v>
      </c>
      <c r="F515" s="308">
        <f>[1]побуд.звіт!F514+[2]побуд.звіт!F514</f>
        <v>0</v>
      </c>
      <c r="G515" s="298">
        <f t="shared" si="301"/>
        <v>0</v>
      </c>
      <c r="H515" s="299">
        <f t="shared" si="302"/>
        <v>0</v>
      </c>
      <c r="I515" s="307">
        <f>[1]побуд.звіт!I514+[2]побуд.звіт!I514</f>
        <v>0</v>
      </c>
      <c r="J515" s="308">
        <f>[1]побуд.звіт!J514+[2]побуд.звіт!J514</f>
        <v>0</v>
      </c>
      <c r="K515" s="298">
        <f t="shared" si="303"/>
        <v>0</v>
      </c>
      <c r="L515" s="299">
        <f t="shared" si="304"/>
        <v>0</v>
      </c>
      <c r="M515" s="308">
        <f>[1]побуд.звіт!M514+[2]побуд.звіт!M514</f>
        <v>615.35624723711544</v>
      </c>
      <c r="N515" s="308">
        <f>[1]побуд.звіт!N514+[2]побуд.звіт!N514</f>
        <v>654.13036258510408</v>
      </c>
      <c r="O515" s="298">
        <f t="shared" si="305"/>
        <v>0</v>
      </c>
      <c r="P515" s="299">
        <f t="shared" si="306"/>
        <v>38.774115347988641</v>
      </c>
      <c r="Q515" s="308">
        <f>[1]побуд.звіт!Q514+[2]побуд.звіт!Q514</f>
        <v>0</v>
      </c>
      <c r="R515" s="308">
        <f>[1]побуд.звіт!R514+[2]побуд.звіт!R514</f>
        <v>0</v>
      </c>
      <c r="S515" s="298">
        <f t="shared" si="307"/>
        <v>0</v>
      </c>
      <c r="T515" s="299">
        <f t="shared" si="308"/>
        <v>0</v>
      </c>
      <c r="U515" s="308">
        <f>[1]побуд.звіт!U514+[2]побуд.звіт!U514</f>
        <v>0</v>
      </c>
      <c r="V515" s="308">
        <f>[1]побуд.звіт!V514+[2]побуд.звіт!V514</f>
        <v>0</v>
      </c>
      <c r="W515" s="298">
        <f t="shared" si="309"/>
        <v>0</v>
      </c>
      <c r="X515" s="299">
        <f t="shared" si="310"/>
        <v>0</v>
      </c>
      <c r="Y515" s="308">
        <f>[1]побуд.звіт!Y514+[2]побуд.звіт!Y514</f>
        <v>0</v>
      </c>
      <c r="Z515" s="308">
        <f>[1]побуд.звіт!Z514+[2]побуд.звіт!Z514</f>
        <v>0</v>
      </c>
      <c r="AA515" s="298">
        <f t="shared" si="311"/>
        <v>0</v>
      </c>
      <c r="AB515" s="299">
        <f t="shared" si="312"/>
        <v>0</v>
      </c>
      <c r="AC515" s="308">
        <f>[1]побуд.звіт!AC514+[2]побуд.звіт!AC514</f>
        <v>515.80392598587639</v>
      </c>
      <c r="AD515" s="308">
        <f>[1]побуд.звіт!AD514+[2]побуд.звіт!AD514</f>
        <v>606.8130986307325</v>
      </c>
      <c r="AE515" s="298">
        <f t="shared" si="313"/>
        <v>0</v>
      </c>
      <c r="AF515" s="299">
        <f t="shared" si="314"/>
        <v>91.009172644856108</v>
      </c>
      <c r="AG515" s="308">
        <f>[1]побуд.звіт!AG514+[2]побуд.звіт!AG514</f>
        <v>0</v>
      </c>
      <c r="AH515" s="308">
        <f>[1]побуд.звіт!AH514+[2]побуд.звіт!AH514</f>
        <v>0</v>
      </c>
      <c r="AI515" s="298">
        <f t="shared" si="315"/>
        <v>0</v>
      </c>
      <c r="AJ515" s="299">
        <f t="shared" si="316"/>
        <v>0</v>
      </c>
      <c r="AK515" s="308">
        <f>[1]побуд.звіт!AK514+[2]побуд.звіт!AK514</f>
        <v>0</v>
      </c>
      <c r="AL515" s="308">
        <f>[1]побуд.звіт!AL514+[2]побуд.звіт!AL514</f>
        <v>0</v>
      </c>
      <c r="AM515" s="298">
        <f t="shared" si="317"/>
        <v>0</v>
      </c>
      <c r="AN515" s="299">
        <f t="shared" si="318"/>
        <v>0</v>
      </c>
      <c r="AO515" s="308">
        <f>[1]побуд.звіт!AO514+[2]побуд.звіт!AO514</f>
        <v>165.08102573484771</v>
      </c>
      <c r="AP515" s="308">
        <f>[1]побуд.звіт!AP514+[2]побуд.звіт!AP514</f>
        <v>162.1845987916642</v>
      </c>
      <c r="AQ515" s="298">
        <f t="shared" si="319"/>
        <v>-2.8964269431835135</v>
      </c>
      <c r="AR515" s="299">
        <f t="shared" si="320"/>
        <v>0</v>
      </c>
      <c r="AS515" s="308">
        <f>[1]побуд.звіт!AS514+[2]побуд.звіт!AS514</f>
        <v>0</v>
      </c>
      <c r="AT515" s="308">
        <f>[1]побуд.звіт!AT514+[2]побуд.звіт!AT514</f>
        <v>0</v>
      </c>
      <c r="AU515" s="298">
        <f t="shared" si="321"/>
        <v>0</v>
      </c>
      <c r="AV515" s="299">
        <f t="shared" si="322"/>
        <v>0</v>
      </c>
      <c r="AW515" s="308">
        <f>[1]побуд.звіт!AW514+[2]побуд.звіт!AW514</f>
        <v>755.45264409773586</v>
      </c>
      <c r="AX515" s="308">
        <f>[1]побуд.звіт!AX514+[2]побуд.звіт!AX514</f>
        <v>0</v>
      </c>
      <c r="AY515" s="298">
        <f t="shared" si="323"/>
        <v>-755.45264409773586</v>
      </c>
      <c r="AZ515" s="299">
        <f t="shared" si="324"/>
        <v>0</v>
      </c>
      <c r="BA515" s="300">
        <v>0</v>
      </c>
      <c r="BB515" s="298"/>
      <c r="BC515" s="298">
        <f t="shared" si="325"/>
        <v>0</v>
      </c>
      <c r="BD515" s="299">
        <f t="shared" si="326"/>
        <v>0</v>
      </c>
      <c r="BE515" s="308">
        <f>[1]побуд.звіт!BE514+[2]побуд.звіт!BE514</f>
        <v>5.4937697732189985</v>
      </c>
      <c r="BF515" s="308">
        <f>[1]побуд.звіт!BF514+[2]побуд.звіт!BF514</f>
        <v>0</v>
      </c>
      <c r="BG515" s="301">
        <f t="shared" si="327"/>
        <v>-5.4937697732189985</v>
      </c>
      <c r="BH515" s="302">
        <f t="shared" si="328"/>
        <v>0</v>
      </c>
      <c r="BI515" s="308">
        <f>[1]побуд.звіт!BI514+[2]побуд.звіт!BI514</f>
        <v>0</v>
      </c>
      <c r="BJ515" s="308">
        <f>[1]побуд.звіт!BJ514+[2]побуд.звіт!BJ514</f>
        <v>0</v>
      </c>
      <c r="BK515" s="298">
        <f t="shared" si="329"/>
        <v>0</v>
      </c>
      <c r="BL515" s="299">
        <f t="shared" si="330"/>
        <v>0</v>
      </c>
      <c r="BM515" s="308">
        <f>[1]побуд.звіт!BM514+[2]побуд.звіт!BM514</f>
        <v>0</v>
      </c>
      <c r="BN515" s="308">
        <f>[1]побуд.звіт!BN514+[2]побуд.звіт!BN514</f>
        <v>0</v>
      </c>
      <c r="BO515" s="298">
        <f t="shared" si="331"/>
        <v>0</v>
      </c>
      <c r="BP515" s="299">
        <f t="shared" si="332"/>
        <v>0</v>
      </c>
      <c r="BQ515" s="294">
        <f t="shared" si="333"/>
        <v>2057.1876128287945</v>
      </c>
      <c r="BR515" s="298">
        <f t="shared" si="333"/>
        <v>1423.1280600075008</v>
      </c>
      <c r="BS515" s="298">
        <f t="shared" si="334"/>
        <v>-634.05955282129366</v>
      </c>
      <c r="BT515" s="303">
        <f t="shared" si="335"/>
        <v>0</v>
      </c>
      <c r="BU515" s="224">
        <f t="shared" si="336"/>
        <v>0.69178331190249975</v>
      </c>
      <c r="BV515" s="309">
        <v>77.210000000000008</v>
      </c>
      <c r="BW515" s="305"/>
      <c r="BX515" s="241">
        <f t="shared" ref="BX515:BX516" si="351">BQ515/12</f>
        <v>171.4323010690662</v>
      </c>
      <c r="CA515" s="144">
        <f>[1]побуд.звіт!AX514+[2]побуд.звіт!AX514</f>
        <v>0</v>
      </c>
      <c r="CB515" s="238">
        <v>0</v>
      </c>
      <c r="CC515" s="238">
        <v>0</v>
      </c>
      <c r="CD515" s="240">
        <v>55.155980501656288</v>
      </c>
      <c r="CE515" s="240">
        <v>0</v>
      </c>
      <c r="CF515" s="240">
        <v>0</v>
      </c>
      <c r="CG515" s="240">
        <v>0</v>
      </c>
      <c r="CH515" s="240">
        <v>50.3602999986472</v>
      </c>
      <c r="CI515" s="240">
        <v>0</v>
      </c>
      <c r="CJ515" s="240">
        <v>0</v>
      </c>
      <c r="CK515" s="240">
        <v>16.946658397840054</v>
      </c>
      <c r="CL515" s="240">
        <v>0</v>
      </c>
      <c r="CM515" s="240">
        <v>1.1266499999999995</v>
      </c>
      <c r="CN515" s="240">
        <v>0</v>
      </c>
      <c r="CO515" s="240">
        <v>0</v>
      </c>
      <c r="CP515" s="20"/>
    </row>
    <row r="516" spans="1:94" ht="15" customHeight="1" x14ac:dyDescent="0.25">
      <c r="A516" s="256">
        <f t="shared" si="337"/>
        <v>506</v>
      </c>
      <c r="B516" s="254" t="s">
        <v>507</v>
      </c>
      <c r="C516" s="294">
        <v>104.1</v>
      </c>
      <c r="D516" s="322">
        <v>1</v>
      </c>
      <c r="E516" s="307">
        <f>[1]побуд.звіт!E515+[2]побуд.звіт!E515</f>
        <v>0</v>
      </c>
      <c r="F516" s="308">
        <f>[1]побуд.звіт!F515+[2]побуд.звіт!F515</f>
        <v>0</v>
      </c>
      <c r="G516" s="298">
        <f t="shared" si="301"/>
        <v>0</v>
      </c>
      <c r="H516" s="299">
        <f t="shared" si="302"/>
        <v>0</v>
      </c>
      <c r="I516" s="307">
        <f>[1]побуд.звіт!I515+[2]побуд.звіт!I515</f>
        <v>0</v>
      </c>
      <c r="J516" s="308">
        <f>[1]побуд.звіт!J515+[2]побуд.звіт!J515</f>
        <v>0</v>
      </c>
      <c r="K516" s="298">
        <f t="shared" si="303"/>
        <v>0</v>
      </c>
      <c r="L516" s="299">
        <f t="shared" si="304"/>
        <v>0</v>
      </c>
      <c r="M516" s="308">
        <f>[1]побуд.звіт!M515+[2]побуд.звіт!M515</f>
        <v>263.74527395876379</v>
      </c>
      <c r="N516" s="308">
        <f>[1]побуд.звіт!N515+[2]побуд.звіт!N515</f>
        <v>280.34158396504461</v>
      </c>
      <c r="O516" s="298">
        <f t="shared" si="305"/>
        <v>0</v>
      </c>
      <c r="P516" s="299">
        <f t="shared" si="306"/>
        <v>16.596310006280817</v>
      </c>
      <c r="Q516" s="308">
        <f>[1]побуд.звіт!Q515+[2]побуд.звіт!Q515</f>
        <v>0</v>
      </c>
      <c r="R516" s="308">
        <f>[1]побуд.звіт!R515+[2]побуд.звіт!R515</f>
        <v>0</v>
      </c>
      <c r="S516" s="298">
        <f t="shared" si="307"/>
        <v>0</v>
      </c>
      <c r="T516" s="299">
        <f t="shared" si="308"/>
        <v>0</v>
      </c>
      <c r="U516" s="308">
        <f>[1]побуд.звіт!U515+[2]побуд.звіт!U515</f>
        <v>0</v>
      </c>
      <c r="V516" s="308">
        <f>[1]побуд.звіт!V515+[2]побуд.звіт!V515</f>
        <v>0</v>
      </c>
      <c r="W516" s="298">
        <f t="shared" si="309"/>
        <v>0</v>
      </c>
      <c r="X516" s="299">
        <f t="shared" si="310"/>
        <v>0</v>
      </c>
      <c r="Y516" s="308">
        <f>[1]побуд.звіт!Y515+[2]побуд.звіт!Y515</f>
        <v>0</v>
      </c>
      <c r="Z516" s="308">
        <f>[1]побуд.звіт!Z515+[2]побуд.звіт!Z515</f>
        <v>0</v>
      </c>
      <c r="AA516" s="298">
        <f t="shared" si="311"/>
        <v>0</v>
      </c>
      <c r="AB516" s="299">
        <f t="shared" si="312"/>
        <v>0</v>
      </c>
      <c r="AC516" s="308">
        <f>[1]побуд.звіт!AC515+[2]побуд.звіт!AC515</f>
        <v>277.97618592030869</v>
      </c>
      <c r="AD516" s="308">
        <f>[1]побуд.звіт!AD515+[2]побуд.звіт!AD515</f>
        <v>326.45603910831659</v>
      </c>
      <c r="AE516" s="298">
        <f t="shared" si="313"/>
        <v>0</v>
      </c>
      <c r="AF516" s="299">
        <f t="shared" si="314"/>
        <v>48.479853188007894</v>
      </c>
      <c r="AG516" s="308">
        <f>[1]побуд.звіт!AG515+[2]побуд.звіт!AG515</f>
        <v>0</v>
      </c>
      <c r="AH516" s="308">
        <f>[1]побуд.звіт!AH515+[2]побуд.звіт!AH515</f>
        <v>0</v>
      </c>
      <c r="AI516" s="298">
        <f t="shared" si="315"/>
        <v>0</v>
      </c>
      <c r="AJ516" s="299">
        <f t="shared" si="316"/>
        <v>0</v>
      </c>
      <c r="AK516" s="308">
        <f>[1]побуд.звіт!AK515+[2]побуд.звіт!AK515</f>
        <v>0</v>
      </c>
      <c r="AL516" s="308">
        <f>[1]побуд.звіт!AL515+[2]побуд.звіт!AL515</f>
        <v>0</v>
      </c>
      <c r="AM516" s="298">
        <f t="shared" si="317"/>
        <v>0</v>
      </c>
      <c r="AN516" s="299">
        <f t="shared" si="318"/>
        <v>0</v>
      </c>
      <c r="AO516" s="308">
        <f>[1]побуд.звіт!AO515+[2]побуд.звіт!AO515</f>
        <v>82.562784333990734</v>
      </c>
      <c r="AP516" s="308">
        <f>[1]побуд.звіт!AP515+[2]побуд.звіт!AP515</f>
        <v>81.0922993958321</v>
      </c>
      <c r="AQ516" s="298">
        <f t="shared" si="319"/>
        <v>-1.4704849381586342</v>
      </c>
      <c r="AR516" s="299">
        <f t="shared" si="320"/>
        <v>0</v>
      </c>
      <c r="AS516" s="308">
        <f>[1]побуд.звіт!AS515+[2]побуд.звіт!AS515</f>
        <v>0</v>
      </c>
      <c r="AT516" s="308">
        <f>[1]побуд.звіт!AT515+[2]побуд.звіт!AT515</f>
        <v>0</v>
      </c>
      <c r="AU516" s="298">
        <f t="shared" si="321"/>
        <v>0</v>
      </c>
      <c r="AV516" s="299">
        <f t="shared" si="322"/>
        <v>0</v>
      </c>
      <c r="AW516" s="308">
        <f>[1]побуд.звіт!AW515+[2]побуд.звіт!AW515</f>
        <v>361.42730390466818</v>
      </c>
      <c r="AX516" s="308">
        <f>[1]побуд.звіт!AX515+[2]побуд.звіт!AX515</f>
        <v>0</v>
      </c>
      <c r="AY516" s="298">
        <f t="shared" si="323"/>
        <v>-361.42730390466818</v>
      </c>
      <c r="AZ516" s="299">
        <f t="shared" si="324"/>
        <v>0</v>
      </c>
      <c r="BA516" s="300">
        <v>0</v>
      </c>
      <c r="BB516" s="298"/>
      <c r="BC516" s="298">
        <f t="shared" si="325"/>
        <v>0</v>
      </c>
      <c r="BD516" s="299">
        <f t="shared" si="326"/>
        <v>0</v>
      </c>
      <c r="BE516" s="308">
        <f>[1]побуд.звіт!BE515+[2]побуд.звіт!BE515</f>
        <v>5.3661065732189979</v>
      </c>
      <c r="BF516" s="308">
        <f>[1]побуд.звіт!BF515+[2]побуд.звіт!BF515</f>
        <v>0</v>
      </c>
      <c r="BG516" s="301">
        <f t="shared" si="327"/>
        <v>-5.3661065732189979</v>
      </c>
      <c r="BH516" s="302">
        <f t="shared" si="328"/>
        <v>0</v>
      </c>
      <c r="BI516" s="308">
        <f>[1]побуд.звіт!BI515+[2]побуд.звіт!BI515</f>
        <v>0</v>
      </c>
      <c r="BJ516" s="308">
        <f>[1]побуд.звіт!BJ515+[2]побуд.звіт!BJ515</f>
        <v>0</v>
      </c>
      <c r="BK516" s="298">
        <f t="shared" si="329"/>
        <v>0</v>
      </c>
      <c r="BL516" s="299">
        <f t="shared" si="330"/>
        <v>0</v>
      </c>
      <c r="BM516" s="308">
        <f>[1]побуд.звіт!BM515+[2]побуд.звіт!BM515</f>
        <v>0</v>
      </c>
      <c r="BN516" s="308">
        <f>[1]побуд.звіт!BN515+[2]побуд.звіт!BN515</f>
        <v>0</v>
      </c>
      <c r="BO516" s="298">
        <f t="shared" si="331"/>
        <v>0</v>
      </c>
      <c r="BP516" s="299">
        <f t="shared" si="332"/>
        <v>0</v>
      </c>
      <c r="BQ516" s="294">
        <f t="shared" si="333"/>
        <v>991.07765469095034</v>
      </c>
      <c r="BR516" s="298">
        <f t="shared" si="333"/>
        <v>687.88992246919327</v>
      </c>
      <c r="BS516" s="298">
        <f t="shared" si="334"/>
        <v>-303.18773222175707</v>
      </c>
      <c r="BT516" s="303">
        <f t="shared" si="335"/>
        <v>0</v>
      </c>
      <c r="BU516" s="224">
        <f t="shared" si="336"/>
        <v>0.69408276860373697</v>
      </c>
      <c r="BV516" s="309">
        <v>93.01</v>
      </c>
      <c r="BW516" s="305">
        <f t="shared" ref="BW516" si="352">BV516-BX516</f>
        <v>10.420195442420805</v>
      </c>
      <c r="BX516" s="241">
        <f t="shared" si="351"/>
        <v>82.5898045575792</v>
      </c>
      <c r="CA516" s="144">
        <f>[1]побуд.звіт!AX515+[2]побуд.звіт!AX515</f>
        <v>0</v>
      </c>
      <c r="CB516" s="238">
        <v>0</v>
      </c>
      <c r="CC516" s="238">
        <v>0</v>
      </c>
      <c r="CD516" s="240">
        <v>23.63827735785269</v>
      </c>
      <c r="CE516" s="240">
        <v>0</v>
      </c>
      <c r="CF516" s="240">
        <v>0</v>
      </c>
      <c r="CG516" s="240">
        <v>0</v>
      </c>
      <c r="CH516" s="240">
        <v>27.093060619427256</v>
      </c>
      <c r="CI516" s="240">
        <v>0</v>
      </c>
      <c r="CJ516" s="240">
        <v>0</v>
      </c>
      <c r="CK516" s="240">
        <v>8.4790274913706227</v>
      </c>
      <c r="CL516" s="240">
        <v>0</v>
      </c>
      <c r="CM516" s="240">
        <v>1.1266499999999995</v>
      </c>
      <c r="CN516" s="240">
        <v>0</v>
      </c>
      <c r="CO516" s="240">
        <v>0</v>
      </c>
      <c r="CP516" s="20"/>
    </row>
    <row r="517" spans="1:94" ht="15" customHeight="1" x14ac:dyDescent="0.25">
      <c r="A517" s="256">
        <f t="shared" si="337"/>
        <v>507</v>
      </c>
      <c r="B517" s="254" t="s">
        <v>508</v>
      </c>
      <c r="C517" s="294">
        <v>141</v>
      </c>
      <c r="D517" s="322">
        <v>1</v>
      </c>
      <c r="E517" s="307">
        <f>[1]побуд.звіт!E516+[2]побуд.звіт!E516</f>
        <v>0</v>
      </c>
      <c r="F517" s="308">
        <f>[1]побуд.звіт!F516+[2]побуд.звіт!F516</f>
        <v>0</v>
      </c>
      <c r="G517" s="298">
        <f t="shared" si="301"/>
        <v>0</v>
      </c>
      <c r="H517" s="299">
        <f t="shared" si="302"/>
        <v>0</v>
      </c>
      <c r="I517" s="307">
        <f>[1]побуд.звіт!I516+[2]побуд.звіт!I516</f>
        <v>0</v>
      </c>
      <c r="J517" s="308">
        <f>[1]побуд.звіт!J516+[2]побуд.звіт!J516</f>
        <v>0</v>
      </c>
      <c r="K517" s="298">
        <f t="shared" si="303"/>
        <v>0</v>
      </c>
      <c r="L517" s="299">
        <f t="shared" si="304"/>
        <v>0</v>
      </c>
      <c r="M517" s="308">
        <f>[1]побуд.звіт!M516+[2]побуд.звіт!M516</f>
        <v>615.39152723711538</v>
      </c>
      <c r="N517" s="308">
        <f>[1]побуд.звіт!N516+[2]побуд.звіт!N516</f>
        <v>654.13036258510408</v>
      </c>
      <c r="O517" s="298">
        <f t="shared" si="305"/>
        <v>0</v>
      </c>
      <c r="P517" s="299">
        <f t="shared" si="306"/>
        <v>38.738835347988697</v>
      </c>
      <c r="Q517" s="308">
        <f>[1]побуд.звіт!Q516+[2]побуд.звіт!Q516</f>
        <v>0</v>
      </c>
      <c r="R517" s="308">
        <f>[1]побуд.звіт!R516+[2]побуд.звіт!R516</f>
        <v>0</v>
      </c>
      <c r="S517" s="298">
        <f t="shared" si="307"/>
        <v>0</v>
      </c>
      <c r="T517" s="299">
        <f t="shared" si="308"/>
        <v>0</v>
      </c>
      <c r="U517" s="308">
        <f>[1]побуд.звіт!U516+[2]побуд.звіт!U516</f>
        <v>0</v>
      </c>
      <c r="V517" s="308">
        <f>[1]побуд.звіт!V516+[2]побуд.звіт!V516</f>
        <v>0</v>
      </c>
      <c r="W517" s="298">
        <f t="shared" si="309"/>
        <v>0</v>
      </c>
      <c r="X517" s="299">
        <f t="shared" si="310"/>
        <v>0</v>
      </c>
      <c r="Y517" s="308">
        <f>[1]побуд.звіт!Y516+[2]побуд.звіт!Y516</f>
        <v>0</v>
      </c>
      <c r="Z517" s="308">
        <f>[1]побуд.звіт!Z516+[2]побуд.звіт!Z516</f>
        <v>0</v>
      </c>
      <c r="AA517" s="298">
        <f t="shared" si="311"/>
        <v>0</v>
      </c>
      <c r="AB517" s="299">
        <f t="shared" si="312"/>
        <v>0</v>
      </c>
      <c r="AC517" s="308">
        <f>[1]побуд.звіт!AC516+[2]побуд.звіт!AC516</f>
        <v>376.29041736180136</v>
      </c>
      <c r="AD517" s="308">
        <f>[1]побуд.звіт!AD516+[2]побуд.звіт!AD516</f>
        <v>442.1738858239446</v>
      </c>
      <c r="AE517" s="298">
        <f t="shared" si="313"/>
        <v>0</v>
      </c>
      <c r="AF517" s="299">
        <f t="shared" si="314"/>
        <v>65.883468462143242</v>
      </c>
      <c r="AG517" s="308">
        <f>[1]побуд.звіт!AG516+[2]побуд.звіт!AG516</f>
        <v>0</v>
      </c>
      <c r="AH517" s="308">
        <f>[1]побуд.звіт!AH516+[2]побуд.звіт!AH516</f>
        <v>0</v>
      </c>
      <c r="AI517" s="298">
        <f t="shared" si="315"/>
        <v>0</v>
      </c>
      <c r="AJ517" s="299">
        <f t="shared" si="316"/>
        <v>0</v>
      </c>
      <c r="AK517" s="308">
        <f>[1]побуд.звіт!AK516+[2]побуд.звіт!AK516</f>
        <v>0</v>
      </c>
      <c r="AL517" s="308">
        <f>[1]побуд.звіт!AL516+[2]побуд.звіт!AL516</f>
        <v>0</v>
      </c>
      <c r="AM517" s="298">
        <f t="shared" si="317"/>
        <v>0</v>
      </c>
      <c r="AN517" s="299">
        <f t="shared" si="318"/>
        <v>0</v>
      </c>
      <c r="AO517" s="308">
        <f>[1]побуд.звіт!AO516+[2]побуд.звіт!AO516</f>
        <v>123.92165118763202</v>
      </c>
      <c r="AP517" s="308">
        <f>[1]побуд.звіт!AP516+[2]побуд.звіт!AP516</f>
        <v>121.63844909374818</v>
      </c>
      <c r="AQ517" s="298">
        <f t="shared" si="319"/>
        <v>-2.283202093883844</v>
      </c>
      <c r="AR517" s="299">
        <f t="shared" si="320"/>
        <v>0</v>
      </c>
      <c r="AS517" s="308">
        <f>[1]побуд.звіт!AS516+[2]побуд.звіт!AS516</f>
        <v>0</v>
      </c>
      <c r="AT517" s="308">
        <f>[1]побуд.звіт!AT516+[2]побуд.звіт!AT516</f>
        <v>0</v>
      </c>
      <c r="AU517" s="298">
        <f t="shared" si="321"/>
        <v>0</v>
      </c>
      <c r="AV517" s="299">
        <f t="shared" si="322"/>
        <v>0</v>
      </c>
      <c r="AW517" s="308">
        <f>[1]побуд.звіт!AW516+[2]побуд.звіт!AW516</f>
        <v>570.92135720791316</v>
      </c>
      <c r="AX517" s="308">
        <f>[1]побуд.звіт!AX516+[2]побуд.звіт!AX516</f>
        <v>0</v>
      </c>
      <c r="AY517" s="298">
        <f t="shared" si="323"/>
        <v>-570.92135720791316</v>
      </c>
      <c r="AZ517" s="299">
        <f t="shared" si="324"/>
        <v>0</v>
      </c>
      <c r="BA517" s="300">
        <v>0</v>
      </c>
      <c r="BB517" s="298"/>
      <c r="BC517" s="298">
        <f t="shared" si="325"/>
        <v>0</v>
      </c>
      <c r="BD517" s="299">
        <f t="shared" si="326"/>
        <v>0</v>
      </c>
      <c r="BE517" s="308">
        <f>[1]побуд.звіт!BE516+[2]побуд.звіт!BE516</f>
        <v>5.4187997732189981</v>
      </c>
      <c r="BF517" s="308">
        <f>[1]побуд.звіт!BF516+[2]побуд.звіт!BF516</f>
        <v>0</v>
      </c>
      <c r="BG517" s="301">
        <f t="shared" si="327"/>
        <v>-5.4187997732189981</v>
      </c>
      <c r="BH517" s="302">
        <f t="shared" si="328"/>
        <v>0</v>
      </c>
      <c r="BI517" s="308">
        <f>[1]побуд.звіт!BI516+[2]побуд.звіт!BI516</f>
        <v>0</v>
      </c>
      <c r="BJ517" s="308">
        <f>[1]побуд.звіт!BJ516+[2]побуд.звіт!BJ516</f>
        <v>0</v>
      </c>
      <c r="BK517" s="298">
        <f t="shared" si="329"/>
        <v>0</v>
      </c>
      <c r="BL517" s="299">
        <f t="shared" si="330"/>
        <v>0</v>
      </c>
      <c r="BM517" s="308">
        <f>[1]побуд.звіт!BM516+[2]побуд.звіт!BM516</f>
        <v>0</v>
      </c>
      <c r="BN517" s="308">
        <f>[1]побуд.звіт!BN516+[2]побуд.звіт!BN516</f>
        <v>0</v>
      </c>
      <c r="BO517" s="298">
        <f t="shared" si="331"/>
        <v>0</v>
      </c>
      <c r="BP517" s="299">
        <f t="shared" si="332"/>
        <v>0</v>
      </c>
      <c r="BQ517" s="294">
        <f t="shared" si="333"/>
        <v>1691.943752767681</v>
      </c>
      <c r="BR517" s="298">
        <f t="shared" si="333"/>
        <v>1217.942697502797</v>
      </c>
      <c r="BS517" s="298">
        <f t="shared" si="334"/>
        <v>-474.00105526488392</v>
      </c>
      <c r="BT517" s="303">
        <f t="shared" si="335"/>
        <v>0</v>
      </c>
      <c r="BU517" s="224">
        <f t="shared" si="336"/>
        <v>0.71984821925107545</v>
      </c>
      <c r="BV517" s="309">
        <v>-48.65</v>
      </c>
      <c r="BW517" s="305"/>
      <c r="CA517" s="144">
        <f>[1]побуд.звіт!AX516+[2]побуд.звіт!AX516</f>
        <v>0</v>
      </c>
      <c r="CB517" s="238">
        <v>0</v>
      </c>
      <c r="CC517" s="238">
        <v>0</v>
      </c>
      <c r="CD517" s="240">
        <v>55.155980501656288</v>
      </c>
      <c r="CE517" s="240">
        <v>0</v>
      </c>
      <c r="CF517" s="240">
        <v>0</v>
      </c>
      <c r="CG517" s="240">
        <v>0</v>
      </c>
      <c r="CH517" s="240">
        <v>36.696652712192538</v>
      </c>
      <c r="CI517" s="240">
        <v>0</v>
      </c>
      <c r="CJ517" s="240">
        <v>0</v>
      </c>
      <c r="CK517" s="240">
        <v>12.730154676827503</v>
      </c>
      <c r="CL517" s="240">
        <v>0</v>
      </c>
      <c r="CM517" s="240">
        <v>1.1266499999999995</v>
      </c>
      <c r="CN517" s="240">
        <v>0</v>
      </c>
      <c r="CO517" s="240">
        <v>0</v>
      </c>
      <c r="CP517" s="20"/>
    </row>
    <row r="518" spans="1:94" ht="15" customHeight="1" x14ac:dyDescent="0.25">
      <c r="A518" s="256">
        <f t="shared" si="337"/>
        <v>508</v>
      </c>
      <c r="B518" s="254" t="s">
        <v>509</v>
      </c>
      <c r="C518" s="294">
        <v>75.400000000000006</v>
      </c>
      <c r="D518" s="322">
        <v>1</v>
      </c>
      <c r="E518" s="307">
        <f>[1]побуд.звіт!E517+[2]побуд.звіт!E517</f>
        <v>0</v>
      </c>
      <c r="F518" s="308">
        <f>[1]побуд.звіт!F517+[2]побуд.звіт!F517</f>
        <v>0</v>
      </c>
      <c r="G518" s="298">
        <f t="shared" si="301"/>
        <v>0</v>
      </c>
      <c r="H518" s="299">
        <f t="shared" si="302"/>
        <v>0</v>
      </c>
      <c r="I518" s="307">
        <f>[1]побуд.звіт!I517+[2]побуд.звіт!I517</f>
        <v>0</v>
      </c>
      <c r="J518" s="308">
        <f>[1]побуд.звіт!J517+[2]побуд.звіт!J517</f>
        <v>0</v>
      </c>
      <c r="K518" s="298">
        <f t="shared" si="303"/>
        <v>0</v>
      </c>
      <c r="L518" s="299">
        <f t="shared" si="304"/>
        <v>0</v>
      </c>
      <c r="M518" s="308">
        <f>[1]побуд.звіт!M517+[2]побуд.звіт!M517</f>
        <v>351.62928527835174</v>
      </c>
      <c r="N518" s="308">
        <f>[1]побуд.звіт!N517+[2]побуд.звіт!N517</f>
        <v>373.78877862005953</v>
      </c>
      <c r="O518" s="298">
        <f t="shared" si="305"/>
        <v>0</v>
      </c>
      <c r="P518" s="299">
        <f t="shared" si="306"/>
        <v>22.159493341707787</v>
      </c>
      <c r="Q518" s="308">
        <f>[1]побуд.звіт!Q517+[2]побуд.звіт!Q517</f>
        <v>0</v>
      </c>
      <c r="R518" s="308">
        <f>[1]побуд.звіт!R517+[2]побуд.звіт!R517</f>
        <v>64.934419657140182</v>
      </c>
      <c r="S518" s="298">
        <f t="shared" si="307"/>
        <v>0</v>
      </c>
      <c r="T518" s="299">
        <f t="shared" si="308"/>
        <v>64.934419657140182</v>
      </c>
      <c r="U518" s="308">
        <f>[1]побуд.звіт!U517+[2]побуд.звіт!U517</f>
        <v>0</v>
      </c>
      <c r="V518" s="308">
        <f>[1]побуд.звіт!V517+[2]побуд.звіт!V517</f>
        <v>0</v>
      </c>
      <c r="W518" s="298">
        <f t="shared" si="309"/>
        <v>0</v>
      </c>
      <c r="X518" s="299">
        <f t="shared" si="310"/>
        <v>0</v>
      </c>
      <c r="Y518" s="308">
        <f>[1]побуд.звіт!Y517+[2]побуд.звіт!Y517</f>
        <v>0</v>
      </c>
      <c r="Z518" s="308">
        <f>[1]побуд.звіт!Z517+[2]побуд.звіт!Z517</f>
        <v>0</v>
      </c>
      <c r="AA518" s="298">
        <f t="shared" si="311"/>
        <v>0</v>
      </c>
      <c r="AB518" s="299">
        <f t="shared" si="312"/>
        <v>0</v>
      </c>
      <c r="AC518" s="308">
        <f>[1]побуд.звіт!AC517+[2]побуд.звіт!AC517</f>
        <v>201.14807586581435</v>
      </c>
      <c r="AD518" s="308">
        <f>[1]побуд.звіт!AD517+[2]побуд.звіт!AD517</f>
        <v>236.45326944060588</v>
      </c>
      <c r="AE518" s="298">
        <f t="shared" si="313"/>
        <v>0</v>
      </c>
      <c r="AF518" s="299">
        <f t="shared" si="314"/>
        <v>35.305193574791531</v>
      </c>
      <c r="AG518" s="308">
        <f>[1]побуд.звіт!AG517+[2]побуд.звіт!AG517</f>
        <v>0</v>
      </c>
      <c r="AH518" s="308">
        <f>[1]побуд.звіт!AH517+[2]побуд.звіт!AH517</f>
        <v>0</v>
      </c>
      <c r="AI518" s="298">
        <f t="shared" si="315"/>
        <v>0</v>
      </c>
      <c r="AJ518" s="299">
        <f t="shared" si="316"/>
        <v>0</v>
      </c>
      <c r="AK518" s="308">
        <f>[1]побуд.звіт!AK517+[2]побуд.звіт!AK517</f>
        <v>0</v>
      </c>
      <c r="AL518" s="308">
        <f>[1]побуд.звіт!AL517+[2]побуд.звіт!AL517</f>
        <v>0</v>
      </c>
      <c r="AM518" s="298">
        <f t="shared" si="317"/>
        <v>0</v>
      </c>
      <c r="AN518" s="299">
        <f t="shared" si="318"/>
        <v>0</v>
      </c>
      <c r="AO518" s="308">
        <f>[1]побуд.звіт!AO517+[2]побуд.звіт!AO517</f>
        <v>82.560180333990743</v>
      </c>
      <c r="AP518" s="308">
        <f>[1]побуд.звіт!AP517+[2]побуд.звіт!AP517</f>
        <v>81.0922993958321</v>
      </c>
      <c r="AQ518" s="298">
        <f t="shared" si="319"/>
        <v>-1.4678809381586433</v>
      </c>
      <c r="AR518" s="299">
        <f t="shared" si="320"/>
        <v>0</v>
      </c>
      <c r="AS518" s="308">
        <f>[1]побуд.звіт!AS517+[2]побуд.звіт!AS517</f>
        <v>0</v>
      </c>
      <c r="AT518" s="308">
        <f>[1]побуд.звіт!AT517+[2]побуд.звіт!AT517</f>
        <v>0</v>
      </c>
      <c r="AU518" s="298">
        <f t="shared" si="321"/>
        <v>0</v>
      </c>
      <c r="AV518" s="299">
        <f t="shared" si="322"/>
        <v>0</v>
      </c>
      <c r="AW518" s="308">
        <f>[1]побуд.звіт!AW517+[2]побуд.звіт!AW517</f>
        <v>361.36763282939967</v>
      </c>
      <c r="AX518" s="308">
        <f>[1]побуд.звіт!AX517+[2]побуд.звіт!AX517</f>
        <v>0</v>
      </c>
      <c r="AY518" s="298">
        <f t="shared" si="323"/>
        <v>-361.36763282939967</v>
      </c>
      <c r="AZ518" s="299">
        <f t="shared" si="324"/>
        <v>0</v>
      </c>
      <c r="BA518" s="300">
        <v>0</v>
      </c>
      <c r="BB518" s="298"/>
      <c r="BC518" s="298">
        <f t="shared" si="325"/>
        <v>0</v>
      </c>
      <c r="BD518" s="299">
        <f t="shared" si="326"/>
        <v>0</v>
      </c>
      <c r="BE518" s="308">
        <f>[1]побуд.звіт!BE517+[2]побуд.звіт!BE517</f>
        <v>5.3251229732189982</v>
      </c>
      <c r="BF518" s="308">
        <f>[1]побуд.звіт!BF517+[2]побуд.звіт!BF517</f>
        <v>0</v>
      </c>
      <c r="BG518" s="301">
        <f t="shared" si="327"/>
        <v>-5.3251229732189982</v>
      </c>
      <c r="BH518" s="302">
        <f t="shared" si="328"/>
        <v>0</v>
      </c>
      <c r="BI518" s="308">
        <f>[1]побуд.звіт!BI517+[2]побуд.звіт!BI517</f>
        <v>0</v>
      </c>
      <c r="BJ518" s="308">
        <f>[1]побуд.звіт!BJ517+[2]побуд.звіт!BJ517</f>
        <v>0</v>
      </c>
      <c r="BK518" s="298">
        <f t="shared" si="329"/>
        <v>0</v>
      </c>
      <c r="BL518" s="299">
        <f t="shared" si="330"/>
        <v>0</v>
      </c>
      <c r="BM518" s="308">
        <f>[1]побуд.звіт!BM517+[2]побуд.звіт!BM517</f>
        <v>0</v>
      </c>
      <c r="BN518" s="308">
        <f>[1]побуд.звіт!BN517+[2]побуд.звіт!BN517</f>
        <v>0</v>
      </c>
      <c r="BO518" s="298">
        <f t="shared" si="331"/>
        <v>0</v>
      </c>
      <c r="BP518" s="299">
        <f t="shared" si="332"/>
        <v>0</v>
      </c>
      <c r="BQ518" s="294">
        <f t="shared" si="333"/>
        <v>1002.0302972807755</v>
      </c>
      <c r="BR518" s="298">
        <f t="shared" si="333"/>
        <v>756.26876711363764</v>
      </c>
      <c r="BS518" s="298">
        <f t="shared" si="334"/>
        <v>-245.76153016713783</v>
      </c>
      <c r="BT518" s="303">
        <f t="shared" si="335"/>
        <v>0</v>
      </c>
      <c r="BU518" s="224">
        <f t="shared" si="336"/>
        <v>0.75473642779658001</v>
      </c>
      <c r="BV518" s="309">
        <v>118.03999999999999</v>
      </c>
      <c r="BW518" s="305">
        <f t="shared" ref="BW518:BW524" si="353">BV518-BX518</f>
        <v>34.537475226602041</v>
      </c>
      <c r="BX518" s="241">
        <f t="shared" ref="BX518:BX524" si="354">BQ518/12</f>
        <v>83.502524773397951</v>
      </c>
      <c r="CA518" s="144">
        <f>[1]побуд.звіт!AX517+[2]побуд.звіт!AX517</f>
        <v>0</v>
      </c>
      <c r="CB518" s="238">
        <v>0</v>
      </c>
      <c r="CC518" s="238">
        <v>0</v>
      </c>
      <c r="CD518" s="240">
        <v>31.51770314380359</v>
      </c>
      <c r="CE518" s="240">
        <v>0</v>
      </c>
      <c r="CF518" s="240">
        <v>0</v>
      </c>
      <c r="CG518" s="240">
        <v>0</v>
      </c>
      <c r="CH518" s="240">
        <v>19.623600102832039</v>
      </c>
      <c r="CI518" s="240">
        <v>0</v>
      </c>
      <c r="CJ518" s="240">
        <v>0</v>
      </c>
      <c r="CK518" s="240">
        <v>8.4790274913706227</v>
      </c>
      <c r="CL518" s="240">
        <v>0</v>
      </c>
      <c r="CM518" s="240">
        <v>1.1266499999999995</v>
      </c>
      <c r="CN518" s="240">
        <v>0</v>
      </c>
      <c r="CO518" s="240">
        <v>0</v>
      </c>
      <c r="CP518" s="20"/>
    </row>
    <row r="519" spans="1:94" ht="15" customHeight="1" x14ac:dyDescent="0.25">
      <c r="A519" s="256">
        <f t="shared" si="337"/>
        <v>509</v>
      </c>
      <c r="B519" s="254" t="s">
        <v>510</v>
      </c>
      <c r="C519" s="294">
        <v>103.1</v>
      </c>
      <c r="D519" s="322">
        <v>1</v>
      </c>
      <c r="E519" s="307">
        <f>[1]побуд.звіт!E518+[2]побуд.звіт!E518</f>
        <v>0</v>
      </c>
      <c r="F519" s="308">
        <f>[1]побуд.звіт!F518+[2]побуд.звіт!F518</f>
        <v>0</v>
      </c>
      <c r="G519" s="298">
        <f t="shared" si="301"/>
        <v>0</v>
      </c>
      <c r="H519" s="299">
        <f t="shared" si="302"/>
        <v>0</v>
      </c>
      <c r="I519" s="307">
        <f>[1]побуд.звіт!I518+[2]побуд.звіт!I518</f>
        <v>0</v>
      </c>
      <c r="J519" s="308">
        <f>[1]побуд.звіт!J518+[2]побуд.звіт!J518</f>
        <v>0</v>
      </c>
      <c r="K519" s="298">
        <f t="shared" si="303"/>
        <v>0</v>
      </c>
      <c r="L519" s="299">
        <f t="shared" si="304"/>
        <v>0</v>
      </c>
      <c r="M519" s="308">
        <f>[1]побуд.звіт!M518+[2]побуд.звіт!M518</f>
        <v>263.73485795876377</v>
      </c>
      <c r="N519" s="308">
        <f>[1]побуд.звіт!N518+[2]побуд.звіт!N518</f>
        <v>280.34158396504461</v>
      </c>
      <c r="O519" s="298">
        <f t="shared" si="305"/>
        <v>0</v>
      </c>
      <c r="P519" s="299">
        <f t="shared" si="306"/>
        <v>16.606726006280837</v>
      </c>
      <c r="Q519" s="308">
        <f>[1]побуд.звіт!Q518+[2]побуд.звіт!Q518</f>
        <v>0</v>
      </c>
      <c r="R519" s="308">
        <f>[1]побуд.звіт!R518+[2]побуд.звіт!R518</f>
        <v>0</v>
      </c>
      <c r="S519" s="298">
        <f t="shared" si="307"/>
        <v>0</v>
      </c>
      <c r="T519" s="299">
        <f t="shared" si="308"/>
        <v>0</v>
      </c>
      <c r="U519" s="308">
        <f>[1]побуд.звіт!U518+[2]побуд.звіт!U518</f>
        <v>0</v>
      </c>
      <c r="V519" s="308">
        <f>[1]побуд.звіт!V518+[2]побуд.звіт!V518</f>
        <v>0</v>
      </c>
      <c r="W519" s="298">
        <f t="shared" si="309"/>
        <v>0</v>
      </c>
      <c r="X519" s="299">
        <f t="shared" si="310"/>
        <v>0</v>
      </c>
      <c r="Y519" s="308">
        <f>[1]побуд.звіт!Y518+[2]побуд.звіт!Y518</f>
        <v>0</v>
      </c>
      <c r="Z519" s="308">
        <f>[1]побуд.звіт!Z518+[2]побуд.звіт!Z518</f>
        <v>0</v>
      </c>
      <c r="AA519" s="298">
        <f t="shared" si="311"/>
        <v>0</v>
      </c>
      <c r="AB519" s="299">
        <f t="shared" si="312"/>
        <v>0</v>
      </c>
      <c r="AC519" s="308">
        <f>[1]побуд.звіт!AC518+[2]побуд.звіт!AC518</f>
        <v>275.17888635604049</v>
      </c>
      <c r="AD519" s="308">
        <f>[1]побуд.звіт!AD518+[2]побуд.звіт!AD518</f>
        <v>323.32005410247297</v>
      </c>
      <c r="AE519" s="298">
        <f t="shared" si="313"/>
        <v>0</v>
      </c>
      <c r="AF519" s="299">
        <f t="shared" si="314"/>
        <v>48.141167746432473</v>
      </c>
      <c r="AG519" s="308">
        <f>[1]побуд.звіт!AG518+[2]побуд.звіт!AG518</f>
        <v>0</v>
      </c>
      <c r="AH519" s="308">
        <f>[1]побуд.звіт!AH518+[2]побуд.звіт!AH518</f>
        <v>0</v>
      </c>
      <c r="AI519" s="298">
        <f t="shared" si="315"/>
        <v>0</v>
      </c>
      <c r="AJ519" s="299">
        <f t="shared" si="316"/>
        <v>0</v>
      </c>
      <c r="AK519" s="308">
        <f>[1]побуд.звіт!AK518+[2]побуд.звіт!AK518</f>
        <v>0</v>
      </c>
      <c r="AL519" s="308">
        <f>[1]побуд.звіт!AL518+[2]побуд.звіт!AL518</f>
        <v>0</v>
      </c>
      <c r="AM519" s="298">
        <f t="shared" si="317"/>
        <v>0</v>
      </c>
      <c r="AN519" s="299">
        <f t="shared" si="318"/>
        <v>0</v>
      </c>
      <c r="AO519" s="308">
        <f>[1]побуд.звіт!AO518+[2]побуд.звіт!AO518</f>
        <v>82.598484333990726</v>
      </c>
      <c r="AP519" s="308">
        <f>[1]побуд.звіт!AP518+[2]побуд.звіт!AP518</f>
        <v>81.0922993958321</v>
      </c>
      <c r="AQ519" s="298">
        <f t="shared" si="319"/>
        <v>-1.5061849381586256</v>
      </c>
      <c r="AR519" s="299">
        <f t="shared" si="320"/>
        <v>0</v>
      </c>
      <c r="AS519" s="308">
        <f>[1]побуд.звіт!AS518+[2]побуд.звіт!AS518</f>
        <v>0</v>
      </c>
      <c r="AT519" s="308">
        <f>[1]побуд.звіт!AT518+[2]побуд.звіт!AT518</f>
        <v>0</v>
      </c>
      <c r="AU519" s="298">
        <f t="shared" si="321"/>
        <v>0</v>
      </c>
      <c r="AV519" s="299">
        <f t="shared" si="322"/>
        <v>0</v>
      </c>
      <c r="AW519" s="308">
        <f>[1]побуд.звіт!AW518+[2]побуд.звіт!AW518</f>
        <v>423.97573023016986</v>
      </c>
      <c r="AX519" s="308">
        <f>[1]побуд.звіт!AX518+[2]побуд.звіт!AX518</f>
        <v>0</v>
      </c>
      <c r="AY519" s="298">
        <f t="shared" si="323"/>
        <v>-423.97573023016986</v>
      </c>
      <c r="AZ519" s="299">
        <f t="shared" si="324"/>
        <v>0</v>
      </c>
      <c r="BA519" s="300">
        <v>0</v>
      </c>
      <c r="BB519" s="298"/>
      <c r="BC519" s="298">
        <f t="shared" si="325"/>
        <v>0</v>
      </c>
      <c r="BD519" s="299">
        <f t="shared" si="326"/>
        <v>0</v>
      </c>
      <c r="BE519" s="308">
        <f>[1]побуд.звіт!BE518+[2]побуд.звіт!BE518</f>
        <v>5.3646785732189981</v>
      </c>
      <c r="BF519" s="308">
        <f>[1]побуд.звіт!BF518+[2]побуд.звіт!BF518</f>
        <v>0</v>
      </c>
      <c r="BG519" s="301">
        <f t="shared" si="327"/>
        <v>-5.3646785732189981</v>
      </c>
      <c r="BH519" s="302">
        <f t="shared" si="328"/>
        <v>0</v>
      </c>
      <c r="BI519" s="308">
        <f>[1]побуд.звіт!BI518+[2]побуд.звіт!BI518</f>
        <v>0</v>
      </c>
      <c r="BJ519" s="308">
        <f>[1]побуд.звіт!BJ518+[2]побуд.звіт!BJ518</f>
        <v>0</v>
      </c>
      <c r="BK519" s="298">
        <f t="shared" si="329"/>
        <v>0</v>
      </c>
      <c r="BL519" s="299">
        <f t="shared" si="330"/>
        <v>0</v>
      </c>
      <c r="BM519" s="308">
        <f>[1]побуд.звіт!BM518+[2]побуд.звіт!BM518</f>
        <v>0</v>
      </c>
      <c r="BN519" s="308">
        <f>[1]побуд.звіт!BN518+[2]побуд.звіт!BN518</f>
        <v>0</v>
      </c>
      <c r="BO519" s="298">
        <f t="shared" si="331"/>
        <v>0</v>
      </c>
      <c r="BP519" s="299">
        <f t="shared" si="332"/>
        <v>0</v>
      </c>
      <c r="BQ519" s="294">
        <f t="shared" si="333"/>
        <v>1050.8526374521839</v>
      </c>
      <c r="BR519" s="298">
        <f t="shared" si="333"/>
        <v>684.75393746334964</v>
      </c>
      <c r="BS519" s="298">
        <f t="shared" si="334"/>
        <v>-366.09869998883426</v>
      </c>
      <c r="BT519" s="303">
        <f t="shared" si="335"/>
        <v>0</v>
      </c>
      <c r="BU519" s="224">
        <f t="shared" si="336"/>
        <v>0.65161747047954421</v>
      </c>
      <c r="BV519" s="309">
        <v>101.44999999999999</v>
      </c>
      <c r="BW519" s="305">
        <f t="shared" si="353"/>
        <v>13.878946878984664</v>
      </c>
      <c r="BX519" s="241">
        <f t="shared" si="354"/>
        <v>87.571053121015325</v>
      </c>
      <c r="CA519" s="144">
        <f>[1]побуд.звіт!AX518+[2]побуд.звіт!AX518</f>
        <v>0</v>
      </c>
      <c r="CB519" s="238">
        <v>0</v>
      </c>
      <c r="CC519" s="238">
        <v>0</v>
      </c>
      <c r="CD519" s="240">
        <v>23.63827735785269</v>
      </c>
      <c r="CE519" s="240">
        <v>0</v>
      </c>
      <c r="CF519" s="240">
        <v>0</v>
      </c>
      <c r="CG519" s="240">
        <v>0</v>
      </c>
      <c r="CH519" s="240">
        <v>26.832800671113823</v>
      </c>
      <c r="CI519" s="240">
        <v>0</v>
      </c>
      <c r="CJ519" s="240">
        <v>0</v>
      </c>
      <c r="CK519" s="240">
        <v>8.4790274913706227</v>
      </c>
      <c r="CL519" s="240">
        <v>0</v>
      </c>
      <c r="CM519" s="240">
        <v>1.1266499999999995</v>
      </c>
      <c r="CN519" s="240">
        <v>0</v>
      </c>
      <c r="CO519" s="240">
        <v>0</v>
      </c>
      <c r="CP519" s="20"/>
    </row>
    <row r="520" spans="1:94" ht="15" customHeight="1" x14ac:dyDescent="0.25">
      <c r="A520" s="256">
        <f t="shared" si="337"/>
        <v>510</v>
      </c>
      <c r="B520" s="254" t="s">
        <v>511</v>
      </c>
      <c r="C520" s="294">
        <v>96.8</v>
      </c>
      <c r="D520" s="322">
        <v>1</v>
      </c>
      <c r="E520" s="307">
        <f>[1]побуд.звіт!E519+[2]побуд.звіт!E519</f>
        <v>0</v>
      </c>
      <c r="F520" s="308">
        <f>[1]побуд.звіт!F519+[2]побуд.звіт!F519</f>
        <v>0</v>
      </c>
      <c r="G520" s="298">
        <f t="shared" si="301"/>
        <v>0</v>
      </c>
      <c r="H520" s="299">
        <f t="shared" si="302"/>
        <v>0</v>
      </c>
      <c r="I520" s="307">
        <f>[1]побуд.звіт!I519+[2]побуд.звіт!I519</f>
        <v>0</v>
      </c>
      <c r="J520" s="308">
        <f>[1]побуд.звіт!J519+[2]побуд.звіт!J519</f>
        <v>0</v>
      </c>
      <c r="K520" s="298">
        <f t="shared" si="303"/>
        <v>0</v>
      </c>
      <c r="L520" s="299">
        <f t="shared" si="304"/>
        <v>0</v>
      </c>
      <c r="M520" s="308">
        <f>[1]побуд.звіт!M519+[2]побуд.звіт!M519</f>
        <v>487.9646645979397</v>
      </c>
      <c r="N520" s="308">
        <f>[1]побуд.звіт!N519+[2]побуд.звіт!N519</f>
        <v>186.89438931002977</v>
      </c>
      <c r="O520" s="298">
        <f t="shared" si="305"/>
        <v>-301.07027528790991</v>
      </c>
      <c r="P520" s="299">
        <f t="shared" si="306"/>
        <v>0</v>
      </c>
      <c r="Q520" s="308">
        <f>[1]побуд.звіт!Q519+[2]побуд.звіт!Q519</f>
        <v>0</v>
      </c>
      <c r="R520" s="308">
        <f>[1]побуд.звіт!R519+[2]побуд.звіт!R519</f>
        <v>0</v>
      </c>
      <c r="S520" s="298">
        <f t="shared" si="307"/>
        <v>0</v>
      </c>
      <c r="T520" s="299">
        <f t="shared" si="308"/>
        <v>0</v>
      </c>
      <c r="U520" s="308">
        <f>[1]побуд.звіт!U519+[2]побуд.звіт!U519</f>
        <v>0</v>
      </c>
      <c r="V520" s="308">
        <f>[1]побуд.звіт!V519+[2]побуд.звіт!V519</f>
        <v>0</v>
      </c>
      <c r="W520" s="298">
        <f t="shared" si="309"/>
        <v>0</v>
      </c>
      <c r="X520" s="299">
        <f t="shared" si="310"/>
        <v>0</v>
      </c>
      <c r="Y520" s="308">
        <f>[1]побуд.звіт!Y519+[2]побуд.звіт!Y519</f>
        <v>0</v>
      </c>
      <c r="Z520" s="308">
        <f>[1]побуд.звіт!Z519+[2]побуд.звіт!Z519</f>
        <v>0</v>
      </c>
      <c r="AA520" s="298">
        <f t="shared" si="311"/>
        <v>0</v>
      </c>
      <c r="AB520" s="299">
        <f t="shared" si="312"/>
        <v>0</v>
      </c>
      <c r="AC520" s="308">
        <f>[1]побуд.звіт!AC519+[2]побуд.звіт!AC519</f>
        <v>258.58477926115154</v>
      </c>
      <c r="AD520" s="308">
        <f>[1]побуд.звіт!AD519+[2]побуд.звіт!AD519</f>
        <v>303.56334856565843</v>
      </c>
      <c r="AE520" s="298">
        <f t="shared" si="313"/>
        <v>0</v>
      </c>
      <c r="AF520" s="299">
        <f t="shared" si="314"/>
        <v>44.978569304506891</v>
      </c>
      <c r="AG520" s="308">
        <f>[1]побуд.звіт!AG519+[2]побуд.звіт!AG519</f>
        <v>0</v>
      </c>
      <c r="AH520" s="308">
        <f>[1]побуд.звіт!AH519+[2]побуд.звіт!AH519</f>
        <v>0</v>
      </c>
      <c r="AI520" s="298">
        <f t="shared" si="315"/>
        <v>0</v>
      </c>
      <c r="AJ520" s="299">
        <f t="shared" si="316"/>
        <v>0</v>
      </c>
      <c r="AK520" s="308">
        <f>[1]побуд.звіт!AK519+[2]побуд.звіт!AK519</f>
        <v>0</v>
      </c>
      <c r="AL520" s="308">
        <f>[1]побуд.звіт!AL519+[2]побуд.звіт!AL519</f>
        <v>0</v>
      </c>
      <c r="AM520" s="298">
        <f t="shared" si="317"/>
        <v>0</v>
      </c>
      <c r="AN520" s="299">
        <f t="shared" si="318"/>
        <v>0</v>
      </c>
      <c r="AO520" s="308">
        <f>[1]побуд.звіт!AO519+[2]побуд.звіт!AO519</f>
        <v>82.589580333990753</v>
      </c>
      <c r="AP520" s="308">
        <f>[1]побуд.звіт!AP519+[2]побуд.звіт!AP519</f>
        <v>81.0922993958321</v>
      </c>
      <c r="AQ520" s="298">
        <f t="shared" si="319"/>
        <v>-1.4972809381586529</v>
      </c>
      <c r="AR520" s="299">
        <f t="shared" si="320"/>
        <v>0</v>
      </c>
      <c r="AS520" s="308">
        <f>[1]побуд.звіт!AS519+[2]побуд.звіт!AS519</f>
        <v>0</v>
      </c>
      <c r="AT520" s="308">
        <f>[1]побуд.звіт!AT519+[2]побуд.звіт!AT519</f>
        <v>0</v>
      </c>
      <c r="AU520" s="298">
        <f t="shared" si="321"/>
        <v>0</v>
      </c>
      <c r="AV520" s="299">
        <f t="shared" si="322"/>
        <v>0</v>
      </c>
      <c r="AW520" s="308">
        <f>[1]побуд.звіт!AW519+[2]побуд.звіт!AW519</f>
        <v>385.10580477640355</v>
      </c>
      <c r="AX520" s="308">
        <f>[1]побуд.звіт!AX519+[2]побуд.звіт!AX519</f>
        <v>0</v>
      </c>
      <c r="AY520" s="298">
        <f t="shared" si="323"/>
        <v>-385.10580477640355</v>
      </c>
      <c r="AZ520" s="299">
        <f t="shared" si="324"/>
        <v>0</v>
      </c>
      <c r="BA520" s="300">
        <v>0</v>
      </c>
      <c r="BB520" s="298"/>
      <c r="BC520" s="298">
        <f t="shared" si="325"/>
        <v>0</v>
      </c>
      <c r="BD520" s="299">
        <f t="shared" si="326"/>
        <v>0</v>
      </c>
      <c r="BE520" s="308">
        <f>[1]побуд.звіт!BE519+[2]побуд.звіт!BE519</f>
        <v>5.3556821732189981</v>
      </c>
      <c r="BF520" s="308">
        <f>[1]побуд.звіт!BF519+[2]побуд.звіт!BF519</f>
        <v>0</v>
      </c>
      <c r="BG520" s="301">
        <f t="shared" si="327"/>
        <v>-5.3556821732189981</v>
      </c>
      <c r="BH520" s="302">
        <f t="shared" si="328"/>
        <v>0</v>
      </c>
      <c r="BI520" s="308">
        <f>[1]побуд.звіт!BI519+[2]побуд.звіт!BI519</f>
        <v>0</v>
      </c>
      <c r="BJ520" s="308">
        <f>[1]побуд.звіт!BJ519+[2]побуд.звіт!BJ519</f>
        <v>0</v>
      </c>
      <c r="BK520" s="298">
        <f t="shared" si="329"/>
        <v>0</v>
      </c>
      <c r="BL520" s="299">
        <f t="shared" si="330"/>
        <v>0</v>
      </c>
      <c r="BM520" s="308">
        <f>[1]побуд.звіт!BM519+[2]побуд.звіт!BM519</f>
        <v>0</v>
      </c>
      <c r="BN520" s="308">
        <f>[1]побуд.звіт!BN519+[2]побуд.звіт!BN519</f>
        <v>0</v>
      </c>
      <c r="BO520" s="298">
        <f t="shared" si="331"/>
        <v>0</v>
      </c>
      <c r="BP520" s="299">
        <f t="shared" si="332"/>
        <v>0</v>
      </c>
      <c r="BQ520" s="294">
        <f t="shared" si="333"/>
        <v>1219.6005111427046</v>
      </c>
      <c r="BR520" s="298">
        <f t="shared" si="333"/>
        <v>571.5500372715203</v>
      </c>
      <c r="BS520" s="298">
        <f t="shared" si="334"/>
        <v>-648.05047387118429</v>
      </c>
      <c r="BT520" s="303">
        <f t="shared" si="335"/>
        <v>0</v>
      </c>
      <c r="BU520" s="224">
        <f t="shared" si="336"/>
        <v>0.46863709226885003</v>
      </c>
      <c r="BV520" s="309">
        <v>80.650000000000006</v>
      </c>
      <c r="BW520" s="305"/>
      <c r="BX520" s="241">
        <f t="shared" si="354"/>
        <v>101.63337592855872</v>
      </c>
      <c r="CA520" s="144">
        <f>[1]побуд.звіт!AX519+[2]побуд.звіт!AX519</f>
        <v>0</v>
      </c>
      <c r="CB520" s="238">
        <v>0</v>
      </c>
      <c r="CC520" s="238">
        <v>0</v>
      </c>
      <c r="CD520" s="240">
        <v>39.397128929754494</v>
      </c>
      <c r="CE520" s="240">
        <v>0</v>
      </c>
      <c r="CF520" s="240">
        <v>0</v>
      </c>
      <c r="CG520" s="240">
        <v>0</v>
      </c>
      <c r="CH520" s="240">
        <v>25.193162996739268</v>
      </c>
      <c r="CI520" s="240">
        <v>0</v>
      </c>
      <c r="CJ520" s="240">
        <v>0</v>
      </c>
      <c r="CK520" s="240">
        <v>8.4790274913706227</v>
      </c>
      <c r="CL520" s="240">
        <v>0</v>
      </c>
      <c r="CM520" s="240">
        <v>1.1266499999999995</v>
      </c>
      <c r="CN520" s="240">
        <v>0</v>
      </c>
      <c r="CO520" s="240">
        <v>0</v>
      </c>
      <c r="CP520" s="20"/>
    </row>
    <row r="521" spans="1:94" ht="15" customHeight="1" x14ac:dyDescent="0.25">
      <c r="A521" s="256">
        <f t="shared" si="337"/>
        <v>511</v>
      </c>
      <c r="B521" s="254" t="s">
        <v>512</v>
      </c>
      <c r="C521" s="294">
        <v>57.1</v>
      </c>
      <c r="D521" s="322">
        <v>1</v>
      </c>
      <c r="E521" s="307">
        <f>[1]побуд.звіт!E520+[2]побуд.звіт!E520</f>
        <v>0</v>
      </c>
      <c r="F521" s="308">
        <f>[1]побуд.звіт!F520+[2]побуд.звіт!F520</f>
        <v>0</v>
      </c>
      <c r="G521" s="298">
        <f t="shared" si="301"/>
        <v>0</v>
      </c>
      <c r="H521" s="299">
        <f t="shared" si="302"/>
        <v>0</v>
      </c>
      <c r="I521" s="307">
        <f>[1]побуд.звіт!I520+[2]побуд.звіт!I520</f>
        <v>0</v>
      </c>
      <c r="J521" s="308">
        <f>[1]побуд.звіт!J520+[2]побуд.звіт!J520</f>
        <v>0</v>
      </c>
      <c r="K521" s="298">
        <f t="shared" si="303"/>
        <v>0</v>
      </c>
      <c r="L521" s="299">
        <f t="shared" si="304"/>
        <v>0</v>
      </c>
      <c r="M521" s="308">
        <f>[1]побуд.звіт!M520+[2]побуд.звіт!M520</f>
        <v>127.38587063917588</v>
      </c>
      <c r="N521" s="308">
        <f>[1]побуд.звіт!N520+[2]побуд.звіт!N520</f>
        <v>150.76839312851152</v>
      </c>
      <c r="O521" s="298">
        <f t="shared" si="305"/>
        <v>0</v>
      </c>
      <c r="P521" s="299">
        <f t="shared" si="306"/>
        <v>23.382522489335642</v>
      </c>
      <c r="Q521" s="308">
        <f>[1]побуд.звіт!Q520+[2]побуд.звіт!Q520</f>
        <v>0</v>
      </c>
      <c r="R521" s="308">
        <f>[1]побуд.звіт!R520+[2]побуд.звіт!R520</f>
        <v>0</v>
      </c>
      <c r="S521" s="298">
        <f t="shared" si="307"/>
        <v>0</v>
      </c>
      <c r="T521" s="299">
        <f t="shared" si="308"/>
        <v>0</v>
      </c>
      <c r="U521" s="308">
        <f>[1]побуд.звіт!U520+[2]побуд.звіт!U520</f>
        <v>0</v>
      </c>
      <c r="V521" s="308">
        <f>[1]побуд.звіт!V520+[2]побуд.звіт!V520</f>
        <v>0</v>
      </c>
      <c r="W521" s="298">
        <f t="shared" si="309"/>
        <v>0</v>
      </c>
      <c r="X521" s="299">
        <f t="shared" si="310"/>
        <v>0</v>
      </c>
      <c r="Y521" s="308">
        <f>[1]побуд.звіт!Y520+[2]побуд.звіт!Y520</f>
        <v>0</v>
      </c>
      <c r="Z521" s="308">
        <f>[1]побуд.звіт!Z520+[2]побуд.звіт!Z520</f>
        <v>0</v>
      </c>
      <c r="AA521" s="298">
        <f t="shared" si="311"/>
        <v>0</v>
      </c>
      <c r="AB521" s="299">
        <f t="shared" si="312"/>
        <v>0</v>
      </c>
      <c r="AC521" s="308">
        <f>[1]побуд.звіт!AC520+[2]побуд.звіт!AC520</f>
        <v>152.5293664997082</v>
      </c>
      <c r="AD521" s="308">
        <f>[1]побуд.звіт!AD520+[2]побуд.звіт!AD520</f>
        <v>179.06474383366836</v>
      </c>
      <c r="AE521" s="298">
        <f t="shared" si="313"/>
        <v>0</v>
      </c>
      <c r="AF521" s="299">
        <f t="shared" si="314"/>
        <v>26.535377333960156</v>
      </c>
      <c r="AG521" s="308">
        <f>[1]побуд.звіт!AG520+[2]побуд.звіт!AG520</f>
        <v>0</v>
      </c>
      <c r="AH521" s="308">
        <f>[1]побуд.звіт!AH520+[2]побуд.звіт!AH520</f>
        <v>0</v>
      </c>
      <c r="AI521" s="298">
        <f t="shared" si="315"/>
        <v>0</v>
      </c>
      <c r="AJ521" s="299">
        <f t="shared" si="316"/>
        <v>0</v>
      </c>
      <c r="AK521" s="308">
        <f>[1]побуд.звіт!AK520+[2]побуд.звіт!AK520</f>
        <v>0</v>
      </c>
      <c r="AL521" s="308">
        <f>[1]побуд.звіт!AL520+[2]побуд.звіт!AL520</f>
        <v>0</v>
      </c>
      <c r="AM521" s="298">
        <f t="shared" si="317"/>
        <v>0</v>
      </c>
      <c r="AN521" s="299">
        <f t="shared" si="318"/>
        <v>0</v>
      </c>
      <c r="AO521" s="308">
        <f>[1]побуд.звіт!AO520+[2]побуд.звіт!AO520</f>
        <v>41.273269809518027</v>
      </c>
      <c r="AP521" s="308">
        <f>[1]побуд.звіт!AP520+[2]побуд.звіт!AP520</f>
        <v>40.54614969791605</v>
      </c>
      <c r="AQ521" s="298">
        <f t="shared" si="319"/>
        <v>-0.72712011160197676</v>
      </c>
      <c r="AR521" s="299">
        <f t="shared" si="320"/>
        <v>0</v>
      </c>
      <c r="AS521" s="308">
        <f>[1]побуд.звіт!AS520+[2]побуд.звіт!AS520</f>
        <v>0</v>
      </c>
      <c r="AT521" s="308">
        <f>[1]побуд.звіт!AT520+[2]побуд.звіт!AT520</f>
        <v>0</v>
      </c>
      <c r="AU521" s="298">
        <f t="shared" si="321"/>
        <v>0</v>
      </c>
      <c r="AV521" s="299">
        <f t="shared" si="322"/>
        <v>0</v>
      </c>
      <c r="AW521" s="308">
        <f>[1]побуд.звіт!AW520+[2]побуд.звіт!AW520</f>
        <v>231.51435798593792</v>
      </c>
      <c r="AX521" s="308">
        <f>[1]побуд.звіт!AX520+[2]побуд.звіт!AX520</f>
        <v>0</v>
      </c>
      <c r="AY521" s="298">
        <f t="shared" si="323"/>
        <v>-231.51435798593792</v>
      </c>
      <c r="AZ521" s="299">
        <f t="shared" si="324"/>
        <v>0</v>
      </c>
      <c r="BA521" s="300">
        <v>0</v>
      </c>
      <c r="BB521" s="298"/>
      <c r="BC521" s="298">
        <f t="shared" si="325"/>
        <v>0</v>
      </c>
      <c r="BD521" s="299">
        <f t="shared" si="326"/>
        <v>0</v>
      </c>
      <c r="BE521" s="308">
        <f>[1]побуд.звіт!BE520+[2]побуд.звіт!BE520</f>
        <v>5.2989905732189984</v>
      </c>
      <c r="BF521" s="308">
        <f>[1]побуд.звіт!BF520+[2]побуд.звіт!BF520</f>
        <v>0</v>
      </c>
      <c r="BG521" s="301">
        <f t="shared" si="327"/>
        <v>-5.2989905732189984</v>
      </c>
      <c r="BH521" s="302">
        <f t="shared" si="328"/>
        <v>0</v>
      </c>
      <c r="BI521" s="308">
        <f>[1]побуд.звіт!BI520+[2]побуд.звіт!BI520</f>
        <v>0</v>
      </c>
      <c r="BJ521" s="308">
        <f>[1]побуд.звіт!BJ520+[2]побуд.звіт!BJ520</f>
        <v>0</v>
      </c>
      <c r="BK521" s="298">
        <f t="shared" si="329"/>
        <v>0</v>
      </c>
      <c r="BL521" s="299">
        <f t="shared" si="330"/>
        <v>0</v>
      </c>
      <c r="BM521" s="308">
        <f>[1]побуд.звіт!BM520+[2]побуд.звіт!BM520</f>
        <v>0</v>
      </c>
      <c r="BN521" s="308">
        <f>[1]побуд.звіт!BN520+[2]побуд.звіт!BN520</f>
        <v>0</v>
      </c>
      <c r="BO521" s="298">
        <f t="shared" si="331"/>
        <v>0</v>
      </c>
      <c r="BP521" s="299">
        <f t="shared" si="332"/>
        <v>0</v>
      </c>
      <c r="BQ521" s="294">
        <f t="shared" si="333"/>
        <v>558.00185550755907</v>
      </c>
      <c r="BR521" s="298">
        <f t="shared" si="333"/>
        <v>370.37928666009594</v>
      </c>
      <c r="BS521" s="298">
        <f t="shared" si="334"/>
        <v>-187.62256884746313</v>
      </c>
      <c r="BT521" s="303">
        <f t="shared" si="335"/>
        <v>0</v>
      </c>
      <c r="BU521" s="224">
        <f t="shared" si="336"/>
        <v>0.66375995528401699</v>
      </c>
      <c r="BV521" s="309">
        <v>9.120000000000001</v>
      </c>
      <c r="BW521" s="305"/>
      <c r="BX521" s="241">
        <f t="shared" si="354"/>
        <v>46.500154625629925</v>
      </c>
      <c r="CA521" s="144">
        <f>[1]побуд.звіт!AX520+[2]побуд.звіт!AX520</f>
        <v>0</v>
      </c>
      <c r="CB521" s="238">
        <v>0</v>
      </c>
      <c r="CC521" s="238">
        <v>0</v>
      </c>
      <c r="CD521" s="240">
        <v>15.758851571901795</v>
      </c>
      <c r="CE521" s="240">
        <v>0</v>
      </c>
      <c r="CF521" s="240">
        <v>0</v>
      </c>
      <c r="CG521" s="240">
        <v>0</v>
      </c>
      <c r="CH521" s="240">
        <v>14.860843048696411</v>
      </c>
      <c r="CI521" s="240">
        <v>0</v>
      </c>
      <c r="CJ521" s="240">
        <v>0</v>
      </c>
      <c r="CK521" s="240">
        <v>4.2394930928405135</v>
      </c>
      <c r="CL521" s="240">
        <v>0</v>
      </c>
      <c r="CM521" s="240">
        <v>1.1266499999999995</v>
      </c>
      <c r="CN521" s="240">
        <v>0</v>
      </c>
      <c r="CO521" s="240">
        <v>0</v>
      </c>
      <c r="CP521" s="20"/>
    </row>
    <row r="522" spans="1:94" ht="15" customHeight="1" x14ac:dyDescent="0.25">
      <c r="A522" s="256">
        <f t="shared" si="337"/>
        <v>512</v>
      </c>
      <c r="B522" s="254" t="s">
        <v>513</v>
      </c>
      <c r="C522" s="294">
        <v>141.1</v>
      </c>
      <c r="D522" s="322">
        <v>1</v>
      </c>
      <c r="E522" s="307">
        <f>[1]побуд.звіт!E521+[2]побуд.звіт!E521</f>
        <v>0</v>
      </c>
      <c r="F522" s="308">
        <f>[1]побуд.звіт!F521+[2]побуд.звіт!F521</f>
        <v>0</v>
      </c>
      <c r="G522" s="298">
        <f t="shared" si="301"/>
        <v>0</v>
      </c>
      <c r="H522" s="299">
        <f t="shared" si="302"/>
        <v>0</v>
      </c>
      <c r="I522" s="307">
        <f>[1]побуд.звіт!I521+[2]побуд.звіт!I521</f>
        <v>0</v>
      </c>
      <c r="J522" s="308">
        <f>[1]побуд.звіт!J521+[2]побуд.звіт!J521</f>
        <v>0</v>
      </c>
      <c r="K522" s="298">
        <f t="shared" si="303"/>
        <v>0</v>
      </c>
      <c r="L522" s="299">
        <f t="shared" si="304"/>
        <v>0</v>
      </c>
      <c r="M522" s="308">
        <f>[1]побуд.звіт!M521+[2]побуд.звіт!M521</f>
        <v>1006.4187638350552</v>
      </c>
      <c r="N522" s="308">
        <f>[1]побуд.звіт!N521+[2]побуд.звіт!N521</f>
        <v>1049.114343497142</v>
      </c>
      <c r="O522" s="298">
        <f t="shared" si="305"/>
        <v>0</v>
      </c>
      <c r="P522" s="299">
        <f t="shared" si="306"/>
        <v>42.695579662086857</v>
      </c>
      <c r="Q522" s="308">
        <f>[1]побуд.звіт!Q521+[2]побуд.звіт!Q521</f>
        <v>0</v>
      </c>
      <c r="R522" s="308">
        <f>[1]побуд.звіт!R521+[2]побуд.звіт!R521</f>
        <v>0</v>
      </c>
      <c r="S522" s="298">
        <f t="shared" si="307"/>
        <v>0</v>
      </c>
      <c r="T522" s="299">
        <f t="shared" si="308"/>
        <v>0</v>
      </c>
      <c r="U522" s="308">
        <f>[1]побуд.звіт!U521+[2]побуд.звіт!U521</f>
        <v>0</v>
      </c>
      <c r="V522" s="308">
        <f>[1]побуд.звіт!V521+[2]побуд.звіт!V521</f>
        <v>0</v>
      </c>
      <c r="W522" s="298">
        <f t="shared" si="309"/>
        <v>0</v>
      </c>
      <c r="X522" s="299">
        <f t="shared" si="310"/>
        <v>0</v>
      </c>
      <c r="Y522" s="308">
        <f>[1]побуд.звіт!Y521+[2]побуд.звіт!Y521</f>
        <v>0</v>
      </c>
      <c r="Z522" s="308">
        <f>[1]побуд.звіт!Z521+[2]побуд.звіт!Z521</f>
        <v>0</v>
      </c>
      <c r="AA522" s="298">
        <f t="shared" si="311"/>
        <v>0</v>
      </c>
      <c r="AB522" s="299">
        <f t="shared" si="312"/>
        <v>0</v>
      </c>
      <c r="AC522" s="308">
        <f>[1]побуд.звіт!AC521+[2]побуд.звіт!AC521</f>
        <v>376.77952249822823</v>
      </c>
      <c r="AD522" s="308">
        <f>[1]побуд.звіт!AD521+[2]побуд.звіт!AD521</f>
        <v>442.48748432452885</v>
      </c>
      <c r="AE522" s="298">
        <f t="shared" si="313"/>
        <v>0</v>
      </c>
      <c r="AF522" s="299">
        <f t="shared" si="314"/>
        <v>65.707961826300618</v>
      </c>
      <c r="AG522" s="308">
        <f>[1]побуд.звіт!AG521+[2]побуд.звіт!AG521</f>
        <v>0</v>
      </c>
      <c r="AH522" s="308">
        <f>[1]побуд.звіт!AH521+[2]побуд.звіт!AH521</f>
        <v>0</v>
      </c>
      <c r="AI522" s="298">
        <f t="shared" si="315"/>
        <v>0</v>
      </c>
      <c r="AJ522" s="299">
        <f t="shared" si="316"/>
        <v>0</v>
      </c>
      <c r="AK522" s="308">
        <f>[1]побуд.звіт!AK521+[2]побуд.звіт!AK521</f>
        <v>0</v>
      </c>
      <c r="AL522" s="308">
        <f>[1]побуд.звіт!AL521+[2]побуд.звіт!AL521</f>
        <v>0</v>
      </c>
      <c r="AM522" s="298">
        <f t="shared" si="317"/>
        <v>0</v>
      </c>
      <c r="AN522" s="299">
        <f t="shared" si="318"/>
        <v>0</v>
      </c>
      <c r="AO522" s="308">
        <f>[1]побуд.звіт!AO521+[2]побуд.звіт!AO521</f>
        <v>149.24228880893452</v>
      </c>
      <c r="AP522" s="308">
        <f>[1]побуд.звіт!AP521+[2]побуд.звіт!AP521</f>
        <v>162.1845987916642</v>
      </c>
      <c r="AQ522" s="298">
        <f t="shared" si="319"/>
        <v>0</v>
      </c>
      <c r="AR522" s="299">
        <f t="shared" si="320"/>
        <v>12.942309982729682</v>
      </c>
      <c r="AS522" s="308">
        <f>[1]побуд.звіт!AS521+[2]побуд.звіт!AS521</f>
        <v>0</v>
      </c>
      <c r="AT522" s="308">
        <f>[1]побуд.звіт!AT521+[2]побуд.звіт!AT521</f>
        <v>0</v>
      </c>
      <c r="AU522" s="298">
        <f t="shared" si="321"/>
        <v>0</v>
      </c>
      <c r="AV522" s="299">
        <f t="shared" si="322"/>
        <v>0</v>
      </c>
      <c r="AW522" s="308">
        <f>[1]побуд.звіт!AW521+[2]побуд.звіт!AW521</f>
        <v>605.15324085713746</v>
      </c>
      <c r="AX522" s="308">
        <f>[1]побуд.звіт!AX521+[2]побуд.звіт!AX521</f>
        <v>0</v>
      </c>
      <c r="AY522" s="298">
        <f t="shared" si="323"/>
        <v>-605.15324085713746</v>
      </c>
      <c r="AZ522" s="299">
        <f t="shared" si="324"/>
        <v>0</v>
      </c>
      <c r="BA522" s="300">
        <v>0</v>
      </c>
      <c r="BB522" s="298"/>
      <c r="BC522" s="298">
        <f t="shared" si="325"/>
        <v>0</v>
      </c>
      <c r="BD522" s="299">
        <f t="shared" si="326"/>
        <v>0</v>
      </c>
      <c r="BE522" s="308">
        <f>[1]побуд.звіт!BE521+[2]побуд.звіт!BE521</f>
        <v>5.418942573218998</v>
      </c>
      <c r="BF522" s="308">
        <f>[1]побуд.звіт!BF521+[2]побуд.звіт!BF521</f>
        <v>0</v>
      </c>
      <c r="BG522" s="301">
        <f t="shared" si="327"/>
        <v>-5.418942573218998</v>
      </c>
      <c r="BH522" s="302">
        <f t="shared" si="328"/>
        <v>0</v>
      </c>
      <c r="BI522" s="308">
        <f>[1]побуд.звіт!BI521+[2]побуд.звіт!BI521</f>
        <v>0</v>
      </c>
      <c r="BJ522" s="308">
        <f>[1]побуд.звіт!BJ521+[2]побуд.звіт!BJ521</f>
        <v>0</v>
      </c>
      <c r="BK522" s="298">
        <f t="shared" si="329"/>
        <v>0</v>
      </c>
      <c r="BL522" s="299">
        <f t="shared" si="330"/>
        <v>0</v>
      </c>
      <c r="BM522" s="308">
        <f>[1]побуд.звіт!BM521+[2]побуд.звіт!BM521</f>
        <v>0</v>
      </c>
      <c r="BN522" s="308">
        <f>[1]побуд.звіт!BN521+[2]побуд.звіт!BN521</f>
        <v>0</v>
      </c>
      <c r="BO522" s="298">
        <f t="shared" si="331"/>
        <v>0</v>
      </c>
      <c r="BP522" s="299">
        <f t="shared" si="332"/>
        <v>0</v>
      </c>
      <c r="BQ522" s="294">
        <f t="shared" si="333"/>
        <v>2143.0127585725745</v>
      </c>
      <c r="BR522" s="298">
        <f t="shared" si="333"/>
        <v>1653.7864266133352</v>
      </c>
      <c r="BS522" s="298">
        <f t="shared" si="334"/>
        <v>-489.22633195923936</v>
      </c>
      <c r="BT522" s="303">
        <f t="shared" si="335"/>
        <v>0</v>
      </c>
      <c r="BU522" s="224">
        <f t="shared" si="336"/>
        <v>0.77171095692164471</v>
      </c>
      <c r="BV522" s="309">
        <v>150.62</v>
      </c>
      <c r="BW522" s="305"/>
      <c r="BX522" s="241">
        <f t="shared" si="354"/>
        <v>178.58439654771453</v>
      </c>
      <c r="CA522" s="144">
        <f>[1]побуд.звіт!AX521+[2]побуд.звіт!AX521</f>
        <v>0</v>
      </c>
      <c r="CB522" s="238">
        <v>0</v>
      </c>
      <c r="CC522" s="238">
        <v>0</v>
      </c>
      <c r="CD522" s="240">
        <v>94.553109431410761</v>
      </c>
      <c r="CE522" s="240">
        <v>0</v>
      </c>
      <c r="CF522" s="240">
        <v>0</v>
      </c>
      <c r="CG522" s="240">
        <v>0</v>
      </c>
      <c r="CH522" s="240">
        <v>36.722678707023874</v>
      </c>
      <c r="CI522" s="240">
        <v>0</v>
      </c>
      <c r="CJ522" s="240">
        <v>0</v>
      </c>
      <c r="CK522" s="240">
        <v>15.346414331318725</v>
      </c>
      <c r="CL522" s="240">
        <v>0</v>
      </c>
      <c r="CM522" s="240">
        <v>1.1266499999999995</v>
      </c>
      <c r="CN522" s="240">
        <v>0</v>
      </c>
      <c r="CO522" s="240">
        <v>0</v>
      </c>
      <c r="CP522" s="20"/>
    </row>
    <row r="523" spans="1:94" ht="15" customHeight="1" x14ac:dyDescent="0.25">
      <c r="A523" s="256">
        <f t="shared" si="337"/>
        <v>513</v>
      </c>
      <c r="B523" s="327" t="s">
        <v>515</v>
      </c>
      <c r="C523" s="294">
        <v>51.3</v>
      </c>
      <c r="D523" s="322">
        <v>1</v>
      </c>
      <c r="E523" s="307">
        <f>[1]побуд.звіт!E522+[2]побуд.звіт!E522</f>
        <v>0</v>
      </c>
      <c r="F523" s="308">
        <f>[1]побуд.звіт!F522+[2]побуд.звіт!F522</f>
        <v>0</v>
      </c>
      <c r="G523" s="298">
        <f t="shared" si="301"/>
        <v>0</v>
      </c>
      <c r="H523" s="299">
        <f t="shared" si="302"/>
        <v>0</v>
      </c>
      <c r="I523" s="307">
        <f>[1]побуд.звіт!I522+[2]побуд.звіт!I522</f>
        <v>0</v>
      </c>
      <c r="J523" s="308">
        <f>[1]побуд.звіт!J522+[2]побуд.звіт!J522</f>
        <v>0</v>
      </c>
      <c r="K523" s="298">
        <f t="shared" si="303"/>
        <v>0</v>
      </c>
      <c r="L523" s="299">
        <f t="shared" si="304"/>
        <v>0</v>
      </c>
      <c r="M523" s="308">
        <f>[1]побуд.звіт!M522+[2]побуд.звіт!M522</f>
        <v>351.62609327835173</v>
      </c>
      <c r="N523" s="308">
        <f>[1]побуд.звіт!N522+[2]побуд.звіт!N522</f>
        <v>373.78877862005953</v>
      </c>
      <c r="O523" s="298">
        <f t="shared" si="305"/>
        <v>0</v>
      </c>
      <c r="P523" s="299">
        <f t="shared" si="306"/>
        <v>22.1626853417078</v>
      </c>
      <c r="Q523" s="308">
        <f>[1]побуд.звіт!Q522+[2]побуд.звіт!Q522</f>
        <v>0</v>
      </c>
      <c r="R523" s="308">
        <f>[1]побуд.звіт!R522+[2]побуд.звіт!R522</f>
        <v>0</v>
      </c>
      <c r="S523" s="298">
        <f t="shared" si="307"/>
        <v>0</v>
      </c>
      <c r="T523" s="299">
        <f t="shared" si="308"/>
        <v>0</v>
      </c>
      <c r="U523" s="308">
        <f>[1]побуд.звіт!U522+[2]побуд.звіт!U522</f>
        <v>0</v>
      </c>
      <c r="V523" s="308">
        <f>[1]побуд.звіт!V522+[2]побуд.звіт!V522</f>
        <v>0</v>
      </c>
      <c r="W523" s="298">
        <f t="shared" si="309"/>
        <v>0</v>
      </c>
      <c r="X523" s="299">
        <f t="shared" si="310"/>
        <v>0</v>
      </c>
      <c r="Y523" s="308">
        <f>[1]побуд.звіт!Y522+[2]побуд.звіт!Y522</f>
        <v>0</v>
      </c>
      <c r="Z523" s="308">
        <f>[1]побуд.звіт!Z522+[2]побуд.звіт!Z522</f>
        <v>0</v>
      </c>
      <c r="AA523" s="298">
        <f t="shared" si="311"/>
        <v>0</v>
      </c>
      <c r="AB523" s="299">
        <f t="shared" si="312"/>
        <v>0</v>
      </c>
      <c r="AC523" s="308">
        <f>[1]побуд.звіт!AC522+[2]побуд.звіт!AC522</f>
        <v>130.09892198695326</v>
      </c>
      <c r="AD523" s="308">
        <f>[1]побуд.звіт!AD522+[2]побуд.звіт!AD522</f>
        <v>160.87603079977555</v>
      </c>
      <c r="AE523" s="298">
        <f t="shared" si="313"/>
        <v>0</v>
      </c>
      <c r="AF523" s="299">
        <f t="shared" si="314"/>
        <v>30.777108812822291</v>
      </c>
      <c r="AG523" s="308">
        <f>[1]побуд.звіт!AG522+[2]побуд.звіт!AG522</f>
        <v>0</v>
      </c>
      <c r="AH523" s="308">
        <f>[1]побуд.звіт!AH522+[2]побуд.звіт!AH522</f>
        <v>0</v>
      </c>
      <c r="AI523" s="298">
        <f t="shared" si="315"/>
        <v>0</v>
      </c>
      <c r="AJ523" s="299">
        <f t="shared" si="316"/>
        <v>0</v>
      </c>
      <c r="AK523" s="308">
        <f>[1]побуд.звіт!AK522+[2]побуд.звіт!AK522</f>
        <v>0</v>
      </c>
      <c r="AL523" s="308">
        <f>[1]побуд.звіт!AL522+[2]побуд.звіт!AL522</f>
        <v>0</v>
      </c>
      <c r="AM523" s="298">
        <f t="shared" si="317"/>
        <v>0</v>
      </c>
      <c r="AN523" s="299">
        <f t="shared" si="318"/>
        <v>0</v>
      </c>
      <c r="AO523" s="308">
        <f>[1]побуд.звіт!AO522+[2]побуд.звіт!AO522</f>
        <v>111.06532394343522</v>
      </c>
      <c r="AP523" s="308">
        <f>[1]побуд.звіт!AP522+[2]побуд.звіт!AP522</f>
        <v>40.54614969791605</v>
      </c>
      <c r="AQ523" s="298">
        <f t="shared" si="319"/>
        <v>-70.519174245519167</v>
      </c>
      <c r="AR523" s="299">
        <f t="shared" si="320"/>
        <v>0</v>
      </c>
      <c r="AS523" s="308">
        <f>[1]побуд.звіт!AS522+[2]побуд.звіт!AS522</f>
        <v>0</v>
      </c>
      <c r="AT523" s="308">
        <f>[1]побуд.звіт!AT522+[2]побуд.звіт!AT522</f>
        <v>0</v>
      </c>
      <c r="AU523" s="298">
        <f t="shared" si="321"/>
        <v>0</v>
      </c>
      <c r="AV523" s="299">
        <f t="shared" si="322"/>
        <v>0</v>
      </c>
      <c r="AW523" s="308">
        <f>[1]побуд.звіт!AW522+[2]побуд.звіт!AW522</f>
        <v>190.6895036562706</v>
      </c>
      <c r="AX523" s="308">
        <f>[1]побуд.звіт!AX522+[2]побуд.звіт!AX522</f>
        <v>0</v>
      </c>
      <c r="AY523" s="298">
        <f t="shared" si="323"/>
        <v>-190.6895036562706</v>
      </c>
      <c r="AZ523" s="299">
        <f t="shared" si="324"/>
        <v>0</v>
      </c>
      <c r="BA523" s="300">
        <v>0</v>
      </c>
      <c r="BB523" s="298"/>
      <c r="BC523" s="298">
        <f t="shared" si="325"/>
        <v>0</v>
      </c>
      <c r="BD523" s="299">
        <f t="shared" si="326"/>
        <v>0</v>
      </c>
      <c r="BE523" s="308">
        <f>[1]побуд.звіт!BE522+[2]побуд.звіт!BE522</f>
        <v>7.3256399999999985E-2</v>
      </c>
      <c r="BF523" s="308">
        <f>[1]побуд.звіт!BF522+[2]побуд.звіт!BF522</f>
        <v>0</v>
      </c>
      <c r="BG523" s="301">
        <f t="shared" si="327"/>
        <v>-7.3256399999999985E-2</v>
      </c>
      <c r="BH523" s="302">
        <f t="shared" si="328"/>
        <v>0</v>
      </c>
      <c r="BI523" s="308">
        <f>[1]побуд.звіт!BI522+[2]побуд.звіт!BI522</f>
        <v>0</v>
      </c>
      <c r="BJ523" s="308">
        <f>[1]побуд.звіт!BJ522+[2]побуд.звіт!BJ522</f>
        <v>0</v>
      </c>
      <c r="BK523" s="298">
        <f t="shared" si="329"/>
        <v>0</v>
      </c>
      <c r="BL523" s="299">
        <f t="shared" si="330"/>
        <v>0</v>
      </c>
      <c r="BM523" s="308">
        <f>[1]побуд.звіт!BM522+[2]побуд.звіт!BM522</f>
        <v>0</v>
      </c>
      <c r="BN523" s="308">
        <f>[1]побуд.звіт!BN522+[2]побуд.звіт!BN522</f>
        <v>0</v>
      </c>
      <c r="BO523" s="298">
        <f t="shared" si="331"/>
        <v>0</v>
      </c>
      <c r="BP523" s="299">
        <f t="shared" si="332"/>
        <v>0</v>
      </c>
      <c r="BQ523" s="294">
        <f t="shared" si="333"/>
        <v>783.55309926501081</v>
      </c>
      <c r="BR523" s="298">
        <f t="shared" si="333"/>
        <v>575.21095911775114</v>
      </c>
      <c r="BS523" s="298">
        <f t="shared" si="334"/>
        <v>-208.34214014725967</v>
      </c>
      <c r="BT523" s="303">
        <f t="shared" si="335"/>
        <v>0</v>
      </c>
      <c r="BU523" s="224">
        <f t="shared" si="336"/>
        <v>0.73410590763703321</v>
      </c>
      <c r="BV523" s="309">
        <v>18.07</v>
      </c>
      <c r="BW523" s="305"/>
      <c r="BX523" s="241">
        <f t="shared" si="354"/>
        <v>65.296091605417573</v>
      </c>
      <c r="CA523" s="144">
        <f>[1]побуд.звіт!AX522+[2]побуд.звіт!AX522</f>
        <v>0</v>
      </c>
      <c r="CB523" s="238">
        <v>0</v>
      </c>
      <c r="CC523" s="238">
        <v>0</v>
      </c>
      <c r="CD523" s="240">
        <v>31.51770314380359</v>
      </c>
      <c r="CE523" s="240">
        <v>0</v>
      </c>
      <c r="CF523" s="240">
        <v>0</v>
      </c>
      <c r="CG523" s="240">
        <v>0</v>
      </c>
      <c r="CH523" s="240">
        <v>13.351335348478557</v>
      </c>
      <c r="CI523" s="240">
        <v>0</v>
      </c>
      <c r="CJ523" s="240">
        <v>0</v>
      </c>
      <c r="CK523" s="240">
        <v>11.301408785676623</v>
      </c>
      <c r="CL523" s="240">
        <v>0</v>
      </c>
      <c r="CM523" s="240">
        <v>0</v>
      </c>
      <c r="CN523" s="240">
        <v>0</v>
      </c>
      <c r="CO523" s="240">
        <v>0</v>
      </c>
      <c r="CP523" s="20"/>
    </row>
    <row r="524" spans="1:94" ht="15" customHeight="1" x14ac:dyDescent="0.25">
      <c r="A524" s="256">
        <f t="shared" si="337"/>
        <v>514</v>
      </c>
      <c r="B524" s="254" t="s">
        <v>514</v>
      </c>
      <c r="C524" s="294">
        <v>36.5</v>
      </c>
      <c r="D524" s="322">
        <v>1</v>
      </c>
      <c r="E524" s="307">
        <f>[1]побуд.звіт!E523+[2]побуд.звіт!E523</f>
        <v>0</v>
      </c>
      <c r="F524" s="308">
        <f>[1]побуд.звіт!F523+[2]побуд.звіт!F523</f>
        <v>0</v>
      </c>
      <c r="G524" s="298">
        <f t="shared" ref="G524:G576" si="355">IF((F524-E524)&lt;0,F524-E524,0)</f>
        <v>0</v>
      </c>
      <c r="H524" s="299">
        <f t="shared" ref="H524:H576" si="356">IF((F524-E524)&gt;0,F524-E524,0)</f>
        <v>0</v>
      </c>
      <c r="I524" s="307">
        <f>[1]побуд.звіт!I523+[2]побуд.звіт!I523</f>
        <v>0</v>
      </c>
      <c r="J524" s="308">
        <f>[1]побуд.звіт!J523+[2]побуд.звіт!J523</f>
        <v>0</v>
      </c>
      <c r="K524" s="298">
        <f t="shared" ref="K524:K576" si="357">IF((J524-I524)&lt;0,J524-I524,0)</f>
        <v>0</v>
      </c>
      <c r="L524" s="299">
        <f t="shared" ref="L524:L576" si="358">IF((J524-I524)&gt;0,J524-I524,0)</f>
        <v>0</v>
      </c>
      <c r="M524" s="308">
        <f>[1]побуд.звіт!M523+[2]побуд.звіт!M523</f>
        <v>0</v>
      </c>
      <c r="N524" s="308">
        <f>[1]побуд.звіт!N523+[2]побуд.звіт!N523</f>
        <v>0</v>
      </c>
      <c r="O524" s="298">
        <f t="shared" ref="O524:O576" si="359">IF((N524-M524)&lt;0,N524-M524,0)</f>
        <v>0</v>
      </c>
      <c r="P524" s="299">
        <f t="shared" ref="P524:P576" si="360">IF((N524-M524)&gt;0,N524-M524,0)</f>
        <v>0</v>
      </c>
      <c r="Q524" s="308">
        <f>[1]побуд.звіт!Q523+[2]побуд.звіт!Q523</f>
        <v>0</v>
      </c>
      <c r="R524" s="308">
        <f>[1]побуд.звіт!R523+[2]побуд.звіт!R523</f>
        <v>0</v>
      </c>
      <c r="S524" s="298">
        <f t="shared" ref="S524:S576" si="361">IF((R524-Q524)&lt;0,R524-Q524,0)</f>
        <v>0</v>
      </c>
      <c r="T524" s="299">
        <f t="shared" ref="T524:T576" si="362">IF((R524-Q524)&gt;0,R524-Q524,0)</f>
        <v>0</v>
      </c>
      <c r="U524" s="308">
        <f>[1]побуд.звіт!U523+[2]побуд.звіт!U523</f>
        <v>0</v>
      </c>
      <c r="V524" s="308">
        <f>[1]побуд.звіт!V523+[2]побуд.звіт!V523</f>
        <v>0</v>
      </c>
      <c r="W524" s="298">
        <f t="shared" ref="W524:W576" si="363">IF((V524-U524)&lt;0,V524-U524,0)</f>
        <v>0</v>
      </c>
      <c r="X524" s="299">
        <f t="shared" ref="X524:X576" si="364">IF((V524-U524)&gt;0,V524-U524,0)</f>
        <v>0</v>
      </c>
      <c r="Y524" s="308">
        <f>[1]побуд.звіт!Y523+[2]побуд.звіт!Y523</f>
        <v>0</v>
      </c>
      <c r="Z524" s="308">
        <f>[1]побуд.звіт!Z523+[2]побуд.звіт!Z523</f>
        <v>0</v>
      </c>
      <c r="AA524" s="298">
        <f t="shared" ref="AA524:AA576" si="365">IF((Z524-Y524)&lt;0,Z524-Y524,0)</f>
        <v>0</v>
      </c>
      <c r="AB524" s="299">
        <f t="shared" ref="AB524:AB576" si="366">IF((Z524-Y524)&gt;0,Z524-Y524,0)</f>
        <v>0</v>
      </c>
      <c r="AC524" s="308">
        <f>[1]побуд.звіт!AC523+[2]побуд.звіт!AC523</f>
        <v>97.594260795785459</v>
      </c>
      <c r="AD524" s="308">
        <f>[1]побуд.звіт!AD523+[2]побуд.звіт!AD523</f>
        <v>114.46345271329064</v>
      </c>
      <c r="AE524" s="298">
        <f t="shared" ref="AE524:AE576" si="367">IF((AD524-AC524)&lt;0,AD524-AC524,0)</f>
        <v>0</v>
      </c>
      <c r="AF524" s="299">
        <f t="shared" ref="AF524:AF576" si="368">IF((AD524-AC524)&gt;0,AD524-AC524,0)</f>
        <v>16.869191917505177</v>
      </c>
      <c r="AG524" s="308">
        <f>[1]побуд.звіт!AG523+[2]побуд.звіт!AG523</f>
        <v>0</v>
      </c>
      <c r="AH524" s="308">
        <f>[1]побуд.звіт!AH523+[2]побуд.звіт!AH523</f>
        <v>0</v>
      </c>
      <c r="AI524" s="298">
        <f t="shared" ref="AI524:AI576" si="369">IF((AH524-AG524)&lt;0,AH524-AG524,0)</f>
        <v>0</v>
      </c>
      <c r="AJ524" s="299">
        <f t="shared" ref="AJ524:AJ576" si="370">IF((AH524-AG524)&gt;0,AH524-AG524,0)</f>
        <v>0</v>
      </c>
      <c r="AK524" s="308">
        <f>[1]побуд.звіт!AK523+[2]побуд.звіт!AK523</f>
        <v>0</v>
      </c>
      <c r="AL524" s="308">
        <f>[1]побуд.звіт!AL523+[2]побуд.звіт!AL523</f>
        <v>0</v>
      </c>
      <c r="AM524" s="298">
        <f t="shared" ref="AM524:AM576" si="371">IF((AL524-AK524)&lt;0,AL524-AK524,0)</f>
        <v>0</v>
      </c>
      <c r="AN524" s="299">
        <f t="shared" ref="AN524:AN576" si="372">IF((AL524-AK524)&gt;0,AL524-AK524,0)</f>
        <v>0</v>
      </c>
      <c r="AO524" s="308">
        <f>[1]побуд.звіт!AO523+[2]побуд.звіт!AO523</f>
        <v>35.811511928888926</v>
      </c>
      <c r="AP524" s="308">
        <f>[1]побуд.звіт!AP523+[2]побуд.звіт!AP523</f>
        <v>40.54614969791605</v>
      </c>
      <c r="AQ524" s="298">
        <f t="shared" ref="AQ524:AQ576" si="373">IF((AP524-AO524)&lt;0,AP524-AO524,0)</f>
        <v>0</v>
      </c>
      <c r="AR524" s="299">
        <f t="shared" ref="AR524:AR576" si="374">IF((AP524-AO524)&gt;0,AP524-AO524,0)</f>
        <v>4.734637769027124</v>
      </c>
      <c r="AS524" s="308">
        <f>[1]побуд.звіт!AS523+[2]побуд.звіт!AS523</f>
        <v>0</v>
      </c>
      <c r="AT524" s="308">
        <f>[1]побуд.звіт!AT523+[2]побуд.звіт!AT523</f>
        <v>0</v>
      </c>
      <c r="AU524" s="298">
        <f t="shared" ref="AU524:AU576" si="375">IF((AT524-AS524)&lt;0,AT524-AS524,0)</f>
        <v>0</v>
      </c>
      <c r="AV524" s="299">
        <f t="shared" ref="AV524:AV576" si="376">IF((AT524-AS524)&gt;0,AT524-AS524,0)</f>
        <v>0</v>
      </c>
      <c r="AW524" s="308">
        <f>[1]побуд.звіт!AW523+[2]побуд.звіт!AW523</f>
        <v>150.18200619149033</v>
      </c>
      <c r="AX524" s="308">
        <f>[1]побуд.звіт!AX523+[2]побуд.звіт!AX523</f>
        <v>0</v>
      </c>
      <c r="AY524" s="298">
        <f t="shared" ref="AY524:AY576" si="377">IF((AX524-AW524)&lt;0,AX524-AW524,0)</f>
        <v>-150.18200619149033</v>
      </c>
      <c r="AZ524" s="299">
        <f t="shared" ref="AZ524:AZ576" si="378">IF((AX524-AW524)&gt;0,AX524-AW524,0)</f>
        <v>0</v>
      </c>
      <c r="BA524" s="300">
        <v>0</v>
      </c>
      <c r="BB524" s="298"/>
      <c r="BC524" s="298">
        <f t="shared" ref="BC524:BC576" si="379">IF((BB524-BA524)&lt;0,BB524-BA524,0)</f>
        <v>0</v>
      </c>
      <c r="BD524" s="299">
        <f t="shared" ref="BD524:BD576" si="380">IF((BB524-BA524)&gt;0,BB524-BA524,0)</f>
        <v>0</v>
      </c>
      <c r="BE524" s="308">
        <f>[1]побуд.звіт!BE523+[2]побуд.звіт!BE523</f>
        <v>5.2695737732189984</v>
      </c>
      <c r="BF524" s="308">
        <f>[1]побуд.звіт!BF523+[2]побуд.звіт!BF523</f>
        <v>0</v>
      </c>
      <c r="BG524" s="301">
        <f t="shared" ref="BG524:BG576" si="381">IF((BF524-BE524)&lt;0,BF524-BE524,0)</f>
        <v>-5.2695737732189984</v>
      </c>
      <c r="BH524" s="302">
        <f t="shared" ref="BH524:BH576" si="382">IF((BF524-BE524)&gt;0,BF524-BE524,0)</f>
        <v>0</v>
      </c>
      <c r="BI524" s="308">
        <f>[1]побуд.звіт!BI523+[2]побуд.звіт!BI523</f>
        <v>0</v>
      </c>
      <c r="BJ524" s="308">
        <f>[1]побуд.звіт!BJ523+[2]побуд.звіт!BJ523</f>
        <v>0</v>
      </c>
      <c r="BK524" s="298">
        <f t="shared" ref="BK524:BK576" si="383">IF((BJ524-BI524)&lt;0,BJ524-BI524,0)</f>
        <v>0</v>
      </c>
      <c r="BL524" s="299">
        <f t="shared" ref="BL524:BL576" si="384">IF((BJ524-BI524)&gt;0,BJ524-BI524,0)</f>
        <v>0</v>
      </c>
      <c r="BM524" s="308">
        <f>[1]побуд.звіт!BM523+[2]побуд.звіт!BM523</f>
        <v>0</v>
      </c>
      <c r="BN524" s="308">
        <f>[1]побуд.звіт!BN523+[2]побуд.звіт!BN523</f>
        <v>0</v>
      </c>
      <c r="BO524" s="298">
        <f t="shared" ref="BO524:BO576" si="385">IF((BN524-BM524)&lt;0,BN524-BM524,0)</f>
        <v>0</v>
      </c>
      <c r="BP524" s="299">
        <f t="shared" ref="BP524:BP576" si="386">IF((BN524-BM524)&gt;0,BN524-BM524,0)</f>
        <v>0</v>
      </c>
      <c r="BQ524" s="294">
        <f t="shared" ref="BQ524:BR576" si="387">E524+I524+M524+Q524+U524+Y524+AC524+AG524+AK524+AO524+AS524+AW524+BA524+BE524+BI524+BM524</f>
        <v>288.85735268938373</v>
      </c>
      <c r="BR524" s="298">
        <f t="shared" si="387"/>
        <v>155.00960241120669</v>
      </c>
      <c r="BS524" s="298">
        <f t="shared" ref="BS524:BS576" si="388">IF((BR524-BQ524)&lt;0,BR524-BQ524,0)</f>
        <v>-133.84775027817705</v>
      </c>
      <c r="BT524" s="303">
        <f t="shared" ref="BT524:BT576" si="389">IF((BR524-BQ524)&gt;0,BR524-BQ524,0)</f>
        <v>0</v>
      </c>
      <c r="BU524" s="224">
        <f t="shared" ref="BU524:BU577" si="390">BR524/BQ524</f>
        <v>0.53663028123744105</v>
      </c>
      <c r="BV524" s="309">
        <v>579.58999999999992</v>
      </c>
      <c r="BW524" s="305">
        <f t="shared" si="353"/>
        <v>555.51855394255131</v>
      </c>
      <c r="BX524" s="241">
        <f t="shared" si="354"/>
        <v>24.071446057448643</v>
      </c>
      <c r="CA524" s="144">
        <f>[1]побуд.звіт!AX523+[2]побуд.звіт!AX523</f>
        <v>0</v>
      </c>
      <c r="CB524" s="238">
        <v>0</v>
      </c>
      <c r="CC524" s="238">
        <v>0</v>
      </c>
      <c r="CD524" s="240">
        <v>0</v>
      </c>
      <c r="CE524" s="240">
        <v>0</v>
      </c>
      <c r="CF524" s="240">
        <v>0</v>
      </c>
      <c r="CG524" s="240">
        <v>0</v>
      </c>
      <c r="CH524" s="240">
        <v>9.499488113439913</v>
      </c>
      <c r="CI524" s="240">
        <v>0</v>
      </c>
      <c r="CJ524" s="240">
        <v>0</v>
      </c>
      <c r="CK524" s="240">
        <v>3.6849404175328431</v>
      </c>
      <c r="CL524" s="240">
        <v>0</v>
      </c>
      <c r="CM524" s="240">
        <v>1.1266499999999995</v>
      </c>
      <c r="CN524" s="240">
        <v>0</v>
      </c>
      <c r="CO524" s="240">
        <v>0</v>
      </c>
      <c r="CP524" s="20"/>
    </row>
    <row r="525" spans="1:94" ht="15" customHeight="1" x14ac:dyDescent="0.25">
      <c r="A525" s="256">
        <f t="shared" ref="A525:A576" si="391">A524+1</f>
        <v>515</v>
      </c>
      <c r="B525" s="254" t="s">
        <v>516</v>
      </c>
      <c r="C525" s="294">
        <v>148</v>
      </c>
      <c r="D525" s="322">
        <v>1</v>
      </c>
      <c r="E525" s="307">
        <f>[1]побуд.звіт!E524+[2]побуд.звіт!E524</f>
        <v>0</v>
      </c>
      <c r="F525" s="308">
        <f>[1]побуд.звіт!F524+[2]побуд.звіт!F524</f>
        <v>0</v>
      </c>
      <c r="G525" s="298">
        <f t="shared" si="355"/>
        <v>0</v>
      </c>
      <c r="H525" s="299">
        <f t="shared" si="356"/>
        <v>0</v>
      </c>
      <c r="I525" s="307">
        <f>[1]побуд.звіт!I524+[2]побуд.звіт!I524</f>
        <v>0</v>
      </c>
      <c r="J525" s="308">
        <f>[1]побуд.звіт!J524+[2]побуд.звіт!J524</f>
        <v>0</v>
      </c>
      <c r="K525" s="298">
        <f t="shared" si="357"/>
        <v>0</v>
      </c>
      <c r="L525" s="299">
        <f t="shared" si="358"/>
        <v>0</v>
      </c>
      <c r="M525" s="308">
        <f>[1]побуд.звіт!M524+[2]побуд.звіт!M524</f>
        <v>615.31844723711538</v>
      </c>
      <c r="N525" s="308">
        <f>[1]побуд.звіт!N524+[2]побуд.звіт!N524</f>
        <v>654.13036258510408</v>
      </c>
      <c r="O525" s="298">
        <f t="shared" si="359"/>
        <v>0</v>
      </c>
      <c r="P525" s="299">
        <f t="shared" si="360"/>
        <v>38.811915347988702</v>
      </c>
      <c r="Q525" s="308">
        <f>[1]побуд.звіт!Q524+[2]побуд.звіт!Q524</f>
        <v>0</v>
      </c>
      <c r="R525" s="308">
        <f>[1]побуд.звіт!R524+[2]побуд.звіт!R524</f>
        <v>0</v>
      </c>
      <c r="S525" s="298">
        <f t="shared" si="361"/>
        <v>0</v>
      </c>
      <c r="T525" s="299">
        <f t="shared" si="362"/>
        <v>0</v>
      </c>
      <c r="U525" s="308">
        <f>[1]побуд.звіт!U524+[2]побуд.звіт!U524</f>
        <v>0</v>
      </c>
      <c r="V525" s="308">
        <f>[1]побуд.звіт!V524+[2]побуд.звіт!V524</f>
        <v>0</v>
      </c>
      <c r="W525" s="298">
        <f t="shared" si="363"/>
        <v>0</v>
      </c>
      <c r="X525" s="299">
        <f t="shared" si="364"/>
        <v>0</v>
      </c>
      <c r="Y525" s="308">
        <f>[1]побуд.звіт!Y524+[2]побуд.звіт!Y524</f>
        <v>0</v>
      </c>
      <c r="Z525" s="308">
        <f>[1]побуд.звіт!Z524+[2]побуд.звіт!Z524</f>
        <v>0</v>
      </c>
      <c r="AA525" s="298">
        <f t="shared" si="365"/>
        <v>0</v>
      </c>
      <c r="AB525" s="299">
        <f t="shared" si="366"/>
        <v>0</v>
      </c>
      <c r="AC525" s="308">
        <f>[1]побуд.звіт!AC524+[2]побуд.звіт!AC524</f>
        <v>394.20382591167805</v>
      </c>
      <c r="AD525" s="308">
        <f>[1]побуд.звіт!AD524+[2]побуд.звіт!AD524</f>
        <v>464.12578086484967</v>
      </c>
      <c r="AE525" s="298">
        <f t="shared" si="367"/>
        <v>0</v>
      </c>
      <c r="AF525" s="299">
        <f t="shared" si="368"/>
        <v>69.921954953171621</v>
      </c>
      <c r="AG525" s="308">
        <f>[1]побуд.звіт!AG524+[2]побуд.звіт!AG524</f>
        <v>0</v>
      </c>
      <c r="AH525" s="308">
        <f>[1]побуд.звіт!AH524+[2]побуд.звіт!AH524</f>
        <v>0</v>
      </c>
      <c r="AI525" s="298">
        <f t="shared" si="369"/>
        <v>0</v>
      </c>
      <c r="AJ525" s="299">
        <f t="shared" si="370"/>
        <v>0</v>
      </c>
      <c r="AK525" s="308">
        <f>[1]побуд.звіт!AK524+[2]побуд.звіт!AK524</f>
        <v>0</v>
      </c>
      <c r="AL525" s="308">
        <f>[1]побуд.звіт!AL524+[2]побуд.звіт!AL524</f>
        <v>0</v>
      </c>
      <c r="AM525" s="298">
        <f t="shared" si="371"/>
        <v>0</v>
      </c>
      <c r="AN525" s="299">
        <f t="shared" si="372"/>
        <v>0</v>
      </c>
      <c r="AO525" s="308">
        <f>[1]побуд.звіт!AO524+[2]побуд.звіт!AO524</f>
        <v>310.01720796957721</v>
      </c>
      <c r="AP525" s="308">
        <f>[1]побуд.звіт!AP524+[2]побуд.звіт!AP524</f>
        <v>60.819224546874089</v>
      </c>
      <c r="AQ525" s="298">
        <f t="shared" si="373"/>
        <v>-249.19798342270312</v>
      </c>
      <c r="AR525" s="299">
        <f t="shared" si="374"/>
        <v>0</v>
      </c>
      <c r="AS525" s="308">
        <f>[1]побуд.звіт!AS524+[2]побуд.звіт!AS524</f>
        <v>0</v>
      </c>
      <c r="AT525" s="308">
        <f>[1]побуд.звіт!AT524+[2]побуд.звіт!AT524</f>
        <v>0</v>
      </c>
      <c r="AU525" s="298">
        <f t="shared" si="375"/>
        <v>0</v>
      </c>
      <c r="AV525" s="299">
        <f t="shared" si="376"/>
        <v>0</v>
      </c>
      <c r="AW525" s="308">
        <f>[1]побуд.звіт!AW524+[2]побуд.звіт!AW524</f>
        <v>569.63151470643186</v>
      </c>
      <c r="AX525" s="308">
        <f>[1]побуд.звіт!AX524+[2]побуд.звіт!AX524</f>
        <v>0</v>
      </c>
      <c r="AY525" s="298">
        <f t="shared" si="377"/>
        <v>-569.63151470643186</v>
      </c>
      <c r="AZ525" s="299">
        <f t="shared" si="378"/>
        <v>0</v>
      </c>
      <c r="BA525" s="300">
        <v>0</v>
      </c>
      <c r="BB525" s="298"/>
      <c r="BC525" s="298">
        <f t="shared" si="379"/>
        <v>0</v>
      </c>
      <c r="BD525" s="299">
        <f t="shared" si="380"/>
        <v>0</v>
      </c>
      <c r="BE525" s="308">
        <f>[1]побуд.звіт!BE524+[2]побуд.звіт!BE524</f>
        <v>5.4287957732189982</v>
      </c>
      <c r="BF525" s="308">
        <f>[1]побуд.звіт!BF524+[2]побуд.звіт!BF524</f>
        <v>0</v>
      </c>
      <c r="BG525" s="301">
        <f t="shared" si="381"/>
        <v>-5.4287957732189982</v>
      </c>
      <c r="BH525" s="302">
        <f t="shared" si="382"/>
        <v>0</v>
      </c>
      <c r="BI525" s="308">
        <f>[1]побуд.звіт!BI524+[2]побуд.звіт!BI524</f>
        <v>0</v>
      </c>
      <c r="BJ525" s="308">
        <f>[1]побуд.звіт!BJ524+[2]побуд.звіт!BJ524</f>
        <v>0</v>
      </c>
      <c r="BK525" s="298">
        <f t="shared" si="383"/>
        <v>0</v>
      </c>
      <c r="BL525" s="299">
        <f t="shared" si="384"/>
        <v>0</v>
      </c>
      <c r="BM525" s="308">
        <f>[1]побуд.звіт!BM524+[2]побуд.звіт!BM524</f>
        <v>0</v>
      </c>
      <c r="BN525" s="308">
        <f>[1]побуд.звіт!BN524+[2]побуд.звіт!BN524</f>
        <v>0</v>
      </c>
      <c r="BO525" s="298">
        <f t="shared" si="385"/>
        <v>0</v>
      </c>
      <c r="BP525" s="299">
        <f t="shared" si="386"/>
        <v>0</v>
      </c>
      <c r="BQ525" s="294">
        <f t="shared" si="387"/>
        <v>1894.5997915980215</v>
      </c>
      <c r="BR525" s="298">
        <f t="shared" si="387"/>
        <v>1179.0753679968277</v>
      </c>
      <c r="BS525" s="298">
        <f t="shared" si="388"/>
        <v>-715.5244236011938</v>
      </c>
      <c r="BT525" s="303">
        <f t="shared" si="389"/>
        <v>0</v>
      </c>
      <c r="BU525" s="224">
        <f t="shared" si="390"/>
        <v>0.62233479240611722</v>
      </c>
      <c r="BV525" s="309">
        <v>-83.5</v>
      </c>
      <c r="BW525" s="305"/>
      <c r="CA525" s="144">
        <f>[1]побуд.звіт!AX524+[2]побуд.звіт!AX524</f>
        <v>0</v>
      </c>
      <c r="CB525" s="238">
        <v>0</v>
      </c>
      <c r="CC525" s="238">
        <v>0</v>
      </c>
      <c r="CD525" s="240">
        <v>55.155980501656288</v>
      </c>
      <c r="CE525" s="240">
        <v>0</v>
      </c>
      <c r="CF525" s="240">
        <v>0</v>
      </c>
      <c r="CG525" s="240">
        <v>0</v>
      </c>
      <c r="CH525" s="240">
        <v>38.518472350386496</v>
      </c>
      <c r="CI525" s="240">
        <v>0</v>
      </c>
      <c r="CJ525" s="240">
        <v>0</v>
      </c>
      <c r="CK525" s="240">
        <v>31.460927669255938</v>
      </c>
      <c r="CL525" s="240">
        <v>0</v>
      </c>
      <c r="CM525" s="240">
        <v>1.1266499999999995</v>
      </c>
      <c r="CN525" s="240">
        <v>0</v>
      </c>
      <c r="CO525" s="240">
        <v>0</v>
      </c>
      <c r="CP525" s="20"/>
    </row>
    <row r="526" spans="1:94" ht="15" customHeight="1" x14ac:dyDescent="0.25">
      <c r="A526" s="256">
        <f t="shared" si="391"/>
        <v>516</v>
      </c>
      <c r="B526" s="254" t="s">
        <v>517</v>
      </c>
      <c r="C526" s="294">
        <v>60.3</v>
      </c>
      <c r="D526" s="322">
        <v>1</v>
      </c>
      <c r="E526" s="307">
        <f>[1]побуд.звіт!E525+[2]побуд.звіт!E525</f>
        <v>0</v>
      </c>
      <c r="F526" s="308">
        <f>[1]побуд.звіт!F525+[2]побуд.звіт!F525</f>
        <v>0</v>
      </c>
      <c r="G526" s="298">
        <f t="shared" si="355"/>
        <v>0</v>
      </c>
      <c r="H526" s="299">
        <f t="shared" si="356"/>
        <v>0</v>
      </c>
      <c r="I526" s="307">
        <f>[1]побуд.звіт!I525+[2]побуд.звіт!I525</f>
        <v>0</v>
      </c>
      <c r="J526" s="308">
        <f>[1]побуд.звіт!J525+[2]побуд.звіт!J525</f>
        <v>0</v>
      </c>
      <c r="K526" s="298">
        <f t="shared" si="357"/>
        <v>0</v>
      </c>
      <c r="L526" s="299">
        <f t="shared" si="358"/>
        <v>0</v>
      </c>
      <c r="M526" s="308">
        <f>[1]побуд.звіт!M525+[2]побуд.звіт!M525</f>
        <v>263.73393395876383</v>
      </c>
      <c r="N526" s="308">
        <f>[1]побуд.звіт!N525+[2]побуд.звіт!N525</f>
        <v>280.34158396504461</v>
      </c>
      <c r="O526" s="298">
        <f t="shared" si="359"/>
        <v>0</v>
      </c>
      <c r="P526" s="299">
        <f t="shared" si="360"/>
        <v>16.607650006280778</v>
      </c>
      <c r="Q526" s="308">
        <f>[1]побуд.звіт!Q525+[2]побуд.звіт!Q525</f>
        <v>0</v>
      </c>
      <c r="R526" s="308">
        <f>[1]побуд.звіт!R525+[2]побуд.звіт!R525</f>
        <v>0</v>
      </c>
      <c r="S526" s="298">
        <f t="shared" si="361"/>
        <v>0</v>
      </c>
      <c r="T526" s="299">
        <f t="shared" si="362"/>
        <v>0</v>
      </c>
      <c r="U526" s="308">
        <f>[1]побуд.звіт!U525+[2]побуд.звіт!U525</f>
        <v>0</v>
      </c>
      <c r="V526" s="308">
        <f>[1]побуд.звіт!V525+[2]побуд.звіт!V525</f>
        <v>0</v>
      </c>
      <c r="W526" s="298">
        <f t="shared" si="363"/>
        <v>0</v>
      </c>
      <c r="X526" s="299">
        <f t="shared" si="364"/>
        <v>0</v>
      </c>
      <c r="Y526" s="308">
        <f>[1]побуд.звіт!Y525+[2]побуд.звіт!Y525</f>
        <v>0</v>
      </c>
      <c r="Z526" s="308">
        <f>[1]побуд.звіт!Z525+[2]побуд.звіт!Z525</f>
        <v>0</v>
      </c>
      <c r="AA526" s="298">
        <f t="shared" si="365"/>
        <v>0</v>
      </c>
      <c r="AB526" s="299">
        <f t="shared" si="366"/>
        <v>0</v>
      </c>
      <c r="AC526" s="308">
        <f>[1]побуд.звіт!AC525+[2]побуд.звіт!AC525</f>
        <v>152.95832856536609</v>
      </c>
      <c r="AD526" s="308">
        <f>[1]побуд.звіт!AD525+[2]побуд.звіт!AD525</f>
        <v>189.09989585236775</v>
      </c>
      <c r="AE526" s="298">
        <f t="shared" si="367"/>
        <v>0</v>
      </c>
      <c r="AF526" s="299">
        <f t="shared" si="368"/>
        <v>36.141567287001664</v>
      </c>
      <c r="AG526" s="308">
        <f>[1]побуд.звіт!AG525+[2]побуд.звіт!AG525</f>
        <v>0</v>
      </c>
      <c r="AH526" s="308">
        <f>[1]побуд.звіт!AH525+[2]побуд.звіт!AH525</f>
        <v>0</v>
      </c>
      <c r="AI526" s="298">
        <f t="shared" si="369"/>
        <v>0</v>
      </c>
      <c r="AJ526" s="299">
        <f t="shared" si="370"/>
        <v>0</v>
      </c>
      <c r="AK526" s="308">
        <f>[1]побуд.звіт!AK525+[2]побуд.звіт!AK525</f>
        <v>0</v>
      </c>
      <c r="AL526" s="308">
        <f>[1]побуд.звіт!AL525+[2]побуд.звіт!AL525</f>
        <v>0</v>
      </c>
      <c r="AM526" s="298">
        <f t="shared" si="371"/>
        <v>0</v>
      </c>
      <c r="AN526" s="299">
        <f t="shared" si="372"/>
        <v>0</v>
      </c>
      <c r="AO526" s="308">
        <f>[1]побуд.звіт!AO525+[2]побуд.звіт!AO525</f>
        <v>0</v>
      </c>
      <c r="AP526" s="308">
        <f>[1]побуд.звіт!AP525+[2]побуд.звіт!AP525</f>
        <v>0</v>
      </c>
      <c r="AQ526" s="298">
        <f t="shared" si="373"/>
        <v>0</v>
      </c>
      <c r="AR526" s="299">
        <f t="shared" si="374"/>
        <v>0</v>
      </c>
      <c r="AS526" s="308">
        <f>[1]побуд.звіт!AS525+[2]побуд.звіт!AS525</f>
        <v>0</v>
      </c>
      <c r="AT526" s="308">
        <f>[1]побуд.звіт!AT525+[2]побуд.звіт!AT525</f>
        <v>0</v>
      </c>
      <c r="AU526" s="298">
        <f t="shared" si="375"/>
        <v>0</v>
      </c>
      <c r="AV526" s="299">
        <f t="shared" si="376"/>
        <v>0</v>
      </c>
      <c r="AW526" s="308">
        <f>[1]побуд.звіт!AW525+[2]побуд.звіт!AW525</f>
        <v>232.4216540620356</v>
      </c>
      <c r="AX526" s="308">
        <f>[1]побуд.звіт!AX525+[2]побуд.звіт!AX525</f>
        <v>0</v>
      </c>
      <c r="AY526" s="298">
        <f t="shared" si="377"/>
        <v>-232.4216540620356</v>
      </c>
      <c r="AZ526" s="299">
        <f t="shared" si="378"/>
        <v>0</v>
      </c>
      <c r="BA526" s="300">
        <v>0</v>
      </c>
      <c r="BB526" s="298"/>
      <c r="BC526" s="298">
        <f t="shared" si="379"/>
        <v>0</v>
      </c>
      <c r="BD526" s="299">
        <f t="shared" si="380"/>
        <v>0</v>
      </c>
      <c r="BE526" s="308">
        <f>[1]побуд.звіт!BE525+[2]побуд.звіт!BE525</f>
        <v>5.3035601732189983</v>
      </c>
      <c r="BF526" s="308">
        <f>[1]побуд.звіт!BF525+[2]побуд.звіт!BF525</f>
        <v>0</v>
      </c>
      <c r="BG526" s="301">
        <f t="shared" si="381"/>
        <v>-5.3035601732189983</v>
      </c>
      <c r="BH526" s="302">
        <f t="shared" si="382"/>
        <v>0</v>
      </c>
      <c r="BI526" s="308">
        <f>[1]побуд.звіт!BI525+[2]побуд.звіт!BI525</f>
        <v>0</v>
      </c>
      <c r="BJ526" s="308">
        <f>[1]побуд.звіт!BJ525+[2]побуд.звіт!BJ525</f>
        <v>0</v>
      </c>
      <c r="BK526" s="298">
        <f t="shared" si="383"/>
        <v>0</v>
      </c>
      <c r="BL526" s="299">
        <f t="shared" si="384"/>
        <v>0</v>
      </c>
      <c r="BM526" s="308">
        <f>[1]побуд.звіт!BM525+[2]побуд.звіт!BM525</f>
        <v>0</v>
      </c>
      <c r="BN526" s="308">
        <f>[1]побуд.звіт!BN525+[2]побуд.звіт!BN525</f>
        <v>0</v>
      </c>
      <c r="BO526" s="298">
        <f t="shared" si="385"/>
        <v>0</v>
      </c>
      <c r="BP526" s="299">
        <f t="shared" si="386"/>
        <v>0</v>
      </c>
      <c r="BQ526" s="294">
        <f t="shared" si="387"/>
        <v>654.4174767593845</v>
      </c>
      <c r="BR526" s="298">
        <f t="shared" si="387"/>
        <v>469.44147981741236</v>
      </c>
      <c r="BS526" s="298">
        <f t="shared" si="388"/>
        <v>-184.97599694197214</v>
      </c>
      <c r="BT526" s="303">
        <f t="shared" si="389"/>
        <v>0</v>
      </c>
      <c r="BU526" s="224">
        <f t="shared" si="390"/>
        <v>0.71734251680142103</v>
      </c>
      <c r="BV526" s="309">
        <v>60.160000000000004</v>
      </c>
      <c r="BW526" s="305">
        <f t="shared" ref="BW526:BW535" si="392">BV526-BX526</f>
        <v>5.6252102700512978</v>
      </c>
      <c r="BX526" s="241">
        <f t="shared" ref="BX526:BX536" si="393">BQ526/12</f>
        <v>54.534789729948706</v>
      </c>
      <c r="CA526" s="144">
        <f>[1]побуд.звіт!AX525+[2]побуд.звіт!AX525</f>
        <v>0</v>
      </c>
      <c r="CB526" s="238">
        <v>0</v>
      </c>
      <c r="CC526" s="238">
        <v>0</v>
      </c>
      <c r="CD526" s="240">
        <v>23.63827735785269</v>
      </c>
      <c r="CE526" s="240">
        <v>0</v>
      </c>
      <c r="CF526" s="240">
        <v>0</v>
      </c>
      <c r="CG526" s="240">
        <v>0</v>
      </c>
      <c r="CH526" s="240">
        <v>15.693674883299357</v>
      </c>
      <c r="CI526" s="240">
        <v>0</v>
      </c>
      <c r="CJ526" s="240">
        <v>0</v>
      </c>
      <c r="CK526" s="240">
        <v>0</v>
      </c>
      <c r="CL526" s="240">
        <v>0</v>
      </c>
      <c r="CM526" s="240">
        <v>1.1266499999999995</v>
      </c>
      <c r="CN526" s="240">
        <v>0</v>
      </c>
      <c r="CO526" s="240">
        <v>0</v>
      </c>
      <c r="CP526" s="20"/>
    </row>
    <row r="527" spans="1:94" ht="15" customHeight="1" x14ac:dyDescent="0.25">
      <c r="A527" s="256">
        <f t="shared" si="391"/>
        <v>517</v>
      </c>
      <c r="B527" s="328" t="s">
        <v>518</v>
      </c>
      <c r="C527" s="329">
        <v>61.5</v>
      </c>
      <c r="D527" s="322">
        <v>1</v>
      </c>
      <c r="E527" s="307">
        <f>[1]побуд.звіт!E526+[2]побуд.звіт!E526</f>
        <v>0</v>
      </c>
      <c r="F527" s="308">
        <f>[1]побуд.звіт!F526+[2]побуд.звіт!F526</f>
        <v>0</v>
      </c>
      <c r="G527" s="298">
        <f t="shared" si="355"/>
        <v>0</v>
      </c>
      <c r="H527" s="299">
        <f t="shared" si="356"/>
        <v>0</v>
      </c>
      <c r="I527" s="307">
        <f>[1]побуд.звіт!I526+[2]побуд.звіт!I526</f>
        <v>0</v>
      </c>
      <c r="J527" s="308">
        <f>[1]побуд.звіт!J526+[2]побуд.звіт!J526</f>
        <v>0</v>
      </c>
      <c r="K527" s="298">
        <f t="shared" si="357"/>
        <v>0</v>
      </c>
      <c r="L527" s="299">
        <f t="shared" si="358"/>
        <v>0</v>
      </c>
      <c r="M527" s="308">
        <f>[1]побуд.звіт!M526+[2]побуд.звіт!M526</f>
        <v>263.73292595876381</v>
      </c>
      <c r="N527" s="308">
        <f>[1]побуд.звіт!N526+[2]побуд.звіт!N526</f>
        <v>280.34158396504461</v>
      </c>
      <c r="O527" s="298">
        <f t="shared" si="359"/>
        <v>0</v>
      </c>
      <c r="P527" s="299">
        <f t="shared" si="360"/>
        <v>16.608658006280791</v>
      </c>
      <c r="Q527" s="308">
        <f>[1]побуд.звіт!Q526+[2]побуд.звіт!Q526</f>
        <v>0</v>
      </c>
      <c r="R527" s="308">
        <f>[1]побуд.звіт!R526+[2]побуд.звіт!R526</f>
        <v>0</v>
      </c>
      <c r="S527" s="298">
        <f t="shared" si="361"/>
        <v>0</v>
      </c>
      <c r="T527" s="299">
        <f t="shared" si="362"/>
        <v>0</v>
      </c>
      <c r="U527" s="308">
        <f>[1]побуд.звіт!U526+[2]побуд.звіт!U526</f>
        <v>0</v>
      </c>
      <c r="V527" s="308">
        <f>[1]побуд.звіт!V526+[2]побуд.звіт!V526</f>
        <v>0</v>
      </c>
      <c r="W527" s="298">
        <f t="shared" si="363"/>
        <v>0</v>
      </c>
      <c r="X527" s="299">
        <f t="shared" si="364"/>
        <v>0</v>
      </c>
      <c r="Y527" s="308">
        <f>[1]побуд.звіт!Y526+[2]побуд.звіт!Y526</f>
        <v>0</v>
      </c>
      <c r="Z527" s="308">
        <f>[1]побуд.звіт!Z526+[2]побуд.звіт!Z526</f>
        <v>0</v>
      </c>
      <c r="AA527" s="298">
        <f t="shared" si="365"/>
        <v>0</v>
      </c>
      <c r="AB527" s="299">
        <f t="shared" si="366"/>
        <v>0</v>
      </c>
      <c r="AC527" s="308">
        <f>[1]побуд.звіт!AC526+[2]побуд.звіт!AC526</f>
        <v>156.03972890248778</v>
      </c>
      <c r="AD527" s="308">
        <f>[1]побуд.звіт!AD526+[2]побуд.звіт!AD526</f>
        <v>192.8630778593801</v>
      </c>
      <c r="AE527" s="298">
        <f t="shared" si="367"/>
        <v>0</v>
      </c>
      <c r="AF527" s="299">
        <f t="shared" si="368"/>
        <v>36.823348956892318</v>
      </c>
      <c r="AG527" s="308">
        <f>[1]побуд.звіт!AG526+[2]побуд.звіт!AG526</f>
        <v>0</v>
      </c>
      <c r="AH527" s="308">
        <f>[1]побуд.звіт!AH526+[2]побуд.звіт!AH526</f>
        <v>0</v>
      </c>
      <c r="AI527" s="298">
        <f t="shared" si="369"/>
        <v>0</v>
      </c>
      <c r="AJ527" s="299">
        <f t="shared" si="370"/>
        <v>0</v>
      </c>
      <c r="AK527" s="308">
        <f>[1]побуд.звіт!AK526+[2]побуд.звіт!AK526</f>
        <v>0</v>
      </c>
      <c r="AL527" s="308">
        <f>[1]побуд.звіт!AL526+[2]побуд.звіт!AL526</f>
        <v>0</v>
      </c>
      <c r="AM527" s="298">
        <f t="shared" si="371"/>
        <v>0</v>
      </c>
      <c r="AN527" s="299">
        <f t="shared" si="372"/>
        <v>0</v>
      </c>
      <c r="AO527" s="308">
        <f>[1]побуд.звіт!AO526+[2]побуд.звіт!AO526</f>
        <v>45.328907151956173</v>
      </c>
      <c r="AP527" s="308">
        <f>[1]побуд.звіт!AP526+[2]побуд.звіт!AP526</f>
        <v>40.54614969791605</v>
      </c>
      <c r="AQ527" s="298">
        <f t="shared" si="373"/>
        <v>-4.782757454040123</v>
      </c>
      <c r="AR527" s="299">
        <f t="shared" si="374"/>
        <v>0</v>
      </c>
      <c r="AS527" s="308">
        <f>[1]побуд.звіт!AS526+[2]побуд.звіт!AS526</f>
        <v>0</v>
      </c>
      <c r="AT527" s="308">
        <f>[1]побуд.звіт!AT526+[2]побуд.звіт!AT526</f>
        <v>0</v>
      </c>
      <c r="AU527" s="298">
        <f t="shared" si="375"/>
        <v>0</v>
      </c>
      <c r="AV527" s="299">
        <f t="shared" si="376"/>
        <v>0</v>
      </c>
      <c r="AW527" s="308">
        <f>[1]побуд.звіт!AW526+[2]побуд.звіт!AW526</f>
        <v>241.25560127566513</v>
      </c>
      <c r="AX527" s="308">
        <f>[1]побуд.звіт!AX526+[2]побуд.звіт!AX526</f>
        <v>0</v>
      </c>
      <c r="AY527" s="298">
        <f t="shared" si="377"/>
        <v>-241.25560127566513</v>
      </c>
      <c r="AZ527" s="299">
        <f t="shared" si="378"/>
        <v>0</v>
      </c>
      <c r="BA527" s="330">
        <v>0</v>
      </c>
      <c r="BB527" s="331"/>
      <c r="BC527" s="298">
        <f t="shared" si="379"/>
        <v>0</v>
      </c>
      <c r="BD527" s="299">
        <f t="shared" si="380"/>
        <v>0</v>
      </c>
      <c r="BE527" s="308">
        <f>[1]побуд.звіт!BE526+[2]побуд.звіт!BE526</f>
        <v>5.3052737732189978</v>
      </c>
      <c r="BF527" s="308">
        <f>[1]побуд.звіт!BF526+[2]побуд.звіт!BF526</f>
        <v>0</v>
      </c>
      <c r="BG527" s="301">
        <f t="shared" si="381"/>
        <v>-5.3052737732189978</v>
      </c>
      <c r="BH527" s="302">
        <f t="shared" si="382"/>
        <v>0</v>
      </c>
      <c r="BI527" s="308">
        <f>[1]побуд.звіт!BI526+[2]побуд.звіт!BI526</f>
        <v>0</v>
      </c>
      <c r="BJ527" s="308">
        <f>[1]побуд.звіт!BJ526+[2]побуд.звіт!BJ526</f>
        <v>0</v>
      </c>
      <c r="BK527" s="298">
        <f t="shared" si="383"/>
        <v>0</v>
      </c>
      <c r="BL527" s="299">
        <f t="shared" si="384"/>
        <v>0</v>
      </c>
      <c r="BM527" s="308">
        <f>[1]побуд.звіт!BM526+[2]побуд.звіт!BM526</f>
        <v>0</v>
      </c>
      <c r="BN527" s="308">
        <f>[1]побуд.звіт!BN526+[2]побуд.звіт!BN526</f>
        <v>0</v>
      </c>
      <c r="BO527" s="298">
        <f t="shared" si="385"/>
        <v>0</v>
      </c>
      <c r="BP527" s="299">
        <f t="shared" si="386"/>
        <v>0</v>
      </c>
      <c r="BQ527" s="294">
        <f t="shared" si="387"/>
        <v>711.66243706209195</v>
      </c>
      <c r="BR527" s="298">
        <f t="shared" si="387"/>
        <v>513.75081152234077</v>
      </c>
      <c r="BS527" s="298">
        <f t="shared" si="388"/>
        <v>-197.91162553975118</v>
      </c>
      <c r="BT527" s="303">
        <f t="shared" si="389"/>
        <v>0</v>
      </c>
      <c r="BU527" s="224">
        <f t="shared" si="390"/>
        <v>0.72190238625383063</v>
      </c>
      <c r="BV527" s="309">
        <v>14.13</v>
      </c>
      <c r="BW527" s="305"/>
      <c r="BX527" s="241">
        <f t="shared" si="393"/>
        <v>59.30520308850766</v>
      </c>
      <c r="CA527" s="144">
        <f>[1]побуд.звіт!AX526+[2]побуд.звіт!AX526</f>
        <v>0</v>
      </c>
      <c r="CB527" s="238">
        <v>0</v>
      </c>
      <c r="CC527" s="238">
        <v>0</v>
      </c>
      <c r="CD527" s="240">
        <v>23.63827735785269</v>
      </c>
      <c r="CE527" s="240">
        <v>0</v>
      </c>
      <c r="CF527" s="240">
        <v>0</v>
      </c>
      <c r="CG527" s="240">
        <v>0</v>
      </c>
      <c r="CH527" s="240">
        <v>16.00598682127546</v>
      </c>
      <c r="CI527" s="240">
        <v>0</v>
      </c>
      <c r="CJ527" s="240">
        <v>0</v>
      </c>
      <c r="CK527" s="240">
        <v>4.6506097323219837</v>
      </c>
      <c r="CL527" s="240">
        <v>0</v>
      </c>
      <c r="CM527" s="240">
        <v>1.1266499999999995</v>
      </c>
      <c r="CN527" s="240">
        <v>0</v>
      </c>
      <c r="CO527" s="240">
        <v>0</v>
      </c>
      <c r="CP527" s="20"/>
    </row>
    <row r="528" spans="1:94" ht="15" customHeight="1" x14ac:dyDescent="0.25">
      <c r="A528" s="256">
        <f t="shared" si="391"/>
        <v>518</v>
      </c>
      <c r="B528" s="254" t="s">
        <v>519</v>
      </c>
      <c r="C528" s="294">
        <v>209.5</v>
      </c>
      <c r="D528" s="322">
        <v>1</v>
      </c>
      <c r="E528" s="307">
        <f>[1]побуд.звіт!E527+[2]побуд.звіт!E527</f>
        <v>0</v>
      </c>
      <c r="F528" s="308">
        <f>[1]побуд.звіт!F527+[2]побуд.звіт!F527</f>
        <v>0</v>
      </c>
      <c r="G528" s="298">
        <f t="shared" si="355"/>
        <v>0</v>
      </c>
      <c r="H528" s="299">
        <f t="shared" si="356"/>
        <v>0</v>
      </c>
      <c r="I528" s="307">
        <f>[1]побуд.звіт!I527+[2]побуд.звіт!I527</f>
        <v>0</v>
      </c>
      <c r="J528" s="308">
        <f>[1]побуд.звіт!J527+[2]побуд.звіт!J527</f>
        <v>0</v>
      </c>
      <c r="K528" s="298">
        <f t="shared" si="357"/>
        <v>0</v>
      </c>
      <c r="L528" s="299">
        <f t="shared" si="358"/>
        <v>0</v>
      </c>
      <c r="M528" s="308">
        <f>[1]побуд.звіт!M527+[2]побуд.звіт!M527</f>
        <v>1182.252054474231</v>
      </c>
      <c r="N528" s="308">
        <f>[1]побуд.звіт!N527+[2]побуд.звіт!N527</f>
        <v>1308.2607251702082</v>
      </c>
      <c r="O528" s="298">
        <f t="shared" si="359"/>
        <v>0</v>
      </c>
      <c r="P528" s="299">
        <f t="shared" si="360"/>
        <v>126.00867069597712</v>
      </c>
      <c r="Q528" s="308">
        <f>[1]побуд.звіт!Q527+[2]побуд.звіт!Q527</f>
        <v>0</v>
      </c>
      <c r="R528" s="308">
        <f>[1]побуд.звіт!R527+[2]побуд.звіт!R527</f>
        <v>0</v>
      </c>
      <c r="S528" s="298">
        <f t="shared" si="361"/>
        <v>0</v>
      </c>
      <c r="T528" s="299">
        <f t="shared" si="362"/>
        <v>0</v>
      </c>
      <c r="U528" s="308">
        <f>[1]побуд.звіт!U527+[2]побуд.звіт!U527</f>
        <v>0</v>
      </c>
      <c r="V528" s="308">
        <f>[1]побуд.звіт!V527+[2]побуд.звіт!V527</f>
        <v>0</v>
      </c>
      <c r="W528" s="298">
        <f t="shared" si="363"/>
        <v>0</v>
      </c>
      <c r="X528" s="299">
        <f t="shared" si="364"/>
        <v>0</v>
      </c>
      <c r="Y528" s="308">
        <f>[1]побуд.звіт!Y527+[2]побуд.звіт!Y527</f>
        <v>0</v>
      </c>
      <c r="Z528" s="308">
        <f>[1]побуд.звіт!Z527+[2]побуд.звіт!Z527</f>
        <v>0</v>
      </c>
      <c r="AA528" s="298">
        <f t="shared" si="365"/>
        <v>0</v>
      </c>
      <c r="AB528" s="299">
        <f t="shared" si="366"/>
        <v>0</v>
      </c>
      <c r="AC528" s="308">
        <f>[1]побуд.звіт!AC527+[2]побуд.звіт!AC527</f>
        <v>558.07602281416575</v>
      </c>
      <c r="AD528" s="308">
        <f>[1]побуд.звіт!AD527+[2]побуд.звіт!AD527</f>
        <v>656.98885872422977</v>
      </c>
      <c r="AE528" s="298">
        <f t="shared" si="367"/>
        <v>0</v>
      </c>
      <c r="AF528" s="299">
        <f t="shared" si="368"/>
        <v>98.912835910064018</v>
      </c>
      <c r="AG528" s="308">
        <f>[1]побуд.звіт!AG527+[2]побуд.звіт!AG527</f>
        <v>0</v>
      </c>
      <c r="AH528" s="308">
        <f>[1]побуд.звіт!AH527+[2]побуд.звіт!AH527</f>
        <v>0</v>
      </c>
      <c r="AI528" s="298">
        <f t="shared" si="369"/>
        <v>0</v>
      </c>
      <c r="AJ528" s="299">
        <f t="shared" si="370"/>
        <v>0</v>
      </c>
      <c r="AK528" s="308">
        <f>[1]побуд.звіт!AK527+[2]побуд.звіт!AK527</f>
        <v>0</v>
      </c>
      <c r="AL528" s="308">
        <f>[1]побуд.звіт!AL527+[2]побуд.звіт!AL527</f>
        <v>0</v>
      </c>
      <c r="AM528" s="298">
        <f t="shared" si="371"/>
        <v>0</v>
      </c>
      <c r="AN528" s="299">
        <f t="shared" si="372"/>
        <v>0</v>
      </c>
      <c r="AO528" s="308">
        <f>[1]побуд.звіт!AO527+[2]побуд.звіт!AO527</f>
        <v>575.53343595958268</v>
      </c>
      <c r="AP528" s="308">
        <f>[1]побуд.звіт!AP527+[2]побуд.звіт!AP527</f>
        <v>202.73074848958029</v>
      </c>
      <c r="AQ528" s="298">
        <f t="shared" si="373"/>
        <v>-372.80268747000241</v>
      </c>
      <c r="AR528" s="299">
        <f t="shared" si="374"/>
        <v>0</v>
      </c>
      <c r="AS528" s="308">
        <f>[1]побуд.звіт!AS527+[2]побуд.звіт!AS527</f>
        <v>0</v>
      </c>
      <c r="AT528" s="308">
        <f>[1]побуд.звіт!AT527+[2]побуд.звіт!AT527</f>
        <v>0</v>
      </c>
      <c r="AU528" s="298">
        <f t="shared" si="375"/>
        <v>0</v>
      </c>
      <c r="AV528" s="299">
        <f t="shared" si="376"/>
        <v>0</v>
      </c>
      <c r="AW528" s="308">
        <f>[1]побуд.звіт!AW527+[2]побуд.звіт!AW527</f>
        <v>765.80356467805757</v>
      </c>
      <c r="AX528" s="308">
        <f>[1]побуд.звіт!AX527+[2]побуд.звіт!AX527</f>
        <v>0</v>
      </c>
      <c r="AY528" s="298">
        <f t="shared" si="377"/>
        <v>-765.80356467805757</v>
      </c>
      <c r="AZ528" s="299">
        <f t="shared" si="378"/>
        <v>0</v>
      </c>
      <c r="BA528" s="300">
        <v>0</v>
      </c>
      <c r="BB528" s="298"/>
      <c r="BC528" s="298">
        <f t="shared" si="379"/>
        <v>0</v>
      </c>
      <c r="BD528" s="299">
        <f t="shared" si="380"/>
        <v>0</v>
      </c>
      <c r="BE528" s="308">
        <f>[1]побуд.звіт!BE527+[2]побуд.звіт!BE527</f>
        <v>5.5166177732189983</v>
      </c>
      <c r="BF528" s="308">
        <f>[1]побуд.звіт!BF527+[2]побуд.звіт!BF527</f>
        <v>0</v>
      </c>
      <c r="BG528" s="301">
        <f t="shared" si="381"/>
        <v>-5.5166177732189983</v>
      </c>
      <c r="BH528" s="302">
        <f t="shared" si="382"/>
        <v>0</v>
      </c>
      <c r="BI528" s="308">
        <f>[1]побуд.звіт!BI527+[2]побуд.звіт!BI527</f>
        <v>0</v>
      </c>
      <c r="BJ528" s="308">
        <f>[1]побуд.звіт!BJ527+[2]побуд.звіт!BJ527</f>
        <v>0</v>
      </c>
      <c r="BK528" s="298">
        <f t="shared" si="383"/>
        <v>0</v>
      </c>
      <c r="BL528" s="299">
        <f t="shared" si="384"/>
        <v>0</v>
      </c>
      <c r="BM528" s="308">
        <f>[1]побуд.звіт!BM527+[2]побуд.звіт!BM527</f>
        <v>0</v>
      </c>
      <c r="BN528" s="308">
        <f>[1]побуд.звіт!BN527+[2]побуд.звіт!BN527</f>
        <v>0</v>
      </c>
      <c r="BO528" s="298">
        <f t="shared" si="385"/>
        <v>0</v>
      </c>
      <c r="BP528" s="299">
        <f t="shared" si="386"/>
        <v>0</v>
      </c>
      <c r="BQ528" s="294">
        <f t="shared" si="387"/>
        <v>3087.1816956992561</v>
      </c>
      <c r="BR528" s="298">
        <f t="shared" si="387"/>
        <v>2167.9803323840183</v>
      </c>
      <c r="BS528" s="298">
        <f t="shared" si="388"/>
        <v>-919.20136331523781</v>
      </c>
      <c r="BT528" s="303">
        <f t="shared" si="389"/>
        <v>0</v>
      </c>
      <c r="BU528" s="224">
        <f t="shared" si="390"/>
        <v>0.7022522630929775</v>
      </c>
      <c r="BV528" s="309">
        <v>139.04000000000002</v>
      </c>
      <c r="BW528" s="305"/>
      <c r="BX528" s="241">
        <f t="shared" si="393"/>
        <v>257.26514130827132</v>
      </c>
      <c r="CA528" s="144">
        <f>[1]побуд.звіт!AX527+[2]побуд.звіт!AX527</f>
        <v>0</v>
      </c>
      <c r="CB528" s="238">
        <v>0</v>
      </c>
      <c r="CC528" s="238">
        <v>0</v>
      </c>
      <c r="CD528" s="240">
        <v>110.31196100331258</v>
      </c>
      <c r="CE528" s="240">
        <v>0</v>
      </c>
      <c r="CF528" s="240">
        <v>0</v>
      </c>
      <c r="CG528" s="240">
        <v>0</v>
      </c>
      <c r="CH528" s="240">
        <v>54.524459171661952</v>
      </c>
      <c r="CI528" s="240">
        <v>0</v>
      </c>
      <c r="CJ528" s="240">
        <v>0</v>
      </c>
      <c r="CK528" s="240">
        <v>58.540333496671622</v>
      </c>
      <c r="CL528" s="240">
        <v>0</v>
      </c>
      <c r="CM528" s="240">
        <v>1.1266499999999995</v>
      </c>
      <c r="CN528" s="240">
        <v>0</v>
      </c>
      <c r="CO528" s="240">
        <v>0</v>
      </c>
      <c r="CP528" s="20"/>
    </row>
    <row r="529" spans="1:94" ht="15" customHeight="1" x14ac:dyDescent="0.25">
      <c r="A529" s="256">
        <f t="shared" si="391"/>
        <v>519</v>
      </c>
      <c r="B529" s="254" t="s">
        <v>520</v>
      </c>
      <c r="C529" s="294">
        <v>191.2</v>
      </c>
      <c r="D529" s="322">
        <v>1</v>
      </c>
      <c r="E529" s="307">
        <f>[1]побуд.звіт!E528+[2]побуд.звіт!E528</f>
        <v>0</v>
      </c>
      <c r="F529" s="308">
        <f>[1]побуд.звіт!F528+[2]побуд.звіт!F528</f>
        <v>0</v>
      </c>
      <c r="G529" s="298">
        <f t="shared" si="355"/>
        <v>0</v>
      </c>
      <c r="H529" s="299">
        <f t="shared" si="356"/>
        <v>0</v>
      </c>
      <c r="I529" s="307">
        <f>[1]побуд.звіт!I528+[2]побуд.звіт!I528</f>
        <v>0</v>
      </c>
      <c r="J529" s="308">
        <f>[1]побуд.звіт!J528+[2]побуд.звіт!J528</f>
        <v>0</v>
      </c>
      <c r="K529" s="298">
        <f t="shared" si="357"/>
        <v>0</v>
      </c>
      <c r="L529" s="299">
        <f t="shared" si="358"/>
        <v>0</v>
      </c>
      <c r="M529" s="308">
        <f>[1]побуд.звіт!M528+[2]побуд.звіт!M528</f>
        <v>1591.2928004329947</v>
      </c>
      <c r="N529" s="308">
        <f>[1]побуд.звіт!N528+[2]побуд.звіт!N528</f>
        <v>1588.6023091352531</v>
      </c>
      <c r="O529" s="298">
        <f t="shared" si="359"/>
        <v>-2.6904912977415734</v>
      </c>
      <c r="P529" s="299">
        <f t="shared" si="360"/>
        <v>0</v>
      </c>
      <c r="Q529" s="308">
        <f>[1]побуд.звіт!Q528+[2]побуд.звіт!Q528</f>
        <v>0</v>
      </c>
      <c r="R529" s="308">
        <f>[1]побуд.звіт!R528+[2]побуд.звіт!R528</f>
        <v>0</v>
      </c>
      <c r="S529" s="298">
        <f t="shared" si="361"/>
        <v>0</v>
      </c>
      <c r="T529" s="299">
        <f t="shared" si="362"/>
        <v>0</v>
      </c>
      <c r="U529" s="308">
        <f>[1]побуд.звіт!U528+[2]побуд.звіт!U528</f>
        <v>0</v>
      </c>
      <c r="V529" s="308">
        <f>[1]побуд.звіт!V528+[2]побуд.звіт!V528</f>
        <v>0</v>
      </c>
      <c r="W529" s="298">
        <f t="shared" si="363"/>
        <v>0</v>
      </c>
      <c r="X529" s="299">
        <f t="shared" si="364"/>
        <v>0</v>
      </c>
      <c r="Y529" s="308">
        <f>[1]побуд.звіт!Y528+[2]побуд.звіт!Y528</f>
        <v>0</v>
      </c>
      <c r="Z529" s="308">
        <f>[1]побуд.звіт!Z528+[2]побуд.звіт!Z528</f>
        <v>0</v>
      </c>
      <c r="AA529" s="298">
        <f t="shared" si="365"/>
        <v>0</v>
      </c>
      <c r="AB529" s="299">
        <f t="shared" si="366"/>
        <v>0</v>
      </c>
      <c r="AC529" s="308">
        <f>[1]побуд.звіт!AC528+[2]побуд.звіт!AC528</f>
        <v>509.2981712480597</v>
      </c>
      <c r="AD529" s="308">
        <f>[1]побуд.звіт!AD528+[2]побуд.звіт!AD528</f>
        <v>599.60033311729228</v>
      </c>
      <c r="AE529" s="298">
        <f t="shared" si="367"/>
        <v>0</v>
      </c>
      <c r="AF529" s="299">
        <f t="shared" si="368"/>
        <v>90.302161869232577</v>
      </c>
      <c r="AG529" s="308">
        <f>[1]побуд.звіт!AG528+[2]побуд.звіт!AG528</f>
        <v>0</v>
      </c>
      <c r="AH529" s="308">
        <f>[1]побуд.звіт!AH528+[2]побуд.звіт!AH528</f>
        <v>0</v>
      </c>
      <c r="AI529" s="298">
        <f t="shared" si="369"/>
        <v>0</v>
      </c>
      <c r="AJ529" s="299">
        <f t="shared" si="370"/>
        <v>0</v>
      </c>
      <c r="AK529" s="308">
        <f>[1]побуд.звіт!AK528+[2]побуд.звіт!AK528</f>
        <v>0</v>
      </c>
      <c r="AL529" s="308">
        <f>[1]побуд.звіт!AL528+[2]побуд.звіт!AL528</f>
        <v>0</v>
      </c>
      <c r="AM529" s="298">
        <f t="shared" si="371"/>
        <v>0</v>
      </c>
      <c r="AN529" s="299">
        <f t="shared" si="372"/>
        <v>0</v>
      </c>
      <c r="AO529" s="308">
        <f>[1]побуд.звіт!AO528+[2]побуд.звіт!AO528</f>
        <v>391.34967445217831</v>
      </c>
      <c r="AP529" s="308">
        <f>[1]побуд.звіт!AP528+[2]побуд.звіт!AP528</f>
        <v>162.1845987916642</v>
      </c>
      <c r="AQ529" s="298">
        <f t="shared" si="373"/>
        <v>-229.16507566051411</v>
      </c>
      <c r="AR529" s="299">
        <f t="shared" si="374"/>
        <v>0</v>
      </c>
      <c r="AS529" s="308">
        <f>[1]побуд.звіт!AS528+[2]побуд.звіт!AS528</f>
        <v>0</v>
      </c>
      <c r="AT529" s="308">
        <f>[1]побуд.звіт!AT528+[2]побуд.звіт!AT528</f>
        <v>0</v>
      </c>
      <c r="AU529" s="298">
        <f t="shared" si="375"/>
        <v>0</v>
      </c>
      <c r="AV529" s="299">
        <f t="shared" si="376"/>
        <v>0</v>
      </c>
      <c r="AW529" s="308">
        <f>[1]побуд.звіт!AW528+[2]побуд.звіт!AW528</f>
        <v>698.78843231259566</v>
      </c>
      <c r="AX529" s="308">
        <f>[1]побуд.звіт!AX528+[2]побуд.звіт!AX528</f>
        <v>0</v>
      </c>
      <c r="AY529" s="298">
        <f t="shared" si="377"/>
        <v>-698.78843231259566</v>
      </c>
      <c r="AZ529" s="299">
        <f t="shared" si="378"/>
        <v>0</v>
      </c>
      <c r="BA529" s="300">
        <v>0</v>
      </c>
      <c r="BB529" s="298"/>
      <c r="BC529" s="298">
        <f t="shared" si="379"/>
        <v>0</v>
      </c>
      <c r="BD529" s="299">
        <f t="shared" si="380"/>
        <v>0</v>
      </c>
      <c r="BE529" s="308">
        <f>[1]побуд.звіт!BE528+[2]побуд.звіт!BE528</f>
        <v>5.4904853732189984</v>
      </c>
      <c r="BF529" s="308">
        <f>[1]побуд.звіт!BF528+[2]побуд.звіт!BF528</f>
        <v>0</v>
      </c>
      <c r="BG529" s="301">
        <f t="shared" si="381"/>
        <v>-5.4904853732189984</v>
      </c>
      <c r="BH529" s="302">
        <f t="shared" si="382"/>
        <v>0</v>
      </c>
      <c r="BI529" s="308">
        <f>[1]побуд.звіт!BI528+[2]побуд.звіт!BI528</f>
        <v>0</v>
      </c>
      <c r="BJ529" s="308">
        <f>[1]побуд.звіт!BJ528+[2]побуд.звіт!BJ528</f>
        <v>0</v>
      </c>
      <c r="BK529" s="298">
        <f t="shared" si="383"/>
        <v>0</v>
      </c>
      <c r="BL529" s="299">
        <f t="shared" si="384"/>
        <v>0</v>
      </c>
      <c r="BM529" s="308">
        <f>[1]побуд.звіт!BM528+[2]побуд.звіт!BM528</f>
        <v>0</v>
      </c>
      <c r="BN529" s="308">
        <f>[1]побуд.звіт!BN528+[2]побуд.звіт!BN528</f>
        <v>0</v>
      </c>
      <c r="BO529" s="298">
        <f t="shared" si="385"/>
        <v>0</v>
      </c>
      <c r="BP529" s="299">
        <f t="shared" si="386"/>
        <v>0</v>
      </c>
      <c r="BQ529" s="294">
        <f t="shared" si="387"/>
        <v>3196.2195638190474</v>
      </c>
      <c r="BR529" s="298">
        <f t="shared" si="387"/>
        <v>2350.3872410442095</v>
      </c>
      <c r="BS529" s="298">
        <f t="shared" si="388"/>
        <v>-845.83232277483785</v>
      </c>
      <c r="BT529" s="303">
        <f t="shared" si="389"/>
        <v>0</v>
      </c>
      <c r="BU529" s="224">
        <f t="shared" si="390"/>
        <v>0.73536476268727191</v>
      </c>
      <c r="BV529" s="309">
        <v>284.89</v>
      </c>
      <c r="BW529" s="305">
        <f t="shared" si="392"/>
        <v>18.538369681746019</v>
      </c>
      <c r="BX529" s="241">
        <f t="shared" si="393"/>
        <v>266.35163031825397</v>
      </c>
      <c r="CA529" s="144">
        <f>[1]побуд.звіт!AX528+[2]побуд.звіт!AX528</f>
        <v>0</v>
      </c>
      <c r="CB529" s="238">
        <v>0</v>
      </c>
      <c r="CC529" s="238">
        <v>0</v>
      </c>
      <c r="CD529" s="240">
        <v>133.95023836116528</v>
      </c>
      <c r="CE529" s="240">
        <v>0</v>
      </c>
      <c r="CF529" s="240">
        <v>0</v>
      </c>
      <c r="CG529" s="240">
        <v>0</v>
      </c>
      <c r="CH529" s="240">
        <v>49.761702117526326</v>
      </c>
      <c r="CI529" s="240">
        <v>0</v>
      </c>
      <c r="CJ529" s="240">
        <v>0</v>
      </c>
      <c r="CK529" s="240">
        <v>39.849967356773483</v>
      </c>
      <c r="CL529" s="240">
        <v>0</v>
      </c>
      <c r="CM529" s="240">
        <v>1.1266499999999995</v>
      </c>
      <c r="CN529" s="240">
        <v>0</v>
      </c>
      <c r="CO529" s="240">
        <v>0</v>
      </c>
      <c r="CP529" s="20"/>
    </row>
    <row r="530" spans="1:94" ht="15" customHeight="1" x14ac:dyDescent="0.25">
      <c r="A530" s="256">
        <f t="shared" si="391"/>
        <v>520</v>
      </c>
      <c r="B530" s="254" t="s">
        <v>521</v>
      </c>
      <c r="C530" s="294">
        <v>166.6</v>
      </c>
      <c r="D530" s="322">
        <v>1</v>
      </c>
      <c r="E530" s="307">
        <f>[1]побуд.звіт!E529+[2]побуд.звіт!E529</f>
        <v>0</v>
      </c>
      <c r="F530" s="308">
        <f>[1]побуд.звіт!F529+[2]побуд.звіт!F529</f>
        <v>0</v>
      </c>
      <c r="G530" s="298">
        <f t="shared" si="355"/>
        <v>0</v>
      </c>
      <c r="H530" s="299">
        <f t="shared" si="356"/>
        <v>0</v>
      </c>
      <c r="I530" s="307">
        <f>[1]побуд.звіт!I529+[2]побуд.звіт!I529</f>
        <v>0</v>
      </c>
      <c r="J530" s="308">
        <f>[1]побуд.звіт!J529+[2]побуд.звіт!J529</f>
        <v>0</v>
      </c>
      <c r="K530" s="298">
        <f t="shared" si="357"/>
        <v>0</v>
      </c>
      <c r="L530" s="299">
        <f t="shared" si="358"/>
        <v>0</v>
      </c>
      <c r="M530" s="308">
        <f>[1]побуд.звіт!M529+[2]побуд.звіт!M529</f>
        <v>527.49037991752755</v>
      </c>
      <c r="N530" s="308">
        <f>[1]побуд.звіт!N529+[2]побуд.звіт!N529</f>
        <v>596.80916411160752</v>
      </c>
      <c r="O530" s="298">
        <f t="shared" si="359"/>
        <v>0</v>
      </c>
      <c r="P530" s="299">
        <f t="shared" si="360"/>
        <v>69.318784194079967</v>
      </c>
      <c r="Q530" s="308">
        <f>[1]побуд.звіт!Q529+[2]побуд.звіт!Q529</f>
        <v>0</v>
      </c>
      <c r="R530" s="308">
        <f>[1]побуд.звіт!R529+[2]побуд.звіт!R529</f>
        <v>0</v>
      </c>
      <c r="S530" s="298">
        <f t="shared" si="361"/>
        <v>0</v>
      </c>
      <c r="T530" s="299">
        <f t="shared" si="362"/>
        <v>0</v>
      </c>
      <c r="U530" s="308">
        <f>[1]побуд.звіт!U529+[2]побуд.звіт!U529</f>
        <v>0</v>
      </c>
      <c r="V530" s="308">
        <f>[1]побуд.звіт!V529+[2]побуд.звіт!V529</f>
        <v>0</v>
      </c>
      <c r="W530" s="298">
        <f t="shared" si="363"/>
        <v>0</v>
      </c>
      <c r="X530" s="299">
        <f t="shared" si="364"/>
        <v>0</v>
      </c>
      <c r="Y530" s="308">
        <f>[1]побуд.звіт!Y529+[2]побуд.звіт!Y529</f>
        <v>0</v>
      </c>
      <c r="Z530" s="308">
        <f>[1]побуд.звіт!Z529+[2]побуд.звіт!Z529</f>
        <v>0</v>
      </c>
      <c r="AA530" s="298">
        <f t="shared" si="365"/>
        <v>0</v>
      </c>
      <c r="AB530" s="299">
        <f t="shared" si="366"/>
        <v>0</v>
      </c>
      <c r="AC530" s="308">
        <f>[1]побуд.звіт!AC529+[2]побуд.звіт!AC529</f>
        <v>443.74915668706461</v>
      </c>
      <c r="AD530" s="308">
        <f>[1]побуд.звіт!AD529+[2]побуд.звіт!AD529</f>
        <v>522.4551019735402</v>
      </c>
      <c r="AE530" s="298">
        <f t="shared" si="367"/>
        <v>0</v>
      </c>
      <c r="AF530" s="299">
        <f t="shared" si="368"/>
        <v>78.705945286475583</v>
      </c>
      <c r="AG530" s="308">
        <f>[1]побуд.звіт!AG529+[2]побуд.звіт!AG529</f>
        <v>0</v>
      </c>
      <c r="AH530" s="308">
        <f>[1]побуд.звіт!AH529+[2]побуд.звіт!AH529</f>
        <v>0</v>
      </c>
      <c r="AI530" s="298">
        <f t="shared" si="369"/>
        <v>0</v>
      </c>
      <c r="AJ530" s="299">
        <f t="shared" si="370"/>
        <v>0</v>
      </c>
      <c r="AK530" s="308">
        <f>[1]побуд.звіт!AK529+[2]побуд.звіт!AK529</f>
        <v>0</v>
      </c>
      <c r="AL530" s="308">
        <f>[1]побуд.звіт!AL529+[2]побуд.звіт!AL529</f>
        <v>0</v>
      </c>
      <c r="AM530" s="298">
        <f t="shared" si="371"/>
        <v>0</v>
      </c>
      <c r="AN530" s="299">
        <f t="shared" si="372"/>
        <v>0</v>
      </c>
      <c r="AO530" s="308">
        <f>[1]побуд.звіт!AO529+[2]побуд.звіт!AO529</f>
        <v>489.15232873332195</v>
      </c>
      <c r="AP530" s="308">
        <f>[1]побуд.звіт!AP529+[2]побуд.звіт!AP529</f>
        <v>202.73074848958029</v>
      </c>
      <c r="AQ530" s="298">
        <f t="shared" si="373"/>
        <v>-286.42158024374169</v>
      </c>
      <c r="AR530" s="299">
        <f t="shared" si="374"/>
        <v>0</v>
      </c>
      <c r="AS530" s="308">
        <f>[1]побуд.звіт!AS529+[2]побуд.звіт!AS529</f>
        <v>0</v>
      </c>
      <c r="AT530" s="308">
        <f>[1]побуд.звіт!AT529+[2]побуд.звіт!AT529</f>
        <v>0</v>
      </c>
      <c r="AU530" s="298">
        <f t="shared" si="375"/>
        <v>0</v>
      </c>
      <c r="AV530" s="299">
        <f t="shared" si="376"/>
        <v>0</v>
      </c>
      <c r="AW530" s="308">
        <f>[1]побуд.звіт!AW529+[2]побуд.звіт!AW529</f>
        <v>608.92632934981646</v>
      </c>
      <c r="AX530" s="308">
        <f>[1]побуд.звіт!AX529+[2]побуд.звіт!AX529</f>
        <v>0</v>
      </c>
      <c r="AY530" s="298">
        <f t="shared" si="377"/>
        <v>-608.92632934981646</v>
      </c>
      <c r="AZ530" s="299">
        <f t="shared" si="378"/>
        <v>0</v>
      </c>
      <c r="BA530" s="300">
        <v>0</v>
      </c>
      <c r="BB530" s="298"/>
      <c r="BC530" s="298">
        <f t="shared" si="379"/>
        <v>0</v>
      </c>
      <c r="BD530" s="299">
        <f t="shared" si="380"/>
        <v>0</v>
      </c>
      <c r="BE530" s="308">
        <f>[1]побуд.звіт!BE529+[2]побуд.звіт!BE529</f>
        <v>5.4553565732189977</v>
      </c>
      <c r="BF530" s="308">
        <f>[1]побуд.звіт!BF529+[2]побуд.звіт!BF529</f>
        <v>0</v>
      </c>
      <c r="BG530" s="301">
        <f t="shared" si="381"/>
        <v>-5.4553565732189977</v>
      </c>
      <c r="BH530" s="302">
        <f t="shared" si="382"/>
        <v>0</v>
      </c>
      <c r="BI530" s="308">
        <f>[1]побуд.звіт!BI529+[2]побуд.звіт!BI529</f>
        <v>0</v>
      </c>
      <c r="BJ530" s="308">
        <f>[1]побуд.звіт!BJ529+[2]побуд.звіт!BJ529</f>
        <v>0</v>
      </c>
      <c r="BK530" s="298">
        <f t="shared" si="383"/>
        <v>0</v>
      </c>
      <c r="BL530" s="299">
        <f t="shared" si="384"/>
        <v>0</v>
      </c>
      <c r="BM530" s="308">
        <f>[1]побуд.звіт!BM529+[2]побуд.звіт!BM529</f>
        <v>0</v>
      </c>
      <c r="BN530" s="308">
        <f>[1]побуд.звіт!BN529+[2]побуд.звіт!BN529</f>
        <v>0</v>
      </c>
      <c r="BO530" s="298">
        <f t="shared" si="385"/>
        <v>0</v>
      </c>
      <c r="BP530" s="299">
        <f t="shared" si="386"/>
        <v>0</v>
      </c>
      <c r="BQ530" s="294">
        <f t="shared" si="387"/>
        <v>2074.7735512609497</v>
      </c>
      <c r="BR530" s="298">
        <f t="shared" si="387"/>
        <v>1321.995014574728</v>
      </c>
      <c r="BS530" s="298">
        <f t="shared" si="388"/>
        <v>-752.77853668622174</v>
      </c>
      <c r="BT530" s="303">
        <f t="shared" si="389"/>
        <v>0</v>
      </c>
      <c r="BU530" s="224">
        <f t="shared" si="390"/>
        <v>0.63717556731493985</v>
      </c>
      <c r="BV530" s="309">
        <v>36.14</v>
      </c>
      <c r="BW530" s="305"/>
      <c r="BX530" s="241">
        <f t="shared" si="393"/>
        <v>172.89779593841249</v>
      </c>
      <c r="CA530" s="144">
        <f>[1]побуд.звіт!AX529+[2]побуд.звіт!AX529</f>
        <v>0</v>
      </c>
      <c r="CB530" s="238">
        <v>0</v>
      </c>
      <c r="CC530" s="238">
        <v>0</v>
      </c>
      <c r="CD530" s="240">
        <v>47.27655471570538</v>
      </c>
      <c r="CE530" s="240">
        <v>0</v>
      </c>
      <c r="CF530" s="240">
        <v>0</v>
      </c>
      <c r="CG530" s="240">
        <v>0</v>
      </c>
      <c r="CH530" s="240">
        <v>43.359307389016145</v>
      </c>
      <c r="CI530" s="240">
        <v>0</v>
      </c>
      <c r="CJ530" s="240">
        <v>0</v>
      </c>
      <c r="CK530" s="240">
        <v>49.804164032070787</v>
      </c>
      <c r="CL530" s="240">
        <v>0</v>
      </c>
      <c r="CM530" s="240">
        <v>1.1266499999999995</v>
      </c>
      <c r="CN530" s="240">
        <v>0</v>
      </c>
      <c r="CO530" s="240">
        <v>0</v>
      </c>
      <c r="CP530" s="20"/>
    </row>
    <row r="531" spans="1:94" ht="15" customHeight="1" x14ac:dyDescent="0.25">
      <c r="A531" s="256">
        <f t="shared" si="391"/>
        <v>521</v>
      </c>
      <c r="B531" s="254" t="s">
        <v>522</v>
      </c>
      <c r="C531" s="294">
        <v>89.99</v>
      </c>
      <c r="D531" s="322">
        <v>1</v>
      </c>
      <c r="E531" s="307">
        <f>[1]побуд.звіт!E530+[2]побуд.звіт!E530</f>
        <v>0</v>
      </c>
      <c r="F531" s="308">
        <f>[1]побуд.звіт!F530+[2]побуд.звіт!F530</f>
        <v>0</v>
      </c>
      <c r="G531" s="298">
        <f t="shared" si="355"/>
        <v>0</v>
      </c>
      <c r="H531" s="299">
        <f t="shared" si="356"/>
        <v>0</v>
      </c>
      <c r="I531" s="307">
        <f>[1]побуд.звіт!I530+[2]побуд.звіт!I530</f>
        <v>0</v>
      </c>
      <c r="J531" s="308">
        <f>[1]побуд.звіт!J530+[2]побуд.звіт!J530</f>
        <v>0</v>
      </c>
      <c r="K531" s="298">
        <f t="shared" si="357"/>
        <v>0</v>
      </c>
      <c r="L531" s="299">
        <f t="shared" si="358"/>
        <v>0</v>
      </c>
      <c r="M531" s="308">
        <f>[1]побуд.звіт!M530+[2]побуд.звіт!M530</f>
        <v>527.40080231752756</v>
      </c>
      <c r="N531" s="308">
        <f>[1]побуд.звіт!N530+[2]побуд.звіт!N530</f>
        <v>560.68316793008921</v>
      </c>
      <c r="O531" s="298">
        <f t="shared" si="359"/>
        <v>0</v>
      </c>
      <c r="P531" s="299">
        <f t="shared" si="360"/>
        <v>33.282365612561648</v>
      </c>
      <c r="Q531" s="308">
        <f>[1]побуд.звіт!Q530+[2]побуд.звіт!Q530</f>
        <v>0</v>
      </c>
      <c r="R531" s="308">
        <f>[1]побуд.звіт!R530+[2]побуд.звіт!R530</f>
        <v>0</v>
      </c>
      <c r="S531" s="298">
        <f t="shared" si="361"/>
        <v>0</v>
      </c>
      <c r="T531" s="299">
        <f t="shared" si="362"/>
        <v>0</v>
      </c>
      <c r="U531" s="308">
        <f>[1]побуд.звіт!U530+[2]побуд.звіт!U530</f>
        <v>0</v>
      </c>
      <c r="V531" s="308">
        <f>[1]побуд.звіт!V530+[2]побуд.звіт!V530</f>
        <v>0</v>
      </c>
      <c r="W531" s="298">
        <f t="shared" si="363"/>
        <v>0</v>
      </c>
      <c r="X531" s="299">
        <f t="shared" si="364"/>
        <v>0</v>
      </c>
      <c r="Y531" s="308">
        <f>[1]побуд.звіт!Y530+[2]побуд.звіт!Y530</f>
        <v>0</v>
      </c>
      <c r="Z531" s="308">
        <f>[1]побуд.звіт!Z530+[2]побуд.звіт!Z530</f>
        <v>0</v>
      </c>
      <c r="AA531" s="298">
        <f t="shared" si="365"/>
        <v>0</v>
      </c>
      <c r="AB531" s="299">
        <f t="shared" si="366"/>
        <v>0</v>
      </c>
      <c r="AC531" s="308">
        <f>[1]побуд.звіт!AC530+[2]побуд.звіт!AC530</f>
        <v>239.70891550048583</v>
      </c>
      <c r="AD531" s="308">
        <f>[1]побуд.звіт!AD530+[2]побуд.звіт!AD530</f>
        <v>282.20729067586365</v>
      </c>
      <c r="AE531" s="298">
        <f t="shared" si="367"/>
        <v>0</v>
      </c>
      <c r="AF531" s="299">
        <f t="shared" si="368"/>
        <v>42.498375175377817</v>
      </c>
      <c r="AG531" s="308">
        <f>[1]побуд.звіт!AG530+[2]побуд.звіт!AG530</f>
        <v>0</v>
      </c>
      <c r="AH531" s="308">
        <f>[1]побуд.звіт!AH530+[2]побуд.звіт!AH530</f>
        <v>0</v>
      </c>
      <c r="AI531" s="298">
        <f t="shared" si="369"/>
        <v>0</v>
      </c>
      <c r="AJ531" s="299">
        <f t="shared" si="370"/>
        <v>0</v>
      </c>
      <c r="AK531" s="308">
        <f>[1]побуд.звіт!AK530+[2]побуд.звіт!AK530</f>
        <v>0</v>
      </c>
      <c r="AL531" s="308">
        <f>[1]побуд.звіт!AL530+[2]побуд.звіт!AL530</f>
        <v>0</v>
      </c>
      <c r="AM531" s="298">
        <f t="shared" si="371"/>
        <v>0</v>
      </c>
      <c r="AN531" s="299">
        <f t="shared" si="372"/>
        <v>0</v>
      </c>
      <c r="AO531" s="308">
        <f>[1]побуд.звіт!AO530+[2]побуд.звіт!AO530</f>
        <v>293.5815788027449</v>
      </c>
      <c r="AP531" s="308">
        <f>[1]побуд.звіт!AP530+[2]побуд.звіт!AP530</f>
        <v>121.63844909374818</v>
      </c>
      <c r="AQ531" s="298">
        <f t="shared" si="373"/>
        <v>-171.94312970899671</v>
      </c>
      <c r="AR531" s="299">
        <f t="shared" si="374"/>
        <v>0</v>
      </c>
      <c r="AS531" s="308">
        <f>[1]побуд.звіт!AS530+[2]побуд.звіт!AS530</f>
        <v>0</v>
      </c>
      <c r="AT531" s="308">
        <f>[1]побуд.звіт!AT530+[2]побуд.звіт!AT530</f>
        <v>0</v>
      </c>
      <c r="AU531" s="298">
        <f t="shared" si="375"/>
        <v>0</v>
      </c>
      <c r="AV531" s="299">
        <f t="shared" si="376"/>
        <v>0</v>
      </c>
      <c r="AW531" s="308">
        <f>[1]побуд.звіт!AW530+[2]побуд.звіт!AW530</f>
        <v>328.98481820136158</v>
      </c>
      <c r="AX531" s="308">
        <f>[1]побуд.звіт!AX530+[2]побуд.звіт!AX530</f>
        <v>0</v>
      </c>
      <c r="AY531" s="298">
        <f t="shared" si="377"/>
        <v>-328.98481820136158</v>
      </c>
      <c r="AZ531" s="299">
        <f t="shared" si="378"/>
        <v>0</v>
      </c>
      <c r="BA531" s="300">
        <v>0</v>
      </c>
      <c r="BB531" s="298"/>
      <c r="BC531" s="298">
        <f t="shared" si="379"/>
        <v>0</v>
      </c>
      <c r="BD531" s="299">
        <f t="shared" si="380"/>
        <v>0</v>
      </c>
      <c r="BE531" s="308">
        <f>[1]побуд.звіт!BE530+[2]побуд.звіт!BE530</f>
        <v>5.3459574932189984</v>
      </c>
      <c r="BF531" s="308">
        <f>[1]побуд.звіт!BF530+[2]побуд.звіт!BF530</f>
        <v>0</v>
      </c>
      <c r="BG531" s="301">
        <f t="shared" si="381"/>
        <v>-5.3459574932189984</v>
      </c>
      <c r="BH531" s="302">
        <f t="shared" si="382"/>
        <v>0</v>
      </c>
      <c r="BI531" s="308">
        <f>[1]побуд.звіт!BI530+[2]побуд.звіт!BI530</f>
        <v>0</v>
      </c>
      <c r="BJ531" s="308">
        <f>[1]побуд.звіт!BJ530+[2]побуд.звіт!BJ530</f>
        <v>0</v>
      </c>
      <c r="BK531" s="298">
        <f t="shared" si="383"/>
        <v>0</v>
      </c>
      <c r="BL531" s="299">
        <f t="shared" si="384"/>
        <v>0</v>
      </c>
      <c r="BM531" s="308">
        <f>[1]побуд.звіт!BM530+[2]побуд.звіт!BM530</f>
        <v>0</v>
      </c>
      <c r="BN531" s="308">
        <f>[1]побуд.звіт!BN530+[2]побуд.звіт!BN530</f>
        <v>0</v>
      </c>
      <c r="BO531" s="298">
        <f t="shared" si="385"/>
        <v>0</v>
      </c>
      <c r="BP531" s="299">
        <f t="shared" si="386"/>
        <v>0</v>
      </c>
      <c r="BQ531" s="294">
        <f t="shared" si="387"/>
        <v>1395.0220723153388</v>
      </c>
      <c r="BR531" s="298">
        <f t="shared" si="387"/>
        <v>964.52890769970099</v>
      </c>
      <c r="BS531" s="298">
        <f t="shared" si="388"/>
        <v>-430.49316461563785</v>
      </c>
      <c r="BT531" s="303">
        <f t="shared" si="389"/>
        <v>0</v>
      </c>
      <c r="BU531" s="224">
        <f t="shared" si="390"/>
        <v>0.69140763206624967</v>
      </c>
      <c r="BV531" s="309">
        <v>1899.7399999999998</v>
      </c>
      <c r="BW531" s="305">
        <f t="shared" si="392"/>
        <v>1783.4881606403883</v>
      </c>
      <c r="BX531" s="241">
        <f t="shared" si="393"/>
        <v>116.25183935961157</v>
      </c>
      <c r="CA531" s="144">
        <f>[1]побуд.звіт!AX530+[2]побуд.звіт!AX530</f>
        <v>0</v>
      </c>
      <c r="CB531" s="238">
        <v>0</v>
      </c>
      <c r="CC531" s="238">
        <v>0</v>
      </c>
      <c r="CD531" s="240">
        <v>47.27655471570538</v>
      </c>
      <c r="CE531" s="240">
        <v>0</v>
      </c>
      <c r="CF531" s="240">
        <v>0</v>
      </c>
      <c r="CG531" s="240">
        <v>0</v>
      </c>
      <c r="CH531" s="240">
        <v>23.42079274872486</v>
      </c>
      <c r="CI531" s="240">
        <v>0</v>
      </c>
      <c r="CJ531" s="240">
        <v>0</v>
      </c>
      <c r="CK531" s="240">
        <v>29.895694832781246</v>
      </c>
      <c r="CL531" s="240">
        <v>0</v>
      </c>
      <c r="CM531" s="240">
        <v>1.1266499999999995</v>
      </c>
      <c r="CN531" s="240">
        <v>0</v>
      </c>
      <c r="CO531" s="240">
        <v>0</v>
      </c>
      <c r="CP531" s="20"/>
    </row>
    <row r="532" spans="1:94" ht="15" customHeight="1" x14ac:dyDescent="0.25">
      <c r="A532" s="256">
        <f t="shared" si="391"/>
        <v>522</v>
      </c>
      <c r="B532" s="254" t="s">
        <v>523</v>
      </c>
      <c r="C532" s="294">
        <v>225.6</v>
      </c>
      <c r="D532" s="322">
        <v>1</v>
      </c>
      <c r="E532" s="307">
        <f>[1]побуд.звіт!E531+[2]побуд.звіт!E531</f>
        <v>0</v>
      </c>
      <c r="F532" s="308">
        <f>[1]побуд.звіт!F531+[2]побуд.звіт!F531</f>
        <v>0</v>
      </c>
      <c r="G532" s="298">
        <f t="shared" si="355"/>
        <v>0</v>
      </c>
      <c r="H532" s="299">
        <f t="shared" si="356"/>
        <v>0</v>
      </c>
      <c r="I532" s="307">
        <f>[1]побуд.звіт!I531+[2]побуд.звіт!I531</f>
        <v>0</v>
      </c>
      <c r="J532" s="308">
        <f>[1]побуд.звіт!J531+[2]побуд.звіт!J531</f>
        <v>0</v>
      </c>
      <c r="K532" s="298">
        <f t="shared" si="357"/>
        <v>0</v>
      </c>
      <c r="L532" s="299">
        <f t="shared" si="358"/>
        <v>0</v>
      </c>
      <c r="M532" s="308">
        <f>[1]побуд.звіт!M531+[2]побуд.звіт!M531</f>
        <v>1494.4038404329947</v>
      </c>
      <c r="N532" s="308">
        <f>[1]побуд.звіт!N531+[2]побуд.звіт!N531</f>
        <v>1624.7283053167712</v>
      </c>
      <c r="O532" s="298">
        <f t="shared" si="359"/>
        <v>0</v>
      </c>
      <c r="P532" s="299">
        <f t="shared" si="360"/>
        <v>130.3244648837765</v>
      </c>
      <c r="Q532" s="308">
        <f>[1]побуд.звіт!Q531+[2]побуд.звіт!Q531</f>
        <v>0</v>
      </c>
      <c r="R532" s="308">
        <f>[1]побуд.звіт!R531+[2]побуд.звіт!R531</f>
        <v>0</v>
      </c>
      <c r="S532" s="298">
        <f t="shared" si="361"/>
        <v>0</v>
      </c>
      <c r="T532" s="299">
        <f t="shared" si="362"/>
        <v>0</v>
      </c>
      <c r="U532" s="308">
        <f>[1]побуд.звіт!U531+[2]побуд.звіт!U531</f>
        <v>0</v>
      </c>
      <c r="V532" s="308">
        <f>[1]побуд.звіт!V531+[2]побуд.звіт!V531</f>
        <v>0</v>
      </c>
      <c r="W532" s="298">
        <f t="shared" si="363"/>
        <v>0</v>
      </c>
      <c r="X532" s="299">
        <f t="shared" si="364"/>
        <v>0</v>
      </c>
      <c r="Y532" s="308">
        <f>[1]побуд.звіт!Y531+[2]побуд.звіт!Y531</f>
        <v>0</v>
      </c>
      <c r="Z532" s="308">
        <f>[1]побуд.звіт!Z531+[2]побуд.звіт!Z531</f>
        <v>0</v>
      </c>
      <c r="AA532" s="298">
        <f t="shared" si="365"/>
        <v>0</v>
      </c>
      <c r="AB532" s="299">
        <f t="shared" si="366"/>
        <v>0</v>
      </c>
      <c r="AC532" s="308">
        <f>[1]побуд.звіт!AC531+[2]побуд.звіт!AC531</f>
        <v>601.00818297888202</v>
      </c>
      <c r="AD532" s="308">
        <f>[1]побуд.звіт!AD531+[2]побуд.звіт!AD531</f>
        <v>707.47821731831141</v>
      </c>
      <c r="AE532" s="298">
        <f t="shared" si="367"/>
        <v>0</v>
      </c>
      <c r="AF532" s="299">
        <f t="shared" si="368"/>
        <v>106.47003433942939</v>
      </c>
      <c r="AG532" s="308">
        <f>[1]побуд.звіт!AG531+[2]побуд.звіт!AG531</f>
        <v>0</v>
      </c>
      <c r="AH532" s="308">
        <f>[1]побуд.звіт!AH531+[2]побуд.звіт!AH531</f>
        <v>0</v>
      </c>
      <c r="AI532" s="298">
        <f t="shared" si="369"/>
        <v>0</v>
      </c>
      <c r="AJ532" s="299">
        <f t="shared" si="370"/>
        <v>0</v>
      </c>
      <c r="AK532" s="308">
        <f>[1]побуд.звіт!AK531+[2]побуд.звіт!AK531</f>
        <v>0</v>
      </c>
      <c r="AL532" s="308">
        <f>[1]побуд.звіт!AL531+[2]побуд.звіт!AL531</f>
        <v>0</v>
      </c>
      <c r="AM532" s="298">
        <f t="shared" si="371"/>
        <v>0</v>
      </c>
      <c r="AN532" s="299">
        <f t="shared" si="372"/>
        <v>0</v>
      </c>
      <c r="AO532" s="308">
        <f>[1]побуд.звіт!AO531+[2]побуд.звіт!AO531</f>
        <v>690.63162839336951</v>
      </c>
      <c r="AP532" s="308">
        <f>[1]побуд.звіт!AP531+[2]побуд.звіт!AP531</f>
        <v>243.27689818749636</v>
      </c>
      <c r="AQ532" s="298">
        <f t="shared" si="373"/>
        <v>-447.35473020587312</v>
      </c>
      <c r="AR532" s="299">
        <f t="shared" si="374"/>
        <v>0</v>
      </c>
      <c r="AS532" s="308">
        <f>[1]побуд.звіт!AS531+[2]побуд.звіт!AS531</f>
        <v>0</v>
      </c>
      <c r="AT532" s="308">
        <f>[1]побуд.звіт!AT531+[2]побуд.звіт!AT531</f>
        <v>0</v>
      </c>
      <c r="AU532" s="298">
        <f t="shared" si="375"/>
        <v>0</v>
      </c>
      <c r="AV532" s="299">
        <f t="shared" si="376"/>
        <v>0</v>
      </c>
      <c r="AW532" s="308">
        <f>[1]побуд.звіт!AW531+[2]побуд.звіт!AW531</f>
        <v>941.26142116945073</v>
      </c>
      <c r="AX532" s="308">
        <f>[1]побуд.звіт!AX531+[2]побуд.звіт!AX531</f>
        <v>0</v>
      </c>
      <c r="AY532" s="298">
        <f t="shared" si="377"/>
        <v>-941.26142116945073</v>
      </c>
      <c r="AZ532" s="299">
        <f t="shared" si="378"/>
        <v>0</v>
      </c>
      <c r="BA532" s="300">
        <v>0</v>
      </c>
      <c r="BB532" s="298"/>
      <c r="BC532" s="298">
        <f t="shared" si="379"/>
        <v>0</v>
      </c>
      <c r="BD532" s="299">
        <f t="shared" si="380"/>
        <v>0</v>
      </c>
      <c r="BE532" s="308">
        <f>[1]побуд.звіт!BE531+[2]побуд.звіт!BE531</f>
        <v>5.5396085732189979</v>
      </c>
      <c r="BF532" s="308">
        <f>[1]побуд.звіт!BF531+[2]побуд.звіт!BF531</f>
        <v>0</v>
      </c>
      <c r="BG532" s="301">
        <f t="shared" si="381"/>
        <v>-5.5396085732189979</v>
      </c>
      <c r="BH532" s="302">
        <f t="shared" si="382"/>
        <v>0</v>
      </c>
      <c r="BI532" s="308">
        <f>[1]побуд.звіт!BI531+[2]побуд.звіт!BI531</f>
        <v>0</v>
      </c>
      <c r="BJ532" s="308">
        <f>[1]побуд.звіт!BJ531+[2]побуд.звіт!BJ531</f>
        <v>0</v>
      </c>
      <c r="BK532" s="298">
        <f t="shared" si="383"/>
        <v>0</v>
      </c>
      <c r="BL532" s="299">
        <f t="shared" si="384"/>
        <v>0</v>
      </c>
      <c r="BM532" s="308">
        <f>[1]побуд.звіт!BM531+[2]побуд.звіт!BM531</f>
        <v>0</v>
      </c>
      <c r="BN532" s="308">
        <f>[1]побуд.звіт!BN531+[2]побуд.звіт!BN531</f>
        <v>0</v>
      </c>
      <c r="BO532" s="298">
        <f t="shared" si="385"/>
        <v>0</v>
      </c>
      <c r="BP532" s="299">
        <f t="shared" si="386"/>
        <v>0</v>
      </c>
      <c r="BQ532" s="294">
        <f t="shared" si="387"/>
        <v>3732.8446815479165</v>
      </c>
      <c r="BR532" s="298">
        <f t="shared" si="387"/>
        <v>2575.4834208225789</v>
      </c>
      <c r="BS532" s="298">
        <f t="shared" si="388"/>
        <v>-1157.3612607253376</v>
      </c>
      <c r="BT532" s="303">
        <f t="shared" si="389"/>
        <v>0</v>
      </c>
      <c r="BU532" s="224">
        <f t="shared" si="390"/>
        <v>0.68995193760769891</v>
      </c>
      <c r="BV532" s="309">
        <v>208</v>
      </c>
      <c r="BW532" s="305"/>
      <c r="BX532" s="241">
        <f t="shared" si="393"/>
        <v>311.07039012899304</v>
      </c>
      <c r="CA532" s="144">
        <f>[1]побуд.звіт!AX531+[2]побуд.звіт!AX531</f>
        <v>0</v>
      </c>
      <c r="CB532" s="238">
        <v>0</v>
      </c>
      <c r="CC532" s="238">
        <v>0</v>
      </c>
      <c r="CD532" s="240">
        <v>133.95023836116528</v>
      </c>
      <c r="CE532" s="240">
        <v>0</v>
      </c>
      <c r="CF532" s="240">
        <v>0</v>
      </c>
      <c r="CG532" s="240">
        <v>0</v>
      </c>
      <c r="CH532" s="240">
        <v>58.714644339508041</v>
      </c>
      <c r="CI532" s="240">
        <v>0</v>
      </c>
      <c r="CJ532" s="240">
        <v>0</v>
      </c>
      <c r="CK532" s="240">
        <v>70.252667770771609</v>
      </c>
      <c r="CL532" s="240">
        <v>0</v>
      </c>
      <c r="CM532" s="240">
        <v>1.1266499999999995</v>
      </c>
      <c r="CN532" s="240">
        <v>0</v>
      </c>
      <c r="CO532" s="240">
        <v>0</v>
      </c>
      <c r="CP532" s="20"/>
    </row>
    <row r="533" spans="1:94" ht="15" customHeight="1" x14ac:dyDescent="0.25">
      <c r="A533" s="256">
        <f t="shared" si="391"/>
        <v>523</v>
      </c>
      <c r="B533" s="254" t="s">
        <v>524</v>
      </c>
      <c r="C533" s="294">
        <v>94.8</v>
      </c>
      <c r="D533" s="322">
        <v>1</v>
      </c>
      <c r="E533" s="307">
        <f>[1]побуд.звіт!E532+[2]побуд.звіт!E532</f>
        <v>0</v>
      </c>
      <c r="F533" s="308">
        <f>[1]побуд.звіт!F532+[2]побуд.звіт!F532</f>
        <v>0</v>
      </c>
      <c r="G533" s="298">
        <f t="shared" si="355"/>
        <v>0</v>
      </c>
      <c r="H533" s="299">
        <f t="shared" si="356"/>
        <v>0</v>
      </c>
      <c r="I533" s="307">
        <f>[1]побуд.звіт!I532+[2]побуд.звіт!I532</f>
        <v>0</v>
      </c>
      <c r="J533" s="308">
        <f>[1]побуд.звіт!J532+[2]побуд.звіт!J532</f>
        <v>0</v>
      </c>
      <c r="K533" s="298">
        <f t="shared" si="357"/>
        <v>0</v>
      </c>
      <c r="L533" s="299">
        <f t="shared" si="358"/>
        <v>0</v>
      </c>
      <c r="M533" s="308">
        <f>[1]побуд.звіт!M532+[2]побуд.звіт!M532</f>
        <v>527.4038599175276</v>
      </c>
      <c r="N533" s="308">
        <f>[1]побуд.звіт!N532+[2]побуд.звіт!N532</f>
        <v>560.68316793008921</v>
      </c>
      <c r="O533" s="298">
        <f t="shared" si="359"/>
        <v>0</v>
      </c>
      <c r="P533" s="299">
        <f t="shared" si="360"/>
        <v>33.279308012561614</v>
      </c>
      <c r="Q533" s="308">
        <f>[1]побуд.звіт!Q532+[2]побуд.звіт!Q532</f>
        <v>0</v>
      </c>
      <c r="R533" s="308">
        <f>[1]побуд.звіт!R532+[2]побуд.звіт!R532</f>
        <v>0</v>
      </c>
      <c r="S533" s="298">
        <f t="shared" si="361"/>
        <v>0</v>
      </c>
      <c r="T533" s="299">
        <f t="shared" si="362"/>
        <v>0</v>
      </c>
      <c r="U533" s="308">
        <f>[1]побуд.звіт!U532+[2]побуд.звіт!U532</f>
        <v>0</v>
      </c>
      <c r="V533" s="308">
        <f>[1]побуд.звіт!V532+[2]побуд.звіт!V532</f>
        <v>0</v>
      </c>
      <c r="W533" s="298">
        <f t="shared" si="363"/>
        <v>0</v>
      </c>
      <c r="X533" s="299">
        <f t="shared" si="364"/>
        <v>0</v>
      </c>
      <c r="Y533" s="308">
        <f>[1]побуд.звіт!Y532+[2]побуд.звіт!Y532</f>
        <v>0</v>
      </c>
      <c r="Z533" s="308">
        <f>[1]побуд.звіт!Z532+[2]побуд.звіт!Z532</f>
        <v>0</v>
      </c>
      <c r="AA533" s="298">
        <f t="shared" si="365"/>
        <v>0</v>
      </c>
      <c r="AB533" s="299">
        <f t="shared" si="366"/>
        <v>0</v>
      </c>
      <c r="AC533" s="308">
        <f>[1]побуд.звіт!AC532+[2]побуд.звіт!AC532</f>
        <v>252.49291413261543</v>
      </c>
      <c r="AD533" s="308">
        <f>[1]побуд.звіт!AD532+[2]побуд.звіт!AD532</f>
        <v>297.2913785539713</v>
      </c>
      <c r="AE533" s="298">
        <f t="shared" si="367"/>
        <v>0</v>
      </c>
      <c r="AF533" s="299">
        <f t="shared" si="368"/>
        <v>44.798464421355874</v>
      </c>
      <c r="AG533" s="308">
        <f>[1]побуд.звіт!AG532+[2]побуд.звіт!AG532</f>
        <v>0</v>
      </c>
      <c r="AH533" s="308">
        <f>[1]побуд.звіт!AH532+[2]побуд.звіт!AH532</f>
        <v>0</v>
      </c>
      <c r="AI533" s="298">
        <f t="shared" si="369"/>
        <v>0</v>
      </c>
      <c r="AJ533" s="299">
        <f t="shared" si="370"/>
        <v>0</v>
      </c>
      <c r="AK533" s="308">
        <f>[1]побуд.звіт!AK532+[2]побуд.звіт!AK532</f>
        <v>0</v>
      </c>
      <c r="AL533" s="308">
        <f>[1]побуд.звіт!AL532+[2]побуд.звіт!AL532</f>
        <v>0</v>
      </c>
      <c r="AM533" s="298">
        <f t="shared" si="371"/>
        <v>0</v>
      </c>
      <c r="AN533" s="299">
        <f t="shared" si="372"/>
        <v>0</v>
      </c>
      <c r="AO533" s="308">
        <f>[1]побуд.звіт!AO532+[2]побуд.звіт!AO532</f>
        <v>222.00557033323997</v>
      </c>
      <c r="AP533" s="308">
        <f>[1]побуд.звіт!AP532+[2]побуд.звіт!AP532</f>
        <v>81.0922993958321</v>
      </c>
      <c r="AQ533" s="298">
        <f t="shared" si="373"/>
        <v>-140.91327093740787</v>
      </c>
      <c r="AR533" s="299">
        <f t="shared" si="374"/>
        <v>0</v>
      </c>
      <c r="AS533" s="308">
        <f>[1]побуд.звіт!AS532+[2]побуд.звіт!AS532</f>
        <v>0</v>
      </c>
      <c r="AT533" s="308">
        <f>[1]побуд.звіт!AT532+[2]побуд.звіт!AT532</f>
        <v>0</v>
      </c>
      <c r="AU533" s="298">
        <f t="shared" si="375"/>
        <v>0</v>
      </c>
      <c r="AV533" s="299">
        <f t="shared" si="376"/>
        <v>0</v>
      </c>
      <c r="AW533" s="308">
        <f>[1]побуд.звіт!AW532+[2]побуд.звіт!AW532</f>
        <v>325.93848806838531</v>
      </c>
      <c r="AX533" s="308">
        <f>[1]побуд.звіт!AX532+[2]побуд.звіт!AX532</f>
        <v>0</v>
      </c>
      <c r="AY533" s="298">
        <f t="shared" si="377"/>
        <v>-325.93848806838531</v>
      </c>
      <c r="AZ533" s="299">
        <f t="shared" si="378"/>
        <v>0</v>
      </c>
      <c r="BA533" s="300">
        <v>0</v>
      </c>
      <c r="BB533" s="298"/>
      <c r="BC533" s="298">
        <f t="shared" si="379"/>
        <v>0</v>
      </c>
      <c r="BD533" s="299">
        <f t="shared" si="380"/>
        <v>0</v>
      </c>
      <c r="BE533" s="308">
        <f>[1]побуд.звіт!BE532+[2]побуд.звіт!BE532</f>
        <v>5.3528261732189986</v>
      </c>
      <c r="BF533" s="308">
        <f>[1]побуд.звіт!BF532+[2]побуд.звіт!BF532</f>
        <v>0</v>
      </c>
      <c r="BG533" s="301">
        <f t="shared" si="381"/>
        <v>-5.3528261732189986</v>
      </c>
      <c r="BH533" s="302">
        <f t="shared" si="382"/>
        <v>0</v>
      </c>
      <c r="BI533" s="308">
        <f>[1]побуд.звіт!BI532+[2]побуд.звіт!BI532</f>
        <v>0</v>
      </c>
      <c r="BJ533" s="308">
        <f>[1]побуд.звіт!BJ532+[2]побуд.звіт!BJ532</f>
        <v>0</v>
      </c>
      <c r="BK533" s="298">
        <f t="shared" si="383"/>
        <v>0</v>
      </c>
      <c r="BL533" s="299">
        <f t="shared" si="384"/>
        <v>0</v>
      </c>
      <c r="BM533" s="308">
        <f>[1]побуд.звіт!BM532+[2]побуд.звіт!BM532</f>
        <v>0</v>
      </c>
      <c r="BN533" s="308">
        <f>[1]побуд.звіт!BN532+[2]побуд.звіт!BN532</f>
        <v>0</v>
      </c>
      <c r="BO533" s="298">
        <f t="shared" si="385"/>
        <v>0</v>
      </c>
      <c r="BP533" s="299">
        <f t="shared" si="386"/>
        <v>0</v>
      </c>
      <c r="BQ533" s="294">
        <f t="shared" si="387"/>
        <v>1333.1936586249874</v>
      </c>
      <c r="BR533" s="298">
        <f t="shared" si="387"/>
        <v>939.06684587989264</v>
      </c>
      <c r="BS533" s="298">
        <f t="shared" si="388"/>
        <v>-394.12681274509475</v>
      </c>
      <c r="BT533" s="303">
        <f t="shared" si="389"/>
        <v>0</v>
      </c>
      <c r="BU533" s="224">
        <f t="shared" si="390"/>
        <v>0.70437392182649272</v>
      </c>
      <c r="BV533" s="309">
        <v>104.24</v>
      </c>
      <c r="BW533" s="305"/>
      <c r="BX533" s="241">
        <f t="shared" si="393"/>
        <v>111.09947155208228</v>
      </c>
      <c r="CA533" s="144">
        <f>[1]побуд.звіт!AX532+[2]побуд.звіт!AX532</f>
        <v>0</v>
      </c>
      <c r="CB533" s="238">
        <v>0</v>
      </c>
      <c r="CC533" s="238">
        <v>0</v>
      </c>
      <c r="CD533" s="240">
        <v>47.27655471570538</v>
      </c>
      <c r="CE533" s="240">
        <v>0</v>
      </c>
      <c r="CF533" s="240">
        <v>0</v>
      </c>
      <c r="CG533" s="240">
        <v>0</v>
      </c>
      <c r="CH533" s="240">
        <v>24.672643100112428</v>
      </c>
      <c r="CI533" s="240">
        <v>0</v>
      </c>
      <c r="CJ533" s="240">
        <v>0</v>
      </c>
      <c r="CK533" s="240">
        <v>22.580500258809117</v>
      </c>
      <c r="CL533" s="240">
        <v>0</v>
      </c>
      <c r="CM533" s="240">
        <v>1.1266499999999995</v>
      </c>
      <c r="CN533" s="240">
        <v>0</v>
      </c>
      <c r="CO533" s="240">
        <v>0</v>
      </c>
      <c r="CP533" s="20"/>
    </row>
    <row r="534" spans="1:94" ht="15" customHeight="1" x14ac:dyDescent="0.25">
      <c r="A534" s="256">
        <f t="shared" si="391"/>
        <v>524</v>
      </c>
      <c r="B534" s="254" t="s">
        <v>525</v>
      </c>
      <c r="C534" s="294">
        <v>188.44</v>
      </c>
      <c r="D534" s="322">
        <v>1</v>
      </c>
      <c r="E534" s="307">
        <f>[1]побуд.звіт!E533+[2]побуд.звіт!E533</f>
        <v>0</v>
      </c>
      <c r="F534" s="308">
        <f>[1]побуд.звіт!F533+[2]побуд.звіт!F533</f>
        <v>0</v>
      </c>
      <c r="G534" s="298">
        <f t="shared" si="355"/>
        <v>0</v>
      </c>
      <c r="H534" s="299">
        <f t="shared" si="356"/>
        <v>0</v>
      </c>
      <c r="I534" s="307">
        <f>[1]побуд.звіт!I533+[2]побуд.звіт!I533</f>
        <v>0</v>
      </c>
      <c r="J534" s="308">
        <f>[1]побуд.звіт!J533+[2]побуд.звіт!J533</f>
        <v>0</v>
      </c>
      <c r="K534" s="298">
        <f t="shared" si="357"/>
        <v>0</v>
      </c>
      <c r="L534" s="299">
        <f t="shared" si="358"/>
        <v>0</v>
      </c>
      <c r="M534" s="308">
        <f>[1]побуд.звіт!M533+[2]побуд.звіт!M533</f>
        <v>1142.800527954643</v>
      </c>
      <c r="N534" s="308">
        <f>[1]побуд.звіт!N533+[2]побуд.звіт!N533</f>
        <v>1214.8135305151934</v>
      </c>
      <c r="O534" s="298">
        <f t="shared" si="359"/>
        <v>0</v>
      </c>
      <c r="P534" s="299">
        <f t="shared" si="360"/>
        <v>72.013002560550376</v>
      </c>
      <c r="Q534" s="308">
        <f>[1]побуд.звіт!Q533+[2]побуд.звіт!Q533</f>
        <v>0</v>
      </c>
      <c r="R534" s="308">
        <f>[1]побуд.звіт!R533+[2]побуд.звіт!R533</f>
        <v>33.921701385051222</v>
      </c>
      <c r="S534" s="298">
        <f t="shared" si="361"/>
        <v>0</v>
      </c>
      <c r="T534" s="299">
        <f t="shared" si="362"/>
        <v>33.921701385051222</v>
      </c>
      <c r="U534" s="308">
        <f>[1]побуд.звіт!U533+[2]побуд.звіт!U533</f>
        <v>0</v>
      </c>
      <c r="V534" s="308">
        <f>[1]побуд.звіт!V533+[2]побуд.звіт!V533</f>
        <v>0</v>
      </c>
      <c r="W534" s="298">
        <f t="shared" si="363"/>
        <v>0</v>
      </c>
      <c r="X534" s="299">
        <f t="shared" si="364"/>
        <v>0</v>
      </c>
      <c r="Y534" s="308">
        <f>[1]побуд.звіт!Y533+[2]побуд.звіт!Y533</f>
        <v>0</v>
      </c>
      <c r="Z534" s="308">
        <f>[1]побуд.звіт!Z533+[2]побуд.звіт!Z533</f>
        <v>0</v>
      </c>
      <c r="AA534" s="298">
        <f t="shared" si="365"/>
        <v>0</v>
      </c>
      <c r="AB534" s="299">
        <f t="shared" si="366"/>
        <v>0</v>
      </c>
      <c r="AC534" s="308">
        <f>[1]побуд.звіт!AC533+[2]побуд.звіт!AC533</f>
        <v>501.97671640267981</v>
      </c>
      <c r="AD534" s="308">
        <f>[1]побуд.звіт!AD533+[2]побуд.звіт!AD533</f>
        <v>590.94501450116388</v>
      </c>
      <c r="AE534" s="298">
        <f t="shared" si="367"/>
        <v>0</v>
      </c>
      <c r="AF534" s="299">
        <f t="shared" si="368"/>
        <v>88.96829809848407</v>
      </c>
      <c r="AG534" s="308">
        <f>[1]побуд.звіт!AG533+[2]побуд.звіт!AG533</f>
        <v>0</v>
      </c>
      <c r="AH534" s="308">
        <f>[1]побуд.звіт!AH533+[2]побуд.звіт!AH533</f>
        <v>0</v>
      </c>
      <c r="AI534" s="298">
        <f t="shared" si="369"/>
        <v>0</v>
      </c>
      <c r="AJ534" s="299">
        <f t="shared" si="370"/>
        <v>0</v>
      </c>
      <c r="AK534" s="308">
        <f>[1]побуд.звіт!AK533+[2]побуд.звіт!AK533</f>
        <v>0</v>
      </c>
      <c r="AL534" s="308">
        <f>[1]побуд.звіт!AL533+[2]побуд.звіт!AL533</f>
        <v>0</v>
      </c>
      <c r="AM534" s="298">
        <f t="shared" si="371"/>
        <v>0</v>
      </c>
      <c r="AN534" s="299">
        <f t="shared" si="372"/>
        <v>0</v>
      </c>
      <c r="AO534" s="308">
        <f>[1]побуд.звіт!AO533+[2]побуд.звіт!AO533</f>
        <v>630.9997797413846</v>
      </c>
      <c r="AP534" s="308">
        <f>[1]побуд.звіт!AP533+[2]побуд.звіт!AP533</f>
        <v>304.0961227343704</v>
      </c>
      <c r="AQ534" s="298">
        <f t="shared" si="373"/>
        <v>-326.9036570070142</v>
      </c>
      <c r="AR534" s="299">
        <f t="shared" si="374"/>
        <v>0</v>
      </c>
      <c r="AS534" s="308">
        <f>[1]побуд.звіт!AS533+[2]побуд.звіт!AS533</f>
        <v>0</v>
      </c>
      <c r="AT534" s="308">
        <f>[1]побуд.звіт!AT533+[2]побуд.звіт!AT533</f>
        <v>0</v>
      </c>
      <c r="AU534" s="298">
        <f t="shared" si="375"/>
        <v>0</v>
      </c>
      <c r="AV534" s="299">
        <f t="shared" si="376"/>
        <v>0</v>
      </c>
      <c r="AW534" s="308">
        <f>[1]побуд.звіт!AW533+[2]побуд.звіт!AW533</f>
        <v>746.917686269608</v>
      </c>
      <c r="AX534" s="308">
        <f>[1]побуд.звіт!AX533+[2]побуд.звіт!AX533</f>
        <v>0</v>
      </c>
      <c r="AY534" s="298">
        <f t="shared" si="377"/>
        <v>-746.917686269608</v>
      </c>
      <c r="AZ534" s="299">
        <f t="shared" si="378"/>
        <v>0</v>
      </c>
      <c r="BA534" s="300">
        <v>0</v>
      </c>
      <c r="BB534" s="298"/>
      <c r="BC534" s="298">
        <f t="shared" si="379"/>
        <v>0</v>
      </c>
      <c r="BD534" s="299">
        <f t="shared" si="380"/>
        <v>0</v>
      </c>
      <c r="BE534" s="308">
        <f>[1]побуд.звіт!BE533+[2]побуд.звіт!BE533</f>
        <v>5.4865440932189982</v>
      </c>
      <c r="BF534" s="308">
        <f>[1]побуд.звіт!BF533+[2]побуд.звіт!BF533</f>
        <v>0</v>
      </c>
      <c r="BG534" s="301">
        <f t="shared" si="381"/>
        <v>-5.4865440932189982</v>
      </c>
      <c r="BH534" s="302">
        <f t="shared" si="382"/>
        <v>0</v>
      </c>
      <c r="BI534" s="308">
        <f>[1]побуд.звіт!BI533+[2]побуд.звіт!BI533</f>
        <v>0</v>
      </c>
      <c r="BJ534" s="308">
        <f>[1]побуд.звіт!BJ533+[2]побуд.звіт!BJ533</f>
        <v>0</v>
      </c>
      <c r="BK534" s="298">
        <f t="shared" si="383"/>
        <v>0</v>
      </c>
      <c r="BL534" s="299">
        <f t="shared" si="384"/>
        <v>0</v>
      </c>
      <c r="BM534" s="308">
        <f>[1]побуд.звіт!BM533+[2]побуд.звіт!BM533</f>
        <v>0</v>
      </c>
      <c r="BN534" s="308">
        <f>[1]побуд.звіт!BN533+[2]побуд.звіт!BN533</f>
        <v>0</v>
      </c>
      <c r="BO534" s="298">
        <f t="shared" si="385"/>
        <v>0</v>
      </c>
      <c r="BP534" s="299">
        <f t="shared" si="386"/>
        <v>0</v>
      </c>
      <c r="BQ534" s="294">
        <f t="shared" si="387"/>
        <v>3028.1812544615345</v>
      </c>
      <c r="BR534" s="298">
        <f t="shared" si="387"/>
        <v>2143.7763691357791</v>
      </c>
      <c r="BS534" s="298">
        <f t="shared" si="388"/>
        <v>-884.40488532575546</v>
      </c>
      <c r="BT534" s="303">
        <f t="shared" si="389"/>
        <v>0</v>
      </c>
      <c r="BU534" s="224">
        <f t="shared" si="390"/>
        <v>0.70794189283659026</v>
      </c>
      <c r="BV534" s="309">
        <v>441.82</v>
      </c>
      <c r="BW534" s="305">
        <f t="shared" si="392"/>
        <v>189.47156212820545</v>
      </c>
      <c r="BX534" s="241">
        <f t="shared" si="393"/>
        <v>252.34843787179454</v>
      </c>
      <c r="CA534" s="144">
        <f>[1]побуд.звіт!AX533+[2]побуд.звіт!AX533</f>
        <v>0</v>
      </c>
      <c r="CB534" s="238">
        <v>0</v>
      </c>
      <c r="CC534" s="238">
        <v>0</v>
      </c>
      <c r="CD534" s="240">
        <v>102.43253521736169</v>
      </c>
      <c r="CE534" s="240">
        <v>0</v>
      </c>
      <c r="CF534" s="240">
        <v>0</v>
      </c>
      <c r="CG534" s="240">
        <v>0</v>
      </c>
      <c r="CH534" s="240">
        <v>49.043384660181282</v>
      </c>
      <c r="CI534" s="240">
        <v>0</v>
      </c>
      <c r="CJ534" s="240">
        <v>0</v>
      </c>
      <c r="CK534" s="240">
        <v>64.314588594865185</v>
      </c>
      <c r="CL534" s="240">
        <v>0</v>
      </c>
      <c r="CM534" s="240">
        <v>1.1266499999999995</v>
      </c>
      <c r="CN534" s="240">
        <v>0</v>
      </c>
      <c r="CO534" s="240">
        <v>0</v>
      </c>
      <c r="CP534" s="20"/>
    </row>
    <row r="535" spans="1:94" ht="15" customHeight="1" x14ac:dyDescent="0.25">
      <c r="A535" s="256">
        <f t="shared" si="391"/>
        <v>525</v>
      </c>
      <c r="B535" s="254" t="s">
        <v>526</v>
      </c>
      <c r="C535" s="294">
        <v>237</v>
      </c>
      <c r="D535" s="322">
        <v>1</v>
      </c>
      <c r="E535" s="307">
        <f>[1]побуд.звіт!E534+[2]побуд.звіт!E534</f>
        <v>0</v>
      </c>
      <c r="F535" s="308">
        <f>[1]побуд.звіт!F534+[2]побуд.звіт!F534</f>
        <v>0</v>
      </c>
      <c r="G535" s="298">
        <f t="shared" si="355"/>
        <v>0</v>
      </c>
      <c r="H535" s="299">
        <f t="shared" si="356"/>
        <v>0</v>
      </c>
      <c r="I535" s="307">
        <f>[1]побуд.звіт!I534+[2]побуд.звіт!I534</f>
        <v>0</v>
      </c>
      <c r="J535" s="308">
        <f>[1]побуд.звіт!J534+[2]побуд.звіт!J534</f>
        <v>0</v>
      </c>
      <c r="K535" s="298">
        <f t="shared" si="357"/>
        <v>0</v>
      </c>
      <c r="L535" s="299">
        <f t="shared" si="358"/>
        <v>0</v>
      </c>
      <c r="M535" s="308">
        <f>[1]побуд.звіт!M534+[2]побуд.звіт!M534</f>
        <v>1239.5674191546429</v>
      </c>
      <c r="N535" s="308">
        <f>[1]побуд.звіт!N534+[2]побуд.звіт!N534</f>
        <v>1214.8135305151934</v>
      </c>
      <c r="O535" s="298">
        <f t="shared" si="359"/>
        <v>-24.753888639449542</v>
      </c>
      <c r="P535" s="299">
        <f t="shared" si="360"/>
        <v>0</v>
      </c>
      <c r="Q535" s="308">
        <f>[1]побуд.звіт!Q534+[2]побуд.звіт!Q534</f>
        <v>0</v>
      </c>
      <c r="R535" s="308">
        <f>[1]побуд.звіт!R534+[2]побуд.звіт!R534</f>
        <v>0</v>
      </c>
      <c r="S535" s="298">
        <f t="shared" si="361"/>
        <v>0</v>
      </c>
      <c r="T535" s="299">
        <f t="shared" si="362"/>
        <v>0</v>
      </c>
      <c r="U535" s="308">
        <f>[1]побуд.звіт!U534+[2]побуд.звіт!U534</f>
        <v>0</v>
      </c>
      <c r="V535" s="308">
        <f>[1]побуд.звіт!V534+[2]побуд.звіт!V534</f>
        <v>0</v>
      </c>
      <c r="W535" s="298">
        <f t="shared" si="363"/>
        <v>0</v>
      </c>
      <c r="X535" s="299">
        <f t="shared" si="364"/>
        <v>0</v>
      </c>
      <c r="Y535" s="308">
        <f>[1]побуд.звіт!Y534+[2]побуд.звіт!Y534</f>
        <v>0</v>
      </c>
      <c r="Z535" s="308">
        <f>[1]побуд.звіт!Z534+[2]побуд.звіт!Z534</f>
        <v>0</v>
      </c>
      <c r="AA535" s="298">
        <f t="shared" si="365"/>
        <v>0</v>
      </c>
      <c r="AB535" s="299">
        <f t="shared" si="366"/>
        <v>0</v>
      </c>
      <c r="AC535" s="308">
        <f>[1]побуд.звіт!AC534+[2]побуд.звіт!AC534</f>
        <v>632.20280033153836</v>
      </c>
      <c r="AD535" s="308">
        <f>[1]побуд.звіт!AD534+[2]побуд.звіт!AD534</f>
        <v>743.22844638492825</v>
      </c>
      <c r="AE535" s="298">
        <f t="shared" si="367"/>
        <v>0</v>
      </c>
      <c r="AF535" s="299">
        <f t="shared" si="368"/>
        <v>111.02564605338989</v>
      </c>
      <c r="AG535" s="308">
        <f>[1]побуд.звіт!AG534+[2]побуд.звіт!AG534</f>
        <v>0</v>
      </c>
      <c r="AH535" s="308">
        <f>[1]побуд.звіт!AH534+[2]побуд.звіт!AH534</f>
        <v>0</v>
      </c>
      <c r="AI535" s="298">
        <f t="shared" si="369"/>
        <v>0</v>
      </c>
      <c r="AJ535" s="299">
        <f t="shared" si="370"/>
        <v>0</v>
      </c>
      <c r="AK535" s="308">
        <f>[1]побуд.звіт!AK534+[2]побуд.звіт!AK534</f>
        <v>0</v>
      </c>
      <c r="AL535" s="308">
        <f>[1]побуд.звіт!AL534+[2]побуд.звіт!AL534</f>
        <v>0</v>
      </c>
      <c r="AM535" s="298">
        <f t="shared" si="371"/>
        <v>0</v>
      </c>
      <c r="AN535" s="299">
        <f t="shared" si="372"/>
        <v>0</v>
      </c>
      <c r="AO535" s="308">
        <f>[1]побуд.звіт!AO534+[2]побуд.звіт!AO534</f>
        <v>636.16326640757222</v>
      </c>
      <c r="AP535" s="308">
        <f>[1]побуд.звіт!AP534+[2]побуд.звіт!AP534</f>
        <v>162.1845987916642</v>
      </c>
      <c r="AQ535" s="298">
        <f t="shared" si="373"/>
        <v>-473.97866761590802</v>
      </c>
      <c r="AR535" s="299">
        <f t="shared" si="374"/>
        <v>0</v>
      </c>
      <c r="AS535" s="308">
        <f>[1]побуд.звіт!AS534+[2]побуд.звіт!AS534</f>
        <v>0</v>
      </c>
      <c r="AT535" s="308">
        <f>[1]побуд.звіт!AT534+[2]побуд.звіт!AT534</f>
        <v>0</v>
      </c>
      <c r="AU535" s="298">
        <f t="shared" si="375"/>
        <v>0</v>
      </c>
      <c r="AV535" s="299">
        <f t="shared" si="376"/>
        <v>0</v>
      </c>
      <c r="AW535" s="308">
        <f>[1]побуд.звіт!AW534+[2]побуд.звіт!AW534</f>
        <v>956.46313701511701</v>
      </c>
      <c r="AX535" s="308">
        <f>[1]побуд.звіт!AX534+[2]побуд.звіт!AX534</f>
        <v>2365</v>
      </c>
      <c r="AY535" s="298">
        <f t="shared" si="377"/>
        <v>0</v>
      </c>
      <c r="AZ535" s="299">
        <f t="shared" si="378"/>
        <v>1408.5368629848831</v>
      </c>
      <c r="BA535" s="300">
        <v>0</v>
      </c>
      <c r="BB535" s="298"/>
      <c r="BC535" s="298">
        <f t="shared" si="379"/>
        <v>0</v>
      </c>
      <c r="BD535" s="299">
        <f t="shared" si="380"/>
        <v>0</v>
      </c>
      <c r="BE535" s="308">
        <f>[1]побуд.звіт!BE534+[2]побуд.звіт!BE534</f>
        <v>5.5558877732189984</v>
      </c>
      <c r="BF535" s="308">
        <f>[1]побуд.звіт!BF534+[2]побуд.звіт!BF534</f>
        <v>0</v>
      </c>
      <c r="BG535" s="301">
        <f t="shared" si="381"/>
        <v>-5.5558877732189984</v>
      </c>
      <c r="BH535" s="302">
        <f t="shared" si="382"/>
        <v>0</v>
      </c>
      <c r="BI535" s="308">
        <f>[1]побуд.звіт!BI534+[2]побуд.звіт!BI534</f>
        <v>0</v>
      </c>
      <c r="BJ535" s="308">
        <f>[1]побуд.звіт!BJ534+[2]побуд.звіт!BJ534</f>
        <v>0</v>
      </c>
      <c r="BK535" s="298">
        <f t="shared" si="383"/>
        <v>0</v>
      </c>
      <c r="BL535" s="299">
        <f t="shared" si="384"/>
        <v>0</v>
      </c>
      <c r="BM535" s="308">
        <f>[1]побуд.звіт!BM534+[2]побуд.звіт!BM534</f>
        <v>0</v>
      </c>
      <c r="BN535" s="308">
        <f>[1]побуд.звіт!BN534+[2]побуд.звіт!BN534</f>
        <v>0</v>
      </c>
      <c r="BO535" s="298">
        <f t="shared" si="385"/>
        <v>0</v>
      </c>
      <c r="BP535" s="299">
        <f t="shared" si="386"/>
        <v>0</v>
      </c>
      <c r="BQ535" s="294">
        <f t="shared" si="387"/>
        <v>3469.9525106820897</v>
      </c>
      <c r="BR535" s="298">
        <f t="shared" si="387"/>
        <v>4485.2265756917859</v>
      </c>
      <c r="BS535" s="298">
        <f t="shared" si="388"/>
        <v>0</v>
      </c>
      <c r="BT535" s="303">
        <f t="shared" si="389"/>
        <v>1015.2740650096962</v>
      </c>
      <c r="BU535" s="224">
        <f t="shared" si="390"/>
        <v>1.2925901901781716</v>
      </c>
      <c r="BV535" s="309">
        <v>4437.38</v>
      </c>
      <c r="BW535" s="305">
        <f t="shared" si="392"/>
        <v>4148.2172907764925</v>
      </c>
      <c r="BX535" s="241">
        <f t="shared" si="393"/>
        <v>289.16270922350748</v>
      </c>
      <c r="CA535" s="144">
        <f>[1]побуд.звіт!AX534+[2]побуд.звіт!AX534</f>
        <v>2365</v>
      </c>
      <c r="CB535" s="238">
        <v>0</v>
      </c>
      <c r="CC535" s="238">
        <v>0</v>
      </c>
      <c r="CD535" s="240">
        <v>102.43253521736169</v>
      </c>
      <c r="CE535" s="240">
        <v>0</v>
      </c>
      <c r="CF535" s="240">
        <v>0</v>
      </c>
      <c r="CG535" s="240">
        <v>0</v>
      </c>
      <c r="CH535" s="240">
        <v>61.68160775028106</v>
      </c>
      <c r="CI535" s="240">
        <v>0</v>
      </c>
      <c r="CJ535" s="240">
        <v>0</v>
      </c>
      <c r="CK535" s="240">
        <v>64.629600111356154</v>
      </c>
      <c r="CL535" s="240">
        <v>0</v>
      </c>
      <c r="CM535" s="240">
        <v>1.1266499999999995</v>
      </c>
      <c r="CN535" s="240">
        <v>0</v>
      </c>
      <c r="CO535" s="240">
        <v>0</v>
      </c>
      <c r="CP535" s="20"/>
    </row>
    <row r="536" spans="1:94" ht="15" customHeight="1" x14ac:dyDescent="0.25">
      <c r="A536" s="256">
        <f t="shared" si="391"/>
        <v>526</v>
      </c>
      <c r="B536" s="254" t="s">
        <v>527</v>
      </c>
      <c r="C536" s="294">
        <v>266.95</v>
      </c>
      <c r="D536" s="322">
        <v>1</v>
      </c>
      <c r="E536" s="307">
        <f>[1]побуд.звіт!E535+[2]побуд.звіт!E535</f>
        <v>0</v>
      </c>
      <c r="F536" s="308">
        <f>[1]побуд.звіт!F535+[2]побуд.звіт!F535</f>
        <v>0</v>
      </c>
      <c r="G536" s="298">
        <f t="shared" si="355"/>
        <v>0</v>
      </c>
      <c r="H536" s="299">
        <f t="shared" si="356"/>
        <v>0</v>
      </c>
      <c r="I536" s="307">
        <f>[1]побуд.звіт!I535+[2]побуд.звіт!I535</f>
        <v>0</v>
      </c>
      <c r="J536" s="308">
        <f>[1]побуд.звіт!J535+[2]побуд.звіт!J535</f>
        <v>0</v>
      </c>
      <c r="K536" s="298">
        <f t="shared" si="357"/>
        <v>0</v>
      </c>
      <c r="L536" s="299">
        <f t="shared" si="358"/>
        <v>0</v>
      </c>
      <c r="M536" s="308">
        <f>[1]побуд.звіт!M535+[2]побуд.звіт!M535</f>
        <v>1397.5400804329947</v>
      </c>
      <c r="N536" s="308">
        <f>[1]побуд.звіт!N535+[2]побуд.звіт!N535</f>
        <v>1552.4763129537348</v>
      </c>
      <c r="O536" s="298">
        <f t="shared" si="359"/>
        <v>0</v>
      </c>
      <c r="P536" s="299">
        <f t="shared" si="360"/>
        <v>154.93623252074008</v>
      </c>
      <c r="Q536" s="308">
        <f>[1]побуд.звіт!Q535+[2]побуд.звіт!Q535</f>
        <v>0</v>
      </c>
      <c r="R536" s="308">
        <f>[1]побуд.звіт!R535+[2]побуд.звіт!R535</f>
        <v>0</v>
      </c>
      <c r="S536" s="298">
        <f t="shared" si="361"/>
        <v>0</v>
      </c>
      <c r="T536" s="299">
        <f t="shared" si="362"/>
        <v>0</v>
      </c>
      <c r="U536" s="308">
        <f>[1]побуд.звіт!U535+[2]побуд.звіт!U535</f>
        <v>0</v>
      </c>
      <c r="V536" s="308">
        <f>[1]побуд.звіт!V535+[2]побуд.звіт!V535</f>
        <v>0</v>
      </c>
      <c r="W536" s="298">
        <f t="shared" si="363"/>
        <v>0</v>
      </c>
      <c r="X536" s="299">
        <f t="shared" si="364"/>
        <v>0</v>
      </c>
      <c r="Y536" s="308">
        <f>[1]побуд.звіт!Y535+[2]побуд.звіт!Y535</f>
        <v>0</v>
      </c>
      <c r="Z536" s="308">
        <f>[1]побуд.звіт!Z535+[2]побуд.звіт!Z535</f>
        <v>0</v>
      </c>
      <c r="AA536" s="298">
        <f t="shared" si="365"/>
        <v>0</v>
      </c>
      <c r="AB536" s="299">
        <f t="shared" si="366"/>
        <v>0</v>
      </c>
      <c r="AC536" s="308">
        <f>[1]побуд.звіт!AC535+[2]побуд.звіт!AC535</f>
        <v>712.51180409136794</v>
      </c>
      <c r="AD536" s="308">
        <f>[1]побуд.звіт!AD535+[2]побуд.звіт!AD535</f>
        <v>837.1511973099432</v>
      </c>
      <c r="AE536" s="298">
        <f t="shared" si="367"/>
        <v>0</v>
      </c>
      <c r="AF536" s="299">
        <f t="shared" si="368"/>
        <v>124.63939321857526</v>
      </c>
      <c r="AG536" s="308">
        <f>[1]побуд.звіт!AG535+[2]побуд.звіт!AG535</f>
        <v>0</v>
      </c>
      <c r="AH536" s="308">
        <f>[1]побуд.звіт!AH535+[2]побуд.звіт!AH535</f>
        <v>0</v>
      </c>
      <c r="AI536" s="298">
        <f t="shared" si="369"/>
        <v>0</v>
      </c>
      <c r="AJ536" s="299">
        <f t="shared" si="370"/>
        <v>0</v>
      </c>
      <c r="AK536" s="308">
        <f>[1]побуд.звіт!AK535+[2]побуд.звіт!AK535</f>
        <v>0</v>
      </c>
      <c r="AL536" s="308">
        <f>[1]побуд.звіт!AL535+[2]побуд.звіт!AL535</f>
        <v>0</v>
      </c>
      <c r="AM536" s="298">
        <f t="shared" si="371"/>
        <v>0</v>
      </c>
      <c r="AN536" s="299">
        <f t="shared" si="372"/>
        <v>0</v>
      </c>
      <c r="AO536" s="308">
        <f>[1]побуд.звіт!AO535+[2]побуд.звіт!AO535</f>
        <v>935.45265964664713</v>
      </c>
      <c r="AP536" s="308">
        <f>[1]побуд.звіт!AP535+[2]побуд.звіт!AP535</f>
        <v>405.46149697916059</v>
      </c>
      <c r="AQ536" s="298">
        <f t="shared" si="373"/>
        <v>-529.99116266748661</v>
      </c>
      <c r="AR536" s="299">
        <f t="shared" si="374"/>
        <v>0</v>
      </c>
      <c r="AS536" s="308">
        <f>[1]побуд.звіт!AS535+[2]побуд.звіт!AS535</f>
        <v>0</v>
      </c>
      <c r="AT536" s="308">
        <f>[1]побуд.звіт!AT535+[2]побуд.звіт!AT535</f>
        <v>0</v>
      </c>
      <c r="AU536" s="298">
        <f t="shared" si="375"/>
        <v>0</v>
      </c>
      <c r="AV536" s="299">
        <f t="shared" si="376"/>
        <v>0</v>
      </c>
      <c r="AW536" s="308">
        <f>[1]побуд.звіт!AW535+[2]побуд.звіт!AW535</f>
        <v>1086.9849202244429</v>
      </c>
      <c r="AX536" s="308">
        <f>[1]побуд.звіт!AX535+[2]побуд.звіт!AX535</f>
        <v>129</v>
      </c>
      <c r="AY536" s="298">
        <f t="shared" si="377"/>
        <v>-957.98492022444293</v>
      </c>
      <c r="AZ536" s="299">
        <f t="shared" si="378"/>
        <v>0</v>
      </c>
      <c r="BA536" s="300">
        <v>0</v>
      </c>
      <c r="BB536" s="298"/>
      <c r="BC536" s="298">
        <f t="shared" si="379"/>
        <v>0</v>
      </c>
      <c r="BD536" s="299">
        <f t="shared" si="380"/>
        <v>0</v>
      </c>
      <c r="BE536" s="308">
        <f>[1]побуд.звіт!BE535+[2]побуд.звіт!BE535</f>
        <v>5.598656373218998</v>
      </c>
      <c r="BF536" s="308">
        <f>[1]побуд.звіт!BF535+[2]побуд.звіт!BF535</f>
        <v>0</v>
      </c>
      <c r="BG536" s="301">
        <f t="shared" si="381"/>
        <v>-5.598656373218998</v>
      </c>
      <c r="BH536" s="302">
        <f t="shared" si="382"/>
        <v>0</v>
      </c>
      <c r="BI536" s="308">
        <f>[1]побуд.звіт!BI535+[2]побуд.звіт!BI535</f>
        <v>0</v>
      </c>
      <c r="BJ536" s="308">
        <f>[1]побуд.звіт!BJ535+[2]побуд.звіт!BJ535</f>
        <v>0</v>
      </c>
      <c r="BK536" s="298">
        <f t="shared" si="383"/>
        <v>0</v>
      </c>
      <c r="BL536" s="299">
        <f t="shared" si="384"/>
        <v>0</v>
      </c>
      <c r="BM536" s="308">
        <f>[1]побуд.звіт!BM535+[2]побуд.звіт!BM535</f>
        <v>0</v>
      </c>
      <c r="BN536" s="308">
        <f>[1]побуд.звіт!BN535+[2]побуд.звіт!BN535</f>
        <v>0</v>
      </c>
      <c r="BO536" s="298">
        <f t="shared" si="385"/>
        <v>0</v>
      </c>
      <c r="BP536" s="299">
        <f t="shared" si="386"/>
        <v>0</v>
      </c>
      <c r="BQ536" s="294">
        <f t="shared" si="387"/>
        <v>4138.0881207686716</v>
      </c>
      <c r="BR536" s="298">
        <f t="shared" si="387"/>
        <v>2924.0890072428388</v>
      </c>
      <c r="BS536" s="298">
        <f t="shared" si="388"/>
        <v>-1213.9991135258329</v>
      </c>
      <c r="BT536" s="303">
        <f t="shared" si="389"/>
        <v>0</v>
      </c>
      <c r="BU536" s="224">
        <f t="shared" si="390"/>
        <v>0.70662801803739106</v>
      </c>
      <c r="BV536" s="309">
        <v>154.19</v>
      </c>
      <c r="BW536" s="305"/>
      <c r="BX536" s="241">
        <f t="shared" si="393"/>
        <v>344.84067673072263</v>
      </c>
      <c r="CA536" s="144">
        <f>[1]побуд.звіт!AX535+[2]побуд.звіт!AX535</f>
        <v>129</v>
      </c>
      <c r="CB536" s="238">
        <v>0</v>
      </c>
      <c r="CC536" s="238">
        <v>0</v>
      </c>
      <c r="CD536" s="240">
        <v>133.95023836116528</v>
      </c>
      <c r="CE536" s="240">
        <v>0</v>
      </c>
      <c r="CF536" s="240">
        <v>0</v>
      </c>
      <c r="CG536" s="240">
        <v>0</v>
      </c>
      <c r="CH536" s="240">
        <v>69.476393202268042</v>
      </c>
      <c r="CI536" s="240">
        <v>0</v>
      </c>
      <c r="CJ536" s="240">
        <v>0</v>
      </c>
      <c r="CK536" s="240">
        <v>95.278601006537301</v>
      </c>
      <c r="CL536" s="240">
        <v>0</v>
      </c>
      <c r="CM536" s="240">
        <v>1.1266499999999995</v>
      </c>
      <c r="CN536" s="240">
        <v>0</v>
      </c>
      <c r="CO536" s="240">
        <v>0</v>
      </c>
      <c r="CP536" s="20"/>
    </row>
    <row r="537" spans="1:94" ht="15" customHeight="1" x14ac:dyDescent="0.25">
      <c r="A537" s="256">
        <f t="shared" si="391"/>
        <v>527</v>
      </c>
      <c r="B537" s="254" t="s">
        <v>528</v>
      </c>
      <c r="C537" s="294">
        <v>146.1</v>
      </c>
      <c r="D537" s="322">
        <v>1</v>
      </c>
      <c r="E537" s="307">
        <f>[1]побуд.звіт!E536+[2]побуд.звіт!E536</f>
        <v>0</v>
      </c>
      <c r="F537" s="308">
        <f>[1]побуд.звіт!F536+[2]побуд.звіт!F536</f>
        <v>0</v>
      </c>
      <c r="G537" s="298">
        <f t="shared" si="355"/>
        <v>0</v>
      </c>
      <c r="H537" s="299">
        <f t="shared" si="356"/>
        <v>0</v>
      </c>
      <c r="I537" s="307">
        <f>[1]побуд.звіт!I536+[2]побуд.звіт!I536</f>
        <v>0</v>
      </c>
      <c r="J537" s="308">
        <f>[1]побуд.звіт!J536+[2]побуд.звіт!J536</f>
        <v>0</v>
      </c>
      <c r="K537" s="298">
        <f t="shared" si="357"/>
        <v>0</v>
      </c>
      <c r="L537" s="299">
        <f t="shared" si="358"/>
        <v>0</v>
      </c>
      <c r="M537" s="308">
        <f>[1]побуд.звіт!M536+[2]побуд.звіт!M536</f>
        <v>918.57389651546703</v>
      </c>
      <c r="N537" s="308">
        <f>[1]побуд.звіт!N536+[2]побуд.звіт!N536</f>
        <v>1027.9191412051637</v>
      </c>
      <c r="O537" s="298">
        <f t="shared" si="359"/>
        <v>0</v>
      </c>
      <c r="P537" s="299">
        <f t="shared" si="360"/>
        <v>109.34524468969664</v>
      </c>
      <c r="Q537" s="308">
        <f>[1]побуд.звіт!Q536+[2]побуд.звіт!Q536</f>
        <v>0</v>
      </c>
      <c r="R537" s="308">
        <f>[1]побуд.звіт!R536+[2]побуд.звіт!R536</f>
        <v>0</v>
      </c>
      <c r="S537" s="298">
        <f t="shared" si="361"/>
        <v>0</v>
      </c>
      <c r="T537" s="299">
        <f t="shared" si="362"/>
        <v>0</v>
      </c>
      <c r="U537" s="308">
        <f>[1]побуд.звіт!U536+[2]побуд.звіт!U536</f>
        <v>0</v>
      </c>
      <c r="V537" s="308">
        <f>[1]побуд.звіт!V536+[2]побуд.звіт!V536</f>
        <v>0</v>
      </c>
      <c r="W537" s="298">
        <f t="shared" si="363"/>
        <v>0</v>
      </c>
      <c r="X537" s="299">
        <f t="shared" si="364"/>
        <v>0</v>
      </c>
      <c r="Y537" s="308">
        <f>[1]побуд.звіт!Y536+[2]побуд.звіт!Y536</f>
        <v>0</v>
      </c>
      <c r="Z537" s="308">
        <f>[1]побуд.звіт!Z536+[2]побуд.звіт!Z536</f>
        <v>0</v>
      </c>
      <c r="AA537" s="298">
        <f t="shared" si="365"/>
        <v>0</v>
      </c>
      <c r="AB537" s="299">
        <f t="shared" si="366"/>
        <v>0</v>
      </c>
      <c r="AC537" s="308">
        <f>[1]побуд.звіт!AC536+[2]побуд.звіт!AC536</f>
        <v>389.8262647195686</v>
      </c>
      <c r="AD537" s="308">
        <f>[1]побуд.звіт!AD536+[2]побуд.звіт!AD536</f>
        <v>458.16740935374673</v>
      </c>
      <c r="AE537" s="298">
        <f t="shared" si="367"/>
        <v>0</v>
      </c>
      <c r="AF537" s="299">
        <f t="shared" si="368"/>
        <v>68.341144634178136</v>
      </c>
      <c r="AG537" s="308">
        <f>[1]побуд.звіт!AG536+[2]побуд.звіт!AG536</f>
        <v>0</v>
      </c>
      <c r="AH537" s="308">
        <f>[1]побуд.звіт!AH536+[2]побуд.звіт!AH536</f>
        <v>0</v>
      </c>
      <c r="AI537" s="298">
        <f t="shared" si="369"/>
        <v>0</v>
      </c>
      <c r="AJ537" s="299">
        <f t="shared" si="370"/>
        <v>0</v>
      </c>
      <c r="AK537" s="308">
        <f>[1]побуд.звіт!AK536+[2]побуд.звіт!AK536</f>
        <v>0</v>
      </c>
      <c r="AL537" s="308">
        <f>[1]побуд.звіт!AL536+[2]побуд.звіт!AL536</f>
        <v>0</v>
      </c>
      <c r="AM537" s="298">
        <f t="shared" si="371"/>
        <v>0</v>
      </c>
      <c r="AN537" s="299">
        <f t="shared" si="372"/>
        <v>0</v>
      </c>
      <c r="AO537" s="308">
        <f>[1]побуд.звіт!AO536+[2]побуд.звіт!AO536</f>
        <v>336.11314512263465</v>
      </c>
      <c r="AP537" s="308">
        <f>[1]побуд.звіт!AP536+[2]побуд.звіт!AP536</f>
        <v>121.63844909374818</v>
      </c>
      <c r="AQ537" s="298">
        <f t="shared" si="373"/>
        <v>-214.47469602888646</v>
      </c>
      <c r="AR537" s="299">
        <f t="shared" si="374"/>
        <v>0</v>
      </c>
      <c r="AS537" s="308">
        <f>[1]побуд.звіт!AS536+[2]побуд.звіт!AS536</f>
        <v>0</v>
      </c>
      <c r="AT537" s="308">
        <f>[1]побуд.звіт!AT536+[2]побуд.звіт!AT536</f>
        <v>0</v>
      </c>
      <c r="AU537" s="298">
        <f t="shared" si="375"/>
        <v>0</v>
      </c>
      <c r="AV537" s="299">
        <f t="shared" si="376"/>
        <v>0</v>
      </c>
      <c r="AW537" s="308">
        <f>[1]побуд.звіт!AW536+[2]побуд.звіт!AW536</f>
        <v>591.02610859755191</v>
      </c>
      <c r="AX537" s="308">
        <f>[1]побуд.звіт!AX536+[2]побуд.звіт!AX536</f>
        <v>97</v>
      </c>
      <c r="AY537" s="298">
        <f t="shared" si="377"/>
        <v>-494.02610859755191</v>
      </c>
      <c r="AZ537" s="299">
        <f t="shared" si="378"/>
        <v>0</v>
      </c>
      <c r="BA537" s="300">
        <v>0</v>
      </c>
      <c r="BB537" s="298"/>
      <c r="BC537" s="298">
        <f t="shared" si="379"/>
        <v>0</v>
      </c>
      <c r="BD537" s="299">
        <f t="shared" si="380"/>
        <v>0</v>
      </c>
      <c r="BE537" s="308">
        <f>[1]побуд.звіт!BE536+[2]побуд.звіт!BE536</f>
        <v>5.4260825732189986</v>
      </c>
      <c r="BF537" s="308">
        <f>[1]побуд.звіт!BF536+[2]побуд.звіт!BF536</f>
        <v>0</v>
      </c>
      <c r="BG537" s="301">
        <f t="shared" si="381"/>
        <v>-5.4260825732189986</v>
      </c>
      <c r="BH537" s="302">
        <f t="shared" si="382"/>
        <v>0</v>
      </c>
      <c r="BI537" s="308">
        <f>[1]побуд.звіт!BI536+[2]побуд.звіт!BI536</f>
        <v>0</v>
      </c>
      <c r="BJ537" s="308">
        <f>[1]побуд.звіт!BJ536+[2]побуд.звіт!BJ536</f>
        <v>0</v>
      </c>
      <c r="BK537" s="298">
        <f t="shared" si="383"/>
        <v>0</v>
      </c>
      <c r="BL537" s="299">
        <f t="shared" si="384"/>
        <v>0</v>
      </c>
      <c r="BM537" s="308">
        <f>[1]побуд.звіт!BM536+[2]побуд.звіт!BM536</f>
        <v>0</v>
      </c>
      <c r="BN537" s="308">
        <f>[1]побуд.звіт!BN536+[2]побуд.звіт!BN536</f>
        <v>0</v>
      </c>
      <c r="BO537" s="298">
        <f t="shared" si="385"/>
        <v>0</v>
      </c>
      <c r="BP537" s="299">
        <f t="shared" si="386"/>
        <v>0</v>
      </c>
      <c r="BQ537" s="294">
        <f t="shared" si="387"/>
        <v>2240.9654975284411</v>
      </c>
      <c r="BR537" s="298">
        <f t="shared" si="387"/>
        <v>1704.7249996526587</v>
      </c>
      <c r="BS537" s="298">
        <f t="shared" si="388"/>
        <v>-536.24049787578247</v>
      </c>
      <c r="BT537" s="303">
        <f t="shared" si="389"/>
        <v>0</v>
      </c>
      <c r="BU537" s="224">
        <f t="shared" si="390"/>
        <v>0.76071006070053215</v>
      </c>
      <c r="BV537" s="309">
        <v>-145.56</v>
      </c>
      <c r="BW537" s="305"/>
      <c r="CA537" s="144">
        <f>[1]побуд.звіт!AX536+[2]побуд.звіт!AX536</f>
        <v>97</v>
      </c>
      <c r="CB537" s="238">
        <v>0</v>
      </c>
      <c r="CC537" s="238">
        <v>0</v>
      </c>
      <c r="CD537" s="240">
        <v>86.673683645459889</v>
      </c>
      <c r="CE537" s="240">
        <v>0</v>
      </c>
      <c r="CF537" s="240">
        <v>0</v>
      </c>
      <c r="CG537" s="240">
        <v>0</v>
      </c>
      <c r="CH537" s="240">
        <v>38.023978448590981</v>
      </c>
      <c r="CI537" s="240">
        <v>0</v>
      </c>
      <c r="CJ537" s="240">
        <v>0</v>
      </c>
      <c r="CK537" s="240">
        <v>34.190496735018165</v>
      </c>
      <c r="CL537" s="240">
        <v>0</v>
      </c>
      <c r="CM537" s="240">
        <v>1.1266499999999995</v>
      </c>
      <c r="CN537" s="240">
        <v>0</v>
      </c>
      <c r="CO537" s="240">
        <v>0</v>
      </c>
      <c r="CP537" s="20"/>
    </row>
    <row r="538" spans="1:94" ht="15" customHeight="1" x14ac:dyDescent="0.25">
      <c r="A538" s="256">
        <f t="shared" si="391"/>
        <v>528</v>
      </c>
      <c r="B538" s="254" t="s">
        <v>529</v>
      </c>
      <c r="C538" s="294">
        <v>93.9</v>
      </c>
      <c r="D538" s="322">
        <v>1</v>
      </c>
      <c r="E538" s="307">
        <f>[1]побуд.звіт!E537+[2]побуд.звіт!E537</f>
        <v>0</v>
      </c>
      <c r="F538" s="308">
        <f>[1]побуд.звіт!F537+[2]побуд.звіт!F537</f>
        <v>0</v>
      </c>
      <c r="G538" s="298">
        <f t="shared" si="355"/>
        <v>0</v>
      </c>
      <c r="H538" s="299">
        <f t="shared" si="356"/>
        <v>0</v>
      </c>
      <c r="I538" s="307">
        <f>[1]побуд.звіт!I537+[2]побуд.звіт!I537</f>
        <v>0</v>
      </c>
      <c r="J538" s="308">
        <f>[1]побуд.звіт!J537+[2]побуд.звіт!J537</f>
        <v>0</v>
      </c>
      <c r="K538" s="298">
        <f t="shared" si="357"/>
        <v>0</v>
      </c>
      <c r="L538" s="299">
        <f t="shared" si="358"/>
        <v>0</v>
      </c>
      <c r="M538" s="308">
        <f>[1]побуд.звіт!M537+[2]побуд.звіт!M537</f>
        <v>1494.3955244329948</v>
      </c>
      <c r="N538" s="308">
        <f>[1]побуд.звіт!N537+[2]побуд.звіт!N537</f>
        <v>1308.2607251702082</v>
      </c>
      <c r="O538" s="298">
        <f t="shared" si="359"/>
        <v>-186.1347992627866</v>
      </c>
      <c r="P538" s="299">
        <f t="shared" si="360"/>
        <v>0</v>
      </c>
      <c r="Q538" s="308">
        <f>[1]побуд.звіт!Q537+[2]побуд.звіт!Q537</f>
        <v>0</v>
      </c>
      <c r="R538" s="308">
        <f>[1]побуд.звіт!R537+[2]побуд.звіт!R537</f>
        <v>0</v>
      </c>
      <c r="S538" s="298">
        <f t="shared" si="361"/>
        <v>0</v>
      </c>
      <c r="T538" s="299">
        <f t="shared" si="362"/>
        <v>0</v>
      </c>
      <c r="U538" s="308">
        <f>[1]побуд.звіт!U537+[2]побуд.звіт!U537</f>
        <v>0</v>
      </c>
      <c r="V538" s="308">
        <f>[1]побуд.звіт!V537+[2]побуд.звіт!V537</f>
        <v>0</v>
      </c>
      <c r="W538" s="298">
        <f t="shared" si="363"/>
        <v>0</v>
      </c>
      <c r="X538" s="299">
        <f t="shared" si="364"/>
        <v>0</v>
      </c>
      <c r="Y538" s="308">
        <f>[1]побуд.звіт!Y537+[2]побуд.звіт!Y537</f>
        <v>0</v>
      </c>
      <c r="Z538" s="308">
        <f>[1]побуд.звіт!Z537+[2]побуд.звіт!Z537</f>
        <v>0</v>
      </c>
      <c r="AA538" s="298">
        <f t="shared" si="365"/>
        <v>0</v>
      </c>
      <c r="AB538" s="299">
        <f t="shared" si="366"/>
        <v>0</v>
      </c>
      <c r="AC538" s="308">
        <f>[1]побуд.звіт!AC537+[2]побуд.звіт!AC537</f>
        <v>250.89379170477406</v>
      </c>
      <c r="AD538" s="308">
        <f>[1]побуд.звіт!AD537+[2]побуд.звіт!AD537</f>
        <v>294.46899204871204</v>
      </c>
      <c r="AE538" s="298">
        <f t="shared" si="367"/>
        <v>0</v>
      </c>
      <c r="AF538" s="299">
        <f t="shared" si="368"/>
        <v>43.575200343937979</v>
      </c>
      <c r="AG538" s="308">
        <f>[1]побуд.звіт!AG537+[2]побуд.звіт!AG537</f>
        <v>0</v>
      </c>
      <c r="AH538" s="308">
        <f>[1]побуд.звіт!AH537+[2]побуд.звіт!AH537</f>
        <v>0</v>
      </c>
      <c r="AI538" s="298">
        <f t="shared" si="369"/>
        <v>0</v>
      </c>
      <c r="AJ538" s="299">
        <f t="shared" si="370"/>
        <v>0</v>
      </c>
      <c r="AK538" s="308">
        <f>[1]побуд.звіт!AK537+[2]побуд.звіт!AK537</f>
        <v>0</v>
      </c>
      <c r="AL538" s="308">
        <f>[1]побуд.звіт!AL537+[2]побуд.звіт!AL537</f>
        <v>0</v>
      </c>
      <c r="AM538" s="298">
        <f t="shared" si="371"/>
        <v>0</v>
      </c>
      <c r="AN538" s="299">
        <f t="shared" si="372"/>
        <v>0</v>
      </c>
      <c r="AO538" s="308">
        <f>[1]побуд.звіт!AO537+[2]побуд.звіт!AO537</f>
        <v>284.9521363200281</v>
      </c>
      <c r="AP538" s="308">
        <f>[1]побуд.звіт!AP537+[2]побуд.звіт!AP537</f>
        <v>121.63844909374818</v>
      </c>
      <c r="AQ538" s="298">
        <f t="shared" si="373"/>
        <v>-163.31368722627991</v>
      </c>
      <c r="AR538" s="299">
        <f t="shared" si="374"/>
        <v>0</v>
      </c>
      <c r="AS538" s="308">
        <f>[1]побуд.звіт!AS537+[2]побуд.звіт!AS537</f>
        <v>0</v>
      </c>
      <c r="AT538" s="308">
        <f>[1]побуд.звіт!AT537+[2]побуд.звіт!AT537</f>
        <v>0</v>
      </c>
      <c r="AU538" s="298">
        <f t="shared" si="375"/>
        <v>0</v>
      </c>
      <c r="AV538" s="299">
        <f t="shared" si="376"/>
        <v>0</v>
      </c>
      <c r="AW538" s="308">
        <f>[1]побуд.звіт!AW537+[2]побуд.звіт!AW537</f>
        <v>428.05667766335932</v>
      </c>
      <c r="AX538" s="308">
        <f>[1]побуд.звіт!AX537+[2]побуд.звіт!AX537</f>
        <v>97</v>
      </c>
      <c r="AY538" s="298">
        <f t="shared" si="377"/>
        <v>-331.05667766335932</v>
      </c>
      <c r="AZ538" s="299">
        <f t="shared" si="378"/>
        <v>0</v>
      </c>
      <c r="BA538" s="300">
        <v>0</v>
      </c>
      <c r="BB538" s="298"/>
      <c r="BC538" s="298">
        <f t="shared" si="379"/>
        <v>0</v>
      </c>
      <c r="BD538" s="299">
        <f t="shared" si="380"/>
        <v>0</v>
      </c>
      <c r="BE538" s="308">
        <f>[1]побуд.звіт!BE537+[2]побуд.звіт!BE537</f>
        <v>5.3515409732189978</v>
      </c>
      <c r="BF538" s="308">
        <f>[1]побуд.звіт!BF537+[2]побуд.звіт!BF537</f>
        <v>0</v>
      </c>
      <c r="BG538" s="301">
        <f t="shared" si="381"/>
        <v>-5.3515409732189978</v>
      </c>
      <c r="BH538" s="302">
        <f t="shared" si="382"/>
        <v>0</v>
      </c>
      <c r="BI538" s="308">
        <f>[1]побуд.звіт!BI537+[2]побуд.звіт!BI537</f>
        <v>0</v>
      </c>
      <c r="BJ538" s="308">
        <f>[1]побуд.звіт!BJ537+[2]побуд.звіт!BJ537</f>
        <v>0</v>
      </c>
      <c r="BK538" s="298">
        <f t="shared" si="383"/>
        <v>0</v>
      </c>
      <c r="BL538" s="299">
        <f t="shared" si="384"/>
        <v>0</v>
      </c>
      <c r="BM538" s="308">
        <f>[1]побуд.звіт!BM537+[2]побуд.звіт!BM537</f>
        <v>0</v>
      </c>
      <c r="BN538" s="308">
        <f>[1]побуд.звіт!BN537+[2]побуд.звіт!BN537</f>
        <v>0</v>
      </c>
      <c r="BO538" s="298">
        <f t="shared" si="385"/>
        <v>0</v>
      </c>
      <c r="BP538" s="299">
        <f t="shared" si="386"/>
        <v>0</v>
      </c>
      <c r="BQ538" s="294">
        <f t="shared" si="387"/>
        <v>2463.6496710943752</v>
      </c>
      <c r="BR538" s="298">
        <f t="shared" si="387"/>
        <v>1821.3681663126683</v>
      </c>
      <c r="BS538" s="298">
        <f t="shared" si="388"/>
        <v>-642.28150478170687</v>
      </c>
      <c r="BT538" s="303">
        <f t="shared" si="389"/>
        <v>0</v>
      </c>
      <c r="BU538" s="224">
        <f t="shared" si="390"/>
        <v>0.73929673836442833</v>
      </c>
      <c r="BV538" s="309">
        <v>364.61</v>
      </c>
      <c r="BW538" s="305">
        <f t="shared" ref="BW538:BW564" si="394">BV538-BX538</f>
        <v>159.30586074213542</v>
      </c>
      <c r="BX538" s="241">
        <f t="shared" ref="BX538:BX566" si="395">BQ538/12</f>
        <v>205.30413925786459</v>
      </c>
      <c r="CA538" s="144">
        <f>[1]побуд.звіт!AX537+[2]побуд.звіт!AX537</f>
        <v>97</v>
      </c>
      <c r="CB538" s="238">
        <v>0</v>
      </c>
      <c r="CC538" s="238">
        <v>0</v>
      </c>
      <c r="CD538" s="240">
        <v>133.95023836116528</v>
      </c>
      <c r="CE538" s="240">
        <v>0</v>
      </c>
      <c r="CF538" s="240">
        <v>0</v>
      </c>
      <c r="CG538" s="240">
        <v>0</v>
      </c>
      <c r="CH538" s="240">
        <v>24.438409146630349</v>
      </c>
      <c r="CI538" s="240">
        <v>0</v>
      </c>
      <c r="CJ538" s="240">
        <v>0</v>
      </c>
      <c r="CK538" s="240">
        <v>29.017489909018281</v>
      </c>
      <c r="CL538" s="240">
        <v>0</v>
      </c>
      <c r="CM538" s="240">
        <v>1.1266499999999995</v>
      </c>
      <c r="CN538" s="240">
        <v>0</v>
      </c>
      <c r="CO538" s="240">
        <v>0</v>
      </c>
      <c r="CP538" s="20"/>
    </row>
    <row r="539" spans="1:94" ht="15" customHeight="1" x14ac:dyDescent="0.25">
      <c r="A539" s="256">
        <f t="shared" si="391"/>
        <v>529</v>
      </c>
      <c r="B539" s="254" t="s">
        <v>530</v>
      </c>
      <c r="C539" s="294">
        <v>284.7</v>
      </c>
      <c r="D539" s="322">
        <v>1</v>
      </c>
      <c r="E539" s="307">
        <f>[1]побуд.звіт!E538+[2]побуд.звіт!E538</f>
        <v>0</v>
      </c>
      <c r="F539" s="308">
        <f>[1]побуд.звіт!F538+[2]побуд.звіт!F538</f>
        <v>0</v>
      </c>
      <c r="G539" s="298">
        <f t="shared" si="355"/>
        <v>0</v>
      </c>
      <c r="H539" s="299">
        <f t="shared" si="356"/>
        <v>0</v>
      </c>
      <c r="I539" s="307">
        <f>[1]побуд.звіт!I538+[2]побуд.звіт!I538</f>
        <v>0</v>
      </c>
      <c r="J539" s="308">
        <f>[1]побуд.звіт!J538+[2]побуд.звіт!J538</f>
        <v>0</v>
      </c>
      <c r="K539" s="298">
        <f t="shared" si="357"/>
        <v>0</v>
      </c>
      <c r="L539" s="299">
        <f t="shared" si="358"/>
        <v>0</v>
      </c>
      <c r="M539" s="308">
        <f>[1]побуд.звіт!M538+[2]побуд.звіт!M538</f>
        <v>1182.2722984742309</v>
      </c>
      <c r="N539" s="308">
        <f>[1]побуд.звіт!N538+[2]побуд.звіт!N538</f>
        <v>1308.2607251702082</v>
      </c>
      <c r="O539" s="298">
        <f t="shared" si="359"/>
        <v>0</v>
      </c>
      <c r="P539" s="299">
        <f t="shared" si="360"/>
        <v>125.9884266959773</v>
      </c>
      <c r="Q539" s="308">
        <f>[1]побуд.звіт!Q538+[2]побуд.звіт!Q538</f>
        <v>0</v>
      </c>
      <c r="R539" s="308">
        <f>[1]побуд.звіт!R538+[2]побуд.звіт!R538</f>
        <v>0</v>
      </c>
      <c r="S539" s="298">
        <f t="shared" si="361"/>
        <v>0</v>
      </c>
      <c r="T539" s="299">
        <f t="shared" si="362"/>
        <v>0</v>
      </c>
      <c r="U539" s="308">
        <f>[1]побуд.звіт!U538+[2]побуд.звіт!U538</f>
        <v>0</v>
      </c>
      <c r="V539" s="308">
        <f>[1]побуд.звіт!V538+[2]побуд.звіт!V538</f>
        <v>0</v>
      </c>
      <c r="W539" s="298">
        <f t="shared" si="363"/>
        <v>0</v>
      </c>
      <c r="X539" s="299">
        <f t="shared" si="364"/>
        <v>0</v>
      </c>
      <c r="Y539" s="308">
        <f>[1]побуд.звіт!Y538+[2]побуд.звіт!Y538</f>
        <v>0</v>
      </c>
      <c r="Z539" s="308">
        <f>[1]побуд.звіт!Z538+[2]побуд.звіт!Z538</f>
        <v>0</v>
      </c>
      <c r="AA539" s="298">
        <f t="shared" si="365"/>
        <v>0</v>
      </c>
      <c r="AB539" s="299">
        <f t="shared" si="366"/>
        <v>0</v>
      </c>
      <c r="AC539" s="308">
        <f>[1]побуд.звіт!AC538+[2]побуд.звіт!AC538</f>
        <v>760.00162910712663</v>
      </c>
      <c r="AD539" s="308">
        <f>[1]побуд.звіт!AD538+[2]побуд.звіт!AD538</f>
        <v>892.81493116366676</v>
      </c>
      <c r="AE539" s="298">
        <f t="shared" si="367"/>
        <v>0</v>
      </c>
      <c r="AF539" s="299">
        <f t="shared" si="368"/>
        <v>132.81330205654012</v>
      </c>
      <c r="AG539" s="308">
        <f>[1]побуд.звіт!AG538+[2]побуд.звіт!AG538</f>
        <v>0</v>
      </c>
      <c r="AH539" s="308">
        <f>[1]побуд.звіт!AH538+[2]побуд.звіт!AH538</f>
        <v>0</v>
      </c>
      <c r="AI539" s="298">
        <f t="shared" si="369"/>
        <v>0</v>
      </c>
      <c r="AJ539" s="299">
        <f t="shared" si="370"/>
        <v>0</v>
      </c>
      <c r="AK539" s="308">
        <f>[1]побуд.звіт!AK538+[2]побуд.звіт!AK538</f>
        <v>0</v>
      </c>
      <c r="AL539" s="308">
        <f>[1]побуд.звіт!AL538+[2]побуд.звіт!AL538</f>
        <v>0</v>
      </c>
      <c r="AM539" s="298">
        <f t="shared" si="371"/>
        <v>0</v>
      </c>
      <c r="AN539" s="299">
        <f t="shared" si="372"/>
        <v>0</v>
      </c>
      <c r="AO539" s="308">
        <f>[1]побуд.звіт!AO538+[2]побуд.звіт!AO538</f>
        <v>864.42432505333659</v>
      </c>
      <c r="AP539" s="308">
        <f>[1]побуд.звіт!AP538+[2]побуд.звіт!AP538</f>
        <v>364.91534728124458</v>
      </c>
      <c r="AQ539" s="298">
        <f t="shared" si="373"/>
        <v>-499.50897777209201</v>
      </c>
      <c r="AR539" s="299">
        <f t="shared" si="374"/>
        <v>0</v>
      </c>
      <c r="AS539" s="308">
        <f>[1]побуд.звіт!AS538+[2]побуд.звіт!AS538</f>
        <v>0</v>
      </c>
      <c r="AT539" s="308">
        <f>[1]побуд.звіт!AT538+[2]побуд.звіт!AT538</f>
        <v>0</v>
      </c>
      <c r="AU539" s="298">
        <f t="shared" si="375"/>
        <v>0</v>
      </c>
      <c r="AV539" s="299">
        <f t="shared" si="376"/>
        <v>0</v>
      </c>
      <c r="AW539" s="308">
        <f>[1]побуд.звіт!AW538+[2]побуд.звіт!AW538</f>
        <v>1096.7946056343878</v>
      </c>
      <c r="AX539" s="308">
        <f>[1]побуд.звіт!AX538+[2]побуд.звіт!AX538</f>
        <v>0</v>
      </c>
      <c r="AY539" s="298">
        <f t="shared" si="377"/>
        <v>-1096.7946056343878</v>
      </c>
      <c r="AZ539" s="299">
        <f t="shared" si="378"/>
        <v>0</v>
      </c>
      <c r="BA539" s="300">
        <v>0</v>
      </c>
      <c r="BB539" s="298"/>
      <c r="BC539" s="298">
        <f t="shared" si="379"/>
        <v>0</v>
      </c>
      <c r="BD539" s="299">
        <f t="shared" si="380"/>
        <v>0</v>
      </c>
      <c r="BE539" s="308">
        <f>[1]побуд.звіт!BE538+[2]побуд.звіт!BE538</f>
        <v>5.624003373218998</v>
      </c>
      <c r="BF539" s="308">
        <f>[1]побуд.звіт!BF538+[2]побуд.звіт!BF538</f>
        <v>0</v>
      </c>
      <c r="BG539" s="301">
        <f t="shared" si="381"/>
        <v>-5.624003373218998</v>
      </c>
      <c r="BH539" s="302">
        <f t="shared" si="382"/>
        <v>0</v>
      </c>
      <c r="BI539" s="308">
        <f>[1]побуд.звіт!BI538+[2]побуд.звіт!BI538</f>
        <v>0</v>
      </c>
      <c r="BJ539" s="308">
        <f>[1]побуд.звіт!BJ538+[2]побуд.звіт!BJ538</f>
        <v>0</v>
      </c>
      <c r="BK539" s="298">
        <f t="shared" si="383"/>
        <v>0</v>
      </c>
      <c r="BL539" s="299">
        <f t="shared" si="384"/>
        <v>0</v>
      </c>
      <c r="BM539" s="308">
        <f>[1]побуд.звіт!BM538+[2]побуд.звіт!BM538</f>
        <v>0</v>
      </c>
      <c r="BN539" s="308">
        <f>[1]побуд.звіт!BN538+[2]побуд.звіт!BN538</f>
        <v>0</v>
      </c>
      <c r="BO539" s="298">
        <f t="shared" si="385"/>
        <v>0</v>
      </c>
      <c r="BP539" s="299">
        <f t="shared" si="386"/>
        <v>0</v>
      </c>
      <c r="BQ539" s="294">
        <f t="shared" si="387"/>
        <v>3909.1168616423006</v>
      </c>
      <c r="BR539" s="298">
        <f t="shared" si="387"/>
        <v>2565.9910036151196</v>
      </c>
      <c r="BS539" s="298">
        <f t="shared" si="388"/>
        <v>-1343.125858027181</v>
      </c>
      <c r="BT539" s="303">
        <f t="shared" si="389"/>
        <v>0</v>
      </c>
      <c r="BU539" s="224">
        <f t="shared" si="390"/>
        <v>0.65641194531521219</v>
      </c>
      <c r="BV539" s="309">
        <v>11189.66</v>
      </c>
      <c r="BW539" s="305">
        <f t="shared" si="394"/>
        <v>10863.900261529809</v>
      </c>
      <c r="BX539" s="241">
        <f t="shared" si="395"/>
        <v>325.75973847019173</v>
      </c>
      <c r="CA539" s="144">
        <f>[1]побуд.звіт!AX538+[2]побуд.звіт!AX538</f>
        <v>0</v>
      </c>
      <c r="CB539" s="238">
        <v>0</v>
      </c>
      <c r="CC539" s="238">
        <v>0</v>
      </c>
      <c r="CD539" s="240">
        <v>110.31196100331258</v>
      </c>
      <c r="CE539" s="240">
        <v>0</v>
      </c>
      <c r="CF539" s="240">
        <v>0</v>
      </c>
      <c r="CG539" s="240">
        <v>0</v>
      </c>
      <c r="CH539" s="240">
        <v>74.096007284831302</v>
      </c>
      <c r="CI539" s="240">
        <v>0</v>
      </c>
      <c r="CJ539" s="240">
        <v>0</v>
      </c>
      <c r="CK539" s="240">
        <v>88.02582187718582</v>
      </c>
      <c r="CL539" s="240">
        <v>0</v>
      </c>
      <c r="CM539" s="240">
        <v>1.1266499999999995</v>
      </c>
      <c r="CN539" s="240">
        <v>0</v>
      </c>
      <c r="CO539" s="240">
        <v>0</v>
      </c>
      <c r="CP539" s="20"/>
    </row>
    <row r="540" spans="1:94" ht="15" customHeight="1" x14ac:dyDescent="0.25">
      <c r="A540" s="256">
        <f t="shared" si="391"/>
        <v>530</v>
      </c>
      <c r="B540" s="254" t="s">
        <v>531</v>
      </c>
      <c r="C540" s="294">
        <v>132.41999999999999</v>
      </c>
      <c r="D540" s="322">
        <v>1</v>
      </c>
      <c r="E540" s="307">
        <f>[1]побуд.звіт!E539+[2]побуд.звіт!E539</f>
        <v>0</v>
      </c>
      <c r="F540" s="308">
        <f>[1]побуд.звіт!F539+[2]побуд.звіт!F539</f>
        <v>0</v>
      </c>
      <c r="G540" s="298">
        <f t="shared" si="355"/>
        <v>0</v>
      </c>
      <c r="H540" s="299">
        <f t="shared" si="356"/>
        <v>0</v>
      </c>
      <c r="I540" s="307">
        <f>[1]побуд.звіт!I539+[2]побуд.звіт!I539</f>
        <v>0</v>
      </c>
      <c r="J540" s="308">
        <f>[1]побуд.звіт!J539+[2]побуд.звіт!J539</f>
        <v>0</v>
      </c>
      <c r="K540" s="298">
        <f t="shared" si="357"/>
        <v>0</v>
      </c>
      <c r="L540" s="299">
        <f t="shared" si="358"/>
        <v>0</v>
      </c>
      <c r="M540" s="308">
        <f>[1]побуд.звіт!M539+[2]побуд.звіт!M539</f>
        <v>1406.496762713407</v>
      </c>
      <c r="N540" s="308">
        <f>[1]побуд.звіт!N539+[2]побуд.звіт!N539</f>
        <v>1495.1551144802381</v>
      </c>
      <c r="O540" s="298">
        <f t="shared" si="359"/>
        <v>0</v>
      </c>
      <c r="P540" s="299">
        <f t="shared" si="360"/>
        <v>88.658351766831174</v>
      </c>
      <c r="Q540" s="308">
        <f>[1]побуд.звіт!Q539+[2]побуд.звіт!Q539</f>
        <v>0</v>
      </c>
      <c r="R540" s="308">
        <f>[1]побуд.звіт!R539+[2]побуд.звіт!R539</f>
        <v>0</v>
      </c>
      <c r="S540" s="298">
        <f t="shared" si="361"/>
        <v>0</v>
      </c>
      <c r="T540" s="299">
        <f t="shared" si="362"/>
        <v>0</v>
      </c>
      <c r="U540" s="308">
        <f>[1]побуд.звіт!U539+[2]побуд.звіт!U539</f>
        <v>0</v>
      </c>
      <c r="V540" s="308">
        <f>[1]побуд.звіт!V539+[2]побуд.звіт!V539</f>
        <v>0</v>
      </c>
      <c r="W540" s="298">
        <f t="shared" si="363"/>
        <v>0</v>
      </c>
      <c r="X540" s="299">
        <f t="shared" si="364"/>
        <v>0</v>
      </c>
      <c r="Y540" s="308">
        <f>[1]побуд.звіт!Y539+[2]побуд.звіт!Y539</f>
        <v>0</v>
      </c>
      <c r="Z540" s="308">
        <f>[1]побуд.звіт!Z539+[2]побуд.звіт!Z539</f>
        <v>0</v>
      </c>
      <c r="AA540" s="298">
        <f t="shared" si="365"/>
        <v>0</v>
      </c>
      <c r="AB540" s="299">
        <f t="shared" si="366"/>
        <v>0</v>
      </c>
      <c r="AC540" s="308">
        <f>[1]побуд.звіт!AC539+[2]побуд.звіт!AC539</f>
        <v>353.40016067638106</v>
      </c>
      <c r="AD540" s="308">
        <f>[1]побуд.звіт!AD539+[2]побуд.звіт!AD539</f>
        <v>415.26713447380661</v>
      </c>
      <c r="AE540" s="298">
        <f t="shared" si="367"/>
        <v>0</v>
      </c>
      <c r="AF540" s="299">
        <f t="shared" si="368"/>
        <v>61.866973797425544</v>
      </c>
      <c r="AG540" s="308">
        <f>[1]побуд.звіт!AG539+[2]побуд.звіт!AG539</f>
        <v>0</v>
      </c>
      <c r="AH540" s="308">
        <f>[1]побуд.звіт!AH539+[2]побуд.звіт!AH539</f>
        <v>0</v>
      </c>
      <c r="AI540" s="298">
        <f t="shared" si="369"/>
        <v>0</v>
      </c>
      <c r="AJ540" s="299">
        <f t="shared" si="370"/>
        <v>0</v>
      </c>
      <c r="AK540" s="308">
        <f>[1]побуд.звіт!AK539+[2]побуд.звіт!AK539</f>
        <v>0</v>
      </c>
      <c r="AL540" s="308">
        <f>[1]побуд.звіт!AL539+[2]побуд.звіт!AL539</f>
        <v>0</v>
      </c>
      <c r="AM540" s="298">
        <f t="shared" si="371"/>
        <v>0</v>
      </c>
      <c r="AN540" s="299">
        <f t="shared" si="372"/>
        <v>0</v>
      </c>
      <c r="AO540" s="308">
        <f>[1]побуд.звіт!AO539+[2]побуд.звіт!AO539</f>
        <v>564.55653542338962</v>
      </c>
      <c r="AP540" s="308">
        <f>[1]побуд.звіт!AP539+[2]побуд.звіт!AP539</f>
        <v>162.1845987916642</v>
      </c>
      <c r="AQ540" s="298">
        <f t="shared" si="373"/>
        <v>-402.37193663172542</v>
      </c>
      <c r="AR540" s="299">
        <f t="shared" si="374"/>
        <v>0</v>
      </c>
      <c r="AS540" s="308">
        <f>[1]побуд.звіт!AS539+[2]побуд.звіт!AS539</f>
        <v>0</v>
      </c>
      <c r="AT540" s="308">
        <f>[1]побуд.звіт!AT539+[2]побуд.звіт!AT539</f>
        <v>0</v>
      </c>
      <c r="AU540" s="298">
        <f t="shared" si="375"/>
        <v>0</v>
      </c>
      <c r="AV540" s="299">
        <f t="shared" si="376"/>
        <v>0</v>
      </c>
      <c r="AW540" s="308">
        <f>[1]побуд.звіт!AW539+[2]побуд.звіт!AW539</f>
        <v>540.23620681433329</v>
      </c>
      <c r="AX540" s="308">
        <f>[1]побуд.звіт!AX539+[2]побуд.звіт!AX539</f>
        <v>97</v>
      </c>
      <c r="AY540" s="298">
        <f t="shared" si="377"/>
        <v>-443.23620681433329</v>
      </c>
      <c r="AZ540" s="299">
        <f t="shared" si="378"/>
        <v>0</v>
      </c>
      <c r="BA540" s="300">
        <v>0</v>
      </c>
      <c r="BB540" s="298"/>
      <c r="BC540" s="298">
        <f t="shared" si="379"/>
        <v>0</v>
      </c>
      <c r="BD540" s="299">
        <f t="shared" si="380"/>
        <v>0</v>
      </c>
      <c r="BE540" s="308">
        <f>[1]побуд.звіт!BE539+[2]побуд.звіт!BE539</f>
        <v>5.4065475332189985</v>
      </c>
      <c r="BF540" s="308">
        <f>[1]побуд.звіт!BF539+[2]побуд.звіт!BF539</f>
        <v>0</v>
      </c>
      <c r="BG540" s="301">
        <f t="shared" si="381"/>
        <v>-5.4065475332189985</v>
      </c>
      <c r="BH540" s="302">
        <f t="shared" si="382"/>
        <v>0</v>
      </c>
      <c r="BI540" s="308">
        <f>[1]побуд.звіт!BI539+[2]побуд.звіт!BI539</f>
        <v>0</v>
      </c>
      <c r="BJ540" s="308">
        <f>[1]побуд.звіт!BJ539+[2]побуд.звіт!BJ539</f>
        <v>0</v>
      </c>
      <c r="BK540" s="298">
        <f t="shared" si="383"/>
        <v>0</v>
      </c>
      <c r="BL540" s="299">
        <f t="shared" si="384"/>
        <v>0</v>
      </c>
      <c r="BM540" s="308">
        <f>[1]побуд.звіт!BM539+[2]побуд.звіт!BM539</f>
        <v>0</v>
      </c>
      <c r="BN540" s="308">
        <f>[1]побуд.звіт!BN539+[2]побуд.звіт!BN539</f>
        <v>0</v>
      </c>
      <c r="BO540" s="298">
        <f t="shared" si="385"/>
        <v>0</v>
      </c>
      <c r="BP540" s="299">
        <f t="shared" si="386"/>
        <v>0</v>
      </c>
      <c r="BQ540" s="294">
        <f t="shared" si="387"/>
        <v>2870.0962131607303</v>
      </c>
      <c r="BR540" s="298">
        <f t="shared" si="387"/>
        <v>2169.6068477457088</v>
      </c>
      <c r="BS540" s="298">
        <f t="shared" si="388"/>
        <v>-700.48936541502144</v>
      </c>
      <c r="BT540" s="303">
        <f t="shared" si="389"/>
        <v>0</v>
      </c>
      <c r="BU540" s="224">
        <f t="shared" si="390"/>
        <v>0.7559352323441455</v>
      </c>
      <c r="BV540" s="309">
        <v>261.33999999999997</v>
      </c>
      <c r="BW540" s="305">
        <f t="shared" si="394"/>
        <v>22.165315569939111</v>
      </c>
      <c r="BX540" s="241">
        <f t="shared" si="395"/>
        <v>239.17468443006086</v>
      </c>
      <c r="CA540" s="144">
        <f>[1]побуд.звіт!AX539+[2]побуд.звіт!AX539</f>
        <v>97</v>
      </c>
      <c r="CB540" s="238">
        <v>0</v>
      </c>
      <c r="CC540" s="238">
        <v>0</v>
      </c>
      <c r="CD540" s="240">
        <v>126.07081257521436</v>
      </c>
      <c r="CE540" s="240">
        <v>0</v>
      </c>
      <c r="CF540" s="240">
        <v>0</v>
      </c>
      <c r="CG540" s="240">
        <v>0</v>
      </c>
      <c r="CH540" s="240">
        <v>34.463622355663361</v>
      </c>
      <c r="CI540" s="240">
        <v>0</v>
      </c>
      <c r="CJ540" s="240">
        <v>0</v>
      </c>
      <c r="CK540" s="240">
        <v>57.374919952448877</v>
      </c>
      <c r="CL540" s="240">
        <v>0</v>
      </c>
      <c r="CM540" s="240">
        <v>1.1266499999999995</v>
      </c>
      <c r="CN540" s="240">
        <v>0</v>
      </c>
      <c r="CO540" s="240">
        <v>0</v>
      </c>
      <c r="CP540" s="20"/>
    </row>
    <row r="541" spans="1:94" ht="15" customHeight="1" x14ac:dyDescent="0.25">
      <c r="A541" s="256">
        <f t="shared" si="391"/>
        <v>531</v>
      </c>
      <c r="B541" s="254" t="s">
        <v>532</v>
      </c>
      <c r="C541" s="294">
        <v>90.7</v>
      </c>
      <c r="D541" s="322">
        <v>1</v>
      </c>
      <c r="E541" s="307">
        <f>[1]побуд.звіт!E540+[2]побуд.звіт!E540</f>
        <v>0</v>
      </c>
      <c r="F541" s="308">
        <f>[1]побуд.звіт!F540+[2]побуд.звіт!F540</f>
        <v>0</v>
      </c>
      <c r="G541" s="298">
        <f t="shared" si="355"/>
        <v>0</v>
      </c>
      <c r="H541" s="299">
        <f t="shared" si="356"/>
        <v>0</v>
      </c>
      <c r="I541" s="307">
        <f>[1]побуд.звіт!I540+[2]побуд.звіт!I540</f>
        <v>0</v>
      </c>
      <c r="J541" s="308">
        <f>[1]побуд.звіт!J540+[2]побуд.звіт!J540</f>
        <v>0</v>
      </c>
      <c r="K541" s="298">
        <f t="shared" si="357"/>
        <v>0</v>
      </c>
      <c r="L541" s="299">
        <f t="shared" si="358"/>
        <v>0</v>
      </c>
      <c r="M541" s="308">
        <f>[1]побуд.звіт!M540+[2]побуд.звіт!M540</f>
        <v>663.78997523711541</v>
      </c>
      <c r="N541" s="308">
        <f>[1]побуд.звіт!N540+[2]побуд.звіт!N540</f>
        <v>654.13036258510408</v>
      </c>
      <c r="O541" s="298">
        <f t="shared" si="359"/>
        <v>-9.659612652011333</v>
      </c>
      <c r="P541" s="299">
        <f t="shared" si="360"/>
        <v>0</v>
      </c>
      <c r="Q541" s="308">
        <f>[1]побуд.звіт!Q540+[2]побуд.звіт!Q540</f>
        <v>0</v>
      </c>
      <c r="R541" s="308">
        <f>[1]побуд.звіт!R540+[2]побуд.звіт!R540</f>
        <v>15.054398482900641</v>
      </c>
      <c r="S541" s="298">
        <f t="shared" si="361"/>
        <v>0</v>
      </c>
      <c r="T541" s="299">
        <f t="shared" si="362"/>
        <v>15.054398482900641</v>
      </c>
      <c r="U541" s="308">
        <f>[1]побуд.звіт!U540+[2]побуд.звіт!U540</f>
        <v>0</v>
      </c>
      <c r="V541" s="308">
        <f>[1]побуд.звіт!V540+[2]побуд.звіт!V540</f>
        <v>0</v>
      </c>
      <c r="W541" s="298">
        <f t="shared" si="363"/>
        <v>0</v>
      </c>
      <c r="X541" s="299">
        <f t="shared" si="364"/>
        <v>0</v>
      </c>
      <c r="Y541" s="308">
        <f>[1]побуд.звіт!Y540+[2]побуд.звіт!Y540</f>
        <v>0</v>
      </c>
      <c r="Z541" s="308">
        <f>[1]побуд.звіт!Z540+[2]побуд.звіт!Z540</f>
        <v>0</v>
      </c>
      <c r="AA541" s="298">
        <f t="shared" si="365"/>
        <v>0</v>
      </c>
      <c r="AB541" s="299">
        <f t="shared" si="366"/>
        <v>0</v>
      </c>
      <c r="AC541" s="308">
        <f>[1]побуд.звіт!AC540+[2]побуд.звіт!AC540</f>
        <v>241.56778273911618</v>
      </c>
      <c r="AD541" s="308">
        <f>[1]побуд.звіт!AD540+[2]побуд.звіт!AD540</f>
        <v>284.43384003001256</v>
      </c>
      <c r="AE541" s="298">
        <f t="shared" si="367"/>
        <v>0</v>
      </c>
      <c r="AF541" s="299">
        <f t="shared" si="368"/>
        <v>42.866057290896379</v>
      </c>
      <c r="AG541" s="308">
        <f>[1]побуд.звіт!AG540+[2]побуд.звіт!AG540</f>
        <v>0</v>
      </c>
      <c r="AH541" s="308">
        <f>[1]побуд.звіт!AH540+[2]побуд.звіт!AH540</f>
        <v>0</v>
      </c>
      <c r="AI541" s="298">
        <f t="shared" si="369"/>
        <v>0</v>
      </c>
      <c r="AJ541" s="299">
        <f t="shared" si="370"/>
        <v>0</v>
      </c>
      <c r="AK541" s="308">
        <f>[1]побуд.звіт!AK540+[2]побуд.звіт!AK540</f>
        <v>0</v>
      </c>
      <c r="AL541" s="308">
        <f>[1]побуд.звіт!AL540+[2]побуд.звіт!AL540</f>
        <v>0</v>
      </c>
      <c r="AM541" s="298">
        <f t="shared" si="371"/>
        <v>0</v>
      </c>
      <c r="AN541" s="299">
        <f t="shared" si="372"/>
        <v>0</v>
      </c>
      <c r="AO541" s="308">
        <f>[1]побуд.звіт!AO540+[2]побуд.звіт!AO540</f>
        <v>444.13732724124446</v>
      </c>
      <c r="AP541" s="308">
        <f>[1]побуд.звіт!AP540+[2]побуд.звіт!AP540</f>
        <v>162.1845987916642</v>
      </c>
      <c r="AQ541" s="298">
        <f t="shared" si="373"/>
        <v>-281.95272844958026</v>
      </c>
      <c r="AR541" s="299">
        <f t="shared" si="374"/>
        <v>0</v>
      </c>
      <c r="AS541" s="308">
        <f>[1]побуд.звіт!AS540+[2]побуд.звіт!AS540</f>
        <v>0</v>
      </c>
      <c r="AT541" s="308">
        <f>[1]побуд.звіт!AT540+[2]побуд.звіт!AT540</f>
        <v>0</v>
      </c>
      <c r="AU541" s="298">
        <f t="shared" si="375"/>
        <v>0</v>
      </c>
      <c r="AV541" s="299">
        <f t="shared" si="376"/>
        <v>0</v>
      </c>
      <c r="AW541" s="308">
        <f>[1]побуд.звіт!AW540+[2]побуд.звіт!AW540</f>
        <v>331.42166508374135</v>
      </c>
      <c r="AX541" s="308">
        <f>[1]побуд.звіт!AX540+[2]побуд.звіт!AX540</f>
        <v>0</v>
      </c>
      <c r="AY541" s="298">
        <f t="shared" si="377"/>
        <v>-331.42166508374135</v>
      </c>
      <c r="AZ541" s="299">
        <f t="shared" si="378"/>
        <v>0</v>
      </c>
      <c r="BA541" s="300">
        <v>0</v>
      </c>
      <c r="BB541" s="298"/>
      <c r="BC541" s="298">
        <f t="shared" si="379"/>
        <v>0</v>
      </c>
      <c r="BD541" s="299">
        <f t="shared" si="380"/>
        <v>0</v>
      </c>
      <c r="BE541" s="308">
        <f>[1]побуд.звіт!BE540+[2]побуд.звіт!BE540</f>
        <v>5.3469713732189978</v>
      </c>
      <c r="BF541" s="308">
        <f>[1]побуд.звіт!BF540+[2]побуд.звіт!BF540</f>
        <v>0</v>
      </c>
      <c r="BG541" s="301">
        <f t="shared" si="381"/>
        <v>-5.3469713732189978</v>
      </c>
      <c r="BH541" s="302">
        <f t="shared" si="382"/>
        <v>0</v>
      </c>
      <c r="BI541" s="308">
        <f>[1]побуд.звіт!BI540+[2]побуд.звіт!BI540</f>
        <v>0</v>
      </c>
      <c r="BJ541" s="308">
        <f>[1]побуд.звіт!BJ540+[2]побуд.звіт!BJ540</f>
        <v>0</v>
      </c>
      <c r="BK541" s="298">
        <f t="shared" si="383"/>
        <v>0</v>
      </c>
      <c r="BL541" s="299">
        <f t="shared" si="384"/>
        <v>0</v>
      </c>
      <c r="BM541" s="308">
        <f>[1]побуд.звіт!BM540+[2]побуд.звіт!BM540</f>
        <v>0</v>
      </c>
      <c r="BN541" s="308">
        <f>[1]побуд.звіт!BN540+[2]побуд.звіт!BN540</f>
        <v>0</v>
      </c>
      <c r="BO541" s="298">
        <f t="shared" si="385"/>
        <v>0</v>
      </c>
      <c r="BP541" s="299">
        <f t="shared" si="386"/>
        <v>0</v>
      </c>
      <c r="BQ541" s="294">
        <f t="shared" si="387"/>
        <v>1686.2637216744365</v>
      </c>
      <c r="BR541" s="298">
        <f t="shared" si="387"/>
        <v>1115.8031998896815</v>
      </c>
      <c r="BS541" s="298">
        <f t="shared" si="388"/>
        <v>-570.46052178475497</v>
      </c>
      <c r="BT541" s="303">
        <f t="shared" si="389"/>
        <v>0</v>
      </c>
      <c r="BU541" s="224">
        <f t="shared" si="390"/>
        <v>0.66170147975531635</v>
      </c>
      <c r="BV541" s="309">
        <v>131.81</v>
      </c>
      <c r="BW541" s="305"/>
      <c r="BX541" s="241">
        <f t="shared" si="395"/>
        <v>140.52197680620304</v>
      </c>
      <c r="CA541" s="144">
        <f>[1]побуд.звіт!AX540+[2]побуд.звіт!AX540</f>
        <v>0</v>
      </c>
      <c r="CB541" s="238">
        <v>0</v>
      </c>
      <c r="CC541" s="238">
        <v>0</v>
      </c>
      <c r="CD541" s="240">
        <v>55.155980501656288</v>
      </c>
      <c r="CE541" s="240">
        <v>0</v>
      </c>
      <c r="CF541" s="240">
        <v>0</v>
      </c>
      <c r="CG541" s="240">
        <v>0</v>
      </c>
      <c r="CH541" s="240">
        <v>23.605577312027393</v>
      </c>
      <c r="CI541" s="240">
        <v>0</v>
      </c>
      <c r="CJ541" s="240">
        <v>0</v>
      </c>
      <c r="CK541" s="240">
        <v>45.194419326319135</v>
      </c>
      <c r="CL541" s="240">
        <v>0</v>
      </c>
      <c r="CM541" s="240">
        <v>1.1266499999999995</v>
      </c>
      <c r="CN541" s="240">
        <v>0</v>
      </c>
      <c r="CO541" s="240">
        <v>0</v>
      </c>
      <c r="CP541" s="20"/>
    </row>
    <row r="542" spans="1:94" ht="15" customHeight="1" x14ac:dyDescent="0.25">
      <c r="A542" s="256">
        <f t="shared" si="391"/>
        <v>532</v>
      </c>
      <c r="B542" s="254" t="s">
        <v>533</v>
      </c>
      <c r="C542" s="294">
        <v>171</v>
      </c>
      <c r="D542" s="322">
        <v>1</v>
      </c>
      <c r="E542" s="307">
        <f>[1]побуд.звіт!E541+[2]побуд.звіт!E541</f>
        <v>0</v>
      </c>
      <c r="F542" s="308">
        <f>[1]побуд.звіт!F541+[2]побуд.звіт!F541</f>
        <v>0</v>
      </c>
      <c r="G542" s="298">
        <f t="shared" si="355"/>
        <v>0</v>
      </c>
      <c r="H542" s="299">
        <f t="shared" si="356"/>
        <v>0</v>
      </c>
      <c r="I542" s="307">
        <f>[1]побуд.звіт!I541+[2]побуд.звіт!I541</f>
        <v>0</v>
      </c>
      <c r="J542" s="308">
        <f>[1]побуд.звіт!J541+[2]побуд.звіт!J541</f>
        <v>0</v>
      </c>
      <c r="K542" s="298">
        <f t="shared" si="357"/>
        <v>0</v>
      </c>
      <c r="L542" s="299">
        <f t="shared" si="358"/>
        <v>0</v>
      </c>
      <c r="M542" s="308">
        <f>[1]побуд.звіт!M541+[2]побуд.звіт!M541</f>
        <v>615.28820723711544</v>
      </c>
      <c r="N542" s="308">
        <f>[1]побуд.звіт!N541+[2]побуд.звіт!N541</f>
        <v>596.80916411160752</v>
      </c>
      <c r="O542" s="298">
        <f t="shared" si="359"/>
        <v>-18.479043125507928</v>
      </c>
      <c r="P542" s="299">
        <f t="shared" si="360"/>
        <v>0</v>
      </c>
      <c r="Q542" s="308">
        <f>[1]побуд.звіт!Q541+[2]побуд.звіт!Q541</f>
        <v>0</v>
      </c>
      <c r="R542" s="308">
        <f>[1]побуд.звіт!R541+[2]побуд.звіт!R541</f>
        <v>28.218779689017904</v>
      </c>
      <c r="S542" s="298">
        <f t="shared" si="361"/>
        <v>0</v>
      </c>
      <c r="T542" s="299">
        <f t="shared" si="362"/>
        <v>28.218779689017904</v>
      </c>
      <c r="U542" s="308">
        <f>[1]побуд.звіт!U541+[2]побуд.звіт!U541</f>
        <v>0</v>
      </c>
      <c r="V542" s="308">
        <f>[1]побуд.звіт!V541+[2]побуд.звіт!V541</f>
        <v>0</v>
      </c>
      <c r="W542" s="298">
        <f t="shared" si="363"/>
        <v>0</v>
      </c>
      <c r="X542" s="299">
        <f t="shared" si="364"/>
        <v>0</v>
      </c>
      <c r="Y542" s="308">
        <f>[1]побуд.звіт!Y541+[2]побуд.звіт!Y541</f>
        <v>0</v>
      </c>
      <c r="Z542" s="308">
        <f>[1]побуд.звіт!Z541+[2]побуд.звіт!Z541</f>
        <v>0</v>
      </c>
      <c r="AA542" s="298">
        <f t="shared" si="365"/>
        <v>0</v>
      </c>
      <c r="AB542" s="299">
        <f t="shared" si="366"/>
        <v>0</v>
      </c>
      <c r="AC542" s="308">
        <f>[1]побуд.звіт!AC541+[2]побуд.звіт!AC541</f>
        <v>455.60767428984417</v>
      </c>
      <c r="AD542" s="308">
        <f>[1]побуд.звіт!AD541+[2]побуд.звіт!AD541</f>
        <v>536.25343599925202</v>
      </c>
      <c r="AE542" s="298">
        <f t="shared" si="367"/>
        <v>0</v>
      </c>
      <c r="AF542" s="299">
        <f t="shared" si="368"/>
        <v>80.64576170940785</v>
      </c>
      <c r="AG542" s="308">
        <f>[1]побуд.звіт!AG541+[2]побуд.звіт!AG541</f>
        <v>0</v>
      </c>
      <c r="AH542" s="308">
        <f>[1]побуд.звіт!AH541+[2]побуд.звіт!AH541</f>
        <v>0</v>
      </c>
      <c r="AI542" s="298">
        <f t="shared" si="369"/>
        <v>0</v>
      </c>
      <c r="AJ542" s="299">
        <f t="shared" si="370"/>
        <v>0</v>
      </c>
      <c r="AK542" s="308">
        <f>[1]побуд.звіт!AK541+[2]побуд.звіт!AK541</f>
        <v>0</v>
      </c>
      <c r="AL542" s="308">
        <f>[1]побуд.звіт!AL541+[2]побуд.звіт!AL541</f>
        <v>0</v>
      </c>
      <c r="AM542" s="298">
        <f t="shared" si="371"/>
        <v>0</v>
      </c>
      <c r="AN542" s="299">
        <f t="shared" si="372"/>
        <v>0</v>
      </c>
      <c r="AO542" s="308">
        <f>[1]побуд.звіт!AO541+[2]побуд.звіт!AO541</f>
        <v>333.23864740131677</v>
      </c>
      <c r="AP542" s="308">
        <f>[1]побуд.звіт!AP541+[2]побуд.звіт!AP541</f>
        <v>121.63844909374818</v>
      </c>
      <c r="AQ542" s="298">
        <f t="shared" si="373"/>
        <v>-211.60019830756858</v>
      </c>
      <c r="AR542" s="299">
        <f t="shared" si="374"/>
        <v>0</v>
      </c>
      <c r="AS542" s="308">
        <f>[1]побуд.звіт!AS541+[2]побуд.звіт!AS541</f>
        <v>0</v>
      </c>
      <c r="AT542" s="308">
        <f>[1]побуд.звіт!AT541+[2]побуд.звіт!AT541</f>
        <v>0</v>
      </c>
      <c r="AU542" s="298">
        <f t="shared" si="375"/>
        <v>0</v>
      </c>
      <c r="AV542" s="299">
        <f t="shared" si="376"/>
        <v>0</v>
      </c>
      <c r="AW542" s="308">
        <f>[1]побуд.звіт!AW541+[2]побуд.звіт!AW541</f>
        <v>621.41528340701586</v>
      </c>
      <c r="AX542" s="308">
        <f>[1]побуд.звіт!AX541+[2]побуд.звіт!AX541</f>
        <v>0</v>
      </c>
      <c r="AY542" s="298">
        <f t="shared" si="377"/>
        <v>-621.41528340701586</v>
      </c>
      <c r="AZ542" s="299">
        <f t="shared" si="378"/>
        <v>0</v>
      </c>
      <c r="BA542" s="300">
        <v>0</v>
      </c>
      <c r="BB542" s="298"/>
      <c r="BC542" s="298">
        <f t="shared" si="379"/>
        <v>0</v>
      </c>
      <c r="BD542" s="299">
        <f t="shared" si="380"/>
        <v>0</v>
      </c>
      <c r="BE542" s="308">
        <f>[1]побуд.звіт!BE541+[2]побуд.звіт!BE541</f>
        <v>5.4616397732189981</v>
      </c>
      <c r="BF542" s="308">
        <f>[1]побуд.звіт!BF541+[2]побуд.звіт!BF541</f>
        <v>0</v>
      </c>
      <c r="BG542" s="301">
        <f t="shared" si="381"/>
        <v>-5.4616397732189981</v>
      </c>
      <c r="BH542" s="302">
        <f t="shared" si="382"/>
        <v>0</v>
      </c>
      <c r="BI542" s="308">
        <f>[1]побуд.звіт!BI541+[2]побуд.звіт!BI541</f>
        <v>0</v>
      </c>
      <c r="BJ542" s="308">
        <f>[1]побуд.звіт!BJ541+[2]побуд.звіт!BJ541</f>
        <v>0</v>
      </c>
      <c r="BK542" s="298">
        <f t="shared" si="383"/>
        <v>0</v>
      </c>
      <c r="BL542" s="299">
        <f t="shared" si="384"/>
        <v>0</v>
      </c>
      <c r="BM542" s="308">
        <f>[1]побуд.звіт!BM541+[2]побуд.звіт!BM541</f>
        <v>0</v>
      </c>
      <c r="BN542" s="308">
        <f>[1]побуд.звіт!BN541+[2]побуд.звіт!BN541</f>
        <v>0</v>
      </c>
      <c r="BO542" s="298">
        <f t="shared" si="385"/>
        <v>0</v>
      </c>
      <c r="BP542" s="299">
        <f t="shared" si="386"/>
        <v>0</v>
      </c>
      <c r="BQ542" s="294">
        <f t="shared" si="387"/>
        <v>2031.0114521085113</v>
      </c>
      <c r="BR542" s="298">
        <f t="shared" si="387"/>
        <v>1282.9198288936257</v>
      </c>
      <c r="BS542" s="298">
        <f t="shared" si="388"/>
        <v>-748.09162321488566</v>
      </c>
      <c r="BT542" s="303">
        <f t="shared" si="389"/>
        <v>0</v>
      </c>
      <c r="BU542" s="224">
        <f t="shared" si="390"/>
        <v>0.63166548251697541</v>
      </c>
      <c r="BV542" s="309">
        <v>1059.6299999999999</v>
      </c>
      <c r="BW542" s="305">
        <f t="shared" si="394"/>
        <v>890.37904565762392</v>
      </c>
      <c r="BX542" s="241">
        <f t="shared" si="395"/>
        <v>169.25095434237593</v>
      </c>
      <c r="CA542" s="144">
        <f>[1]побуд.звіт!AX541+[2]побуд.звіт!AX541</f>
        <v>0</v>
      </c>
      <c r="CB542" s="238">
        <v>0</v>
      </c>
      <c r="CC542" s="238">
        <v>0</v>
      </c>
      <c r="CD542" s="240">
        <v>55.155980501656288</v>
      </c>
      <c r="CE542" s="240">
        <v>0</v>
      </c>
      <c r="CF542" s="240">
        <v>0</v>
      </c>
      <c r="CG542" s="240">
        <v>0</v>
      </c>
      <c r="CH542" s="240">
        <v>44.504451161595206</v>
      </c>
      <c r="CI542" s="240">
        <v>0</v>
      </c>
      <c r="CJ542" s="240">
        <v>0</v>
      </c>
      <c r="CK542" s="240">
        <v>33.904140658948329</v>
      </c>
      <c r="CL542" s="240">
        <v>0</v>
      </c>
      <c r="CM542" s="240">
        <v>1.1266499999999995</v>
      </c>
      <c r="CN542" s="240">
        <v>0</v>
      </c>
      <c r="CO542" s="240">
        <v>0</v>
      </c>
      <c r="CP542" s="20"/>
    </row>
    <row r="543" spans="1:94" ht="15" customHeight="1" x14ac:dyDescent="0.25">
      <c r="A543" s="256">
        <f t="shared" si="391"/>
        <v>533</v>
      </c>
      <c r="B543" s="254" t="s">
        <v>534</v>
      </c>
      <c r="C543" s="294">
        <v>124.7</v>
      </c>
      <c r="D543" s="322">
        <v>1</v>
      </c>
      <c r="E543" s="307">
        <f>[1]побуд.звіт!E542+[2]побуд.звіт!E542</f>
        <v>0</v>
      </c>
      <c r="F543" s="308">
        <f>[1]побуд.звіт!F542+[2]побуд.звіт!F542</f>
        <v>0</v>
      </c>
      <c r="G543" s="298">
        <f t="shared" si="355"/>
        <v>0</v>
      </c>
      <c r="H543" s="299">
        <f t="shared" si="356"/>
        <v>0</v>
      </c>
      <c r="I543" s="307">
        <f>[1]побуд.звіт!I542+[2]побуд.звіт!I542</f>
        <v>0</v>
      </c>
      <c r="J543" s="308">
        <f>[1]побуд.звіт!J542+[2]побуд.звіт!J542</f>
        <v>0</v>
      </c>
      <c r="K543" s="298">
        <f t="shared" si="357"/>
        <v>0</v>
      </c>
      <c r="L543" s="299">
        <f t="shared" si="358"/>
        <v>0</v>
      </c>
      <c r="M543" s="308">
        <f>[1]побуд.звіт!M542+[2]побуд.звіт!M542</f>
        <v>1349.042764432995</v>
      </c>
      <c r="N543" s="308">
        <f>[1]побуд.звіт!N542+[2]побуд.звіт!N542</f>
        <v>1552.4763129537348</v>
      </c>
      <c r="O543" s="298">
        <f t="shared" si="359"/>
        <v>0</v>
      </c>
      <c r="P543" s="299">
        <f t="shared" si="360"/>
        <v>203.43354852073981</v>
      </c>
      <c r="Q543" s="308">
        <f>[1]побуд.звіт!Q542+[2]побуд.звіт!Q542</f>
        <v>0</v>
      </c>
      <c r="R543" s="308">
        <f>[1]побуд.звіт!R542+[2]побуд.звіт!R542</f>
        <v>20.691580447567578</v>
      </c>
      <c r="S543" s="298">
        <f t="shared" si="361"/>
        <v>0</v>
      </c>
      <c r="T543" s="299">
        <f t="shared" si="362"/>
        <v>20.691580447567578</v>
      </c>
      <c r="U543" s="308">
        <f>[1]побуд.звіт!U542+[2]побуд.звіт!U542</f>
        <v>0</v>
      </c>
      <c r="V543" s="308">
        <f>[1]побуд.звіт!V542+[2]побуд.звіт!V542</f>
        <v>0</v>
      </c>
      <c r="W543" s="298">
        <f t="shared" si="363"/>
        <v>0</v>
      </c>
      <c r="X543" s="299">
        <f t="shared" si="364"/>
        <v>0</v>
      </c>
      <c r="Y543" s="308">
        <f>[1]побуд.звіт!Y542+[2]побуд.звіт!Y542</f>
        <v>0</v>
      </c>
      <c r="Z543" s="308">
        <f>[1]побуд.звіт!Z542+[2]побуд.звіт!Z542</f>
        <v>0</v>
      </c>
      <c r="AA543" s="298">
        <f t="shared" si="365"/>
        <v>0</v>
      </c>
      <c r="AB543" s="299">
        <f t="shared" si="366"/>
        <v>0</v>
      </c>
      <c r="AC543" s="308">
        <f>[1]побуд.звіт!AC542+[2]побуд.звіт!AC542</f>
        <v>332.20097012423139</v>
      </c>
      <c r="AD543" s="308">
        <f>[1]побуд.звіт!AD542+[2]побуд.звіт!AD542</f>
        <v>391.05733022869424</v>
      </c>
      <c r="AE543" s="298">
        <f t="shared" si="367"/>
        <v>0</v>
      </c>
      <c r="AF543" s="299">
        <f t="shared" si="368"/>
        <v>58.856360104462851</v>
      </c>
      <c r="AG543" s="308">
        <f>[1]побуд.звіт!AG542+[2]побуд.звіт!AG542</f>
        <v>0</v>
      </c>
      <c r="AH543" s="308">
        <f>[1]побуд.звіт!AH542+[2]побуд.звіт!AH542</f>
        <v>0</v>
      </c>
      <c r="AI543" s="298">
        <f t="shared" si="369"/>
        <v>0</v>
      </c>
      <c r="AJ543" s="299">
        <f t="shared" si="370"/>
        <v>0</v>
      </c>
      <c r="AK543" s="308">
        <f>[1]побуд.звіт!AK542+[2]побуд.звіт!AK542</f>
        <v>0</v>
      </c>
      <c r="AL543" s="308">
        <f>[1]побуд.звіт!AL542+[2]побуд.звіт!AL542</f>
        <v>0</v>
      </c>
      <c r="AM543" s="298">
        <f t="shared" si="371"/>
        <v>0</v>
      </c>
      <c r="AN543" s="299">
        <f t="shared" si="372"/>
        <v>0</v>
      </c>
      <c r="AO543" s="308">
        <f>[1]побуд.звіт!AO542+[2]побуд.звіт!AO542</f>
        <v>333.18371140131677</v>
      </c>
      <c r="AP543" s="308">
        <f>[1]побуд.звіт!AP542+[2]побуд.звіт!AP542</f>
        <v>121.63844909374818</v>
      </c>
      <c r="AQ543" s="298">
        <f t="shared" si="373"/>
        <v>-211.54526230756858</v>
      </c>
      <c r="AR543" s="299">
        <f t="shared" si="374"/>
        <v>0</v>
      </c>
      <c r="AS543" s="308">
        <f>[1]побуд.звіт!AS542+[2]побуд.звіт!AS542</f>
        <v>0</v>
      </c>
      <c r="AT543" s="308">
        <f>[1]побуд.звіт!AT542+[2]побуд.звіт!AT542</f>
        <v>0</v>
      </c>
      <c r="AU543" s="298">
        <f t="shared" si="375"/>
        <v>0</v>
      </c>
      <c r="AV543" s="299">
        <f t="shared" si="376"/>
        <v>0</v>
      </c>
      <c r="AW543" s="308">
        <f>[1]побуд.звіт!AW542+[2]побуд.звіт!AW542</f>
        <v>455.7049072651443</v>
      </c>
      <c r="AX543" s="308">
        <f>[1]побуд.звіт!AX542+[2]побуд.звіт!AX542</f>
        <v>0</v>
      </c>
      <c r="AY543" s="298">
        <f t="shared" si="377"/>
        <v>-455.7049072651443</v>
      </c>
      <c r="AZ543" s="299">
        <f t="shared" si="378"/>
        <v>0</v>
      </c>
      <c r="BA543" s="300">
        <v>0</v>
      </c>
      <c r="BB543" s="298"/>
      <c r="BC543" s="298">
        <f t="shared" si="379"/>
        <v>0</v>
      </c>
      <c r="BD543" s="299">
        <f t="shared" si="380"/>
        <v>0</v>
      </c>
      <c r="BE543" s="308">
        <f>[1]побуд.звіт!BE542+[2]побуд.звіт!BE542</f>
        <v>5.3955233732189978</v>
      </c>
      <c r="BF543" s="308">
        <f>[1]побуд.звіт!BF542+[2]побуд.звіт!BF542</f>
        <v>0</v>
      </c>
      <c r="BG543" s="301">
        <f t="shared" si="381"/>
        <v>-5.3955233732189978</v>
      </c>
      <c r="BH543" s="302">
        <f t="shared" si="382"/>
        <v>0</v>
      </c>
      <c r="BI543" s="308">
        <f>[1]побуд.звіт!BI542+[2]побуд.звіт!BI542</f>
        <v>0</v>
      </c>
      <c r="BJ543" s="308">
        <f>[1]побуд.звіт!BJ542+[2]побуд.звіт!BJ542</f>
        <v>0</v>
      </c>
      <c r="BK543" s="298">
        <f t="shared" si="383"/>
        <v>0</v>
      </c>
      <c r="BL543" s="299">
        <f t="shared" si="384"/>
        <v>0</v>
      </c>
      <c r="BM543" s="308">
        <f>[1]побуд.звіт!BM542+[2]побуд.звіт!BM542</f>
        <v>0</v>
      </c>
      <c r="BN543" s="308">
        <f>[1]побуд.звіт!BN542+[2]побуд.звіт!BN542</f>
        <v>0</v>
      </c>
      <c r="BO543" s="298">
        <f t="shared" si="385"/>
        <v>0</v>
      </c>
      <c r="BP543" s="299">
        <f t="shared" si="386"/>
        <v>0</v>
      </c>
      <c r="BQ543" s="294">
        <f t="shared" si="387"/>
        <v>2475.5278765969065</v>
      </c>
      <c r="BR543" s="298">
        <f t="shared" si="387"/>
        <v>2085.8636727237445</v>
      </c>
      <c r="BS543" s="298">
        <f t="shared" si="388"/>
        <v>-389.66420387316202</v>
      </c>
      <c r="BT543" s="303">
        <f t="shared" si="389"/>
        <v>0</v>
      </c>
      <c r="BU543" s="224">
        <f t="shared" si="390"/>
        <v>0.84259348983424454</v>
      </c>
      <c r="BV543" s="309">
        <v>3327.34</v>
      </c>
      <c r="BW543" s="305">
        <f t="shared" si="394"/>
        <v>3121.0460102835914</v>
      </c>
      <c r="BX543" s="241">
        <f t="shared" si="395"/>
        <v>206.29398971640887</v>
      </c>
      <c r="CA543" s="144">
        <f>[1]побуд.звіт!AX542+[2]побуд.звіт!AX542</f>
        <v>0</v>
      </c>
      <c r="CB543" s="238">
        <v>0</v>
      </c>
      <c r="CC543" s="238">
        <v>0</v>
      </c>
      <c r="CD543" s="240">
        <v>133.95023836116528</v>
      </c>
      <c r="CE543" s="240">
        <v>0</v>
      </c>
      <c r="CF543" s="240">
        <v>0</v>
      </c>
      <c r="CG543" s="240">
        <v>0</v>
      </c>
      <c r="CH543" s="240">
        <v>32.454415554683749</v>
      </c>
      <c r="CI543" s="240">
        <v>0</v>
      </c>
      <c r="CJ543" s="240">
        <v>0</v>
      </c>
      <c r="CK543" s="240">
        <v>33.904140658948329</v>
      </c>
      <c r="CL543" s="240">
        <v>0</v>
      </c>
      <c r="CM543" s="240">
        <v>1.1266499999999995</v>
      </c>
      <c r="CN543" s="240">
        <v>0</v>
      </c>
      <c r="CO543" s="240">
        <v>0</v>
      </c>
      <c r="CP543" s="20"/>
    </row>
    <row r="544" spans="1:94" ht="15" customHeight="1" x14ac:dyDescent="0.25">
      <c r="A544" s="256">
        <f t="shared" si="391"/>
        <v>534</v>
      </c>
      <c r="B544" s="254" t="s">
        <v>535</v>
      </c>
      <c r="C544" s="294">
        <v>271.60000000000002</v>
      </c>
      <c r="D544" s="322">
        <v>1</v>
      </c>
      <c r="E544" s="307">
        <f>[1]побуд.звіт!E543+[2]побуд.звіт!E543</f>
        <v>0</v>
      </c>
      <c r="F544" s="308">
        <f>[1]побуд.звіт!F543+[2]побуд.звіт!F543</f>
        <v>0</v>
      </c>
      <c r="G544" s="298">
        <f t="shared" si="355"/>
        <v>0</v>
      </c>
      <c r="H544" s="299">
        <f t="shared" si="356"/>
        <v>0</v>
      </c>
      <c r="I544" s="307">
        <f>[1]побуд.звіт!I543+[2]побуд.звіт!I543</f>
        <v>0</v>
      </c>
      <c r="J544" s="308">
        <f>[1]побуд.звіт!J543+[2]побуд.звіт!J543</f>
        <v>0</v>
      </c>
      <c r="K544" s="298">
        <f t="shared" si="357"/>
        <v>0</v>
      </c>
      <c r="L544" s="299">
        <f t="shared" si="358"/>
        <v>0</v>
      </c>
      <c r="M544" s="308">
        <f>[1]побуд.звіт!M543+[2]побуд.звіт!M543</f>
        <v>1054.9642958350553</v>
      </c>
      <c r="N544" s="308">
        <f>[1]побуд.звіт!N543+[2]побуд.звіт!N543</f>
        <v>1049.114343497142</v>
      </c>
      <c r="O544" s="298">
        <f t="shared" si="359"/>
        <v>-5.849952337913237</v>
      </c>
      <c r="P544" s="299">
        <f t="shared" si="360"/>
        <v>0</v>
      </c>
      <c r="Q544" s="308">
        <f>[1]побуд.звіт!Q543+[2]побуд.звіт!Q543</f>
        <v>0</v>
      </c>
      <c r="R544" s="308">
        <f>[1]побуд.звіт!R543+[2]побуд.звіт!R543</f>
        <v>0</v>
      </c>
      <c r="S544" s="298">
        <f t="shared" si="361"/>
        <v>0</v>
      </c>
      <c r="T544" s="299">
        <f t="shared" si="362"/>
        <v>0</v>
      </c>
      <c r="U544" s="308">
        <f>[1]побуд.звіт!U543+[2]побуд.звіт!U543</f>
        <v>0</v>
      </c>
      <c r="V544" s="308">
        <f>[1]побуд.звіт!V543+[2]побуд.звіт!V543</f>
        <v>0</v>
      </c>
      <c r="W544" s="298">
        <f t="shared" si="363"/>
        <v>0</v>
      </c>
      <c r="X544" s="299">
        <f t="shared" si="364"/>
        <v>0</v>
      </c>
      <c r="Y544" s="308">
        <f>[1]побуд.звіт!Y543+[2]побуд.звіт!Y543</f>
        <v>0</v>
      </c>
      <c r="Z544" s="308">
        <f>[1]побуд.звіт!Z543+[2]побуд.звіт!Z543</f>
        <v>0</v>
      </c>
      <c r="AA544" s="298">
        <f t="shared" si="365"/>
        <v>0</v>
      </c>
      <c r="AB544" s="299">
        <f t="shared" si="366"/>
        <v>0</v>
      </c>
      <c r="AC544" s="308">
        <f>[1]побуд.звіт!AC543+[2]побуд.звіт!AC543</f>
        <v>723.48193213521449</v>
      </c>
      <c r="AD544" s="308">
        <f>[1]побуд.звіт!AD543+[2]побуд.звіт!AD543</f>
        <v>851.73352758711599</v>
      </c>
      <c r="AE544" s="298">
        <f t="shared" si="367"/>
        <v>0</v>
      </c>
      <c r="AF544" s="299">
        <f t="shared" si="368"/>
        <v>128.25159545190149</v>
      </c>
      <c r="AG544" s="308">
        <f>[1]побуд.звіт!AG543+[2]побуд.звіт!AG543</f>
        <v>0</v>
      </c>
      <c r="AH544" s="308">
        <f>[1]побуд.звіт!AH543+[2]побуд.звіт!AH543</f>
        <v>0</v>
      </c>
      <c r="AI544" s="298">
        <f t="shared" si="369"/>
        <v>0</v>
      </c>
      <c r="AJ544" s="299">
        <f t="shared" si="370"/>
        <v>0</v>
      </c>
      <c r="AK544" s="308">
        <f>[1]побуд.звіт!AK543+[2]побуд.звіт!AK543</f>
        <v>0</v>
      </c>
      <c r="AL544" s="308">
        <f>[1]побуд.звіт!AL543+[2]побуд.звіт!AL543</f>
        <v>0</v>
      </c>
      <c r="AM544" s="298">
        <f t="shared" si="371"/>
        <v>0</v>
      </c>
      <c r="AN544" s="299">
        <f t="shared" si="372"/>
        <v>0</v>
      </c>
      <c r="AO544" s="308">
        <f>[1]побуд.звіт!AO543+[2]побуд.звіт!AO543</f>
        <v>351.41775060647905</v>
      </c>
      <c r="AP544" s="308">
        <f>[1]побуд.звіт!AP543+[2]побуд.звіт!AP543</f>
        <v>364.91534728124458</v>
      </c>
      <c r="AQ544" s="298">
        <f t="shared" si="373"/>
        <v>0</v>
      </c>
      <c r="AR544" s="299">
        <f t="shared" si="374"/>
        <v>13.497596674765532</v>
      </c>
      <c r="AS544" s="308">
        <f>[1]побуд.звіт!AS543+[2]побуд.звіт!AS543</f>
        <v>0</v>
      </c>
      <c r="AT544" s="308">
        <f>[1]побуд.звіт!AT543+[2]побуд.звіт!AT543</f>
        <v>0</v>
      </c>
      <c r="AU544" s="298">
        <f t="shared" si="375"/>
        <v>0</v>
      </c>
      <c r="AV544" s="299">
        <f t="shared" si="376"/>
        <v>0</v>
      </c>
      <c r="AW544" s="308">
        <f>[1]побуд.звіт!AW543+[2]побуд.звіт!AW543</f>
        <v>1027.1640839433617</v>
      </c>
      <c r="AX544" s="308">
        <f>[1]побуд.звіт!AX543+[2]побуд.звіт!AX543</f>
        <v>0</v>
      </c>
      <c r="AY544" s="298">
        <f t="shared" si="377"/>
        <v>-1027.1640839433617</v>
      </c>
      <c r="AZ544" s="299">
        <f t="shared" si="378"/>
        <v>0</v>
      </c>
      <c r="BA544" s="300">
        <v>0</v>
      </c>
      <c r="BB544" s="298"/>
      <c r="BC544" s="298">
        <f t="shared" si="379"/>
        <v>0</v>
      </c>
      <c r="BD544" s="299">
        <f t="shared" si="380"/>
        <v>0</v>
      </c>
      <c r="BE544" s="308">
        <f>[1]побуд.звіт!BE543+[2]побуд.звіт!BE543</f>
        <v>5.6052965732189985</v>
      </c>
      <c r="BF544" s="308">
        <f>[1]побуд.звіт!BF543+[2]побуд.звіт!BF543</f>
        <v>0</v>
      </c>
      <c r="BG544" s="301">
        <f t="shared" si="381"/>
        <v>-5.6052965732189985</v>
      </c>
      <c r="BH544" s="302">
        <f t="shared" si="382"/>
        <v>0</v>
      </c>
      <c r="BI544" s="308">
        <f>[1]побуд.звіт!BI543+[2]побуд.звіт!BI543</f>
        <v>0</v>
      </c>
      <c r="BJ544" s="308">
        <f>[1]побуд.звіт!BJ543+[2]побуд.звіт!BJ543</f>
        <v>0</v>
      </c>
      <c r="BK544" s="298">
        <f t="shared" si="383"/>
        <v>0</v>
      </c>
      <c r="BL544" s="299">
        <f t="shared" si="384"/>
        <v>0</v>
      </c>
      <c r="BM544" s="308">
        <f>[1]побуд.звіт!BM543+[2]побуд.звіт!BM543</f>
        <v>0</v>
      </c>
      <c r="BN544" s="308">
        <f>[1]побуд.звіт!BN543+[2]побуд.звіт!BN543</f>
        <v>0</v>
      </c>
      <c r="BO544" s="298">
        <f t="shared" si="385"/>
        <v>0</v>
      </c>
      <c r="BP544" s="299">
        <f t="shared" si="386"/>
        <v>0</v>
      </c>
      <c r="BQ544" s="294">
        <f t="shared" si="387"/>
        <v>3162.6333590933295</v>
      </c>
      <c r="BR544" s="298">
        <f t="shared" si="387"/>
        <v>2265.7632183655028</v>
      </c>
      <c r="BS544" s="298">
        <f t="shared" si="388"/>
        <v>-896.87014072782677</v>
      </c>
      <c r="BT544" s="303">
        <f t="shared" si="389"/>
        <v>0</v>
      </c>
      <c r="BU544" s="224">
        <f t="shared" si="390"/>
        <v>0.71641665697697454</v>
      </c>
      <c r="BV544" s="309">
        <v>102.22</v>
      </c>
      <c r="BW544" s="305"/>
      <c r="BX544" s="241">
        <f t="shared" si="395"/>
        <v>263.55277992444411</v>
      </c>
      <c r="CA544" s="144">
        <f>[1]побуд.звіт!AX543+[2]побуд.звіт!AX543</f>
        <v>0</v>
      </c>
      <c r="CB544" s="238">
        <v>0</v>
      </c>
      <c r="CC544" s="238">
        <v>0</v>
      </c>
      <c r="CD544" s="240">
        <v>94.553109431410761</v>
      </c>
      <c r="CE544" s="240">
        <v>0</v>
      </c>
      <c r="CF544" s="240">
        <v>0</v>
      </c>
      <c r="CG544" s="240">
        <v>0</v>
      </c>
      <c r="CH544" s="240">
        <v>70.68660196192549</v>
      </c>
      <c r="CI544" s="240">
        <v>0</v>
      </c>
      <c r="CJ544" s="240">
        <v>0</v>
      </c>
      <c r="CK544" s="240">
        <v>36.120487635405382</v>
      </c>
      <c r="CL544" s="240">
        <v>0</v>
      </c>
      <c r="CM544" s="240">
        <v>1.1266499999999995</v>
      </c>
      <c r="CN544" s="240">
        <v>0</v>
      </c>
      <c r="CO544" s="240">
        <v>0</v>
      </c>
      <c r="CP544" s="20"/>
    </row>
    <row r="545" spans="1:94" ht="15" customHeight="1" x14ac:dyDescent="0.25">
      <c r="A545" s="256">
        <f t="shared" si="391"/>
        <v>535</v>
      </c>
      <c r="B545" s="254" t="s">
        <v>536</v>
      </c>
      <c r="C545" s="294">
        <v>35.4</v>
      </c>
      <c r="D545" s="322">
        <v>1</v>
      </c>
      <c r="E545" s="307">
        <f>[1]побуд.звіт!E544+[2]побуд.звіт!E544</f>
        <v>0</v>
      </c>
      <c r="F545" s="308">
        <f>[1]побуд.звіт!F544+[2]побуд.звіт!F544</f>
        <v>0</v>
      </c>
      <c r="G545" s="298">
        <f t="shared" si="355"/>
        <v>0</v>
      </c>
      <c r="H545" s="299">
        <f t="shared" si="356"/>
        <v>0</v>
      </c>
      <c r="I545" s="307">
        <f>[1]побуд.звіт!I544+[2]побуд.звіт!I544</f>
        <v>0</v>
      </c>
      <c r="J545" s="308">
        <f>[1]побуд.звіт!J544+[2]побуд.звіт!J544</f>
        <v>0</v>
      </c>
      <c r="K545" s="298">
        <f t="shared" si="357"/>
        <v>0</v>
      </c>
      <c r="L545" s="299">
        <f t="shared" si="358"/>
        <v>0</v>
      </c>
      <c r="M545" s="308">
        <f>[1]побуд.звіт!M544+[2]побуд.звіт!M544</f>
        <v>487.96550459793963</v>
      </c>
      <c r="N545" s="308">
        <f>[1]побуд.звіт!N544+[2]побуд.звіт!N544</f>
        <v>503.36196945659265</v>
      </c>
      <c r="O545" s="298">
        <f t="shared" si="359"/>
        <v>0</v>
      </c>
      <c r="P545" s="299">
        <f t="shared" si="360"/>
        <v>15.396464858653019</v>
      </c>
      <c r="Q545" s="308">
        <f>[1]побуд.звіт!Q544+[2]побуд.звіт!Q544</f>
        <v>0</v>
      </c>
      <c r="R545" s="308">
        <f>[1]побуд.звіт!R544+[2]побуд.звіт!R544</f>
        <v>15.231347294558741</v>
      </c>
      <c r="S545" s="298">
        <f t="shared" si="361"/>
        <v>0</v>
      </c>
      <c r="T545" s="299">
        <f t="shared" si="362"/>
        <v>15.231347294558741</v>
      </c>
      <c r="U545" s="308">
        <f>[1]побуд.звіт!U544+[2]побуд.звіт!U544</f>
        <v>0</v>
      </c>
      <c r="V545" s="308">
        <f>[1]побуд.звіт!V544+[2]побуд.звіт!V544</f>
        <v>0</v>
      </c>
      <c r="W545" s="298">
        <f t="shared" si="363"/>
        <v>0</v>
      </c>
      <c r="X545" s="299">
        <f t="shared" si="364"/>
        <v>0</v>
      </c>
      <c r="Y545" s="308">
        <f>[1]побуд.звіт!Y544+[2]побуд.звіт!Y544</f>
        <v>0</v>
      </c>
      <c r="Z545" s="308">
        <f>[1]побуд.звіт!Z544+[2]побуд.звіт!Z544</f>
        <v>0</v>
      </c>
      <c r="AA545" s="298">
        <f t="shared" si="365"/>
        <v>0</v>
      </c>
      <c r="AB545" s="299">
        <f t="shared" si="366"/>
        <v>0</v>
      </c>
      <c r="AC545" s="308">
        <f>[1]побуд.звіт!AC544+[2]побуд.звіт!AC544</f>
        <v>89.814025495090561</v>
      </c>
      <c r="AD545" s="308">
        <f>[1]побуд.звіт!AD544+[2]побуд.звіт!AD544</f>
        <v>111.01386920686269</v>
      </c>
      <c r="AE545" s="298">
        <f t="shared" si="367"/>
        <v>0</v>
      </c>
      <c r="AF545" s="299">
        <f t="shared" si="368"/>
        <v>21.199843711772132</v>
      </c>
      <c r="AG545" s="308">
        <f>[1]побуд.звіт!AG544+[2]побуд.звіт!AG544</f>
        <v>0</v>
      </c>
      <c r="AH545" s="308">
        <f>[1]побуд.звіт!AH544+[2]побуд.звіт!AH544</f>
        <v>0</v>
      </c>
      <c r="AI545" s="298">
        <f t="shared" si="369"/>
        <v>0</v>
      </c>
      <c r="AJ545" s="299">
        <f t="shared" si="370"/>
        <v>0</v>
      </c>
      <c r="AK545" s="308">
        <f>[1]побуд.звіт!AK544+[2]побуд.звіт!AK544</f>
        <v>0</v>
      </c>
      <c r="AL545" s="308">
        <f>[1]побуд.звіт!AL544+[2]побуд.звіт!AL544</f>
        <v>0</v>
      </c>
      <c r="AM545" s="298">
        <f t="shared" si="371"/>
        <v>0</v>
      </c>
      <c r="AN545" s="299">
        <f t="shared" si="372"/>
        <v>0</v>
      </c>
      <c r="AO545" s="308">
        <f>[1]побуд.звіт!AO544+[2]побуд.звіт!AO544</f>
        <v>102.08908922891068</v>
      </c>
      <c r="AP545" s="308">
        <f>[1]побуд.звіт!AP544+[2]побуд.звіт!AP544</f>
        <v>20.273074848958025</v>
      </c>
      <c r="AQ545" s="298">
        <f t="shared" si="373"/>
        <v>-81.816014379952662</v>
      </c>
      <c r="AR545" s="299">
        <f t="shared" si="374"/>
        <v>0</v>
      </c>
      <c r="AS545" s="308">
        <f>[1]побуд.звіт!AS544+[2]побуд.звіт!AS544</f>
        <v>0</v>
      </c>
      <c r="AT545" s="308">
        <f>[1]побуд.звіт!AT544+[2]побуд.звіт!AT544</f>
        <v>0</v>
      </c>
      <c r="AU545" s="298">
        <f t="shared" si="375"/>
        <v>0</v>
      </c>
      <c r="AV545" s="299">
        <f t="shared" si="376"/>
        <v>0</v>
      </c>
      <c r="AW545" s="308">
        <f>[1]побуд.звіт!AW544+[2]побуд.звіт!AW544</f>
        <v>140.1232380368761</v>
      </c>
      <c r="AX545" s="308">
        <f>[1]побуд.звіт!AX544+[2]побуд.звіт!AX544</f>
        <v>0</v>
      </c>
      <c r="AY545" s="298">
        <f t="shared" si="377"/>
        <v>-140.1232380368761</v>
      </c>
      <c r="AZ545" s="299">
        <f t="shared" si="378"/>
        <v>0</v>
      </c>
      <c r="BA545" s="300">
        <v>0</v>
      </c>
      <c r="BB545" s="298"/>
      <c r="BC545" s="298">
        <f t="shared" si="379"/>
        <v>0</v>
      </c>
      <c r="BD545" s="299">
        <f t="shared" si="380"/>
        <v>0</v>
      </c>
      <c r="BE545" s="308">
        <f>[1]побуд.звіт!BE544+[2]побуд.звіт!BE544</f>
        <v>5.2680029732189979</v>
      </c>
      <c r="BF545" s="308">
        <f>[1]побуд.звіт!BF544+[2]побуд.звіт!BF544</f>
        <v>0</v>
      </c>
      <c r="BG545" s="301">
        <f t="shared" si="381"/>
        <v>-5.2680029732189979</v>
      </c>
      <c r="BH545" s="302">
        <f t="shared" si="382"/>
        <v>0</v>
      </c>
      <c r="BI545" s="308">
        <f>[1]побуд.звіт!BI544+[2]побуд.звіт!BI544</f>
        <v>0</v>
      </c>
      <c r="BJ545" s="308">
        <f>[1]побуд.звіт!BJ544+[2]побуд.звіт!BJ544</f>
        <v>0</v>
      </c>
      <c r="BK545" s="298">
        <f t="shared" si="383"/>
        <v>0</v>
      </c>
      <c r="BL545" s="299">
        <f t="shared" si="384"/>
        <v>0</v>
      </c>
      <c r="BM545" s="308">
        <f>[1]побуд.звіт!BM544+[2]побуд.звіт!BM544</f>
        <v>0</v>
      </c>
      <c r="BN545" s="308">
        <f>[1]побуд.звіт!BN544+[2]побуд.звіт!BN544</f>
        <v>0</v>
      </c>
      <c r="BO545" s="298">
        <f t="shared" si="385"/>
        <v>0</v>
      </c>
      <c r="BP545" s="299">
        <f t="shared" si="386"/>
        <v>0</v>
      </c>
      <c r="BQ545" s="294">
        <f t="shared" si="387"/>
        <v>825.25986033203606</v>
      </c>
      <c r="BR545" s="298">
        <f t="shared" si="387"/>
        <v>649.88026080697205</v>
      </c>
      <c r="BS545" s="298">
        <f t="shared" si="388"/>
        <v>-175.37959952506401</v>
      </c>
      <c r="BT545" s="303">
        <f t="shared" si="389"/>
        <v>0</v>
      </c>
      <c r="BU545" s="224">
        <f t="shared" si="390"/>
        <v>0.78748560549824687</v>
      </c>
      <c r="BV545" s="309">
        <v>2710.54</v>
      </c>
      <c r="BW545" s="305">
        <f t="shared" si="394"/>
        <v>2641.7683449723304</v>
      </c>
      <c r="BX545" s="241">
        <f t="shared" si="395"/>
        <v>68.771655027669667</v>
      </c>
      <c r="CA545" s="144">
        <f>[1]побуд.звіт!AX544+[2]побуд.звіт!AX544</f>
        <v>0</v>
      </c>
      <c r="CB545" s="238">
        <v>0</v>
      </c>
      <c r="CC545" s="238">
        <v>0</v>
      </c>
      <c r="CD545" s="240">
        <v>39.397128929754494</v>
      </c>
      <c r="CE545" s="240">
        <v>0</v>
      </c>
      <c r="CF545" s="240">
        <v>0</v>
      </c>
      <c r="CG545" s="240">
        <v>0</v>
      </c>
      <c r="CH545" s="240">
        <v>9.2132021702951459</v>
      </c>
      <c r="CI545" s="240">
        <v>0</v>
      </c>
      <c r="CJ545" s="240">
        <v>0</v>
      </c>
      <c r="CK545" s="240">
        <v>10.361347606583946</v>
      </c>
      <c r="CL545" s="240">
        <v>0</v>
      </c>
      <c r="CM545" s="240">
        <v>1.1266499999999995</v>
      </c>
      <c r="CN545" s="240">
        <v>0</v>
      </c>
      <c r="CO545" s="240">
        <v>0</v>
      </c>
      <c r="CP545" s="20"/>
    </row>
    <row r="546" spans="1:94" ht="15" customHeight="1" x14ac:dyDescent="0.25">
      <c r="A546" s="256">
        <f t="shared" si="391"/>
        <v>536</v>
      </c>
      <c r="B546" s="254" t="s">
        <v>537</v>
      </c>
      <c r="C546" s="294">
        <v>20.5</v>
      </c>
      <c r="D546" s="322">
        <v>1</v>
      </c>
      <c r="E546" s="307">
        <f>[1]побуд.звіт!E545+[2]побуд.звіт!E545</f>
        <v>0</v>
      </c>
      <c r="F546" s="308">
        <f>[1]побуд.звіт!F545+[2]побуд.звіт!F545</f>
        <v>0</v>
      </c>
      <c r="G546" s="298">
        <f t="shared" si="355"/>
        <v>0</v>
      </c>
      <c r="H546" s="299">
        <f t="shared" si="356"/>
        <v>0</v>
      </c>
      <c r="I546" s="307">
        <f>[1]побуд.звіт!I545+[2]побуд.звіт!I545</f>
        <v>0</v>
      </c>
      <c r="J546" s="308">
        <f>[1]побуд.звіт!J545+[2]побуд.звіт!J545</f>
        <v>0</v>
      </c>
      <c r="K546" s="298">
        <f t="shared" si="357"/>
        <v>0</v>
      </c>
      <c r="L546" s="299">
        <f t="shared" si="358"/>
        <v>0</v>
      </c>
      <c r="M546" s="308">
        <f>[1]побуд.звіт!M545+[2]побуд.звіт!M545</f>
        <v>175.80473063917589</v>
      </c>
      <c r="N546" s="308">
        <f>[1]побуд.звіт!N545+[2]побуд.звіт!N545</f>
        <v>186.89438931002977</v>
      </c>
      <c r="O546" s="298">
        <f t="shared" si="359"/>
        <v>0</v>
      </c>
      <c r="P546" s="299">
        <f t="shared" si="360"/>
        <v>11.089658670853879</v>
      </c>
      <c r="Q546" s="308">
        <f>[1]побуд.звіт!Q545+[2]побуд.звіт!Q545</f>
        <v>0</v>
      </c>
      <c r="R546" s="308">
        <f>[1]побуд.звіт!R545+[2]побуд.звіт!R545</f>
        <v>8.689470284673245</v>
      </c>
      <c r="S546" s="298">
        <f t="shared" si="361"/>
        <v>0</v>
      </c>
      <c r="T546" s="299">
        <f t="shared" si="362"/>
        <v>8.689470284673245</v>
      </c>
      <c r="U546" s="308">
        <f>[1]побуд.звіт!U545+[2]побуд.звіт!U545</f>
        <v>0</v>
      </c>
      <c r="V546" s="308">
        <f>[1]побуд.звіт!V545+[2]побуд.звіт!V545</f>
        <v>0</v>
      </c>
      <c r="W546" s="298">
        <f t="shared" si="363"/>
        <v>0</v>
      </c>
      <c r="X546" s="299">
        <f t="shared" si="364"/>
        <v>0</v>
      </c>
      <c r="Y546" s="308">
        <f>[1]побуд.звіт!Y545+[2]побуд.звіт!Y545</f>
        <v>0</v>
      </c>
      <c r="Z546" s="308">
        <f>[1]побуд.звіт!Z545+[2]побуд.звіт!Z545</f>
        <v>0</v>
      </c>
      <c r="AA546" s="298">
        <f t="shared" si="365"/>
        <v>0</v>
      </c>
      <c r="AB546" s="299">
        <f t="shared" si="366"/>
        <v>0</v>
      </c>
      <c r="AC546" s="308">
        <f>[1]побуд.звіт!AC545+[2]побуд.звіт!AC545</f>
        <v>52.013242967495948</v>
      </c>
      <c r="AD546" s="308">
        <f>[1]побуд.звіт!AD545+[2]побуд.звіт!AD545</f>
        <v>64.287692619793361</v>
      </c>
      <c r="AE546" s="298">
        <f t="shared" si="367"/>
        <v>0</v>
      </c>
      <c r="AF546" s="299">
        <f t="shared" si="368"/>
        <v>12.274449652297413</v>
      </c>
      <c r="AG546" s="308">
        <f>[1]побуд.звіт!AG545+[2]побуд.звіт!AG545</f>
        <v>0</v>
      </c>
      <c r="AH546" s="308">
        <f>[1]побуд.звіт!AH545+[2]побуд.звіт!AH545</f>
        <v>0</v>
      </c>
      <c r="AI546" s="298">
        <f t="shared" si="369"/>
        <v>0</v>
      </c>
      <c r="AJ546" s="299">
        <f t="shared" si="370"/>
        <v>0</v>
      </c>
      <c r="AK546" s="308">
        <f>[1]побуд.звіт!AK545+[2]побуд.звіт!AK545</f>
        <v>0</v>
      </c>
      <c r="AL546" s="308">
        <f>[1]побуд.звіт!AL545+[2]побуд.звіт!AL545</f>
        <v>0</v>
      </c>
      <c r="AM546" s="298">
        <f t="shared" si="371"/>
        <v>0</v>
      </c>
      <c r="AN546" s="299">
        <f t="shared" si="372"/>
        <v>0</v>
      </c>
      <c r="AO546" s="308">
        <f>[1]побуд.звіт!AO545+[2]побуд.звіт!AO545</f>
        <v>102.09454922891068</v>
      </c>
      <c r="AP546" s="308">
        <f>[1]побуд.звіт!AP545+[2]побуд.звіт!AP545</f>
        <v>20.273074848958025</v>
      </c>
      <c r="AQ546" s="298">
        <f t="shared" si="373"/>
        <v>-81.821474379952662</v>
      </c>
      <c r="AR546" s="299">
        <f t="shared" si="374"/>
        <v>0</v>
      </c>
      <c r="AS546" s="308">
        <f>[1]побуд.звіт!AS545+[2]побуд.звіт!AS545</f>
        <v>0</v>
      </c>
      <c r="AT546" s="308">
        <f>[1]побуд.звіт!AT545+[2]побуд.звіт!AT545</f>
        <v>0</v>
      </c>
      <c r="AU546" s="298">
        <f t="shared" si="375"/>
        <v>0</v>
      </c>
      <c r="AV546" s="299">
        <f t="shared" si="376"/>
        <v>0</v>
      </c>
      <c r="AW546" s="308">
        <f>[1]побуд.звіт!AW545+[2]побуд.звіт!AW545</f>
        <v>79.809300267959813</v>
      </c>
      <c r="AX546" s="308">
        <f>[1]побуд.звіт!AX545+[2]побуд.звіт!AX545</f>
        <v>0</v>
      </c>
      <c r="AY546" s="298">
        <f t="shared" si="377"/>
        <v>-79.809300267959813</v>
      </c>
      <c r="AZ546" s="299">
        <f t="shared" si="378"/>
        <v>0</v>
      </c>
      <c r="BA546" s="300">
        <v>0</v>
      </c>
      <c r="BB546" s="298"/>
      <c r="BC546" s="298">
        <f t="shared" si="379"/>
        <v>0</v>
      </c>
      <c r="BD546" s="299">
        <f t="shared" si="380"/>
        <v>0</v>
      </c>
      <c r="BE546" s="308">
        <f>[1]побуд.звіт!BE545+[2]побуд.звіт!BE545</f>
        <v>5.2467257732189978</v>
      </c>
      <c r="BF546" s="308">
        <f>[1]побуд.звіт!BF545+[2]побуд.звіт!BF545</f>
        <v>0</v>
      </c>
      <c r="BG546" s="301">
        <f t="shared" si="381"/>
        <v>-5.2467257732189978</v>
      </c>
      <c r="BH546" s="302">
        <f t="shared" si="382"/>
        <v>0</v>
      </c>
      <c r="BI546" s="308">
        <f>[1]побуд.звіт!BI545+[2]побуд.звіт!BI545</f>
        <v>0</v>
      </c>
      <c r="BJ546" s="308">
        <f>[1]побуд.звіт!BJ545+[2]побуд.звіт!BJ545</f>
        <v>0</v>
      </c>
      <c r="BK546" s="298">
        <f t="shared" si="383"/>
        <v>0</v>
      </c>
      <c r="BL546" s="299">
        <f t="shared" si="384"/>
        <v>0</v>
      </c>
      <c r="BM546" s="308">
        <f>[1]побуд.звіт!BM545+[2]побуд.звіт!BM545</f>
        <v>0</v>
      </c>
      <c r="BN546" s="308">
        <f>[1]побуд.звіт!BN545+[2]побуд.звіт!BN545</f>
        <v>0</v>
      </c>
      <c r="BO546" s="298">
        <f t="shared" si="385"/>
        <v>0</v>
      </c>
      <c r="BP546" s="299">
        <f t="shared" si="386"/>
        <v>0</v>
      </c>
      <c r="BQ546" s="294">
        <f t="shared" si="387"/>
        <v>414.96854887676136</v>
      </c>
      <c r="BR546" s="298">
        <f t="shared" si="387"/>
        <v>280.14462706345438</v>
      </c>
      <c r="BS546" s="298">
        <f t="shared" si="388"/>
        <v>-134.82392181330698</v>
      </c>
      <c r="BT546" s="303">
        <f t="shared" si="389"/>
        <v>0</v>
      </c>
      <c r="BU546" s="224">
        <f t="shared" si="390"/>
        <v>0.67509845703186677</v>
      </c>
      <c r="BV546" s="309">
        <v>186.51</v>
      </c>
      <c r="BW546" s="305">
        <f t="shared" si="394"/>
        <v>151.92928759360322</v>
      </c>
      <c r="BX546" s="241">
        <f t="shared" si="395"/>
        <v>34.580712406396778</v>
      </c>
      <c r="CA546" s="144">
        <f>[1]побуд.звіт!AX545+[2]побуд.звіт!AX545</f>
        <v>0</v>
      </c>
      <c r="CB546" s="238">
        <v>0</v>
      </c>
      <c r="CC546" s="238">
        <v>0</v>
      </c>
      <c r="CD546" s="240">
        <v>15.758851571901795</v>
      </c>
      <c r="CE546" s="240">
        <v>0</v>
      </c>
      <c r="CF546" s="240">
        <v>0</v>
      </c>
      <c r="CG546" s="240">
        <v>0</v>
      </c>
      <c r="CH546" s="240">
        <v>5.335328940425156</v>
      </c>
      <c r="CI546" s="240">
        <v>0</v>
      </c>
      <c r="CJ546" s="240">
        <v>0</v>
      </c>
      <c r="CK546" s="240">
        <v>10.361347606583946</v>
      </c>
      <c r="CL546" s="240">
        <v>0</v>
      </c>
      <c r="CM546" s="240">
        <v>1.1266499999999995</v>
      </c>
      <c r="CN546" s="240">
        <v>0</v>
      </c>
      <c r="CO546" s="240">
        <v>0</v>
      </c>
      <c r="CP546" s="20"/>
    </row>
    <row r="547" spans="1:94" ht="15" customHeight="1" x14ac:dyDescent="0.25">
      <c r="A547" s="256">
        <f t="shared" si="391"/>
        <v>537</v>
      </c>
      <c r="B547" s="254" t="s">
        <v>538</v>
      </c>
      <c r="C547" s="294">
        <v>98.8</v>
      </c>
      <c r="D547" s="322">
        <v>1</v>
      </c>
      <c r="E547" s="307">
        <f>[1]побуд.звіт!E546+[2]побуд.звіт!E546</f>
        <v>0</v>
      </c>
      <c r="F547" s="308">
        <f>[1]побуд.звіт!F546+[2]побуд.звіт!F546</f>
        <v>0</v>
      </c>
      <c r="G547" s="298">
        <f t="shared" si="355"/>
        <v>0</v>
      </c>
      <c r="H547" s="299">
        <f t="shared" si="356"/>
        <v>0</v>
      </c>
      <c r="I547" s="307">
        <f>[1]побуд.звіт!I546+[2]побуд.звіт!I546</f>
        <v>0</v>
      </c>
      <c r="J547" s="308">
        <f>[1]побуд.звіт!J546+[2]побуд.звіт!J546</f>
        <v>0</v>
      </c>
      <c r="K547" s="298">
        <f t="shared" si="357"/>
        <v>0</v>
      </c>
      <c r="L547" s="299">
        <f t="shared" si="358"/>
        <v>0</v>
      </c>
      <c r="M547" s="308">
        <f>[1]побуд.звіт!M546+[2]побуд.звіт!M546</f>
        <v>879.05246519587934</v>
      </c>
      <c r="N547" s="308">
        <f>[1]побуд.звіт!N546+[2]побуд.звіт!N546</f>
        <v>934.47194655014891</v>
      </c>
      <c r="O547" s="298">
        <f t="shared" si="359"/>
        <v>0</v>
      </c>
      <c r="P547" s="299">
        <f t="shared" si="360"/>
        <v>55.419481354269578</v>
      </c>
      <c r="Q547" s="308">
        <f>[1]побуд.звіт!Q546+[2]побуд.звіт!Q546</f>
        <v>0</v>
      </c>
      <c r="R547" s="308">
        <f>[1]побуд.звіт!R546+[2]побуд.звіт!R546</f>
        <v>22.373379224187975</v>
      </c>
      <c r="S547" s="298">
        <f t="shared" si="361"/>
        <v>0</v>
      </c>
      <c r="T547" s="299">
        <f t="shared" si="362"/>
        <v>22.373379224187975</v>
      </c>
      <c r="U547" s="308">
        <f>[1]побуд.звіт!U546+[2]побуд.звіт!U546</f>
        <v>0</v>
      </c>
      <c r="V547" s="308">
        <f>[1]побуд.звіт!V546+[2]побуд.звіт!V546</f>
        <v>0</v>
      </c>
      <c r="W547" s="298">
        <f t="shared" si="363"/>
        <v>0</v>
      </c>
      <c r="X547" s="299">
        <f t="shared" si="364"/>
        <v>0</v>
      </c>
      <c r="Y547" s="308">
        <f>[1]побуд.звіт!Y546+[2]побуд.звіт!Y546</f>
        <v>0</v>
      </c>
      <c r="Z547" s="308">
        <f>[1]побуд.звіт!Z546+[2]побуд.звіт!Z546</f>
        <v>0</v>
      </c>
      <c r="AA547" s="298">
        <f t="shared" si="365"/>
        <v>0</v>
      </c>
      <c r="AB547" s="299">
        <f t="shared" si="366"/>
        <v>0</v>
      </c>
      <c r="AC547" s="308">
        <f>[1]побуд.звіт!AC546+[2]побуд.звіт!AC546</f>
        <v>250.69090758968775</v>
      </c>
      <c r="AD547" s="308">
        <f>[1]побуд.звіт!AD546+[2]побуд.звіт!AD546</f>
        <v>309.83531857734556</v>
      </c>
      <c r="AE547" s="298">
        <f t="shared" si="367"/>
        <v>0</v>
      </c>
      <c r="AF547" s="299">
        <f t="shared" si="368"/>
        <v>59.144410987657807</v>
      </c>
      <c r="AG547" s="308">
        <f>[1]побуд.звіт!AG546+[2]побуд.звіт!AG546</f>
        <v>0</v>
      </c>
      <c r="AH547" s="308">
        <f>[1]побуд.звіт!AH546+[2]побуд.звіт!AH546</f>
        <v>0</v>
      </c>
      <c r="AI547" s="298">
        <f t="shared" si="369"/>
        <v>0</v>
      </c>
      <c r="AJ547" s="299">
        <f t="shared" si="370"/>
        <v>0</v>
      </c>
      <c r="AK547" s="308">
        <f>[1]побуд.звіт!AK546+[2]побуд.звіт!AK546</f>
        <v>0</v>
      </c>
      <c r="AL547" s="308">
        <f>[1]побуд.звіт!AL546+[2]побуд.звіт!AL546</f>
        <v>0</v>
      </c>
      <c r="AM547" s="298">
        <f t="shared" si="371"/>
        <v>0</v>
      </c>
      <c r="AN547" s="299">
        <f t="shared" si="372"/>
        <v>0</v>
      </c>
      <c r="AO547" s="308">
        <f>[1]побуд.звіт!AO546+[2]побуд.звіт!AO546</f>
        <v>90.676850654025657</v>
      </c>
      <c r="AP547" s="308">
        <f>[1]побуд.звіт!AP546+[2]побуд.звіт!AP546</f>
        <v>81.0922993958321</v>
      </c>
      <c r="AQ547" s="298">
        <f t="shared" si="373"/>
        <v>-9.5845512581935566</v>
      </c>
      <c r="AR547" s="299">
        <f t="shared" si="374"/>
        <v>0</v>
      </c>
      <c r="AS547" s="308">
        <f>[1]побуд.звіт!AS546+[2]побуд.звіт!AS546</f>
        <v>0</v>
      </c>
      <c r="AT547" s="308">
        <f>[1]побуд.звіт!AT546+[2]побуд.звіт!AT546</f>
        <v>0</v>
      </c>
      <c r="AU547" s="298">
        <f t="shared" si="375"/>
        <v>0</v>
      </c>
      <c r="AV547" s="299">
        <f t="shared" si="376"/>
        <v>0</v>
      </c>
      <c r="AW547" s="308">
        <f>[1]побуд.звіт!AW546+[2]побуд.звіт!AW546</f>
        <v>391.43093920736044</v>
      </c>
      <c r="AX547" s="308">
        <f>[1]побуд.звіт!AX546+[2]побуд.звіт!AX546</f>
        <v>892</v>
      </c>
      <c r="AY547" s="298">
        <f t="shared" si="377"/>
        <v>0</v>
      </c>
      <c r="AZ547" s="299">
        <f t="shared" si="378"/>
        <v>500.56906079263956</v>
      </c>
      <c r="BA547" s="300">
        <v>0</v>
      </c>
      <c r="BB547" s="298"/>
      <c r="BC547" s="298">
        <f t="shared" si="379"/>
        <v>0</v>
      </c>
      <c r="BD547" s="299">
        <f t="shared" si="380"/>
        <v>0</v>
      </c>
      <c r="BE547" s="308">
        <f>[1]побуд.звіт!BE546+[2]побуд.звіт!BE546</f>
        <v>5.3585381732189985</v>
      </c>
      <c r="BF547" s="308">
        <f>[1]побуд.звіт!BF546+[2]побуд.звіт!BF546</f>
        <v>0</v>
      </c>
      <c r="BG547" s="301">
        <f t="shared" si="381"/>
        <v>-5.3585381732189985</v>
      </c>
      <c r="BH547" s="302">
        <f t="shared" si="382"/>
        <v>0</v>
      </c>
      <c r="BI547" s="308">
        <f>[1]побуд.звіт!BI546+[2]побуд.звіт!BI546</f>
        <v>0</v>
      </c>
      <c r="BJ547" s="308">
        <f>[1]побуд.звіт!BJ546+[2]побуд.звіт!BJ546</f>
        <v>0</v>
      </c>
      <c r="BK547" s="298">
        <f t="shared" si="383"/>
        <v>0</v>
      </c>
      <c r="BL547" s="299">
        <f t="shared" si="384"/>
        <v>0</v>
      </c>
      <c r="BM547" s="308">
        <f>[1]побуд.звіт!BM546+[2]побуд.звіт!BM546</f>
        <v>0</v>
      </c>
      <c r="BN547" s="308">
        <f>[1]побуд.звіт!BN546+[2]побуд.звіт!BN546</f>
        <v>0</v>
      </c>
      <c r="BO547" s="298">
        <f t="shared" si="385"/>
        <v>0</v>
      </c>
      <c r="BP547" s="299">
        <f t="shared" si="386"/>
        <v>0</v>
      </c>
      <c r="BQ547" s="294">
        <f t="shared" si="387"/>
        <v>1617.209700820172</v>
      </c>
      <c r="BR547" s="298">
        <f t="shared" si="387"/>
        <v>2239.7729437475145</v>
      </c>
      <c r="BS547" s="298">
        <f t="shared" si="388"/>
        <v>0</v>
      </c>
      <c r="BT547" s="303">
        <f t="shared" si="389"/>
        <v>622.56324292734257</v>
      </c>
      <c r="BU547" s="224">
        <f t="shared" si="390"/>
        <v>1.3849613582033351</v>
      </c>
      <c r="BV547" s="309">
        <v>113.09</v>
      </c>
      <c r="BW547" s="305"/>
      <c r="BX547" s="241">
        <f t="shared" si="395"/>
        <v>134.76747506834766</v>
      </c>
      <c r="CA547" s="144">
        <f>[1]побуд.звіт!AX546+[2]побуд.звіт!AX546</f>
        <v>892</v>
      </c>
      <c r="CB547" s="238">
        <v>0</v>
      </c>
      <c r="CC547" s="238">
        <v>0</v>
      </c>
      <c r="CD547" s="240">
        <v>78.794257859508988</v>
      </c>
      <c r="CE547" s="240">
        <v>0</v>
      </c>
      <c r="CF547" s="240">
        <v>0</v>
      </c>
      <c r="CG547" s="240">
        <v>0</v>
      </c>
      <c r="CH547" s="240">
        <v>25.713682893366112</v>
      </c>
      <c r="CI547" s="240">
        <v>0</v>
      </c>
      <c r="CJ547" s="240">
        <v>0</v>
      </c>
      <c r="CK547" s="240">
        <v>9.3012648111075453</v>
      </c>
      <c r="CL547" s="240">
        <v>0</v>
      </c>
      <c r="CM547" s="240">
        <v>1.1266499999999995</v>
      </c>
      <c r="CN547" s="240">
        <v>0</v>
      </c>
      <c r="CO547" s="240">
        <v>0</v>
      </c>
      <c r="CP547" s="20"/>
    </row>
    <row r="548" spans="1:94" ht="15" customHeight="1" x14ac:dyDescent="0.25">
      <c r="A548" s="256">
        <f t="shared" si="391"/>
        <v>538</v>
      </c>
      <c r="B548" s="254" t="s">
        <v>539</v>
      </c>
      <c r="C548" s="294">
        <v>50.6</v>
      </c>
      <c r="D548" s="322">
        <v>1</v>
      </c>
      <c r="E548" s="307">
        <f>[1]побуд.звіт!E547+[2]побуд.звіт!E547</f>
        <v>0</v>
      </c>
      <c r="F548" s="308">
        <f>[1]побуд.звіт!F547+[2]побуд.звіт!F547</f>
        <v>0</v>
      </c>
      <c r="G548" s="298">
        <f t="shared" si="355"/>
        <v>0</v>
      </c>
      <c r="H548" s="299">
        <f t="shared" si="356"/>
        <v>0</v>
      </c>
      <c r="I548" s="307">
        <f>[1]побуд.звіт!I547+[2]побуд.звіт!I547</f>
        <v>0</v>
      </c>
      <c r="J548" s="308">
        <f>[1]побуд.звіт!J547+[2]побуд.звіт!J547</f>
        <v>0</v>
      </c>
      <c r="K548" s="298">
        <f t="shared" si="357"/>
        <v>0</v>
      </c>
      <c r="L548" s="299">
        <f t="shared" si="358"/>
        <v>0</v>
      </c>
      <c r="M548" s="308">
        <f>[1]побуд.звіт!M547+[2]побуд.звіт!M547</f>
        <v>87.925675319587938</v>
      </c>
      <c r="N548" s="308">
        <f>[1]побуд.звіт!N547+[2]побуд.звіт!N547</f>
        <v>93.447194655014883</v>
      </c>
      <c r="O548" s="298">
        <f t="shared" si="359"/>
        <v>0</v>
      </c>
      <c r="P548" s="299">
        <f t="shared" si="360"/>
        <v>5.5215193354269445</v>
      </c>
      <c r="Q548" s="308">
        <f>[1]побуд.звіт!Q547+[2]побуд.звіт!Q547</f>
        <v>0</v>
      </c>
      <c r="R548" s="308">
        <f>[1]побуд.звіт!R547+[2]побуд.звіт!R547</f>
        <v>11.452249009413725</v>
      </c>
      <c r="S548" s="298">
        <f t="shared" si="361"/>
        <v>0</v>
      </c>
      <c r="T548" s="299">
        <f t="shared" si="362"/>
        <v>11.452249009413725</v>
      </c>
      <c r="U548" s="308">
        <f>[1]побуд.звіт!U547+[2]побуд.звіт!U547</f>
        <v>0</v>
      </c>
      <c r="V548" s="308">
        <f>[1]побуд.звіт!V547+[2]побуд.звіт!V547</f>
        <v>0</v>
      </c>
      <c r="W548" s="298">
        <f t="shared" si="363"/>
        <v>0</v>
      </c>
      <c r="X548" s="299">
        <f t="shared" si="364"/>
        <v>0</v>
      </c>
      <c r="Y548" s="308">
        <f>[1]побуд.звіт!Y547+[2]побуд.звіт!Y547</f>
        <v>0</v>
      </c>
      <c r="Z548" s="308">
        <f>[1]побуд.звіт!Z547+[2]побуд.звіт!Z547</f>
        <v>0</v>
      </c>
      <c r="AA548" s="298">
        <f t="shared" si="365"/>
        <v>0</v>
      </c>
      <c r="AB548" s="299">
        <f t="shared" si="366"/>
        <v>0</v>
      </c>
      <c r="AC548" s="308">
        <f>[1]побуд.звіт!AC547+[2]побуд.звіт!AC547</f>
        <v>128.34317403196559</v>
      </c>
      <c r="AD548" s="308">
        <f>[1]побуд.звіт!AD547+[2]побуд.звіт!AD547</f>
        <v>158.68084129568507</v>
      </c>
      <c r="AE548" s="298">
        <f t="shared" si="367"/>
        <v>0</v>
      </c>
      <c r="AF548" s="299">
        <f t="shared" si="368"/>
        <v>30.337667263719482</v>
      </c>
      <c r="AG548" s="308">
        <f>[1]побуд.звіт!AG547+[2]побуд.звіт!AG547</f>
        <v>0</v>
      </c>
      <c r="AH548" s="308">
        <f>[1]побуд.звіт!AH547+[2]побуд.звіт!AH547</f>
        <v>0</v>
      </c>
      <c r="AI548" s="298">
        <f t="shared" si="369"/>
        <v>0</v>
      </c>
      <c r="AJ548" s="299">
        <f t="shared" si="370"/>
        <v>0</v>
      </c>
      <c r="AK548" s="308">
        <f>[1]побуд.звіт!AK547+[2]побуд.звіт!AK547</f>
        <v>0</v>
      </c>
      <c r="AL548" s="308">
        <f>[1]побуд.звіт!AL547+[2]побуд.звіт!AL547</f>
        <v>0</v>
      </c>
      <c r="AM548" s="298">
        <f t="shared" si="371"/>
        <v>0</v>
      </c>
      <c r="AN548" s="299">
        <f t="shared" si="372"/>
        <v>0</v>
      </c>
      <c r="AO548" s="308">
        <f>[1]побуд.звіт!AO547+[2]побуд.звіт!AO547</f>
        <v>45.338147151956164</v>
      </c>
      <c r="AP548" s="308">
        <f>[1]побуд.звіт!AP547+[2]побуд.звіт!AP547</f>
        <v>40.54614969791605</v>
      </c>
      <c r="AQ548" s="298">
        <f t="shared" si="373"/>
        <v>-4.7919974540401142</v>
      </c>
      <c r="AR548" s="299">
        <f t="shared" si="374"/>
        <v>0</v>
      </c>
      <c r="AS548" s="308">
        <f>[1]побуд.звіт!AS547+[2]побуд.звіт!AS547</f>
        <v>0</v>
      </c>
      <c r="AT548" s="308">
        <f>[1]побуд.звіт!AT547+[2]побуд.звіт!AT547</f>
        <v>0</v>
      </c>
      <c r="AU548" s="298">
        <f t="shared" si="375"/>
        <v>0</v>
      </c>
      <c r="AV548" s="299">
        <f t="shared" si="376"/>
        <v>0</v>
      </c>
      <c r="AW548" s="308">
        <f>[1]побуд.звіт!AW547+[2]побуд.звіт!AW547</f>
        <v>200.4369742057923</v>
      </c>
      <c r="AX548" s="308">
        <f>[1]побуд.звіт!AX547+[2]побуд.звіт!AX547</f>
        <v>0</v>
      </c>
      <c r="AY548" s="298">
        <f t="shared" si="377"/>
        <v>-200.4369742057923</v>
      </c>
      <c r="AZ548" s="299">
        <f t="shared" si="378"/>
        <v>0</v>
      </c>
      <c r="BA548" s="300">
        <v>0</v>
      </c>
      <c r="BB548" s="298"/>
      <c r="BC548" s="298">
        <f t="shared" si="379"/>
        <v>0</v>
      </c>
      <c r="BD548" s="299">
        <f t="shared" si="380"/>
        <v>0</v>
      </c>
      <c r="BE548" s="308">
        <f>[1]побуд.звіт!BE547+[2]побуд.звіт!BE547</f>
        <v>5.2897085732189986</v>
      </c>
      <c r="BF548" s="308">
        <f>[1]побуд.звіт!BF547+[2]побуд.звіт!BF547</f>
        <v>0</v>
      </c>
      <c r="BG548" s="301">
        <f t="shared" si="381"/>
        <v>-5.2897085732189986</v>
      </c>
      <c r="BH548" s="302">
        <f t="shared" si="382"/>
        <v>0</v>
      </c>
      <c r="BI548" s="308">
        <f>[1]побуд.звіт!BI547+[2]побуд.звіт!BI547</f>
        <v>0</v>
      </c>
      <c r="BJ548" s="308">
        <f>[1]побуд.звіт!BJ547+[2]побуд.звіт!BJ547</f>
        <v>0</v>
      </c>
      <c r="BK548" s="298">
        <f t="shared" si="383"/>
        <v>0</v>
      </c>
      <c r="BL548" s="299">
        <f t="shared" si="384"/>
        <v>0</v>
      </c>
      <c r="BM548" s="308">
        <f>[1]побуд.звіт!BM547+[2]побуд.звіт!BM547</f>
        <v>0</v>
      </c>
      <c r="BN548" s="308">
        <f>[1]побуд.звіт!BN547+[2]побуд.звіт!BN547</f>
        <v>0</v>
      </c>
      <c r="BO548" s="298">
        <f t="shared" si="385"/>
        <v>0</v>
      </c>
      <c r="BP548" s="299">
        <f t="shared" si="386"/>
        <v>0</v>
      </c>
      <c r="BQ548" s="294">
        <f t="shared" si="387"/>
        <v>467.33367928252096</v>
      </c>
      <c r="BR548" s="298">
        <f t="shared" si="387"/>
        <v>304.12643465802972</v>
      </c>
      <c r="BS548" s="298">
        <f t="shared" si="388"/>
        <v>-163.20724462449124</v>
      </c>
      <c r="BT548" s="303">
        <f t="shared" si="389"/>
        <v>0</v>
      </c>
      <c r="BU548" s="224">
        <f t="shared" si="390"/>
        <v>0.65076934991063151</v>
      </c>
      <c r="BV548" s="309">
        <v>1622.5000000000002</v>
      </c>
      <c r="BW548" s="305">
        <f t="shared" si="394"/>
        <v>1583.5555267264567</v>
      </c>
      <c r="BX548" s="241">
        <f t="shared" si="395"/>
        <v>38.944473273543416</v>
      </c>
      <c r="CA548" s="144">
        <f>[1]побуд.звіт!AX547+[2]побуд.звіт!AX547</f>
        <v>0</v>
      </c>
      <c r="CB548" s="238">
        <v>0</v>
      </c>
      <c r="CC548" s="238">
        <v>0</v>
      </c>
      <c r="CD548" s="240">
        <v>7.8794257859508976</v>
      </c>
      <c r="CE548" s="240">
        <v>0</v>
      </c>
      <c r="CF548" s="240">
        <v>0</v>
      </c>
      <c r="CG548" s="240">
        <v>0</v>
      </c>
      <c r="CH548" s="240">
        <v>13.169153384659165</v>
      </c>
      <c r="CI548" s="240">
        <v>0</v>
      </c>
      <c r="CJ548" s="240">
        <v>0</v>
      </c>
      <c r="CK548" s="240">
        <v>4.6506097323219837</v>
      </c>
      <c r="CL548" s="240">
        <v>0</v>
      </c>
      <c r="CM548" s="240">
        <v>1.1266499999999995</v>
      </c>
      <c r="CN548" s="240">
        <v>0</v>
      </c>
      <c r="CO548" s="240">
        <v>0</v>
      </c>
      <c r="CP548" s="20"/>
    </row>
    <row r="549" spans="1:94" ht="15" customHeight="1" x14ac:dyDescent="0.25">
      <c r="A549" s="256">
        <f t="shared" si="391"/>
        <v>539</v>
      </c>
      <c r="B549" s="254" t="s">
        <v>540</v>
      </c>
      <c r="C549" s="294">
        <v>61.7</v>
      </c>
      <c r="D549" s="322">
        <v>1</v>
      </c>
      <c r="E549" s="307">
        <f>[1]побуд.звіт!E548+[2]побуд.звіт!E548</f>
        <v>0</v>
      </c>
      <c r="F549" s="308">
        <f>[1]побуд.звіт!F548+[2]побуд.звіт!F548</f>
        <v>0</v>
      </c>
      <c r="G549" s="298">
        <f t="shared" si="355"/>
        <v>0</v>
      </c>
      <c r="H549" s="299">
        <f t="shared" si="356"/>
        <v>0</v>
      </c>
      <c r="I549" s="307">
        <f>[1]побуд.звіт!I548+[2]побуд.звіт!I548</f>
        <v>0</v>
      </c>
      <c r="J549" s="308">
        <f>[1]побуд.звіт!J548+[2]побуд.звіт!J548</f>
        <v>0</v>
      </c>
      <c r="K549" s="298">
        <f t="shared" si="357"/>
        <v>0</v>
      </c>
      <c r="L549" s="299">
        <f t="shared" si="358"/>
        <v>0</v>
      </c>
      <c r="M549" s="308">
        <f>[1]побуд.звіт!M548+[2]побуд.звіт!M548</f>
        <v>694.29881387629143</v>
      </c>
      <c r="N549" s="308">
        <f>[1]побуд.звіт!N548+[2]побуд.звіт!N548</f>
        <v>841.02475189513405</v>
      </c>
      <c r="O549" s="298">
        <f t="shared" si="359"/>
        <v>0</v>
      </c>
      <c r="P549" s="299">
        <f t="shared" si="360"/>
        <v>146.72593801884261</v>
      </c>
      <c r="Q549" s="308">
        <f>[1]побуд.звіт!Q548+[2]побуд.звіт!Q548</f>
        <v>0</v>
      </c>
      <c r="R549" s="308">
        <f>[1]побуд.звіт!R548+[2]побуд.звіт!R548</f>
        <v>26.564059311121802</v>
      </c>
      <c r="S549" s="298">
        <f t="shared" si="361"/>
        <v>0</v>
      </c>
      <c r="T549" s="299">
        <f t="shared" si="362"/>
        <v>26.564059311121802</v>
      </c>
      <c r="U549" s="308">
        <f>[1]побуд.звіт!U548+[2]побуд.звіт!U548</f>
        <v>0</v>
      </c>
      <c r="V549" s="308">
        <f>[1]побуд.звіт!V548+[2]побуд.звіт!V548</f>
        <v>0</v>
      </c>
      <c r="W549" s="298">
        <f t="shared" si="363"/>
        <v>0</v>
      </c>
      <c r="X549" s="299">
        <f t="shared" si="364"/>
        <v>0</v>
      </c>
      <c r="Y549" s="308">
        <f>[1]побуд.звіт!Y548+[2]побуд.звіт!Y548</f>
        <v>0</v>
      </c>
      <c r="Z549" s="308">
        <f>[1]побуд.звіт!Z548+[2]побуд.звіт!Z548</f>
        <v>0</v>
      </c>
      <c r="AA549" s="298">
        <f t="shared" si="365"/>
        <v>0</v>
      </c>
      <c r="AB549" s="299">
        <f t="shared" si="366"/>
        <v>0</v>
      </c>
      <c r="AC549" s="308">
        <f>[1]побуд.звіт!AC548+[2]побуд.звіт!AC548</f>
        <v>156.46986507534146</v>
      </c>
      <c r="AD549" s="308">
        <f>[1]побуд.звіт!AD548+[2]побуд.звіт!AD548</f>
        <v>193.49027486054882</v>
      </c>
      <c r="AE549" s="298">
        <f t="shared" si="367"/>
        <v>0</v>
      </c>
      <c r="AF549" s="299">
        <f t="shared" si="368"/>
        <v>37.020409785207363</v>
      </c>
      <c r="AG549" s="308">
        <f>[1]побуд.звіт!AG548+[2]побуд.звіт!AG548</f>
        <v>0</v>
      </c>
      <c r="AH549" s="308">
        <f>[1]побуд.звіт!AH548+[2]побуд.звіт!AH548</f>
        <v>0</v>
      </c>
      <c r="AI549" s="298">
        <f t="shared" si="369"/>
        <v>0</v>
      </c>
      <c r="AJ549" s="299">
        <f t="shared" si="370"/>
        <v>0</v>
      </c>
      <c r="AK549" s="308">
        <f>[1]побуд.звіт!AK548+[2]побуд.звіт!AK548</f>
        <v>0</v>
      </c>
      <c r="AL549" s="308">
        <f>[1]побуд.звіт!AL548+[2]побуд.звіт!AL548</f>
        <v>0</v>
      </c>
      <c r="AM549" s="298">
        <f t="shared" si="371"/>
        <v>0</v>
      </c>
      <c r="AN549" s="299">
        <f t="shared" si="372"/>
        <v>0</v>
      </c>
      <c r="AO549" s="308">
        <f>[1]побуд.звіт!AO548+[2]побуд.звіт!AO548</f>
        <v>204.19715892804879</v>
      </c>
      <c r="AP549" s="308">
        <f>[1]побуд.звіт!AP548+[2]побуд.звіт!AP548</f>
        <v>40.54614969791605</v>
      </c>
      <c r="AQ549" s="298">
        <f t="shared" si="373"/>
        <v>-163.65100923013273</v>
      </c>
      <c r="AR549" s="299">
        <f t="shared" si="374"/>
        <v>0</v>
      </c>
      <c r="AS549" s="308">
        <f>[1]побуд.звіт!AS548+[2]побуд.звіт!AS548</f>
        <v>0</v>
      </c>
      <c r="AT549" s="308">
        <f>[1]побуд.звіт!AT548+[2]побуд.звіт!AT548</f>
        <v>0</v>
      </c>
      <c r="AU549" s="298">
        <f t="shared" si="375"/>
        <v>0</v>
      </c>
      <c r="AV549" s="299">
        <f t="shared" si="376"/>
        <v>0</v>
      </c>
      <c r="AW549" s="308">
        <f>[1]побуд.звіт!AW548+[2]побуд.звіт!AW548</f>
        <v>244.30150972864041</v>
      </c>
      <c r="AX549" s="308">
        <f>[1]побуд.звіт!AX548+[2]побуд.звіт!AX548</f>
        <v>1736</v>
      </c>
      <c r="AY549" s="298">
        <f t="shared" si="377"/>
        <v>0</v>
      </c>
      <c r="AZ549" s="299">
        <f t="shared" si="378"/>
        <v>1491.6984902713596</v>
      </c>
      <c r="BA549" s="300">
        <v>0</v>
      </c>
      <c r="BB549" s="298"/>
      <c r="BC549" s="298">
        <f t="shared" si="379"/>
        <v>0</v>
      </c>
      <c r="BD549" s="299">
        <f t="shared" si="380"/>
        <v>0</v>
      </c>
      <c r="BE549" s="308">
        <f>[1]побуд.звіт!BE548+[2]побуд.звіт!BE548</f>
        <v>5.3055593732189985</v>
      </c>
      <c r="BF549" s="308">
        <f>[1]побуд.звіт!BF548+[2]побуд.звіт!BF548</f>
        <v>0</v>
      </c>
      <c r="BG549" s="301">
        <f t="shared" si="381"/>
        <v>-5.3055593732189985</v>
      </c>
      <c r="BH549" s="302">
        <f t="shared" si="382"/>
        <v>0</v>
      </c>
      <c r="BI549" s="308">
        <f>[1]побуд.звіт!BI548+[2]побуд.звіт!BI548</f>
        <v>0</v>
      </c>
      <c r="BJ549" s="308">
        <f>[1]побуд.звіт!BJ548+[2]побуд.звіт!BJ548</f>
        <v>0</v>
      </c>
      <c r="BK549" s="298">
        <f t="shared" si="383"/>
        <v>0</v>
      </c>
      <c r="BL549" s="299">
        <f t="shared" si="384"/>
        <v>0</v>
      </c>
      <c r="BM549" s="308">
        <f>[1]побуд.звіт!BM548+[2]побуд.звіт!BM548</f>
        <v>0</v>
      </c>
      <c r="BN549" s="308">
        <f>[1]побуд.звіт!BN548+[2]побуд.звіт!BN548</f>
        <v>0</v>
      </c>
      <c r="BO549" s="298">
        <f t="shared" si="385"/>
        <v>0</v>
      </c>
      <c r="BP549" s="299">
        <f t="shared" si="386"/>
        <v>0</v>
      </c>
      <c r="BQ549" s="294">
        <f t="shared" si="387"/>
        <v>1304.5729069815411</v>
      </c>
      <c r="BR549" s="298">
        <f t="shared" si="387"/>
        <v>2837.6252357647209</v>
      </c>
      <c r="BS549" s="298">
        <f t="shared" si="388"/>
        <v>0</v>
      </c>
      <c r="BT549" s="303">
        <f t="shared" si="389"/>
        <v>1533.0523287831797</v>
      </c>
      <c r="BU549" s="224">
        <f t="shared" si="390"/>
        <v>2.175137334662486</v>
      </c>
      <c r="BV549" s="309">
        <v>20.65</v>
      </c>
      <c r="BW549" s="305"/>
      <c r="BX549" s="241">
        <f t="shared" si="395"/>
        <v>108.71440891512843</v>
      </c>
      <c r="CA549" s="144">
        <f>[1]побуд.звіт!AX548+[2]побуд.звіт!AX548</f>
        <v>1736</v>
      </c>
      <c r="CB549" s="238">
        <v>0</v>
      </c>
      <c r="CC549" s="238">
        <v>0</v>
      </c>
      <c r="CD549" s="240">
        <v>70.914832073558102</v>
      </c>
      <c r="CE549" s="240">
        <v>0</v>
      </c>
      <c r="CF549" s="240">
        <v>0</v>
      </c>
      <c r="CG549" s="240">
        <v>0</v>
      </c>
      <c r="CH549" s="240">
        <v>16.05803881093815</v>
      </c>
      <c r="CI549" s="240">
        <v>0</v>
      </c>
      <c r="CJ549" s="240">
        <v>0</v>
      </c>
      <c r="CK549" s="240">
        <v>20.722642626984257</v>
      </c>
      <c r="CL549" s="240">
        <v>0</v>
      </c>
      <c r="CM549" s="240">
        <v>1.1266499999999995</v>
      </c>
      <c r="CN549" s="240">
        <v>0</v>
      </c>
      <c r="CO549" s="240">
        <v>0</v>
      </c>
      <c r="CP549" s="20"/>
    </row>
    <row r="550" spans="1:94" ht="15" customHeight="1" x14ac:dyDescent="0.25">
      <c r="A550" s="256">
        <f t="shared" si="391"/>
        <v>540</v>
      </c>
      <c r="B550" s="254" t="s">
        <v>541</v>
      </c>
      <c r="C550" s="294">
        <v>103.5</v>
      </c>
      <c r="D550" s="322">
        <v>1</v>
      </c>
      <c r="E550" s="307">
        <f>[1]побуд.звіт!E549+[2]побуд.звіт!E549</f>
        <v>0</v>
      </c>
      <c r="F550" s="308">
        <f>[1]побуд.звіт!F549+[2]побуд.звіт!F549</f>
        <v>0</v>
      </c>
      <c r="G550" s="298">
        <f t="shared" si="355"/>
        <v>0</v>
      </c>
      <c r="H550" s="299">
        <f t="shared" si="356"/>
        <v>0</v>
      </c>
      <c r="I550" s="307">
        <f>[1]побуд.звіт!I549+[2]побуд.звіт!I549</f>
        <v>0</v>
      </c>
      <c r="J550" s="308">
        <f>[1]побуд.звіт!J549+[2]побуд.звіт!J549</f>
        <v>0</v>
      </c>
      <c r="K550" s="298">
        <f t="shared" si="357"/>
        <v>0</v>
      </c>
      <c r="L550" s="299">
        <f t="shared" si="358"/>
        <v>0</v>
      </c>
      <c r="M550" s="308">
        <f>[1]побуд.звіт!M549+[2]побуд.звіт!M549</f>
        <v>615.36380723711545</v>
      </c>
      <c r="N550" s="308">
        <f>[1]побуд.звіт!N549+[2]побуд.звіт!N549</f>
        <v>654.13036258510408</v>
      </c>
      <c r="O550" s="298">
        <f t="shared" si="359"/>
        <v>0</v>
      </c>
      <c r="P550" s="299">
        <f t="shared" si="360"/>
        <v>38.766555347988628</v>
      </c>
      <c r="Q550" s="308">
        <f>[1]побуд.звіт!Q549+[2]побуд.звіт!Q549</f>
        <v>0</v>
      </c>
      <c r="R550" s="308">
        <f>[1]побуд.звіт!R549+[2]побуд.звіт!R549</f>
        <v>23.435616813466925</v>
      </c>
      <c r="S550" s="298">
        <f t="shared" si="361"/>
        <v>0</v>
      </c>
      <c r="T550" s="299">
        <f t="shared" si="362"/>
        <v>23.435616813466925</v>
      </c>
      <c r="U550" s="308">
        <f>[1]побуд.звіт!U549+[2]побуд.звіт!U549</f>
        <v>0</v>
      </c>
      <c r="V550" s="308">
        <f>[1]побуд.звіт!V549+[2]побуд.звіт!V549</f>
        <v>0</v>
      </c>
      <c r="W550" s="298">
        <f t="shared" si="363"/>
        <v>0</v>
      </c>
      <c r="X550" s="299">
        <f t="shared" si="364"/>
        <v>0</v>
      </c>
      <c r="Y550" s="308">
        <f>[1]побуд.звіт!Y549+[2]побуд.звіт!Y549</f>
        <v>0</v>
      </c>
      <c r="Z550" s="308">
        <f>[1]побуд.звіт!Z549+[2]побуд.звіт!Z549</f>
        <v>0</v>
      </c>
      <c r="AA550" s="298">
        <f t="shared" si="365"/>
        <v>0</v>
      </c>
      <c r="AB550" s="299">
        <f t="shared" si="366"/>
        <v>0</v>
      </c>
      <c r="AC550" s="308">
        <f>[1]побуд.звіт!AC549+[2]побуд.звіт!AC549</f>
        <v>262.55055770174778</v>
      </c>
      <c r="AD550" s="308">
        <f>[1]побуд.звіт!AD549+[2]побуд.звіт!AD549</f>
        <v>324.57444810481041</v>
      </c>
      <c r="AE550" s="298">
        <f t="shared" si="367"/>
        <v>0</v>
      </c>
      <c r="AF550" s="299">
        <f t="shared" si="368"/>
        <v>62.023890403062637</v>
      </c>
      <c r="AG550" s="308">
        <f>[1]побуд.звіт!AG549+[2]побуд.звіт!AG549</f>
        <v>0</v>
      </c>
      <c r="AH550" s="308">
        <f>[1]побуд.звіт!AH549+[2]побуд.звіт!AH549</f>
        <v>0</v>
      </c>
      <c r="AI550" s="298">
        <f t="shared" si="369"/>
        <v>0</v>
      </c>
      <c r="AJ550" s="299">
        <f t="shared" si="370"/>
        <v>0</v>
      </c>
      <c r="AK550" s="308">
        <f>[1]побуд.звіт!AK549+[2]побуд.звіт!AK549</f>
        <v>0</v>
      </c>
      <c r="AL550" s="308">
        <f>[1]побуд.звіт!AL549+[2]побуд.звіт!AL549</f>
        <v>0</v>
      </c>
      <c r="AM550" s="298">
        <f t="shared" si="371"/>
        <v>0</v>
      </c>
      <c r="AN550" s="299">
        <f t="shared" si="372"/>
        <v>0</v>
      </c>
      <c r="AO550" s="308">
        <f>[1]побуд.звіт!AO549+[2]побуд.звіт!AO549</f>
        <v>306.23248109741456</v>
      </c>
      <c r="AP550" s="308">
        <f>[1]побуд.звіт!AP549+[2]побуд.звіт!AP549</f>
        <v>60.819224546874089</v>
      </c>
      <c r="AQ550" s="298">
        <f t="shared" si="373"/>
        <v>-245.41325655054047</v>
      </c>
      <c r="AR550" s="299">
        <f t="shared" si="374"/>
        <v>0</v>
      </c>
      <c r="AS550" s="308">
        <f>[1]побуд.звіт!AS549+[2]побуд.звіт!AS549</f>
        <v>0</v>
      </c>
      <c r="AT550" s="308">
        <f>[1]побуд.звіт!AT549+[2]побуд.звіт!AT549</f>
        <v>0</v>
      </c>
      <c r="AU550" s="298">
        <f t="shared" si="375"/>
        <v>0</v>
      </c>
      <c r="AV550" s="299">
        <f t="shared" si="376"/>
        <v>0</v>
      </c>
      <c r="AW550" s="308">
        <f>[1]побуд.звіт!AW549+[2]побуд.звіт!AW549</f>
        <v>410.0123506705113</v>
      </c>
      <c r="AX550" s="308">
        <f>[1]побуд.звіт!AX549+[2]побуд.звіт!AX549</f>
        <v>0</v>
      </c>
      <c r="AY550" s="298">
        <f t="shared" si="377"/>
        <v>-410.0123506705113</v>
      </c>
      <c r="AZ550" s="299">
        <f t="shared" si="378"/>
        <v>0</v>
      </c>
      <c r="BA550" s="300">
        <v>0</v>
      </c>
      <c r="BB550" s="298"/>
      <c r="BC550" s="298">
        <f t="shared" si="379"/>
        <v>0</v>
      </c>
      <c r="BD550" s="299">
        <f t="shared" si="380"/>
        <v>0</v>
      </c>
      <c r="BE550" s="308">
        <f>[1]побуд.звіт!BE549+[2]побуд.звіт!BE549</f>
        <v>5.3652497732189985</v>
      </c>
      <c r="BF550" s="308">
        <f>[1]побуд.звіт!BF549+[2]побуд.звіт!BF549</f>
        <v>0</v>
      </c>
      <c r="BG550" s="301">
        <f t="shared" si="381"/>
        <v>-5.3652497732189985</v>
      </c>
      <c r="BH550" s="302">
        <f t="shared" si="382"/>
        <v>0</v>
      </c>
      <c r="BI550" s="308">
        <f>[1]побуд.звіт!BI549+[2]побуд.звіт!BI549</f>
        <v>0</v>
      </c>
      <c r="BJ550" s="308">
        <f>[1]побуд.звіт!BJ549+[2]побуд.звіт!BJ549</f>
        <v>0</v>
      </c>
      <c r="BK550" s="298">
        <f t="shared" si="383"/>
        <v>0</v>
      </c>
      <c r="BL550" s="299">
        <f t="shared" si="384"/>
        <v>0</v>
      </c>
      <c r="BM550" s="308">
        <f>[1]побуд.звіт!BM549+[2]побуд.звіт!BM549</f>
        <v>0</v>
      </c>
      <c r="BN550" s="308">
        <f>[1]побуд.звіт!BN549+[2]побуд.звіт!BN549</f>
        <v>0</v>
      </c>
      <c r="BO550" s="298">
        <f t="shared" si="385"/>
        <v>0</v>
      </c>
      <c r="BP550" s="299">
        <f t="shared" si="386"/>
        <v>0</v>
      </c>
      <c r="BQ550" s="294">
        <f t="shared" si="387"/>
        <v>1599.524446480008</v>
      </c>
      <c r="BR550" s="298">
        <f t="shared" si="387"/>
        <v>1062.9596520502555</v>
      </c>
      <c r="BS550" s="298">
        <f t="shared" si="388"/>
        <v>-536.56479442975251</v>
      </c>
      <c r="BT550" s="303">
        <f t="shared" si="389"/>
        <v>0</v>
      </c>
      <c r="BU550" s="224">
        <f t="shared" si="390"/>
        <v>0.66454729991120587</v>
      </c>
      <c r="BV550" s="309">
        <v>4794.17</v>
      </c>
      <c r="BW550" s="305">
        <f t="shared" si="394"/>
        <v>4660.8762961266657</v>
      </c>
      <c r="BX550" s="241">
        <f t="shared" si="395"/>
        <v>133.29370387333401</v>
      </c>
      <c r="CA550" s="144">
        <f>[1]побуд.звіт!AX549+[2]побуд.звіт!AX549</f>
        <v>0</v>
      </c>
      <c r="CB550" s="238">
        <v>0</v>
      </c>
      <c r="CC550" s="238">
        <v>0</v>
      </c>
      <c r="CD550" s="240">
        <v>55.155980501656288</v>
      </c>
      <c r="CE550" s="240">
        <v>0</v>
      </c>
      <c r="CF550" s="240">
        <v>0</v>
      </c>
      <c r="CG550" s="240">
        <v>0</v>
      </c>
      <c r="CH550" s="240">
        <v>26.936904650439196</v>
      </c>
      <c r="CI550" s="240">
        <v>0</v>
      </c>
      <c r="CJ550" s="240">
        <v>0</v>
      </c>
      <c r="CK550" s="240">
        <v>31.083885061200949</v>
      </c>
      <c r="CL550" s="240">
        <v>0</v>
      </c>
      <c r="CM550" s="240">
        <v>1.1266499999999995</v>
      </c>
      <c r="CN550" s="240">
        <v>0</v>
      </c>
      <c r="CO550" s="240">
        <v>0</v>
      </c>
      <c r="CP550" s="20"/>
    </row>
    <row r="551" spans="1:94" ht="15" customHeight="1" x14ac:dyDescent="0.25">
      <c r="A551" s="256">
        <f t="shared" si="391"/>
        <v>541</v>
      </c>
      <c r="B551" s="254" t="s">
        <v>542</v>
      </c>
      <c r="C551" s="294">
        <v>111.6</v>
      </c>
      <c r="D551" s="322">
        <v>1</v>
      </c>
      <c r="E551" s="307">
        <f>[1]побуд.звіт!E550+[2]побуд.звіт!E550</f>
        <v>0</v>
      </c>
      <c r="F551" s="308">
        <f>[1]побуд.звіт!F550+[2]побуд.звіт!F550</f>
        <v>0</v>
      </c>
      <c r="G551" s="298">
        <f t="shared" si="355"/>
        <v>0</v>
      </c>
      <c r="H551" s="299">
        <f t="shared" si="356"/>
        <v>0</v>
      </c>
      <c r="I551" s="307">
        <f>[1]побуд.звіт!I550+[2]побуд.звіт!I550</f>
        <v>0</v>
      </c>
      <c r="J551" s="308">
        <f>[1]побуд.звіт!J550+[2]побуд.звіт!J550</f>
        <v>0</v>
      </c>
      <c r="K551" s="298">
        <f t="shared" si="357"/>
        <v>0</v>
      </c>
      <c r="L551" s="299">
        <f t="shared" si="358"/>
        <v>0</v>
      </c>
      <c r="M551" s="308">
        <f>[1]побуд.звіт!M550+[2]побуд.звіт!M550</f>
        <v>1230.6459664742308</v>
      </c>
      <c r="N551" s="308">
        <f>[1]побуд.звіт!N550+[2]побуд.звіт!N550</f>
        <v>1308.2607251702082</v>
      </c>
      <c r="O551" s="298">
        <f t="shared" si="359"/>
        <v>0</v>
      </c>
      <c r="P551" s="299">
        <f t="shared" si="360"/>
        <v>77.614758695977343</v>
      </c>
      <c r="Q551" s="308">
        <f>[1]побуд.звіт!Q550+[2]побуд.звіт!Q550</f>
        <v>0</v>
      </c>
      <c r="R551" s="308">
        <f>[1]побуд.звіт!R550+[2]побуд.звіт!R550</f>
        <v>26.821499129293592</v>
      </c>
      <c r="S551" s="298">
        <f t="shared" si="361"/>
        <v>0</v>
      </c>
      <c r="T551" s="299">
        <f t="shared" si="362"/>
        <v>26.821499129293592</v>
      </c>
      <c r="U551" s="308">
        <f>[1]побуд.звіт!U550+[2]побуд.звіт!U550</f>
        <v>0</v>
      </c>
      <c r="V551" s="308">
        <f>[1]побуд.звіт!V550+[2]побуд.звіт!V550</f>
        <v>0</v>
      </c>
      <c r="W551" s="298">
        <f t="shared" si="363"/>
        <v>0</v>
      </c>
      <c r="X551" s="299">
        <f t="shared" si="364"/>
        <v>0</v>
      </c>
      <c r="Y551" s="308">
        <f>[1]побуд.звіт!Y550+[2]побуд.звіт!Y550</f>
        <v>0</v>
      </c>
      <c r="Z551" s="308">
        <f>[1]побуд.звіт!Z550+[2]побуд.звіт!Z550</f>
        <v>0</v>
      </c>
      <c r="AA551" s="298">
        <f t="shared" si="365"/>
        <v>0</v>
      </c>
      <c r="AB551" s="299">
        <f t="shared" si="366"/>
        <v>0</v>
      </c>
      <c r="AC551" s="308">
        <f>[1]побуд.звіт!AC550+[2]побуд.звіт!AC550</f>
        <v>283.05737025231934</v>
      </c>
      <c r="AD551" s="308">
        <f>[1]побуд.звіт!AD550+[2]побуд.звіт!AD550</f>
        <v>349.97592665214336</v>
      </c>
      <c r="AE551" s="298">
        <f t="shared" si="367"/>
        <v>0</v>
      </c>
      <c r="AF551" s="299">
        <f t="shared" si="368"/>
        <v>66.918556399824013</v>
      </c>
      <c r="AG551" s="308">
        <f>[1]побуд.звіт!AG550+[2]побуд.звіт!AG550</f>
        <v>0</v>
      </c>
      <c r="AH551" s="308">
        <f>[1]побуд.звіт!AH550+[2]побуд.звіт!AH550</f>
        <v>0</v>
      </c>
      <c r="AI551" s="298">
        <f t="shared" si="369"/>
        <v>0</v>
      </c>
      <c r="AJ551" s="299">
        <f t="shared" si="370"/>
        <v>0</v>
      </c>
      <c r="AK551" s="308">
        <f>[1]побуд.звіт!AK550+[2]побуд.звіт!AK550</f>
        <v>0</v>
      </c>
      <c r="AL551" s="308">
        <f>[1]побуд.звіт!AL550+[2]побуд.звіт!AL550</f>
        <v>0</v>
      </c>
      <c r="AM551" s="298">
        <f t="shared" si="371"/>
        <v>0</v>
      </c>
      <c r="AN551" s="299">
        <f t="shared" si="372"/>
        <v>0</v>
      </c>
      <c r="AO551" s="308">
        <f>[1]побуд.звіт!AO550+[2]побуд.звіт!AO550</f>
        <v>404.45066658363174</v>
      </c>
      <c r="AP551" s="308">
        <f>[1]побуд.звіт!AP550+[2]побуд.звіт!AP550</f>
        <v>101.36537424479015</v>
      </c>
      <c r="AQ551" s="298">
        <f t="shared" si="373"/>
        <v>-303.08529233884161</v>
      </c>
      <c r="AR551" s="299">
        <f t="shared" si="374"/>
        <v>0</v>
      </c>
      <c r="AS551" s="308">
        <f>[1]побуд.звіт!AS550+[2]побуд.звіт!AS550</f>
        <v>0</v>
      </c>
      <c r="AT551" s="308">
        <f>[1]побуд.звіт!AT550+[2]побуд.звіт!AT550</f>
        <v>0</v>
      </c>
      <c r="AU551" s="298">
        <f t="shared" si="375"/>
        <v>0</v>
      </c>
      <c r="AV551" s="299">
        <f t="shared" si="376"/>
        <v>0</v>
      </c>
      <c r="AW551" s="308">
        <f>[1]побуд.звіт!AW550+[2]побуд.звіт!AW550</f>
        <v>441.99692832675436</v>
      </c>
      <c r="AX551" s="308">
        <f>[1]побуд.звіт!AX550+[2]побуд.звіт!AX550</f>
        <v>0</v>
      </c>
      <c r="AY551" s="298">
        <f t="shared" si="377"/>
        <v>-441.99692832675436</v>
      </c>
      <c r="AZ551" s="299">
        <f t="shared" si="378"/>
        <v>0</v>
      </c>
      <c r="BA551" s="300">
        <v>0</v>
      </c>
      <c r="BB551" s="298"/>
      <c r="BC551" s="298">
        <f t="shared" si="379"/>
        <v>0</v>
      </c>
      <c r="BD551" s="299">
        <f t="shared" si="380"/>
        <v>0</v>
      </c>
      <c r="BE551" s="308">
        <f>[1]побуд.звіт!BE550+[2]побуд.звіт!BE550</f>
        <v>5.3768165732189983</v>
      </c>
      <c r="BF551" s="308">
        <f>[1]побуд.звіт!BF550+[2]побуд.звіт!BF550</f>
        <v>0</v>
      </c>
      <c r="BG551" s="301">
        <f t="shared" si="381"/>
        <v>-5.3768165732189983</v>
      </c>
      <c r="BH551" s="302">
        <f t="shared" si="382"/>
        <v>0</v>
      </c>
      <c r="BI551" s="308">
        <f>[1]побуд.звіт!BI550+[2]побуд.звіт!BI550</f>
        <v>0</v>
      </c>
      <c r="BJ551" s="308">
        <f>[1]побуд.звіт!BJ550+[2]побуд.звіт!BJ550</f>
        <v>0</v>
      </c>
      <c r="BK551" s="298">
        <f t="shared" si="383"/>
        <v>0</v>
      </c>
      <c r="BL551" s="299">
        <f t="shared" si="384"/>
        <v>0</v>
      </c>
      <c r="BM551" s="308">
        <f>[1]побуд.звіт!BM550+[2]побуд.звіт!BM550</f>
        <v>0</v>
      </c>
      <c r="BN551" s="308">
        <f>[1]побуд.звіт!BN550+[2]побуд.звіт!BN550</f>
        <v>0</v>
      </c>
      <c r="BO551" s="298">
        <f t="shared" si="385"/>
        <v>0</v>
      </c>
      <c r="BP551" s="299">
        <f t="shared" si="386"/>
        <v>0</v>
      </c>
      <c r="BQ551" s="294">
        <f t="shared" si="387"/>
        <v>2365.5277482101551</v>
      </c>
      <c r="BR551" s="298">
        <f t="shared" si="387"/>
        <v>1786.4235251964353</v>
      </c>
      <c r="BS551" s="298">
        <f t="shared" si="388"/>
        <v>-579.10422301371977</v>
      </c>
      <c r="BT551" s="303">
        <f t="shared" si="389"/>
        <v>0</v>
      </c>
      <c r="BU551" s="224">
        <f t="shared" si="390"/>
        <v>0.75519026422248003</v>
      </c>
      <c r="BV551" s="309">
        <v>604.15</v>
      </c>
      <c r="BW551" s="305">
        <f t="shared" si="394"/>
        <v>407.02268764915368</v>
      </c>
      <c r="BX551" s="241">
        <f t="shared" si="395"/>
        <v>197.12731235084627</v>
      </c>
      <c r="CA551" s="144">
        <f>[1]побуд.звіт!AX550+[2]побуд.звіт!AX550</f>
        <v>0</v>
      </c>
      <c r="CB551" s="238">
        <v>0</v>
      </c>
      <c r="CC551" s="238">
        <v>0</v>
      </c>
      <c r="CD551" s="240">
        <v>110.31196100331258</v>
      </c>
      <c r="CE551" s="240">
        <v>0</v>
      </c>
      <c r="CF551" s="240">
        <v>0</v>
      </c>
      <c r="CG551" s="240">
        <v>0</v>
      </c>
      <c r="CH551" s="240">
        <v>29.045010231777919</v>
      </c>
      <c r="CI551" s="240">
        <v>0</v>
      </c>
      <c r="CJ551" s="240">
        <v>0</v>
      </c>
      <c r="CK551" s="240">
        <v>41.080361289079704</v>
      </c>
      <c r="CL551" s="240">
        <v>0</v>
      </c>
      <c r="CM551" s="240">
        <v>1.1266499999999995</v>
      </c>
      <c r="CN551" s="240">
        <v>0</v>
      </c>
      <c r="CO551" s="240">
        <v>0</v>
      </c>
      <c r="CP551" s="20"/>
    </row>
    <row r="552" spans="1:94" ht="15" customHeight="1" x14ac:dyDescent="0.25">
      <c r="A552" s="256">
        <f t="shared" si="391"/>
        <v>542</v>
      </c>
      <c r="B552" s="324" t="s">
        <v>606</v>
      </c>
      <c r="C552" s="294">
        <v>304.10000000000002</v>
      </c>
      <c r="D552" s="322">
        <v>1</v>
      </c>
      <c r="E552" s="307">
        <f>[1]побуд.звіт!E551+[2]побуд.звіт!E551</f>
        <v>0</v>
      </c>
      <c r="F552" s="308">
        <f>[1]побуд.звіт!F551+[2]побуд.звіт!F551</f>
        <v>0</v>
      </c>
      <c r="G552" s="298">
        <f t="shared" si="355"/>
        <v>0</v>
      </c>
      <c r="H552" s="299">
        <f t="shared" si="356"/>
        <v>0</v>
      </c>
      <c r="I552" s="307">
        <f>[1]побуд.звіт!I551+[2]побуд.звіт!I551</f>
        <v>0</v>
      </c>
      <c r="J552" s="308">
        <f>[1]побуд.звіт!J551+[2]побуд.звіт!J551</f>
        <v>0</v>
      </c>
      <c r="K552" s="298">
        <f t="shared" si="357"/>
        <v>0</v>
      </c>
      <c r="L552" s="299">
        <f t="shared" si="358"/>
        <v>0</v>
      </c>
      <c r="M552" s="308">
        <f>[1]побуд.звіт!M551+[2]побуд.звіт!M551</f>
        <v>1591.3736924329949</v>
      </c>
      <c r="N552" s="308">
        <f>[1]побуд.звіт!N551+[2]побуд.звіт!N551</f>
        <v>1588.6023091352531</v>
      </c>
      <c r="O552" s="298">
        <f t="shared" si="359"/>
        <v>-2.7713832977417496</v>
      </c>
      <c r="P552" s="299">
        <f t="shared" si="360"/>
        <v>0</v>
      </c>
      <c r="Q552" s="308">
        <f>[1]побуд.звіт!Q551+[2]побуд.звіт!Q551</f>
        <v>0</v>
      </c>
      <c r="R552" s="308">
        <f>[1]побуд.звіт!R551+[2]побуд.звіт!R551</f>
        <v>0</v>
      </c>
      <c r="S552" s="298">
        <f t="shared" si="361"/>
        <v>0</v>
      </c>
      <c r="T552" s="299">
        <f t="shared" si="362"/>
        <v>0</v>
      </c>
      <c r="U552" s="308">
        <f>[1]побуд.звіт!U551+[2]побуд.звіт!U551</f>
        <v>0</v>
      </c>
      <c r="V552" s="308">
        <f>[1]побуд.звіт!V551+[2]побуд.звіт!V551</f>
        <v>0</v>
      </c>
      <c r="W552" s="298">
        <f t="shared" si="363"/>
        <v>0</v>
      </c>
      <c r="X552" s="299">
        <f t="shared" si="364"/>
        <v>0</v>
      </c>
      <c r="Y552" s="308">
        <f>[1]побуд.звіт!Y551+[2]побуд.звіт!Y551</f>
        <v>0</v>
      </c>
      <c r="Z552" s="308">
        <f>[1]побуд.звіт!Z551+[2]побуд.звіт!Z551</f>
        <v>0</v>
      </c>
      <c r="AA552" s="298">
        <f t="shared" si="365"/>
        <v>0</v>
      </c>
      <c r="AB552" s="299">
        <f t="shared" si="366"/>
        <v>0</v>
      </c>
      <c r="AC552" s="308">
        <f>[1]побуд.звіт!AC551+[2]побуд.звіт!AC551</f>
        <v>771.90200637392763</v>
      </c>
      <c r="AD552" s="308">
        <f>[1]побуд.звіт!AD551+[2]побуд.звіт!AD551</f>
        <v>953.65304027703246</v>
      </c>
      <c r="AE552" s="298">
        <f t="shared" si="367"/>
        <v>0</v>
      </c>
      <c r="AF552" s="299">
        <f t="shared" si="368"/>
        <v>181.75103390310483</v>
      </c>
      <c r="AG552" s="308">
        <f>[1]побуд.звіт!AG551+[2]побуд.звіт!AG551</f>
        <v>0</v>
      </c>
      <c r="AH552" s="308">
        <f>[1]побуд.звіт!AH551+[2]побуд.звіт!AH551</f>
        <v>0</v>
      </c>
      <c r="AI552" s="298">
        <f t="shared" si="369"/>
        <v>0</v>
      </c>
      <c r="AJ552" s="299">
        <f t="shared" si="370"/>
        <v>0</v>
      </c>
      <c r="AK552" s="308">
        <f>[1]побуд.звіт!AK551+[2]побуд.звіт!AK551</f>
        <v>0</v>
      </c>
      <c r="AL552" s="308">
        <f>[1]побуд.звіт!AL551+[2]побуд.звіт!AL551</f>
        <v>0</v>
      </c>
      <c r="AM552" s="298">
        <f t="shared" si="371"/>
        <v>0</v>
      </c>
      <c r="AN552" s="299">
        <f t="shared" si="372"/>
        <v>0</v>
      </c>
      <c r="AO552" s="308">
        <f>[1]побуд.звіт!AO551+[2]побуд.звіт!AO551</f>
        <v>0</v>
      </c>
      <c r="AP552" s="308">
        <f>[1]побуд.звіт!AP551+[2]побуд.звіт!AP551</f>
        <v>0</v>
      </c>
      <c r="AQ552" s="298">
        <f t="shared" si="373"/>
        <v>0</v>
      </c>
      <c r="AR552" s="299">
        <f t="shared" si="374"/>
        <v>0</v>
      </c>
      <c r="AS552" s="308">
        <f>[1]побуд.звіт!AS551+[2]побуд.звіт!AS551</f>
        <v>0</v>
      </c>
      <c r="AT552" s="308">
        <f>[1]побуд.звіт!AT551+[2]побуд.звіт!AT551</f>
        <v>0</v>
      </c>
      <c r="AU552" s="298">
        <f t="shared" si="375"/>
        <v>0</v>
      </c>
      <c r="AV552" s="299">
        <f t="shared" si="376"/>
        <v>0</v>
      </c>
      <c r="AW552" s="308">
        <f>[1]побуд.звіт!AW551+[2]побуд.звіт!AW551</f>
        <v>2479.1960934317503</v>
      </c>
      <c r="AX552" s="308">
        <f>[1]побуд.звіт!AX551+[2]побуд.звіт!AX551</f>
        <v>9414</v>
      </c>
      <c r="AY552" s="298">
        <f t="shared" si="377"/>
        <v>0</v>
      </c>
      <c r="AZ552" s="299">
        <f t="shared" si="378"/>
        <v>6934.8039065682497</v>
      </c>
      <c r="BA552" s="300">
        <v>0</v>
      </c>
      <c r="BB552" s="298"/>
      <c r="BC552" s="298">
        <f t="shared" si="379"/>
        <v>0</v>
      </c>
      <c r="BD552" s="299">
        <f t="shared" si="380"/>
        <v>0</v>
      </c>
      <c r="BE552" s="308">
        <f>[1]побуд.звіт!BE551+[2]побуд.звіт!BE551</f>
        <v>5.6517065732189984</v>
      </c>
      <c r="BF552" s="308">
        <f>[1]побуд.звіт!BF551+[2]побуд.звіт!BF551</f>
        <v>0</v>
      </c>
      <c r="BG552" s="301">
        <f t="shared" si="381"/>
        <v>-5.6517065732189984</v>
      </c>
      <c r="BH552" s="302">
        <f t="shared" si="382"/>
        <v>0</v>
      </c>
      <c r="BI552" s="308">
        <f>[1]побуд.звіт!BI551+[2]побуд.звіт!BI551</f>
        <v>0</v>
      </c>
      <c r="BJ552" s="308">
        <f>[1]побуд.звіт!BJ551+[2]побуд.звіт!BJ551</f>
        <v>456.53222220401534</v>
      </c>
      <c r="BK552" s="298">
        <f t="shared" si="383"/>
        <v>0</v>
      </c>
      <c r="BL552" s="299">
        <f t="shared" si="384"/>
        <v>456.53222220401534</v>
      </c>
      <c r="BM552" s="308">
        <f>[1]побуд.звіт!BM551+[2]побуд.звіт!BM551</f>
        <v>0</v>
      </c>
      <c r="BN552" s="308">
        <f>[1]побуд.звіт!BN551+[2]побуд.звіт!BN551</f>
        <v>0</v>
      </c>
      <c r="BO552" s="298">
        <f t="shared" si="385"/>
        <v>0</v>
      </c>
      <c r="BP552" s="299">
        <f t="shared" si="386"/>
        <v>0</v>
      </c>
      <c r="BQ552" s="294">
        <f t="shared" si="387"/>
        <v>4848.1234988118913</v>
      </c>
      <c r="BR552" s="298">
        <f t="shared" si="387"/>
        <v>12412.787571616302</v>
      </c>
      <c r="BS552" s="298">
        <f t="shared" si="388"/>
        <v>0</v>
      </c>
      <c r="BT552" s="303">
        <f t="shared" si="389"/>
        <v>7564.6640728044104</v>
      </c>
      <c r="BU552" s="224">
        <f t="shared" si="390"/>
        <v>2.5603282537373997</v>
      </c>
      <c r="BV552" s="309">
        <v>280.85000000000002</v>
      </c>
      <c r="BW552" s="305"/>
      <c r="BX552" s="241">
        <f t="shared" si="395"/>
        <v>404.01029156765759</v>
      </c>
      <c r="CA552" s="144">
        <f>[1]побуд.звіт!AX551+[2]побуд.звіт!AX551</f>
        <v>9414</v>
      </c>
      <c r="CB552" s="238">
        <v>0</v>
      </c>
      <c r="CC552" s="238">
        <v>0</v>
      </c>
      <c r="CD552" s="240">
        <v>133.95023836116528</v>
      </c>
      <c r="CE552" s="240">
        <v>0</v>
      </c>
      <c r="CF552" s="240">
        <v>0</v>
      </c>
      <c r="CG552" s="240">
        <v>0</v>
      </c>
      <c r="CH552" s="240">
        <v>79.145050282111711</v>
      </c>
      <c r="CI552" s="240">
        <v>0</v>
      </c>
      <c r="CJ552" s="240">
        <v>0</v>
      </c>
      <c r="CK552" s="240">
        <v>0</v>
      </c>
      <c r="CL552" s="240">
        <v>0</v>
      </c>
      <c r="CM552" s="240">
        <v>1.1266499999999995</v>
      </c>
      <c r="CN552" s="240">
        <v>0</v>
      </c>
      <c r="CO552" s="240">
        <v>0</v>
      </c>
      <c r="CP552" s="20"/>
    </row>
    <row r="553" spans="1:94" ht="15" customHeight="1" x14ac:dyDescent="0.25">
      <c r="A553" s="256">
        <f t="shared" si="391"/>
        <v>543</v>
      </c>
      <c r="B553" s="254" t="s">
        <v>544</v>
      </c>
      <c r="C553" s="294">
        <v>168.1</v>
      </c>
      <c r="D553" s="322">
        <v>1</v>
      </c>
      <c r="E553" s="307">
        <f>[1]побуд.звіт!E552+[2]побуд.звіт!E552</f>
        <v>0</v>
      </c>
      <c r="F553" s="308">
        <f>[1]побуд.звіт!F552+[2]побуд.звіт!F552</f>
        <v>0</v>
      </c>
      <c r="G553" s="298">
        <f t="shared" si="355"/>
        <v>0</v>
      </c>
      <c r="H553" s="299">
        <f t="shared" si="356"/>
        <v>0</v>
      </c>
      <c r="I553" s="307">
        <f>[1]побуд.звіт!I552+[2]побуд.звіт!I552</f>
        <v>0</v>
      </c>
      <c r="J553" s="308">
        <f>[1]побуд.звіт!J552+[2]побуд.звіт!J552</f>
        <v>0</v>
      </c>
      <c r="K553" s="298">
        <f t="shared" si="357"/>
        <v>0</v>
      </c>
      <c r="L553" s="299">
        <f t="shared" si="358"/>
        <v>0</v>
      </c>
      <c r="M553" s="308">
        <f>[1]побуд.звіт!M552+[2]побуд.звіт!M552</f>
        <v>1006.4160758350552</v>
      </c>
      <c r="N553" s="308">
        <f>[1]побуд.звіт!N552+[2]побуд.звіт!N552</f>
        <v>1085.2403396786601</v>
      </c>
      <c r="O553" s="298">
        <f t="shared" si="359"/>
        <v>0</v>
      </c>
      <c r="P553" s="299">
        <f t="shared" si="360"/>
        <v>78.824263843604967</v>
      </c>
      <c r="Q553" s="308">
        <f>[1]побуд.звіт!Q552+[2]побуд.звіт!Q552</f>
        <v>0</v>
      </c>
      <c r="R553" s="308">
        <f>[1]побуд.звіт!R552+[2]побуд.звіт!R552</f>
        <v>31.833932753703653</v>
      </c>
      <c r="S553" s="298">
        <f t="shared" si="361"/>
        <v>0</v>
      </c>
      <c r="T553" s="299">
        <f t="shared" si="362"/>
        <v>31.833932753703653</v>
      </c>
      <c r="U553" s="308">
        <f>[1]побуд.звіт!U552+[2]побуд.звіт!U552</f>
        <v>0</v>
      </c>
      <c r="V553" s="308">
        <f>[1]побуд.звіт!V552+[2]побуд.звіт!V552</f>
        <v>0</v>
      </c>
      <c r="W553" s="298">
        <f t="shared" si="363"/>
        <v>0</v>
      </c>
      <c r="X553" s="299">
        <f t="shared" si="364"/>
        <v>0</v>
      </c>
      <c r="Y553" s="308">
        <f>[1]побуд.звіт!Y552+[2]побуд.звіт!Y552</f>
        <v>0</v>
      </c>
      <c r="Z553" s="308">
        <f>[1]побуд.звіт!Z552+[2]побуд.звіт!Z552</f>
        <v>0</v>
      </c>
      <c r="AA553" s="298">
        <f t="shared" si="365"/>
        <v>0</v>
      </c>
      <c r="AB553" s="299">
        <f t="shared" si="366"/>
        <v>0</v>
      </c>
      <c r="AC553" s="308">
        <f>[1]побуд.звіт!AC552+[2]побуд.звіт!AC552</f>
        <v>426.3415009334667</v>
      </c>
      <c r="AD553" s="308">
        <f>[1]побуд.звіт!AD552+[2]побуд.звіт!AD552</f>
        <v>527.15907948230551</v>
      </c>
      <c r="AE553" s="298">
        <f t="shared" si="367"/>
        <v>0</v>
      </c>
      <c r="AF553" s="299">
        <f t="shared" si="368"/>
        <v>100.81757854883881</v>
      </c>
      <c r="AG553" s="308">
        <f>[1]побуд.звіт!AG552+[2]побуд.звіт!AG552</f>
        <v>0</v>
      </c>
      <c r="AH553" s="308">
        <f>[1]побуд.звіт!AH552+[2]побуд.звіт!AH552</f>
        <v>0</v>
      </c>
      <c r="AI553" s="298">
        <f t="shared" si="369"/>
        <v>0</v>
      </c>
      <c r="AJ553" s="299">
        <f t="shared" si="370"/>
        <v>0</v>
      </c>
      <c r="AK553" s="308">
        <f>[1]побуд.звіт!AK552+[2]побуд.звіт!AK552</f>
        <v>0</v>
      </c>
      <c r="AL553" s="308">
        <f>[1]побуд.звіт!AL552+[2]побуд.звіт!AL552</f>
        <v>0</v>
      </c>
      <c r="AM553" s="298">
        <f t="shared" si="371"/>
        <v>0</v>
      </c>
      <c r="AN553" s="299">
        <f t="shared" si="372"/>
        <v>0</v>
      </c>
      <c r="AO553" s="308">
        <f>[1]побуд.звіт!AO552+[2]побуд.звіт!AO552</f>
        <v>245.88431842830943</v>
      </c>
      <c r="AP553" s="308">
        <f>[1]побуд.звіт!AP552+[2]побуд.звіт!AP552</f>
        <v>101.36537424479015</v>
      </c>
      <c r="AQ553" s="298">
        <f t="shared" si="373"/>
        <v>-144.5189441835193</v>
      </c>
      <c r="AR553" s="299">
        <f t="shared" si="374"/>
        <v>0</v>
      </c>
      <c r="AS553" s="308">
        <f>[1]побуд.звіт!AS552+[2]побуд.звіт!AS552</f>
        <v>0</v>
      </c>
      <c r="AT553" s="308">
        <f>[1]побуд.звіт!AT552+[2]побуд.звіт!AT552</f>
        <v>0</v>
      </c>
      <c r="AU553" s="298">
        <f t="shared" si="375"/>
        <v>0</v>
      </c>
      <c r="AV553" s="299">
        <f t="shared" si="376"/>
        <v>0</v>
      </c>
      <c r="AW553" s="308">
        <f>[1]побуд.звіт!AW552+[2]побуд.звіт!AW552</f>
        <v>557.14153024923087</v>
      </c>
      <c r="AX553" s="308">
        <f>[1]побуд.звіт!AX552+[2]побуд.звіт!AX552</f>
        <v>0</v>
      </c>
      <c r="AY553" s="298">
        <f t="shared" si="377"/>
        <v>-557.14153024923087</v>
      </c>
      <c r="AZ553" s="299">
        <f t="shared" si="378"/>
        <v>0</v>
      </c>
      <c r="BA553" s="300">
        <v>0</v>
      </c>
      <c r="BB553" s="298"/>
      <c r="BC553" s="298">
        <f t="shared" si="379"/>
        <v>0</v>
      </c>
      <c r="BD553" s="299">
        <f t="shared" si="380"/>
        <v>0</v>
      </c>
      <c r="BE553" s="308">
        <f>[1]побуд.звіт!BE552+[2]побуд.звіт!BE552</f>
        <v>5.4574985732189978</v>
      </c>
      <c r="BF553" s="308">
        <f>[1]побуд.звіт!BF552+[2]побуд.звіт!BF552</f>
        <v>0</v>
      </c>
      <c r="BG553" s="301">
        <f t="shared" si="381"/>
        <v>-5.4574985732189978</v>
      </c>
      <c r="BH553" s="302">
        <f t="shared" si="382"/>
        <v>0</v>
      </c>
      <c r="BI553" s="308">
        <f>[1]побуд.звіт!BI552+[2]побуд.звіт!BI552</f>
        <v>0</v>
      </c>
      <c r="BJ553" s="308">
        <f>[1]побуд.звіт!BJ552+[2]побуд.звіт!BJ552</f>
        <v>0</v>
      </c>
      <c r="BK553" s="298">
        <f t="shared" si="383"/>
        <v>0</v>
      </c>
      <c r="BL553" s="299">
        <f t="shared" si="384"/>
        <v>0</v>
      </c>
      <c r="BM553" s="308">
        <f>[1]побуд.звіт!BM552+[2]побуд.звіт!BM552</f>
        <v>0</v>
      </c>
      <c r="BN553" s="308">
        <f>[1]побуд.звіт!BN552+[2]побуд.звіт!BN552</f>
        <v>0</v>
      </c>
      <c r="BO553" s="298">
        <f t="shared" si="385"/>
        <v>0</v>
      </c>
      <c r="BP553" s="299">
        <f t="shared" si="386"/>
        <v>0</v>
      </c>
      <c r="BQ553" s="294">
        <f t="shared" si="387"/>
        <v>2241.240924019281</v>
      </c>
      <c r="BR553" s="298">
        <f t="shared" si="387"/>
        <v>1745.5987261594596</v>
      </c>
      <c r="BS553" s="298">
        <f t="shared" si="388"/>
        <v>-495.64219785982141</v>
      </c>
      <c r="BT553" s="303">
        <f t="shared" si="389"/>
        <v>0</v>
      </c>
      <c r="BU553" s="224">
        <f t="shared" si="390"/>
        <v>0.77885367318254561</v>
      </c>
      <c r="BV553" s="309">
        <v>228.33999999999997</v>
      </c>
      <c r="BW553" s="305">
        <f t="shared" si="394"/>
        <v>41.569922998393224</v>
      </c>
      <c r="BX553" s="241">
        <f t="shared" si="395"/>
        <v>186.77007700160675</v>
      </c>
      <c r="CA553" s="144">
        <f>[1]побуд.звіт!AX552+[2]побуд.звіт!AX552</f>
        <v>0</v>
      </c>
      <c r="CB553" s="238">
        <v>0</v>
      </c>
      <c r="CC553" s="238">
        <v>0</v>
      </c>
      <c r="CD553" s="240">
        <v>94.553109431410761</v>
      </c>
      <c r="CE553" s="240">
        <v>0</v>
      </c>
      <c r="CF553" s="240">
        <v>0</v>
      </c>
      <c r="CG553" s="240">
        <v>0</v>
      </c>
      <c r="CH553" s="240">
        <v>43.74969731148628</v>
      </c>
      <c r="CI553" s="240">
        <v>0</v>
      </c>
      <c r="CJ553" s="240">
        <v>0</v>
      </c>
      <c r="CK553" s="240">
        <v>25.029506040332997</v>
      </c>
      <c r="CL553" s="240">
        <v>0</v>
      </c>
      <c r="CM553" s="240">
        <v>1.1266499999999995</v>
      </c>
      <c r="CN553" s="240">
        <v>0</v>
      </c>
      <c r="CO553" s="240">
        <v>0</v>
      </c>
      <c r="CP553" s="20"/>
    </row>
    <row r="554" spans="1:94" ht="15" customHeight="1" x14ac:dyDescent="0.25">
      <c r="A554" s="256">
        <f t="shared" si="391"/>
        <v>544</v>
      </c>
      <c r="B554" s="254" t="s">
        <v>545</v>
      </c>
      <c r="C554" s="294">
        <v>56.1</v>
      </c>
      <c r="D554" s="322">
        <v>1</v>
      </c>
      <c r="E554" s="307">
        <f>[1]побуд.звіт!E553+[2]побуд.звіт!E553</f>
        <v>0</v>
      </c>
      <c r="F554" s="308">
        <f>[1]побуд.звіт!F553+[2]побуд.звіт!F553</f>
        <v>0</v>
      </c>
      <c r="G554" s="298">
        <f t="shared" si="355"/>
        <v>0</v>
      </c>
      <c r="H554" s="299">
        <f t="shared" si="356"/>
        <v>0</v>
      </c>
      <c r="I554" s="307">
        <f>[1]побуд.звіт!I553+[2]побуд.звіт!I553</f>
        <v>0</v>
      </c>
      <c r="J554" s="308">
        <f>[1]побуд.звіт!J553+[2]побуд.звіт!J553</f>
        <v>0</v>
      </c>
      <c r="K554" s="298">
        <f t="shared" si="357"/>
        <v>0</v>
      </c>
      <c r="L554" s="299">
        <f t="shared" si="358"/>
        <v>0</v>
      </c>
      <c r="M554" s="308">
        <f>[1]побуд.звіт!M553+[2]побуд.звіт!M553</f>
        <v>303.16775327835177</v>
      </c>
      <c r="N554" s="308">
        <f>[1]побуд.звіт!N553+[2]побуд.звіт!N553</f>
        <v>373.78877862005953</v>
      </c>
      <c r="O554" s="298">
        <f t="shared" si="359"/>
        <v>0</v>
      </c>
      <c r="P554" s="299">
        <f t="shared" si="360"/>
        <v>70.621025341707764</v>
      </c>
      <c r="Q554" s="308">
        <f>[1]побуд.звіт!Q553+[2]побуд.звіт!Q553</f>
        <v>0</v>
      </c>
      <c r="R554" s="308">
        <f>[1]побуд.звіт!R553+[2]побуд.звіт!R553</f>
        <v>0</v>
      </c>
      <c r="S554" s="298">
        <f t="shared" si="361"/>
        <v>0</v>
      </c>
      <c r="T554" s="299">
        <f t="shared" si="362"/>
        <v>0</v>
      </c>
      <c r="U554" s="308">
        <f>[1]побуд.звіт!U553+[2]побуд.звіт!U553</f>
        <v>0</v>
      </c>
      <c r="V554" s="308">
        <f>[1]побуд.звіт!V553+[2]побуд.звіт!V553</f>
        <v>0</v>
      </c>
      <c r="W554" s="298">
        <f t="shared" si="363"/>
        <v>0</v>
      </c>
      <c r="X554" s="299">
        <f t="shared" si="364"/>
        <v>0</v>
      </c>
      <c r="Y554" s="308">
        <f>[1]побуд.звіт!Y553+[2]побуд.звіт!Y553</f>
        <v>0</v>
      </c>
      <c r="Z554" s="308">
        <f>[1]побуд.звіт!Z553+[2]побуд.звіт!Z553</f>
        <v>0</v>
      </c>
      <c r="AA554" s="298">
        <f t="shared" si="365"/>
        <v>0</v>
      </c>
      <c r="AB554" s="299">
        <f t="shared" si="366"/>
        <v>0</v>
      </c>
      <c r="AC554" s="308">
        <f>[1]побуд.звіт!AC553+[2]побуд.звіт!AC553</f>
        <v>142.25739063544009</v>
      </c>
      <c r="AD554" s="308">
        <f>[1]побуд.звіт!AD553+[2]побуд.звіт!AD553</f>
        <v>175.92875882782479</v>
      </c>
      <c r="AE554" s="298">
        <f t="shared" si="367"/>
        <v>0</v>
      </c>
      <c r="AF554" s="299">
        <f t="shared" si="368"/>
        <v>33.671368192384705</v>
      </c>
      <c r="AG554" s="308">
        <f>[1]побуд.звіт!AG553+[2]побуд.звіт!AG553</f>
        <v>0</v>
      </c>
      <c r="AH554" s="308">
        <f>[1]побуд.звіт!AH553+[2]побуд.звіт!AH553</f>
        <v>0</v>
      </c>
      <c r="AI554" s="298">
        <f t="shared" si="369"/>
        <v>0</v>
      </c>
      <c r="AJ554" s="299">
        <f t="shared" si="370"/>
        <v>0</v>
      </c>
      <c r="AK554" s="308">
        <f>[1]побуд.звіт!AK553+[2]побуд.звіт!AK553</f>
        <v>0</v>
      </c>
      <c r="AL554" s="308">
        <f>[1]побуд.звіт!AL553+[2]побуд.звіт!AL553</f>
        <v>0</v>
      </c>
      <c r="AM554" s="298">
        <f t="shared" si="371"/>
        <v>0</v>
      </c>
      <c r="AN554" s="299">
        <f t="shared" si="372"/>
        <v>0</v>
      </c>
      <c r="AO554" s="308">
        <f>[1]побуд.звіт!AO553+[2]побуд.звіт!AO553</f>
        <v>0</v>
      </c>
      <c r="AP554" s="308">
        <f>[1]побуд.звіт!AP553+[2]побуд.звіт!AP553</f>
        <v>0</v>
      </c>
      <c r="AQ554" s="298">
        <f t="shared" si="373"/>
        <v>0</v>
      </c>
      <c r="AR554" s="299">
        <f t="shared" si="374"/>
        <v>0</v>
      </c>
      <c r="AS554" s="308">
        <f>[1]побуд.звіт!AS553+[2]побуд.звіт!AS553</f>
        <v>0</v>
      </c>
      <c r="AT554" s="308">
        <f>[1]побуд.звіт!AT553+[2]побуд.звіт!AT553</f>
        <v>0</v>
      </c>
      <c r="AU554" s="298">
        <f t="shared" si="375"/>
        <v>0</v>
      </c>
      <c r="AV554" s="299">
        <f t="shared" si="376"/>
        <v>0</v>
      </c>
      <c r="AW554" s="308">
        <f>[1]побуд.звіт!AW553+[2]побуд.звіт!AW553</f>
        <v>222.06477152191889</v>
      </c>
      <c r="AX554" s="308">
        <f>[1]побуд.звіт!AX553+[2]побуд.звіт!AX553</f>
        <v>0</v>
      </c>
      <c r="AY554" s="298">
        <f t="shared" si="377"/>
        <v>-222.06477152191889</v>
      </c>
      <c r="AZ554" s="299">
        <f t="shared" si="378"/>
        <v>0</v>
      </c>
      <c r="BA554" s="300">
        <v>0</v>
      </c>
      <c r="BB554" s="298"/>
      <c r="BC554" s="298">
        <f t="shared" si="379"/>
        <v>0</v>
      </c>
      <c r="BD554" s="299">
        <f t="shared" si="380"/>
        <v>0</v>
      </c>
      <c r="BE554" s="308">
        <f>[1]побуд.звіт!BE553+[2]побуд.звіт!BE553</f>
        <v>5.2975625732189977</v>
      </c>
      <c r="BF554" s="308">
        <f>[1]побуд.звіт!BF553+[2]побуд.звіт!BF553</f>
        <v>0</v>
      </c>
      <c r="BG554" s="301">
        <f t="shared" si="381"/>
        <v>-5.2975625732189977</v>
      </c>
      <c r="BH554" s="302">
        <f t="shared" si="382"/>
        <v>0</v>
      </c>
      <c r="BI554" s="308">
        <f>[1]побуд.звіт!BI553+[2]побуд.звіт!BI553</f>
        <v>0</v>
      </c>
      <c r="BJ554" s="308">
        <f>[1]побуд.звіт!BJ553+[2]побуд.звіт!BJ553</f>
        <v>0</v>
      </c>
      <c r="BK554" s="298">
        <f t="shared" si="383"/>
        <v>0</v>
      </c>
      <c r="BL554" s="299">
        <f t="shared" si="384"/>
        <v>0</v>
      </c>
      <c r="BM554" s="308">
        <f>[1]побуд.звіт!BM553+[2]побуд.звіт!BM553</f>
        <v>0</v>
      </c>
      <c r="BN554" s="308">
        <f>[1]побуд.звіт!BN553+[2]побуд.звіт!BN553</f>
        <v>0</v>
      </c>
      <c r="BO554" s="298">
        <f t="shared" si="385"/>
        <v>0</v>
      </c>
      <c r="BP554" s="299">
        <f t="shared" si="386"/>
        <v>0</v>
      </c>
      <c r="BQ554" s="294">
        <f t="shared" si="387"/>
        <v>672.78747800892984</v>
      </c>
      <c r="BR554" s="298">
        <f t="shared" si="387"/>
        <v>549.7175374478843</v>
      </c>
      <c r="BS554" s="298">
        <f t="shared" si="388"/>
        <v>-123.06994056104554</v>
      </c>
      <c r="BT554" s="303">
        <f t="shared" si="389"/>
        <v>0</v>
      </c>
      <c r="BU554" s="224">
        <f t="shared" si="390"/>
        <v>0.81707456725374417</v>
      </c>
      <c r="BV554" s="309">
        <v>66.069999999999993</v>
      </c>
      <c r="BW554" s="305">
        <f t="shared" si="394"/>
        <v>10.004376832589173</v>
      </c>
      <c r="BX554" s="241">
        <f t="shared" si="395"/>
        <v>56.06562316741082</v>
      </c>
      <c r="CA554" s="144">
        <f>[1]побуд.звіт!AX553+[2]побуд.звіт!AX553</f>
        <v>0</v>
      </c>
      <c r="CB554" s="238">
        <v>0</v>
      </c>
      <c r="CC554" s="238">
        <v>0</v>
      </c>
      <c r="CD554" s="240">
        <v>31.51770314380359</v>
      </c>
      <c r="CE554" s="240">
        <v>0</v>
      </c>
      <c r="CF554" s="240">
        <v>0</v>
      </c>
      <c r="CG554" s="240">
        <v>0</v>
      </c>
      <c r="CH554" s="240">
        <v>14.600583100382984</v>
      </c>
      <c r="CI554" s="240">
        <v>0</v>
      </c>
      <c r="CJ554" s="240">
        <v>0</v>
      </c>
      <c r="CK554" s="240">
        <v>0</v>
      </c>
      <c r="CL554" s="240">
        <v>0</v>
      </c>
      <c r="CM554" s="240">
        <v>1.1266499999999995</v>
      </c>
      <c r="CN554" s="240">
        <v>0</v>
      </c>
      <c r="CO554" s="240">
        <v>0</v>
      </c>
      <c r="CP554" s="20"/>
    </row>
    <row r="555" spans="1:94" ht="15" customHeight="1" x14ac:dyDescent="0.25">
      <c r="A555" s="256">
        <f t="shared" si="391"/>
        <v>545</v>
      </c>
      <c r="B555" s="254" t="s">
        <v>546</v>
      </c>
      <c r="C555" s="294">
        <v>27.4</v>
      </c>
      <c r="D555" s="322">
        <v>1</v>
      </c>
      <c r="E555" s="307">
        <f>[1]побуд.звіт!E554+[2]побуд.звіт!E554</f>
        <v>0</v>
      </c>
      <c r="F555" s="308">
        <f>[1]побуд.звіт!F554+[2]побуд.звіт!F554</f>
        <v>0</v>
      </c>
      <c r="G555" s="298">
        <f t="shared" si="355"/>
        <v>0</v>
      </c>
      <c r="H555" s="299">
        <f t="shared" si="356"/>
        <v>0</v>
      </c>
      <c r="I555" s="307">
        <f>[1]побуд.звіт!I554+[2]побуд.звіт!I554</f>
        <v>0</v>
      </c>
      <c r="J555" s="308">
        <f>[1]побуд.звіт!J554+[2]побуд.звіт!J554</f>
        <v>0</v>
      </c>
      <c r="K555" s="298">
        <f t="shared" si="357"/>
        <v>0</v>
      </c>
      <c r="L555" s="299">
        <f t="shared" si="358"/>
        <v>0</v>
      </c>
      <c r="M555" s="308">
        <f>[1]побуд.звіт!M554+[2]побуд.звіт!M554</f>
        <v>439.52992859793966</v>
      </c>
      <c r="N555" s="308">
        <f>[1]побуд.звіт!N554+[2]побуд.звіт!N554</f>
        <v>467.23597327507446</v>
      </c>
      <c r="O555" s="298">
        <f t="shared" si="359"/>
        <v>0</v>
      </c>
      <c r="P555" s="299">
        <f t="shared" si="360"/>
        <v>27.706044677134798</v>
      </c>
      <c r="Q555" s="308">
        <f>[1]побуд.звіт!Q554+[2]побуд.звіт!Q554</f>
        <v>0</v>
      </c>
      <c r="R555" s="308">
        <f>[1]побуд.звіт!R554+[2]побуд.звіт!R554</f>
        <v>6.1908534500164043</v>
      </c>
      <c r="S555" s="298">
        <f t="shared" si="361"/>
        <v>0</v>
      </c>
      <c r="T555" s="299">
        <f t="shared" si="362"/>
        <v>6.1908534500164043</v>
      </c>
      <c r="U555" s="308">
        <f>[1]побуд.звіт!U554+[2]побуд.звіт!U554</f>
        <v>0</v>
      </c>
      <c r="V555" s="308">
        <f>[1]побуд.звіт!V554+[2]побуд.звіт!V554</f>
        <v>0</v>
      </c>
      <c r="W555" s="298">
        <f t="shared" si="363"/>
        <v>0</v>
      </c>
      <c r="X555" s="299">
        <f t="shared" si="364"/>
        <v>0</v>
      </c>
      <c r="Y555" s="308">
        <f>[1]побуд.звіт!Y554+[2]побуд.звіт!Y554</f>
        <v>0</v>
      </c>
      <c r="Z555" s="308">
        <f>[1]побуд.звіт!Z554+[2]побуд.звіт!Z554</f>
        <v>0</v>
      </c>
      <c r="AA555" s="298">
        <f t="shared" si="365"/>
        <v>0</v>
      </c>
      <c r="AB555" s="299">
        <f t="shared" si="366"/>
        <v>0</v>
      </c>
      <c r="AC555" s="308">
        <f>[1]побуд.звіт!AC554+[2]побуд.звіт!AC554</f>
        <v>69.438624380945797</v>
      </c>
      <c r="AD555" s="308">
        <f>[1]побуд.звіт!AD554+[2]побуд.звіт!AD554</f>
        <v>85.925989160114042</v>
      </c>
      <c r="AE555" s="298">
        <f t="shared" si="367"/>
        <v>0</v>
      </c>
      <c r="AF555" s="299">
        <f t="shared" si="368"/>
        <v>16.487364779168246</v>
      </c>
      <c r="AG555" s="308">
        <f>[1]побуд.звіт!AG554+[2]побуд.звіт!AG554</f>
        <v>0</v>
      </c>
      <c r="AH555" s="308">
        <f>[1]побуд.звіт!AH554+[2]побуд.звіт!AH554</f>
        <v>0</v>
      </c>
      <c r="AI555" s="298">
        <f t="shared" si="369"/>
        <v>0</v>
      </c>
      <c r="AJ555" s="299">
        <f t="shared" si="370"/>
        <v>0</v>
      </c>
      <c r="AK555" s="308">
        <f>[1]побуд.звіт!AK554+[2]побуд.звіт!AK554</f>
        <v>0</v>
      </c>
      <c r="AL555" s="308">
        <f>[1]побуд.звіт!AL554+[2]побуд.звіт!AL554</f>
        <v>0</v>
      </c>
      <c r="AM555" s="298">
        <f t="shared" si="371"/>
        <v>0</v>
      </c>
      <c r="AN555" s="299">
        <f t="shared" si="372"/>
        <v>0</v>
      </c>
      <c r="AO555" s="308">
        <f>[1]побуд.звіт!AO554+[2]побуд.звіт!AO554</f>
        <v>102.08841722891067</v>
      </c>
      <c r="AP555" s="308">
        <f>[1]побуд.звіт!AP554+[2]побуд.звіт!AP554</f>
        <v>20.273074848958025</v>
      </c>
      <c r="AQ555" s="298">
        <f t="shared" si="373"/>
        <v>-81.815342379952654</v>
      </c>
      <c r="AR555" s="299">
        <f t="shared" si="374"/>
        <v>0</v>
      </c>
      <c r="AS555" s="308">
        <f>[1]побуд.звіт!AS554+[2]побуд.звіт!AS554</f>
        <v>0</v>
      </c>
      <c r="AT555" s="308">
        <f>[1]побуд.звіт!AT554+[2]побуд.звіт!AT554</f>
        <v>0</v>
      </c>
      <c r="AU555" s="298">
        <f t="shared" si="375"/>
        <v>0</v>
      </c>
      <c r="AV555" s="299">
        <f t="shared" si="376"/>
        <v>0</v>
      </c>
      <c r="AW555" s="308">
        <f>[1]побуд.звіт!AW554+[2]побуд.звіт!AW554</f>
        <v>108.44312452593024</v>
      </c>
      <c r="AX555" s="308">
        <f>[1]побуд.звіт!AX554+[2]побуд.звіт!AX554</f>
        <v>0</v>
      </c>
      <c r="AY555" s="298">
        <f t="shared" si="377"/>
        <v>-108.44312452593024</v>
      </c>
      <c r="AZ555" s="299">
        <f t="shared" si="378"/>
        <v>0</v>
      </c>
      <c r="BA555" s="300">
        <v>0</v>
      </c>
      <c r="BB555" s="298"/>
      <c r="BC555" s="298">
        <f t="shared" si="379"/>
        <v>0</v>
      </c>
      <c r="BD555" s="299">
        <f t="shared" si="380"/>
        <v>0</v>
      </c>
      <c r="BE555" s="308">
        <f>[1]побуд.звіт!BE554+[2]побуд.звіт!BE554</f>
        <v>5.256578973218998</v>
      </c>
      <c r="BF555" s="308">
        <f>[1]побуд.звіт!BF554+[2]побуд.звіт!BF554</f>
        <v>0</v>
      </c>
      <c r="BG555" s="301">
        <f t="shared" si="381"/>
        <v>-5.256578973218998</v>
      </c>
      <c r="BH555" s="302">
        <f t="shared" si="382"/>
        <v>0</v>
      </c>
      <c r="BI555" s="308">
        <f>[1]побуд.звіт!BI554+[2]побуд.звіт!BI554</f>
        <v>0</v>
      </c>
      <c r="BJ555" s="308">
        <f>[1]побуд.звіт!BJ554+[2]побуд.звіт!BJ554</f>
        <v>0</v>
      </c>
      <c r="BK555" s="298">
        <f t="shared" si="383"/>
        <v>0</v>
      </c>
      <c r="BL555" s="299">
        <f t="shared" si="384"/>
        <v>0</v>
      </c>
      <c r="BM555" s="308">
        <f>[1]побуд.звіт!BM554+[2]побуд.звіт!BM554</f>
        <v>0</v>
      </c>
      <c r="BN555" s="308">
        <f>[1]побуд.звіт!BN554+[2]побуд.звіт!BN554</f>
        <v>0</v>
      </c>
      <c r="BO555" s="298">
        <f t="shared" si="385"/>
        <v>0</v>
      </c>
      <c r="BP555" s="299">
        <f t="shared" si="386"/>
        <v>0</v>
      </c>
      <c r="BQ555" s="294">
        <f t="shared" si="387"/>
        <v>724.75667370694532</v>
      </c>
      <c r="BR555" s="298">
        <f t="shared" si="387"/>
        <v>579.62589073416291</v>
      </c>
      <c r="BS555" s="298">
        <f t="shared" si="388"/>
        <v>-145.13078297278241</v>
      </c>
      <c r="BT555" s="303">
        <f t="shared" si="389"/>
        <v>0</v>
      </c>
      <c r="BU555" s="224">
        <f t="shared" si="390"/>
        <v>0.79975240209865817</v>
      </c>
      <c r="BV555" s="309">
        <v>632.79</v>
      </c>
      <c r="BW555" s="305">
        <f t="shared" si="394"/>
        <v>572.39361052442121</v>
      </c>
      <c r="BX555" s="241">
        <f t="shared" si="395"/>
        <v>60.396389475578779</v>
      </c>
      <c r="CA555" s="144">
        <f>[1]побуд.звіт!AX554+[2]побуд.звіт!AX554</f>
        <v>0</v>
      </c>
      <c r="CB555" s="238">
        <v>0</v>
      </c>
      <c r="CC555" s="238">
        <v>0</v>
      </c>
      <c r="CD555" s="240">
        <v>39.397128929754494</v>
      </c>
      <c r="CE555" s="240">
        <v>0</v>
      </c>
      <c r="CF555" s="240">
        <v>0</v>
      </c>
      <c r="CG555" s="240">
        <v>0</v>
      </c>
      <c r="CH555" s="240">
        <v>7.1311225837877679</v>
      </c>
      <c r="CI555" s="240">
        <v>0</v>
      </c>
      <c r="CJ555" s="240">
        <v>0</v>
      </c>
      <c r="CK555" s="240">
        <v>10.361347606583946</v>
      </c>
      <c r="CL555" s="240">
        <v>0</v>
      </c>
      <c r="CM555" s="240">
        <v>1.1266499999999995</v>
      </c>
      <c r="CN555" s="240">
        <v>0</v>
      </c>
      <c r="CO555" s="240">
        <v>0</v>
      </c>
      <c r="CP555" s="20"/>
    </row>
    <row r="556" spans="1:94" ht="15" customHeight="1" x14ac:dyDescent="0.25">
      <c r="A556" s="256">
        <f t="shared" si="391"/>
        <v>546</v>
      </c>
      <c r="B556" s="254" t="s">
        <v>547</v>
      </c>
      <c r="C556" s="294">
        <v>123.9</v>
      </c>
      <c r="D556" s="322">
        <v>1</v>
      </c>
      <c r="E556" s="307">
        <f>[1]побуд.звіт!E555+[2]побуд.звіт!E555</f>
        <v>0</v>
      </c>
      <c r="F556" s="308">
        <f>[1]побуд.звіт!F555+[2]побуд.звіт!F555</f>
        <v>0</v>
      </c>
      <c r="G556" s="298">
        <f t="shared" si="355"/>
        <v>0</v>
      </c>
      <c r="H556" s="299">
        <f t="shared" si="356"/>
        <v>0</v>
      </c>
      <c r="I556" s="307">
        <f>[1]побуд.звіт!I555+[2]побуд.звіт!I555</f>
        <v>0</v>
      </c>
      <c r="J556" s="308">
        <f>[1]побуд.звіт!J555+[2]побуд.звіт!J555</f>
        <v>0</v>
      </c>
      <c r="K556" s="298">
        <f t="shared" si="357"/>
        <v>0</v>
      </c>
      <c r="L556" s="299">
        <f t="shared" si="358"/>
        <v>0</v>
      </c>
      <c r="M556" s="308">
        <f>[1]побуд.звіт!M555+[2]побуд.звіт!M555</f>
        <v>606.34911455670351</v>
      </c>
      <c r="N556" s="308">
        <f>[1]побуд.звіт!N555+[2]побуд.звіт!N555</f>
        <v>675.32556487708246</v>
      </c>
      <c r="O556" s="298">
        <f t="shared" si="359"/>
        <v>0</v>
      </c>
      <c r="P556" s="299">
        <f t="shared" si="360"/>
        <v>68.976450320378945</v>
      </c>
      <c r="Q556" s="308">
        <f>[1]побуд.звіт!Q555+[2]побуд.звіт!Q555</f>
        <v>0</v>
      </c>
      <c r="R556" s="308">
        <f>[1]побуд.звіт!R555+[2]побуд.звіт!R555</f>
        <v>28.049711341897378</v>
      </c>
      <c r="S556" s="298">
        <f t="shared" si="361"/>
        <v>0</v>
      </c>
      <c r="T556" s="299">
        <f t="shared" si="362"/>
        <v>28.049711341897378</v>
      </c>
      <c r="U556" s="308">
        <f>[1]побуд.звіт!U555+[2]побуд.звіт!U555</f>
        <v>0</v>
      </c>
      <c r="V556" s="308">
        <f>[1]побуд.звіт!V555+[2]побуд.звіт!V555</f>
        <v>0</v>
      </c>
      <c r="W556" s="298">
        <f t="shared" si="363"/>
        <v>0</v>
      </c>
      <c r="X556" s="299">
        <f t="shared" si="364"/>
        <v>0</v>
      </c>
      <c r="Y556" s="308">
        <f>[1]побуд.звіт!Y555+[2]побуд.звіт!Y555</f>
        <v>0</v>
      </c>
      <c r="Z556" s="308">
        <f>[1]побуд.звіт!Z555+[2]побуд.звіт!Z555</f>
        <v>0</v>
      </c>
      <c r="AA556" s="298">
        <f t="shared" si="365"/>
        <v>0</v>
      </c>
      <c r="AB556" s="299">
        <f t="shared" si="366"/>
        <v>0</v>
      </c>
      <c r="AC556" s="308">
        <f>[1]побуд.звіт!AC555+[2]побуд.звіт!AC555</f>
        <v>314.26582843281693</v>
      </c>
      <c r="AD556" s="308">
        <f>[1]побуд.звіт!AD555+[2]побуд.звіт!AD555</f>
        <v>388.54854222401946</v>
      </c>
      <c r="AE556" s="298">
        <f t="shared" si="367"/>
        <v>0</v>
      </c>
      <c r="AF556" s="299">
        <f t="shared" si="368"/>
        <v>74.282713791202525</v>
      </c>
      <c r="AG556" s="308">
        <f>[1]побуд.звіт!AG555+[2]побуд.звіт!AG555</f>
        <v>0</v>
      </c>
      <c r="AH556" s="308">
        <f>[1]побуд.звіт!AH555+[2]побуд.звіт!AH555</f>
        <v>0</v>
      </c>
      <c r="AI556" s="298">
        <f t="shared" si="369"/>
        <v>0</v>
      </c>
      <c r="AJ556" s="299">
        <f t="shared" si="370"/>
        <v>0</v>
      </c>
      <c r="AK556" s="308">
        <f>[1]побуд.звіт!AK555+[2]побуд.звіт!AK555</f>
        <v>0</v>
      </c>
      <c r="AL556" s="308">
        <f>[1]побуд.звіт!AL555+[2]побуд.звіт!AL555</f>
        <v>0</v>
      </c>
      <c r="AM556" s="298">
        <f t="shared" si="371"/>
        <v>0</v>
      </c>
      <c r="AN556" s="299">
        <f t="shared" si="372"/>
        <v>0</v>
      </c>
      <c r="AO556" s="308">
        <f>[1]побуд.звіт!AO555+[2]побуд.звіт!AO555</f>
        <v>251.90956676509592</v>
      </c>
      <c r="AP556" s="308">
        <f>[1]побуд.звіт!AP555+[2]побуд.звіт!AP555</f>
        <v>121.63844909374818</v>
      </c>
      <c r="AQ556" s="298">
        <f t="shared" si="373"/>
        <v>-130.27111767134772</v>
      </c>
      <c r="AR556" s="299">
        <f t="shared" si="374"/>
        <v>0</v>
      </c>
      <c r="AS556" s="308">
        <f>[1]побуд.звіт!AS555+[2]побуд.звіт!AS555</f>
        <v>0</v>
      </c>
      <c r="AT556" s="308">
        <f>[1]побуд.звіт!AT555+[2]побуд.звіт!AT555</f>
        <v>0</v>
      </c>
      <c r="AU556" s="298">
        <f t="shared" si="375"/>
        <v>0</v>
      </c>
      <c r="AV556" s="299">
        <f t="shared" si="376"/>
        <v>0</v>
      </c>
      <c r="AW556" s="308">
        <f>[1]побуд.звіт!AW555+[2]побуд.звіт!AW555</f>
        <v>490.73530027436311</v>
      </c>
      <c r="AX556" s="308">
        <f>[1]побуд.звіт!AX555+[2]побуд.звіт!AX555</f>
        <v>0</v>
      </c>
      <c r="AY556" s="298">
        <f t="shared" si="377"/>
        <v>-490.73530027436311</v>
      </c>
      <c r="AZ556" s="299">
        <f t="shared" si="378"/>
        <v>0</v>
      </c>
      <c r="BA556" s="300">
        <v>0</v>
      </c>
      <c r="BB556" s="298"/>
      <c r="BC556" s="298">
        <f t="shared" si="379"/>
        <v>0</v>
      </c>
      <c r="BD556" s="299">
        <f t="shared" si="380"/>
        <v>0</v>
      </c>
      <c r="BE556" s="308">
        <f>[1]побуд.звіт!BE555+[2]побуд.звіт!BE555</f>
        <v>5.3943809732189978</v>
      </c>
      <c r="BF556" s="308">
        <f>[1]побуд.звіт!BF555+[2]побуд.звіт!BF555</f>
        <v>0</v>
      </c>
      <c r="BG556" s="301">
        <f t="shared" si="381"/>
        <v>-5.3943809732189978</v>
      </c>
      <c r="BH556" s="302">
        <f t="shared" si="382"/>
        <v>0</v>
      </c>
      <c r="BI556" s="308">
        <f>[1]побуд.звіт!BI555+[2]побуд.звіт!BI555</f>
        <v>0</v>
      </c>
      <c r="BJ556" s="308">
        <f>[1]побуд.звіт!BJ555+[2]побуд.звіт!BJ555</f>
        <v>0</v>
      </c>
      <c r="BK556" s="298">
        <f t="shared" si="383"/>
        <v>0</v>
      </c>
      <c r="BL556" s="299">
        <f t="shared" si="384"/>
        <v>0</v>
      </c>
      <c r="BM556" s="308">
        <f>[1]побуд.звіт!BM555+[2]побуд.звіт!BM555</f>
        <v>0</v>
      </c>
      <c r="BN556" s="308">
        <f>[1]побуд.звіт!BN555+[2]побуд.звіт!BN555</f>
        <v>0</v>
      </c>
      <c r="BO556" s="298">
        <f t="shared" si="385"/>
        <v>0</v>
      </c>
      <c r="BP556" s="299">
        <f t="shared" si="386"/>
        <v>0</v>
      </c>
      <c r="BQ556" s="294">
        <f t="shared" si="387"/>
        <v>1668.6541910021983</v>
      </c>
      <c r="BR556" s="298">
        <f t="shared" si="387"/>
        <v>1213.5622675367474</v>
      </c>
      <c r="BS556" s="298">
        <f t="shared" si="388"/>
        <v>-455.09192346545092</v>
      </c>
      <c r="BT556" s="303">
        <f t="shared" si="389"/>
        <v>0</v>
      </c>
      <c r="BU556" s="224">
        <f t="shared" si="390"/>
        <v>0.7272700803321499</v>
      </c>
      <c r="BV556" s="309">
        <v>3656.1</v>
      </c>
      <c r="BW556" s="305">
        <f t="shared" si="394"/>
        <v>3517.0454840831499</v>
      </c>
      <c r="BX556" s="241">
        <f t="shared" si="395"/>
        <v>139.05451591684985</v>
      </c>
      <c r="CA556" s="144">
        <f>[1]побуд.звіт!AX555+[2]побуд.звіт!AX555</f>
        <v>0</v>
      </c>
      <c r="CB556" s="238">
        <v>0</v>
      </c>
      <c r="CC556" s="238">
        <v>0</v>
      </c>
      <c r="CD556" s="240">
        <v>63.035406287607181</v>
      </c>
      <c r="CE556" s="240">
        <v>0</v>
      </c>
      <c r="CF556" s="240">
        <v>0</v>
      </c>
      <c r="CG556" s="240">
        <v>0</v>
      </c>
      <c r="CH556" s="240">
        <v>32.246207596033017</v>
      </c>
      <c r="CI556" s="240">
        <v>0</v>
      </c>
      <c r="CJ556" s="240">
        <v>0</v>
      </c>
      <c r="CK556" s="240">
        <v>25.668265513023577</v>
      </c>
      <c r="CL556" s="240">
        <v>0</v>
      </c>
      <c r="CM556" s="240">
        <v>1.1266499999999995</v>
      </c>
      <c r="CN556" s="240">
        <v>0</v>
      </c>
      <c r="CO556" s="240">
        <v>0</v>
      </c>
      <c r="CP556" s="20"/>
    </row>
    <row r="557" spans="1:94" ht="15" customHeight="1" x14ac:dyDescent="0.25">
      <c r="A557" s="256">
        <f t="shared" si="391"/>
        <v>547</v>
      </c>
      <c r="B557" s="254" t="s">
        <v>548</v>
      </c>
      <c r="C557" s="294">
        <v>128.19999999999999</v>
      </c>
      <c r="D557" s="322">
        <v>1</v>
      </c>
      <c r="E557" s="307">
        <f>[1]побуд.звіт!E556+[2]побуд.звіт!E556</f>
        <v>0</v>
      </c>
      <c r="F557" s="308">
        <f>[1]побуд.звіт!F556+[2]побуд.звіт!F556</f>
        <v>0</v>
      </c>
      <c r="G557" s="298">
        <f t="shared" si="355"/>
        <v>0</v>
      </c>
      <c r="H557" s="299">
        <f t="shared" si="356"/>
        <v>0</v>
      </c>
      <c r="I557" s="307">
        <f>[1]побуд.звіт!I556+[2]побуд.звіт!I556</f>
        <v>0</v>
      </c>
      <c r="J557" s="308">
        <f>[1]побуд.звіт!J556+[2]побуд.звіт!J556</f>
        <v>0</v>
      </c>
      <c r="K557" s="298">
        <f t="shared" si="357"/>
        <v>0</v>
      </c>
      <c r="L557" s="299">
        <f t="shared" si="358"/>
        <v>0</v>
      </c>
      <c r="M557" s="308">
        <f>[1]побуд.звіт!M556+[2]побуд.звіт!M556</f>
        <v>527.47660391752754</v>
      </c>
      <c r="N557" s="308">
        <f>[1]побуд.звіт!N556+[2]побуд.звіт!N556</f>
        <v>560.68316793008921</v>
      </c>
      <c r="O557" s="298">
        <f t="shared" si="359"/>
        <v>0</v>
      </c>
      <c r="P557" s="299">
        <f t="shared" si="360"/>
        <v>33.206564012561671</v>
      </c>
      <c r="Q557" s="308">
        <f>[1]побуд.звіт!Q556+[2]побуд.звіт!Q556</f>
        <v>0</v>
      </c>
      <c r="R557" s="308">
        <f>[1]побуд.звіт!R556+[2]побуд.звіт!R556</f>
        <v>0</v>
      </c>
      <c r="S557" s="298">
        <f t="shared" si="361"/>
        <v>0</v>
      </c>
      <c r="T557" s="299">
        <f t="shared" si="362"/>
        <v>0</v>
      </c>
      <c r="U557" s="308">
        <f>[1]побуд.звіт!U556+[2]побуд.звіт!U556</f>
        <v>0</v>
      </c>
      <c r="V557" s="308">
        <f>[1]побуд.звіт!V556+[2]побуд.звіт!V556</f>
        <v>0</v>
      </c>
      <c r="W557" s="298">
        <f t="shared" si="363"/>
        <v>0</v>
      </c>
      <c r="X557" s="299">
        <f t="shared" si="364"/>
        <v>0</v>
      </c>
      <c r="Y557" s="308">
        <f>[1]побуд.звіт!Y556+[2]побуд.звіт!Y556</f>
        <v>0</v>
      </c>
      <c r="Z557" s="308">
        <f>[1]побуд.звіт!Z556+[2]побуд.звіт!Z556</f>
        <v>0</v>
      </c>
      <c r="AA557" s="298">
        <f t="shared" si="365"/>
        <v>0</v>
      </c>
      <c r="AB557" s="299">
        <f t="shared" si="366"/>
        <v>0</v>
      </c>
      <c r="AC557" s="308">
        <f>[1]побуд.звіт!AC556+[2]побуд.звіт!AC556</f>
        <v>342.29314929916967</v>
      </c>
      <c r="AD557" s="308">
        <f>[1]побуд.звіт!AD556+[2]побуд.звіт!AD556</f>
        <v>402.03327774914675</v>
      </c>
      <c r="AE557" s="298">
        <f t="shared" si="367"/>
        <v>0</v>
      </c>
      <c r="AF557" s="299">
        <f t="shared" si="368"/>
        <v>59.740128449977078</v>
      </c>
      <c r="AG557" s="308">
        <f>[1]побуд.звіт!AG556+[2]побуд.звіт!AG556</f>
        <v>0</v>
      </c>
      <c r="AH557" s="308">
        <f>[1]побуд.звіт!AH556+[2]побуд.звіт!AH556</f>
        <v>0</v>
      </c>
      <c r="AI557" s="298">
        <f t="shared" si="369"/>
        <v>0</v>
      </c>
      <c r="AJ557" s="299">
        <f t="shared" si="370"/>
        <v>0</v>
      </c>
      <c r="AK557" s="308">
        <f>[1]побуд.звіт!AK556+[2]побуд.звіт!AK556</f>
        <v>0</v>
      </c>
      <c r="AL557" s="308">
        <f>[1]побуд.звіт!AL556+[2]побуд.звіт!AL556</f>
        <v>0</v>
      </c>
      <c r="AM557" s="298">
        <f t="shared" si="371"/>
        <v>0</v>
      </c>
      <c r="AN557" s="299">
        <f t="shared" si="372"/>
        <v>0</v>
      </c>
      <c r="AO557" s="308">
        <f>[1]побуд.звіт!AO556+[2]побуд.звіт!AO556</f>
        <v>672.31386639947937</v>
      </c>
      <c r="AP557" s="308">
        <f>[1]побуд.звіт!AP556+[2]побуд.звіт!AP556</f>
        <v>182.45767364062229</v>
      </c>
      <c r="AQ557" s="298">
        <f t="shared" si="373"/>
        <v>-489.85619275885711</v>
      </c>
      <c r="AR557" s="299">
        <f t="shared" si="374"/>
        <v>0</v>
      </c>
      <c r="AS557" s="308">
        <f>[1]побуд.звіт!AS556+[2]побуд.звіт!AS556</f>
        <v>0</v>
      </c>
      <c r="AT557" s="308">
        <f>[1]побуд.звіт!AT556+[2]побуд.звіт!AT556</f>
        <v>0</v>
      </c>
      <c r="AU557" s="298">
        <f t="shared" si="375"/>
        <v>0</v>
      </c>
      <c r="AV557" s="299">
        <f t="shared" si="376"/>
        <v>0</v>
      </c>
      <c r="AW557" s="308">
        <f>[1]побуд.звіт!AW556+[2]побуд.звіт!AW556</f>
        <v>587.97959674457661</v>
      </c>
      <c r="AX557" s="308">
        <f>[1]побуд.звіт!AX556+[2]побуд.звіт!AX556</f>
        <v>371</v>
      </c>
      <c r="AY557" s="298">
        <f t="shared" si="377"/>
        <v>-216.97959674457661</v>
      </c>
      <c r="AZ557" s="299">
        <f t="shared" si="378"/>
        <v>0</v>
      </c>
      <c r="BA557" s="300">
        <v>0</v>
      </c>
      <c r="BB557" s="298"/>
      <c r="BC557" s="298">
        <f t="shared" si="379"/>
        <v>0</v>
      </c>
      <c r="BD557" s="299">
        <f t="shared" si="380"/>
        <v>0</v>
      </c>
      <c r="BE557" s="308">
        <f>[1]побуд.звіт!BE556+[2]побуд.звіт!BE556</f>
        <v>5.4005213732189983</v>
      </c>
      <c r="BF557" s="308">
        <f>[1]побуд.звіт!BF556+[2]побуд.звіт!BF556</f>
        <v>0</v>
      </c>
      <c r="BG557" s="301">
        <f t="shared" si="381"/>
        <v>-5.4005213732189983</v>
      </c>
      <c r="BH557" s="302">
        <f t="shared" si="382"/>
        <v>0</v>
      </c>
      <c r="BI557" s="308">
        <f>[1]побуд.звіт!BI556+[2]побуд.звіт!BI556</f>
        <v>0</v>
      </c>
      <c r="BJ557" s="308">
        <f>[1]побуд.звіт!BJ556+[2]побуд.звіт!BJ556</f>
        <v>0</v>
      </c>
      <c r="BK557" s="298">
        <f t="shared" si="383"/>
        <v>0</v>
      </c>
      <c r="BL557" s="299">
        <f t="shared" si="384"/>
        <v>0</v>
      </c>
      <c r="BM557" s="308">
        <f>[1]побуд.звіт!BM556+[2]побуд.звіт!BM556</f>
        <v>0</v>
      </c>
      <c r="BN557" s="308">
        <f>[1]побуд.звіт!BN556+[2]побуд.звіт!BN556</f>
        <v>0</v>
      </c>
      <c r="BO557" s="298">
        <f t="shared" si="385"/>
        <v>0</v>
      </c>
      <c r="BP557" s="299">
        <f t="shared" si="386"/>
        <v>0</v>
      </c>
      <c r="BQ557" s="294">
        <f t="shared" si="387"/>
        <v>2135.4637377339723</v>
      </c>
      <c r="BR557" s="298">
        <f t="shared" si="387"/>
        <v>1516.1741193198582</v>
      </c>
      <c r="BS557" s="298">
        <f t="shared" si="388"/>
        <v>-619.2896184141141</v>
      </c>
      <c r="BT557" s="303">
        <f t="shared" si="389"/>
        <v>0</v>
      </c>
      <c r="BU557" s="224">
        <f t="shared" si="390"/>
        <v>0.70999759561767717</v>
      </c>
      <c r="BV557" s="309">
        <v>49.7</v>
      </c>
      <c r="BW557" s="305"/>
      <c r="BX557" s="241">
        <f t="shared" si="395"/>
        <v>177.95531147783103</v>
      </c>
      <c r="CA557" s="144">
        <f>[1]побуд.звіт!AX556+[2]побуд.звіт!AX556</f>
        <v>371</v>
      </c>
      <c r="CB557" s="238">
        <v>0</v>
      </c>
      <c r="CC557" s="238">
        <v>0</v>
      </c>
      <c r="CD557" s="240">
        <v>47.27655471570538</v>
      </c>
      <c r="CE557" s="240">
        <v>0</v>
      </c>
      <c r="CF557" s="240">
        <v>0</v>
      </c>
      <c r="CG557" s="240">
        <v>0</v>
      </c>
      <c r="CH557" s="240">
        <v>33.36532537378072</v>
      </c>
      <c r="CI557" s="240">
        <v>0</v>
      </c>
      <c r="CJ557" s="240">
        <v>0</v>
      </c>
      <c r="CK557" s="240">
        <v>68.305115232287093</v>
      </c>
      <c r="CL557" s="240">
        <v>0</v>
      </c>
      <c r="CM557" s="240">
        <v>1.1266499999999995</v>
      </c>
      <c r="CN557" s="240">
        <v>0</v>
      </c>
      <c r="CO557" s="240">
        <v>0</v>
      </c>
      <c r="CP557" s="20"/>
    </row>
    <row r="558" spans="1:94" ht="15" customHeight="1" x14ac:dyDescent="0.25">
      <c r="A558" s="256">
        <f t="shared" si="391"/>
        <v>548</v>
      </c>
      <c r="B558" s="254" t="s">
        <v>549</v>
      </c>
      <c r="C558" s="294">
        <v>156.69999999999999</v>
      </c>
      <c r="D558" s="322">
        <v>1</v>
      </c>
      <c r="E558" s="307">
        <f>[1]побуд.звіт!E557+[2]побуд.звіт!E557</f>
        <v>0</v>
      </c>
      <c r="F558" s="308">
        <f>[1]побуд.звіт!F557+[2]побуд.звіт!F557</f>
        <v>0</v>
      </c>
      <c r="G558" s="298">
        <f t="shared" si="355"/>
        <v>0</v>
      </c>
      <c r="H558" s="299">
        <f t="shared" si="356"/>
        <v>0</v>
      </c>
      <c r="I558" s="307">
        <f>[1]побуд.звіт!I557+[2]побуд.звіт!I557</f>
        <v>0</v>
      </c>
      <c r="J558" s="308">
        <f>[1]побуд.звіт!J557+[2]побуд.звіт!J557</f>
        <v>0</v>
      </c>
      <c r="K558" s="298">
        <f t="shared" si="357"/>
        <v>0</v>
      </c>
      <c r="L558" s="299">
        <f t="shared" si="358"/>
        <v>0</v>
      </c>
      <c r="M558" s="308">
        <f>[1]побуд.звіт!M557+[2]побуд.звіт!M557</f>
        <v>685.34577719587935</v>
      </c>
      <c r="N558" s="308">
        <f>[1]побуд.звіт!N557+[2]побуд.звіт!N557</f>
        <v>934.47194655014891</v>
      </c>
      <c r="O558" s="298">
        <f t="shared" si="359"/>
        <v>0</v>
      </c>
      <c r="P558" s="299">
        <f t="shared" si="360"/>
        <v>249.12616935426956</v>
      </c>
      <c r="Q558" s="308">
        <f>[1]побуд.звіт!Q557+[2]побуд.звіт!Q557</f>
        <v>0</v>
      </c>
      <c r="R558" s="308">
        <f>[1]побуд.звіт!R557+[2]побуд.звіт!R557</f>
        <v>0</v>
      </c>
      <c r="S558" s="298">
        <f t="shared" si="361"/>
        <v>0</v>
      </c>
      <c r="T558" s="299">
        <f t="shared" si="362"/>
        <v>0</v>
      </c>
      <c r="U558" s="308">
        <f>[1]побуд.звіт!U557+[2]побуд.звіт!U557</f>
        <v>0</v>
      </c>
      <c r="V558" s="308">
        <f>[1]побуд.звіт!V557+[2]побуд.звіт!V557</f>
        <v>0</v>
      </c>
      <c r="W558" s="298">
        <f t="shared" si="363"/>
        <v>0</v>
      </c>
      <c r="X558" s="299">
        <f t="shared" si="364"/>
        <v>0</v>
      </c>
      <c r="Y558" s="308">
        <f>[1]побуд.звіт!Y557+[2]побуд.звіт!Y557</f>
        <v>0</v>
      </c>
      <c r="Z558" s="308">
        <f>[1]побуд.звіт!Z557+[2]побуд.звіт!Z557</f>
        <v>0</v>
      </c>
      <c r="AA558" s="298">
        <f t="shared" si="365"/>
        <v>0</v>
      </c>
      <c r="AB558" s="299">
        <f t="shared" si="366"/>
        <v>0</v>
      </c>
      <c r="AC558" s="308">
        <f>[1]побуд.звіт!AC557+[2]побуд.звіт!AC557</f>
        <v>418.32324308081041</v>
      </c>
      <c r="AD558" s="308">
        <f>[1]побуд.звіт!AD557+[2]побуд.звіт!AD557</f>
        <v>491.40885041568879</v>
      </c>
      <c r="AE558" s="298">
        <f t="shared" si="367"/>
        <v>0</v>
      </c>
      <c r="AF558" s="299">
        <f t="shared" si="368"/>
        <v>73.085607334878375</v>
      </c>
      <c r="AG558" s="308">
        <f>[1]побуд.звіт!AG557+[2]побуд.звіт!AG557</f>
        <v>0</v>
      </c>
      <c r="AH558" s="308">
        <f>[1]побуд.звіт!AH557+[2]побуд.звіт!AH557</f>
        <v>0</v>
      </c>
      <c r="AI558" s="298">
        <f t="shared" si="369"/>
        <v>0</v>
      </c>
      <c r="AJ558" s="299">
        <f t="shared" si="370"/>
        <v>0</v>
      </c>
      <c r="AK558" s="308">
        <f>[1]побуд.звіт!AK557+[2]побуд.звіт!AK557</f>
        <v>0</v>
      </c>
      <c r="AL558" s="308">
        <f>[1]побуд.звіт!AL557+[2]побуд.звіт!AL557</f>
        <v>0</v>
      </c>
      <c r="AM558" s="298">
        <f t="shared" si="371"/>
        <v>0</v>
      </c>
      <c r="AN558" s="299">
        <f t="shared" si="372"/>
        <v>0</v>
      </c>
      <c r="AO558" s="308">
        <f>[1]побуд.звіт!AO557+[2]побуд.звіт!AO557</f>
        <v>457.3900692700297</v>
      </c>
      <c r="AP558" s="308">
        <f>[1]побуд.звіт!AP557+[2]побуд.звіт!AP557</f>
        <v>202.73074848958029</v>
      </c>
      <c r="AQ558" s="298">
        <f t="shared" si="373"/>
        <v>-254.65932078044941</v>
      </c>
      <c r="AR558" s="299">
        <f t="shared" si="374"/>
        <v>0</v>
      </c>
      <c r="AS558" s="308">
        <f>[1]побуд.звіт!AS557+[2]побуд.звіт!AS557</f>
        <v>0</v>
      </c>
      <c r="AT558" s="308">
        <f>[1]побуд.звіт!AT557+[2]побуд.звіт!AT557</f>
        <v>0</v>
      </c>
      <c r="AU558" s="298">
        <f t="shared" si="375"/>
        <v>0</v>
      </c>
      <c r="AV558" s="299">
        <f t="shared" si="376"/>
        <v>0</v>
      </c>
      <c r="AW558" s="308">
        <f>[1]побуд.звіт!AW557+[2]побуд.звіт!AW557</f>
        <v>610.6372137724934</v>
      </c>
      <c r="AX558" s="308">
        <f>[1]побуд.звіт!AX557+[2]побуд.звіт!AX557</f>
        <v>1182</v>
      </c>
      <c r="AY558" s="298">
        <f t="shared" si="377"/>
        <v>0</v>
      </c>
      <c r="AZ558" s="299">
        <f t="shared" si="378"/>
        <v>571.3627862275066</v>
      </c>
      <c r="BA558" s="300">
        <v>0</v>
      </c>
      <c r="BB558" s="298"/>
      <c r="BC558" s="298">
        <f t="shared" si="379"/>
        <v>0</v>
      </c>
      <c r="BD558" s="299">
        <f t="shared" si="380"/>
        <v>0</v>
      </c>
      <c r="BE558" s="308">
        <f>[1]побуд.звіт!BE557+[2]побуд.звіт!BE557</f>
        <v>5.4412193732189982</v>
      </c>
      <c r="BF558" s="308">
        <f>[1]побуд.звіт!BF557+[2]побуд.звіт!BF557</f>
        <v>0</v>
      </c>
      <c r="BG558" s="301">
        <f t="shared" si="381"/>
        <v>-5.4412193732189982</v>
      </c>
      <c r="BH558" s="302">
        <f t="shared" si="382"/>
        <v>0</v>
      </c>
      <c r="BI558" s="308">
        <f>[1]побуд.звіт!BI557+[2]побуд.звіт!BI557</f>
        <v>0</v>
      </c>
      <c r="BJ558" s="308">
        <f>[1]побуд.звіт!BJ557+[2]побуд.звіт!BJ557</f>
        <v>0</v>
      </c>
      <c r="BK558" s="298">
        <f t="shared" si="383"/>
        <v>0</v>
      </c>
      <c r="BL558" s="299">
        <f t="shared" si="384"/>
        <v>0</v>
      </c>
      <c r="BM558" s="308">
        <f>[1]побуд.звіт!BM557+[2]побуд.звіт!BM557</f>
        <v>0</v>
      </c>
      <c r="BN558" s="308">
        <f>[1]побуд.звіт!BN557+[2]побуд.звіт!BN557</f>
        <v>0</v>
      </c>
      <c r="BO558" s="298">
        <f t="shared" si="385"/>
        <v>0</v>
      </c>
      <c r="BP558" s="299">
        <f t="shared" si="386"/>
        <v>0</v>
      </c>
      <c r="BQ558" s="294">
        <f t="shared" si="387"/>
        <v>2177.137522692432</v>
      </c>
      <c r="BR558" s="298">
        <f t="shared" si="387"/>
        <v>2810.6115454554183</v>
      </c>
      <c r="BS558" s="298">
        <f t="shared" si="388"/>
        <v>0</v>
      </c>
      <c r="BT558" s="303">
        <f t="shared" si="389"/>
        <v>633.47402276298635</v>
      </c>
      <c r="BU558" s="224">
        <f t="shared" si="390"/>
        <v>1.2909664714149884</v>
      </c>
      <c r="BV558" s="309">
        <v>243.81</v>
      </c>
      <c r="BW558" s="305">
        <f t="shared" si="394"/>
        <v>62.381873108964015</v>
      </c>
      <c r="BX558" s="241">
        <f t="shared" si="395"/>
        <v>181.42812689103599</v>
      </c>
      <c r="CA558" s="144">
        <f>[1]побуд.звіт!AX557+[2]побуд.звіт!AX557</f>
        <v>1182</v>
      </c>
      <c r="CB558" s="238">
        <v>0</v>
      </c>
      <c r="CC558" s="238">
        <v>0</v>
      </c>
      <c r="CD558" s="240">
        <v>78.794257859508988</v>
      </c>
      <c r="CE558" s="240">
        <v>0</v>
      </c>
      <c r="CF558" s="240">
        <v>0</v>
      </c>
      <c r="CG558" s="240">
        <v>0</v>
      </c>
      <c r="CH558" s="240">
        <v>40.782733900713254</v>
      </c>
      <c r="CI558" s="240">
        <v>0</v>
      </c>
      <c r="CJ558" s="240">
        <v>0</v>
      </c>
      <c r="CK558" s="240">
        <v>46.587973577875296</v>
      </c>
      <c r="CL558" s="240">
        <v>0</v>
      </c>
      <c r="CM558" s="240">
        <v>1.1266499999999995</v>
      </c>
      <c r="CN558" s="240">
        <v>0</v>
      </c>
      <c r="CO558" s="240">
        <v>0</v>
      </c>
      <c r="CP558" s="20"/>
    </row>
    <row r="559" spans="1:94" ht="15" customHeight="1" x14ac:dyDescent="0.25">
      <c r="A559" s="256">
        <f t="shared" si="391"/>
        <v>549</v>
      </c>
      <c r="B559" s="254" t="s">
        <v>550</v>
      </c>
      <c r="C559" s="294">
        <v>174</v>
      </c>
      <c r="D559" s="322">
        <v>1</v>
      </c>
      <c r="E559" s="307">
        <f>[1]побуд.звіт!E558+[2]побуд.звіт!E558</f>
        <v>0</v>
      </c>
      <c r="F559" s="308">
        <f>[1]побуд.звіт!F558+[2]побуд.звіт!F558</f>
        <v>0</v>
      </c>
      <c r="G559" s="298">
        <f t="shared" si="355"/>
        <v>0</v>
      </c>
      <c r="H559" s="299">
        <f t="shared" si="356"/>
        <v>0</v>
      </c>
      <c r="I559" s="307">
        <f>[1]побуд.звіт!I558+[2]побуд.звіт!I558</f>
        <v>0</v>
      </c>
      <c r="J559" s="308">
        <f>[1]побуд.звіт!J558+[2]побуд.звіт!J558</f>
        <v>0</v>
      </c>
      <c r="K559" s="298">
        <f t="shared" si="357"/>
        <v>0</v>
      </c>
      <c r="L559" s="299">
        <f t="shared" si="358"/>
        <v>0</v>
      </c>
      <c r="M559" s="308">
        <f>[1]побуд.звіт!M558+[2]побуд.звіт!M558</f>
        <v>1103.3106638350553</v>
      </c>
      <c r="N559" s="308">
        <f>[1]побуд.звіт!N558+[2]побуд.звіт!N558</f>
        <v>1121.3663358601784</v>
      </c>
      <c r="O559" s="298">
        <f t="shared" si="359"/>
        <v>0</v>
      </c>
      <c r="P559" s="299">
        <f t="shared" si="360"/>
        <v>18.055672025123158</v>
      </c>
      <c r="Q559" s="308">
        <f>[1]побуд.звіт!Q558+[2]побуд.звіт!Q558</f>
        <v>0</v>
      </c>
      <c r="R559" s="308">
        <f>[1]побуд.звіт!R558+[2]побуд.звіт!R558</f>
        <v>0</v>
      </c>
      <c r="S559" s="298">
        <f t="shared" si="361"/>
        <v>0</v>
      </c>
      <c r="T559" s="299">
        <f t="shared" si="362"/>
        <v>0</v>
      </c>
      <c r="U559" s="308">
        <f>[1]побуд.звіт!U558+[2]побуд.звіт!U558</f>
        <v>0</v>
      </c>
      <c r="V559" s="308">
        <f>[1]побуд.звіт!V558+[2]побуд.звіт!V558</f>
        <v>0</v>
      </c>
      <c r="W559" s="298">
        <f t="shared" si="363"/>
        <v>0</v>
      </c>
      <c r="X559" s="299">
        <f t="shared" si="364"/>
        <v>0</v>
      </c>
      <c r="Y559" s="308">
        <f>[1]побуд.звіт!Y558+[2]побуд.звіт!Y558</f>
        <v>0</v>
      </c>
      <c r="Z559" s="308">
        <f>[1]побуд.звіт!Z558+[2]побуд.звіт!Z558</f>
        <v>0</v>
      </c>
      <c r="AA559" s="298">
        <f t="shared" si="365"/>
        <v>0</v>
      </c>
      <c r="AB559" s="299">
        <f t="shared" si="366"/>
        <v>0</v>
      </c>
      <c r="AC559" s="308">
        <f>[1]побуд.звіт!AC558+[2]побуд.звіт!AC558</f>
        <v>463.44245138264853</v>
      </c>
      <c r="AD559" s="308">
        <f>[1]побуд.звіт!AD558+[2]побуд.звіт!AD558</f>
        <v>545.66139101678277</v>
      </c>
      <c r="AE559" s="298">
        <f t="shared" si="367"/>
        <v>0</v>
      </c>
      <c r="AF559" s="299">
        <f t="shared" si="368"/>
        <v>82.218939634134244</v>
      </c>
      <c r="AG559" s="308">
        <f>[1]побуд.звіт!AG558+[2]побуд.звіт!AG558</f>
        <v>0</v>
      </c>
      <c r="AH559" s="308">
        <f>[1]побуд.звіт!AH558+[2]побуд.звіт!AH558</f>
        <v>0</v>
      </c>
      <c r="AI559" s="298">
        <f t="shared" si="369"/>
        <v>0</v>
      </c>
      <c r="AJ559" s="299">
        <f t="shared" si="370"/>
        <v>0</v>
      </c>
      <c r="AK559" s="308">
        <f>[1]побуд.звіт!AK558+[2]побуд.звіт!AK558</f>
        <v>0</v>
      </c>
      <c r="AL559" s="308">
        <f>[1]побуд.звіт!AL558+[2]побуд.звіт!AL558</f>
        <v>0</v>
      </c>
      <c r="AM559" s="298">
        <f t="shared" si="371"/>
        <v>0</v>
      </c>
      <c r="AN559" s="299">
        <f t="shared" si="372"/>
        <v>0</v>
      </c>
      <c r="AO559" s="308">
        <f>[1]побуд.звіт!AO558+[2]побуд.звіт!AO558</f>
        <v>252.26091540548896</v>
      </c>
      <c r="AP559" s="308">
        <f>[1]побуд.звіт!AP558+[2]побуд.звіт!AP558</f>
        <v>202.73074848958029</v>
      </c>
      <c r="AQ559" s="298">
        <f t="shared" si="373"/>
        <v>-49.530166915908666</v>
      </c>
      <c r="AR559" s="299">
        <f t="shared" si="374"/>
        <v>0</v>
      </c>
      <c r="AS559" s="308">
        <f>[1]побуд.звіт!AS558+[2]побуд.звіт!AS558</f>
        <v>0</v>
      </c>
      <c r="AT559" s="308">
        <f>[1]побуд.звіт!AT558+[2]побуд.звіт!AT558</f>
        <v>0</v>
      </c>
      <c r="AU559" s="298">
        <f t="shared" si="375"/>
        <v>0</v>
      </c>
      <c r="AV559" s="299">
        <f t="shared" si="376"/>
        <v>0</v>
      </c>
      <c r="AW559" s="308">
        <f>[1]побуд.звіт!AW558+[2]побуд.звіт!AW558</f>
        <v>636.03732818129834</v>
      </c>
      <c r="AX559" s="308">
        <f>[1]побуд.звіт!AX558+[2]побуд.звіт!AX558</f>
        <v>0</v>
      </c>
      <c r="AY559" s="298">
        <f t="shared" si="377"/>
        <v>-636.03732818129834</v>
      </c>
      <c r="AZ559" s="299">
        <f t="shared" si="378"/>
        <v>0</v>
      </c>
      <c r="BA559" s="300">
        <v>0</v>
      </c>
      <c r="BB559" s="298"/>
      <c r="BC559" s="298">
        <f t="shared" si="379"/>
        <v>0</v>
      </c>
      <c r="BD559" s="299">
        <f t="shared" si="380"/>
        <v>0</v>
      </c>
      <c r="BE559" s="308">
        <f>[1]побуд.звіт!BE558+[2]побуд.звіт!BE558</f>
        <v>5.4659237732189982</v>
      </c>
      <c r="BF559" s="308">
        <f>[1]побуд.звіт!BF558+[2]побуд.звіт!BF558</f>
        <v>0</v>
      </c>
      <c r="BG559" s="301">
        <f t="shared" si="381"/>
        <v>-5.4659237732189982</v>
      </c>
      <c r="BH559" s="302">
        <f t="shared" si="382"/>
        <v>0</v>
      </c>
      <c r="BI559" s="308">
        <f>[1]побуд.звіт!BI558+[2]побуд.звіт!BI558</f>
        <v>0</v>
      </c>
      <c r="BJ559" s="308">
        <f>[1]побуд.звіт!BJ558+[2]побуд.звіт!BJ558</f>
        <v>0</v>
      </c>
      <c r="BK559" s="298">
        <f t="shared" si="383"/>
        <v>0</v>
      </c>
      <c r="BL559" s="299">
        <f t="shared" si="384"/>
        <v>0</v>
      </c>
      <c r="BM559" s="308">
        <f>[1]побуд.звіт!BM558+[2]побуд.звіт!BM558</f>
        <v>0</v>
      </c>
      <c r="BN559" s="308">
        <f>[1]побуд.звіт!BN558+[2]побуд.звіт!BN558</f>
        <v>0</v>
      </c>
      <c r="BO559" s="298">
        <f t="shared" si="385"/>
        <v>0</v>
      </c>
      <c r="BP559" s="299">
        <f t="shared" si="386"/>
        <v>0</v>
      </c>
      <c r="BQ559" s="294">
        <f t="shared" si="387"/>
        <v>2460.5172825777104</v>
      </c>
      <c r="BR559" s="298">
        <f t="shared" si="387"/>
        <v>1869.7584753665415</v>
      </c>
      <c r="BS559" s="298">
        <f t="shared" si="388"/>
        <v>-590.75880721116891</v>
      </c>
      <c r="BT559" s="303">
        <f t="shared" si="389"/>
        <v>0</v>
      </c>
      <c r="BU559" s="224">
        <f t="shared" si="390"/>
        <v>0.75990463005719167</v>
      </c>
      <c r="BV559" s="309">
        <v>3062.8</v>
      </c>
      <c r="BW559" s="305">
        <f t="shared" si="394"/>
        <v>2857.7568931185242</v>
      </c>
      <c r="BX559" s="241">
        <f t="shared" si="395"/>
        <v>205.04310688147586</v>
      </c>
      <c r="CA559" s="144">
        <f>[1]побуд.звіт!AX558+[2]побуд.звіт!AX558</f>
        <v>0</v>
      </c>
      <c r="CB559" s="238">
        <v>0</v>
      </c>
      <c r="CC559" s="238">
        <v>0</v>
      </c>
      <c r="CD559" s="240">
        <v>94.553109431410761</v>
      </c>
      <c r="CE559" s="240">
        <v>0</v>
      </c>
      <c r="CF559" s="240">
        <v>0</v>
      </c>
      <c r="CG559" s="240">
        <v>0</v>
      </c>
      <c r="CH559" s="240">
        <v>45.285231006535469</v>
      </c>
      <c r="CI559" s="240">
        <v>0</v>
      </c>
      <c r="CJ559" s="240">
        <v>0</v>
      </c>
      <c r="CK559" s="240">
        <v>25.835266490150985</v>
      </c>
      <c r="CL559" s="240">
        <v>0</v>
      </c>
      <c r="CM559" s="240">
        <v>1.1266499999999995</v>
      </c>
      <c r="CN559" s="240">
        <v>0</v>
      </c>
      <c r="CO559" s="240">
        <v>0</v>
      </c>
      <c r="CP559" s="20"/>
    </row>
    <row r="560" spans="1:94" ht="15" customHeight="1" x14ac:dyDescent="0.25">
      <c r="A560" s="256">
        <f t="shared" si="391"/>
        <v>550</v>
      </c>
      <c r="B560" s="254" t="s">
        <v>551</v>
      </c>
      <c r="C560" s="294">
        <v>94.7</v>
      </c>
      <c r="D560" s="322">
        <v>1</v>
      </c>
      <c r="E560" s="307">
        <f>[1]побуд.звіт!E559+[2]побуд.звіт!E559</f>
        <v>0</v>
      </c>
      <c r="F560" s="308">
        <f>[1]побуд.звіт!F559+[2]побуд.звіт!F559</f>
        <v>0</v>
      </c>
      <c r="G560" s="298">
        <f t="shared" si="355"/>
        <v>0</v>
      </c>
      <c r="H560" s="299">
        <f t="shared" si="356"/>
        <v>0</v>
      </c>
      <c r="I560" s="307">
        <f>[1]побуд.звіт!I559+[2]побуд.звіт!I559</f>
        <v>0</v>
      </c>
      <c r="J560" s="308">
        <f>[1]побуд.звіт!J559+[2]побуд.звіт!J559</f>
        <v>0</v>
      </c>
      <c r="K560" s="298">
        <f t="shared" si="357"/>
        <v>0</v>
      </c>
      <c r="L560" s="299">
        <f t="shared" si="358"/>
        <v>0</v>
      </c>
      <c r="M560" s="308">
        <f>[1]побуд.звіт!M559+[2]побуд.звіт!M559</f>
        <v>791.16307787629125</v>
      </c>
      <c r="N560" s="308">
        <f>[1]побуд.звіт!N559+[2]побуд.звіт!N559</f>
        <v>93.447194655014883</v>
      </c>
      <c r="O560" s="298">
        <f t="shared" si="359"/>
        <v>-697.71588322127639</v>
      </c>
      <c r="P560" s="299">
        <f t="shared" si="360"/>
        <v>0</v>
      </c>
      <c r="Q560" s="308">
        <f>[1]побуд.звіт!Q559+[2]побуд.звіт!Q559</f>
        <v>0</v>
      </c>
      <c r="R560" s="308">
        <f>[1]побуд.звіт!R559+[2]побуд.звіт!R559</f>
        <v>0</v>
      </c>
      <c r="S560" s="298">
        <f t="shared" si="361"/>
        <v>0</v>
      </c>
      <c r="T560" s="299">
        <f t="shared" si="362"/>
        <v>0</v>
      </c>
      <c r="U560" s="308">
        <f>[1]побуд.звіт!U559+[2]побуд.звіт!U559</f>
        <v>0</v>
      </c>
      <c r="V560" s="308">
        <f>[1]побуд.звіт!V559+[2]побуд.звіт!V559</f>
        <v>0</v>
      </c>
      <c r="W560" s="298">
        <f t="shared" si="363"/>
        <v>0</v>
      </c>
      <c r="X560" s="299">
        <f t="shared" si="364"/>
        <v>0</v>
      </c>
      <c r="Y560" s="308">
        <f>[1]побуд.звіт!Y559+[2]побуд.звіт!Y559</f>
        <v>0</v>
      </c>
      <c r="Z560" s="308">
        <f>[1]побуд.звіт!Z559+[2]побуд.звіт!Z559</f>
        <v>0</v>
      </c>
      <c r="AA560" s="298">
        <f t="shared" si="365"/>
        <v>0</v>
      </c>
      <c r="AB560" s="299">
        <f t="shared" si="366"/>
        <v>0</v>
      </c>
      <c r="AC560" s="308">
        <f>[1]побуд.звіт!AC559+[2]побуд.звіт!AC559</f>
        <v>252.34854499618856</v>
      </c>
      <c r="AD560" s="308">
        <f>[1]побуд.звіт!AD559+[2]побуд.звіт!AD559</f>
        <v>296.97778005338694</v>
      </c>
      <c r="AE560" s="298">
        <f t="shared" si="367"/>
        <v>0</v>
      </c>
      <c r="AF560" s="299">
        <f t="shared" si="368"/>
        <v>44.629235057198372</v>
      </c>
      <c r="AG560" s="308">
        <f>[1]побуд.звіт!AG559+[2]побуд.звіт!AG559</f>
        <v>0</v>
      </c>
      <c r="AH560" s="308">
        <f>[1]побуд.звіт!AH559+[2]побуд.звіт!AH559</f>
        <v>0</v>
      </c>
      <c r="AI560" s="298">
        <f t="shared" si="369"/>
        <v>0</v>
      </c>
      <c r="AJ560" s="299">
        <f t="shared" si="370"/>
        <v>0</v>
      </c>
      <c r="AK560" s="308">
        <f>[1]побуд.звіт!AK559+[2]побуд.звіт!AK559</f>
        <v>0</v>
      </c>
      <c r="AL560" s="308">
        <f>[1]побуд.звіт!AL559+[2]побуд.звіт!AL559</f>
        <v>0</v>
      </c>
      <c r="AM560" s="298">
        <f t="shared" si="371"/>
        <v>0</v>
      </c>
      <c r="AN560" s="299">
        <f t="shared" si="372"/>
        <v>0</v>
      </c>
      <c r="AO560" s="308">
        <f>[1]побуд.звіт!AO559+[2]побуд.звіт!AO559</f>
        <v>111.07733594343523</v>
      </c>
      <c r="AP560" s="308">
        <f>[1]побуд.звіт!AP559+[2]побуд.звіт!AP559</f>
        <v>40.54614969791605</v>
      </c>
      <c r="AQ560" s="298">
        <f t="shared" si="373"/>
        <v>-70.53118624551918</v>
      </c>
      <c r="AR560" s="299">
        <f t="shared" si="374"/>
        <v>0</v>
      </c>
      <c r="AS560" s="308">
        <f>[1]побуд.звіт!AS559+[2]побуд.звіт!AS559</f>
        <v>0</v>
      </c>
      <c r="AT560" s="308">
        <f>[1]побуд.звіт!AT559+[2]побуд.звіт!AT559</f>
        <v>0</v>
      </c>
      <c r="AU560" s="298">
        <f t="shared" si="375"/>
        <v>0</v>
      </c>
      <c r="AV560" s="299">
        <f t="shared" si="376"/>
        <v>0</v>
      </c>
      <c r="AW560" s="308">
        <f>[1]побуд.звіт!AW559+[2]побуд.звіт!AW559</f>
        <v>672.28626657170719</v>
      </c>
      <c r="AX560" s="308">
        <f>[1]побуд.звіт!AX559+[2]побуд.звіт!AX559</f>
        <v>0</v>
      </c>
      <c r="AY560" s="298">
        <f t="shared" si="377"/>
        <v>-672.28626657170719</v>
      </c>
      <c r="AZ560" s="299">
        <f t="shared" si="378"/>
        <v>0</v>
      </c>
      <c r="BA560" s="300">
        <v>0</v>
      </c>
      <c r="BB560" s="298"/>
      <c r="BC560" s="298">
        <f t="shared" si="379"/>
        <v>0</v>
      </c>
      <c r="BD560" s="299">
        <f t="shared" si="380"/>
        <v>0</v>
      </c>
      <c r="BE560" s="308">
        <f>[1]побуд.звіт!BE559+[2]побуд.звіт!BE559</f>
        <v>5.3526833732189978</v>
      </c>
      <c r="BF560" s="308">
        <f>[1]побуд.звіт!BF559+[2]побуд.звіт!BF559</f>
        <v>0</v>
      </c>
      <c r="BG560" s="301">
        <f t="shared" si="381"/>
        <v>-5.3526833732189978</v>
      </c>
      <c r="BH560" s="302">
        <f t="shared" si="382"/>
        <v>0</v>
      </c>
      <c r="BI560" s="308">
        <f>[1]побуд.звіт!BI559+[2]побуд.звіт!BI559</f>
        <v>0</v>
      </c>
      <c r="BJ560" s="308">
        <f>[1]побуд.звіт!BJ559+[2]побуд.звіт!BJ559</f>
        <v>0</v>
      </c>
      <c r="BK560" s="298">
        <f t="shared" si="383"/>
        <v>0</v>
      </c>
      <c r="BL560" s="299">
        <f t="shared" si="384"/>
        <v>0</v>
      </c>
      <c r="BM560" s="308">
        <f>[1]побуд.звіт!BM559+[2]побуд.звіт!BM559</f>
        <v>0</v>
      </c>
      <c r="BN560" s="308">
        <f>[1]побуд.звіт!BN559+[2]побуд.звіт!BN559</f>
        <v>0</v>
      </c>
      <c r="BO560" s="298">
        <f t="shared" si="385"/>
        <v>0</v>
      </c>
      <c r="BP560" s="299">
        <f t="shared" si="386"/>
        <v>0</v>
      </c>
      <c r="BQ560" s="294">
        <f t="shared" si="387"/>
        <v>1832.2279087608413</v>
      </c>
      <c r="BR560" s="298">
        <f t="shared" si="387"/>
        <v>430.97112440631787</v>
      </c>
      <c r="BS560" s="298">
        <f t="shared" si="388"/>
        <v>-1401.2567843545235</v>
      </c>
      <c r="BT560" s="303">
        <f t="shared" si="389"/>
        <v>0</v>
      </c>
      <c r="BU560" s="224">
        <f t="shared" si="390"/>
        <v>0.2352169849316339</v>
      </c>
      <c r="BV560" s="309">
        <v>0</v>
      </c>
      <c r="BW560" s="305"/>
      <c r="BX560" s="241">
        <f t="shared" si="395"/>
        <v>152.68565906340345</v>
      </c>
      <c r="CA560" s="144">
        <f>[1]побуд.звіт!AX559+[2]побуд.звіт!AX559</f>
        <v>0</v>
      </c>
      <c r="CB560" s="238">
        <v>0</v>
      </c>
      <c r="CC560" s="238">
        <v>0</v>
      </c>
      <c r="CD560" s="240">
        <v>70.914832073558102</v>
      </c>
      <c r="CE560" s="240">
        <v>0</v>
      </c>
      <c r="CF560" s="240">
        <v>0</v>
      </c>
      <c r="CG560" s="240">
        <v>0</v>
      </c>
      <c r="CH560" s="240">
        <v>24.646617105281081</v>
      </c>
      <c r="CI560" s="240">
        <v>0</v>
      </c>
      <c r="CJ560" s="240">
        <v>0</v>
      </c>
      <c r="CK560" s="240">
        <v>11.301408785676623</v>
      </c>
      <c r="CL560" s="240">
        <v>0</v>
      </c>
      <c r="CM560" s="240">
        <v>1.1266499999999995</v>
      </c>
      <c r="CN560" s="240">
        <v>0</v>
      </c>
      <c r="CO560" s="240">
        <v>0</v>
      </c>
      <c r="CP560" s="20"/>
    </row>
    <row r="561" spans="1:94" ht="15" customHeight="1" x14ac:dyDescent="0.25">
      <c r="A561" s="256">
        <f t="shared" si="391"/>
        <v>551</v>
      </c>
      <c r="B561" s="254" t="s">
        <v>552</v>
      </c>
      <c r="C561" s="294">
        <v>33.6</v>
      </c>
      <c r="D561" s="322">
        <v>1</v>
      </c>
      <c r="E561" s="307">
        <f>[1]побуд.звіт!E560+[2]побуд.звіт!E560</f>
        <v>0</v>
      </c>
      <c r="F561" s="308">
        <f>[1]побуд.звіт!F560+[2]побуд.звіт!F560</f>
        <v>0</v>
      </c>
      <c r="G561" s="298">
        <f t="shared" si="355"/>
        <v>0</v>
      </c>
      <c r="H561" s="299">
        <f t="shared" si="356"/>
        <v>0</v>
      </c>
      <c r="I561" s="307">
        <f>[1]побуд.звіт!I560+[2]побуд.звіт!I560</f>
        <v>0</v>
      </c>
      <c r="J561" s="308">
        <f>[1]побуд.звіт!J560+[2]побуд.звіт!J560</f>
        <v>0</v>
      </c>
      <c r="K561" s="298">
        <f t="shared" si="357"/>
        <v>0</v>
      </c>
      <c r="L561" s="299">
        <f t="shared" si="358"/>
        <v>0</v>
      </c>
      <c r="M561" s="308">
        <f>[1]побуд.звіт!M560+[2]побуд.звіт!M560</f>
        <v>321.10415063917588</v>
      </c>
      <c r="N561" s="308">
        <f>[1]побуд.звіт!N560+[2]побуд.звіт!N560</f>
        <v>186.89438931002977</v>
      </c>
      <c r="O561" s="298">
        <f t="shared" si="359"/>
        <v>-134.20976132914612</v>
      </c>
      <c r="P561" s="299">
        <f t="shared" si="360"/>
        <v>0</v>
      </c>
      <c r="Q561" s="308">
        <f>[1]побуд.звіт!Q560+[2]побуд.звіт!Q560</f>
        <v>0</v>
      </c>
      <c r="R561" s="308">
        <f>[1]побуд.звіт!R560+[2]побуд.звіт!R560</f>
        <v>0</v>
      </c>
      <c r="S561" s="298">
        <f t="shared" si="361"/>
        <v>0</v>
      </c>
      <c r="T561" s="299">
        <f t="shared" si="362"/>
        <v>0</v>
      </c>
      <c r="U561" s="308">
        <f>[1]побуд.звіт!U560+[2]побуд.звіт!U560</f>
        <v>0</v>
      </c>
      <c r="V561" s="308">
        <f>[1]побуд.звіт!V560+[2]побуд.звіт!V560</f>
        <v>0</v>
      </c>
      <c r="W561" s="298">
        <f t="shared" si="363"/>
        <v>0</v>
      </c>
      <c r="X561" s="299">
        <f t="shared" si="364"/>
        <v>0</v>
      </c>
      <c r="Y561" s="308">
        <f>[1]побуд.звіт!Y560+[2]побуд.звіт!Y560</f>
        <v>0</v>
      </c>
      <c r="Z561" s="308">
        <f>[1]побуд.звіт!Z560+[2]побуд.звіт!Z560</f>
        <v>0</v>
      </c>
      <c r="AA561" s="298">
        <f t="shared" si="365"/>
        <v>0</v>
      </c>
      <c r="AB561" s="299">
        <f t="shared" si="366"/>
        <v>0</v>
      </c>
      <c r="AC561" s="308">
        <f>[1]побуд.звіт!AC560+[2]побуд.звіт!AC560</f>
        <v>89.554663439407975</v>
      </c>
      <c r="AD561" s="308">
        <f>[1]побуд.звіт!AD560+[2]побуд.звіт!AD560</f>
        <v>105.36909619634426</v>
      </c>
      <c r="AE561" s="298">
        <f t="shared" si="367"/>
        <v>0</v>
      </c>
      <c r="AF561" s="299">
        <f t="shared" si="368"/>
        <v>15.814432756936284</v>
      </c>
      <c r="AG561" s="308">
        <f>[1]побуд.звіт!AG560+[2]побуд.звіт!AG560</f>
        <v>0</v>
      </c>
      <c r="AH561" s="308">
        <f>[1]побуд.звіт!AH560+[2]побуд.звіт!AH560</f>
        <v>0</v>
      </c>
      <c r="AI561" s="298">
        <f t="shared" si="369"/>
        <v>0</v>
      </c>
      <c r="AJ561" s="299">
        <f t="shared" si="370"/>
        <v>0</v>
      </c>
      <c r="AK561" s="308">
        <f>[1]побуд.звіт!AK560+[2]побуд.звіт!AK560</f>
        <v>0</v>
      </c>
      <c r="AL561" s="308">
        <f>[1]побуд.звіт!AL560+[2]побуд.звіт!AL560</f>
        <v>0</v>
      </c>
      <c r="AM561" s="298">
        <f t="shared" si="371"/>
        <v>0</v>
      </c>
      <c r="AN561" s="299">
        <f t="shared" si="372"/>
        <v>0</v>
      </c>
      <c r="AO561" s="308">
        <f>[1]побуд.звіт!AO560+[2]побуд.звіт!AO560</f>
        <v>111.05398394343524</v>
      </c>
      <c r="AP561" s="308">
        <f>[1]побуд.звіт!AP560+[2]побуд.звіт!AP560</f>
        <v>40.54614969791605</v>
      </c>
      <c r="AQ561" s="298">
        <f t="shared" si="373"/>
        <v>-70.507834245519192</v>
      </c>
      <c r="AR561" s="299">
        <f t="shared" si="374"/>
        <v>0</v>
      </c>
      <c r="AS561" s="308">
        <f>[1]побуд.звіт!AS560+[2]побуд.звіт!AS560</f>
        <v>0</v>
      </c>
      <c r="AT561" s="308">
        <f>[1]побуд.звіт!AT560+[2]побуд.звіт!AT560</f>
        <v>0</v>
      </c>
      <c r="AU561" s="298">
        <f t="shared" si="375"/>
        <v>0</v>
      </c>
      <c r="AV561" s="299">
        <f t="shared" si="376"/>
        <v>0</v>
      </c>
      <c r="AW561" s="308">
        <f>[1]побуд.звіт!AW560+[2]побуд.звіт!AW560</f>
        <v>181.85542204264135</v>
      </c>
      <c r="AX561" s="308">
        <f>[1]побуд.звіт!AX560+[2]побуд.звіт!AX560</f>
        <v>0</v>
      </c>
      <c r="AY561" s="298">
        <f t="shared" si="377"/>
        <v>-181.85542204264135</v>
      </c>
      <c r="AZ561" s="299">
        <f t="shared" si="378"/>
        <v>0</v>
      </c>
      <c r="BA561" s="300">
        <v>0</v>
      </c>
      <c r="BB561" s="298"/>
      <c r="BC561" s="298">
        <f t="shared" si="379"/>
        <v>0</v>
      </c>
      <c r="BD561" s="299">
        <f t="shared" si="380"/>
        <v>0</v>
      </c>
      <c r="BE561" s="308">
        <f>[1]побуд.звіт!BE560+[2]побуд.звіт!BE560</f>
        <v>5.2654325732189982</v>
      </c>
      <c r="BF561" s="308">
        <f>[1]побуд.звіт!BF560+[2]побуд.звіт!BF560</f>
        <v>0</v>
      </c>
      <c r="BG561" s="301">
        <f t="shared" si="381"/>
        <v>-5.2654325732189982</v>
      </c>
      <c r="BH561" s="302">
        <f t="shared" si="382"/>
        <v>0</v>
      </c>
      <c r="BI561" s="308">
        <f>[1]побуд.звіт!BI560+[2]побуд.звіт!BI560</f>
        <v>0</v>
      </c>
      <c r="BJ561" s="308">
        <f>[1]побуд.звіт!BJ560+[2]побуд.звіт!BJ560</f>
        <v>0</v>
      </c>
      <c r="BK561" s="298">
        <f t="shared" si="383"/>
        <v>0</v>
      </c>
      <c r="BL561" s="299">
        <f t="shared" si="384"/>
        <v>0</v>
      </c>
      <c r="BM561" s="308">
        <f>[1]побуд.звіт!BM560+[2]побуд.звіт!BM560</f>
        <v>0</v>
      </c>
      <c r="BN561" s="308">
        <f>[1]побуд.звіт!BN560+[2]побуд.звіт!BN560</f>
        <v>0</v>
      </c>
      <c r="BO561" s="298">
        <f t="shared" si="385"/>
        <v>0</v>
      </c>
      <c r="BP561" s="299">
        <f t="shared" si="386"/>
        <v>0</v>
      </c>
      <c r="BQ561" s="294">
        <f t="shared" si="387"/>
        <v>708.83365263787937</v>
      </c>
      <c r="BR561" s="298">
        <f t="shared" si="387"/>
        <v>332.80963520429009</v>
      </c>
      <c r="BS561" s="298">
        <f t="shared" si="388"/>
        <v>-376.02401743358928</v>
      </c>
      <c r="BT561" s="303">
        <f t="shared" si="389"/>
        <v>0</v>
      </c>
      <c r="BU561" s="224">
        <f t="shared" si="390"/>
        <v>0.46951726115959674</v>
      </c>
      <c r="BV561" s="309">
        <v>25.929999999999996</v>
      </c>
      <c r="BW561" s="305"/>
      <c r="BX561" s="241">
        <f t="shared" si="395"/>
        <v>59.069471053156612</v>
      </c>
      <c r="CA561" s="144">
        <f>[1]побуд.звіт!AX560+[2]побуд.звіт!AX560</f>
        <v>0</v>
      </c>
      <c r="CB561" s="238">
        <v>0</v>
      </c>
      <c r="CC561" s="238">
        <v>0</v>
      </c>
      <c r="CD561" s="240">
        <v>15.758851571901795</v>
      </c>
      <c r="CE561" s="240">
        <v>0</v>
      </c>
      <c r="CF561" s="240">
        <v>0</v>
      </c>
      <c r="CG561" s="240">
        <v>0</v>
      </c>
      <c r="CH561" s="240">
        <v>8.7447342633309866</v>
      </c>
      <c r="CI561" s="240">
        <v>0</v>
      </c>
      <c r="CJ561" s="240">
        <v>0</v>
      </c>
      <c r="CK561" s="240">
        <v>11.301408785676623</v>
      </c>
      <c r="CL561" s="240">
        <v>0</v>
      </c>
      <c r="CM561" s="240">
        <v>1.1266499999999995</v>
      </c>
      <c r="CN561" s="240">
        <v>0</v>
      </c>
      <c r="CO561" s="240">
        <v>0</v>
      </c>
      <c r="CP561" s="20"/>
    </row>
    <row r="562" spans="1:94" ht="15" customHeight="1" x14ac:dyDescent="0.25">
      <c r="A562" s="256">
        <f t="shared" si="391"/>
        <v>552</v>
      </c>
      <c r="B562" s="254" t="s">
        <v>553</v>
      </c>
      <c r="C562" s="294">
        <v>77.7</v>
      </c>
      <c r="D562" s="322">
        <v>1</v>
      </c>
      <c r="E562" s="307">
        <f>[1]побуд.звіт!E561+[2]побуд.звіт!E561</f>
        <v>0</v>
      </c>
      <c r="F562" s="308">
        <f>[1]побуд.звіт!F561+[2]побуд.звіт!F561</f>
        <v>0</v>
      </c>
      <c r="G562" s="298">
        <f t="shared" si="355"/>
        <v>0</v>
      </c>
      <c r="H562" s="299">
        <f t="shared" si="356"/>
        <v>0</v>
      </c>
      <c r="I562" s="307">
        <f>[1]побуд.звіт!I561+[2]побуд.звіт!I561</f>
        <v>0</v>
      </c>
      <c r="J562" s="308">
        <f>[1]побуд.звіт!J561+[2]побуд.звіт!J561</f>
        <v>0</v>
      </c>
      <c r="K562" s="298">
        <f t="shared" si="357"/>
        <v>0</v>
      </c>
      <c r="L562" s="299">
        <f t="shared" si="358"/>
        <v>0</v>
      </c>
      <c r="M562" s="308">
        <f>[1]побуд.звіт!M561+[2]побуд.звіт!M561</f>
        <v>615.36506723711545</v>
      </c>
      <c r="N562" s="308">
        <f>[1]побуд.звіт!N561+[2]побуд.звіт!N561</f>
        <v>654.13036258510408</v>
      </c>
      <c r="O562" s="298">
        <f t="shared" si="359"/>
        <v>0</v>
      </c>
      <c r="P562" s="299">
        <f t="shared" si="360"/>
        <v>38.765295347988626</v>
      </c>
      <c r="Q562" s="308">
        <f>[1]побуд.звіт!Q561+[2]побуд.звіт!Q561</f>
        <v>0</v>
      </c>
      <c r="R562" s="308">
        <f>[1]побуд.звіт!R561+[2]побуд.звіт!R561</f>
        <v>0</v>
      </c>
      <c r="S562" s="298">
        <f t="shared" si="361"/>
        <v>0</v>
      </c>
      <c r="T562" s="299">
        <f t="shared" si="362"/>
        <v>0</v>
      </c>
      <c r="U562" s="308">
        <f>[1]побуд.звіт!U561+[2]побуд.звіт!U561</f>
        <v>0</v>
      </c>
      <c r="V562" s="308">
        <f>[1]побуд.звіт!V561+[2]побуд.звіт!V561</f>
        <v>0</v>
      </c>
      <c r="W562" s="298">
        <f t="shared" si="363"/>
        <v>0</v>
      </c>
      <c r="X562" s="299">
        <f t="shared" si="364"/>
        <v>0</v>
      </c>
      <c r="Y562" s="308">
        <f>[1]побуд.звіт!Y561+[2]побуд.звіт!Y561</f>
        <v>0</v>
      </c>
      <c r="Z562" s="308">
        <f>[1]побуд.звіт!Z561+[2]побуд.звіт!Z561</f>
        <v>0</v>
      </c>
      <c r="AA562" s="298">
        <f t="shared" si="365"/>
        <v>0</v>
      </c>
      <c r="AB562" s="299">
        <f t="shared" si="366"/>
        <v>0</v>
      </c>
      <c r="AC562" s="308">
        <f>[1]побуд.звіт!AC561+[2]побуд.звіт!AC561</f>
        <v>206.94885010363095</v>
      </c>
      <c r="AD562" s="308">
        <f>[1]побуд.звіт!AD561+[2]побуд.звіт!AD561</f>
        <v>243.66603495404607</v>
      </c>
      <c r="AE562" s="298">
        <f t="shared" si="367"/>
        <v>0</v>
      </c>
      <c r="AF562" s="299">
        <f t="shared" si="368"/>
        <v>36.717184850415123</v>
      </c>
      <c r="AG562" s="308">
        <f>[1]побуд.звіт!AG561+[2]побуд.звіт!AG561</f>
        <v>0</v>
      </c>
      <c r="AH562" s="308">
        <f>[1]побуд.звіт!AH561+[2]побуд.звіт!AH561</f>
        <v>0</v>
      </c>
      <c r="AI562" s="298">
        <f t="shared" si="369"/>
        <v>0</v>
      </c>
      <c r="AJ562" s="299">
        <f t="shared" si="370"/>
        <v>0</v>
      </c>
      <c r="AK562" s="308">
        <f>[1]побуд.звіт!AK561+[2]побуд.звіт!AK561</f>
        <v>0</v>
      </c>
      <c r="AL562" s="308">
        <f>[1]побуд.звіт!AL561+[2]побуд.звіт!AL561</f>
        <v>0</v>
      </c>
      <c r="AM562" s="298">
        <f t="shared" si="371"/>
        <v>0</v>
      </c>
      <c r="AN562" s="299">
        <f t="shared" si="372"/>
        <v>0</v>
      </c>
      <c r="AO562" s="308">
        <f>[1]побуд.звіт!AO561+[2]побуд.звіт!AO561</f>
        <v>221.98541033323994</v>
      </c>
      <c r="AP562" s="308">
        <f>[1]побуд.звіт!AP561+[2]побуд.звіт!AP561</f>
        <v>81.0922993958321</v>
      </c>
      <c r="AQ562" s="298">
        <f t="shared" si="373"/>
        <v>-140.89311093740784</v>
      </c>
      <c r="AR562" s="299">
        <f t="shared" si="374"/>
        <v>0</v>
      </c>
      <c r="AS562" s="308">
        <f>[1]побуд.звіт!AS561+[2]побуд.звіт!AS561</f>
        <v>0</v>
      </c>
      <c r="AT562" s="308">
        <f>[1]побуд.звіт!AT561+[2]побуд.звіт!AT561</f>
        <v>0</v>
      </c>
      <c r="AU562" s="298">
        <f t="shared" si="375"/>
        <v>0</v>
      </c>
      <c r="AV562" s="299">
        <f t="shared" si="376"/>
        <v>0</v>
      </c>
      <c r="AW562" s="308">
        <f>[1]побуд.звіт!AW561+[2]побуд.звіт!AW561</f>
        <v>291.8216736950597</v>
      </c>
      <c r="AX562" s="308">
        <f>[1]побуд.звіт!AX561+[2]побуд.звіт!AX561</f>
        <v>0</v>
      </c>
      <c r="AY562" s="298">
        <f t="shared" si="377"/>
        <v>-291.8216736950597</v>
      </c>
      <c r="AZ562" s="299">
        <f t="shared" si="378"/>
        <v>0</v>
      </c>
      <c r="BA562" s="300">
        <v>0</v>
      </c>
      <c r="BB562" s="298"/>
      <c r="BC562" s="298">
        <f t="shared" si="379"/>
        <v>0</v>
      </c>
      <c r="BD562" s="299">
        <f t="shared" si="380"/>
        <v>0</v>
      </c>
      <c r="BE562" s="308">
        <f>[1]побуд.звіт!BE561+[2]побуд.звіт!BE561</f>
        <v>5.3284073732189983</v>
      </c>
      <c r="BF562" s="308">
        <f>[1]побуд.звіт!BF561+[2]побуд.звіт!BF561</f>
        <v>0</v>
      </c>
      <c r="BG562" s="301">
        <f t="shared" si="381"/>
        <v>-5.3284073732189983</v>
      </c>
      <c r="BH562" s="302">
        <f t="shared" si="382"/>
        <v>0</v>
      </c>
      <c r="BI562" s="308">
        <f>[1]побуд.звіт!BI561+[2]побуд.звіт!BI561</f>
        <v>0</v>
      </c>
      <c r="BJ562" s="308">
        <f>[1]побуд.звіт!BJ561+[2]побуд.звіт!BJ561</f>
        <v>0</v>
      </c>
      <c r="BK562" s="298">
        <f t="shared" si="383"/>
        <v>0</v>
      </c>
      <c r="BL562" s="299">
        <f t="shared" si="384"/>
        <v>0</v>
      </c>
      <c r="BM562" s="308">
        <f>[1]побуд.звіт!BM561+[2]побуд.звіт!BM561</f>
        <v>0</v>
      </c>
      <c r="BN562" s="308">
        <f>[1]побуд.звіт!BN561+[2]побуд.звіт!BN561</f>
        <v>0</v>
      </c>
      <c r="BO562" s="298">
        <f t="shared" si="385"/>
        <v>0</v>
      </c>
      <c r="BP562" s="299">
        <f t="shared" si="386"/>
        <v>0</v>
      </c>
      <c r="BQ562" s="294">
        <f t="shared" si="387"/>
        <v>1341.4494087422652</v>
      </c>
      <c r="BR562" s="298">
        <f t="shared" si="387"/>
        <v>978.88869693498225</v>
      </c>
      <c r="BS562" s="298">
        <f t="shared" si="388"/>
        <v>-362.56071180728293</v>
      </c>
      <c r="BT562" s="303">
        <f t="shared" si="389"/>
        <v>0</v>
      </c>
      <c r="BU562" s="224">
        <f t="shared" si="390"/>
        <v>0.72972464750108046</v>
      </c>
      <c r="BV562" s="309">
        <v>138.26</v>
      </c>
      <c r="BW562" s="305">
        <f t="shared" si="394"/>
        <v>26.472549271477888</v>
      </c>
      <c r="BX562" s="241">
        <f t="shared" si="395"/>
        <v>111.7874507285221</v>
      </c>
      <c r="CA562" s="144">
        <f>[1]побуд.звіт!AX561+[2]побуд.звіт!AX561</f>
        <v>0</v>
      </c>
      <c r="CB562" s="238">
        <v>0</v>
      </c>
      <c r="CC562" s="238">
        <v>0</v>
      </c>
      <c r="CD562" s="240">
        <v>55.155980501656288</v>
      </c>
      <c r="CE562" s="240">
        <v>0</v>
      </c>
      <c r="CF562" s="240">
        <v>0</v>
      </c>
      <c r="CG562" s="240">
        <v>0</v>
      </c>
      <c r="CH562" s="240">
        <v>20.222197983952906</v>
      </c>
      <c r="CI562" s="240">
        <v>0</v>
      </c>
      <c r="CJ562" s="240">
        <v>0</v>
      </c>
      <c r="CK562" s="240">
        <v>22.580500258809117</v>
      </c>
      <c r="CL562" s="240">
        <v>0</v>
      </c>
      <c r="CM562" s="240">
        <v>1.1266499999999995</v>
      </c>
      <c r="CN562" s="240">
        <v>0</v>
      </c>
      <c r="CO562" s="240">
        <v>0</v>
      </c>
      <c r="CP562" s="20"/>
    </row>
    <row r="563" spans="1:94" ht="15" customHeight="1" x14ac:dyDescent="0.25">
      <c r="A563" s="256">
        <f t="shared" si="391"/>
        <v>553</v>
      </c>
      <c r="B563" s="254" t="s">
        <v>554</v>
      </c>
      <c r="C563" s="294">
        <v>291.10000000000002</v>
      </c>
      <c r="D563" s="322">
        <v>1</v>
      </c>
      <c r="E563" s="307">
        <f>[1]побуд.звіт!E562+[2]побуд.звіт!E562</f>
        <v>0</v>
      </c>
      <c r="F563" s="308">
        <f>[1]побуд.звіт!F562+[2]побуд.звіт!F562</f>
        <v>0</v>
      </c>
      <c r="G563" s="298">
        <f t="shared" si="355"/>
        <v>0</v>
      </c>
      <c r="H563" s="299">
        <f t="shared" si="356"/>
        <v>0</v>
      </c>
      <c r="I563" s="307">
        <f>[1]побуд.звіт!I562+[2]побуд.звіт!I562</f>
        <v>0</v>
      </c>
      <c r="J563" s="308">
        <f>[1]побуд.звіт!J562+[2]побуд.звіт!J562</f>
        <v>0</v>
      </c>
      <c r="K563" s="298">
        <f t="shared" si="357"/>
        <v>0</v>
      </c>
      <c r="L563" s="299">
        <f t="shared" si="358"/>
        <v>0</v>
      </c>
      <c r="M563" s="308">
        <f>[1]побуд.звіт!M562+[2]побуд.звіт!M562</f>
        <v>879.11319719587925</v>
      </c>
      <c r="N563" s="308">
        <f>[1]побуд.звіт!N562+[2]побуд.звіт!N562</f>
        <v>934.47194655014891</v>
      </c>
      <c r="O563" s="298">
        <f t="shared" si="359"/>
        <v>0</v>
      </c>
      <c r="P563" s="299">
        <f t="shared" si="360"/>
        <v>55.358749354269662</v>
      </c>
      <c r="Q563" s="308">
        <f>[1]побуд.звіт!Q562+[2]побуд.звіт!Q562</f>
        <v>0</v>
      </c>
      <c r="R563" s="308">
        <f>[1]побуд.звіт!R562+[2]побуд.звіт!R562</f>
        <v>0</v>
      </c>
      <c r="S563" s="298">
        <f t="shared" si="361"/>
        <v>0</v>
      </c>
      <c r="T563" s="299">
        <f t="shared" si="362"/>
        <v>0</v>
      </c>
      <c r="U563" s="308">
        <f>[1]побуд.звіт!U562+[2]побуд.звіт!U562</f>
        <v>0</v>
      </c>
      <c r="V563" s="308">
        <f>[1]побуд.звіт!V562+[2]побуд.звіт!V562</f>
        <v>0</v>
      </c>
      <c r="W563" s="298">
        <f t="shared" si="363"/>
        <v>0</v>
      </c>
      <c r="X563" s="299">
        <f t="shared" si="364"/>
        <v>0</v>
      </c>
      <c r="Y563" s="308">
        <f>[1]побуд.звіт!Y562+[2]побуд.звіт!Y562</f>
        <v>0</v>
      </c>
      <c r="Z563" s="308">
        <f>[1]побуд.звіт!Z562+[2]побуд.звіт!Z562</f>
        <v>0</v>
      </c>
      <c r="AA563" s="298">
        <f t="shared" si="365"/>
        <v>0</v>
      </c>
      <c r="AB563" s="299">
        <f t="shared" si="366"/>
        <v>0</v>
      </c>
      <c r="AC563" s="308">
        <f>[1]побуд.звіт!AC562+[2]побуд.звіт!AC562</f>
        <v>775.49487253844234</v>
      </c>
      <c r="AD563" s="308">
        <f>[1]побуд.звіт!AD562+[2]побуд.звіт!AD562</f>
        <v>912.8852352010656</v>
      </c>
      <c r="AE563" s="298">
        <f t="shared" si="367"/>
        <v>0</v>
      </c>
      <c r="AF563" s="299">
        <f t="shared" si="368"/>
        <v>137.39036266262326</v>
      </c>
      <c r="AG563" s="308">
        <f>[1]побуд.звіт!AG562+[2]побуд.звіт!AG562</f>
        <v>0</v>
      </c>
      <c r="AH563" s="308">
        <f>[1]побуд.звіт!AH562+[2]побуд.звіт!AH562</f>
        <v>0</v>
      </c>
      <c r="AI563" s="298">
        <f t="shared" si="369"/>
        <v>0</v>
      </c>
      <c r="AJ563" s="299">
        <f t="shared" si="370"/>
        <v>0</v>
      </c>
      <c r="AK563" s="308">
        <f>[1]побуд.звіт!AK562+[2]побуд.звіт!AK562</f>
        <v>0</v>
      </c>
      <c r="AL563" s="308">
        <f>[1]побуд.звіт!AL562+[2]побуд.звіт!AL562</f>
        <v>0</v>
      </c>
      <c r="AM563" s="298">
        <f t="shared" si="371"/>
        <v>0</v>
      </c>
      <c r="AN563" s="299">
        <f t="shared" si="372"/>
        <v>0</v>
      </c>
      <c r="AO563" s="308">
        <f>[1]побуд.звіт!AO562+[2]побуд.звіт!AO562</f>
        <v>861.92494429768112</v>
      </c>
      <c r="AP563" s="308">
        <f>[1]побуд.звіт!AP562+[2]побуд.звіт!AP562</f>
        <v>324.3691975833284</v>
      </c>
      <c r="AQ563" s="298">
        <f t="shared" si="373"/>
        <v>-537.55574671435272</v>
      </c>
      <c r="AR563" s="299">
        <f t="shared" si="374"/>
        <v>0</v>
      </c>
      <c r="AS563" s="308">
        <f>[1]побуд.звіт!AS562+[2]побуд.звіт!AS562</f>
        <v>0</v>
      </c>
      <c r="AT563" s="308">
        <f>[1]побуд.звіт!AT562+[2]побуд.звіт!AT562</f>
        <v>0</v>
      </c>
      <c r="AU563" s="298">
        <f t="shared" si="375"/>
        <v>0</v>
      </c>
      <c r="AV563" s="299">
        <f t="shared" si="376"/>
        <v>0</v>
      </c>
      <c r="AW563" s="308">
        <f>[1]побуд.звіт!AW562+[2]побуд.звіт!AW562</f>
        <v>1016.5020036579466</v>
      </c>
      <c r="AX563" s="308">
        <f>[1]побуд.звіт!AX562+[2]побуд.звіт!AX562</f>
        <v>6448</v>
      </c>
      <c r="AY563" s="298">
        <f t="shared" si="377"/>
        <v>0</v>
      </c>
      <c r="AZ563" s="299">
        <f t="shared" si="378"/>
        <v>5431.4979963420537</v>
      </c>
      <c r="BA563" s="300">
        <v>0</v>
      </c>
      <c r="BB563" s="298"/>
      <c r="BC563" s="298">
        <f t="shared" si="379"/>
        <v>0</v>
      </c>
      <c r="BD563" s="299">
        <f t="shared" si="380"/>
        <v>0</v>
      </c>
      <c r="BE563" s="308">
        <f>[1]побуд.звіт!BE562+[2]побуд.звіт!BE562</f>
        <v>5.6331425732189979</v>
      </c>
      <c r="BF563" s="308">
        <f>[1]побуд.звіт!BF562+[2]побуд.звіт!BF562</f>
        <v>0</v>
      </c>
      <c r="BG563" s="301">
        <f t="shared" si="381"/>
        <v>-5.6331425732189979</v>
      </c>
      <c r="BH563" s="302">
        <f t="shared" si="382"/>
        <v>0</v>
      </c>
      <c r="BI563" s="308">
        <f>[1]побуд.звіт!BI562+[2]побуд.звіт!BI562</f>
        <v>0</v>
      </c>
      <c r="BJ563" s="308">
        <f>[1]побуд.звіт!BJ562+[2]побуд.звіт!BJ562</f>
        <v>0</v>
      </c>
      <c r="BK563" s="298">
        <f t="shared" si="383"/>
        <v>0</v>
      </c>
      <c r="BL563" s="299">
        <f t="shared" si="384"/>
        <v>0</v>
      </c>
      <c r="BM563" s="308">
        <f>[1]побуд.звіт!BM562+[2]побуд.звіт!BM562</f>
        <v>0</v>
      </c>
      <c r="BN563" s="308">
        <f>[1]побуд.звіт!BN562+[2]побуд.звіт!BN562</f>
        <v>0</v>
      </c>
      <c r="BO563" s="298">
        <f t="shared" si="385"/>
        <v>0</v>
      </c>
      <c r="BP563" s="299">
        <f t="shared" si="386"/>
        <v>0</v>
      </c>
      <c r="BQ563" s="294">
        <f t="shared" si="387"/>
        <v>3538.6681602631688</v>
      </c>
      <c r="BR563" s="298">
        <f t="shared" si="387"/>
        <v>8619.7263793345428</v>
      </c>
      <c r="BS563" s="298">
        <f t="shared" si="388"/>
        <v>0</v>
      </c>
      <c r="BT563" s="303">
        <f t="shared" si="389"/>
        <v>5081.058219071374</v>
      </c>
      <c r="BU563" s="224">
        <f t="shared" si="390"/>
        <v>2.4358673910507331</v>
      </c>
      <c r="BV563" s="309">
        <v>3694.8999999999996</v>
      </c>
      <c r="BW563" s="305">
        <f t="shared" si="394"/>
        <v>3400.0109866447356</v>
      </c>
      <c r="BX563" s="241">
        <f t="shared" si="395"/>
        <v>294.88901335526407</v>
      </c>
      <c r="CA563" s="144">
        <f>[1]побуд.звіт!AX562+[2]побуд.звіт!AX562</f>
        <v>6448</v>
      </c>
      <c r="CB563" s="238">
        <v>0</v>
      </c>
      <c r="CC563" s="238">
        <v>0</v>
      </c>
      <c r="CD563" s="240">
        <v>78.794257859508988</v>
      </c>
      <c r="CE563" s="240">
        <v>0</v>
      </c>
      <c r="CF563" s="240">
        <v>0</v>
      </c>
      <c r="CG563" s="240">
        <v>0</v>
      </c>
      <c r="CH563" s="240">
        <v>75.761670954037214</v>
      </c>
      <c r="CI563" s="240">
        <v>0</v>
      </c>
      <c r="CJ563" s="240">
        <v>0</v>
      </c>
      <c r="CK563" s="240">
        <v>87.705422934112931</v>
      </c>
      <c r="CL563" s="240">
        <v>0</v>
      </c>
      <c r="CM563" s="240">
        <v>1.1266499999999995</v>
      </c>
      <c r="CN563" s="240">
        <v>0</v>
      </c>
      <c r="CO563" s="240">
        <v>0</v>
      </c>
      <c r="CP563" s="20"/>
    </row>
    <row r="564" spans="1:94" ht="15" customHeight="1" x14ac:dyDescent="0.25">
      <c r="A564" s="256">
        <f t="shared" si="391"/>
        <v>554</v>
      </c>
      <c r="B564" s="254" t="s">
        <v>555</v>
      </c>
      <c r="C564" s="294">
        <v>128.6</v>
      </c>
      <c r="D564" s="322">
        <v>1</v>
      </c>
      <c r="E564" s="307">
        <f>[1]побуд.звіт!E563+[2]побуд.звіт!E563</f>
        <v>0</v>
      </c>
      <c r="F564" s="308">
        <f>[1]побуд.звіт!F563+[2]побуд.звіт!F563</f>
        <v>0</v>
      </c>
      <c r="G564" s="298">
        <f t="shared" si="355"/>
        <v>0</v>
      </c>
      <c r="H564" s="299">
        <f t="shared" si="356"/>
        <v>0</v>
      </c>
      <c r="I564" s="307">
        <f>[1]побуд.звіт!I563+[2]побуд.звіт!I563</f>
        <v>0</v>
      </c>
      <c r="J564" s="308">
        <f>[1]побуд.звіт!J563+[2]побуд.звіт!J563</f>
        <v>0</v>
      </c>
      <c r="K564" s="298">
        <f t="shared" si="357"/>
        <v>0</v>
      </c>
      <c r="L564" s="299">
        <f t="shared" si="358"/>
        <v>0</v>
      </c>
      <c r="M564" s="308">
        <f>[1]побуд.звіт!M563+[2]побуд.звіт!M563</f>
        <v>751.64576255670352</v>
      </c>
      <c r="N564" s="308">
        <f>[1]побуд.звіт!N563+[2]побуд.звіт!N563</f>
        <v>783.70355342163737</v>
      </c>
      <c r="O564" s="298">
        <f t="shared" si="359"/>
        <v>0</v>
      </c>
      <c r="P564" s="299">
        <f t="shared" si="360"/>
        <v>32.05779086493385</v>
      </c>
      <c r="Q564" s="308">
        <f>[1]побуд.звіт!Q563+[2]побуд.звіт!Q563</f>
        <v>0</v>
      </c>
      <c r="R564" s="308">
        <f>[1]побуд.звіт!R563+[2]побуд.звіт!R563</f>
        <v>0</v>
      </c>
      <c r="S564" s="298">
        <f t="shared" si="361"/>
        <v>0</v>
      </c>
      <c r="T564" s="299">
        <f t="shared" si="362"/>
        <v>0</v>
      </c>
      <c r="U564" s="308">
        <f>[1]побуд.звіт!U563+[2]побуд.звіт!U563</f>
        <v>0</v>
      </c>
      <c r="V564" s="308">
        <f>[1]побуд.звіт!V563+[2]побуд.звіт!V563</f>
        <v>0</v>
      </c>
      <c r="W564" s="298">
        <f t="shared" si="363"/>
        <v>0</v>
      </c>
      <c r="X564" s="299">
        <f t="shared" si="364"/>
        <v>0</v>
      </c>
      <c r="Y564" s="308">
        <f>[1]побуд.звіт!Y563+[2]побуд.звіт!Y563</f>
        <v>0</v>
      </c>
      <c r="Z564" s="308">
        <f>[1]побуд.звіт!Z563+[2]побуд.звіт!Z563</f>
        <v>0</v>
      </c>
      <c r="AA564" s="298">
        <f t="shared" si="365"/>
        <v>0</v>
      </c>
      <c r="AB564" s="299">
        <f t="shared" si="366"/>
        <v>0</v>
      </c>
      <c r="AC564" s="308">
        <f>[1]побуд.звіт!AC563+[2]побуд.звіт!AC563</f>
        <v>342.50325604487693</v>
      </c>
      <c r="AD564" s="308">
        <f>[1]побуд.звіт!AD563+[2]побуд.звіт!AD563</f>
        <v>403.2876717514842</v>
      </c>
      <c r="AE564" s="298">
        <f t="shared" si="367"/>
        <v>0</v>
      </c>
      <c r="AF564" s="299">
        <f t="shared" si="368"/>
        <v>60.784415706607263</v>
      </c>
      <c r="AG564" s="308">
        <f>[1]побуд.звіт!AG563+[2]побуд.звіт!AG563</f>
        <v>0</v>
      </c>
      <c r="AH564" s="308">
        <f>[1]побуд.звіт!AH563+[2]побуд.звіт!AH563</f>
        <v>0</v>
      </c>
      <c r="AI564" s="298">
        <f t="shared" si="369"/>
        <v>0</v>
      </c>
      <c r="AJ564" s="299">
        <f t="shared" si="370"/>
        <v>0</v>
      </c>
      <c r="AK564" s="308">
        <f>[1]побуд.звіт!AK563+[2]побуд.звіт!AK563</f>
        <v>0</v>
      </c>
      <c r="AL564" s="308">
        <f>[1]побуд.звіт!AL563+[2]побуд.звіт!AL563</f>
        <v>0</v>
      </c>
      <c r="AM564" s="298">
        <f t="shared" si="371"/>
        <v>0</v>
      </c>
      <c r="AN564" s="299">
        <f t="shared" si="372"/>
        <v>0</v>
      </c>
      <c r="AO564" s="308">
        <f>[1]побуд.звіт!AO563+[2]побуд.звіт!AO563</f>
        <v>444.1931872412444</v>
      </c>
      <c r="AP564" s="308">
        <f>[1]побуд.звіт!AP563+[2]побуд.звіт!AP563</f>
        <v>162.1845987916642</v>
      </c>
      <c r="AQ564" s="298">
        <f t="shared" si="373"/>
        <v>-282.0085884495802</v>
      </c>
      <c r="AR564" s="299">
        <f t="shared" si="374"/>
        <v>0</v>
      </c>
      <c r="AS564" s="308">
        <f>[1]побуд.звіт!AS563+[2]побуд.звіт!AS563</f>
        <v>0</v>
      </c>
      <c r="AT564" s="308">
        <f>[1]побуд.звіт!AT563+[2]побуд.звіт!AT563</f>
        <v>0</v>
      </c>
      <c r="AU564" s="298">
        <f t="shared" si="375"/>
        <v>0</v>
      </c>
      <c r="AV564" s="299">
        <f t="shared" si="376"/>
        <v>0</v>
      </c>
      <c r="AW564" s="308">
        <f>[1]побуд.звіт!AW563+[2]побуд.звіт!AW563</f>
        <v>470.02213789412986</v>
      </c>
      <c r="AX564" s="308">
        <f>[1]побуд.звіт!AX563+[2]побуд.звіт!AX563</f>
        <v>0</v>
      </c>
      <c r="AY564" s="298">
        <f t="shared" si="377"/>
        <v>-470.02213789412986</v>
      </c>
      <c r="AZ564" s="299">
        <f t="shared" si="378"/>
        <v>0</v>
      </c>
      <c r="BA564" s="300">
        <v>0</v>
      </c>
      <c r="BB564" s="298"/>
      <c r="BC564" s="298">
        <f t="shared" si="379"/>
        <v>0</v>
      </c>
      <c r="BD564" s="299">
        <f t="shared" si="380"/>
        <v>0</v>
      </c>
      <c r="BE564" s="308">
        <f>[1]побуд.звіт!BE563+[2]побуд.звіт!BE563</f>
        <v>5.4010925732189978</v>
      </c>
      <c r="BF564" s="308">
        <f>[1]побуд.звіт!BF563+[2]побуд.звіт!BF563</f>
        <v>0</v>
      </c>
      <c r="BG564" s="301">
        <f t="shared" si="381"/>
        <v>-5.4010925732189978</v>
      </c>
      <c r="BH564" s="302">
        <f t="shared" si="382"/>
        <v>0</v>
      </c>
      <c r="BI564" s="308">
        <f>[1]побуд.звіт!BI563+[2]побуд.звіт!BI563</f>
        <v>0</v>
      </c>
      <c r="BJ564" s="308">
        <f>[1]побуд.звіт!BJ563+[2]побуд.звіт!BJ563</f>
        <v>0</v>
      </c>
      <c r="BK564" s="298">
        <f t="shared" si="383"/>
        <v>0</v>
      </c>
      <c r="BL564" s="299">
        <f t="shared" si="384"/>
        <v>0</v>
      </c>
      <c r="BM564" s="308">
        <f>[1]побуд.звіт!BM563+[2]побуд.звіт!BM563</f>
        <v>0</v>
      </c>
      <c r="BN564" s="308">
        <f>[1]побуд.звіт!BN563+[2]побуд.звіт!BN563</f>
        <v>0</v>
      </c>
      <c r="BO564" s="298">
        <f t="shared" si="385"/>
        <v>0</v>
      </c>
      <c r="BP564" s="299">
        <f t="shared" si="386"/>
        <v>0</v>
      </c>
      <c r="BQ564" s="294">
        <f t="shared" si="387"/>
        <v>2013.7654363101738</v>
      </c>
      <c r="BR564" s="298">
        <f t="shared" si="387"/>
        <v>1349.1758239647859</v>
      </c>
      <c r="BS564" s="298">
        <f t="shared" si="388"/>
        <v>-664.58961234538788</v>
      </c>
      <c r="BT564" s="303">
        <f t="shared" si="389"/>
        <v>0</v>
      </c>
      <c r="BU564" s="224">
        <f t="shared" si="390"/>
        <v>0.66997665151949537</v>
      </c>
      <c r="BV564" s="309">
        <v>729.75</v>
      </c>
      <c r="BW564" s="305">
        <f t="shared" si="394"/>
        <v>561.93621364081889</v>
      </c>
      <c r="BX564" s="241">
        <f t="shared" si="395"/>
        <v>167.81378635918114</v>
      </c>
      <c r="CA564" s="144">
        <f>[1]побуд.звіт!AX563+[2]побуд.звіт!AX563</f>
        <v>0</v>
      </c>
      <c r="CB564" s="238">
        <v>0</v>
      </c>
      <c r="CC564" s="238">
        <v>0</v>
      </c>
      <c r="CD564" s="240">
        <v>63.035406287607181</v>
      </c>
      <c r="CE564" s="240">
        <v>0</v>
      </c>
      <c r="CF564" s="240">
        <v>0</v>
      </c>
      <c r="CG564" s="240">
        <v>0</v>
      </c>
      <c r="CH564" s="240">
        <v>33.469429353106086</v>
      </c>
      <c r="CI564" s="240">
        <v>0</v>
      </c>
      <c r="CJ564" s="240">
        <v>0</v>
      </c>
      <c r="CK564" s="240">
        <v>45.194419326319135</v>
      </c>
      <c r="CL564" s="240">
        <v>0</v>
      </c>
      <c r="CM564" s="240">
        <v>1.1266499999999995</v>
      </c>
      <c r="CN564" s="240">
        <v>0</v>
      </c>
      <c r="CO564" s="240">
        <v>0</v>
      </c>
      <c r="CP564" s="20"/>
    </row>
    <row r="565" spans="1:94" ht="15" customHeight="1" x14ac:dyDescent="0.25">
      <c r="A565" s="256">
        <f t="shared" si="391"/>
        <v>555</v>
      </c>
      <c r="B565" s="254" t="s">
        <v>556</v>
      </c>
      <c r="C565" s="294">
        <v>252.8</v>
      </c>
      <c r="D565" s="322">
        <v>1</v>
      </c>
      <c r="E565" s="307">
        <f>[1]побуд.звіт!E564+[2]побуд.звіт!E564</f>
        <v>0</v>
      </c>
      <c r="F565" s="308">
        <f>[1]побуд.звіт!F564+[2]побуд.звіт!F564</f>
        <v>0</v>
      </c>
      <c r="G565" s="298">
        <f t="shared" si="355"/>
        <v>0</v>
      </c>
      <c r="H565" s="299">
        <f t="shared" si="356"/>
        <v>0</v>
      </c>
      <c r="I565" s="307">
        <f>[1]побуд.звіт!I564+[2]побуд.звіт!I564</f>
        <v>0</v>
      </c>
      <c r="J565" s="308">
        <f>[1]побуд.звіт!J564+[2]побуд.звіт!J564</f>
        <v>0</v>
      </c>
      <c r="K565" s="298">
        <f t="shared" si="357"/>
        <v>0</v>
      </c>
      <c r="L565" s="299">
        <f t="shared" si="358"/>
        <v>0</v>
      </c>
      <c r="M565" s="308">
        <f>[1]побуд.звіт!M564+[2]побуд.звіт!M564</f>
        <v>1503.2428051134068</v>
      </c>
      <c r="N565" s="308">
        <f>[1]побуд.звіт!N564+[2]побуд.звіт!N564</f>
        <v>1567.4071068432747</v>
      </c>
      <c r="O565" s="298">
        <f t="shared" si="359"/>
        <v>0</v>
      </c>
      <c r="P565" s="299">
        <f t="shared" si="360"/>
        <v>64.16430172986793</v>
      </c>
      <c r="Q565" s="308">
        <f>[1]побуд.звіт!Q564+[2]побуд.звіт!Q564</f>
        <v>0</v>
      </c>
      <c r="R565" s="308">
        <f>[1]побуд.звіт!R564+[2]побуд.звіт!R564</f>
        <v>0</v>
      </c>
      <c r="S565" s="298">
        <f t="shared" si="361"/>
        <v>0</v>
      </c>
      <c r="T565" s="299">
        <f t="shared" si="362"/>
        <v>0</v>
      </c>
      <c r="U565" s="308">
        <f>[1]побуд.звіт!U564+[2]побуд.звіт!U564</f>
        <v>0</v>
      </c>
      <c r="V565" s="308">
        <f>[1]побуд.звіт!V564+[2]побуд.звіт!V564</f>
        <v>0</v>
      </c>
      <c r="W565" s="298">
        <f t="shared" si="363"/>
        <v>0</v>
      </c>
      <c r="X565" s="299">
        <f t="shared" si="364"/>
        <v>0</v>
      </c>
      <c r="Y565" s="308">
        <f>[1]побуд.звіт!Y564+[2]побуд.звіт!Y564</f>
        <v>0</v>
      </c>
      <c r="Z565" s="308">
        <f>[1]побуд.звіт!Z564+[2]побуд.звіт!Z564</f>
        <v>0</v>
      </c>
      <c r="AA565" s="298">
        <f t="shared" si="365"/>
        <v>0</v>
      </c>
      <c r="AB565" s="299">
        <f t="shared" si="366"/>
        <v>0</v>
      </c>
      <c r="AC565" s="308">
        <f>[1]побуд.звіт!AC564+[2]побуд.звіт!AC564</f>
        <v>674.71596088697436</v>
      </c>
      <c r="AD565" s="308">
        <f>[1]побуд.звіт!AD564+[2]побуд.звіт!AD564</f>
        <v>792.7770094772568</v>
      </c>
      <c r="AE565" s="298">
        <f t="shared" si="367"/>
        <v>0</v>
      </c>
      <c r="AF565" s="299">
        <f t="shared" si="368"/>
        <v>118.06104859028244</v>
      </c>
      <c r="AG565" s="308">
        <f>[1]побуд.звіт!AG564+[2]побуд.звіт!AG564</f>
        <v>0</v>
      </c>
      <c r="AH565" s="308">
        <f>[1]побуд.звіт!AH564+[2]побуд.звіт!AH564</f>
        <v>0</v>
      </c>
      <c r="AI565" s="298">
        <f t="shared" si="369"/>
        <v>0</v>
      </c>
      <c r="AJ565" s="299">
        <f t="shared" si="370"/>
        <v>0</v>
      </c>
      <c r="AK565" s="308">
        <f>[1]побуд.звіт!AK564+[2]побуд.звіт!AK564</f>
        <v>0</v>
      </c>
      <c r="AL565" s="308">
        <f>[1]побуд.звіт!AL564+[2]побуд.звіт!AL564</f>
        <v>0</v>
      </c>
      <c r="AM565" s="298">
        <f t="shared" si="371"/>
        <v>0</v>
      </c>
      <c r="AN565" s="299">
        <f t="shared" si="372"/>
        <v>0</v>
      </c>
      <c r="AO565" s="308">
        <f>[1]побуд.звіт!AO564+[2]побуд.звіт!AO564</f>
        <v>659.33717557414502</v>
      </c>
      <c r="AP565" s="308">
        <f>[1]побуд.звіт!AP564+[2]побуд.звіт!AP564</f>
        <v>283.82304788541234</v>
      </c>
      <c r="AQ565" s="298">
        <f t="shared" si="373"/>
        <v>-375.51412768873269</v>
      </c>
      <c r="AR565" s="299">
        <f t="shared" si="374"/>
        <v>0</v>
      </c>
      <c r="AS565" s="308">
        <f>[1]побуд.звіт!AS564+[2]побуд.звіт!AS564</f>
        <v>0</v>
      </c>
      <c r="AT565" s="308">
        <f>[1]побуд.звіт!AT564+[2]побуд.звіт!AT564</f>
        <v>0</v>
      </c>
      <c r="AU565" s="298">
        <f t="shared" si="375"/>
        <v>0</v>
      </c>
      <c r="AV565" s="299">
        <f t="shared" si="376"/>
        <v>0</v>
      </c>
      <c r="AW565" s="308">
        <f>[1]побуд.звіт!AW564+[2]побуд.звіт!AW564</f>
        <v>1139.2049992558282</v>
      </c>
      <c r="AX565" s="308">
        <f>[1]побуд.звіт!AX564+[2]побуд.звіт!AX564</f>
        <v>5117</v>
      </c>
      <c r="AY565" s="298">
        <f t="shared" si="377"/>
        <v>0</v>
      </c>
      <c r="AZ565" s="299">
        <f t="shared" si="378"/>
        <v>3977.7950007441718</v>
      </c>
      <c r="BA565" s="300">
        <v>0</v>
      </c>
      <c r="BB565" s="298"/>
      <c r="BC565" s="298">
        <f t="shared" si="379"/>
        <v>0</v>
      </c>
      <c r="BD565" s="299">
        <f t="shared" si="380"/>
        <v>0</v>
      </c>
      <c r="BE565" s="308">
        <f>[1]побуд.звіт!BE564+[2]побуд.звіт!BE564</f>
        <v>5.5784501732189984</v>
      </c>
      <c r="BF565" s="308">
        <f>[1]побуд.звіт!BF564+[2]побуд.звіт!BF564</f>
        <v>0</v>
      </c>
      <c r="BG565" s="301">
        <f t="shared" si="381"/>
        <v>-5.5784501732189984</v>
      </c>
      <c r="BH565" s="302">
        <f t="shared" si="382"/>
        <v>0</v>
      </c>
      <c r="BI565" s="308">
        <f>[1]побуд.звіт!BI564+[2]побуд.звіт!BI564</f>
        <v>0</v>
      </c>
      <c r="BJ565" s="308">
        <f>[1]побуд.звіт!BJ564+[2]побуд.звіт!BJ564</f>
        <v>0</v>
      </c>
      <c r="BK565" s="298">
        <f t="shared" si="383"/>
        <v>0</v>
      </c>
      <c r="BL565" s="299">
        <f t="shared" si="384"/>
        <v>0</v>
      </c>
      <c r="BM565" s="308">
        <f>[1]побуд.звіт!BM564+[2]побуд.звіт!BM564</f>
        <v>0</v>
      </c>
      <c r="BN565" s="308">
        <f>[1]побуд.звіт!BN564+[2]побуд.звіт!BN564</f>
        <v>0</v>
      </c>
      <c r="BO565" s="298">
        <f t="shared" si="385"/>
        <v>0</v>
      </c>
      <c r="BP565" s="299">
        <f t="shared" si="386"/>
        <v>0</v>
      </c>
      <c r="BQ565" s="294">
        <f t="shared" si="387"/>
        <v>3982.0793910035736</v>
      </c>
      <c r="BR565" s="298">
        <f t="shared" si="387"/>
        <v>7761.0071642059447</v>
      </c>
      <c r="BS565" s="298">
        <f t="shared" si="388"/>
        <v>0</v>
      </c>
      <c r="BT565" s="303">
        <f t="shared" si="389"/>
        <v>3778.9277732023711</v>
      </c>
      <c r="BU565" s="224">
        <f t="shared" si="390"/>
        <v>1.9489835340148747</v>
      </c>
      <c r="BV565" s="309">
        <v>80.33</v>
      </c>
      <c r="BW565" s="305"/>
      <c r="BX565" s="241">
        <f t="shared" si="395"/>
        <v>331.83994925029782</v>
      </c>
      <c r="CA565" s="144">
        <f>[1]побуд.звіт!AX564+[2]побуд.звіт!AX564</f>
        <v>5117</v>
      </c>
      <c r="CB565" s="238">
        <v>0</v>
      </c>
      <c r="CC565" s="238">
        <v>0</v>
      </c>
      <c r="CD565" s="240">
        <v>126.07081257521436</v>
      </c>
      <c r="CE565" s="240">
        <v>0</v>
      </c>
      <c r="CF565" s="240">
        <v>0</v>
      </c>
      <c r="CG565" s="240">
        <v>0</v>
      </c>
      <c r="CH565" s="240">
        <v>65.793714933633126</v>
      </c>
      <c r="CI565" s="240">
        <v>0</v>
      </c>
      <c r="CJ565" s="240">
        <v>0</v>
      </c>
      <c r="CK565" s="240">
        <v>67.164434875631102</v>
      </c>
      <c r="CL565" s="240">
        <v>0</v>
      </c>
      <c r="CM565" s="240">
        <v>1.1266499999999995</v>
      </c>
      <c r="CN565" s="240">
        <v>0</v>
      </c>
      <c r="CO565" s="240">
        <v>0</v>
      </c>
      <c r="CP565" s="20"/>
    </row>
    <row r="566" spans="1:94" ht="15" customHeight="1" x14ac:dyDescent="0.25">
      <c r="A566" s="256">
        <f t="shared" si="391"/>
        <v>556</v>
      </c>
      <c r="B566" s="254" t="s">
        <v>557</v>
      </c>
      <c r="C566" s="294">
        <v>126.2</v>
      </c>
      <c r="D566" s="322">
        <v>1</v>
      </c>
      <c r="E566" s="307">
        <f>[1]побуд.звіт!E565+[2]побуд.звіт!E565</f>
        <v>0</v>
      </c>
      <c r="F566" s="308">
        <f>[1]побуд.звіт!F565+[2]побуд.звіт!F565</f>
        <v>0</v>
      </c>
      <c r="G566" s="298">
        <f t="shared" si="355"/>
        <v>0</v>
      </c>
      <c r="H566" s="299">
        <f t="shared" si="356"/>
        <v>0</v>
      </c>
      <c r="I566" s="307">
        <f>[1]побуд.звіт!I565+[2]побуд.звіт!I565</f>
        <v>0</v>
      </c>
      <c r="J566" s="308">
        <f>[1]побуд.звіт!J565+[2]побуд.звіт!J565</f>
        <v>0</v>
      </c>
      <c r="K566" s="298">
        <f t="shared" si="357"/>
        <v>0</v>
      </c>
      <c r="L566" s="299">
        <f t="shared" si="358"/>
        <v>0</v>
      </c>
      <c r="M566" s="308">
        <f>[1]побуд.звіт!M565+[2]побуд.звіт!M565</f>
        <v>703.22816255670341</v>
      </c>
      <c r="N566" s="308">
        <f>[1]побуд.звіт!N565+[2]побуд.звіт!N565</f>
        <v>747.57755724011906</v>
      </c>
      <c r="O566" s="298">
        <f t="shared" si="359"/>
        <v>0</v>
      </c>
      <c r="P566" s="299">
        <f t="shared" si="360"/>
        <v>44.349394683415653</v>
      </c>
      <c r="Q566" s="308">
        <f>[1]побуд.звіт!Q565+[2]побуд.звіт!Q565</f>
        <v>0</v>
      </c>
      <c r="R566" s="308">
        <f>[1]побуд.звіт!R565+[2]побуд.звіт!R565</f>
        <v>0</v>
      </c>
      <c r="S566" s="298">
        <f t="shared" si="361"/>
        <v>0</v>
      </c>
      <c r="T566" s="299">
        <f t="shared" si="362"/>
        <v>0</v>
      </c>
      <c r="U566" s="308">
        <f>[1]побуд.звіт!U565+[2]побуд.звіт!U565</f>
        <v>0</v>
      </c>
      <c r="V566" s="308">
        <f>[1]побуд.звіт!V565+[2]побуд.звіт!V565</f>
        <v>0</v>
      </c>
      <c r="W566" s="298">
        <f t="shared" si="363"/>
        <v>0</v>
      </c>
      <c r="X566" s="299">
        <f t="shared" si="364"/>
        <v>0</v>
      </c>
      <c r="Y566" s="308">
        <f>[1]побуд.звіт!Y565+[2]побуд.звіт!Y565</f>
        <v>0</v>
      </c>
      <c r="Z566" s="308">
        <f>[1]побуд.звіт!Z565+[2]побуд.звіт!Z565</f>
        <v>0</v>
      </c>
      <c r="AA566" s="298">
        <f t="shared" si="365"/>
        <v>0</v>
      </c>
      <c r="AB566" s="299">
        <f t="shared" si="366"/>
        <v>0</v>
      </c>
      <c r="AC566" s="308">
        <f>[1]побуд.звіт!AC565+[2]побуд.звіт!AC565</f>
        <v>336.9045755706336</v>
      </c>
      <c r="AD566" s="308">
        <f>[1]побуд.звіт!AD565+[2]побуд.звіт!AD565</f>
        <v>395.76130773745962</v>
      </c>
      <c r="AE566" s="298">
        <f t="shared" si="367"/>
        <v>0</v>
      </c>
      <c r="AF566" s="299">
        <f t="shared" si="368"/>
        <v>58.856732166826021</v>
      </c>
      <c r="AG566" s="308">
        <f>[1]побуд.звіт!AG565+[2]побуд.звіт!AG565</f>
        <v>0</v>
      </c>
      <c r="AH566" s="308">
        <f>[1]побуд.звіт!AH565+[2]побуд.звіт!AH565</f>
        <v>0</v>
      </c>
      <c r="AI566" s="298">
        <f t="shared" si="369"/>
        <v>0</v>
      </c>
      <c r="AJ566" s="299">
        <f t="shared" si="370"/>
        <v>0</v>
      </c>
      <c r="AK566" s="308">
        <f>[1]побуд.звіт!AK565+[2]побуд.звіт!AK565</f>
        <v>0</v>
      </c>
      <c r="AL566" s="308">
        <f>[1]побуд.звіт!AL565+[2]побуд.звіт!AL565</f>
        <v>0</v>
      </c>
      <c r="AM566" s="298">
        <f t="shared" si="371"/>
        <v>0</v>
      </c>
      <c r="AN566" s="299">
        <f t="shared" si="372"/>
        <v>0</v>
      </c>
      <c r="AO566" s="308">
        <f>[1]побуд.звіт!AO565+[2]побуд.звіт!AO565</f>
        <v>358.72856501284184</v>
      </c>
      <c r="AP566" s="308">
        <f>[1]побуд.звіт!AP565+[2]побуд.звіт!AP565</f>
        <v>162.1845987916642</v>
      </c>
      <c r="AQ566" s="298">
        <f t="shared" si="373"/>
        <v>-196.54396622117764</v>
      </c>
      <c r="AR566" s="299">
        <f t="shared" si="374"/>
        <v>0</v>
      </c>
      <c r="AS566" s="308">
        <f>[1]побуд.звіт!AS565+[2]побуд.звіт!AS565</f>
        <v>0</v>
      </c>
      <c r="AT566" s="308">
        <f>[1]побуд.звіт!AT565+[2]побуд.звіт!AT565</f>
        <v>0</v>
      </c>
      <c r="AU566" s="298">
        <f t="shared" si="375"/>
        <v>0</v>
      </c>
      <c r="AV566" s="299">
        <f t="shared" si="376"/>
        <v>0</v>
      </c>
      <c r="AW566" s="308">
        <f>[1]побуд.звіт!AW565+[2]побуд.звіт!AW565</f>
        <v>512.73427798765579</v>
      </c>
      <c r="AX566" s="308">
        <f>[1]побуд.звіт!AX565+[2]побуд.звіт!AX565</f>
        <v>0</v>
      </c>
      <c r="AY566" s="298">
        <f t="shared" si="377"/>
        <v>-512.73427798765579</v>
      </c>
      <c r="AZ566" s="299">
        <f t="shared" si="378"/>
        <v>0</v>
      </c>
      <c r="BA566" s="300">
        <v>0</v>
      </c>
      <c r="BB566" s="298"/>
      <c r="BC566" s="298">
        <f t="shared" si="379"/>
        <v>0</v>
      </c>
      <c r="BD566" s="299">
        <f t="shared" si="380"/>
        <v>0</v>
      </c>
      <c r="BE566" s="308">
        <f>[1]побуд.звіт!BE565+[2]побуд.звіт!BE565</f>
        <v>5.3976653732189979</v>
      </c>
      <c r="BF566" s="308">
        <f>[1]побуд.звіт!BF565+[2]побуд.звіт!BF565</f>
        <v>0</v>
      </c>
      <c r="BG566" s="301">
        <f t="shared" si="381"/>
        <v>-5.3976653732189979</v>
      </c>
      <c r="BH566" s="302">
        <f t="shared" si="382"/>
        <v>0</v>
      </c>
      <c r="BI566" s="308">
        <f>[1]побуд.звіт!BI565+[2]побуд.звіт!BI565</f>
        <v>0</v>
      </c>
      <c r="BJ566" s="308">
        <f>[1]побуд.звіт!BJ565+[2]побуд.звіт!BJ565</f>
        <v>0</v>
      </c>
      <c r="BK566" s="298">
        <f t="shared" si="383"/>
        <v>0</v>
      </c>
      <c r="BL566" s="299">
        <f t="shared" si="384"/>
        <v>0</v>
      </c>
      <c r="BM566" s="308">
        <f>[1]побуд.звіт!BM565+[2]побуд.звіт!BM565</f>
        <v>0</v>
      </c>
      <c r="BN566" s="308">
        <f>[1]побуд.звіт!BN565+[2]побуд.звіт!BN565</f>
        <v>0</v>
      </c>
      <c r="BO566" s="298">
        <f t="shared" si="385"/>
        <v>0</v>
      </c>
      <c r="BP566" s="299">
        <f t="shared" si="386"/>
        <v>0</v>
      </c>
      <c r="BQ566" s="294">
        <f t="shared" si="387"/>
        <v>1916.9932465010536</v>
      </c>
      <c r="BR566" s="298">
        <f t="shared" si="387"/>
        <v>1305.5234637692429</v>
      </c>
      <c r="BS566" s="298">
        <f t="shared" si="388"/>
        <v>-611.46978273181071</v>
      </c>
      <c r="BT566" s="303">
        <f t="shared" si="389"/>
        <v>0</v>
      </c>
      <c r="BU566" s="224">
        <f t="shared" si="390"/>
        <v>0.68102663697543986</v>
      </c>
      <c r="BV566" s="309">
        <v>79.62</v>
      </c>
      <c r="BW566" s="305"/>
      <c r="BX566" s="241">
        <f t="shared" si="395"/>
        <v>159.74943720842114</v>
      </c>
      <c r="CA566" s="144">
        <f>[1]побуд.звіт!AX565+[2]побуд.звіт!AX565</f>
        <v>0</v>
      </c>
      <c r="CB566" s="238">
        <v>0</v>
      </c>
      <c r="CC566" s="238">
        <v>0</v>
      </c>
      <c r="CD566" s="240">
        <v>63.035406287607181</v>
      </c>
      <c r="CE566" s="240">
        <v>0</v>
      </c>
      <c r="CF566" s="240">
        <v>0</v>
      </c>
      <c r="CG566" s="240">
        <v>0</v>
      </c>
      <c r="CH566" s="240">
        <v>32.844805477153891</v>
      </c>
      <c r="CI566" s="240">
        <v>0</v>
      </c>
      <c r="CJ566" s="240">
        <v>0</v>
      </c>
      <c r="CK566" s="240">
        <v>36.540750748388469</v>
      </c>
      <c r="CL566" s="240">
        <v>0</v>
      </c>
      <c r="CM566" s="240">
        <v>1.1266499999999995</v>
      </c>
      <c r="CN566" s="240">
        <v>0</v>
      </c>
      <c r="CO566" s="240">
        <v>0</v>
      </c>
      <c r="CP566" s="20"/>
    </row>
    <row r="567" spans="1:94" ht="15" customHeight="1" x14ac:dyDescent="0.25">
      <c r="A567" s="256">
        <f t="shared" si="391"/>
        <v>557</v>
      </c>
      <c r="B567" s="254" t="s">
        <v>558</v>
      </c>
      <c r="C567" s="294">
        <v>151.30000000000001</v>
      </c>
      <c r="D567" s="322">
        <v>1</v>
      </c>
      <c r="E567" s="307">
        <f>[1]побуд.звіт!E566+[2]побуд.звіт!E566</f>
        <v>0</v>
      </c>
      <c r="F567" s="308">
        <f>[1]побуд.звіт!F566+[2]побуд.звіт!F566</f>
        <v>0</v>
      </c>
      <c r="G567" s="298">
        <f t="shared" si="355"/>
        <v>0</v>
      </c>
      <c r="H567" s="299">
        <f t="shared" si="356"/>
        <v>0</v>
      </c>
      <c r="I567" s="307">
        <f>[1]побуд.звіт!I566+[2]побуд.звіт!I566</f>
        <v>0</v>
      </c>
      <c r="J567" s="308">
        <f>[1]побуд.звіт!J566+[2]побуд.звіт!J566</f>
        <v>0</v>
      </c>
      <c r="K567" s="298">
        <f t="shared" si="357"/>
        <v>0</v>
      </c>
      <c r="L567" s="299">
        <f t="shared" si="358"/>
        <v>0</v>
      </c>
      <c r="M567" s="308">
        <f>[1]побуд.звіт!M566+[2]побуд.звіт!M566</f>
        <v>351.57266927835178</v>
      </c>
      <c r="N567" s="308">
        <f>[1]побуд.звіт!N566+[2]побуд.звіт!N566</f>
        <v>373.78877862005953</v>
      </c>
      <c r="O567" s="298">
        <f t="shared" si="359"/>
        <v>0</v>
      </c>
      <c r="P567" s="299">
        <f t="shared" si="360"/>
        <v>22.21610934170775</v>
      </c>
      <c r="Q567" s="308">
        <f>[1]побуд.звіт!Q566+[2]побуд.звіт!Q566</f>
        <v>0</v>
      </c>
      <c r="R567" s="308">
        <f>[1]побуд.звіт!R566+[2]побуд.звіт!R566</f>
        <v>34.240564791913783</v>
      </c>
      <c r="S567" s="298">
        <f t="shared" si="361"/>
        <v>0</v>
      </c>
      <c r="T567" s="299">
        <f t="shared" si="362"/>
        <v>34.240564791913783</v>
      </c>
      <c r="U567" s="308">
        <f>[1]побуд.звіт!U566+[2]побуд.звіт!U566</f>
        <v>0</v>
      </c>
      <c r="V567" s="308">
        <f>[1]побуд.звіт!V566+[2]побуд.звіт!V566</f>
        <v>0</v>
      </c>
      <c r="W567" s="298">
        <f t="shared" si="363"/>
        <v>0</v>
      </c>
      <c r="X567" s="299">
        <f t="shared" si="364"/>
        <v>0</v>
      </c>
      <c r="Y567" s="308">
        <f>[1]побуд.звіт!Y566+[2]побуд.звіт!Y566</f>
        <v>0</v>
      </c>
      <c r="Z567" s="308">
        <f>[1]побуд.звіт!Z566+[2]побуд.звіт!Z566</f>
        <v>0</v>
      </c>
      <c r="AA567" s="298">
        <f t="shared" si="365"/>
        <v>0</v>
      </c>
      <c r="AB567" s="299">
        <f t="shared" si="366"/>
        <v>0</v>
      </c>
      <c r="AC567" s="308">
        <f>[1]побуд.звіт!AC566+[2]побуд.звіт!AC566</f>
        <v>383.70411751376281</v>
      </c>
      <c r="AD567" s="308">
        <f>[1]побуд.звіт!AD566+[2]побуд.звіт!AD566</f>
        <v>474.47453138413346</v>
      </c>
      <c r="AE567" s="298">
        <f t="shared" si="367"/>
        <v>0</v>
      </c>
      <c r="AF567" s="299">
        <f t="shared" si="368"/>
        <v>90.770413870370646</v>
      </c>
      <c r="AG567" s="308">
        <f>[1]побуд.звіт!AG566+[2]побуд.звіт!AG566</f>
        <v>0</v>
      </c>
      <c r="AH567" s="308">
        <f>[1]побуд.звіт!AH566+[2]побуд.звіт!AH566</f>
        <v>0</v>
      </c>
      <c r="AI567" s="298">
        <f t="shared" si="369"/>
        <v>0</v>
      </c>
      <c r="AJ567" s="299">
        <f t="shared" si="370"/>
        <v>0</v>
      </c>
      <c r="AK567" s="308">
        <f>[1]побуд.звіт!AK566+[2]побуд.звіт!AK566</f>
        <v>0</v>
      </c>
      <c r="AL567" s="308">
        <f>[1]побуд.звіт!AL566+[2]побуд.звіт!AL566</f>
        <v>0</v>
      </c>
      <c r="AM567" s="298">
        <f t="shared" si="371"/>
        <v>0</v>
      </c>
      <c r="AN567" s="299">
        <f t="shared" si="372"/>
        <v>0</v>
      </c>
      <c r="AO567" s="308">
        <f>[1]побуд.звіт!AO566+[2]побуд.звіт!AO566</f>
        <v>64.586054419728512</v>
      </c>
      <c r="AP567" s="308">
        <f>[1]побуд.звіт!AP566+[2]побуд.звіт!AP566</f>
        <v>60.819224546874089</v>
      </c>
      <c r="AQ567" s="298">
        <f t="shared" si="373"/>
        <v>-3.7668298728544229</v>
      </c>
      <c r="AR567" s="299">
        <f t="shared" si="374"/>
        <v>0</v>
      </c>
      <c r="AS567" s="308">
        <f>[1]побуд.звіт!AS566+[2]побуд.звіт!AS566</f>
        <v>104.69309410000001</v>
      </c>
      <c r="AT567" s="308">
        <f>[1]побуд.звіт!AT566+[2]побуд.звіт!AT566</f>
        <v>0</v>
      </c>
      <c r="AU567" s="298">
        <f t="shared" si="375"/>
        <v>-104.69309410000001</v>
      </c>
      <c r="AV567" s="299">
        <f t="shared" si="376"/>
        <v>0</v>
      </c>
      <c r="AW567" s="308">
        <f>[1]побуд.звіт!AW566+[2]побуд.звіт!AW566</f>
        <v>599.1786320002941</v>
      </c>
      <c r="AX567" s="308">
        <f>[1]побуд.звіт!AX566+[2]побуд.звіт!AX566</f>
        <v>0</v>
      </c>
      <c r="AY567" s="298">
        <f t="shared" si="377"/>
        <v>-599.1786320002941</v>
      </c>
      <c r="AZ567" s="299">
        <f t="shared" si="378"/>
        <v>0</v>
      </c>
      <c r="BA567" s="300">
        <v>0</v>
      </c>
      <c r="BB567" s="298"/>
      <c r="BC567" s="298">
        <f t="shared" si="379"/>
        <v>0</v>
      </c>
      <c r="BD567" s="299">
        <f t="shared" si="380"/>
        <v>0</v>
      </c>
      <c r="BE567" s="308">
        <f>[1]побуд.звіт!BE566+[2]побуд.звіт!BE566</f>
        <v>5.433508173218998</v>
      </c>
      <c r="BF567" s="308">
        <f>[1]побуд.звіт!BF566+[2]побуд.звіт!BF566</f>
        <v>0</v>
      </c>
      <c r="BG567" s="301">
        <f t="shared" si="381"/>
        <v>-5.433508173218998</v>
      </c>
      <c r="BH567" s="302">
        <f t="shared" si="382"/>
        <v>0</v>
      </c>
      <c r="BI567" s="308">
        <f>[1]побуд.звіт!BI566+[2]побуд.звіт!BI566</f>
        <v>228.74628932597477</v>
      </c>
      <c r="BJ567" s="308">
        <f>[1]побуд.звіт!BJ566+[2]побуд.звіт!BJ566</f>
        <v>25</v>
      </c>
      <c r="BK567" s="298">
        <f t="shared" si="383"/>
        <v>-203.74628932597477</v>
      </c>
      <c r="BL567" s="299">
        <f t="shared" si="384"/>
        <v>0</v>
      </c>
      <c r="BM567" s="308">
        <f>[1]побуд.звіт!BM566+[2]побуд.звіт!BM566</f>
        <v>0</v>
      </c>
      <c r="BN567" s="308">
        <f>[1]побуд.звіт!BN566+[2]побуд.звіт!BN566</f>
        <v>0</v>
      </c>
      <c r="BO567" s="298">
        <f t="shared" si="385"/>
        <v>0</v>
      </c>
      <c r="BP567" s="299">
        <f t="shared" si="386"/>
        <v>0</v>
      </c>
      <c r="BQ567" s="294">
        <f t="shared" si="387"/>
        <v>1737.9143648113309</v>
      </c>
      <c r="BR567" s="298">
        <f t="shared" si="387"/>
        <v>968.32309934298087</v>
      </c>
      <c r="BS567" s="298">
        <f t="shared" si="388"/>
        <v>-769.59126546835</v>
      </c>
      <c r="BT567" s="303">
        <f t="shared" si="389"/>
        <v>0</v>
      </c>
      <c r="BU567" s="224">
        <f t="shared" si="390"/>
        <v>0.55717538156611224</v>
      </c>
      <c r="BV567" s="309">
        <v>-75.42</v>
      </c>
      <c r="BW567" s="305"/>
      <c r="CA567" s="144">
        <f>[1]побуд.звіт!AX566+[2]побуд.звіт!AX566</f>
        <v>0</v>
      </c>
      <c r="CB567" s="238">
        <v>0</v>
      </c>
      <c r="CC567" s="238">
        <v>0</v>
      </c>
      <c r="CD567" s="240">
        <v>31.51770314380359</v>
      </c>
      <c r="CE567" s="240">
        <v>0</v>
      </c>
      <c r="CF567" s="240">
        <v>0</v>
      </c>
      <c r="CG567" s="240">
        <v>0</v>
      </c>
      <c r="CH567" s="240">
        <v>39.377330179820788</v>
      </c>
      <c r="CI567" s="240">
        <v>0</v>
      </c>
      <c r="CJ567" s="240">
        <v>0</v>
      </c>
      <c r="CK567" s="240">
        <v>6.6219167825935514</v>
      </c>
      <c r="CL567" s="240">
        <v>0</v>
      </c>
      <c r="CM567" s="240">
        <v>1.1266499999999995</v>
      </c>
      <c r="CN567" s="240">
        <v>24.411749399999998</v>
      </c>
      <c r="CO567" s="240">
        <v>0</v>
      </c>
      <c r="CP567" s="20"/>
    </row>
    <row r="568" spans="1:94" ht="15" customHeight="1" x14ac:dyDescent="0.25">
      <c r="A568" s="256">
        <f t="shared" si="391"/>
        <v>558</v>
      </c>
      <c r="B568" s="254" t="s">
        <v>559</v>
      </c>
      <c r="C568" s="294">
        <v>151.5</v>
      </c>
      <c r="D568" s="322">
        <v>1</v>
      </c>
      <c r="E568" s="307">
        <f>[1]побуд.звіт!E567+[2]побуд.звіт!E567</f>
        <v>0</v>
      </c>
      <c r="F568" s="308">
        <f>[1]побуд.звіт!F567+[2]побуд.звіт!F567</f>
        <v>0</v>
      </c>
      <c r="G568" s="298">
        <f t="shared" si="355"/>
        <v>0</v>
      </c>
      <c r="H568" s="299">
        <f t="shared" si="356"/>
        <v>0</v>
      </c>
      <c r="I568" s="307">
        <f>[1]побуд.звіт!I567+[2]побуд.звіт!I567</f>
        <v>0</v>
      </c>
      <c r="J568" s="308">
        <f>[1]побуд.звіт!J567+[2]побуд.звіт!J567</f>
        <v>0</v>
      </c>
      <c r="K568" s="298">
        <f t="shared" si="357"/>
        <v>0</v>
      </c>
      <c r="L568" s="299">
        <f t="shared" si="358"/>
        <v>0</v>
      </c>
      <c r="M568" s="308">
        <f>[1]побуд.звіт!M567+[2]побуд.звіт!M567</f>
        <v>615.31844723711549</v>
      </c>
      <c r="N568" s="308">
        <f>[1]побуд.звіт!N567+[2]побуд.звіт!N567</f>
        <v>654.13036258510408</v>
      </c>
      <c r="O568" s="298">
        <f t="shared" si="359"/>
        <v>0</v>
      </c>
      <c r="P568" s="299">
        <f t="shared" si="360"/>
        <v>38.811915347988588</v>
      </c>
      <c r="Q568" s="308">
        <f>[1]побуд.звіт!Q567+[2]побуд.звіт!Q567</f>
        <v>0</v>
      </c>
      <c r="R568" s="308">
        <f>[1]побуд.звіт!R567+[2]побуд.звіт!R567</f>
        <v>0</v>
      </c>
      <c r="S568" s="298">
        <f t="shared" si="361"/>
        <v>0</v>
      </c>
      <c r="T568" s="299">
        <f t="shared" si="362"/>
        <v>0</v>
      </c>
      <c r="U568" s="308">
        <f>[1]побуд.звіт!U567+[2]побуд.звіт!U567</f>
        <v>0</v>
      </c>
      <c r="V568" s="308">
        <f>[1]побуд.звіт!V567+[2]побуд.звіт!V567</f>
        <v>0</v>
      </c>
      <c r="W568" s="298">
        <f t="shared" si="363"/>
        <v>0</v>
      </c>
      <c r="X568" s="299">
        <f t="shared" si="364"/>
        <v>0</v>
      </c>
      <c r="Y568" s="308">
        <f>[1]побуд.звіт!Y567+[2]побуд.звіт!Y567</f>
        <v>0</v>
      </c>
      <c r="Z568" s="308">
        <f>[1]побуд.звіт!Z567+[2]побуд.звіт!Z567</f>
        <v>0</v>
      </c>
      <c r="AA568" s="298">
        <f t="shared" si="365"/>
        <v>0</v>
      </c>
      <c r="AB568" s="299">
        <f t="shared" si="366"/>
        <v>0</v>
      </c>
      <c r="AC568" s="308">
        <f>[1]побуд.звіт!AC567+[2]побуд.звіт!AC567</f>
        <v>485.44567576144362</v>
      </c>
      <c r="AD568" s="308">
        <f>[1]побуд.звіт!AD567+[2]побуд.звіт!AD567</f>
        <v>475.10172838530212</v>
      </c>
      <c r="AE568" s="298">
        <f t="shared" si="367"/>
        <v>-10.3439473761415</v>
      </c>
      <c r="AF568" s="299">
        <f t="shared" si="368"/>
        <v>0</v>
      </c>
      <c r="AG568" s="308">
        <f>[1]побуд.звіт!AG567+[2]побуд.звіт!AG567</f>
        <v>0</v>
      </c>
      <c r="AH568" s="308">
        <f>[1]побуд.звіт!AH567+[2]побуд.звіт!AH567</f>
        <v>0</v>
      </c>
      <c r="AI568" s="298">
        <f t="shared" si="369"/>
        <v>0</v>
      </c>
      <c r="AJ568" s="299">
        <f t="shared" si="370"/>
        <v>0</v>
      </c>
      <c r="AK568" s="308">
        <f>[1]побуд.звіт!AK567+[2]побуд.звіт!AK567</f>
        <v>0</v>
      </c>
      <c r="AL568" s="308">
        <f>[1]побуд.звіт!AL567+[2]побуд.звіт!AL567</f>
        <v>0</v>
      </c>
      <c r="AM568" s="298">
        <f t="shared" si="371"/>
        <v>0</v>
      </c>
      <c r="AN568" s="299">
        <f t="shared" si="372"/>
        <v>0</v>
      </c>
      <c r="AO568" s="308">
        <f>[1]побуд.звіт!AO567+[2]побуд.звіт!AO567</f>
        <v>121.48187002091323</v>
      </c>
      <c r="AP568" s="308">
        <f>[1]побуд.звіт!AP567+[2]побуд.звіт!AP567</f>
        <v>121.63844909374818</v>
      </c>
      <c r="AQ568" s="298">
        <f t="shared" si="373"/>
        <v>0</v>
      </c>
      <c r="AR568" s="299">
        <f t="shared" si="374"/>
        <v>0.1565790728349441</v>
      </c>
      <c r="AS568" s="308">
        <f>[1]побуд.звіт!AS567+[2]побуд.звіт!AS567</f>
        <v>0</v>
      </c>
      <c r="AT568" s="308">
        <f>[1]побуд.звіт!AT567+[2]побуд.звіт!AT567</f>
        <v>0</v>
      </c>
      <c r="AU568" s="298">
        <f t="shared" si="375"/>
        <v>0</v>
      </c>
      <c r="AV568" s="299">
        <f t="shared" si="376"/>
        <v>0</v>
      </c>
      <c r="AW568" s="308">
        <f>[1]побуд.звіт!AW567+[2]побуд.звіт!AW567</f>
        <v>859.10846676914798</v>
      </c>
      <c r="AX568" s="308">
        <f>[1]побуд.звіт!AX567+[2]побуд.звіт!AX567</f>
        <v>0</v>
      </c>
      <c r="AY568" s="298">
        <f t="shared" si="377"/>
        <v>-859.10846676914798</v>
      </c>
      <c r="AZ568" s="299">
        <f t="shared" si="378"/>
        <v>0</v>
      </c>
      <c r="BA568" s="300">
        <v>0</v>
      </c>
      <c r="BB568" s="298"/>
      <c r="BC568" s="298">
        <f t="shared" si="379"/>
        <v>0</v>
      </c>
      <c r="BD568" s="299">
        <f t="shared" si="380"/>
        <v>0</v>
      </c>
      <c r="BE568" s="308">
        <f>[1]побуд.звіт!BE567+[2]побуд.звіт!BE567</f>
        <v>5.4337937732189978</v>
      </c>
      <c r="BF568" s="308">
        <f>[1]побуд.звіт!BF567+[2]побуд.звіт!BF567</f>
        <v>0</v>
      </c>
      <c r="BG568" s="301">
        <f t="shared" si="381"/>
        <v>-5.4337937732189978</v>
      </c>
      <c r="BH568" s="302">
        <f t="shared" si="382"/>
        <v>0</v>
      </c>
      <c r="BI568" s="308">
        <f>[1]побуд.звіт!BI567+[2]побуд.звіт!BI567</f>
        <v>0</v>
      </c>
      <c r="BJ568" s="308">
        <f>[1]побуд.звіт!BJ567+[2]побуд.звіт!BJ567</f>
        <v>860.35399241228015</v>
      </c>
      <c r="BK568" s="298">
        <f t="shared" si="383"/>
        <v>0</v>
      </c>
      <c r="BL568" s="299">
        <f t="shared" si="384"/>
        <v>860.35399241228015</v>
      </c>
      <c r="BM568" s="308">
        <f>[1]побуд.звіт!BM567+[2]побуд.звіт!BM567</f>
        <v>0</v>
      </c>
      <c r="BN568" s="308">
        <f>[1]побуд.звіт!BN567+[2]побуд.звіт!BN567</f>
        <v>0</v>
      </c>
      <c r="BO568" s="298">
        <f t="shared" si="385"/>
        <v>0</v>
      </c>
      <c r="BP568" s="299">
        <f t="shared" si="386"/>
        <v>0</v>
      </c>
      <c r="BQ568" s="294">
        <f t="shared" si="387"/>
        <v>2086.7882535618392</v>
      </c>
      <c r="BR568" s="298">
        <f t="shared" si="387"/>
        <v>2111.2245324764344</v>
      </c>
      <c r="BS568" s="298">
        <f t="shared" si="388"/>
        <v>0</v>
      </c>
      <c r="BT568" s="303">
        <f t="shared" si="389"/>
        <v>24.436278914595277</v>
      </c>
      <c r="BU568" s="224">
        <f t="shared" si="390"/>
        <v>1.0117099944725518</v>
      </c>
      <c r="BV568" s="309">
        <v>8452.67</v>
      </c>
      <c r="BW568" s="305">
        <f t="shared" ref="BW568:BW575" si="396">BV568-BX568</f>
        <v>8278.7709788698467</v>
      </c>
      <c r="BX568" s="241">
        <f t="shared" ref="BX568:BX576" si="397">BQ568/12</f>
        <v>173.89902113015327</v>
      </c>
      <c r="CA568" s="144">
        <f>[1]побуд.звіт!AX567+[2]побуд.звіт!AX567</f>
        <v>0</v>
      </c>
      <c r="CB568" s="238">
        <v>0</v>
      </c>
      <c r="CC568" s="238">
        <v>0</v>
      </c>
      <c r="CD568" s="240">
        <v>55.155980501656288</v>
      </c>
      <c r="CE568" s="240">
        <v>0</v>
      </c>
      <c r="CF568" s="240">
        <v>0</v>
      </c>
      <c r="CG568" s="240">
        <v>0</v>
      </c>
      <c r="CH568" s="240">
        <v>47.720131211680794</v>
      </c>
      <c r="CI568" s="240">
        <v>0</v>
      </c>
      <c r="CJ568" s="240">
        <v>0</v>
      </c>
      <c r="CK568" s="240">
        <v>12.481659648373972</v>
      </c>
      <c r="CL568" s="240">
        <v>0</v>
      </c>
      <c r="CM568" s="240">
        <v>1.1266499999999995</v>
      </c>
      <c r="CN568" s="240">
        <v>0</v>
      </c>
      <c r="CO568" s="240">
        <v>0</v>
      </c>
      <c r="CP568" s="20"/>
    </row>
    <row r="569" spans="1:94" ht="15" customHeight="1" x14ac:dyDescent="0.25">
      <c r="A569" s="256">
        <f t="shared" si="391"/>
        <v>559</v>
      </c>
      <c r="B569" s="254" t="s">
        <v>560</v>
      </c>
      <c r="C569" s="294">
        <v>85.1</v>
      </c>
      <c r="D569" s="322">
        <v>1</v>
      </c>
      <c r="E569" s="307">
        <f>[1]побуд.звіт!E568+[2]побуд.звіт!E568</f>
        <v>0</v>
      </c>
      <c r="F569" s="308">
        <f>[1]побуд.звіт!F568+[2]побуд.звіт!F568</f>
        <v>0</v>
      </c>
      <c r="G569" s="298">
        <f t="shared" si="355"/>
        <v>0</v>
      </c>
      <c r="H569" s="299">
        <f t="shared" si="356"/>
        <v>0</v>
      </c>
      <c r="I569" s="307">
        <f>[1]побуд.звіт!I568+[2]побуд.звіт!I568</f>
        <v>0</v>
      </c>
      <c r="J569" s="308">
        <f>[1]побуд.звіт!J568+[2]побуд.звіт!J568</f>
        <v>0</v>
      </c>
      <c r="K569" s="298">
        <f t="shared" si="357"/>
        <v>0</v>
      </c>
      <c r="L569" s="299">
        <f t="shared" si="358"/>
        <v>0</v>
      </c>
      <c r="M569" s="308">
        <f>[1]побуд.звіт!M568+[2]побуд.звіт!M568</f>
        <v>87.937267319587932</v>
      </c>
      <c r="N569" s="308">
        <f>[1]побуд.звіт!N568+[2]побуд.звіт!N568</f>
        <v>93.447194655014883</v>
      </c>
      <c r="O569" s="298">
        <f t="shared" si="359"/>
        <v>0</v>
      </c>
      <c r="P569" s="299">
        <f t="shared" si="360"/>
        <v>5.5099273354269513</v>
      </c>
      <c r="Q569" s="308">
        <f>[1]побуд.звіт!Q568+[2]побуд.звіт!Q568</f>
        <v>0</v>
      </c>
      <c r="R569" s="308">
        <f>[1]побуд.звіт!R568+[2]побуд.звіт!R568</f>
        <v>19.236458843348558</v>
      </c>
      <c r="S569" s="298">
        <f t="shared" si="361"/>
        <v>0</v>
      </c>
      <c r="T569" s="299">
        <f t="shared" si="362"/>
        <v>19.236458843348558</v>
      </c>
      <c r="U569" s="308">
        <f>[1]побуд.звіт!U568+[2]побуд.звіт!U568</f>
        <v>0</v>
      </c>
      <c r="V569" s="308">
        <f>[1]побуд.звіт!V568+[2]побуд.звіт!V568</f>
        <v>0</v>
      </c>
      <c r="W569" s="298">
        <f t="shared" si="363"/>
        <v>0</v>
      </c>
      <c r="X569" s="299">
        <f t="shared" si="364"/>
        <v>0</v>
      </c>
      <c r="Y569" s="308">
        <f>[1]побуд.звіт!Y568+[2]побуд.звіт!Y568</f>
        <v>0</v>
      </c>
      <c r="Z569" s="308">
        <f>[1]побуд.звіт!Z568+[2]побуд.звіт!Z568</f>
        <v>0</v>
      </c>
      <c r="AA569" s="298">
        <f t="shared" si="365"/>
        <v>0</v>
      </c>
      <c r="AB569" s="299">
        <f t="shared" si="366"/>
        <v>0</v>
      </c>
      <c r="AC569" s="308">
        <f>[1]побуд.звіт!AC568+[2]побуд.звіт!AC568</f>
        <v>226.64218049921482</v>
      </c>
      <c r="AD569" s="308">
        <f>[1]побуд.звіт!AD568+[2]побуд.звіт!AD568</f>
        <v>266.8723239972885</v>
      </c>
      <c r="AE569" s="298">
        <f t="shared" si="367"/>
        <v>0</v>
      </c>
      <c r="AF569" s="299">
        <f t="shared" si="368"/>
        <v>40.230143498073687</v>
      </c>
      <c r="AG569" s="308">
        <f>[1]побуд.звіт!AG568+[2]побуд.звіт!AG568</f>
        <v>0</v>
      </c>
      <c r="AH569" s="308">
        <f>[1]побуд.звіт!AH568+[2]побуд.звіт!AH568</f>
        <v>0</v>
      </c>
      <c r="AI569" s="298">
        <f t="shared" si="369"/>
        <v>0</v>
      </c>
      <c r="AJ569" s="299">
        <f t="shared" si="370"/>
        <v>0</v>
      </c>
      <c r="AK569" s="308">
        <f>[1]побуд.звіт!AK568+[2]побуд.звіт!AK568</f>
        <v>0</v>
      </c>
      <c r="AL569" s="308">
        <f>[1]побуд.звіт!AL568+[2]побуд.звіт!AL568</f>
        <v>0</v>
      </c>
      <c r="AM569" s="298">
        <f t="shared" si="371"/>
        <v>0</v>
      </c>
      <c r="AN569" s="299">
        <f t="shared" si="372"/>
        <v>0</v>
      </c>
      <c r="AO569" s="308">
        <f>[1]побуд.звіт!AO568+[2]побуд.звіт!AO568</f>
        <v>45.330419151956164</v>
      </c>
      <c r="AP569" s="308">
        <f>[1]побуд.звіт!AP568+[2]побуд.звіт!AP568</f>
        <v>40.54614969791605</v>
      </c>
      <c r="AQ569" s="298">
        <f t="shared" si="373"/>
        <v>-4.7842694540401141</v>
      </c>
      <c r="AR569" s="299">
        <f t="shared" si="374"/>
        <v>0</v>
      </c>
      <c r="AS569" s="308">
        <f>[1]побуд.звіт!AS568+[2]побуд.звіт!AS568</f>
        <v>0</v>
      </c>
      <c r="AT569" s="308">
        <f>[1]побуд.звіт!AT568+[2]побуд.звіт!AT568</f>
        <v>0</v>
      </c>
      <c r="AU569" s="298">
        <f t="shared" si="375"/>
        <v>0</v>
      </c>
      <c r="AV569" s="299">
        <f t="shared" si="376"/>
        <v>0</v>
      </c>
      <c r="AW569" s="308">
        <f>[1]побуд.звіт!AW568+[2]побуд.звіт!AW568</f>
        <v>489.24519420108828</v>
      </c>
      <c r="AX569" s="308">
        <f>[1]побуд.звіт!AX568+[2]побуд.звіт!AX568</f>
        <v>0</v>
      </c>
      <c r="AY569" s="298">
        <f t="shared" si="377"/>
        <v>-489.24519420108828</v>
      </c>
      <c r="AZ569" s="299">
        <f t="shared" si="378"/>
        <v>0</v>
      </c>
      <c r="BA569" s="300">
        <v>0</v>
      </c>
      <c r="BB569" s="298"/>
      <c r="BC569" s="298">
        <f t="shared" si="379"/>
        <v>0</v>
      </c>
      <c r="BD569" s="299">
        <f t="shared" si="380"/>
        <v>0</v>
      </c>
      <c r="BE569" s="308">
        <f>[1]побуд.звіт!BE568+[2]побуд.звіт!BE568</f>
        <v>5.3389745732189979</v>
      </c>
      <c r="BF569" s="308">
        <f>[1]побуд.звіт!BF568+[2]побуд.звіт!BF568</f>
        <v>0</v>
      </c>
      <c r="BG569" s="301">
        <f t="shared" si="381"/>
        <v>-5.3389745732189979</v>
      </c>
      <c r="BH569" s="302">
        <f t="shared" si="382"/>
        <v>0</v>
      </c>
      <c r="BI569" s="308">
        <f>[1]побуд.звіт!BI568+[2]побуд.звіт!BI568</f>
        <v>0</v>
      </c>
      <c r="BJ569" s="308">
        <f>[1]побуд.звіт!BJ568+[2]побуд.звіт!BJ568</f>
        <v>0</v>
      </c>
      <c r="BK569" s="298">
        <f t="shared" si="383"/>
        <v>0</v>
      </c>
      <c r="BL569" s="299">
        <f t="shared" si="384"/>
        <v>0</v>
      </c>
      <c r="BM569" s="308">
        <f>[1]побуд.звіт!BM568+[2]побуд.звіт!BM568</f>
        <v>0</v>
      </c>
      <c r="BN569" s="308">
        <f>[1]побуд.звіт!BN568+[2]побуд.звіт!BN568</f>
        <v>0</v>
      </c>
      <c r="BO569" s="298">
        <f t="shared" si="385"/>
        <v>0</v>
      </c>
      <c r="BP569" s="299">
        <f t="shared" si="386"/>
        <v>0</v>
      </c>
      <c r="BQ569" s="294">
        <f t="shared" si="387"/>
        <v>854.49403574506618</v>
      </c>
      <c r="BR569" s="298">
        <f t="shared" si="387"/>
        <v>420.10212719356804</v>
      </c>
      <c r="BS569" s="298">
        <f t="shared" si="388"/>
        <v>-434.39190855149815</v>
      </c>
      <c r="BT569" s="303">
        <f t="shared" si="389"/>
        <v>0</v>
      </c>
      <c r="BU569" s="224">
        <f t="shared" si="390"/>
        <v>0.49163845459408601</v>
      </c>
      <c r="BV569" s="309">
        <v>80.069999999999993</v>
      </c>
      <c r="BW569" s="305">
        <f t="shared" si="396"/>
        <v>8.8621636879111492</v>
      </c>
      <c r="BX569" s="241">
        <f t="shared" si="397"/>
        <v>71.207836312088844</v>
      </c>
      <c r="CA569" s="144">
        <f>[1]побуд.звіт!AX568+[2]побуд.звіт!AX568</f>
        <v>0</v>
      </c>
      <c r="CB569" s="238">
        <v>0</v>
      </c>
      <c r="CC569" s="238">
        <v>0</v>
      </c>
      <c r="CD569" s="240">
        <v>7.8794257859508976</v>
      </c>
      <c r="CE569" s="240">
        <v>0</v>
      </c>
      <c r="CF569" s="240">
        <v>0</v>
      </c>
      <c r="CG569" s="240">
        <v>0</v>
      </c>
      <c r="CH569" s="240">
        <v>22.148121601472226</v>
      </c>
      <c r="CI569" s="240">
        <v>0</v>
      </c>
      <c r="CJ569" s="240">
        <v>0</v>
      </c>
      <c r="CK569" s="240">
        <v>4.6506097323219837</v>
      </c>
      <c r="CL569" s="240">
        <v>0</v>
      </c>
      <c r="CM569" s="240">
        <v>1.1266499999999995</v>
      </c>
      <c r="CN569" s="240">
        <v>0</v>
      </c>
      <c r="CO569" s="240">
        <v>0</v>
      </c>
      <c r="CP569" s="20"/>
    </row>
    <row r="570" spans="1:94" ht="15" customHeight="1" x14ac:dyDescent="0.25">
      <c r="A570" s="256">
        <f t="shared" si="391"/>
        <v>560</v>
      </c>
      <c r="B570" s="254" t="s">
        <v>561</v>
      </c>
      <c r="C570" s="294">
        <v>465.93</v>
      </c>
      <c r="D570" s="322">
        <v>1</v>
      </c>
      <c r="E570" s="307">
        <f>[1]побуд.звіт!E569+[2]побуд.звіт!E569</f>
        <v>0</v>
      </c>
      <c r="F570" s="308">
        <f>[1]побуд.звіт!F569+[2]побуд.звіт!F569</f>
        <v>0</v>
      </c>
      <c r="G570" s="298">
        <f t="shared" si="355"/>
        <v>0</v>
      </c>
      <c r="H570" s="299">
        <f t="shared" si="356"/>
        <v>0</v>
      </c>
      <c r="I570" s="307">
        <f>[1]побуд.звіт!I569+[2]побуд.звіт!I569</f>
        <v>0</v>
      </c>
      <c r="J570" s="308">
        <f>[1]побуд.звіт!J569+[2]побуд.звіт!J569</f>
        <v>0</v>
      </c>
      <c r="K570" s="298">
        <f t="shared" si="357"/>
        <v>0</v>
      </c>
      <c r="L570" s="299">
        <f t="shared" si="358"/>
        <v>0</v>
      </c>
      <c r="M570" s="308">
        <f>[1]побуд.звіт!M569+[2]побуд.звіт!M569</f>
        <v>2109.7089316701104</v>
      </c>
      <c r="N570" s="308">
        <f>[1]побуд.звіт!N569+[2]побуд.звіт!N569</f>
        <v>2278.8586679018754</v>
      </c>
      <c r="O570" s="298">
        <f t="shared" si="359"/>
        <v>0</v>
      </c>
      <c r="P570" s="299">
        <f t="shared" si="360"/>
        <v>169.14973623176502</v>
      </c>
      <c r="Q570" s="308">
        <f>[1]побуд.звіт!Q569+[2]побуд.звіт!Q569</f>
        <v>0</v>
      </c>
      <c r="R570" s="308">
        <f>[1]побуд.звіт!R569+[2]побуд.звіт!R569</f>
        <v>96.730010473714785</v>
      </c>
      <c r="S570" s="298">
        <f t="shared" si="361"/>
        <v>0</v>
      </c>
      <c r="T570" s="299">
        <f t="shared" si="362"/>
        <v>96.730010473714785</v>
      </c>
      <c r="U570" s="308">
        <f>[1]побуд.звіт!U569+[2]побуд.звіт!U569</f>
        <v>0</v>
      </c>
      <c r="V570" s="308">
        <f>[1]побуд.звіт!V569+[2]побуд.звіт!V569</f>
        <v>0</v>
      </c>
      <c r="W570" s="298">
        <f t="shared" si="363"/>
        <v>0</v>
      </c>
      <c r="X570" s="299">
        <f t="shared" si="364"/>
        <v>0</v>
      </c>
      <c r="Y570" s="308">
        <f>[1]побуд.звіт!Y569+[2]побуд.звіт!Y569</f>
        <v>0</v>
      </c>
      <c r="Z570" s="308">
        <f>[1]побуд.звіт!Z569+[2]побуд.звіт!Z569</f>
        <v>0</v>
      </c>
      <c r="AA570" s="298">
        <f t="shared" si="365"/>
        <v>0</v>
      </c>
      <c r="AB570" s="299">
        <f t="shared" si="366"/>
        <v>0</v>
      </c>
      <c r="AC570" s="308">
        <f>[1]побуд.звіт!AC569+[2]побуд.звіт!AC569</f>
        <v>1181.7971359034334</v>
      </c>
      <c r="AD570" s="308">
        <f>[1]побуд.звіт!AD569+[2]побуд.звіт!AD569</f>
        <v>1461.1494937726984</v>
      </c>
      <c r="AE570" s="298">
        <f t="shared" si="367"/>
        <v>0</v>
      </c>
      <c r="AF570" s="299">
        <f t="shared" si="368"/>
        <v>279.35235786926501</v>
      </c>
      <c r="AG570" s="308">
        <f>[1]побуд.звіт!AG569+[2]побуд.звіт!AG569</f>
        <v>0</v>
      </c>
      <c r="AH570" s="308">
        <f>[1]побуд.звіт!AH569+[2]побуд.звіт!AH569</f>
        <v>0</v>
      </c>
      <c r="AI570" s="298">
        <f t="shared" si="369"/>
        <v>0</v>
      </c>
      <c r="AJ570" s="299">
        <f t="shared" si="370"/>
        <v>0</v>
      </c>
      <c r="AK570" s="308">
        <f>[1]побуд.звіт!AK569+[2]побуд.звіт!AK569</f>
        <v>0</v>
      </c>
      <c r="AL570" s="308">
        <f>[1]побуд.звіт!AL569+[2]побуд.звіт!AL569</f>
        <v>0</v>
      </c>
      <c r="AM570" s="298">
        <f t="shared" si="371"/>
        <v>0</v>
      </c>
      <c r="AN570" s="299">
        <f t="shared" si="372"/>
        <v>0</v>
      </c>
      <c r="AO570" s="308">
        <f>[1]побуд.звіт!AO569+[2]побуд.звіт!AO569</f>
        <v>637.69565858313536</v>
      </c>
      <c r="AP570" s="308">
        <f>[1]побуд.звіт!AP569+[2]побуд.звіт!AP569</f>
        <v>121.63844909374818</v>
      </c>
      <c r="AQ570" s="298">
        <f t="shared" si="373"/>
        <v>-516.05720948938722</v>
      </c>
      <c r="AR570" s="299">
        <f t="shared" si="374"/>
        <v>0</v>
      </c>
      <c r="AS570" s="308">
        <f>[1]побуд.звіт!AS569+[2]побуд.звіт!AS569</f>
        <v>0</v>
      </c>
      <c r="AT570" s="308">
        <f>[1]побуд.звіт!AT569+[2]побуд.звіт!AT569</f>
        <v>0</v>
      </c>
      <c r="AU570" s="298">
        <f t="shared" si="375"/>
        <v>0</v>
      </c>
      <c r="AV570" s="299">
        <f t="shared" si="376"/>
        <v>0</v>
      </c>
      <c r="AW570" s="308">
        <f>[1]побуд.звіт!AW569+[2]побуд.звіт!AW569</f>
        <v>1692.7486681585224</v>
      </c>
      <c r="AX570" s="308">
        <f>[1]побуд.звіт!AX569+[2]побуд.звіт!AX569</f>
        <v>0</v>
      </c>
      <c r="AY570" s="298">
        <f t="shared" si="377"/>
        <v>-1692.7486681585224</v>
      </c>
      <c r="AZ570" s="299">
        <f t="shared" si="378"/>
        <v>0</v>
      </c>
      <c r="BA570" s="300">
        <v>0</v>
      </c>
      <c r="BB570" s="298"/>
      <c r="BC570" s="298">
        <f t="shared" si="379"/>
        <v>0</v>
      </c>
      <c r="BD570" s="299">
        <f t="shared" si="380"/>
        <v>0</v>
      </c>
      <c r="BE570" s="308">
        <f>[1]побуд.звіт!BE569+[2]побуд.звіт!BE569</f>
        <v>5.8827998132189983</v>
      </c>
      <c r="BF570" s="308">
        <f>[1]побуд.звіт!BF569+[2]побуд.звіт!BF569</f>
        <v>0</v>
      </c>
      <c r="BG570" s="301">
        <f t="shared" si="381"/>
        <v>-5.8827998132189983</v>
      </c>
      <c r="BH570" s="302">
        <f t="shared" si="382"/>
        <v>0</v>
      </c>
      <c r="BI570" s="308">
        <f>[1]побуд.звіт!BI569+[2]побуд.звіт!BI569</f>
        <v>0</v>
      </c>
      <c r="BJ570" s="308">
        <f>[1]побуд.звіт!BJ569+[2]побуд.звіт!BJ569</f>
        <v>0</v>
      </c>
      <c r="BK570" s="298">
        <f t="shared" si="383"/>
        <v>0</v>
      </c>
      <c r="BL570" s="299">
        <f t="shared" si="384"/>
        <v>0</v>
      </c>
      <c r="BM570" s="308">
        <f>[1]побуд.звіт!BM569+[2]побуд.звіт!BM569</f>
        <v>0</v>
      </c>
      <c r="BN570" s="308">
        <f>[1]побуд.звіт!BN569+[2]побуд.звіт!BN569</f>
        <v>0</v>
      </c>
      <c r="BO570" s="298">
        <f t="shared" si="385"/>
        <v>0</v>
      </c>
      <c r="BP570" s="299">
        <f t="shared" si="386"/>
        <v>0</v>
      </c>
      <c r="BQ570" s="294">
        <f t="shared" si="387"/>
        <v>5627.8331941284205</v>
      </c>
      <c r="BR570" s="298">
        <f t="shared" si="387"/>
        <v>3958.3766212420364</v>
      </c>
      <c r="BS570" s="298">
        <f t="shared" si="388"/>
        <v>-1669.456572886384</v>
      </c>
      <c r="BT570" s="303">
        <f t="shared" si="389"/>
        <v>0</v>
      </c>
      <c r="BU570" s="224">
        <f t="shared" si="390"/>
        <v>0.7033571331452847</v>
      </c>
      <c r="BV570" s="309">
        <v>3011.1</v>
      </c>
      <c r="BW570" s="305">
        <f t="shared" si="396"/>
        <v>2542.1139004892984</v>
      </c>
      <c r="BX570" s="241">
        <f t="shared" si="397"/>
        <v>468.98609951070171</v>
      </c>
      <c r="CA570" s="144">
        <f>[1]побуд.звіт!AX569+[2]побуд.звіт!AX569</f>
        <v>0</v>
      </c>
      <c r="CB570" s="238">
        <v>0</v>
      </c>
      <c r="CC570" s="238">
        <v>0</v>
      </c>
      <c r="CD570" s="240">
        <v>189.10621886282152</v>
      </c>
      <c r="CE570" s="240">
        <v>0</v>
      </c>
      <c r="CF570" s="240">
        <v>0</v>
      </c>
      <c r="CG570" s="240">
        <v>0</v>
      </c>
      <c r="CH570" s="240">
        <v>121.26291771767282</v>
      </c>
      <c r="CI570" s="240">
        <v>0</v>
      </c>
      <c r="CJ570" s="240">
        <v>0</v>
      </c>
      <c r="CK570" s="240">
        <v>64.704294861503016</v>
      </c>
      <c r="CL570" s="240">
        <v>0</v>
      </c>
      <c r="CM570" s="240">
        <v>1.1266499999999995</v>
      </c>
      <c r="CN570" s="240">
        <v>0</v>
      </c>
      <c r="CO570" s="240">
        <v>0</v>
      </c>
      <c r="CP570" s="20"/>
    </row>
    <row r="571" spans="1:94" ht="15" customHeight="1" x14ac:dyDescent="0.25">
      <c r="A571" s="256">
        <f t="shared" si="391"/>
        <v>561</v>
      </c>
      <c r="B571" s="254" t="s">
        <v>562</v>
      </c>
      <c r="C571" s="294">
        <v>71.599999999999994</v>
      </c>
      <c r="D571" s="322">
        <v>1</v>
      </c>
      <c r="E571" s="307">
        <f>[1]побуд.звіт!E570+[2]побуд.звіт!E570</f>
        <v>0</v>
      </c>
      <c r="F571" s="308">
        <f>[1]побуд.звіт!F570+[2]побуд.звіт!F570</f>
        <v>0</v>
      </c>
      <c r="G571" s="298">
        <f t="shared" si="355"/>
        <v>0</v>
      </c>
      <c r="H571" s="299">
        <f t="shared" si="356"/>
        <v>0</v>
      </c>
      <c r="I571" s="307">
        <f>[1]побуд.звіт!I570+[2]побуд.звіт!I570</f>
        <v>0</v>
      </c>
      <c r="J571" s="308">
        <f>[1]побуд.звіт!J570+[2]побуд.звіт!J570</f>
        <v>0</v>
      </c>
      <c r="K571" s="298">
        <f t="shared" si="357"/>
        <v>0</v>
      </c>
      <c r="L571" s="299">
        <f t="shared" si="358"/>
        <v>0</v>
      </c>
      <c r="M571" s="308">
        <f>[1]побуд.звіт!M570+[2]побуд.звіт!M570</f>
        <v>615.32953523711546</v>
      </c>
      <c r="N571" s="308">
        <f>[1]побуд.звіт!N570+[2]побуд.звіт!N570</f>
        <v>654.13036258510408</v>
      </c>
      <c r="O571" s="298">
        <f t="shared" si="359"/>
        <v>0</v>
      </c>
      <c r="P571" s="299">
        <f t="shared" si="360"/>
        <v>38.800827347988616</v>
      </c>
      <c r="Q571" s="308">
        <f>[1]побуд.звіт!Q570+[2]побуд.звіт!Q570</f>
        <v>0</v>
      </c>
      <c r="R571" s="308">
        <f>[1]побуд.звіт!R570+[2]побуд.звіт!R570</f>
        <v>16.19912323650405</v>
      </c>
      <c r="S571" s="298">
        <f t="shared" si="361"/>
        <v>0</v>
      </c>
      <c r="T571" s="299">
        <f t="shared" si="362"/>
        <v>16.19912323650405</v>
      </c>
      <c r="U571" s="308">
        <f>[1]побуд.звіт!U570+[2]побуд.звіт!U570</f>
        <v>0</v>
      </c>
      <c r="V571" s="308">
        <f>[1]побуд.звіт!V570+[2]побуд.звіт!V570</f>
        <v>0</v>
      </c>
      <c r="W571" s="298">
        <f t="shared" si="363"/>
        <v>0</v>
      </c>
      <c r="X571" s="299">
        <f t="shared" si="364"/>
        <v>0</v>
      </c>
      <c r="Y571" s="308">
        <f>[1]побуд.звіт!Y570+[2]побуд.звіт!Y570</f>
        <v>0</v>
      </c>
      <c r="Z571" s="308">
        <f>[1]побуд.звіт!Z570+[2]побуд.звіт!Z570</f>
        <v>0</v>
      </c>
      <c r="AA571" s="298">
        <f t="shared" si="365"/>
        <v>0</v>
      </c>
      <c r="AB571" s="299">
        <f t="shared" si="366"/>
        <v>0</v>
      </c>
      <c r="AC571" s="308">
        <f>[1]побуд.звіт!AC570+[2]побуд.звіт!AC570</f>
        <v>181.6823052815956</v>
      </c>
      <c r="AD571" s="308">
        <f>[1]побуд.звіт!AD570+[2]побуд.звіт!AD570</f>
        <v>224.53652641840023</v>
      </c>
      <c r="AE571" s="298">
        <f t="shared" si="367"/>
        <v>0</v>
      </c>
      <c r="AF571" s="299">
        <f t="shared" si="368"/>
        <v>42.854221136804625</v>
      </c>
      <c r="AG571" s="308">
        <f>[1]побуд.звіт!AG570+[2]побуд.звіт!AG570</f>
        <v>0</v>
      </c>
      <c r="AH571" s="308">
        <f>[1]побуд.звіт!AH570+[2]побуд.звіт!AH570</f>
        <v>0</v>
      </c>
      <c r="AI571" s="298">
        <f t="shared" si="369"/>
        <v>0</v>
      </c>
      <c r="AJ571" s="299">
        <f t="shared" si="370"/>
        <v>0</v>
      </c>
      <c r="AK571" s="308">
        <f>[1]побуд.звіт!AK570+[2]побуд.звіт!AK570</f>
        <v>0</v>
      </c>
      <c r="AL571" s="308">
        <f>[1]побуд.звіт!AL570+[2]побуд.звіт!AL570</f>
        <v>0</v>
      </c>
      <c r="AM571" s="298">
        <f t="shared" si="371"/>
        <v>0</v>
      </c>
      <c r="AN571" s="299">
        <f t="shared" si="372"/>
        <v>0</v>
      </c>
      <c r="AO571" s="308">
        <f>[1]побуд.звіт!AO570+[2]побуд.звіт!AO570</f>
        <v>0</v>
      </c>
      <c r="AP571" s="308">
        <f>[1]побуд.звіт!AP570+[2]побуд.звіт!AP570</f>
        <v>0</v>
      </c>
      <c r="AQ571" s="298">
        <f t="shared" si="373"/>
        <v>0</v>
      </c>
      <c r="AR571" s="299">
        <f t="shared" si="374"/>
        <v>0</v>
      </c>
      <c r="AS571" s="308">
        <f>[1]побуд.звіт!AS570+[2]побуд.звіт!AS570</f>
        <v>0</v>
      </c>
      <c r="AT571" s="308">
        <f>[1]побуд.звіт!AT570+[2]побуд.звіт!AT570</f>
        <v>0</v>
      </c>
      <c r="AU571" s="298">
        <f t="shared" si="375"/>
        <v>0</v>
      </c>
      <c r="AV571" s="299">
        <f t="shared" si="376"/>
        <v>0</v>
      </c>
      <c r="AW571" s="308">
        <f>[1]побуд.звіт!AW570+[2]побуд.звіт!AW570</f>
        <v>283.59690957202565</v>
      </c>
      <c r="AX571" s="308">
        <f>[1]побуд.звіт!AX570+[2]побуд.звіт!AX570</f>
        <v>0</v>
      </c>
      <c r="AY571" s="298">
        <f t="shared" si="377"/>
        <v>-283.59690957202565</v>
      </c>
      <c r="AZ571" s="299">
        <f t="shared" si="378"/>
        <v>0</v>
      </c>
      <c r="BA571" s="300">
        <v>0</v>
      </c>
      <c r="BB571" s="298"/>
      <c r="BC571" s="298">
        <f t="shared" si="379"/>
        <v>0</v>
      </c>
      <c r="BD571" s="299">
        <f t="shared" si="380"/>
        <v>0</v>
      </c>
      <c r="BE571" s="308">
        <f>[1]побуд.звіт!BE570+[2]побуд.звіт!BE570</f>
        <v>5.319696573218998</v>
      </c>
      <c r="BF571" s="308">
        <f>[1]побуд.звіт!BF570+[2]побуд.звіт!BF570</f>
        <v>0</v>
      </c>
      <c r="BG571" s="301">
        <f t="shared" si="381"/>
        <v>-5.319696573218998</v>
      </c>
      <c r="BH571" s="302">
        <f t="shared" si="382"/>
        <v>0</v>
      </c>
      <c r="BI571" s="308">
        <f>[1]побуд.звіт!BI570+[2]побуд.звіт!BI570</f>
        <v>0</v>
      </c>
      <c r="BJ571" s="308">
        <f>[1]побуд.звіт!BJ570+[2]побуд.звіт!BJ570</f>
        <v>0</v>
      </c>
      <c r="BK571" s="298">
        <f t="shared" si="383"/>
        <v>0</v>
      </c>
      <c r="BL571" s="299">
        <f t="shared" si="384"/>
        <v>0</v>
      </c>
      <c r="BM571" s="308">
        <f>[1]побуд.звіт!BM570+[2]побуд.звіт!BM570</f>
        <v>0</v>
      </c>
      <c r="BN571" s="308">
        <f>[1]побуд.звіт!BN570+[2]побуд.звіт!BN570</f>
        <v>0</v>
      </c>
      <c r="BO571" s="298">
        <f t="shared" si="385"/>
        <v>0</v>
      </c>
      <c r="BP571" s="299">
        <f t="shared" si="386"/>
        <v>0</v>
      </c>
      <c r="BQ571" s="294">
        <f t="shared" si="387"/>
        <v>1085.9284466639558</v>
      </c>
      <c r="BR571" s="298">
        <f t="shared" si="387"/>
        <v>894.86601224000833</v>
      </c>
      <c r="BS571" s="298">
        <f t="shared" si="388"/>
        <v>-191.06243442394748</v>
      </c>
      <c r="BT571" s="303">
        <f t="shared" si="389"/>
        <v>0</v>
      </c>
      <c r="BU571" s="224">
        <f t="shared" si="390"/>
        <v>0.82405614751975242</v>
      </c>
      <c r="BV571" s="309">
        <v>38.190000000000005</v>
      </c>
      <c r="BW571" s="305"/>
      <c r="BX571" s="241">
        <f t="shared" si="397"/>
        <v>90.494037221996322</v>
      </c>
      <c r="CA571" s="144">
        <f>[1]побуд.звіт!AX570+[2]побуд.звіт!AX570</f>
        <v>0</v>
      </c>
      <c r="CB571" s="238">
        <v>0</v>
      </c>
      <c r="CC571" s="238">
        <v>0</v>
      </c>
      <c r="CD571" s="240">
        <v>55.155980501656288</v>
      </c>
      <c r="CE571" s="240">
        <v>0</v>
      </c>
      <c r="CF571" s="240">
        <v>0</v>
      </c>
      <c r="CG571" s="240">
        <v>0</v>
      </c>
      <c r="CH571" s="240">
        <v>18.634612299241031</v>
      </c>
      <c r="CI571" s="240">
        <v>0</v>
      </c>
      <c r="CJ571" s="240">
        <v>0</v>
      </c>
      <c r="CK571" s="240">
        <v>0</v>
      </c>
      <c r="CL571" s="240">
        <v>0</v>
      </c>
      <c r="CM571" s="240">
        <v>1.1266499999999995</v>
      </c>
      <c r="CN571" s="240">
        <v>0</v>
      </c>
      <c r="CO571" s="240">
        <v>0</v>
      </c>
      <c r="CP571" s="20"/>
    </row>
    <row r="572" spans="1:94" ht="15" customHeight="1" x14ac:dyDescent="0.25">
      <c r="A572" s="256">
        <f t="shared" si="391"/>
        <v>562</v>
      </c>
      <c r="B572" s="254" t="s">
        <v>563</v>
      </c>
      <c r="C572" s="294">
        <v>80.099999999999994</v>
      </c>
      <c r="D572" s="322">
        <v>1</v>
      </c>
      <c r="E572" s="307">
        <f>[1]побуд.звіт!E571+[2]побуд.звіт!E571</f>
        <v>0</v>
      </c>
      <c r="F572" s="308">
        <f>[1]побуд.звіт!F571+[2]побуд.звіт!F571</f>
        <v>0</v>
      </c>
      <c r="G572" s="298">
        <f t="shared" si="355"/>
        <v>0</v>
      </c>
      <c r="H572" s="299">
        <f t="shared" si="356"/>
        <v>0</v>
      </c>
      <c r="I572" s="307">
        <f>[1]побуд.звіт!I571+[2]побуд.звіт!I571</f>
        <v>0</v>
      </c>
      <c r="J572" s="308">
        <f>[1]побуд.звіт!J571+[2]побуд.звіт!J571</f>
        <v>0</v>
      </c>
      <c r="K572" s="298">
        <f t="shared" si="357"/>
        <v>0</v>
      </c>
      <c r="L572" s="299">
        <f t="shared" si="358"/>
        <v>0</v>
      </c>
      <c r="M572" s="308">
        <f>[1]побуд.звіт!M571+[2]побуд.звіт!M571</f>
        <v>751.7019585567034</v>
      </c>
      <c r="N572" s="308">
        <f>[1]побуд.звіт!N571+[2]побуд.звіт!N571</f>
        <v>747.57755724011906</v>
      </c>
      <c r="O572" s="298">
        <f t="shared" si="359"/>
        <v>-4.1244013165843398</v>
      </c>
      <c r="P572" s="299">
        <f t="shared" si="360"/>
        <v>0</v>
      </c>
      <c r="Q572" s="308">
        <f>[1]побуд.звіт!Q571+[2]побуд.звіт!Q571</f>
        <v>0</v>
      </c>
      <c r="R572" s="308">
        <f>[1]побуд.звіт!R571+[2]побуд.звіт!R571</f>
        <v>18.124428867072158</v>
      </c>
      <c r="S572" s="298">
        <f t="shared" si="361"/>
        <v>0</v>
      </c>
      <c r="T572" s="299">
        <f t="shared" si="362"/>
        <v>18.124428867072158</v>
      </c>
      <c r="U572" s="308">
        <f>[1]побуд.звіт!U571+[2]побуд.звіт!U571</f>
        <v>0</v>
      </c>
      <c r="V572" s="308">
        <f>[1]побуд.звіт!V571+[2]побуд.звіт!V571</f>
        <v>0</v>
      </c>
      <c r="W572" s="298">
        <f t="shared" si="363"/>
        <v>0</v>
      </c>
      <c r="X572" s="299">
        <f t="shared" si="364"/>
        <v>0</v>
      </c>
      <c r="Y572" s="308">
        <f>[1]побуд.звіт!Y571+[2]побуд.звіт!Y571</f>
        <v>0</v>
      </c>
      <c r="Z572" s="308">
        <f>[1]побуд.звіт!Z571+[2]побуд.звіт!Z571</f>
        <v>0</v>
      </c>
      <c r="AA572" s="298">
        <f t="shared" si="365"/>
        <v>0</v>
      </c>
      <c r="AB572" s="299">
        <f t="shared" si="366"/>
        <v>0</v>
      </c>
      <c r="AC572" s="308">
        <f>[1]побуд.звіт!AC571+[2]побуд.звіт!AC571</f>
        <v>203.21597197787435</v>
      </c>
      <c r="AD572" s="308">
        <f>[1]побуд.звіт!AD571+[2]побуд.звіт!AD571</f>
        <v>251.19239896807062</v>
      </c>
      <c r="AE572" s="298">
        <f t="shared" si="367"/>
        <v>0</v>
      </c>
      <c r="AF572" s="299">
        <f t="shared" si="368"/>
        <v>47.976426990196273</v>
      </c>
      <c r="AG572" s="308">
        <f>[1]побуд.звіт!AG571+[2]побуд.звіт!AG571</f>
        <v>0</v>
      </c>
      <c r="AH572" s="308">
        <f>[1]побуд.звіт!AH571+[2]побуд.звіт!AH571</f>
        <v>0</v>
      </c>
      <c r="AI572" s="298">
        <f t="shared" si="369"/>
        <v>0</v>
      </c>
      <c r="AJ572" s="299">
        <f t="shared" si="370"/>
        <v>0</v>
      </c>
      <c r="AK572" s="308">
        <f>[1]побуд.звіт!AK571+[2]побуд.звіт!AK571</f>
        <v>0</v>
      </c>
      <c r="AL572" s="308">
        <f>[1]побуд.звіт!AL571+[2]побуд.звіт!AL571</f>
        <v>0</v>
      </c>
      <c r="AM572" s="298">
        <f t="shared" si="371"/>
        <v>0</v>
      </c>
      <c r="AN572" s="299">
        <f t="shared" si="372"/>
        <v>0</v>
      </c>
      <c r="AO572" s="308">
        <f>[1]побуд.звіт!AO571+[2]побуд.звіт!AO571</f>
        <v>89.4385862108781</v>
      </c>
      <c r="AP572" s="308">
        <f>[1]побуд.звіт!AP571+[2]побуд.звіт!AP571</f>
        <v>60.819224546874089</v>
      </c>
      <c r="AQ572" s="298">
        <f t="shared" si="373"/>
        <v>-28.61936166400401</v>
      </c>
      <c r="AR572" s="299">
        <f t="shared" si="374"/>
        <v>0</v>
      </c>
      <c r="AS572" s="308">
        <f>[1]побуд.звіт!AS571+[2]побуд.звіт!AS571</f>
        <v>0</v>
      </c>
      <c r="AT572" s="308">
        <f>[1]побуд.звіт!AT571+[2]побуд.звіт!AT571</f>
        <v>0</v>
      </c>
      <c r="AU572" s="298">
        <f t="shared" si="375"/>
        <v>0</v>
      </c>
      <c r="AV572" s="299">
        <f t="shared" si="376"/>
        <v>0</v>
      </c>
      <c r="AW572" s="308">
        <f>[1]побуд.звіт!AW571+[2]побуд.звіт!AW571</f>
        <v>317.10457865475701</v>
      </c>
      <c r="AX572" s="308">
        <f>[1]побуд.звіт!AX571+[2]побуд.звіт!AX571</f>
        <v>0</v>
      </c>
      <c r="AY572" s="298">
        <f t="shared" si="377"/>
        <v>-317.10457865475701</v>
      </c>
      <c r="AZ572" s="299">
        <f t="shared" si="378"/>
        <v>0</v>
      </c>
      <c r="BA572" s="300">
        <v>0</v>
      </c>
      <c r="BB572" s="298"/>
      <c r="BC572" s="298">
        <f t="shared" si="379"/>
        <v>0</v>
      </c>
      <c r="BD572" s="299">
        <f t="shared" si="380"/>
        <v>0</v>
      </c>
      <c r="BE572" s="308">
        <f>[1]побуд.звіт!BE571+[2]побуд.звіт!BE571</f>
        <v>5.3318345732189982</v>
      </c>
      <c r="BF572" s="308">
        <f>[1]побуд.звіт!BF571+[2]побуд.звіт!BF571</f>
        <v>0</v>
      </c>
      <c r="BG572" s="301">
        <f t="shared" si="381"/>
        <v>-5.3318345732189982</v>
      </c>
      <c r="BH572" s="302">
        <f t="shared" si="382"/>
        <v>0</v>
      </c>
      <c r="BI572" s="308">
        <f>[1]побуд.звіт!BI571+[2]побуд.звіт!BI571</f>
        <v>0</v>
      </c>
      <c r="BJ572" s="308">
        <f>[1]побуд.звіт!BJ571+[2]побуд.звіт!BJ571</f>
        <v>0</v>
      </c>
      <c r="BK572" s="298">
        <f t="shared" si="383"/>
        <v>0</v>
      </c>
      <c r="BL572" s="299">
        <f t="shared" si="384"/>
        <v>0</v>
      </c>
      <c r="BM572" s="308">
        <f>[1]побуд.звіт!BM571+[2]побуд.звіт!BM571</f>
        <v>0</v>
      </c>
      <c r="BN572" s="308">
        <f>[1]побуд.звіт!BN571+[2]побуд.звіт!BN571</f>
        <v>0</v>
      </c>
      <c r="BO572" s="298">
        <f t="shared" si="385"/>
        <v>0</v>
      </c>
      <c r="BP572" s="299">
        <f t="shared" si="386"/>
        <v>0</v>
      </c>
      <c r="BQ572" s="294">
        <f t="shared" si="387"/>
        <v>1366.7929299734319</v>
      </c>
      <c r="BR572" s="298">
        <f t="shared" si="387"/>
        <v>1077.7136096221359</v>
      </c>
      <c r="BS572" s="298">
        <f t="shared" si="388"/>
        <v>-289.07932035129602</v>
      </c>
      <c r="BT572" s="303">
        <f t="shared" si="389"/>
        <v>0</v>
      </c>
      <c r="BU572" s="224">
        <f t="shared" si="390"/>
        <v>0.78849808627784224</v>
      </c>
      <c r="BV572" s="309">
        <v>370.33</v>
      </c>
      <c r="BW572" s="305">
        <f t="shared" si="396"/>
        <v>256.43058916888066</v>
      </c>
      <c r="BX572" s="241">
        <f t="shared" si="397"/>
        <v>113.89941083111933</v>
      </c>
      <c r="CA572" s="144">
        <f>[1]побуд.звіт!AX571+[2]побуд.звіт!AX571</f>
        <v>0</v>
      </c>
      <c r="CB572" s="238">
        <v>0</v>
      </c>
      <c r="CC572" s="238">
        <v>0</v>
      </c>
      <c r="CD572" s="240">
        <v>63.035406287607181</v>
      </c>
      <c r="CE572" s="240">
        <v>0</v>
      </c>
      <c r="CF572" s="240">
        <v>0</v>
      </c>
      <c r="CG572" s="240">
        <v>0</v>
      </c>
      <c r="CH572" s="240">
        <v>20.846821859905116</v>
      </c>
      <c r="CI572" s="240">
        <v>0</v>
      </c>
      <c r="CJ572" s="240">
        <v>0</v>
      </c>
      <c r="CK572" s="240">
        <v>9.142465951826102</v>
      </c>
      <c r="CL572" s="240">
        <v>0</v>
      </c>
      <c r="CM572" s="240">
        <v>1.1266499999999995</v>
      </c>
      <c r="CN572" s="240">
        <v>0</v>
      </c>
      <c r="CO572" s="240">
        <v>0</v>
      </c>
      <c r="CP572" s="20"/>
    </row>
    <row r="573" spans="1:94" ht="15" customHeight="1" x14ac:dyDescent="0.25">
      <c r="A573" s="256">
        <f t="shared" si="391"/>
        <v>563</v>
      </c>
      <c r="B573" s="254" t="s">
        <v>564</v>
      </c>
      <c r="C573" s="294">
        <v>96.2</v>
      </c>
      <c r="D573" s="322">
        <v>1</v>
      </c>
      <c r="E573" s="307">
        <f>[1]побуд.звіт!E572+[2]побуд.звіт!E572</f>
        <v>0</v>
      </c>
      <c r="F573" s="308">
        <f>[1]побуд.звіт!F572+[2]побуд.звіт!F572</f>
        <v>0</v>
      </c>
      <c r="G573" s="298">
        <f t="shared" si="355"/>
        <v>0</v>
      </c>
      <c r="H573" s="299">
        <f t="shared" si="356"/>
        <v>0</v>
      </c>
      <c r="I573" s="307">
        <f>[1]побуд.звіт!I572+[2]побуд.звіт!I572</f>
        <v>0</v>
      </c>
      <c r="J573" s="308">
        <f>[1]побуд.звіт!J572+[2]побуд.звіт!J572</f>
        <v>0</v>
      </c>
      <c r="K573" s="298">
        <f t="shared" si="357"/>
        <v>0</v>
      </c>
      <c r="L573" s="299">
        <f t="shared" si="358"/>
        <v>0</v>
      </c>
      <c r="M573" s="308">
        <f>[1]побуд.звіт!M572+[2]побуд.звіт!M572</f>
        <v>439.53715259793972</v>
      </c>
      <c r="N573" s="308">
        <f>[1]побуд.звіт!N572+[2]побуд.звіт!N572</f>
        <v>467.23597327507446</v>
      </c>
      <c r="O573" s="298">
        <f t="shared" si="359"/>
        <v>0</v>
      </c>
      <c r="P573" s="299">
        <f t="shared" si="360"/>
        <v>27.698820677134734</v>
      </c>
      <c r="Q573" s="308">
        <f>[1]побуд.звіт!Q572+[2]побуд.звіт!Q572</f>
        <v>0</v>
      </c>
      <c r="R573" s="308">
        <f>[1]побуд.звіт!R572+[2]побуд.звіт!R572</f>
        <v>21.775870580218562</v>
      </c>
      <c r="S573" s="298">
        <f t="shared" si="361"/>
        <v>0</v>
      </c>
      <c r="T573" s="299">
        <f t="shared" si="362"/>
        <v>21.775870580218562</v>
      </c>
      <c r="U573" s="308">
        <f>[1]побуд.звіт!U572+[2]побуд.звіт!U572</f>
        <v>0</v>
      </c>
      <c r="V573" s="308">
        <f>[1]побуд.звіт!V572+[2]побуд.звіт!V572</f>
        <v>0</v>
      </c>
      <c r="W573" s="298">
        <f t="shared" si="363"/>
        <v>0</v>
      </c>
      <c r="X573" s="299">
        <f t="shared" si="364"/>
        <v>0</v>
      </c>
      <c r="Y573" s="308">
        <f>[1]побуд.звіт!Y572+[2]побуд.звіт!Y572</f>
        <v>0</v>
      </c>
      <c r="Z573" s="308">
        <f>[1]побуд.звіт!Z572+[2]побуд.звіт!Z572</f>
        <v>0</v>
      </c>
      <c r="AA573" s="298">
        <f t="shared" si="365"/>
        <v>0</v>
      </c>
      <c r="AB573" s="299">
        <f t="shared" si="366"/>
        <v>0</v>
      </c>
      <c r="AC573" s="308">
        <f>[1]побуд.звіт!AC572+[2]побуд.звіт!AC572</f>
        <v>244.09781884259075</v>
      </c>
      <c r="AD573" s="308">
        <f>[1]побуд.звіт!AD572+[2]побуд.звіт!AD572</f>
        <v>301.68175756215226</v>
      </c>
      <c r="AE573" s="298">
        <f t="shared" si="367"/>
        <v>0</v>
      </c>
      <c r="AF573" s="299">
        <f t="shared" si="368"/>
        <v>57.583938719561502</v>
      </c>
      <c r="AG573" s="308">
        <f>[1]побуд.звіт!AG572+[2]побуд.звіт!AG572</f>
        <v>0</v>
      </c>
      <c r="AH573" s="308">
        <f>[1]побуд.звіт!AH572+[2]побуд.звіт!AH572</f>
        <v>0</v>
      </c>
      <c r="AI573" s="298">
        <f t="shared" si="369"/>
        <v>0</v>
      </c>
      <c r="AJ573" s="299">
        <f t="shared" si="370"/>
        <v>0</v>
      </c>
      <c r="AK573" s="308">
        <f>[1]побуд.звіт!AK572+[2]побуд.звіт!AK572</f>
        <v>0</v>
      </c>
      <c r="AL573" s="308">
        <f>[1]побуд.звіт!AL572+[2]побуд.звіт!AL572</f>
        <v>0</v>
      </c>
      <c r="AM573" s="298">
        <f t="shared" si="371"/>
        <v>0</v>
      </c>
      <c r="AN573" s="299">
        <f t="shared" si="372"/>
        <v>0</v>
      </c>
      <c r="AO573" s="308">
        <f>[1]побуд.звіт!AO572+[2]побуд.звіт!AO572</f>
        <v>0</v>
      </c>
      <c r="AP573" s="308">
        <f>[1]побуд.звіт!AP572+[2]побуд.звіт!AP572</f>
        <v>0</v>
      </c>
      <c r="AQ573" s="298">
        <f t="shared" si="373"/>
        <v>0</v>
      </c>
      <c r="AR573" s="299">
        <f t="shared" si="374"/>
        <v>0</v>
      </c>
      <c r="AS573" s="308">
        <f>[1]побуд.звіт!AS572+[2]побуд.звіт!AS572</f>
        <v>0</v>
      </c>
      <c r="AT573" s="308">
        <f>[1]побуд.звіт!AT572+[2]побуд.звіт!AT572</f>
        <v>0</v>
      </c>
      <c r="AU573" s="298">
        <f t="shared" si="375"/>
        <v>0</v>
      </c>
      <c r="AV573" s="299">
        <f t="shared" si="376"/>
        <v>0</v>
      </c>
      <c r="AW573" s="308">
        <f>[1]побуд.звіт!AW572+[2]побуд.звіт!AW572</f>
        <v>381.07398946724385</v>
      </c>
      <c r="AX573" s="308">
        <f>[1]побуд.звіт!AX572+[2]побуд.звіт!AX572</f>
        <v>0</v>
      </c>
      <c r="AY573" s="298">
        <f t="shared" si="377"/>
        <v>-381.07398946724385</v>
      </c>
      <c r="AZ573" s="299">
        <f t="shared" si="378"/>
        <v>0</v>
      </c>
      <c r="BA573" s="300">
        <v>0</v>
      </c>
      <c r="BB573" s="298"/>
      <c r="BC573" s="298">
        <f t="shared" si="379"/>
        <v>0</v>
      </c>
      <c r="BD573" s="299">
        <f t="shared" si="380"/>
        <v>0</v>
      </c>
      <c r="BE573" s="308">
        <f>[1]побуд.звіт!BE572+[2]побуд.звіт!BE572</f>
        <v>5.3548253732189979</v>
      </c>
      <c r="BF573" s="308">
        <f>[1]побуд.звіт!BF572+[2]побуд.звіт!BF572</f>
        <v>0</v>
      </c>
      <c r="BG573" s="301">
        <f t="shared" si="381"/>
        <v>-5.3548253732189979</v>
      </c>
      <c r="BH573" s="302">
        <f t="shared" si="382"/>
        <v>0</v>
      </c>
      <c r="BI573" s="308">
        <f>[1]побуд.звіт!BI572+[2]побуд.звіт!BI572</f>
        <v>0</v>
      </c>
      <c r="BJ573" s="308">
        <f>[1]побуд.звіт!BJ572+[2]побуд.звіт!BJ572</f>
        <v>0</v>
      </c>
      <c r="BK573" s="298">
        <f t="shared" si="383"/>
        <v>0</v>
      </c>
      <c r="BL573" s="299">
        <f t="shared" si="384"/>
        <v>0</v>
      </c>
      <c r="BM573" s="308">
        <f>[1]побуд.звіт!BM572+[2]побуд.звіт!BM572</f>
        <v>0</v>
      </c>
      <c r="BN573" s="308">
        <f>[1]побуд.звіт!BN572+[2]побуд.звіт!BN572</f>
        <v>0</v>
      </c>
      <c r="BO573" s="298">
        <f t="shared" si="385"/>
        <v>0</v>
      </c>
      <c r="BP573" s="299">
        <f t="shared" si="386"/>
        <v>0</v>
      </c>
      <c r="BQ573" s="294">
        <f t="shared" si="387"/>
        <v>1070.0637862809933</v>
      </c>
      <c r="BR573" s="298">
        <f t="shared" si="387"/>
        <v>790.69360141744528</v>
      </c>
      <c r="BS573" s="298">
        <f t="shared" si="388"/>
        <v>-279.37018486354805</v>
      </c>
      <c r="BT573" s="303">
        <f t="shared" si="389"/>
        <v>0</v>
      </c>
      <c r="BU573" s="224">
        <f t="shared" si="390"/>
        <v>0.7389219330237321</v>
      </c>
      <c r="BV573" s="309">
        <v>7.9</v>
      </c>
      <c r="BW573" s="305"/>
      <c r="BX573" s="241">
        <f t="shared" si="397"/>
        <v>89.171982190082772</v>
      </c>
      <c r="CA573" s="144">
        <f>[1]побуд.звіт!AX572+[2]побуд.звіт!AX572</f>
        <v>0</v>
      </c>
      <c r="CB573" s="238">
        <v>0</v>
      </c>
      <c r="CC573" s="238">
        <v>0</v>
      </c>
      <c r="CD573" s="240">
        <v>39.397128929754494</v>
      </c>
      <c r="CE573" s="240">
        <v>0</v>
      </c>
      <c r="CF573" s="240">
        <v>0</v>
      </c>
      <c r="CG573" s="240">
        <v>0</v>
      </c>
      <c r="CH573" s="240">
        <v>25.037007027751219</v>
      </c>
      <c r="CI573" s="240">
        <v>0</v>
      </c>
      <c r="CJ573" s="240">
        <v>0</v>
      </c>
      <c r="CK573" s="240">
        <v>0</v>
      </c>
      <c r="CL573" s="240">
        <v>0</v>
      </c>
      <c r="CM573" s="240">
        <v>1.1266499999999995</v>
      </c>
      <c r="CN573" s="240">
        <v>0</v>
      </c>
      <c r="CO573" s="240">
        <v>0</v>
      </c>
      <c r="CP573" s="20"/>
    </row>
    <row r="574" spans="1:94" ht="15" customHeight="1" x14ac:dyDescent="0.25">
      <c r="A574" s="256">
        <f t="shared" si="391"/>
        <v>564</v>
      </c>
      <c r="B574" s="254" t="s">
        <v>565</v>
      </c>
      <c r="C574" s="294">
        <v>89.5</v>
      </c>
      <c r="D574" s="322">
        <v>1</v>
      </c>
      <c r="E574" s="307">
        <f>[1]побуд.звіт!E573+[2]побуд.звіт!E573</f>
        <v>0</v>
      </c>
      <c r="F574" s="308">
        <f>[1]побуд.звіт!F573+[2]побуд.звіт!F573</f>
        <v>0</v>
      </c>
      <c r="G574" s="298">
        <f t="shared" si="355"/>
        <v>0</v>
      </c>
      <c r="H574" s="299">
        <f t="shared" si="356"/>
        <v>0</v>
      </c>
      <c r="I574" s="307">
        <f>[1]побуд.звіт!I573+[2]побуд.звіт!I573</f>
        <v>0</v>
      </c>
      <c r="J574" s="308">
        <f>[1]побуд.звіт!J573+[2]побуд.звіт!J573</f>
        <v>0</v>
      </c>
      <c r="K574" s="298">
        <f t="shared" si="357"/>
        <v>0</v>
      </c>
      <c r="L574" s="299">
        <f t="shared" si="358"/>
        <v>0</v>
      </c>
      <c r="M574" s="308">
        <f>[1]побуд.звіт!M573+[2]побуд.звіт!M573</f>
        <v>351.6233212783518</v>
      </c>
      <c r="N574" s="308">
        <f>[1]побуд.звіт!N573+[2]побуд.звіт!N573</f>
        <v>373.78877862005953</v>
      </c>
      <c r="O574" s="298">
        <f t="shared" si="359"/>
        <v>0</v>
      </c>
      <c r="P574" s="299">
        <f t="shared" si="360"/>
        <v>22.165457341707736</v>
      </c>
      <c r="Q574" s="308">
        <f>[1]побуд.звіт!Q573+[2]побуд.звіт!Q573</f>
        <v>0</v>
      </c>
      <c r="R574" s="308">
        <f>[1]побуд.звіт!R573+[2]побуд.звіт!R573</f>
        <v>20.265501507962551</v>
      </c>
      <c r="S574" s="298">
        <f t="shared" si="361"/>
        <v>0</v>
      </c>
      <c r="T574" s="299">
        <f t="shared" si="362"/>
        <v>20.265501507962551</v>
      </c>
      <c r="U574" s="308">
        <f>[1]побуд.звіт!U573+[2]побуд.звіт!U573</f>
        <v>0</v>
      </c>
      <c r="V574" s="308">
        <f>[1]побуд.звіт!V573+[2]побуд.звіт!V573</f>
        <v>0</v>
      </c>
      <c r="W574" s="298">
        <f t="shared" si="363"/>
        <v>0</v>
      </c>
      <c r="X574" s="299">
        <f t="shared" si="364"/>
        <v>0</v>
      </c>
      <c r="Y574" s="308">
        <f>[1]побуд.звіт!Y573+[2]побуд.звіт!Y573</f>
        <v>0</v>
      </c>
      <c r="Z574" s="308">
        <f>[1]побуд.звіт!Z573+[2]побуд.звіт!Z573</f>
        <v>0</v>
      </c>
      <c r="AA574" s="298">
        <f t="shared" si="365"/>
        <v>0</v>
      </c>
      <c r="AB574" s="299">
        <f t="shared" si="366"/>
        <v>0</v>
      </c>
      <c r="AC574" s="308">
        <f>[1]побуд.звіт!AC573+[2]побуд.звіт!AC573</f>
        <v>227.10288160199448</v>
      </c>
      <c r="AD574" s="308">
        <f>[1]побуд.звіт!AD573+[2]побуд.звіт!AD573</f>
        <v>280.67065802300027</v>
      </c>
      <c r="AE574" s="298">
        <f t="shared" si="367"/>
        <v>0</v>
      </c>
      <c r="AF574" s="299">
        <f t="shared" si="368"/>
        <v>53.567776421005789</v>
      </c>
      <c r="AG574" s="308">
        <f>[1]побуд.звіт!AG573+[2]побуд.звіт!AG573</f>
        <v>0</v>
      </c>
      <c r="AH574" s="308">
        <f>[1]побуд.звіт!AH573+[2]побуд.звіт!AH573</f>
        <v>0</v>
      </c>
      <c r="AI574" s="298">
        <f t="shared" si="369"/>
        <v>0</v>
      </c>
      <c r="AJ574" s="299">
        <f t="shared" si="370"/>
        <v>0</v>
      </c>
      <c r="AK574" s="308">
        <f>[1]побуд.звіт!AK573+[2]побуд.звіт!AK573</f>
        <v>0</v>
      </c>
      <c r="AL574" s="308">
        <f>[1]побуд.звіт!AL573+[2]побуд.звіт!AL573</f>
        <v>0</v>
      </c>
      <c r="AM574" s="298">
        <f t="shared" si="371"/>
        <v>0</v>
      </c>
      <c r="AN574" s="299">
        <f t="shared" si="372"/>
        <v>0</v>
      </c>
      <c r="AO574" s="308">
        <f>[1]побуд.звіт!AO573+[2]побуд.звіт!AO573</f>
        <v>89.458410210878071</v>
      </c>
      <c r="AP574" s="308">
        <f>[1]побуд.звіт!AP573+[2]побуд.звіт!AP573</f>
        <v>60.819224546874089</v>
      </c>
      <c r="AQ574" s="298">
        <f t="shared" si="373"/>
        <v>-28.639185664003982</v>
      </c>
      <c r="AR574" s="299">
        <f t="shared" si="374"/>
        <v>0</v>
      </c>
      <c r="AS574" s="308">
        <f>[1]побуд.звіт!AS573+[2]побуд.звіт!AS573</f>
        <v>0</v>
      </c>
      <c r="AT574" s="308">
        <f>[1]побуд.звіт!AT573+[2]побуд.звіт!AT573</f>
        <v>0</v>
      </c>
      <c r="AU574" s="298">
        <f t="shared" si="375"/>
        <v>0</v>
      </c>
      <c r="AV574" s="299">
        <f t="shared" si="376"/>
        <v>0</v>
      </c>
      <c r="AW574" s="308">
        <f>[1]побуд.звіт!AW573+[2]побуд.звіт!AW573</f>
        <v>354.57225702635606</v>
      </c>
      <c r="AX574" s="308">
        <f>[1]побуд.звіт!AX573+[2]побуд.звіт!AX573</f>
        <v>0</v>
      </c>
      <c r="AY574" s="298">
        <f t="shared" si="377"/>
        <v>-354.57225702635606</v>
      </c>
      <c r="AZ574" s="299">
        <f t="shared" si="378"/>
        <v>0</v>
      </c>
      <c r="BA574" s="300">
        <v>0</v>
      </c>
      <c r="BB574" s="298"/>
      <c r="BC574" s="298">
        <f t="shared" si="379"/>
        <v>0</v>
      </c>
      <c r="BD574" s="299">
        <f t="shared" si="380"/>
        <v>0</v>
      </c>
      <c r="BE574" s="308">
        <f>[1]побуд.звіт!BE573+[2]побуд.звіт!BE573</f>
        <v>5.3452577732189983</v>
      </c>
      <c r="BF574" s="308">
        <f>[1]побуд.звіт!BF573+[2]побуд.звіт!BF573</f>
        <v>0</v>
      </c>
      <c r="BG574" s="301">
        <f t="shared" si="381"/>
        <v>-5.3452577732189983</v>
      </c>
      <c r="BH574" s="302">
        <f t="shared" si="382"/>
        <v>0</v>
      </c>
      <c r="BI574" s="308">
        <f>[1]побуд.звіт!BI573+[2]побуд.звіт!BI573</f>
        <v>0</v>
      </c>
      <c r="BJ574" s="308">
        <f>[1]побуд.звіт!BJ573+[2]побуд.звіт!BJ573</f>
        <v>0</v>
      </c>
      <c r="BK574" s="298">
        <f t="shared" si="383"/>
        <v>0</v>
      </c>
      <c r="BL574" s="299">
        <f t="shared" si="384"/>
        <v>0</v>
      </c>
      <c r="BM574" s="308">
        <f>[1]побуд.звіт!BM573+[2]побуд.звіт!BM573</f>
        <v>0</v>
      </c>
      <c r="BN574" s="308">
        <f>[1]побуд.звіт!BN573+[2]побуд.звіт!BN573</f>
        <v>0</v>
      </c>
      <c r="BO574" s="298">
        <f t="shared" si="385"/>
        <v>0</v>
      </c>
      <c r="BP574" s="299">
        <f t="shared" si="386"/>
        <v>0</v>
      </c>
      <c r="BQ574" s="294">
        <f t="shared" si="387"/>
        <v>1028.1021278907992</v>
      </c>
      <c r="BR574" s="298">
        <f t="shared" si="387"/>
        <v>735.54416269789647</v>
      </c>
      <c r="BS574" s="298">
        <f t="shared" si="388"/>
        <v>-292.55796519290277</v>
      </c>
      <c r="BT574" s="303">
        <f t="shared" si="389"/>
        <v>0</v>
      </c>
      <c r="BU574" s="224">
        <f t="shared" si="390"/>
        <v>0.71543880976776164</v>
      </c>
      <c r="BV574" s="309">
        <v>367.22</v>
      </c>
      <c r="BW574" s="305">
        <f t="shared" si="396"/>
        <v>281.54482267576674</v>
      </c>
      <c r="BX574" s="241">
        <f t="shared" si="397"/>
        <v>85.675177324233275</v>
      </c>
      <c r="CA574" s="144">
        <f>[1]побуд.звіт!AX573+[2]побуд.звіт!AX573</f>
        <v>0</v>
      </c>
      <c r="CB574" s="238">
        <v>0</v>
      </c>
      <c r="CC574" s="238">
        <v>0</v>
      </c>
      <c r="CD574" s="240">
        <v>31.51770314380359</v>
      </c>
      <c r="CE574" s="240">
        <v>0</v>
      </c>
      <c r="CF574" s="240">
        <v>0</v>
      </c>
      <c r="CG574" s="240">
        <v>0</v>
      </c>
      <c r="CH574" s="240">
        <v>23.293265374051288</v>
      </c>
      <c r="CI574" s="240">
        <v>0</v>
      </c>
      <c r="CJ574" s="240">
        <v>0</v>
      </c>
      <c r="CK574" s="240">
        <v>9.142465951826102</v>
      </c>
      <c r="CL574" s="240">
        <v>0</v>
      </c>
      <c r="CM574" s="240">
        <v>1.1266499999999995</v>
      </c>
      <c r="CN574" s="240">
        <v>0</v>
      </c>
      <c r="CO574" s="240">
        <v>0</v>
      </c>
      <c r="CP574" s="20"/>
    </row>
    <row r="575" spans="1:94" ht="15" customHeight="1" x14ac:dyDescent="0.25">
      <c r="A575" s="256">
        <f t="shared" si="391"/>
        <v>565</v>
      </c>
      <c r="B575" s="254" t="s">
        <v>566</v>
      </c>
      <c r="C575" s="294">
        <v>309.39999999999998</v>
      </c>
      <c r="D575" s="322">
        <v>1</v>
      </c>
      <c r="E575" s="307">
        <f>[1]побуд.звіт!E574+[2]побуд.звіт!E574</f>
        <v>0</v>
      </c>
      <c r="F575" s="308">
        <f>[1]побуд.звіт!F574+[2]побуд.звіт!F574</f>
        <v>0</v>
      </c>
      <c r="G575" s="298">
        <f t="shared" si="355"/>
        <v>0</v>
      </c>
      <c r="H575" s="299">
        <f t="shared" si="356"/>
        <v>0</v>
      </c>
      <c r="I575" s="307">
        <f>[1]побуд.звіт!I574+[2]побуд.звіт!I574</f>
        <v>0</v>
      </c>
      <c r="J575" s="308">
        <f>[1]побуд.звіт!J574+[2]побуд.звіт!J574</f>
        <v>0</v>
      </c>
      <c r="K575" s="298">
        <f t="shared" si="357"/>
        <v>0</v>
      </c>
      <c r="L575" s="299">
        <f t="shared" si="358"/>
        <v>0</v>
      </c>
      <c r="M575" s="308">
        <f>[1]побуд.звіт!M574+[2]побуд.звіт!M574</f>
        <v>2167.0317723505227</v>
      </c>
      <c r="N575" s="308">
        <f>[1]побуд.звіт!N574+[2]побуд.звіт!N574</f>
        <v>2200.3422671364001</v>
      </c>
      <c r="O575" s="298">
        <f t="shared" si="359"/>
        <v>0</v>
      </c>
      <c r="P575" s="299">
        <f t="shared" si="360"/>
        <v>33.310494785877381</v>
      </c>
      <c r="Q575" s="308">
        <f>[1]побуд.звіт!Q574+[2]побуд.звіт!Q574</f>
        <v>0</v>
      </c>
      <c r="R575" s="308">
        <f>[1]побуд.звіт!R574+[2]побуд.звіт!R574</f>
        <v>70.008096118416077</v>
      </c>
      <c r="S575" s="298">
        <f t="shared" si="361"/>
        <v>0</v>
      </c>
      <c r="T575" s="299">
        <f t="shared" si="362"/>
        <v>70.008096118416077</v>
      </c>
      <c r="U575" s="308">
        <f>[1]побуд.звіт!U574+[2]побуд.звіт!U574</f>
        <v>0</v>
      </c>
      <c r="V575" s="308">
        <f>[1]побуд.звіт!V574+[2]побуд.звіт!V574</f>
        <v>0</v>
      </c>
      <c r="W575" s="298">
        <f t="shared" si="363"/>
        <v>0</v>
      </c>
      <c r="X575" s="299">
        <f t="shared" si="364"/>
        <v>0</v>
      </c>
      <c r="Y575" s="308">
        <f>[1]побуд.звіт!Y574+[2]побуд.звіт!Y574</f>
        <v>0</v>
      </c>
      <c r="Z575" s="308">
        <f>[1]побуд.звіт!Z574+[2]побуд.звіт!Z574</f>
        <v>0</v>
      </c>
      <c r="AA575" s="298">
        <f t="shared" si="365"/>
        <v>0</v>
      </c>
      <c r="AB575" s="299">
        <f t="shared" si="366"/>
        <v>0</v>
      </c>
      <c r="AC575" s="308">
        <f>[1]побуд.звіт!AC574+[2]побуд.звіт!AC574</f>
        <v>784.86994390454856</v>
      </c>
      <c r="AD575" s="308">
        <f>[1]побуд.звіт!AD574+[2]побуд.звіт!AD574</f>
        <v>970.27376080800309</v>
      </c>
      <c r="AE575" s="298">
        <f t="shared" si="367"/>
        <v>0</v>
      </c>
      <c r="AF575" s="299">
        <f t="shared" si="368"/>
        <v>185.40381690345453</v>
      </c>
      <c r="AG575" s="308">
        <f>[1]побуд.звіт!AG574+[2]побуд.звіт!AG574</f>
        <v>0</v>
      </c>
      <c r="AH575" s="308">
        <f>[1]побуд.звіт!AH574+[2]побуд.звіт!AH574</f>
        <v>0</v>
      </c>
      <c r="AI575" s="298">
        <f t="shared" si="369"/>
        <v>0</v>
      </c>
      <c r="AJ575" s="299">
        <f t="shared" si="370"/>
        <v>0</v>
      </c>
      <c r="AK575" s="308">
        <f>[1]побуд.звіт!AK574+[2]побуд.звіт!AK574</f>
        <v>0</v>
      </c>
      <c r="AL575" s="308">
        <f>[1]побуд.звіт!AL574+[2]побуд.звіт!AL574</f>
        <v>0</v>
      </c>
      <c r="AM575" s="298">
        <f t="shared" si="371"/>
        <v>0</v>
      </c>
      <c r="AN575" s="299">
        <f t="shared" si="372"/>
        <v>0</v>
      </c>
      <c r="AO575" s="308">
        <f>[1]побуд.звіт!AO574+[2]побуд.звіт!AO574</f>
        <v>605.22063999664249</v>
      </c>
      <c r="AP575" s="308">
        <f>[1]побуд.звіт!AP574+[2]побуд.звіт!AP574</f>
        <v>162.1845987916642</v>
      </c>
      <c r="AQ575" s="298">
        <f t="shared" si="373"/>
        <v>-443.03604120497829</v>
      </c>
      <c r="AR575" s="299">
        <f t="shared" si="374"/>
        <v>0</v>
      </c>
      <c r="AS575" s="308">
        <f>[1]побуд.звіт!AS574+[2]побуд.звіт!AS574</f>
        <v>218.82376879999998</v>
      </c>
      <c r="AT575" s="308">
        <f>[1]побуд.звіт!AT574+[2]побуд.звіт!AT574</f>
        <v>0</v>
      </c>
      <c r="AU575" s="298">
        <f t="shared" si="375"/>
        <v>-218.82376879999998</v>
      </c>
      <c r="AV575" s="299">
        <f t="shared" si="376"/>
        <v>0</v>
      </c>
      <c r="AW575" s="308">
        <f>[1]побуд.звіт!AW574+[2]побуд.звіт!AW574</f>
        <v>1225.1642557867735</v>
      </c>
      <c r="AX575" s="308">
        <f>[1]побуд.звіт!AX574+[2]побуд.звіт!AX574</f>
        <v>662</v>
      </c>
      <c r="AY575" s="298">
        <f t="shared" si="377"/>
        <v>-563.16425578677354</v>
      </c>
      <c r="AZ575" s="299">
        <f t="shared" si="378"/>
        <v>0</v>
      </c>
      <c r="BA575" s="300">
        <v>0</v>
      </c>
      <c r="BB575" s="298"/>
      <c r="BC575" s="298">
        <f t="shared" si="379"/>
        <v>0</v>
      </c>
      <c r="BD575" s="299">
        <f t="shared" si="380"/>
        <v>0</v>
      </c>
      <c r="BE575" s="308">
        <f>[1]побуд.звіт!BE574+[2]побуд.звіт!BE574</f>
        <v>5.6592749732189978</v>
      </c>
      <c r="BF575" s="308">
        <f>[1]побуд.звіт!BF574+[2]побуд.звіт!BF574</f>
        <v>0</v>
      </c>
      <c r="BG575" s="301">
        <f t="shared" si="381"/>
        <v>-5.6592749732189978</v>
      </c>
      <c r="BH575" s="302">
        <f t="shared" si="382"/>
        <v>0</v>
      </c>
      <c r="BI575" s="308">
        <f>[1]побуд.звіт!BI574+[2]побуд.звіт!BI574</f>
        <v>478.04103889498231</v>
      </c>
      <c r="BJ575" s="308">
        <f>[1]побуд.звіт!BJ574+[2]побуд.звіт!BJ574</f>
        <v>52</v>
      </c>
      <c r="BK575" s="298">
        <f t="shared" si="383"/>
        <v>-426.04103889498231</v>
      </c>
      <c r="BL575" s="299">
        <f t="shared" si="384"/>
        <v>0</v>
      </c>
      <c r="BM575" s="308">
        <f>[1]побуд.звіт!BM574+[2]побуд.звіт!BM574</f>
        <v>0</v>
      </c>
      <c r="BN575" s="308">
        <f>[1]побуд.звіт!BN574+[2]побуд.звіт!BN574</f>
        <v>0</v>
      </c>
      <c r="BO575" s="298">
        <f t="shared" si="385"/>
        <v>0</v>
      </c>
      <c r="BP575" s="299">
        <f t="shared" si="386"/>
        <v>0</v>
      </c>
      <c r="BQ575" s="294">
        <f t="shared" si="387"/>
        <v>5484.8106947066881</v>
      </c>
      <c r="BR575" s="298">
        <f t="shared" si="387"/>
        <v>4116.8087228544837</v>
      </c>
      <c r="BS575" s="298">
        <f t="shared" si="388"/>
        <v>-1368.0019718522044</v>
      </c>
      <c r="BT575" s="303">
        <f t="shared" si="389"/>
        <v>0</v>
      </c>
      <c r="BU575" s="224">
        <f t="shared" si="390"/>
        <v>0.7505835573919728</v>
      </c>
      <c r="BV575" s="309">
        <v>745.69999999999993</v>
      </c>
      <c r="BW575" s="305">
        <f t="shared" si="396"/>
        <v>288.63244210777594</v>
      </c>
      <c r="BX575" s="241">
        <f t="shared" si="397"/>
        <v>457.06755789222399</v>
      </c>
      <c r="CA575" s="144">
        <f>[1]побуд.звіт!AX574+[2]побуд.звіт!AX574</f>
        <v>662</v>
      </c>
      <c r="CB575" s="238">
        <v>0</v>
      </c>
      <c r="CC575" s="238">
        <v>0</v>
      </c>
      <c r="CD575" s="240">
        <v>181.22679307687068</v>
      </c>
      <c r="CE575" s="240">
        <v>0</v>
      </c>
      <c r="CF575" s="240">
        <v>0</v>
      </c>
      <c r="CG575" s="240">
        <v>0</v>
      </c>
      <c r="CH575" s="240">
        <v>80.524428008172833</v>
      </c>
      <c r="CI575" s="240">
        <v>0</v>
      </c>
      <c r="CJ575" s="240">
        <v>0</v>
      </c>
      <c r="CK575" s="240">
        <v>61.49155433336643</v>
      </c>
      <c r="CL575" s="240">
        <v>0</v>
      </c>
      <c r="CM575" s="240">
        <v>1.1266499999999995</v>
      </c>
      <c r="CN575" s="240">
        <v>51.009947999999994</v>
      </c>
      <c r="CO575" s="240">
        <v>0</v>
      </c>
      <c r="CP575" s="20"/>
    </row>
    <row r="576" spans="1:94" ht="15" customHeight="1" thickBot="1" x14ac:dyDescent="0.3">
      <c r="A576" s="256">
        <f t="shared" si="391"/>
        <v>566</v>
      </c>
      <c r="B576" s="254" t="s">
        <v>567</v>
      </c>
      <c r="C576" s="294">
        <v>35.1</v>
      </c>
      <c r="D576" s="322">
        <v>1</v>
      </c>
      <c r="E576" s="307">
        <f>[1]побуд.звіт!E575+[2]побуд.звіт!E575</f>
        <v>0</v>
      </c>
      <c r="F576" s="308">
        <f>[1]побуд.звіт!F575+[2]побуд.звіт!F575</f>
        <v>0</v>
      </c>
      <c r="G576" s="298">
        <f t="shared" si="355"/>
        <v>0</v>
      </c>
      <c r="H576" s="299">
        <f t="shared" si="356"/>
        <v>0</v>
      </c>
      <c r="I576" s="307">
        <f>[1]побуд.звіт!I575+[2]побуд.звіт!I575</f>
        <v>0</v>
      </c>
      <c r="J576" s="308">
        <f>[1]побуд.звіт!J575+[2]побуд.звіт!J575</f>
        <v>0</v>
      </c>
      <c r="K576" s="331">
        <f t="shared" si="357"/>
        <v>0</v>
      </c>
      <c r="L576" s="332">
        <f t="shared" si="358"/>
        <v>0</v>
      </c>
      <c r="M576" s="308">
        <f>[1]побуд.звіт!M575+[2]побуд.звіт!M575</f>
        <v>87.913327319587935</v>
      </c>
      <c r="N576" s="308">
        <f>[1]побуд.звіт!N575+[2]побуд.звіт!N575</f>
        <v>93.447194655014883</v>
      </c>
      <c r="O576" s="298">
        <f t="shared" si="359"/>
        <v>0</v>
      </c>
      <c r="P576" s="299">
        <f t="shared" si="360"/>
        <v>5.5338673354269474</v>
      </c>
      <c r="Q576" s="308">
        <f>[1]побуд.звіт!Q575+[2]побуд.звіт!Q575</f>
        <v>0</v>
      </c>
      <c r="R576" s="308">
        <f>[1]побуд.звіт!R575+[2]побуд.звіт!R575</f>
        <v>7.9335869949271896</v>
      </c>
      <c r="S576" s="298">
        <f t="shared" si="361"/>
        <v>0</v>
      </c>
      <c r="T576" s="299">
        <f t="shared" si="362"/>
        <v>7.9335869949271896</v>
      </c>
      <c r="U576" s="308">
        <f>[1]побуд.звіт!U575+[2]побуд.звіт!U575</f>
        <v>0</v>
      </c>
      <c r="V576" s="308">
        <f>[1]побуд.звіт!V575+[2]побуд.звіт!V575</f>
        <v>0</v>
      </c>
      <c r="W576" s="298">
        <f t="shared" si="363"/>
        <v>0</v>
      </c>
      <c r="X576" s="299">
        <f t="shared" si="364"/>
        <v>0</v>
      </c>
      <c r="Y576" s="308">
        <f>[1]побуд.звіт!Y575+[2]побуд.звіт!Y575</f>
        <v>0</v>
      </c>
      <c r="Z576" s="308">
        <f>[1]побуд.звіт!Z575+[2]побуд.звіт!Z575</f>
        <v>0</v>
      </c>
      <c r="AA576" s="298">
        <f t="shared" si="365"/>
        <v>0</v>
      </c>
      <c r="AB576" s="299">
        <f t="shared" si="366"/>
        <v>0</v>
      </c>
      <c r="AC576" s="308">
        <f>[1]побуд.звіт!AC575+[2]побуд.звіт!AC575</f>
        <v>89.085322085810134</v>
      </c>
      <c r="AD576" s="308">
        <f>[1]побуд.звіт!AD575+[2]побуд.звіт!AD575</f>
        <v>110.07307370510962</v>
      </c>
      <c r="AE576" s="298">
        <f t="shared" si="367"/>
        <v>0</v>
      </c>
      <c r="AF576" s="299">
        <f t="shared" si="368"/>
        <v>20.987751619299488</v>
      </c>
      <c r="AG576" s="308">
        <f>[1]побуд.звіт!AG575+[2]побуд.звіт!AG575</f>
        <v>0</v>
      </c>
      <c r="AH576" s="308">
        <f>[1]побуд.звіт!AH575+[2]побуд.звіт!AH575</f>
        <v>0</v>
      </c>
      <c r="AI576" s="298">
        <f t="shared" si="369"/>
        <v>0</v>
      </c>
      <c r="AJ576" s="299">
        <f t="shared" si="370"/>
        <v>0</v>
      </c>
      <c r="AK576" s="308">
        <f>[1]побуд.звіт!AK575+[2]побуд.звіт!AK575</f>
        <v>0</v>
      </c>
      <c r="AL576" s="308">
        <f>[1]побуд.звіт!AL575+[2]побуд.звіт!AL575</f>
        <v>0</v>
      </c>
      <c r="AM576" s="298">
        <f t="shared" si="371"/>
        <v>0</v>
      </c>
      <c r="AN576" s="299">
        <f t="shared" si="372"/>
        <v>0</v>
      </c>
      <c r="AO576" s="308">
        <f>[1]побуд.звіт!AO575+[2]побуд.звіт!AO575</f>
        <v>102.09286922891069</v>
      </c>
      <c r="AP576" s="308">
        <f>[1]побуд.звіт!AP575+[2]побуд.звіт!AP575</f>
        <v>19.591358021821485</v>
      </c>
      <c r="AQ576" s="298">
        <f t="shared" si="373"/>
        <v>-82.501511207089209</v>
      </c>
      <c r="AR576" s="299">
        <f t="shared" si="374"/>
        <v>0</v>
      </c>
      <c r="AS576" s="308">
        <f>[1]побуд.звіт!AS575+[2]побуд.звіт!AS575</f>
        <v>0</v>
      </c>
      <c r="AT576" s="308">
        <f>[1]побуд.звіт!AT575+[2]побуд.звіт!AT575</f>
        <v>0</v>
      </c>
      <c r="AU576" s="298">
        <f t="shared" si="375"/>
        <v>0</v>
      </c>
      <c r="AV576" s="299">
        <f t="shared" si="376"/>
        <v>0</v>
      </c>
      <c r="AW576" s="308">
        <f>[1]побуд.звіт!AW575+[2]побуд.звіт!AW575</f>
        <v>138.90466465568568</v>
      </c>
      <c r="AX576" s="308">
        <f>[1]побуд.звіт!AX575+[2]побуд.звіт!AX575</f>
        <v>0</v>
      </c>
      <c r="AY576" s="298">
        <f t="shared" si="377"/>
        <v>-138.90466465568568</v>
      </c>
      <c r="AZ576" s="299">
        <f t="shared" si="378"/>
        <v>0</v>
      </c>
      <c r="BA576" s="300">
        <v>0</v>
      </c>
      <c r="BB576" s="298"/>
      <c r="BC576" s="298">
        <f t="shared" si="379"/>
        <v>0</v>
      </c>
      <c r="BD576" s="299">
        <f t="shared" si="380"/>
        <v>0</v>
      </c>
      <c r="BE576" s="308">
        <f>[1]побуд.звіт!BE575+[2]побуд.звіт!BE575</f>
        <v>5.2675745732189982</v>
      </c>
      <c r="BF576" s="308">
        <f>[1]побуд.звіт!BF575+[2]побуд.звіт!BF575</f>
        <v>0</v>
      </c>
      <c r="BG576" s="301">
        <f t="shared" si="381"/>
        <v>-5.2675745732189982</v>
      </c>
      <c r="BH576" s="302">
        <f t="shared" si="382"/>
        <v>0</v>
      </c>
      <c r="BI576" s="308">
        <f>[1]побуд.звіт!BI575+[2]побуд.звіт!BI575</f>
        <v>0</v>
      </c>
      <c r="BJ576" s="308">
        <f>[1]побуд.звіт!BJ575+[2]побуд.звіт!BJ575</f>
        <v>0</v>
      </c>
      <c r="BK576" s="298">
        <f t="shared" si="383"/>
        <v>0</v>
      </c>
      <c r="BL576" s="299">
        <f t="shared" si="384"/>
        <v>0</v>
      </c>
      <c r="BM576" s="308">
        <f>[1]побуд.звіт!BM575+[2]побуд.звіт!BM575</f>
        <v>0</v>
      </c>
      <c r="BN576" s="308">
        <f>[1]побуд.звіт!BN575+[2]побуд.звіт!BN575</f>
        <v>0</v>
      </c>
      <c r="BO576" s="298">
        <f t="shared" si="385"/>
        <v>0</v>
      </c>
      <c r="BP576" s="299">
        <f t="shared" si="386"/>
        <v>0</v>
      </c>
      <c r="BQ576" s="294">
        <f t="shared" si="387"/>
        <v>423.26375786321341</v>
      </c>
      <c r="BR576" s="298">
        <f t="shared" si="387"/>
        <v>231.04521337687319</v>
      </c>
      <c r="BS576" s="298">
        <f t="shared" si="388"/>
        <v>-192.21854448634022</v>
      </c>
      <c r="BT576" s="303">
        <f t="shared" si="389"/>
        <v>0</v>
      </c>
      <c r="BU576" s="225">
        <f t="shared" si="390"/>
        <v>0.54586580845776145</v>
      </c>
      <c r="BV576" s="333">
        <v>19.21</v>
      </c>
      <c r="BW576" s="334"/>
      <c r="BX576" s="241">
        <f t="shared" si="397"/>
        <v>35.271979821934451</v>
      </c>
      <c r="CA576" s="144">
        <f>[1]побуд.звіт!AX575+[2]побуд.звіт!AX575</f>
        <v>0</v>
      </c>
      <c r="CB576" s="238">
        <v>0</v>
      </c>
      <c r="CC576" s="245">
        <v>0</v>
      </c>
      <c r="CD576" s="240">
        <v>7.8794257859508976</v>
      </c>
      <c r="CE576" s="240">
        <v>0</v>
      </c>
      <c r="CF576" s="240">
        <v>0</v>
      </c>
      <c r="CG576" s="240">
        <v>0</v>
      </c>
      <c r="CH576" s="240">
        <v>9.1351241858011196</v>
      </c>
      <c r="CI576" s="240">
        <v>0</v>
      </c>
      <c r="CJ576" s="240">
        <v>0</v>
      </c>
      <c r="CK576" s="240">
        <v>10.361347606583946</v>
      </c>
      <c r="CL576" s="240">
        <v>0</v>
      </c>
      <c r="CM576" s="240">
        <v>1.1266499999999995</v>
      </c>
      <c r="CN576" s="240">
        <v>0</v>
      </c>
      <c r="CO576" s="240">
        <v>0</v>
      </c>
      <c r="CP576" s="20"/>
    </row>
    <row r="577" spans="1:94" ht="15.75" thickBot="1" x14ac:dyDescent="0.3">
      <c r="A577" s="365" t="s">
        <v>607</v>
      </c>
      <c r="B577" s="366"/>
      <c r="C577" s="26">
        <f>SUM(C10:C576)</f>
        <v>1055605.9699999993</v>
      </c>
      <c r="D577" s="34"/>
      <c r="E577" s="30">
        <f>SUM(E10:E576)</f>
        <v>3236135.4373000883</v>
      </c>
      <c r="F577" s="27">
        <f>SUM(F10:F576)</f>
        <v>3161422.1246131263</v>
      </c>
      <c r="G577" s="27">
        <f t="shared" ref="G577:H577" si="398">SUM(G10:G576)</f>
        <v>-134664.390254917</v>
      </c>
      <c r="H577" s="33">
        <f t="shared" si="398"/>
        <v>59951.077567957269</v>
      </c>
      <c r="I577" s="30">
        <f>SUM(I10:I576)</f>
        <v>7036266.4005814083</v>
      </c>
      <c r="J577" s="27">
        <f>SUM(J10:J576)</f>
        <v>7464988.0294554699</v>
      </c>
      <c r="K577" s="27">
        <f t="shared" ref="K577" si="399">SUM(K10:K576)</f>
        <v>-180010.57175593276</v>
      </c>
      <c r="L577" s="33">
        <f t="shared" ref="L577" si="400">SUM(L10:L576)</f>
        <v>608732.20062999858</v>
      </c>
      <c r="M577" s="26">
        <f>SUM(M10:M576)</f>
        <v>3516845.6919816001</v>
      </c>
      <c r="N577" s="28">
        <f>SUM(N10:N576)</f>
        <v>3698624.4834693614</v>
      </c>
      <c r="O577" s="27">
        <f t="shared" ref="O577" si="401">SUM(O10:O576)</f>
        <v>-11574.017861461429</v>
      </c>
      <c r="P577" s="32">
        <f t="shared" ref="P577" si="402">SUM(P10:P576)</f>
        <v>193419.83695600944</v>
      </c>
      <c r="Q577" s="30">
        <f>SUM(Q10:Q576)</f>
        <v>142499.72497223027</v>
      </c>
      <c r="R577" s="27">
        <f>SUM(R10:R576)</f>
        <v>187070.61230209158</v>
      </c>
      <c r="S577" s="27">
        <f t="shared" ref="S577" si="403">SUM(S10:S576)</f>
        <v>-30531.903288648922</v>
      </c>
      <c r="T577" s="33">
        <f t="shared" ref="T577" si="404">SUM(T10:T576)</f>
        <v>75102.790618510131</v>
      </c>
      <c r="U577" s="26">
        <f t="shared" ref="U577:Z577" si="405">SUM(U10:U576)</f>
        <v>1628958.5277317429</v>
      </c>
      <c r="V577" s="28">
        <f t="shared" si="405"/>
        <v>1555340.3269556481</v>
      </c>
      <c r="W577" s="28">
        <f t="shared" si="405"/>
        <v>-155125.4442570915</v>
      </c>
      <c r="X577" s="29">
        <f t="shared" si="405"/>
        <v>81507.243480996447</v>
      </c>
      <c r="Y577" s="27">
        <f t="shared" si="405"/>
        <v>58827.860840066853</v>
      </c>
      <c r="Z577" s="27">
        <f t="shared" si="405"/>
        <v>21784.543971734292</v>
      </c>
      <c r="AA577" s="27">
        <f t="shared" ref="AA577" si="406">SUM(AA10:AA576)</f>
        <v>-39588.564209746059</v>
      </c>
      <c r="AB577" s="27">
        <f t="shared" ref="AB577" si="407">SUM(AB10:AB576)</f>
        <v>2545.2473414134547</v>
      </c>
      <c r="AC577" s="26">
        <f>SUM(AC10:AC576)</f>
        <v>6175069.7201743033</v>
      </c>
      <c r="AD577" s="28">
        <f>SUM(AD10:AD576)</f>
        <v>6629522.7419397375</v>
      </c>
      <c r="AE577" s="27">
        <f t="shared" ref="AE577" si="408">SUM(AE10:AE576)</f>
        <v>-18953.849769478562</v>
      </c>
      <c r="AF577" s="33">
        <f t="shared" ref="AF577" si="409">SUM(AF10:AF576)</f>
        <v>473428.66826685605</v>
      </c>
      <c r="AG577" s="27">
        <f>SUM(AG10:AG576)</f>
        <v>334852.61307689396</v>
      </c>
      <c r="AH577" s="27">
        <f>SUM(AH10:AH576)</f>
        <v>324782.41939403187</v>
      </c>
      <c r="AI577" s="27">
        <f t="shared" ref="AI577" si="410">SUM(AI10:AI576)</f>
        <v>-10290.795961309883</v>
      </c>
      <c r="AJ577" s="27">
        <f t="shared" ref="AJ577" si="411">SUM(AJ10:AJ576)</f>
        <v>220.60227844768531</v>
      </c>
      <c r="AK577" s="26">
        <f>SUM(AK10:AK576)</f>
        <v>9553.5204098188897</v>
      </c>
      <c r="AL577" s="28">
        <f>SUM(AL10:AL576)</f>
        <v>12289.028626963171</v>
      </c>
      <c r="AM577" s="27">
        <f t="shared" ref="AM577" si="412">SUM(AM10:AM576)</f>
        <v>-8642.2480700019732</v>
      </c>
      <c r="AN577" s="32">
        <f t="shared" ref="AN577" si="413">SUM(AN10:AN576)</f>
        <v>11377.756287146251</v>
      </c>
      <c r="AO577" s="30">
        <f>SUM(AO10:AO576)</f>
        <v>935967.62017422076</v>
      </c>
      <c r="AP577" s="27">
        <f>SUM(AP10:AP576)</f>
        <v>929803.62315578666</v>
      </c>
      <c r="AQ577" s="27">
        <f t="shared" ref="AQ577" si="414">SUM(AQ10:AQ576)</f>
        <v>-227716.26443046067</v>
      </c>
      <c r="AR577" s="33">
        <f t="shared" ref="AR577" si="415">SUM(AR10:AR576)</f>
        <v>221552.26741202307</v>
      </c>
      <c r="AS577" s="26">
        <f>SUM(AS10:AS576)</f>
        <v>893961.16418393666</v>
      </c>
      <c r="AT577" s="28">
        <f>SUM(AT10:AT576)</f>
        <v>908450.03186119103</v>
      </c>
      <c r="AU577" s="27">
        <f t="shared" ref="AU577" si="416">SUM(AU10:AU576)</f>
        <v>-49332.203220338612</v>
      </c>
      <c r="AV577" s="33">
        <f t="shared" ref="AV577" si="417">SUM(AV10:AV576)</f>
        <v>63821.070897592806</v>
      </c>
      <c r="AW577" s="30">
        <f>SUM(AW10:AW576)</f>
        <v>8392102.8800015319</v>
      </c>
      <c r="AX577" s="27">
        <f>SUM(AX10:AX576)</f>
        <v>9662565.0005982928</v>
      </c>
      <c r="AY577" s="27">
        <f t="shared" ref="AY577" si="418">SUM(AY10:AY576)</f>
        <v>-2037993.8571307834</v>
      </c>
      <c r="AZ577" s="33">
        <f t="shared" ref="AZ577" si="419">SUM(AZ10:AZ576)</f>
        <v>3308488.1175674819</v>
      </c>
      <c r="BA577" s="30">
        <f>SUM(BA10:BA576)</f>
        <v>0</v>
      </c>
      <c r="BB577" s="28"/>
      <c r="BC577" s="27">
        <f t="shared" ref="BC577" si="420">SUM(BC10:BC576)</f>
        <v>0</v>
      </c>
      <c r="BD577" s="33">
        <f t="shared" ref="BD577" si="421">SUM(BD10:BD576)</f>
        <v>0</v>
      </c>
      <c r="BE577" s="27">
        <f>SUM(BE10:BE576)</f>
        <v>4382.2212522036634</v>
      </c>
      <c r="BF577" s="27">
        <f>SUM(BF10:BF576)</f>
        <v>137</v>
      </c>
      <c r="BG577" s="27">
        <f t="shared" ref="BG577" si="422">SUM(BG10:BG576)</f>
        <v>-4371.2527050572253</v>
      </c>
      <c r="BH577" s="27">
        <f t="shared" ref="BH577" si="423">SUM(BH10:BH576)</f>
        <v>131.24890462678101</v>
      </c>
      <c r="BI577" s="26">
        <f>SUM(BI10:BI576)</f>
        <v>2721117.4002015064</v>
      </c>
      <c r="BJ577" s="28">
        <f>SUM(BJ10:BJ576)</f>
        <v>3172278.5765091483</v>
      </c>
      <c r="BK577" s="27">
        <f t="shared" ref="BK577" si="424">SUM(BK10:BK576)</f>
        <v>-375960.75291722012</v>
      </c>
      <c r="BL577" s="33">
        <f t="shared" ref="BL577" si="425">SUM(BL10:BL576)</f>
        <v>827121.92922486411</v>
      </c>
      <c r="BM577" s="27">
        <f>SUM(BM10:BM576)</f>
        <v>1388486.8391336743</v>
      </c>
      <c r="BN577" s="27">
        <f>SUM(BN10:BN576)</f>
        <v>1741596.3292153287</v>
      </c>
      <c r="BO577" s="27">
        <f t="shared" ref="BO577" si="426">SUM(BO10:BO576)</f>
        <v>-88084.487537306675</v>
      </c>
      <c r="BP577" s="32">
        <f t="shared" ref="BP577" si="427">SUM(BP10:BP576)</f>
        <v>441193.97761896078</v>
      </c>
      <c r="BQ577" s="162">
        <f>SUM(BQ10:BQ576)</f>
        <v>36474829.301013872</v>
      </c>
      <c r="BR577" s="31">
        <f>SUM(BR10:BR576)</f>
        <v>39470654.872067973</v>
      </c>
      <c r="BS577" s="31">
        <f t="shared" ref="BS577" si="428">SUM(BS10:BS576)</f>
        <v>-1551671.4598345186</v>
      </c>
      <c r="BT577" s="38">
        <f t="shared" ref="BT577" si="429">SUM(BT10:BT576)</f>
        <v>4547424.8915176466</v>
      </c>
      <c r="BU577" s="226">
        <f t="shared" si="390"/>
        <v>1.0821340532214863</v>
      </c>
      <c r="BV577" s="255">
        <f>SUM(BV10:BV576)</f>
        <v>4010215.6300000018</v>
      </c>
      <c r="BW577" s="287">
        <f>SUM(BW10:BW576)</f>
        <v>1271250.0654482169</v>
      </c>
      <c r="CB577" s="30">
        <f>SUM(CB10:CB576)</f>
        <v>330773.82569297921</v>
      </c>
      <c r="CC577" s="30">
        <f>SUM(CC10:CC576)</f>
        <v>710148.20133337763</v>
      </c>
      <c r="CD577" s="26">
        <f>SUM(CD10:CD576)</f>
        <v>311836.15590479167</v>
      </c>
      <c r="CE577" s="30">
        <f>SUM(CE10:CE576)</f>
        <v>13419.37089971002</v>
      </c>
      <c r="CF577" s="26">
        <f t="shared" ref="CF577:CG577" si="430">SUM(CF10:CF576)</f>
        <v>135671.97714840012</v>
      </c>
      <c r="CG577" s="27">
        <f t="shared" si="430"/>
        <v>3328.8045965999977</v>
      </c>
      <c r="CH577" s="26">
        <f t="shared" ref="CH577:CO577" si="431">SUM(CH10:CH576)</f>
        <v>631608.97393965465</v>
      </c>
      <c r="CI577" s="27">
        <f t="shared" si="431"/>
        <v>27057.892995220798</v>
      </c>
      <c r="CJ577" s="26">
        <f t="shared" si="431"/>
        <v>904.1450613551998</v>
      </c>
      <c r="CK577" s="27">
        <f t="shared" si="431"/>
        <v>96326.221066515966</v>
      </c>
      <c r="CL577" s="26">
        <f t="shared" si="431"/>
        <v>112035.10969048651</v>
      </c>
      <c r="CM577" s="27">
        <f t="shared" si="431"/>
        <v>620.78415000000143</v>
      </c>
      <c r="CN577" s="26">
        <f t="shared" si="431"/>
        <v>297028.48100988299</v>
      </c>
      <c r="CO577" s="27">
        <f t="shared" si="431"/>
        <v>147368.96132552996</v>
      </c>
    </row>
    <row r="578" spans="1:94" s="247" customFormat="1" ht="15.95" customHeight="1" x14ac:dyDescent="0.25">
      <c r="B578" s="246"/>
      <c r="F578" s="248"/>
      <c r="J578" s="248"/>
      <c r="N578" s="248"/>
      <c r="O578" s="248"/>
      <c r="R578" s="248"/>
      <c r="V578" s="248"/>
      <c r="Z578" s="248"/>
      <c r="AD578" s="248"/>
      <c r="AH578" s="248"/>
      <c r="AL578" s="248"/>
      <c r="AP578" s="248"/>
      <c r="AT578" s="248"/>
      <c r="AX578" s="248"/>
      <c r="BF578" s="248"/>
      <c r="BG578" s="248"/>
      <c r="BJ578" s="248"/>
      <c r="BN578" s="248"/>
      <c r="BR578" s="248"/>
      <c r="BW578" s="288"/>
      <c r="CP578" s="249"/>
    </row>
    <row r="580" spans="1:94" x14ac:dyDescent="0.25">
      <c r="C580" s="21"/>
      <c r="D580" s="24"/>
      <c r="E580" s="21"/>
      <c r="I580" s="21"/>
      <c r="K580" s="21"/>
      <c r="M580" s="21"/>
      <c r="O580" s="21"/>
      <c r="Q580" s="21"/>
      <c r="S580" s="21"/>
      <c r="U580" s="21"/>
      <c r="W580" s="21"/>
      <c r="Y580" s="21"/>
      <c r="AA580" s="21"/>
      <c r="AE580" s="21"/>
      <c r="AG580" s="21"/>
      <c r="AH580" s="21"/>
      <c r="AI580" s="21"/>
      <c r="AJ580" s="21"/>
      <c r="AK580" s="21"/>
      <c r="AL580" s="21"/>
      <c r="AM580" s="21"/>
      <c r="BT580" s="4"/>
      <c r="CB580" s="21"/>
      <c r="CC580" s="21"/>
      <c r="CD580" s="21"/>
      <c r="CE580" s="21"/>
      <c r="CF580" s="21"/>
      <c r="CG580" s="21"/>
      <c r="CI580" s="21"/>
      <c r="CJ580" s="21"/>
    </row>
    <row r="581" spans="1:94" ht="18.75" x14ac:dyDescent="0.25">
      <c r="B581" s="55" t="s">
        <v>608</v>
      </c>
      <c r="C581" s="56"/>
      <c r="D581" s="56"/>
      <c r="E581" s="56"/>
      <c r="F581" s="56"/>
      <c r="G581" s="56"/>
      <c r="H581" s="56"/>
      <c r="I581" s="56"/>
      <c r="J581" s="56"/>
      <c r="K581" s="56"/>
      <c r="L581" s="56" t="s">
        <v>609</v>
      </c>
      <c r="M581" s="56"/>
      <c r="N581" s="56"/>
      <c r="O581" s="56"/>
      <c r="Q581" s="21"/>
      <c r="S581" s="21"/>
      <c r="U581" s="21"/>
      <c r="W581" s="21"/>
      <c r="Y581" s="21"/>
      <c r="AA581" s="21"/>
      <c r="AE581" s="21"/>
      <c r="AG581" s="21"/>
      <c r="AH581" s="21"/>
      <c r="AI581" s="21"/>
      <c r="AJ581" s="21"/>
      <c r="AK581" s="21"/>
      <c r="AL581" s="21"/>
      <c r="AM581" s="21"/>
      <c r="AS581" s="1"/>
      <c r="CB581" s="56"/>
      <c r="CC581" s="56"/>
      <c r="CD581" s="56"/>
      <c r="CE581" s="21"/>
      <c r="CF581" s="21"/>
      <c r="CG581" s="21"/>
      <c r="CI581" s="21"/>
      <c r="CJ581" s="21"/>
      <c r="CL581" s="1"/>
    </row>
    <row r="582" spans="1:94" ht="18.75" x14ac:dyDescent="0.25">
      <c r="B582" s="55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Q582" s="21"/>
      <c r="S582" s="21"/>
      <c r="U582" s="21"/>
      <c r="W582" s="21"/>
      <c r="Y582" s="21"/>
      <c r="AA582" s="21"/>
      <c r="AE582" s="21"/>
      <c r="AG582" s="21"/>
      <c r="AH582" s="21"/>
      <c r="AI582" s="21"/>
      <c r="AJ582" s="21"/>
      <c r="AK582" s="21"/>
      <c r="AL582" s="21"/>
      <c r="AM582" s="21"/>
      <c r="AS582" s="1"/>
      <c r="CB582" s="56"/>
      <c r="CC582" s="56"/>
      <c r="CD582" s="56"/>
      <c r="CE582" s="21"/>
      <c r="CF582" s="21"/>
      <c r="CG582" s="21"/>
      <c r="CI582" s="21"/>
      <c r="CJ582" s="21"/>
      <c r="CL582" s="1"/>
    </row>
    <row r="583" spans="1:94" ht="18.75" x14ac:dyDescent="0.25">
      <c r="B583" s="55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Q583" s="21"/>
      <c r="S583" s="21"/>
      <c r="U583" s="21"/>
      <c r="W583" s="21"/>
      <c r="Y583" s="21"/>
      <c r="AA583" s="21"/>
      <c r="AE583" s="21"/>
      <c r="AG583" s="21"/>
      <c r="AH583" s="21"/>
      <c r="AI583" s="21"/>
      <c r="AJ583" s="21"/>
      <c r="AK583" s="21"/>
      <c r="AL583" s="21"/>
      <c r="AM583" s="21"/>
      <c r="AS583" s="1"/>
      <c r="CB583" s="56"/>
      <c r="CC583" s="56"/>
      <c r="CD583" s="56"/>
      <c r="CE583" s="21"/>
      <c r="CF583" s="21"/>
      <c r="CG583" s="21"/>
      <c r="CI583" s="21"/>
      <c r="CJ583" s="21"/>
      <c r="CL583" s="1"/>
    </row>
    <row r="584" spans="1:94" ht="18.75" x14ac:dyDescent="0.25">
      <c r="B584" s="55" t="s">
        <v>610</v>
      </c>
      <c r="C584" s="56"/>
      <c r="D584" s="56"/>
      <c r="E584" s="56"/>
      <c r="F584" s="56"/>
      <c r="G584" s="56"/>
      <c r="H584" s="56"/>
      <c r="I584" s="56"/>
      <c r="J584" s="56"/>
      <c r="K584" s="56"/>
      <c r="L584" s="56" t="s">
        <v>611</v>
      </c>
      <c r="M584" s="56"/>
      <c r="N584" s="56"/>
      <c r="O584" s="56"/>
      <c r="Q584" s="21"/>
      <c r="S584" s="21"/>
      <c r="U584" s="21"/>
      <c r="W584" s="21"/>
      <c r="Y584" s="21"/>
      <c r="AA584" s="21"/>
      <c r="AE584" s="21"/>
      <c r="AG584" s="21"/>
      <c r="AH584" s="21"/>
      <c r="AI584" s="21"/>
      <c r="AJ584" s="21"/>
      <c r="AK584" s="21"/>
      <c r="AL584" s="21"/>
      <c r="AM584" s="21"/>
      <c r="AS584" s="1"/>
      <c r="CB584" s="56"/>
      <c r="CC584" s="56"/>
      <c r="CD584" s="56"/>
      <c r="CE584" s="21"/>
      <c r="CF584" s="21"/>
      <c r="CG584" s="21"/>
      <c r="CI584" s="21"/>
      <c r="CJ584" s="21"/>
      <c r="CL584" s="1"/>
    </row>
    <row r="585" spans="1:94" x14ac:dyDescent="0.25">
      <c r="C585" s="21"/>
      <c r="D585" s="24"/>
      <c r="E585" s="21"/>
      <c r="I585" s="21"/>
      <c r="K585" s="21"/>
      <c r="M585" s="21"/>
      <c r="O585" s="21"/>
      <c r="Q585" s="21"/>
      <c r="S585" s="21"/>
      <c r="U585" s="21"/>
      <c r="W585" s="21"/>
      <c r="Y585" s="21"/>
      <c r="AA585" s="21"/>
      <c r="AE585" s="21"/>
      <c r="AG585" s="21"/>
      <c r="AH585" s="21"/>
      <c r="AI585" s="21"/>
      <c r="AJ585" s="21"/>
      <c r="AK585" s="21"/>
      <c r="AL585" s="21"/>
      <c r="AM585" s="21"/>
      <c r="CB585" s="21"/>
      <c r="CC585" s="21"/>
      <c r="CD585" s="21"/>
      <c r="CE585" s="21"/>
      <c r="CF585" s="21"/>
      <c r="CG585" s="21"/>
      <c r="CI585" s="21"/>
      <c r="CJ585" s="21"/>
    </row>
    <row r="586" spans="1:94" x14ac:dyDescent="0.25">
      <c r="C586" s="21"/>
      <c r="D586" s="24"/>
      <c r="E586" s="21"/>
      <c r="I586" s="21"/>
      <c r="K586" s="21"/>
      <c r="M586" s="21"/>
      <c r="O586" s="21"/>
      <c r="Q586" s="21"/>
      <c r="S586" s="21"/>
      <c r="U586" s="21"/>
      <c r="W586" s="21"/>
      <c r="Y586" s="21"/>
      <c r="AA586" s="21"/>
      <c r="AE586" s="21"/>
      <c r="AG586" s="21"/>
      <c r="AH586" s="21"/>
      <c r="AI586" s="21"/>
      <c r="AJ586" s="21"/>
      <c r="AK586" s="21"/>
      <c r="AL586" s="21"/>
      <c r="AM586" s="21"/>
      <c r="CB586" s="21"/>
      <c r="CC586" s="21"/>
      <c r="CD586" s="21"/>
      <c r="CE586" s="21"/>
      <c r="CF586" s="21"/>
      <c r="CG586" s="21"/>
      <c r="CI586" s="21"/>
      <c r="CJ586" s="21"/>
    </row>
    <row r="587" spans="1:94" s="142" customFormat="1" ht="14.1" hidden="1" customHeight="1" x14ac:dyDescent="0.25">
      <c r="B587" s="235"/>
      <c r="F587" s="142" t="e">
        <f>#REF!</f>
        <v>#REF!</v>
      </c>
      <c r="J587" s="142" t="e">
        <f>#REF!</f>
        <v>#REF!</v>
      </c>
      <c r="N587" s="142" t="e">
        <f>#REF!</f>
        <v>#REF!</v>
      </c>
      <c r="R587" s="142" t="e">
        <f>#REF!</f>
        <v>#REF!</v>
      </c>
      <c r="V587" s="142" t="e">
        <f>#REF!</f>
        <v>#REF!</v>
      </c>
      <c r="Z587" s="142" t="e">
        <f>#REF!</f>
        <v>#REF!</v>
      </c>
      <c r="AD587" s="142" t="e">
        <f>#REF!</f>
        <v>#REF!</v>
      </c>
      <c r="AH587" s="142" t="e">
        <f>#REF!</f>
        <v>#REF!</v>
      </c>
      <c r="AL587" s="142" t="e">
        <f>#REF!</f>
        <v>#REF!</v>
      </c>
      <c r="AP587" s="142" t="e">
        <f>#REF!</f>
        <v>#REF!</v>
      </c>
      <c r="AT587" s="142" t="e">
        <f>#REF!</f>
        <v>#REF!</v>
      </c>
      <c r="AX587" s="142" t="e">
        <f>#REF!</f>
        <v>#REF!</v>
      </c>
      <c r="BJ587" s="142" t="e">
        <f>#REF!</f>
        <v>#REF!</v>
      </c>
      <c r="BN587" s="142" t="e">
        <f>#REF!</f>
        <v>#REF!</v>
      </c>
      <c r="BR587" s="142" t="e">
        <f>#REF!</f>
        <v>#REF!</v>
      </c>
      <c r="BW587" s="289"/>
      <c r="BX587" s="250"/>
      <c r="BY587" s="250"/>
      <c r="BZ587" s="250"/>
    </row>
    <row r="588" spans="1:94" x14ac:dyDescent="0.25">
      <c r="C588" s="21"/>
      <c r="D588" s="24"/>
      <c r="E588" s="21"/>
      <c r="I588" s="21"/>
      <c r="K588" s="21"/>
      <c r="M588" s="21"/>
      <c r="O588" s="21"/>
      <c r="Q588" s="21"/>
      <c r="S588" s="21"/>
      <c r="U588" s="21"/>
      <c r="W588" s="21"/>
      <c r="Y588" s="21"/>
      <c r="AA588" s="21"/>
      <c r="AE588" s="21"/>
      <c r="AG588" s="21"/>
      <c r="AH588" s="21"/>
      <c r="AI588" s="21"/>
      <c r="AJ588" s="21"/>
      <c r="AK588" s="21"/>
      <c r="AL588" s="21"/>
      <c r="AM588" s="21"/>
      <c r="CB588" s="21"/>
      <c r="CC588" s="21"/>
      <c r="CD588" s="21"/>
      <c r="CE588" s="21"/>
      <c r="CF588" s="21"/>
      <c r="CG588" s="21"/>
      <c r="CI588" s="21"/>
      <c r="CJ588" s="21"/>
    </row>
    <row r="589" spans="1:94" s="143" customFormat="1" ht="15.6" hidden="1" customHeight="1" x14ac:dyDescent="0.25">
      <c r="B589" s="234"/>
      <c r="E589" s="143">
        <v>3234757</v>
      </c>
      <c r="F589" s="143">
        <v>3160138</v>
      </c>
      <c r="I589" s="143">
        <v>7038216</v>
      </c>
      <c r="J589" s="143">
        <v>7464408</v>
      </c>
      <c r="M589" s="143">
        <v>3515348</v>
      </c>
      <c r="N589" s="143">
        <v>3697836</v>
      </c>
      <c r="Q589" s="143">
        <v>141312</v>
      </c>
      <c r="R589" s="143">
        <v>187071</v>
      </c>
      <c r="U589" s="143">
        <v>1628482</v>
      </c>
      <c r="V589" s="143">
        <v>1555577</v>
      </c>
      <c r="Y589" s="143">
        <v>58793</v>
      </c>
      <c r="Z589" s="143">
        <v>21775</v>
      </c>
      <c r="AC589" s="143">
        <v>6170500</v>
      </c>
      <c r="AD589" s="143">
        <v>6628596</v>
      </c>
      <c r="AG589" s="143">
        <v>333541</v>
      </c>
      <c r="AH589" s="143">
        <v>324763</v>
      </c>
      <c r="AK589" s="143">
        <v>9490</v>
      </c>
      <c r="AL589" s="143">
        <v>12290</v>
      </c>
      <c r="AO589" s="143">
        <v>944269</v>
      </c>
      <c r="AP589" s="143">
        <v>929385</v>
      </c>
      <c r="AS589" s="143">
        <v>901191</v>
      </c>
      <c r="AT589" s="143">
        <v>907966</v>
      </c>
      <c r="AW589" s="143">
        <v>8399162</v>
      </c>
      <c r="AX589" s="202">
        <v>9781770</v>
      </c>
      <c r="BE589" s="143">
        <v>4461</v>
      </c>
      <c r="BF589" s="143">
        <v>136</v>
      </c>
      <c r="BI589" s="143">
        <v>2699715</v>
      </c>
      <c r="BJ589" s="143">
        <v>3171620</v>
      </c>
      <c r="BM589" s="143">
        <v>1388487</v>
      </c>
      <c r="BN589" s="143">
        <v>1741244</v>
      </c>
      <c r="BQ589" s="143">
        <f>E589+I589+M589+Q589+U589+Y589+AC589+AG589+AK589+AO589+AS589+AW589+BE589+BI589+BM589</f>
        <v>36467724</v>
      </c>
      <c r="BR589" s="143">
        <f>F589+J589+N589+R589+V589+Z589+AD589+AH589+AL589+AP589+AT589+AX589+BF589+BJ589+BN589</f>
        <v>39584575</v>
      </c>
      <c r="BW589" s="290"/>
      <c r="BX589" s="251"/>
      <c r="BY589" s="251"/>
      <c r="BZ589" s="251"/>
      <c r="CP589" s="214"/>
    </row>
    <row r="590" spans="1:94" s="142" customFormat="1" ht="19.899999999999999" hidden="1" customHeight="1" x14ac:dyDescent="0.25">
      <c r="B590" s="235"/>
      <c r="E590" s="142">
        <f>E589-E577</f>
        <v>-1378.4373000883497</v>
      </c>
      <c r="F590" s="142">
        <f>F589-F577</f>
        <v>-1284.1246131262742</v>
      </c>
      <c r="I590" s="142">
        <f>I589-I577</f>
        <v>1949.5994185917079</v>
      </c>
      <c r="J590" s="142">
        <f>J589-J577</f>
        <v>-580.02945546992123</v>
      </c>
      <c r="M590" s="142">
        <f>M589-M577</f>
        <v>-1497.6919816001318</v>
      </c>
      <c r="N590" s="142">
        <f>N589-N577</f>
        <v>-788.48346936143935</v>
      </c>
      <c r="Q590" s="12">
        <f>Q589-Q577</f>
        <v>-1187.7249722302658</v>
      </c>
      <c r="R590" s="142">
        <f>R589-R577</f>
        <v>0.38769790841615759</v>
      </c>
      <c r="U590" s="142">
        <f>U589-U577</f>
        <v>-476.52773174294271</v>
      </c>
      <c r="V590" s="142">
        <f>V589-V577</f>
        <v>236.67304435186088</v>
      </c>
      <c r="Y590" s="12">
        <f>Y589-Y577</f>
        <v>-34.860840066852688</v>
      </c>
      <c r="Z590" s="12">
        <f>Z589-Z577</f>
        <v>-9.5439717342924268</v>
      </c>
      <c r="AC590" s="142">
        <f>AC589-AC577</f>
        <v>-4569.7201743032783</v>
      </c>
      <c r="AD590" s="142">
        <f>AD589-AD577</f>
        <v>-926.74193973746151</v>
      </c>
      <c r="AG590" s="142">
        <f>AG589-AG577</f>
        <v>-1311.613076893962</v>
      </c>
      <c r="AH590" s="142">
        <f>AH589-AH577</f>
        <v>-19.419394031865522</v>
      </c>
      <c r="AK590" s="142">
        <f>AK589-AK577</f>
        <v>-63.520409818889675</v>
      </c>
      <c r="AL590" s="142">
        <f>AL589-AL577</f>
        <v>0.97137303682939091</v>
      </c>
      <c r="AO590" s="142">
        <f>AO589-AO577</f>
        <v>8301.3798257792369</v>
      </c>
      <c r="AP590" s="142">
        <f>AP589-AP577</f>
        <v>-418.62315578665584</v>
      </c>
      <c r="AS590" s="142">
        <f>AS589-AS577</f>
        <v>7229.8358160633361</v>
      </c>
      <c r="AT590" s="142">
        <f>AT589-AT577</f>
        <v>-484.03186119103339</v>
      </c>
      <c r="AW590" s="142">
        <f>AW589-AW577</f>
        <v>7059.1199984680861</v>
      </c>
      <c r="AX590" s="142">
        <f>AX589-AX577</f>
        <v>119204.9994017072</v>
      </c>
      <c r="BE590" s="142">
        <f>BE589-BE577</f>
        <v>78.778747796336575</v>
      </c>
      <c r="BF590" s="142">
        <f>BF589-BF577</f>
        <v>-1</v>
      </c>
      <c r="BI590" s="142">
        <f>BI589-BI577</f>
        <v>-21402.400201506447</v>
      </c>
      <c r="BJ590" s="142">
        <f>BJ589-BJ577</f>
        <v>-658.57650914834812</v>
      </c>
      <c r="BM590" s="142">
        <f>BM589-BM577</f>
        <v>0.16086632572114468</v>
      </c>
      <c r="BN590" s="142">
        <f>BN589-BN577</f>
        <v>-352.32921532867476</v>
      </c>
      <c r="BQ590" s="142">
        <f>BQ589-BQ577</f>
        <v>-7105.3010138720274</v>
      </c>
      <c r="BR590" s="142">
        <f>BR589-BR577</f>
        <v>113920.12793202698</v>
      </c>
      <c r="BW590" s="289"/>
      <c r="BX590" s="250"/>
      <c r="BY590" s="250"/>
      <c r="BZ590" s="250"/>
      <c r="CP590" s="2"/>
    </row>
    <row r="591" spans="1:94" hidden="1" x14ac:dyDescent="0.25">
      <c r="C591" s="21"/>
      <c r="D591" s="24"/>
      <c r="E591" s="21"/>
      <c r="I591" s="21"/>
      <c r="K591" s="21"/>
      <c r="M591" s="21"/>
      <c r="O591" s="21"/>
      <c r="Q591" s="21"/>
      <c r="S591" s="21"/>
      <c r="U591" s="21"/>
      <c r="W591" s="21"/>
      <c r="Y591" s="21"/>
      <c r="AA591" s="21"/>
      <c r="AE591" s="21"/>
      <c r="AG591" s="21"/>
      <c r="AH591" s="21"/>
      <c r="AI591" s="21"/>
      <c r="AJ591" s="21"/>
      <c r="AK591" s="21"/>
      <c r="AL591" s="21"/>
      <c r="AM591" s="21"/>
      <c r="CB591" s="21"/>
      <c r="CC591" s="21"/>
      <c r="CD591" s="21"/>
      <c r="CE591" s="21"/>
      <c r="CF591" s="21"/>
      <c r="CG591" s="21"/>
      <c r="CI591" s="21"/>
      <c r="CJ591" s="21"/>
    </row>
    <row r="592" spans="1:94" hidden="1" x14ac:dyDescent="0.25">
      <c r="C592" s="21"/>
      <c r="D592" s="24"/>
      <c r="E592" s="21"/>
      <c r="I592" s="21"/>
      <c r="K592" s="21"/>
      <c r="M592" s="21"/>
      <c r="O592" s="21"/>
      <c r="Q592" s="21"/>
      <c r="S592" s="21"/>
      <c r="U592" s="21"/>
      <c r="W592" s="21"/>
      <c r="Y592" s="21"/>
      <c r="AA592" s="21"/>
      <c r="AE592" s="21"/>
      <c r="AG592" s="21"/>
      <c r="AH592" s="21"/>
      <c r="AI592" s="21"/>
      <c r="AJ592" s="21"/>
      <c r="AK592" s="21"/>
      <c r="AL592" s="21"/>
      <c r="AM592" s="21"/>
      <c r="BQ592" s="203"/>
      <c r="BR592" s="203"/>
      <c r="CB592" s="21"/>
      <c r="CC592" s="21"/>
      <c r="CD592" s="21"/>
      <c r="CE592" s="21"/>
      <c r="CF592" s="21"/>
      <c r="CG592" s="21"/>
      <c r="CI592" s="21"/>
      <c r="CJ592" s="21"/>
    </row>
    <row r="593" spans="2:94" s="203" customFormat="1" ht="15" hidden="1" customHeight="1" x14ac:dyDescent="0.25">
      <c r="B593" s="22"/>
      <c r="C593" s="208">
        <v>1</v>
      </c>
      <c r="D593" s="206"/>
      <c r="E593" s="12">
        <v>229552</v>
      </c>
      <c r="F593" s="12"/>
      <c r="G593" s="12"/>
      <c r="H593" s="12"/>
      <c r="I593" s="12">
        <v>351311</v>
      </c>
      <c r="J593" s="12">
        <v>127058</v>
      </c>
      <c r="K593" s="12">
        <f>I593+J593</f>
        <v>478369</v>
      </c>
      <c r="L593" s="12"/>
      <c r="M593" s="12">
        <v>279159</v>
      </c>
      <c r="N593" s="12"/>
      <c r="O593" s="12"/>
      <c r="P593" s="12"/>
      <c r="Q593" s="12">
        <v>10186</v>
      </c>
      <c r="R593" s="12"/>
      <c r="S593" s="12"/>
      <c r="T593" s="12"/>
      <c r="U593" s="12">
        <v>135352</v>
      </c>
      <c r="V593" s="12"/>
      <c r="W593" s="12"/>
      <c r="X593" s="12"/>
      <c r="Y593" s="12">
        <v>5983</v>
      </c>
      <c r="Z593" s="12"/>
      <c r="AA593" s="12"/>
      <c r="AB593" s="12"/>
      <c r="AC593" s="12">
        <v>413644</v>
      </c>
      <c r="AD593" s="12"/>
      <c r="AE593" s="12"/>
      <c r="AF593" s="12"/>
      <c r="AG593" s="12">
        <v>27236</v>
      </c>
      <c r="AH593" s="12"/>
      <c r="AI593" s="12"/>
      <c r="AJ593" s="12"/>
      <c r="AK593" s="12">
        <v>682</v>
      </c>
      <c r="AL593" s="12"/>
      <c r="AM593" s="12"/>
      <c r="AN593" s="12"/>
      <c r="AO593" s="12">
        <v>63480</v>
      </c>
      <c r="AP593" s="12"/>
      <c r="AQ593" s="12"/>
      <c r="AR593" s="12"/>
      <c r="AS593" s="12">
        <v>46492</v>
      </c>
      <c r="AT593" s="12"/>
      <c r="AU593" s="12"/>
      <c r="AV593" s="12"/>
      <c r="AW593" s="12">
        <v>599279</v>
      </c>
      <c r="AX593" s="12"/>
      <c r="AY593" s="12"/>
      <c r="AZ593" s="12"/>
      <c r="BA593" s="12"/>
      <c r="BB593" s="12"/>
      <c r="BC593" s="12"/>
      <c r="BD593" s="12"/>
      <c r="BE593" s="12">
        <v>186</v>
      </c>
      <c r="BF593" s="12"/>
      <c r="BG593" s="12"/>
      <c r="BH593" s="12"/>
      <c r="BI593" s="12">
        <v>167784</v>
      </c>
      <c r="BJ593" s="12"/>
      <c r="BK593" s="12"/>
      <c r="BL593" s="12"/>
      <c r="BM593" s="12">
        <v>92786</v>
      </c>
      <c r="BN593" s="12"/>
      <c r="BO593" s="12"/>
      <c r="BP593" s="12"/>
      <c r="BQ593" s="12"/>
      <c r="BR593" s="12"/>
      <c r="BS593" s="12"/>
      <c r="BT593" s="12"/>
      <c r="BU593" s="12"/>
      <c r="BV593" s="4"/>
      <c r="BW593" s="291"/>
      <c r="BX593" s="252"/>
      <c r="BY593" s="252"/>
      <c r="BZ593" s="252"/>
      <c r="CB593" s="206"/>
      <c r="CC593" s="206"/>
      <c r="CD593" s="206"/>
      <c r="CE593" s="206"/>
      <c r="CF593" s="206"/>
      <c r="CG593" s="206"/>
      <c r="CH593" s="12"/>
      <c r="CI593" s="206"/>
      <c r="CJ593" s="206"/>
      <c r="CP593" s="3"/>
    </row>
    <row r="594" spans="2:94" s="203" customFormat="1" ht="15" hidden="1" customHeight="1" x14ac:dyDescent="0.25">
      <c r="B594" s="22"/>
      <c r="C594" s="208">
        <v>2</v>
      </c>
      <c r="D594" s="206"/>
      <c r="E594" s="12">
        <v>230417</v>
      </c>
      <c r="F594" s="12"/>
      <c r="G594" s="12"/>
      <c r="H594" s="12"/>
      <c r="I594" s="12">
        <v>352025</v>
      </c>
      <c r="J594" s="12">
        <v>127588</v>
      </c>
      <c r="K594" s="12">
        <f t="shared" ref="K594:K605" si="432">I594+J594</f>
        <v>479613</v>
      </c>
      <c r="L594" s="12"/>
      <c r="M594" s="12">
        <v>280056</v>
      </c>
      <c r="N594" s="12"/>
      <c r="O594" s="12"/>
      <c r="P594" s="12"/>
      <c r="Q594" s="12">
        <v>10224</v>
      </c>
      <c r="R594" s="12"/>
      <c r="S594" s="12"/>
      <c r="T594" s="12"/>
      <c r="U594" s="12">
        <v>135591</v>
      </c>
      <c r="V594" s="12"/>
      <c r="W594" s="12"/>
      <c r="X594" s="12"/>
      <c r="Y594" s="12">
        <v>6022</v>
      </c>
      <c r="Z594" s="12"/>
      <c r="AA594" s="12"/>
      <c r="AB594" s="12"/>
      <c r="AC594" s="12">
        <v>414562</v>
      </c>
      <c r="AD594" s="12"/>
      <c r="AE594" s="12"/>
      <c r="AF594" s="12"/>
      <c r="AG594" s="12">
        <v>27294</v>
      </c>
      <c r="AH594" s="12"/>
      <c r="AI594" s="12"/>
      <c r="AJ594" s="12"/>
      <c r="AK594" s="12">
        <v>684</v>
      </c>
      <c r="AL594" s="12"/>
      <c r="AM594" s="12"/>
      <c r="AN594" s="12"/>
      <c r="AO594" s="12">
        <v>63656</v>
      </c>
      <c r="AP594" s="12"/>
      <c r="AQ594" s="12"/>
      <c r="AR594" s="12"/>
      <c r="AS594" s="12">
        <v>46466</v>
      </c>
      <c r="AT594" s="12"/>
      <c r="AU594" s="12"/>
      <c r="AV594" s="12"/>
      <c r="AW594" s="12">
        <v>600195</v>
      </c>
      <c r="AX594" s="12"/>
      <c r="AY594" s="12"/>
      <c r="AZ594" s="12"/>
      <c r="BA594" s="12"/>
      <c r="BB594" s="12"/>
      <c r="BC594" s="12"/>
      <c r="BD594" s="12"/>
      <c r="BE594" s="12">
        <v>186</v>
      </c>
      <c r="BF594" s="12"/>
      <c r="BG594" s="12"/>
      <c r="BH594" s="12"/>
      <c r="BI594" s="12">
        <v>167744</v>
      </c>
      <c r="BJ594" s="12"/>
      <c r="BK594" s="12"/>
      <c r="BL594" s="12"/>
      <c r="BM594" s="12">
        <v>92786</v>
      </c>
      <c r="BN594" s="12"/>
      <c r="BO594" s="12"/>
      <c r="BP594" s="12"/>
      <c r="BQ594" s="12"/>
      <c r="BR594" s="12"/>
      <c r="BS594" s="12"/>
      <c r="BT594" s="12"/>
      <c r="BU594" s="12"/>
      <c r="BV594" s="4"/>
      <c r="BW594" s="291"/>
      <c r="BX594" s="252"/>
      <c r="BY594" s="252"/>
      <c r="BZ594" s="252"/>
      <c r="CB594" s="206"/>
      <c r="CC594" s="206"/>
      <c r="CD594" s="206"/>
      <c r="CE594" s="206"/>
      <c r="CF594" s="206"/>
      <c r="CG594" s="206"/>
      <c r="CH594" s="12"/>
      <c r="CI594" s="206"/>
      <c r="CJ594" s="206"/>
      <c r="CP594" s="3"/>
    </row>
    <row r="595" spans="2:94" s="203" customFormat="1" ht="15" hidden="1" customHeight="1" x14ac:dyDescent="0.25">
      <c r="B595" s="22"/>
      <c r="C595" s="208">
        <v>3</v>
      </c>
      <c r="D595" s="206"/>
      <c r="E595" s="12">
        <v>230410</v>
      </c>
      <c r="F595" s="12"/>
      <c r="G595" s="12"/>
      <c r="H595" s="12"/>
      <c r="I595" s="12">
        <v>352014</v>
      </c>
      <c r="J595" s="12">
        <v>127584</v>
      </c>
      <c r="K595" s="12">
        <f t="shared" si="432"/>
        <v>479598</v>
      </c>
      <c r="L595" s="12"/>
      <c r="M595" s="12">
        <v>280052</v>
      </c>
      <c r="N595" s="12"/>
      <c r="O595" s="12"/>
      <c r="P595" s="12"/>
      <c r="Q595" s="12">
        <v>10224</v>
      </c>
      <c r="R595" s="12"/>
      <c r="S595" s="12"/>
      <c r="T595" s="12"/>
      <c r="U595" s="12">
        <v>135591</v>
      </c>
      <c r="V595" s="12"/>
      <c r="W595" s="12"/>
      <c r="X595" s="12"/>
      <c r="Y595" s="12">
        <v>6022</v>
      </c>
      <c r="Z595" s="12"/>
      <c r="AA595" s="12"/>
      <c r="AB595" s="12"/>
      <c r="AC595" s="12">
        <v>414551</v>
      </c>
      <c r="AD595" s="12"/>
      <c r="AE595" s="12"/>
      <c r="AF595" s="12"/>
      <c r="AG595" s="12">
        <v>27294</v>
      </c>
      <c r="AH595" s="12"/>
      <c r="AI595" s="12"/>
      <c r="AJ595" s="12"/>
      <c r="AK595" s="12">
        <v>684</v>
      </c>
      <c r="AL595" s="12"/>
      <c r="AM595" s="12"/>
      <c r="AN595" s="12"/>
      <c r="AO595" s="12">
        <v>63656</v>
      </c>
      <c r="AP595" s="12"/>
      <c r="AQ595" s="12"/>
      <c r="AR595" s="12"/>
      <c r="AS595" s="12">
        <v>46465</v>
      </c>
      <c r="AT595" s="12"/>
      <c r="AU595" s="12"/>
      <c r="AV595" s="12"/>
      <c r="AW595" s="12">
        <v>600179</v>
      </c>
      <c r="AX595" s="12"/>
      <c r="AY595" s="12"/>
      <c r="AZ595" s="12"/>
      <c r="BA595" s="12"/>
      <c r="BB595" s="12"/>
      <c r="BC595" s="12"/>
      <c r="BD595" s="12"/>
      <c r="BE595" s="12">
        <v>186</v>
      </c>
      <c r="BF595" s="12"/>
      <c r="BG595" s="12"/>
      <c r="BH595" s="12"/>
      <c r="BI595" s="12">
        <v>167738</v>
      </c>
      <c r="BJ595" s="12"/>
      <c r="BK595" s="12"/>
      <c r="BL595" s="12"/>
      <c r="BM595" s="12">
        <v>92786</v>
      </c>
      <c r="BN595" s="12"/>
      <c r="BO595" s="12"/>
      <c r="BP595" s="12"/>
      <c r="BQ595" s="12"/>
      <c r="BR595" s="12"/>
      <c r="BS595" s="12"/>
      <c r="BT595" s="12"/>
      <c r="BU595" s="12"/>
      <c r="BV595" s="4"/>
      <c r="BW595" s="291"/>
      <c r="BX595" s="252"/>
      <c r="BY595" s="252"/>
      <c r="BZ595" s="252"/>
      <c r="CB595" s="206"/>
      <c r="CC595" s="206"/>
      <c r="CD595" s="206"/>
      <c r="CE595" s="206"/>
      <c r="CF595" s="206"/>
      <c r="CG595" s="206"/>
      <c r="CH595" s="12"/>
      <c r="CI595" s="206"/>
      <c r="CJ595" s="206"/>
      <c r="CP595" s="3"/>
    </row>
    <row r="596" spans="2:94" s="203" customFormat="1" ht="15" hidden="1" customHeight="1" x14ac:dyDescent="0.25">
      <c r="B596" s="22"/>
      <c r="C596" s="208">
        <v>4</v>
      </c>
      <c r="D596" s="206"/>
      <c r="E596" s="12">
        <v>230376</v>
      </c>
      <c r="F596" s="12"/>
      <c r="G596" s="12"/>
      <c r="H596" s="12"/>
      <c r="I596" s="12">
        <v>351962</v>
      </c>
      <c r="J596" s="12">
        <v>127562</v>
      </c>
      <c r="K596" s="12">
        <f t="shared" si="432"/>
        <v>479524</v>
      </c>
      <c r="L596" s="12"/>
      <c r="M596" s="12">
        <v>280008</v>
      </c>
      <c r="N596" s="12"/>
      <c r="O596" s="12"/>
      <c r="P596" s="12"/>
      <c r="Q596" s="12">
        <v>10223</v>
      </c>
      <c r="R596" s="12"/>
      <c r="S596" s="12"/>
      <c r="T596" s="12"/>
      <c r="U596" s="12">
        <v>135592</v>
      </c>
      <c r="V596" s="12"/>
      <c r="W596" s="12"/>
      <c r="X596" s="12"/>
      <c r="Y596" s="12">
        <v>6022</v>
      </c>
      <c r="Z596" s="12"/>
      <c r="AA596" s="12"/>
      <c r="AB596" s="12"/>
      <c r="AC596" s="12">
        <v>414471</v>
      </c>
      <c r="AD596" s="12"/>
      <c r="AE596" s="12"/>
      <c r="AF596" s="12"/>
      <c r="AG596" s="12">
        <v>27286</v>
      </c>
      <c r="AH596" s="12"/>
      <c r="AI596" s="12"/>
      <c r="AJ596" s="12"/>
      <c r="AK596" s="12">
        <v>684</v>
      </c>
      <c r="AL596" s="12"/>
      <c r="AM596" s="12"/>
      <c r="AN596" s="12"/>
      <c r="AO596" s="12">
        <v>63631</v>
      </c>
      <c r="AP596" s="12"/>
      <c r="AQ596" s="12"/>
      <c r="AR596" s="12"/>
      <c r="AS596" s="12">
        <v>46452</v>
      </c>
      <c r="AT596" s="12"/>
      <c r="AU596" s="12"/>
      <c r="AV596" s="12"/>
      <c r="AW596" s="12">
        <v>600066</v>
      </c>
      <c r="AX596" s="12"/>
      <c r="AY596" s="12"/>
      <c r="AZ596" s="12"/>
      <c r="BA596" s="12"/>
      <c r="BB596" s="12"/>
      <c r="BC596" s="12"/>
      <c r="BD596" s="12"/>
      <c r="BE596" s="12">
        <v>186</v>
      </c>
      <c r="BF596" s="12"/>
      <c r="BG596" s="12"/>
      <c r="BH596" s="12"/>
      <c r="BI596" s="12">
        <v>167707</v>
      </c>
      <c r="BJ596" s="12"/>
      <c r="BK596" s="12"/>
      <c r="BL596" s="12"/>
      <c r="BM596" s="12">
        <v>92787</v>
      </c>
      <c r="BN596" s="12"/>
      <c r="BO596" s="12"/>
      <c r="BP596" s="12"/>
      <c r="BQ596" s="12"/>
      <c r="BR596" s="12"/>
      <c r="BS596" s="12"/>
      <c r="BT596" s="12"/>
      <c r="BU596" s="12"/>
      <c r="BV596" s="4"/>
      <c r="BW596" s="291"/>
      <c r="BX596" s="252"/>
      <c r="BY596" s="252"/>
      <c r="BZ596" s="252"/>
      <c r="CB596" s="206"/>
      <c r="CC596" s="206"/>
      <c r="CD596" s="206"/>
      <c r="CE596" s="206"/>
      <c r="CF596" s="206"/>
      <c r="CG596" s="206"/>
      <c r="CH596" s="12"/>
      <c r="CI596" s="206"/>
      <c r="CJ596" s="206"/>
      <c r="CP596" s="3"/>
    </row>
    <row r="597" spans="2:94" s="203" customFormat="1" ht="15" hidden="1" customHeight="1" x14ac:dyDescent="0.25">
      <c r="B597" s="22"/>
      <c r="C597" s="208">
        <v>5</v>
      </c>
      <c r="D597" s="206"/>
      <c r="E597" s="12">
        <v>230359</v>
      </c>
      <c r="F597" s="12"/>
      <c r="G597" s="12"/>
      <c r="H597" s="12"/>
      <c r="I597" s="12">
        <v>351961</v>
      </c>
      <c r="J597" s="12">
        <v>127562</v>
      </c>
      <c r="K597" s="12">
        <f t="shared" si="432"/>
        <v>479523</v>
      </c>
      <c r="L597" s="12"/>
      <c r="M597" s="12">
        <v>280003</v>
      </c>
      <c r="N597" s="12"/>
      <c r="O597" s="12"/>
      <c r="P597" s="12"/>
      <c r="Q597" s="12">
        <v>10223</v>
      </c>
      <c r="R597" s="12"/>
      <c r="S597" s="12"/>
      <c r="T597" s="12"/>
      <c r="U597" s="12">
        <v>135591</v>
      </c>
      <c r="V597" s="12"/>
      <c r="W597" s="12"/>
      <c r="X597" s="12"/>
      <c r="Y597" s="12">
        <v>6022</v>
      </c>
      <c r="Z597" s="12"/>
      <c r="AA597" s="12"/>
      <c r="AB597" s="12"/>
      <c r="AC597" s="12">
        <v>414470</v>
      </c>
      <c r="AD597" s="12"/>
      <c r="AE597" s="12"/>
      <c r="AF597" s="12"/>
      <c r="AG597" s="12">
        <v>27286</v>
      </c>
      <c r="AH597" s="12"/>
      <c r="AI597" s="12"/>
      <c r="AJ597" s="12"/>
      <c r="AK597" s="12">
        <v>684</v>
      </c>
      <c r="AL597" s="12"/>
      <c r="AM597" s="12"/>
      <c r="AN597" s="12"/>
      <c r="AO597" s="12">
        <v>63630</v>
      </c>
      <c r="AP597" s="12"/>
      <c r="AQ597" s="12"/>
      <c r="AR597" s="12"/>
      <c r="AS597" s="12">
        <v>46452</v>
      </c>
      <c r="AT597" s="12"/>
      <c r="AU597" s="12"/>
      <c r="AV597" s="12"/>
      <c r="AW597" s="12">
        <v>600064</v>
      </c>
      <c r="AX597" s="12"/>
      <c r="AY597" s="12"/>
      <c r="AZ597" s="12"/>
      <c r="BA597" s="12"/>
      <c r="BB597" s="12"/>
      <c r="BC597" s="12"/>
      <c r="BD597" s="12"/>
      <c r="BE597" s="12">
        <v>186</v>
      </c>
      <c r="BF597" s="12"/>
      <c r="BG597" s="12"/>
      <c r="BH597" s="12"/>
      <c r="BI597" s="12">
        <v>167707</v>
      </c>
      <c r="BJ597" s="12"/>
      <c r="BK597" s="12"/>
      <c r="BL597" s="12"/>
      <c r="BM597" s="12">
        <v>92783</v>
      </c>
      <c r="BN597" s="12"/>
      <c r="BO597" s="12"/>
      <c r="BP597" s="12"/>
      <c r="BQ597" s="12"/>
      <c r="BR597" s="12"/>
      <c r="BS597" s="12"/>
      <c r="BT597" s="12"/>
      <c r="BU597" s="12"/>
      <c r="BV597" s="4"/>
      <c r="BW597" s="291"/>
      <c r="BX597" s="252"/>
      <c r="BY597" s="252"/>
      <c r="BZ597" s="252"/>
      <c r="CB597" s="206"/>
      <c r="CC597" s="206"/>
      <c r="CD597" s="206"/>
      <c r="CE597" s="206"/>
      <c r="CF597" s="206"/>
      <c r="CG597" s="206"/>
      <c r="CH597" s="12"/>
      <c r="CI597" s="206"/>
      <c r="CJ597" s="206"/>
      <c r="CP597" s="3"/>
    </row>
    <row r="598" spans="2:94" s="203" customFormat="1" ht="15" hidden="1" customHeight="1" x14ac:dyDescent="0.25">
      <c r="B598" s="22"/>
      <c r="C598" s="208">
        <v>6</v>
      </c>
      <c r="D598" s="206"/>
      <c r="E598" s="12">
        <v>230360</v>
      </c>
      <c r="F598" s="12"/>
      <c r="G598" s="12"/>
      <c r="H598" s="12"/>
      <c r="I598" s="12">
        <v>351962</v>
      </c>
      <c r="J598" s="12">
        <v>127562</v>
      </c>
      <c r="K598" s="12">
        <f t="shared" si="432"/>
        <v>479524</v>
      </c>
      <c r="L598" s="12"/>
      <c r="M598" s="12">
        <v>279997</v>
      </c>
      <c r="N598" s="12"/>
      <c r="O598" s="12"/>
      <c r="P598" s="12"/>
      <c r="Q598" s="12">
        <v>10223</v>
      </c>
      <c r="R598" s="12"/>
      <c r="S598" s="12"/>
      <c r="T598" s="12"/>
      <c r="U598" s="12">
        <v>135592</v>
      </c>
      <c r="V598" s="12"/>
      <c r="W598" s="12"/>
      <c r="X598" s="12"/>
      <c r="Y598" s="12">
        <v>6022</v>
      </c>
      <c r="Z598" s="12"/>
      <c r="AA598" s="12"/>
      <c r="AB598" s="12"/>
      <c r="AC598" s="12">
        <v>414460</v>
      </c>
      <c r="AD598" s="12"/>
      <c r="AE598" s="12"/>
      <c r="AF598" s="12"/>
      <c r="AG598" s="12">
        <v>27286</v>
      </c>
      <c r="AH598" s="12"/>
      <c r="AI598" s="12"/>
      <c r="AJ598" s="12"/>
      <c r="AK598" s="12">
        <v>684</v>
      </c>
      <c r="AL598" s="12"/>
      <c r="AM598" s="12"/>
      <c r="AN598" s="12"/>
      <c r="AO598" s="12">
        <v>63627</v>
      </c>
      <c r="AP598" s="12"/>
      <c r="AQ598" s="12"/>
      <c r="AR598" s="12"/>
      <c r="AS598" s="12">
        <v>46452</v>
      </c>
      <c r="AT598" s="12"/>
      <c r="AU598" s="12"/>
      <c r="AV598" s="12"/>
      <c r="AW598" s="12">
        <v>600049</v>
      </c>
      <c r="AX598" s="12"/>
      <c r="AY598" s="12"/>
      <c r="AZ598" s="12"/>
      <c r="BA598" s="12"/>
      <c r="BB598" s="12"/>
      <c r="BC598" s="12"/>
      <c r="BD598" s="12"/>
      <c r="BE598" s="12">
        <v>186</v>
      </c>
      <c r="BF598" s="12"/>
      <c r="BG598" s="12"/>
      <c r="BH598" s="12"/>
      <c r="BI598" s="12">
        <v>167660</v>
      </c>
      <c r="BJ598" s="12"/>
      <c r="BK598" s="12"/>
      <c r="BL598" s="12"/>
      <c r="BM598" s="12">
        <v>92784</v>
      </c>
      <c r="BN598" s="12"/>
      <c r="BO598" s="12"/>
      <c r="BP598" s="12"/>
      <c r="BQ598" s="12"/>
      <c r="BR598" s="12"/>
      <c r="BS598" s="12"/>
      <c r="BT598" s="12"/>
      <c r="BU598" s="12"/>
      <c r="BV598" s="4"/>
      <c r="BW598" s="291"/>
      <c r="BX598" s="252"/>
      <c r="BY598" s="252"/>
      <c r="BZ598" s="252"/>
      <c r="CB598" s="206"/>
      <c r="CC598" s="206"/>
      <c r="CD598" s="206"/>
      <c r="CE598" s="206"/>
      <c r="CF598" s="206"/>
      <c r="CG598" s="206"/>
      <c r="CH598" s="12"/>
      <c r="CI598" s="206"/>
      <c r="CJ598" s="206"/>
      <c r="CP598" s="3"/>
    </row>
    <row r="599" spans="2:94" s="203" customFormat="1" ht="15" hidden="1" customHeight="1" x14ac:dyDescent="0.25">
      <c r="B599" s="22"/>
      <c r="C599" s="208">
        <v>7</v>
      </c>
      <c r="D599" s="206"/>
      <c r="E599" s="12">
        <v>230360</v>
      </c>
      <c r="F599" s="12"/>
      <c r="G599" s="12"/>
      <c r="H599" s="12"/>
      <c r="I599" s="12">
        <v>351962</v>
      </c>
      <c r="J599" s="12">
        <v>127562</v>
      </c>
      <c r="K599" s="12">
        <f t="shared" si="432"/>
        <v>479524</v>
      </c>
      <c r="L599" s="12"/>
      <c r="M599" s="12">
        <v>280009</v>
      </c>
      <c r="N599" s="12"/>
      <c r="O599" s="12"/>
      <c r="P599" s="12"/>
      <c r="Q599" s="12">
        <v>10223</v>
      </c>
      <c r="R599" s="12"/>
      <c r="S599" s="12"/>
      <c r="T599" s="12"/>
      <c r="U599" s="12">
        <v>135592</v>
      </c>
      <c r="V599" s="12"/>
      <c r="W599" s="12"/>
      <c r="X599" s="12"/>
      <c r="Y599" s="12">
        <v>6022</v>
      </c>
      <c r="Z599" s="12"/>
      <c r="AA599" s="12"/>
      <c r="AB599" s="12"/>
      <c r="AC599" s="12">
        <v>414469</v>
      </c>
      <c r="AD599" s="12"/>
      <c r="AE599" s="12"/>
      <c r="AF599" s="12"/>
      <c r="AG599" s="12">
        <v>27286</v>
      </c>
      <c r="AH599" s="12"/>
      <c r="AI599" s="12"/>
      <c r="AJ599" s="12"/>
      <c r="AK599" s="12">
        <v>684</v>
      </c>
      <c r="AL599" s="12"/>
      <c r="AM599" s="12"/>
      <c r="AN599" s="12"/>
      <c r="AO599" s="12">
        <v>63632</v>
      </c>
      <c r="AP599" s="12"/>
      <c r="AQ599" s="12"/>
      <c r="AR599" s="12"/>
      <c r="AS599" s="12">
        <v>46452</v>
      </c>
      <c r="AT599" s="12"/>
      <c r="AU599" s="12"/>
      <c r="AV599" s="12"/>
      <c r="AW599" s="12">
        <v>600062</v>
      </c>
      <c r="AX599" s="12"/>
      <c r="AY599" s="12"/>
      <c r="AZ599" s="12"/>
      <c r="BA599" s="12"/>
      <c r="BB599" s="12"/>
      <c r="BC599" s="12"/>
      <c r="BD599" s="12"/>
      <c r="BE599" s="12">
        <v>186</v>
      </c>
      <c r="BF599" s="12"/>
      <c r="BG599" s="12"/>
      <c r="BH599" s="12"/>
      <c r="BI599" s="12">
        <v>167659</v>
      </c>
      <c r="BJ599" s="12"/>
      <c r="BK599" s="12"/>
      <c r="BL599" s="12"/>
      <c r="BM599" s="12">
        <v>92783</v>
      </c>
      <c r="BN599" s="12"/>
      <c r="BO599" s="12"/>
      <c r="BP599" s="12"/>
      <c r="BQ599" s="12"/>
      <c r="BR599" s="12"/>
      <c r="BS599" s="12"/>
      <c r="BT599" s="12"/>
      <c r="BU599" s="12"/>
      <c r="BV599" s="4"/>
      <c r="BW599" s="291"/>
      <c r="BX599" s="252"/>
      <c r="BY599" s="252"/>
      <c r="BZ599" s="252"/>
      <c r="CB599" s="206"/>
      <c r="CC599" s="206"/>
      <c r="CD599" s="206"/>
      <c r="CE599" s="206"/>
      <c r="CF599" s="206"/>
      <c r="CG599" s="206"/>
      <c r="CH599" s="12"/>
      <c r="CI599" s="206"/>
      <c r="CJ599" s="206"/>
      <c r="CP599" s="3"/>
    </row>
    <row r="600" spans="2:94" s="203" customFormat="1" ht="15" hidden="1" customHeight="1" x14ac:dyDescent="0.25">
      <c r="B600" s="22"/>
      <c r="C600" s="208">
        <v>8</v>
      </c>
      <c r="D600" s="206"/>
      <c r="E600" s="12">
        <v>324949</v>
      </c>
      <c r="F600" s="12"/>
      <c r="G600" s="12"/>
      <c r="H600" s="12"/>
      <c r="I600" s="12">
        <v>510919</v>
      </c>
      <c r="J600" s="12">
        <v>170676</v>
      </c>
      <c r="K600" s="12">
        <f t="shared" si="432"/>
        <v>681595</v>
      </c>
      <c r="L600" s="12"/>
      <c r="M600" s="12">
        <v>311586</v>
      </c>
      <c r="N600" s="12"/>
      <c r="O600" s="12"/>
      <c r="P600" s="12"/>
      <c r="Q600" s="12">
        <v>13150</v>
      </c>
      <c r="R600" s="12"/>
      <c r="S600" s="12"/>
      <c r="T600" s="12"/>
      <c r="U600" s="12">
        <v>136008</v>
      </c>
      <c r="V600" s="12"/>
      <c r="W600" s="12"/>
      <c r="X600" s="12"/>
      <c r="Y600" s="12">
        <v>3351</v>
      </c>
      <c r="Z600" s="12"/>
      <c r="AA600" s="12"/>
      <c r="AB600" s="12"/>
      <c r="AC600" s="12">
        <v>608002</v>
      </c>
      <c r="AD600" s="12"/>
      <c r="AE600" s="12"/>
      <c r="AF600" s="12"/>
      <c r="AG600" s="12">
        <v>26227</v>
      </c>
      <c r="AH600" s="12"/>
      <c r="AI600" s="12"/>
      <c r="AJ600" s="12"/>
      <c r="AK600" s="12">
        <v>879</v>
      </c>
      <c r="AL600" s="12"/>
      <c r="AM600" s="12"/>
      <c r="AN600" s="12"/>
      <c r="AO600" s="12">
        <v>91280</v>
      </c>
      <c r="AP600" s="12"/>
      <c r="AQ600" s="12"/>
      <c r="AR600" s="12"/>
      <c r="AS600" s="12">
        <v>107147</v>
      </c>
      <c r="AT600" s="12"/>
      <c r="AU600" s="12"/>
      <c r="AV600" s="12"/>
      <c r="AW600" s="12">
        <v>779039</v>
      </c>
      <c r="AX600" s="12"/>
      <c r="AY600" s="12"/>
      <c r="AZ600" s="12"/>
      <c r="BA600" s="12"/>
      <c r="BB600" s="12"/>
      <c r="BC600" s="12"/>
      <c r="BD600" s="12"/>
      <c r="BE600" s="12">
        <v>584</v>
      </c>
      <c r="BF600" s="12"/>
      <c r="BG600" s="12"/>
      <c r="BH600" s="12"/>
      <c r="BI600" s="12">
        <v>288769</v>
      </c>
      <c r="BJ600" s="12"/>
      <c r="BK600" s="12"/>
      <c r="BL600" s="12"/>
      <c r="BM600" s="12">
        <v>147796</v>
      </c>
      <c r="BN600" s="12"/>
      <c r="BO600" s="12"/>
      <c r="BP600" s="12"/>
      <c r="BQ600" s="12"/>
      <c r="BR600" s="12"/>
      <c r="BS600" s="12"/>
      <c r="BT600" s="12"/>
      <c r="BU600" s="12"/>
      <c r="BV600" s="4"/>
      <c r="BW600" s="291"/>
      <c r="BX600" s="252"/>
      <c r="BY600" s="252"/>
      <c r="BZ600" s="252"/>
      <c r="CB600" s="206"/>
      <c r="CC600" s="206"/>
      <c r="CD600" s="206"/>
      <c r="CE600" s="206"/>
      <c r="CF600" s="206"/>
      <c r="CG600" s="206"/>
      <c r="CH600" s="12"/>
      <c r="CI600" s="206"/>
      <c r="CJ600" s="206"/>
      <c r="CP600" s="3"/>
    </row>
    <row r="601" spans="2:94" s="203" customFormat="1" ht="15" hidden="1" customHeight="1" x14ac:dyDescent="0.25">
      <c r="B601" s="22"/>
      <c r="C601" s="208">
        <v>9</v>
      </c>
      <c r="D601" s="206"/>
      <c r="E601" s="12">
        <v>324924</v>
      </c>
      <c r="F601" s="12"/>
      <c r="G601" s="12"/>
      <c r="H601" s="12"/>
      <c r="I601" s="12">
        <v>510857</v>
      </c>
      <c r="J601" s="12">
        <v>170643</v>
      </c>
      <c r="K601" s="12">
        <f t="shared" si="432"/>
        <v>681500</v>
      </c>
      <c r="L601" s="12"/>
      <c r="M601" s="12">
        <v>311558</v>
      </c>
      <c r="N601" s="12"/>
      <c r="O601" s="12"/>
      <c r="P601" s="12"/>
      <c r="Q601" s="12">
        <v>13149</v>
      </c>
      <c r="R601" s="12"/>
      <c r="S601" s="12"/>
      <c r="T601" s="12"/>
      <c r="U601" s="12">
        <v>136012</v>
      </c>
      <c r="V601" s="12"/>
      <c r="W601" s="12"/>
      <c r="X601" s="12"/>
      <c r="Y601" s="12">
        <v>3351</v>
      </c>
      <c r="Z601" s="12"/>
      <c r="AA601" s="12"/>
      <c r="AB601" s="12"/>
      <c r="AC601" s="12">
        <v>607918</v>
      </c>
      <c r="AD601" s="12"/>
      <c r="AE601" s="12"/>
      <c r="AF601" s="12"/>
      <c r="AG601" s="12">
        <v>26224</v>
      </c>
      <c r="AH601" s="12"/>
      <c r="AI601" s="12"/>
      <c r="AJ601" s="12"/>
      <c r="AK601" s="12">
        <v>879</v>
      </c>
      <c r="AL601" s="12"/>
      <c r="AM601" s="12"/>
      <c r="AN601" s="12"/>
      <c r="AO601" s="12">
        <v>91267</v>
      </c>
      <c r="AP601" s="12"/>
      <c r="AQ601" s="12"/>
      <c r="AR601" s="12"/>
      <c r="AS601" s="12">
        <v>107131</v>
      </c>
      <c r="AT601" s="12"/>
      <c r="AU601" s="12"/>
      <c r="AV601" s="12"/>
      <c r="AW601" s="12">
        <v>778932</v>
      </c>
      <c r="AX601" s="12"/>
      <c r="AY601" s="12"/>
      <c r="AZ601" s="12"/>
      <c r="BA601" s="12"/>
      <c r="BB601" s="12"/>
      <c r="BC601" s="12"/>
      <c r="BD601" s="12"/>
      <c r="BE601" s="12">
        <v>584</v>
      </c>
      <c r="BF601" s="12"/>
      <c r="BG601" s="12"/>
      <c r="BH601" s="12"/>
      <c r="BI601" s="12">
        <v>288748</v>
      </c>
      <c r="BJ601" s="12"/>
      <c r="BK601" s="12"/>
      <c r="BL601" s="12"/>
      <c r="BM601" s="12">
        <v>147799</v>
      </c>
      <c r="BN601" s="12"/>
      <c r="BO601" s="12"/>
      <c r="BP601" s="12"/>
      <c r="BQ601" s="12"/>
      <c r="BR601" s="12"/>
      <c r="BS601" s="12"/>
      <c r="BT601" s="12"/>
      <c r="BU601" s="12"/>
      <c r="BV601" s="4"/>
      <c r="BW601" s="291"/>
      <c r="BX601" s="252"/>
      <c r="BY601" s="252"/>
      <c r="BZ601" s="252"/>
      <c r="CB601" s="206"/>
      <c r="CC601" s="206"/>
      <c r="CD601" s="206"/>
      <c r="CE601" s="206"/>
      <c r="CF601" s="206"/>
      <c r="CG601" s="206"/>
      <c r="CH601" s="12"/>
      <c r="CI601" s="206"/>
      <c r="CJ601" s="206"/>
      <c r="CP601" s="3"/>
    </row>
    <row r="602" spans="2:94" s="203" customFormat="1" ht="15" hidden="1" customHeight="1" x14ac:dyDescent="0.25">
      <c r="B602" s="22"/>
      <c r="C602" s="208">
        <v>10</v>
      </c>
      <c r="D602" s="206"/>
      <c r="E602" s="12">
        <v>324931</v>
      </c>
      <c r="F602" s="12"/>
      <c r="G602" s="12"/>
      <c r="H602" s="12"/>
      <c r="I602" s="12">
        <v>510869</v>
      </c>
      <c r="J602" s="12">
        <v>170649</v>
      </c>
      <c r="K602" s="12">
        <f t="shared" si="432"/>
        <v>681518</v>
      </c>
      <c r="L602" s="12"/>
      <c r="M602" s="12">
        <v>311566</v>
      </c>
      <c r="N602" s="12"/>
      <c r="O602" s="12"/>
      <c r="P602" s="12"/>
      <c r="Q602" s="12">
        <v>13152</v>
      </c>
      <c r="R602" s="12"/>
      <c r="S602" s="12"/>
      <c r="T602" s="12"/>
      <c r="U602" s="12">
        <v>136012</v>
      </c>
      <c r="V602" s="12"/>
      <c r="W602" s="12"/>
      <c r="X602" s="12"/>
      <c r="Y602" s="12">
        <v>3351</v>
      </c>
      <c r="Z602" s="12"/>
      <c r="AA602" s="12"/>
      <c r="AB602" s="12"/>
      <c r="AC602" s="12">
        <v>607871</v>
      </c>
      <c r="AD602" s="12"/>
      <c r="AE602" s="12"/>
      <c r="AF602" s="12"/>
      <c r="AG602" s="12">
        <v>26224</v>
      </c>
      <c r="AH602" s="12"/>
      <c r="AI602" s="12"/>
      <c r="AJ602" s="12"/>
      <c r="AK602" s="12">
        <v>879</v>
      </c>
      <c r="AL602" s="12"/>
      <c r="AM602" s="12"/>
      <c r="AN602" s="12"/>
      <c r="AO602" s="12">
        <v>91271</v>
      </c>
      <c r="AP602" s="12"/>
      <c r="AQ602" s="12"/>
      <c r="AR602" s="12"/>
      <c r="AS602" s="12">
        <v>107134</v>
      </c>
      <c r="AT602" s="12"/>
      <c r="AU602" s="12"/>
      <c r="AV602" s="12"/>
      <c r="AW602" s="12">
        <v>778911</v>
      </c>
      <c r="AX602" s="12"/>
      <c r="AY602" s="12"/>
      <c r="AZ602" s="12"/>
      <c r="BA602" s="12"/>
      <c r="BB602" s="12"/>
      <c r="BC602" s="12"/>
      <c r="BD602" s="12"/>
      <c r="BE602" s="12">
        <v>584</v>
      </c>
      <c r="BF602" s="12"/>
      <c r="BG602" s="12"/>
      <c r="BH602" s="12"/>
      <c r="BI602" s="12">
        <v>288755</v>
      </c>
      <c r="BJ602" s="12"/>
      <c r="BK602" s="12"/>
      <c r="BL602" s="12"/>
      <c r="BM602" s="12">
        <v>147799</v>
      </c>
      <c r="BN602" s="12"/>
      <c r="BO602" s="12"/>
      <c r="BP602" s="12"/>
      <c r="BQ602" s="12"/>
      <c r="BR602" s="12"/>
      <c r="BS602" s="12"/>
      <c r="BT602" s="12"/>
      <c r="BU602" s="12"/>
      <c r="BV602" s="4"/>
      <c r="BW602" s="291"/>
      <c r="BX602" s="252"/>
      <c r="BY602" s="252"/>
      <c r="BZ602" s="252"/>
      <c r="CB602" s="206"/>
      <c r="CC602" s="206"/>
      <c r="CD602" s="206"/>
      <c r="CE602" s="206"/>
      <c r="CF602" s="206"/>
      <c r="CG602" s="206"/>
      <c r="CH602" s="12"/>
      <c r="CI602" s="206"/>
      <c r="CJ602" s="206"/>
      <c r="CP602" s="3"/>
    </row>
    <row r="603" spans="2:94" s="203" customFormat="1" ht="15" hidden="1" customHeight="1" x14ac:dyDescent="0.25">
      <c r="B603" s="22"/>
      <c r="C603" s="208">
        <v>11</v>
      </c>
      <c r="D603" s="206"/>
      <c r="E603" s="12">
        <v>324925</v>
      </c>
      <c r="F603" s="12"/>
      <c r="G603" s="12"/>
      <c r="H603" s="12"/>
      <c r="I603" s="12">
        <v>510861</v>
      </c>
      <c r="J603" s="12">
        <v>170644</v>
      </c>
      <c r="K603" s="12">
        <f t="shared" si="432"/>
        <v>681505</v>
      </c>
      <c r="L603" s="12"/>
      <c r="M603" s="12">
        <v>311576</v>
      </c>
      <c r="N603" s="12"/>
      <c r="O603" s="12"/>
      <c r="P603" s="12"/>
      <c r="Q603" s="12">
        <v>13152</v>
      </c>
      <c r="R603" s="12"/>
      <c r="S603" s="12"/>
      <c r="T603" s="12"/>
      <c r="U603" s="12">
        <v>136013</v>
      </c>
      <c r="V603" s="12"/>
      <c r="W603" s="12"/>
      <c r="X603" s="12"/>
      <c r="Y603" s="12">
        <v>3351</v>
      </c>
      <c r="Z603" s="12"/>
      <c r="AA603" s="12"/>
      <c r="AB603" s="12"/>
      <c r="AC603" s="12">
        <v>607738</v>
      </c>
      <c r="AD603" s="12"/>
      <c r="AE603" s="12"/>
      <c r="AF603" s="12"/>
      <c r="AG603" s="12">
        <v>26224</v>
      </c>
      <c r="AH603" s="12"/>
      <c r="AI603" s="12"/>
      <c r="AJ603" s="12"/>
      <c r="AK603" s="12">
        <v>879</v>
      </c>
      <c r="AL603" s="12"/>
      <c r="AM603" s="12"/>
      <c r="AN603" s="12"/>
      <c r="AO603" s="12">
        <v>91290</v>
      </c>
      <c r="AP603" s="12"/>
      <c r="AQ603" s="12"/>
      <c r="AR603" s="12"/>
      <c r="AS603" s="12">
        <v>107131</v>
      </c>
      <c r="AT603" s="12"/>
      <c r="AU603" s="12"/>
      <c r="AV603" s="12"/>
      <c r="AW603" s="12">
        <v>778732</v>
      </c>
      <c r="AX603" s="12"/>
      <c r="AY603" s="12"/>
      <c r="AZ603" s="12"/>
      <c r="BA603" s="12"/>
      <c r="BB603" s="12"/>
      <c r="BC603" s="12"/>
      <c r="BD603" s="12"/>
      <c r="BE603" s="12">
        <v>584</v>
      </c>
      <c r="BF603" s="12"/>
      <c r="BG603" s="12"/>
      <c r="BH603" s="12"/>
      <c r="BI603" s="12">
        <v>288694</v>
      </c>
      <c r="BJ603" s="12"/>
      <c r="BK603" s="12"/>
      <c r="BL603" s="12"/>
      <c r="BM603" s="12">
        <v>147799</v>
      </c>
      <c r="BN603" s="12"/>
      <c r="BO603" s="12"/>
      <c r="BP603" s="12"/>
      <c r="BQ603" s="12"/>
      <c r="BR603" s="12"/>
      <c r="BS603" s="12"/>
      <c r="BT603" s="12"/>
      <c r="BU603" s="12"/>
      <c r="BV603" s="4"/>
      <c r="BW603" s="291"/>
      <c r="BX603" s="252"/>
      <c r="BY603" s="252"/>
      <c r="BZ603" s="252"/>
      <c r="CB603" s="206"/>
      <c r="CC603" s="206"/>
      <c r="CD603" s="206"/>
      <c r="CE603" s="206"/>
      <c r="CF603" s="206"/>
      <c r="CG603" s="206"/>
      <c r="CH603" s="12"/>
      <c r="CI603" s="206"/>
      <c r="CJ603" s="206"/>
      <c r="CP603" s="3"/>
    </row>
    <row r="604" spans="2:94" s="203" customFormat="1" ht="15" hidden="1" customHeight="1" x14ac:dyDescent="0.25">
      <c r="B604" s="22"/>
      <c r="C604" s="208">
        <v>12</v>
      </c>
      <c r="D604" s="206"/>
      <c r="E604" s="12">
        <v>324899</v>
      </c>
      <c r="F604" s="12"/>
      <c r="G604" s="12"/>
      <c r="H604" s="12"/>
      <c r="I604" s="12">
        <v>510842</v>
      </c>
      <c r="J604" s="12">
        <v>170630</v>
      </c>
      <c r="K604" s="12">
        <f t="shared" si="432"/>
        <v>681472</v>
      </c>
      <c r="L604" s="12"/>
      <c r="M604" s="12">
        <v>311567</v>
      </c>
      <c r="N604" s="12"/>
      <c r="O604" s="12"/>
      <c r="P604" s="12"/>
      <c r="Q604" s="12">
        <v>13151</v>
      </c>
      <c r="R604" s="12"/>
      <c r="S604" s="12"/>
      <c r="T604" s="12"/>
      <c r="U604" s="12">
        <v>136013</v>
      </c>
      <c r="V604" s="12"/>
      <c r="W604" s="12"/>
      <c r="X604" s="12"/>
      <c r="Y604" s="12">
        <v>3351</v>
      </c>
      <c r="Z604" s="12"/>
      <c r="AA604" s="12"/>
      <c r="AB604" s="12"/>
      <c r="AC604" s="12">
        <v>607715</v>
      </c>
      <c r="AD604" s="12"/>
      <c r="AE604" s="12"/>
      <c r="AF604" s="12"/>
      <c r="AG604" s="12">
        <v>26218</v>
      </c>
      <c r="AH604" s="12"/>
      <c r="AI604" s="12"/>
      <c r="AJ604" s="12"/>
      <c r="AK604" s="12">
        <v>879</v>
      </c>
      <c r="AL604" s="12"/>
      <c r="AM604" s="12"/>
      <c r="AN604" s="12"/>
      <c r="AO604" s="12">
        <v>91286</v>
      </c>
      <c r="AP604" s="12"/>
      <c r="AQ604" s="12"/>
      <c r="AR604" s="12"/>
      <c r="AS604" s="12">
        <v>106102</v>
      </c>
      <c r="AT604" s="12"/>
      <c r="AU604" s="12"/>
      <c r="AV604" s="12"/>
      <c r="AW604" s="12">
        <v>778707</v>
      </c>
      <c r="AX604" s="12"/>
      <c r="AY604" s="12"/>
      <c r="AZ604" s="12"/>
      <c r="BA604" s="12"/>
      <c r="BB604" s="12"/>
      <c r="BC604" s="12"/>
      <c r="BD604" s="12"/>
      <c r="BE604" s="12">
        <v>584</v>
      </c>
      <c r="BF604" s="12"/>
      <c r="BG604" s="12"/>
      <c r="BH604" s="12"/>
      <c r="BI604" s="12">
        <v>288678</v>
      </c>
      <c r="BJ604" s="12"/>
      <c r="BK604" s="12"/>
      <c r="BL604" s="12"/>
      <c r="BM604" s="12">
        <v>147799</v>
      </c>
      <c r="BN604" s="12"/>
      <c r="BO604" s="12"/>
      <c r="BP604" s="12"/>
      <c r="BQ604" s="12"/>
      <c r="BR604" s="12"/>
      <c r="BS604" s="12"/>
      <c r="BT604" s="12"/>
      <c r="BU604" s="12"/>
      <c r="BV604" s="4"/>
      <c r="BW604" s="291"/>
      <c r="BX604" s="252"/>
      <c r="BY604" s="252"/>
      <c r="BZ604" s="252"/>
      <c r="CB604" s="206"/>
      <c r="CC604" s="206"/>
      <c r="CD604" s="206"/>
      <c r="CE604" s="206"/>
      <c r="CF604" s="206"/>
      <c r="CG604" s="206"/>
      <c r="CH604" s="12"/>
      <c r="CI604" s="206"/>
      <c r="CJ604" s="206"/>
      <c r="CP604" s="3"/>
    </row>
    <row r="605" spans="2:94" s="212" customFormat="1" ht="15" hidden="1" customHeight="1" x14ac:dyDescent="0.25">
      <c r="B605" s="236"/>
      <c r="C605" s="210"/>
      <c r="D605" s="211"/>
      <c r="E605" s="207">
        <f>SUM(E593:E604)</f>
        <v>3236462</v>
      </c>
      <c r="F605" s="207"/>
      <c r="G605" s="207"/>
      <c r="H605" s="207"/>
      <c r="I605" s="207">
        <f>SUM(I593:I604)</f>
        <v>5017545</v>
      </c>
      <c r="J605" s="207">
        <f>SUM(J593:J604)</f>
        <v>1745720</v>
      </c>
      <c r="K605" s="207">
        <f t="shared" si="432"/>
        <v>6763265</v>
      </c>
      <c r="L605" s="207"/>
      <c r="M605" s="207">
        <f>SUM(M593:M604)</f>
        <v>3517137</v>
      </c>
      <c r="N605" s="207"/>
      <c r="O605" s="207"/>
      <c r="P605" s="207"/>
      <c r="Q605" s="207">
        <f>SUM(Q593:Q604)</f>
        <v>137280</v>
      </c>
      <c r="R605" s="207"/>
      <c r="S605" s="207"/>
      <c r="T605" s="207"/>
      <c r="U605" s="207">
        <f>SUM(U593:U604)</f>
        <v>1628959</v>
      </c>
      <c r="V605" s="207"/>
      <c r="W605" s="207"/>
      <c r="X605" s="207"/>
      <c r="Y605" s="207">
        <f>SUM(Y593:Y604)</f>
        <v>58870</v>
      </c>
      <c r="Z605" s="207"/>
      <c r="AA605" s="207"/>
      <c r="AB605" s="207"/>
      <c r="AC605" s="207">
        <f>SUM(AC593:AC604)</f>
        <v>5939871</v>
      </c>
      <c r="AD605" s="207"/>
      <c r="AE605" s="207"/>
      <c r="AF605" s="207"/>
      <c r="AG605" s="207">
        <f>SUM(AG593:AG604)</f>
        <v>322085</v>
      </c>
      <c r="AH605" s="207"/>
      <c r="AI605" s="207"/>
      <c r="AJ605" s="207"/>
      <c r="AK605" s="207">
        <f>SUM(AK593:AK604)</f>
        <v>9181</v>
      </c>
      <c r="AL605" s="207"/>
      <c r="AM605" s="207"/>
      <c r="AN605" s="207"/>
      <c r="AO605" s="207">
        <f>SUM(AO593:AO604)</f>
        <v>901706</v>
      </c>
      <c r="AP605" s="207"/>
      <c r="AQ605" s="207"/>
      <c r="AR605" s="207"/>
      <c r="AS605" s="207">
        <f>SUM(AS593:AS604)</f>
        <v>859876</v>
      </c>
      <c r="AT605" s="207"/>
      <c r="AU605" s="207"/>
      <c r="AV605" s="207"/>
      <c r="AW605" s="207">
        <f>SUM(AW593:AW604)</f>
        <v>8094215</v>
      </c>
      <c r="AX605" s="207"/>
      <c r="AY605" s="207"/>
      <c r="AZ605" s="207"/>
      <c r="BA605" s="207"/>
      <c r="BB605" s="207"/>
      <c r="BC605" s="207"/>
      <c r="BD605" s="207"/>
      <c r="BE605" s="207">
        <f>SUM(BE593:BE604)</f>
        <v>4222</v>
      </c>
      <c r="BF605" s="207"/>
      <c r="BG605" s="207"/>
      <c r="BH605" s="207"/>
      <c r="BI605" s="207">
        <f>SUM(BI593:BI604)</f>
        <v>2617643</v>
      </c>
      <c r="BJ605" s="207"/>
      <c r="BK605" s="207"/>
      <c r="BL605" s="207"/>
      <c r="BM605" s="207">
        <f>SUM(BM593:BM604)</f>
        <v>1388487</v>
      </c>
      <c r="BN605" s="207"/>
      <c r="BO605" s="207"/>
      <c r="BP605" s="207"/>
      <c r="BQ605" s="207">
        <f>E605+K605+M605+Q605+U605+Y605+AC605+AG605+AK605+AO605+AS605+AW605+BE605+BI605+BM605</f>
        <v>35479259</v>
      </c>
      <c r="BR605" s="207"/>
      <c r="BS605" s="207"/>
      <c r="BT605" s="207"/>
      <c r="BU605" s="207"/>
      <c r="BV605" s="66"/>
      <c r="BW605" s="292"/>
      <c r="BX605" s="253"/>
      <c r="BY605" s="253"/>
      <c r="BZ605" s="253"/>
      <c r="CB605" s="211"/>
      <c r="CC605" s="211"/>
      <c r="CD605" s="211"/>
      <c r="CE605" s="211"/>
      <c r="CF605" s="211"/>
      <c r="CG605" s="211"/>
      <c r="CH605" s="207"/>
      <c r="CI605" s="211"/>
      <c r="CJ605" s="211"/>
      <c r="CP605" s="215"/>
    </row>
    <row r="606" spans="2:94" s="203" customFormat="1" ht="15" hidden="1" customHeight="1" x14ac:dyDescent="0.25">
      <c r="B606" s="22"/>
      <c r="C606" s="208"/>
      <c r="D606" s="206"/>
      <c r="E606" s="12"/>
      <c r="F606" s="12"/>
      <c r="G606" s="12"/>
      <c r="H606" s="12"/>
      <c r="I606" s="12"/>
      <c r="J606" s="12"/>
      <c r="K606" s="12">
        <f>K605/974283*38620+4910</f>
        <v>273001.81141413737</v>
      </c>
      <c r="L606" s="12"/>
      <c r="M606" s="12">
        <f>M605-M577</f>
        <v>291.30801839986816</v>
      </c>
      <c r="N606" s="12"/>
      <c r="O606" s="12"/>
      <c r="P606" s="12"/>
      <c r="Q606" s="12">
        <f>Q605/1015752*38620</f>
        <v>5219.5354771637176</v>
      </c>
      <c r="R606" s="12"/>
      <c r="S606" s="12"/>
      <c r="T606" s="12"/>
      <c r="U606" s="12">
        <f>U577-U605</f>
        <v>-0.47226825705729425</v>
      </c>
      <c r="V606" s="12"/>
      <c r="W606" s="12"/>
      <c r="X606" s="12"/>
      <c r="Y606" s="12">
        <f>Y577-Y605</f>
        <v>-42.139159933147312</v>
      </c>
      <c r="Z606" s="12"/>
      <c r="AA606" s="12"/>
      <c r="AB606" s="12"/>
      <c r="AC606" s="209">
        <f>AC605/1015752*38620+9541</f>
        <v>235381.38034874655</v>
      </c>
      <c r="AD606" s="12"/>
      <c r="AE606" s="12"/>
      <c r="AF606" s="12"/>
      <c r="AG606" s="12">
        <f>AG605/974283*38620</f>
        <v>12767.258281218084</v>
      </c>
      <c r="AH606" s="12"/>
      <c r="AI606" s="12"/>
      <c r="AJ606" s="12"/>
      <c r="AK606" s="12">
        <f>AK605/974283*38620</f>
        <v>363.92939217865859</v>
      </c>
      <c r="AL606" s="12"/>
      <c r="AM606" s="12"/>
      <c r="AN606" s="12"/>
      <c r="AO606" s="12">
        <f>AO605/1015752*38620</f>
        <v>34283.846568847512</v>
      </c>
      <c r="AP606" s="12"/>
      <c r="AQ606" s="12"/>
      <c r="AR606" s="12"/>
      <c r="AS606" s="12">
        <f>AS605/974283*38620</f>
        <v>34084.974406820191</v>
      </c>
      <c r="AT606" s="12"/>
      <c r="AU606" s="12"/>
      <c r="AV606" s="12"/>
      <c r="AW606" s="209">
        <f>AW605/1015752*38620-9541</f>
        <v>298209.89126085897</v>
      </c>
      <c r="AX606" s="12"/>
      <c r="AY606" s="12"/>
      <c r="AZ606" s="12"/>
      <c r="BA606" s="12"/>
      <c r="BB606" s="12"/>
      <c r="BC606" s="12"/>
      <c r="BD606" s="12"/>
      <c r="BE606" s="12">
        <f>BE605/1015752*38620</f>
        <v>160.52504942151234</v>
      </c>
      <c r="BF606" s="12"/>
      <c r="BG606" s="12"/>
      <c r="BH606" s="12"/>
      <c r="BI606" s="12">
        <f>BI605/974283*38620</f>
        <v>103761.81526312169</v>
      </c>
      <c r="BJ606" s="12"/>
      <c r="BK606" s="12"/>
      <c r="BL606" s="12"/>
      <c r="BM606" s="12"/>
      <c r="BN606" s="12"/>
      <c r="BO606" s="12"/>
      <c r="BP606" s="12"/>
      <c r="BQ606" s="207">
        <f>K606+Q606+AC606+AG606+AK606+AO606+AS606+AW606+BE606+BI606</f>
        <v>997234.96746251429</v>
      </c>
      <c r="BR606" s="12"/>
      <c r="BS606" s="12"/>
      <c r="BT606" s="12"/>
      <c r="BU606" s="12"/>
      <c r="BV606" s="4"/>
      <c r="BW606" s="291"/>
      <c r="BX606" s="252"/>
      <c r="BY606" s="252"/>
      <c r="BZ606" s="252"/>
      <c r="CB606" s="206"/>
      <c r="CC606" s="206"/>
      <c r="CD606" s="206"/>
      <c r="CE606" s="206"/>
      <c r="CF606" s="206"/>
      <c r="CG606" s="206"/>
      <c r="CH606" s="12"/>
      <c r="CI606" s="206"/>
      <c r="CJ606" s="206"/>
      <c r="CP606" s="3"/>
    </row>
    <row r="607" spans="2:94" s="203" customFormat="1" ht="15" hidden="1" customHeight="1" x14ac:dyDescent="0.25">
      <c r="B607" s="22"/>
      <c r="C607" s="208"/>
      <c r="D607" s="206"/>
      <c r="E607" s="12">
        <f>E605-E577</f>
        <v>326.56269991165027</v>
      </c>
      <c r="F607" s="12"/>
      <c r="G607" s="12"/>
      <c r="H607" s="12"/>
      <c r="I607" s="12"/>
      <c r="J607" s="12"/>
      <c r="K607" s="207">
        <f>K605+K606</f>
        <v>7036266.8114141375</v>
      </c>
      <c r="L607" s="12"/>
      <c r="M607" s="12"/>
      <c r="N607" s="12"/>
      <c r="O607" s="12"/>
      <c r="P607" s="12"/>
      <c r="Q607" s="207">
        <f>Q605+Q606</f>
        <v>142499.53547716371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213">
        <f>AC605+AC606</f>
        <v>6175252.3803487467</v>
      </c>
      <c r="AD607" s="12"/>
      <c r="AE607" s="12"/>
      <c r="AF607" s="12"/>
      <c r="AG607" s="207">
        <f>AG605+AG606</f>
        <v>334852.25828121806</v>
      </c>
      <c r="AH607" s="12"/>
      <c r="AI607" s="12"/>
      <c r="AJ607" s="12"/>
      <c r="AK607" s="207">
        <f>AK605+AK606</f>
        <v>9544.9293921786593</v>
      </c>
      <c r="AL607" s="12"/>
      <c r="AM607" s="12"/>
      <c r="AN607" s="12"/>
      <c r="AO607" s="207">
        <f>AO605+AO606</f>
        <v>935989.84656884754</v>
      </c>
      <c r="AP607" s="12"/>
      <c r="AQ607" s="12"/>
      <c r="AR607" s="12"/>
      <c r="AS607" s="207">
        <f>AS605+AS606</f>
        <v>893960.97440682014</v>
      </c>
      <c r="AT607" s="12"/>
      <c r="AU607" s="12"/>
      <c r="AV607" s="12"/>
      <c r="AW607" s="213">
        <f>AW605+AW606</f>
        <v>8392424.8912608586</v>
      </c>
      <c r="AX607" s="12"/>
      <c r="AY607" s="12"/>
      <c r="AZ607" s="12"/>
      <c r="BA607" s="12"/>
      <c r="BB607" s="12"/>
      <c r="BC607" s="12"/>
      <c r="BD607" s="12"/>
      <c r="BE607" s="207">
        <f>BE605+BE606</f>
        <v>4382.5250494215124</v>
      </c>
      <c r="BF607" s="12"/>
      <c r="BG607" s="12"/>
      <c r="BH607" s="12"/>
      <c r="BI607" s="207">
        <f>BI605+BI606</f>
        <v>2721404.8152631219</v>
      </c>
      <c r="BJ607" s="12"/>
      <c r="BK607" s="12"/>
      <c r="BL607" s="12"/>
      <c r="BM607" s="12"/>
      <c r="BN607" s="12"/>
      <c r="BO607" s="12"/>
      <c r="BP607" s="12"/>
      <c r="BQ607" s="207">
        <f>SUM(BQ605:BQ606)</f>
        <v>36476493.967462517</v>
      </c>
      <c r="BR607" s="12"/>
      <c r="BS607" s="12"/>
      <c r="BT607" s="12"/>
      <c r="BU607" s="12"/>
      <c r="BV607" s="4"/>
      <c r="BW607" s="291"/>
      <c r="BX607" s="252"/>
      <c r="BY607" s="252"/>
      <c r="BZ607" s="252"/>
      <c r="CB607" s="206"/>
      <c r="CC607" s="206"/>
      <c r="CD607" s="206"/>
      <c r="CE607" s="206"/>
      <c r="CF607" s="206"/>
      <c r="CG607" s="206"/>
      <c r="CH607" s="12"/>
      <c r="CI607" s="206"/>
      <c r="CJ607" s="206"/>
      <c r="CP607" s="3"/>
    </row>
    <row r="608" spans="2:94" s="203" customFormat="1" ht="15" hidden="1" customHeight="1" x14ac:dyDescent="0.25">
      <c r="B608" s="22"/>
      <c r="C608" s="208"/>
      <c r="D608" s="206"/>
      <c r="E608" s="12"/>
      <c r="F608" s="12"/>
      <c r="G608" s="12"/>
      <c r="H608" s="12"/>
      <c r="I608" s="12"/>
      <c r="J608" s="12"/>
      <c r="K608" s="12">
        <f>K607-I577</f>
        <v>0.410832729190588</v>
      </c>
      <c r="L608" s="12"/>
      <c r="M608" s="12"/>
      <c r="N608" s="12"/>
      <c r="O608" s="12"/>
      <c r="P608" s="12"/>
      <c r="Q608" s="12">
        <f>Q577-Q607</f>
        <v>0.18949506655917503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209">
        <f>AC577-AC607</f>
        <v>-182.6601744433865</v>
      </c>
      <c r="AD608" s="12"/>
      <c r="AE608" s="12"/>
      <c r="AF608" s="12"/>
      <c r="AG608" s="12">
        <f>AG577-AG607</f>
        <v>0.35479567589936778</v>
      </c>
      <c r="AH608" s="12"/>
      <c r="AI608" s="12"/>
      <c r="AJ608" s="12"/>
      <c r="AK608" s="12">
        <f>AK577-AK607</f>
        <v>8.5910176402303478</v>
      </c>
      <c r="AL608" s="12"/>
      <c r="AM608" s="12"/>
      <c r="AN608" s="12"/>
      <c r="AO608" s="12">
        <f>AO577-AO607</f>
        <v>-22.226394626777619</v>
      </c>
      <c r="AP608" s="12"/>
      <c r="AQ608" s="12"/>
      <c r="AR608" s="12"/>
      <c r="AS608" s="12">
        <f>AS577-AS607</f>
        <v>0.1897771165240556</v>
      </c>
      <c r="AT608" s="12"/>
      <c r="AU608" s="12"/>
      <c r="AV608" s="12"/>
      <c r="AW608" s="209">
        <f>AW577-AW607</f>
        <v>-322.0112593267113</v>
      </c>
      <c r="AX608" s="12"/>
      <c r="AY608" s="12"/>
      <c r="AZ608" s="12"/>
      <c r="BA608" s="12"/>
      <c r="BB608" s="12"/>
      <c r="BC608" s="12"/>
      <c r="BD608" s="12"/>
      <c r="BE608" s="12">
        <f>BE577-BE607</f>
        <v>-0.30379721784902358</v>
      </c>
      <c r="BF608" s="12"/>
      <c r="BG608" s="12"/>
      <c r="BH608" s="12"/>
      <c r="BI608" s="12">
        <f>BI577-BI607</f>
        <v>-287.41506161540747</v>
      </c>
      <c r="BJ608" s="12"/>
      <c r="BK608" s="12"/>
      <c r="BL608" s="12"/>
      <c r="BM608" s="12">
        <f>BM577-BM605</f>
        <v>-0.16086632572114468</v>
      </c>
      <c r="BN608" s="12"/>
      <c r="BO608" s="12"/>
      <c r="BP608" s="12"/>
      <c r="BQ608" s="12">
        <f>BQ577-BQ607</f>
        <v>-1664.6664486452937</v>
      </c>
      <c r="BR608" s="12"/>
      <c r="BS608" s="12"/>
      <c r="BT608" s="12"/>
      <c r="BU608" s="12"/>
      <c r="BV608" s="4"/>
      <c r="BW608" s="291"/>
      <c r="BX608" s="252"/>
      <c r="BY608" s="252"/>
      <c r="BZ608" s="252"/>
      <c r="CB608" s="206"/>
      <c r="CC608" s="206"/>
      <c r="CD608" s="206"/>
      <c r="CE608" s="206"/>
      <c r="CF608" s="206"/>
      <c r="CG608" s="206"/>
      <c r="CH608" s="12"/>
      <c r="CI608" s="206"/>
      <c r="CJ608" s="206"/>
      <c r="CP608" s="3"/>
    </row>
    <row r="609" spans="3:88" hidden="1" x14ac:dyDescent="0.25">
      <c r="C609" s="205"/>
      <c r="D609" s="24"/>
      <c r="E609" s="142"/>
      <c r="F609" s="142"/>
      <c r="G609" s="142"/>
      <c r="H609" s="142"/>
      <c r="I609" s="142"/>
      <c r="J609" s="142"/>
      <c r="K609" s="142"/>
      <c r="L609" s="142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2"/>
      <c r="AF609" s="142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42"/>
      <c r="AV609" s="142"/>
      <c r="AW609" s="142"/>
      <c r="AX609" s="142"/>
      <c r="AY609" s="142"/>
      <c r="AZ609" s="142"/>
      <c r="BA609" s="142"/>
      <c r="BB609" s="142"/>
      <c r="BC609" s="142"/>
      <c r="BD609" s="142"/>
      <c r="BE609" s="142"/>
      <c r="BF609" s="142"/>
      <c r="BG609" s="142"/>
      <c r="BH609" s="142"/>
      <c r="BI609" s="142"/>
      <c r="BJ609" s="142"/>
      <c r="BK609" s="142"/>
      <c r="BL609" s="142"/>
      <c r="BM609" s="142"/>
      <c r="BN609" s="142"/>
      <c r="BO609" s="142"/>
      <c r="BP609" s="142"/>
      <c r="BQ609" s="142"/>
      <c r="BR609" s="142"/>
      <c r="BS609" s="142"/>
      <c r="BT609" s="142"/>
      <c r="BU609" s="142"/>
      <c r="CB609" s="21"/>
      <c r="CC609" s="21"/>
      <c r="CD609" s="21"/>
      <c r="CE609" s="21"/>
      <c r="CF609" s="21"/>
      <c r="CG609" s="21"/>
      <c r="CI609" s="21"/>
      <c r="CJ609" s="21"/>
    </row>
    <row r="610" spans="3:88" x14ac:dyDescent="0.25">
      <c r="C610" s="205"/>
      <c r="D610" s="24"/>
      <c r="E610" s="204"/>
      <c r="I610" s="21"/>
      <c r="K610" s="21"/>
      <c r="M610" s="21"/>
      <c r="O610" s="21"/>
      <c r="Q610" s="21"/>
      <c r="S610" s="21"/>
      <c r="U610" s="21"/>
      <c r="W610" s="21"/>
      <c r="Y610" s="21"/>
      <c r="AA610" s="21"/>
      <c r="AE610" s="21"/>
      <c r="AG610" s="21"/>
      <c r="AH610" s="21"/>
      <c r="AI610" s="21"/>
      <c r="AJ610" s="21"/>
      <c r="AK610" s="21"/>
      <c r="AL610" s="21"/>
      <c r="AM610" s="21"/>
      <c r="CB610" s="21"/>
      <c r="CC610" s="21"/>
      <c r="CD610" s="21"/>
      <c r="CE610" s="21"/>
      <c r="CF610" s="21"/>
      <c r="CG610" s="21"/>
      <c r="CI610" s="21"/>
      <c r="CJ610" s="21"/>
    </row>
  </sheetData>
  <autoFilter ref="A9:BW9"/>
  <mergeCells count="25">
    <mergeCell ref="AC7:AF7"/>
    <mergeCell ref="AG7:AJ7"/>
    <mergeCell ref="AK7:AN7"/>
    <mergeCell ref="BM7:BP7"/>
    <mergeCell ref="I7:L7"/>
    <mergeCell ref="M7:P7"/>
    <mergeCell ref="Q7:T7"/>
    <mergeCell ref="U7:X7"/>
    <mergeCell ref="Y7:AB7"/>
    <mergeCell ref="BW6:BW7"/>
    <mergeCell ref="BQ7:BT7"/>
    <mergeCell ref="BE7:BH7"/>
    <mergeCell ref="BI7:BL7"/>
    <mergeCell ref="A577:B577"/>
    <mergeCell ref="AO7:AR7"/>
    <mergeCell ref="AS7:AV7"/>
    <mergeCell ref="AW7:AZ7"/>
    <mergeCell ref="BA7:BD7"/>
    <mergeCell ref="BV6:BV8"/>
    <mergeCell ref="BU6:BU8"/>
    <mergeCell ref="A6:A8"/>
    <mergeCell ref="B6:B8"/>
    <mergeCell ref="C6:C8"/>
    <mergeCell ref="D6:D8"/>
    <mergeCell ref="E7:H7"/>
  </mergeCells>
  <pageMargins left="0.11811023622047245" right="0.11811023622047245" top="0.15748031496062992" bottom="0.15748031496062992" header="0.31496062992125984" footer="0.31496062992125984"/>
  <pageSetup paperSize="9" scale="6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F609"/>
  <sheetViews>
    <sheetView tabSelected="1" zoomScale="75" zoomScaleNormal="75" workbookViewId="0">
      <pane xSplit="2" ySplit="6" topLeftCell="C22" activePane="bottomRight" state="frozen"/>
      <selection pane="topRight" activeCell="C1" sqref="C1"/>
      <selection pane="bottomLeft" activeCell="A7" sqref="A7"/>
      <selection pane="bottomRight" activeCell="Q10" sqref="Q10"/>
    </sheetView>
  </sheetViews>
  <sheetFormatPr defaultColWidth="9.140625" defaultRowHeight="15" x14ac:dyDescent="0.25"/>
  <cols>
    <col min="1" max="1" width="3.42578125" style="15" customWidth="1"/>
    <col min="2" max="2" width="20.28515625" style="129" customWidth="1"/>
    <col min="3" max="3" width="7.140625" style="18" customWidth="1"/>
    <col min="4" max="4" width="10.42578125" style="15" hidden="1" customWidth="1"/>
    <col min="5" max="5" width="10.42578125" style="130" hidden="1" customWidth="1"/>
    <col min="6" max="6" width="11.85546875" style="15" hidden="1" customWidth="1"/>
    <col min="7" max="7" width="10.42578125" style="15" hidden="1" customWidth="1"/>
    <col min="8" max="8" width="9.140625" style="15" hidden="1" customWidth="1"/>
    <col min="9" max="9" width="11.85546875" style="15" hidden="1" customWidth="1"/>
    <col min="10" max="10" width="9.140625" style="15" hidden="1" customWidth="1"/>
    <col min="11" max="11" width="9.42578125" style="15" hidden="1" customWidth="1"/>
    <col min="12" max="12" width="2.42578125" style="15" hidden="1" customWidth="1"/>
    <col min="13" max="13" width="7.5703125" style="80" customWidth="1"/>
    <col min="14" max="14" width="5.42578125" style="14" hidden="1" customWidth="1"/>
    <col min="15" max="15" width="5.7109375" style="80" customWidth="1"/>
    <col min="16" max="16" width="5.42578125" style="81" customWidth="1"/>
    <col min="17" max="17" width="6.85546875" style="80" customWidth="1"/>
    <col min="18" max="18" width="4.42578125" style="81" customWidth="1"/>
    <col min="19" max="19" width="6.140625" style="80" customWidth="1"/>
    <col min="20" max="20" width="4.5703125" style="81" customWidth="1"/>
    <col min="21" max="21" width="6.28515625" style="80" customWidth="1"/>
    <col min="22" max="22" width="6.42578125" style="81" hidden="1" customWidth="1"/>
    <col min="23" max="23" width="6.85546875" style="81" customWidth="1"/>
    <col min="24" max="24" width="6.42578125" style="82" hidden="1" customWidth="1"/>
    <col min="25" max="25" width="5.7109375" style="83" customWidth="1"/>
    <col min="26" max="26" width="4.42578125" style="84" customWidth="1"/>
    <col min="27" max="27" width="6.5703125" style="80" customWidth="1"/>
    <col min="28" max="28" width="5.42578125" style="85" hidden="1" customWidth="1"/>
    <col min="29" max="29" width="5.42578125" style="81" hidden="1" customWidth="1"/>
    <col min="30" max="30" width="6.85546875" style="81" customWidth="1"/>
    <col min="31" max="31" width="6.7109375" style="14" customWidth="1"/>
    <col min="32" max="32" width="5.42578125" style="14" hidden="1" customWidth="1"/>
    <col min="33" max="33" width="6.7109375" style="14" customWidth="1"/>
    <col min="34" max="34" width="4.42578125" style="14" customWidth="1"/>
    <col min="35" max="35" width="6" style="14" customWidth="1"/>
    <col min="36" max="36" width="3.42578125" style="14" customWidth="1"/>
    <col min="37" max="37" width="7.42578125" style="14" customWidth="1"/>
    <col min="38" max="38" width="5.7109375" style="14" customWidth="1"/>
    <col min="39" max="39" width="6.140625" style="14" customWidth="1"/>
    <col min="40" max="40" width="5.140625" style="86" hidden="1" customWidth="1"/>
    <col min="41" max="41" width="7" style="14" customWidth="1"/>
    <col min="42" max="42" width="7.85546875" style="14" customWidth="1"/>
    <col min="43" max="43" width="7.5703125" style="14" customWidth="1"/>
    <col min="44" max="44" width="8.42578125" style="14" customWidth="1"/>
    <col min="45" max="45" width="5.5703125" style="181" customWidth="1"/>
    <col min="46" max="46" width="9.42578125" style="25" customWidth="1"/>
    <col min="47" max="47" width="9.28515625" style="144" customWidth="1"/>
    <col min="48" max="48" width="9.140625" style="15" hidden="1" customWidth="1"/>
    <col min="49" max="49" width="17.42578125" style="192" hidden="1" customWidth="1"/>
    <col min="50" max="50" width="16.7109375" style="192" hidden="1" customWidth="1"/>
    <col min="51" max="51" width="16.28515625" style="197" hidden="1" customWidth="1"/>
    <col min="52" max="52" width="9.140625" style="15" hidden="1" customWidth="1"/>
    <col min="53" max="53" width="11.140625" style="198" hidden="1" customWidth="1"/>
    <col min="54" max="55" width="9.140625" style="15" hidden="1" customWidth="1"/>
    <col min="56" max="57" width="0" style="15" hidden="1" customWidth="1"/>
    <col min="58" max="58" width="17" style="15" hidden="1" customWidth="1"/>
    <col min="59" max="16384" width="9.140625" style="15"/>
  </cols>
  <sheetData>
    <row r="1" spans="1:58" ht="38.1" customHeight="1" x14ac:dyDescent="0.25">
      <c r="A1" s="427" t="s">
        <v>641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8"/>
      <c r="N1" s="427"/>
      <c r="O1" s="428"/>
      <c r="P1" s="427"/>
      <c r="Q1" s="428"/>
      <c r="R1" s="427"/>
      <c r="S1" s="428"/>
      <c r="T1" s="427"/>
      <c r="U1" s="428"/>
      <c r="V1" s="427"/>
      <c r="W1" s="427"/>
      <c r="X1" s="429"/>
      <c r="Y1" s="429"/>
      <c r="Z1" s="429"/>
      <c r="AA1" s="428"/>
      <c r="AB1" s="427"/>
      <c r="AC1" s="427"/>
      <c r="AD1" s="427"/>
      <c r="AE1" s="427"/>
      <c r="AF1" s="427"/>
      <c r="AG1" s="427"/>
      <c r="AH1" s="427"/>
      <c r="AI1" s="427"/>
      <c r="AJ1" s="427"/>
      <c r="AK1" s="427"/>
      <c r="AL1" s="427"/>
      <c r="AM1" s="427"/>
      <c r="AN1" s="427"/>
      <c r="AO1" s="427"/>
      <c r="AP1" s="427"/>
      <c r="AQ1" s="427"/>
      <c r="AR1" s="427"/>
      <c r="AS1" s="180"/>
      <c r="AT1" s="14"/>
      <c r="AU1" s="271"/>
    </row>
    <row r="2" spans="1:58" ht="21.75" customHeight="1" thickBot="1" x14ac:dyDescent="0.3">
      <c r="A2" s="76"/>
      <c r="B2" s="77"/>
      <c r="C2" s="42"/>
      <c r="D2" s="5"/>
      <c r="E2" s="78"/>
      <c r="F2" s="5"/>
      <c r="G2" s="5"/>
      <c r="H2" s="79"/>
      <c r="I2" s="79"/>
      <c r="J2" s="79"/>
      <c r="K2" s="79"/>
      <c r="L2" s="79"/>
    </row>
    <row r="3" spans="1:58" ht="30.6" customHeight="1" x14ac:dyDescent="0.25">
      <c r="A3" s="430" t="s">
        <v>573</v>
      </c>
      <c r="B3" s="433" t="s">
        <v>574</v>
      </c>
      <c r="C3" s="436" t="s">
        <v>594</v>
      </c>
      <c r="D3" s="87"/>
      <c r="E3" s="88"/>
      <c r="F3" s="439" t="s">
        <v>576</v>
      </c>
      <c r="G3" s="279"/>
      <c r="H3" s="442" t="s">
        <v>577</v>
      </c>
      <c r="I3" s="282"/>
      <c r="J3" s="442" t="s">
        <v>578</v>
      </c>
      <c r="K3" s="282"/>
      <c r="L3" s="445" t="s">
        <v>579</v>
      </c>
      <c r="M3" s="448" t="s">
        <v>612</v>
      </c>
      <c r="N3" s="449"/>
      <c r="O3" s="450"/>
      <c r="P3" s="449"/>
      <c r="Q3" s="450"/>
      <c r="R3" s="449"/>
      <c r="S3" s="450"/>
      <c r="T3" s="449"/>
      <c r="U3" s="450"/>
      <c r="V3" s="449"/>
      <c r="W3" s="449"/>
      <c r="X3" s="451"/>
      <c r="Y3" s="451"/>
      <c r="Z3" s="451"/>
      <c r="AA3" s="450"/>
      <c r="AB3" s="449"/>
      <c r="AC3" s="449"/>
      <c r="AD3" s="449"/>
      <c r="AE3" s="452" t="s">
        <v>613</v>
      </c>
      <c r="AF3" s="449"/>
      <c r="AG3" s="449"/>
      <c r="AH3" s="449"/>
      <c r="AI3" s="449"/>
      <c r="AJ3" s="449"/>
      <c r="AK3" s="449"/>
      <c r="AL3" s="449"/>
      <c r="AM3" s="449"/>
      <c r="AN3" s="449"/>
      <c r="AO3" s="453"/>
      <c r="AP3" s="419" t="s">
        <v>595</v>
      </c>
      <c r="AQ3" s="454" t="s">
        <v>592</v>
      </c>
      <c r="AR3" s="455"/>
      <c r="AS3" s="398" t="s">
        <v>626</v>
      </c>
      <c r="AT3" s="401" t="s">
        <v>632</v>
      </c>
      <c r="AU3" s="404" t="s">
        <v>645</v>
      </c>
    </row>
    <row r="4" spans="1:58" ht="60.4" customHeight="1" x14ac:dyDescent="0.25">
      <c r="A4" s="431"/>
      <c r="B4" s="434"/>
      <c r="C4" s="437"/>
      <c r="D4" s="89"/>
      <c r="E4" s="90" t="s">
        <v>627</v>
      </c>
      <c r="F4" s="440"/>
      <c r="G4" s="280"/>
      <c r="H4" s="443"/>
      <c r="I4" s="283"/>
      <c r="J4" s="443"/>
      <c r="K4" s="283"/>
      <c r="L4" s="446"/>
      <c r="M4" s="396" t="s">
        <v>631</v>
      </c>
      <c r="N4" s="397"/>
      <c r="O4" s="407" t="s">
        <v>614</v>
      </c>
      <c r="P4" s="408"/>
      <c r="Q4" s="407" t="s">
        <v>615</v>
      </c>
      <c r="R4" s="408"/>
      <c r="S4" s="407" t="s">
        <v>616</v>
      </c>
      <c r="T4" s="408"/>
      <c r="U4" s="413" t="s">
        <v>617</v>
      </c>
      <c r="V4" s="408"/>
      <c r="W4" s="414" t="s">
        <v>629</v>
      </c>
      <c r="X4" s="418"/>
      <c r="Y4" s="413" t="s">
        <v>628</v>
      </c>
      <c r="Z4" s="418"/>
      <c r="AA4" s="414" t="s">
        <v>634</v>
      </c>
      <c r="AB4" s="415"/>
      <c r="AC4" s="416" t="s">
        <v>618</v>
      </c>
      <c r="AD4" s="91" t="s">
        <v>619</v>
      </c>
      <c r="AE4" s="409" t="s">
        <v>631</v>
      </c>
      <c r="AF4" s="410"/>
      <c r="AG4" s="411" t="s">
        <v>614</v>
      </c>
      <c r="AH4" s="412"/>
      <c r="AI4" s="411" t="s">
        <v>615</v>
      </c>
      <c r="AJ4" s="412"/>
      <c r="AK4" s="411" t="s">
        <v>616</v>
      </c>
      <c r="AL4" s="412"/>
      <c r="AM4" s="411" t="s">
        <v>620</v>
      </c>
      <c r="AN4" s="412"/>
      <c r="AO4" s="92" t="s">
        <v>619</v>
      </c>
      <c r="AP4" s="420"/>
      <c r="AQ4" s="456"/>
      <c r="AR4" s="457"/>
      <c r="AS4" s="399"/>
      <c r="AT4" s="402"/>
      <c r="AU4" s="405"/>
      <c r="AW4" s="422" t="s">
        <v>635</v>
      </c>
      <c r="AX4" s="423"/>
      <c r="AY4" s="424"/>
      <c r="BA4" s="425" t="s">
        <v>639</v>
      </c>
    </row>
    <row r="5" spans="1:58" ht="54" customHeight="1" thickBot="1" x14ac:dyDescent="0.3">
      <c r="A5" s="432"/>
      <c r="B5" s="435"/>
      <c r="C5" s="438"/>
      <c r="D5" s="93"/>
      <c r="E5" s="94"/>
      <c r="F5" s="441"/>
      <c r="G5" s="281"/>
      <c r="H5" s="444"/>
      <c r="I5" s="284"/>
      <c r="J5" s="444"/>
      <c r="K5" s="284"/>
      <c r="L5" s="447"/>
      <c r="M5" s="95" t="s">
        <v>621</v>
      </c>
      <c r="N5" s="96" t="s">
        <v>622</v>
      </c>
      <c r="O5" s="97" t="s">
        <v>621</v>
      </c>
      <c r="P5" s="98" t="s">
        <v>622</v>
      </c>
      <c r="Q5" s="97" t="s">
        <v>621</v>
      </c>
      <c r="R5" s="98" t="s">
        <v>622</v>
      </c>
      <c r="S5" s="97" t="s">
        <v>621</v>
      </c>
      <c r="T5" s="98" t="s">
        <v>622</v>
      </c>
      <c r="U5" s="97" t="s">
        <v>621</v>
      </c>
      <c r="V5" s="98" t="s">
        <v>622</v>
      </c>
      <c r="W5" s="97" t="s">
        <v>621</v>
      </c>
      <c r="X5" s="99" t="s">
        <v>622</v>
      </c>
      <c r="Y5" s="98" t="s">
        <v>621</v>
      </c>
      <c r="Z5" s="100" t="s">
        <v>622</v>
      </c>
      <c r="AA5" s="97" t="s">
        <v>621</v>
      </c>
      <c r="AB5" s="101" t="s">
        <v>622</v>
      </c>
      <c r="AC5" s="417"/>
      <c r="AD5" s="102" t="s">
        <v>621</v>
      </c>
      <c r="AE5" s="9" t="s">
        <v>621</v>
      </c>
      <c r="AF5" s="96" t="s">
        <v>622</v>
      </c>
      <c r="AG5" s="96" t="s">
        <v>621</v>
      </c>
      <c r="AH5" s="96" t="s">
        <v>622</v>
      </c>
      <c r="AI5" s="96" t="s">
        <v>621</v>
      </c>
      <c r="AJ5" s="96" t="s">
        <v>622</v>
      </c>
      <c r="AK5" s="96" t="s">
        <v>621</v>
      </c>
      <c r="AL5" s="96" t="s">
        <v>622</v>
      </c>
      <c r="AM5" s="96" t="s">
        <v>621</v>
      </c>
      <c r="AN5" s="103" t="s">
        <v>622</v>
      </c>
      <c r="AO5" s="10" t="s">
        <v>621</v>
      </c>
      <c r="AP5" s="421"/>
      <c r="AQ5" s="221" t="s">
        <v>596</v>
      </c>
      <c r="AR5" s="222" t="s">
        <v>597</v>
      </c>
      <c r="AS5" s="400"/>
      <c r="AT5" s="403"/>
      <c r="AU5" s="406"/>
      <c r="AW5" s="196" t="s">
        <v>636</v>
      </c>
      <c r="AX5" s="196" t="s">
        <v>637</v>
      </c>
      <c r="AY5" s="196" t="s">
        <v>638</v>
      </c>
      <c r="BA5" s="426"/>
    </row>
    <row r="6" spans="1:58" s="74" customFormat="1" ht="13.7" customHeight="1" thickBot="1" x14ac:dyDescent="0.3">
      <c r="A6" s="104">
        <v>1</v>
      </c>
      <c r="B6" s="123" t="s">
        <v>623</v>
      </c>
      <c r="C6" s="105" t="s">
        <v>624</v>
      </c>
      <c r="D6" s="106"/>
      <c r="E6" s="107"/>
      <c r="F6" s="108"/>
      <c r="G6" s="108"/>
      <c r="H6" s="109"/>
      <c r="I6" s="109"/>
      <c r="J6" s="109"/>
      <c r="K6" s="109"/>
      <c r="L6" s="110"/>
      <c r="M6" s="72">
        <v>4</v>
      </c>
      <c r="N6" s="111">
        <v>5</v>
      </c>
      <c r="O6" s="111">
        <v>5</v>
      </c>
      <c r="P6" s="111">
        <v>6</v>
      </c>
      <c r="Q6" s="111">
        <v>7</v>
      </c>
      <c r="R6" s="111">
        <v>8</v>
      </c>
      <c r="S6" s="111">
        <v>9</v>
      </c>
      <c r="T6" s="111">
        <v>11</v>
      </c>
      <c r="U6" s="111">
        <v>11</v>
      </c>
      <c r="V6" s="111">
        <v>13</v>
      </c>
      <c r="W6" s="111">
        <v>12</v>
      </c>
      <c r="X6" s="112"/>
      <c r="Y6" s="111">
        <v>13</v>
      </c>
      <c r="Z6" s="112">
        <v>14</v>
      </c>
      <c r="AA6" s="111">
        <v>15</v>
      </c>
      <c r="AB6" s="112">
        <v>15</v>
      </c>
      <c r="AC6" s="112">
        <v>16</v>
      </c>
      <c r="AD6" s="216">
        <v>16</v>
      </c>
      <c r="AE6" s="72">
        <v>17</v>
      </c>
      <c r="AF6" s="111">
        <v>19</v>
      </c>
      <c r="AG6" s="111">
        <v>18</v>
      </c>
      <c r="AH6" s="111">
        <v>19</v>
      </c>
      <c r="AI6" s="111">
        <v>22</v>
      </c>
      <c r="AJ6" s="111">
        <v>23</v>
      </c>
      <c r="AK6" s="111">
        <v>20</v>
      </c>
      <c r="AL6" s="111">
        <v>21</v>
      </c>
      <c r="AM6" s="111">
        <v>22</v>
      </c>
      <c r="AN6" s="112">
        <v>27</v>
      </c>
      <c r="AO6" s="73">
        <v>23</v>
      </c>
      <c r="AP6" s="272">
        <v>24</v>
      </c>
      <c r="AQ6" s="72">
        <v>25</v>
      </c>
      <c r="AR6" s="73">
        <v>26</v>
      </c>
      <c r="AS6" s="73">
        <v>26</v>
      </c>
      <c r="AT6" s="145">
        <v>28</v>
      </c>
      <c r="AU6" s="273"/>
      <c r="AW6" s="193"/>
      <c r="AX6" s="193"/>
      <c r="AY6" s="193"/>
      <c r="BA6" s="199"/>
    </row>
    <row r="7" spans="1:58" ht="15" customHeight="1" x14ac:dyDescent="0.25">
      <c r="A7" s="175">
        <v>1</v>
      </c>
      <c r="B7" s="259" t="s">
        <v>1</v>
      </c>
      <c r="C7" s="164">
        <f>побуд.звіт!AW10</f>
        <v>3795.6406594417713</v>
      </c>
      <c r="D7" s="67">
        <f>'[3]по будинку 08'!BF9</f>
        <v>0.77121549610411455</v>
      </c>
      <c r="E7" s="113">
        <v>3</v>
      </c>
      <c r="F7" s="114"/>
      <c r="G7" s="114"/>
      <c r="H7" s="115"/>
      <c r="I7" s="115"/>
      <c r="J7" s="115"/>
      <c r="K7" s="115"/>
      <c r="L7" s="116"/>
      <c r="M7" s="75">
        <f>[1]пот.ремонт!M7+[2]пот.ремонт!M7</f>
        <v>0</v>
      </c>
      <c r="N7" s="75">
        <f>[1]пот.ремонт!N7+[2]пот.ремонт!N7</f>
        <v>0</v>
      </c>
      <c r="O7" s="75">
        <f>[1]пот.ремонт!O7+[2]пот.ремонт!O7</f>
        <v>0</v>
      </c>
      <c r="P7" s="75">
        <f>[1]пот.ремонт!P7+[2]пот.ремонт!P7</f>
        <v>0</v>
      </c>
      <c r="Q7" s="75">
        <f>[1]пот.ремонт!Q7+[2]пот.ремонт!Q7</f>
        <v>2173</v>
      </c>
      <c r="R7" s="75">
        <f>[1]пот.ремонт!R7+[2]пот.ремонт!R7</f>
        <v>1</v>
      </c>
      <c r="S7" s="75">
        <f>[1]пот.ремонт!S7+[2]пот.ремонт!S7</f>
        <v>0</v>
      </c>
      <c r="T7" s="75">
        <f>[1]пот.ремонт!T7+[2]пот.ремонт!T7</f>
        <v>0</v>
      </c>
      <c r="U7" s="75">
        <f>[1]пот.ремонт!U7+[2]пот.ремонт!U7</f>
        <v>0</v>
      </c>
      <c r="V7" s="75">
        <f>[1]пот.ремонт!V7+[2]пот.ремонт!V7</f>
        <v>0</v>
      </c>
      <c r="W7" s="75">
        <f>[1]пот.ремонт!W7+[2]пот.ремонт!W7</f>
        <v>4686.7039040994523</v>
      </c>
      <c r="X7" s="75">
        <f>[1]пот.ремонт!X7+[2]пот.ремонт!X7</f>
        <v>0</v>
      </c>
      <c r="Y7" s="75">
        <f>[1]пот.ремонт!Y7+[2]пот.ремонт!Y7</f>
        <v>0</v>
      </c>
      <c r="Z7" s="75">
        <f>[1]пот.ремонт!Z7+[2]пот.ремонт!Z7</f>
        <v>0</v>
      </c>
      <c r="AA7" s="75">
        <f>[1]пот.ремонт!AA7+[2]пот.ремонт!AA7</f>
        <v>0</v>
      </c>
      <c r="AB7" s="75">
        <f>[1]пот.ремонт!AB7+[2]пот.ремонт!AB7</f>
        <v>0</v>
      </c>
      <c r="AC7" s="75">
        <f>[1]пот.ремонт!AC7+[2]пот.ремонт!AC7</f>
        <v>0</v>
      </c>
      <c r="AD7" s="187">
        <f>M7+O7+Q7+S7+AA7+U7+AC7+W7+Y7</f>
        <v>6859.7039040994523</v>
      </c>
      <c r="AE7" s="117">
        <f>[1]пот.ремонт!AE7+[2]пот.ремонт!AE7</f>
        <v>0</v>
      </c>
      <c r="AF7" s="230">
        <f>[1]пот.ремонт!AF7+[2]пот.ремонт!AF7</f>
        <v>0</v>
      </c>
      <c r="AG7" s="177">
        <f>[1]пот.ремонт!AG7+[2]пот.ремонт!AG7</f>
        <v>0</v>
      </c>
      <c r="AH7" s="177">
        <f>[1]пот.ремонт!AH7+[2]пот.ремонт!AH7</f>
        <v>0</v>
      </c>
      <c r="AI7" s="177">
        <f>[1]пот.ремонт!AI7+[2]пот.ремонт!AI7</f>
        <v>0</v>
      </c>
      <c r="AJ7" s="177">
        <f>[1]пот.ремонт!AJ7+[2]пот.ремонт!AJ7</f>
        <v>0</v>
      </c>
      <c r="AK7" s="177">
        <f>[1]пот.ремонт!AK7+[2]пот.ремонт!AK7</f>
        <v>0</v>
      </c>
      <c r="AL7" s="177">
        <f>[1]пот.ремонт!AL7+[2]пот.ремонт!AL7</f>
        <v>0</v>
      </c>
      <c r="AM7" s="177">
        <f>[1]пот.ремонт!AM7+[2]пот.ремонт!AM7</f>
        <v>0</v>
      </c>
      <c r="AN7" s="177">
        <f>[1]пот.ремонт!AN7+[2]пот.ремонт!AN7</f>
        <v>0</v>
      </c>
      <c r="AO7" s="191">
        <f>AE7+AG7+AI7+AK7+AM7</f>
        <v>0</v>
      </c>
      <c r="AP7" s="274">
        <f>AD7+AO7</f>
        <v>6859.7039040994523</v>
      </c>
      <c r="AQ7" s="178">
        <f t="shared" ref="AQ7:AQ70" si="0">IF((AD7+AO7)&lt;C7,(AD7+AO7)-C7,0)</f>
        <v>0</v>
      </c>
      <c r="AR7" s="179">
        <f t="shared" ref="AR7:AR70" si="1">IF((AD7+AO7)&gt;C7,(AD7+AO7)-C7,0)</f>
        <v>3064.063244657681</v>
      </c>
      <c r="AS7" s="182">
        <f>AP7/C7</f>
        <v>1.8072585156436585</v>
      </c>
      <c r="AT7" s="148">
        <f>'[4]ПР 5 місяців'!AP7</f>
        <v>-1968.1712280983681</v>
      </c>
      <c r="AU7" s="335">
        <f>AP7-C7+AT7</f>
        <v>1095.8920165593129</v>
      </c>
      <c r="AV7" s="269">
        <f>[5]пот.ремонт!AP7+[6]пот.ремонт!AP7+[7]пот.ремонт!AP7+[8]пот.ремонт!AP7+[9]пот.ремонт!AP7+[10]пот.ремонт!AP7+[11]пот.ремонт!AP7+[12]пот.ремонт!AP7+[13]пот.ремонт!AP7+[14]пот.ремонт!AP7+[15]пот.ремонт!AP7+[2]пот.ремонт!AP7</f>
        <v>6859.7039040994523</v>
      </c>
      <c r="AW7" s="193">
        <f>[15]пот.ремонт!C7</f>
        <v>336.58169988835431</v>
      </c>
      <c r="AX7" s="194"/>
      <c r="AY7" s="194">
        <f>AX7-AW7</f>
        <v>-336.58169988835431</v>
      </c>
      <c r="AZ7" s="17"/>
      <c r="BA7" s="200">
        <f>AU7+AY7</f>
        <v>759.31031667095863</v>
      </c>
      <c r="BB7" s="17"/>
      <c r="BC7" s="270">
        <f>AP7-AV7</f>
        <v>0</v>
      </c>
      <c r="BE7" s="270">
        <f>'[16]звіт поточний ремонт'!AL7</f>
        <v>-1968.1712280983681</v>
      </c>
      <c r="BF7" s="192">
        <f t="shared" ref="BF7:BF70" si="2">AT7-BE7</f>
        <v>0</v>
      </c>
    </row>
    <row r="8" spans="1:58" ht="15" customHeight="1" x14ac:dyDescent="0.25">
      <c r="A8" s="175">
        <f>A7+1</f>
        <v>2</v>
      </c>
      <c r="B8" s="260" t="s">
        <v>94</v>
      </c>
      <c r="C8" s="164">
        <f>побуд.звіт!AW11</f>
        <v>13694.601200309115</v>
      </c>
      <c r="D8" s="67">
        <f>'[3]по будинку 08'!BF11</f>
        <v>5.9968653231544078</v>
      </c>
      <c r="E8" s="118">
        <v>2</v>
      </c>
      <c r="F8" s="119"/>
      <c r="G8" s="119"/>
      <c r="H8" s="120"/>
      <c r="I8" s="120"/>
      <c r="J8" s="120"/>
      <c r="K8" s="120"/>
      <c r="L8" s="121"/>
      <c r="M8" s="75">
        <f>[1]пот.ремонт!M8+[2]пот.ремонт!M8</f>
        <v>321</v>
      </c>
      <c r="N8" s="75">
        <f>[1]пот.ремонт!N8+[2]пот.ремонт!N8</f>
        <v>0</v>
      </c>
      <c r="O8" s="75">
        <f>[1]пот.ремонт!O8+[2]пот.ремонт!O8</f>
        <v>0</v>
      </c>
      <c r="P8" s="75">
        <f>[1]пот.ремонт!P8+[2]пот.ремонт!P8</f>
        <v>0</v>
      </c>
      <c r="Q8" s="75">
        <f>[1]пот.ремонт!Q8+[2]пот.ремонт!Q8</f>
        <v>0</v>
      </c>
      <c r="R8" s="75">
        <f>[1]пот.ремонт!R8+[2]пот.ремонт!R8</f>
        <v>0</v>
      </c>
      <c r="S8" s="75">
        <f>[1]пот.ремонт!S8+[2]пот.ремонт!S8</f>
        <v>0</v>
      </c>
      <c r="T8" s="75">
        <f>[1]пот.ремонт!T8+[2]пот.ремонт!T8</f>
        <v>0</v>
      </c>
      <c r="U8" s="75">
        <f>[1]пот.ремонт!U8+[2]пот.ремонт!U8</f>
        <v>2710</v>
      </c>
      <c r="V8" s="75">
        <f>[1]пот.ремонт!V8+[2]пот.ремонт!V8</f>
        <v>0</v>
      </c>
      <c r="W8" s="75">
        <f>[1]пот.ремонт!W8+[2]пот.ремонт!W8</f>
        <v>0</v>
      </c>
      <c r="X8" s="75">
        <f>[1]пот.ремонт!X8+[2]пот.ремонт!X8</f>
        <v>0</v>
      </c>
      <c r="Y8" s="75">
        <f>[1]пот.ремонт!Y8+[2]пот.ремонт!Y8</f>
        <v>7958</v>
      </c>
      <c r="Z8" s="75">
        <f>[1]пот.ремонт!Z8+[2]пот.ремонт!Z8</f>
        <v>30</v>
      </c>
      <c r="AA8" s="75">
        <f>[1]пот.ремонт!AA8+[2]пот.ремонт!AA8</f>
        <v>956</v>
      </c>
      <c r="AB8" s="75">
        <f>[1]пот.ремонт!AB8+[2]пот.ремонт!AB8</f>
        <v>0</v>
      </c>
      <c r="AC8" s="75">
        <f>[1]пот.ремонт!AC8+[2]пот.ремонт!AC8</f>
        <v>0</v>
      </c>
      <c r="AD8" s="187">
        <f t="shared" ref="AD8:AD71" si="3">M8+O8+Q8+S8+AA8+U8+AC8+W8+Y8</f>
        <v>11945</v>
      </c>
      <c r="AE8" s="117">
        <f>[1]пот.ремонт!AE8+[2]пот.ремонт!AE8</f>
        <v>0</v>
      </c>
      <c r="AF8" s="230">
        <f>[1]пот.ремонт!AF8+[2]пот.ремонт!AF8</f>
        <v>0</v>
      </c>
      <c r="AG8" s="75">
        <f>[1]пот.ремонт!AG8+[2]пот.ремонт!AG8</f>
        <v>0</v>
      </c>
      <c r="AH8" s="75">
        <f>[1]пот.ремонт!AH8+[2]пот.ремонт!AH8</f>
        <v>0</v>
      </c>
      <c r="AI8" s="75">
        <f>[1]пот.ремонт!AI8+[2]пот.ремонт!AI8</f>
        <v>0</v>
      </c>
      <c r="AJ8" s="75">
        <f>[1]пот.ремонт!AJ8+[2]пот.ремонт!AJ8</f>
        <v>0</v>
      </c>
      <c r="AK8" s="75">
        <f>[1]пот.ремонт!AK8+[2]пот.ремонт!AK8</f>
        <v>0</v>
      </c>
      <c r="AL8" s="75">
        <f>[1]пот.ремонт!AL8+[2]пот.ремонт!AL8</f>
        <v>0</v>
      </c>
      <c r="AM8" s="75">
        <f>[1]пот.ремонт!AM8+[2]пот.ремонт!AM8</f>
        <v>0</v>
      </c>
      <c r="AN8" s="75">
        <f>[1]пот.ремонт!AN8+[2]пот.ремонт!AN8</f>
        <v>0</v>
      </c>
      <c r="AO8" s="71">
        <f t="shared" ref="AO8:AO71" si="4">AE8+AG8+AI8+AK8+AM8</f>
        <v>0</v>
      </c>
      <c r="AP8" s="274">
        <f t="shared" ref="AP8:AP71" si="5">AD8+AO8</f>
        <v>11945</v>
      </c>
      <c r="AQ8" s="178">
        <f t="shared" si="0"/>
        <v>-1749.6012003091146</v>
      </c>
      <c r="AR8" s="179">
        <f t="shared" si="1"/>
        <v>0</v>
      </c>
      <c r="AS8" s="183">
        <f t="shared" ref="AS8:AS71" si="6">AP8/C8</f>
        <v>0.87224153703215379</v>
      </c>
      <c r="AT8" s="146">
        <f>'[4]ПР 5 місяців'!AP8</f>
        <v>-3761.355310507854</v>
      </c>
      <c r="AU8" s="275">
        <f t="shared" ref="AU8:AU71" si="7">AP8-C8+AT8</f>
        <v>-5510.9565108169681</v>
      </c>
      <c r="AV8" s="269">
        <f>[5]пот.ремонт!AP8+[6]пот.ремонт!AP8+[7]пот.ремонт!AP8+[8]пот.ремонт!AP8+[9]пот.ремонт!AP8+[10]пот.ремонт!AP8+[11]пот.ремонт!AP8+[12]пот.ремонт!AP8+[13]пот.ремонт!AP8+[14]пот.ремонт!AP8+[15]пот.ремонт!AP8+[2]пот.ремонт!AP8</f>
        <v>11945</v>
      </c>
      <c r="AW8" s="193">
        <f>[15]пот.ремонт!C8</f>
        <v>1294.8377680618228</v>
      </c>
      <c r="AX8" s="194"/>
      <c r="AY8" s="194">
        <f t="shared" ref="AY8:AY71" si="8">AX8-AW8</f>
        <v>-1294.8377680618228</v>
      </c>
      <c r="AZ8" s="17"/>
      <c r="BA8" s="200">
        <f t="shared" ref="BA8:BA71" si="9">AU8+AY8</f>
        <v>-6805.7942788787914</v>
      </c>
      <c r="BB8" s="17"/>
      <c r="BC8" s="270">
        <f t="shared" ref="BC8:BC71" si="10">AP8-AV8</f>
        <v>0</v>
      </c>
      <c r="BE8" s="270">
        <f>'[16]звіт поточний ремонт'!AL8</f>
        <v>-3761.355310507854</v>
      </c>
      <c r="BF8" s="192">
        <f t="shared" si="2"/>
        <v>0</v>
      </c>
    </row>
    <row r="9" spans="1:58" ht="15" customHeight="1" x14ac:dyDescent="0.25">
      <c r="A9" s="175">
        <f t="shared" ref="A9:A72" si="11">A8+1</f>
        <v>3</v>
      </c>
      <c r="B9" s="260" t="s">
        <v>95</v>
      </c>
      <c r="C9" s="164">
        <f>побуд.звіт!AW12</f>
        <v>33175.584746497014</v>
      </c>
      <c r="D9" s="67">
        <f>'[3]по будинку 08'!BF11</f>
        <v>5.9968653231544078</v>
      </c>
      <c r="E9" s="68">
        <v>2</v>
      </c>
      <c r="F9" s="69"/>
      <c r="G9" s="69"/>
      <c r="H9" s="69"/>
      <c r="I9" s="69"/>
      <c r="J9" s="69"/>
      <c r="K9" s="69"/>
      <c r="L9" s="70"/>
      <c r="M9" s="75">
        <f>[1]пот.ремонт!M9+[2]пот.ремонт!M9</f>
        <v>0</v>
      </c>
      <c r="N9" s="75">
        <f>[1]пот.ремонт!N9+[2]пот.ремонт!N9</f>
        <v>0</v>
      </c>
      <c r="O9" s="75">
        <f>[1]пот.ремонт!O9+[2]пот.ремонт!O9</f>
        <v>0</v>
      </c>
      <c r="P9" s="75">
        <f>[1]пот.ремонт!P9+[2]пот.ремонт!P9</f>
        <v>0</v>
      </c>
      <c r="Q9" s="75">
        <f>[1]пот.ремонт!Q9+[2]пот.ремонт!Q9</f>
        <v>0</v>
      </c>
      <c r="R9" s="75">
        <f>[1]пот.ремонт!R9+[2]пот.ремонт!R9</f>
        <v>0</v>
      </c>
      <c r="S9" s="75">
        <f>[1]пот.ремонт!S9+[2]пот.ремонт!S9</f>
        <v>0</v>
      </c>
      <c r="T9" s="75">
        <f>[1]пот.ремонт!T9+[2]пот.ремонт!T9</f>
        <v>0</v>
      </c>
      <c r="U9" s="75">
        <f>[1]пот.ремонт!U9+[2]пот.ремонт!U9</f>
        <v>0</v>
      </c>
      <c r="V9" s="75">
        <f>[1]пот.ремонт!V9+[2]пот.ремонт!V9</f>
        <v>0</v>
      </c>
      <c r="W9" s="75">
        <f>[1]пот.ремонт!W9+[2]пот.ремонт!W9</f>
        <v>0</v>
      </c>
      <c r="X9" s="75">
        <f>[1]пот.ремонт!X9+[2]пот.ремонт!X9</f>
        <v>0</v>
      </c>
      <c r="Y9" s="75">
        <f>[1]пот.ремонт!Y9+[2]пот.ремонт!Y9</f>
        <v>0</v>
      </c>
      <c r="Z9" s="75">
        <f>[1]пот.ремонт!Z9+[2]пот.ремонт!Z9</f>
        <v>0</v>
      </c>
      <c r="AA9" s="75">
        <f>[1]пот.ремонт!AA9+[2]пот.ремонт!AA9</f>
        <v>261</v>
      </c>
      <c r="AB9" s="75">
        <f>[1]пот.ремонт!AB9+[2]пот.ремонт!AB9</f>
        <v>0</v>
      </c>
      <c r="AC9" s="75">
        <f>[1]пот.ремонт!AC9+[2]пот.ремонт!AC9</f>
        <v>0</v>
      </c>
      <c r="AD9" s="187">
        <f t="shared" si="3"/>
        <v>261</v>
      </c>
      <c r="AE9" s="117">
        <f>[1]пот.ремонт!AE9+[2]пот.ремонт!AE9</f>
        <v>0</v>
      </c>
      <c r="AF9" s="230">
        <f>[1]пот.ремонт!AF9+[2]пот.ремонт!AF9</f>
        <v>0</v>
      </c>
      <c r="AG9" s="75">
        <f>[1]пот.ремонт!AG9+[2]пот.ремонт!AG9</f>
        <v>0</v>
      </c>
      <c r="AH9" s="75">
        <f>[1]пот.ремонт!AH9+[2]пот.ремонт!AH9</f>
        <v>0</v>
      </c>
      <c r="AI9" s="75">
        <f>[1]пот.ремонт!AI9+[2]пот.ремонт!AI9</f>
        <v>0</v>
      </c>
      <c r="AJ9" s="75">
        <f>[1]пот.ремонт!AJ9+[2]пот.ремонт!AJ9</f>
        <v>0</v>
      </c>
      <c r="AK9" s="75">
        <f>[1]пот.ремонт!AK9+[2]пот.ремонт!AK9</f>
        <v>32779</v>
      </c>
      <c r="AL9" s="75">
        <f>[1]пот.ремонт!AL9+[2]пот.ремонт!AL9</f>
        <v>312</v>
      </c>
      <c r="AM9" s="75">
        <f>[1]пот.ремонт!AM9+[2]пот.ремонт!AM9</f>
        <v>0</v>
      </c>
      <c r="AN9" s="75">
        <f>[1]пот.ремонт!AN9+[2]пот.ремонт!AN9</f>
        <v>0</v>
      </c>
      <c r="AO9" s="71">
        <f t="shared" si="4"/>
        <v>32779</v>
      </c>
      <c r="AP9" s="274">
        <f t="shared" si="5"/>
        <v>33040</v>
      </c>
      <c r="AQ9" s="36">
        <f t="shared" si="0"/>
        <v>-135.58474649701384</v>
      </c>
      <c r="AR9" s="37">
        <f t="shared" si="1"/>
        <v>0</v>
      </c>
      <c r="AS9" s="183">
        <f t="shared" si="6"/>
        <v>0.99591311660267479</v>
      </c>
      <c r="AT9" s="146">
        <f>'[4]ПР 5 місяців'!AP9</f>
        <v>-15905.932903586983</v>
      </c>
      <c r="AU9" s="275">
        <f t="shared" si="7"/>
        <v>-16041.517650083997</v>
      </c>
      <c r="AV9" s="269">
        <f>[5]пот.ремонт!AP9+[6]пот.ремонт!AP9+[7]пот.ремонт!AP9+[8]пот.ремонт!AP9+[9]пот.ремонт!AP9+[10]пот.ремонт!AP9+[11]пот.ремонт!AP9+[12]пот.ремонт!AP9+[13]пот.ремонт!AP9+[14]пот.ремонт!AP9+[15]пот.ремонт!AP9+[2]пот.ремонт!AP9</f>
        <v>33040</v>
      </c>
      <c r="AW9" s="193">
        <f>[15]пот.ремонт!C9</f>
        <v>3074.6348044994024</v>
      </c>
      <c r="AX9" s="194"/>
      <c r="AY9" s="194">
        <f t="shared" si="8"/>
        <v>-3074.6348044994024</v>
      </c>
      <c r="AZ9" s="17"/>
      <c r="BA9" s="200">
        <f t="shared" si="9"/>
        <v>-19116.1524545834</v>
      </c>
      <c r="BB9" s="17"/>
      <c r="BC9" s="270">
        <f t="shared" si="10"/>
        <v>0</v>
      </c>
      <c r="BE9" s="270">
        <f>'[16]звіт поточний ремонт'!AL9</f>
        <v>-15905.932903586983</v>
      </c>
      <c r="BF9" s="192">
        <f t="shared" si="2"/>
        <v>0</v>
      </c>
    </row>
    <row r="10" spans="1:58" ht="15" customHeight="1" x14ac:dyDescent="0.25">
      <c r="A10" s="175">
        <f t="shared" si="11"/>
        <v>4</v>
      </c>
      <c r="B10" s="260" t="s">
        <v>195</v>
      </c>
      <c r="C10" s="164">
        <f>побуд.звіт!AW13</f>
        <v>52560.127328721923</v>
      </c>
      <c r="D10" s="67">
        <f>'[3]по будинку 08'!BF12</f>
        <v>12.631977953429463</v>
      </c>
      <c r="E10" s="68">
        <v>3</v>
      </c>
      <c r="F10" s="69"/>
      <c r="G10" s="69"/>
      <c r="H10" s="69"/>
      <c r="I10" s="69"/>
      <c r="J10" s="69"/>
      <c r="K10" s="69"/>
      <c r="L10" s="70"/>
      <c r="M10" s="75">
        <f>[1]пот.ремонт!M10+[2]пот.ремонт!M10</f>
        <v>6298.4567293177442</v>
      </c>
      <c r="N10" s="75">
        <f>[1]пот.ремонт!N10+[2]пот.ремонт!N10</f>
        <v>0</v>
      </c>
      <c r="O10" s="75">
        <f>[1]пот.ремонт!O10+[2]пот.ремонт!O10</f>
        <v>0</v>
      </c>
      <c r="P10" s="75">
        <f>[1]пот.ремонт!P10+[2]пот.ремонт!P10</f>
        <v>0</v>
      </c>
      <c r="Q10" s="75">
        <f>[1]пот.ремонт!Q10+[2]пот.ремонт!Q10</f>
        <v>1534</v>
      </c>
      <c r="R10" s="75">
        <f>[1]пот.ремонт!R10+[2]пот.ремонт!R10</f>
        <v>0</v>
      </c>
      <c r="S10" s="75">
        <f>[1]пот.ремонт!S10+[2]пот.ремонт!S10</f>
        <v>2081</v>
      </c>
      <c r="T10" s="75">
        <f>[1]пот.ремонт!T10+[2]пот.ремонт!T10</f>
        <v>20</v>
      </c>
      <c r="U10" s="75">
        <f>[1]пот.ремонт!U10+[2]пот.ремонт!U10</f>
        <v>0</v>
      </c>
      <c r="V10" s="75">
        <f>[1]пот.ремонт!V10+[2]пот.ремонт!V10</f>
        <v>0</v>
      </c>
      <c r="W10" s="75">
        <f>[1]пот.ремонт!W10+[2]пот.ремонт!W10</f>
        <v>1126</v>
      </c>
      <c r="X10" s="75">
        <f>[1]пот.ремонт!X10+[2]пот.ремонт!X10</f>
        <v>0</v>
      </c>
      <c r="Y10" s="75">
        <f>[1]пот.ремонт!Y10+[2]пот.ремонт!Y10</f>
        <v>1303</v>
      </c>
      <c r="Z10" s="75">
        <f>[1]пот.ремонт!Z10+[2]пот.ремонт!Z10</f>
        <v>12</v>
      </c>
      <c r="AA10" s="75">
        <f>[1]пот.ремонт!AA10+[2]пот.ремонт!AA10</f>
        <v>1256</v>
      </c>
      <c r="AB10" s="75">
        <f>[1]пот.ремонт!AB10+[2]пот.ремонт!AB10</f>
        <v>0</v>
      </c>
      <c r="AC10" s="75">
        <f>[1]пот.ремонт!AC10+[2]пот.ремонт!AC10</f>
        <v>0</v>
      </c>
      <c r="AD10" s="187">
        <f t="shared" si="3"/>
        <v>13598.456729317744</v>
      </c>
      <c r="AE10" s="117">
        <f>[1]пот.ремонт!AE10+[2]пот.ремонт!AE10</f>
        <v>637</v>
      </c>
      <c r="AF10" s="230">
        <f>[1]пот.ремонт!AF10+[2]пот.ремонт!AF10</f>
        <v>0</v>
      </c>
      <c r="AG10" s="75">
        <f>[1]пот.ремонт!AG10+[2]пот.ремонт!AG10</f>
        <v>0</v>
      </c>
      <c r="AH10" s="75">
        <f>[1]пот.ремонт!AH10+[2]пот.ремонт!AH10</f>
        <v>0</v>
      </c>
      <c r="AI10" s="75">
        <f>[1]пот.ремонт!AI10+[2]пот.ремонт!AI10</f>
        <v>0</v>
      </c>
      <c r="AJ10" s="75">
        <f>[1]пот.ремонт!AJ10+[2]пот.ремонт!AJ10</f>
        <v>0</v>
      </c>
      <c r="AK10" s="75">
        <f>[1]пот.ремонт!AK10+[2]пот.ремонт!AK10</f>
        <v>0</v>
      </c>
      <c r="AL10" s="75">
        <f>[1]пот.ремонт!AL10+[2]пот.ремонт!AL10</f>
        <v>0</v>
      </c>
      <c r="AM10" s="75">
        <f>[1]пот.ремонт!AM10+[2]пот.ремонт!AM10</f>
        <v>291</v>
      </c>
      <c r="AN10" s="75" t="e">
        <f>[1]пот.ремонт!AN10+[2]пот.ремонт!AN10</f>
        <v>#VALUE!</v>
      </c>
      <c r="AO10" s="71">
        <f t="shared" si="4"/>
        <v>928</v>
      </c>
      <c r="AP10" s="274">
        <f t="shared" si="5"/>
        <v>14526.456729317744</v>
      </c>
      <c r="AQ10" s="36">
        <f t="shared" si="0"/>
        <v>-38033.670599404177</v>
      </c>
      <c r="AR10" s="37">
        <f t="shared" si="1"/>
        <v>0</v>
      </c>
      <c r="AS10" s="183">
        <f t="shared" si="6"/>
        <v>0.27637788315211403</v>
      </c>
      <c r="AT10" s="146">
        <f>'[4]ПР 5 місяців'!AP10</f>
        <v>-21155.481605256617</v>
      </c>
      <c r="AU10" s="275">
        <f t="shared" si="7"/>
        <v>-59189.152204660793</v>
      </c>
      <c r="AV10" s="269">
        <f>[5]пот.ремонт!AP10+[6]пот.ремонт!AP10+[7]пот.ремонт!AP10+[8]пот.ремонт!AP10+[9]пот.ремонт!AP10+[10]пот.ремонт!AP10+[11]пот.ремонт!AP10+[12]пот.ремонт!AP10+[13]пот.ремонт!AP10+[14]пот.ремонт!AP10+[15]пот.ремонт!AP10+[2]пот.ремонт!AP10</f>
        <v>14526.456729317744</v>
      </c>
      <c r="AW10" s="193">
        <f>[15]пот.ремонт!C10</f>
        <v>5184.2874193443831</v>
      </c>
      <c r="AX10" s="194"/>
      <c r="AY10" s="194">
        <f t="shared" si="8"/>
        <v>-5184.2874193443831</v>
      </c>
      <c r="AZ10" s="17"/>
      <c r="BA10" s="200">
        <f t="shared" si="9"/>
        <v>-64373.439624005179</v>
      </c>
      <c r="BB10" s="17"/>
      <c r="BC10" s="270">
        <f t="shared" si="10"/>
        <v>0</v>
      </c>
      <c r="BE10" s="270">
        <f>'[16]звіт поточний ремонт'!AL10</f>
        <v>-21155.481605256617</v>
      </c>
      <c r="BF10" s="192">
        <f t="shared" si="2"/>
        <v>0</v>
      </c>
    </row>
    <row r="11" spans="1:58" ht="15" customHeight="1" x14ac:dyDescent="0.25">
      <c r="A11" s="175">
        <f t="shared" si="11"/>
        <v>5</v>
      </c>
      <c r="B11" s="260" t="s">
        <v>196</v>
      </c>
      <c r="C11" s="164">
        <f>побуд.звіт!AW14</f>
        <v>59062.432395358002</v>
      </c>
      <c r="D11" s="67">
        <f>'[3]по будинку 08'!BF13</f>
        <v>23.455214759430106</v>
      </c>
      <c r="E11" s="68">
        <v>3</v>
      </c>
      <c r="F11" s="69"/>
      <c r="G11" s="69"/>
      <c r="H11" s="69"/>
      <c r="I11" s="69"/>
      <c r="J11" s="69"/>
      <c r="K11" s="69"/>
      <c r="L11" s="70"/>
      <c r="M11" s="75">
        <f>[1]пот.ремонт!M11+[2]пот.ремонт!M11</f>
        <v>9132</v>
      </c>
      <c r="N11" s="75">
        <f>[1]пот.ремонт!N11+[2]пот.ремонт!N11</f>
        <v>0</v>
      </c>
      <c r="O11" s="75">
        <f>[1]пот.ремонт!O11+[2]пот.ремонт!O11</f>
        <v>928</v>
      </c>
      <c r="P11" s="75">
        <f>[1]пот.ремонт!P11+[2]пот.ремонт!P11</f>
        <v>9</v>
      </c>
      <c r="Q11" s="75">
        <f>[1]пот.ремонт!Q11+[2]пот.ремонт!Q11</f>
        <v>174</v>
      </c>
      <c r="R11" s="75">
        <f>[1]пот.ремонт!R11+[2]пот.ремонт!R11</f>
        <v>0</v>
      </c>
      <c r="S11" s="75">
        <f>[1]пот.ремонт!S11+[2]пот.ремонт!S11</f>
        <v>0</v>
      </c>
      <c r="T11" s="75">
        <f>[1]пот.ремонт!T11+[2]пот.ремонт!T11</f>
        <v>0</v>
      </c>
      <c r="U11" s="75">
        <f>[1]пот.ремонт!U11+[2]пот.ремонт!U11</f>
        <v>1862</v>
      </c>
      <c r="V11" s="75">
        <f>[1]пот.ремонт!V11+[2]пот.ремонт!V11</f>
        <v>0</v>
      </c>
      <c r="W11" s="75">
        <f>[1]пот.ремонт!W11+[2]пот.ремонт!W11</f>
        <v>5890</v>
      </c>
      <c r="X11" s="75">
        <f>[1]пот.ремонт!X11+[2]пот.ремонт!X11</f>
        <v>0</v>
      </c>
      <c r="Y11" s="75">
        <f>[1]пот.ремонт!Y11+[2]пот.ремонт!Y11</f>
        <v>4890</v>
      </c>
      <c r="Z11" s="75">
        <f>[1]пот.ремонт!Z11+[2]пот.ремонт!Z11</f>
        <v>13.5</v>
      </c>
      <c r="AA11" s="75">
        <f>[1]пот.ремонт!AA11+[2]пот.ремонт!AA11</f>
        <v>4381</v>
      </c>
      <c r="AB11" s="75" t="e">
        <f>[1]пот.ремонт!AB11+[2]пот.ремонт!AB11</f>
        <v>#VALUE!</v>
      </c>
      <c r="AC11" s="75">
        <f>[1]пот.ремонт!AC11+[2]пот.ремонт!AC11</f>
        <v>0</v>
      </c>
      <c r="AD11" s="187">
        <f t="shared" si="3"/>
        <v>27257</v>
      </c>
      <c r="AE11" s="117">
        <f>[1]пот.ремонт!AE11+[2]пот.ремонт!AE11</f>
        <v>315</v>
      </c>
      <c r="AF11" s="230">
        <f>[1]пот.ремонт!AF11+[2]пот.ремонт!AF11</f>
        <v>0</v>
      </c>
      <c r="AG11" s="75">
        <f>[1]пот.ремонт!AG11+[2]пот.ремонт!AG11</f>
        <v>1472.34</v>
      </c>
      <c r="AH11" s="75">
        <f>[1]пот.ремонт!AH11+[2]пот.ремонт!AH11</f>
        <v>4.2</v>
      </c>
      <c r="AI11" s="75">
        <f>[1]пот.ремонт!AI11+[2]пот.ремонт!AI11</f>
        <v>0</v>
      </c>
      <c r="AJ11" s="75">
        <f>[1]пот.ремонт!AJ11+[2]пот.ремонт!AJ11</f>
        <v>0</v>
      </c>
      <c r="AK11" s="75">
        <f>[1]пот.ремонт!AK11+[2]пот.ремонт!AK11</f>
        <v>106703</v>
      </c>
      <c r="AL11" s="75">
        <f>[1]пот.ремонт!AL11+[2]пот.ремонт!AL11</f>
        <v>880</v>
      </c>
      <c r="AM11" s="75">
        <f>[1]пот.ремонт!AM11+[2]пот.ремонт!AM11</f>
        <v>0</v>
      </c>
      <c r="AN11" s="75">
        <f>[1]пот.ремонт!AN11+[2]пот.ремонт!AN11</f>
        <v>0</v>
      </c>
      <c r="AO11" s="71">
        <f t="shared" si="4"/>
        <v>108490.34</v>
      </c>
      <c r="AP11" s="274">
        <f t="shared" si="5"/>
        <v>135747.34</v>
      </c>
      <c r="AQ11" s="36">
        <f t="shared" si="0"/>
        <v>0</v>
      </c>
      <c r="AR11" s="37">
        <f t="shared" si="1"/>
        <v>76684.907604641994</v>
      </c>
      <c r="AS11" s="183">
        <f t="shared" si="6"/>
        <v>2.2983702921566267</v>
      </c>
      <c r="AT11" s="146">
        <f>'[4]ПР 5 місяців'!AP11</f>
        <v>-17792.526954977526</v>
      </c>
      <c r="AU11" s="275">
        <f t="shared" si="7"/>
        <v>58892.380649664468</v>
      </c>
      <c r="AV11" s="269">
        <f>[5]пот.ремонт!AP11+[6]пот.ремонт!AP11+[7]пот.ремонт!AP11+[8]пот.ремонт!AP11+[9]пот.ремонт!AP11+[10]пот.ремонт!AP11+[11]пот.ремонт!AP11+[12]пот.ремонт!AP11+[13]пот.ремонт!AP11+[14]пот.ремонт!AP11+[15]пот.ремонт!AP11+[2]пот.ремонт!AP11</f>
        <v>135747.34</v>
      </c>
      <c r="AW11" s="193">
        <f>[15]пот.ремонт!C11</f>
        <v>5798.3621390716016</v>
      </c>
      <c r="AX11" s="194"/>
      <c r="AY11" s="194">
        <f t="shared" si="8"/>
        <v>-5798.3621390716016</v>
      </c>
      <c r="AZ11" s="17"/>
      <c r="BA11" s="200">
        <f t="shared" si="9"/>
        <v>53094.018510592869</v>
      </c>
      <c r="BB11" s="17"/>
      <c r="BC11" s="270">
        <f t="shared" si="10"/>
        <v>0</v>
      </c>
      <c r="BE11" s="270">
        <f>'[16]звіт поточний ремонт'!AL11</f>
        <v>-17792.526954977526</v>
      </c>
      <c r="BF11" s="192">
        <f t="shared" si="2"/>
        <v>0</v>
      </c>
    </row>
    <row r="12" spans="1:58" ht="15" customHeight="1" x14ac:dyDescent="0.25">
      <c r="A12" s="175">
        <f t="shared" si="11"/>
        <v>6</v>
      </c>
      <c r="B12" s="260" t="s">
        <v>197</v>
      </c>
      <c r="C12" s="164">
        <f>побуд.звіт!AW15</f>
        <v>29910.410094622741</v>
      </c>
      <c r="D12" s="67">
        <f>'[3]по будинку 08'!BF14</f>
        <v>0</v>
      </c>
      <c r="E12" s="68">
        <v>1</v>
      </c>
      <c r="F12" s="69"/>
      <c r="G12" s="69"/>
      <c r="H12" s="69"/>
      <c r="I12" s="69"/>
      <c r="J12" s="69"/>
      <c r="K12" s="69"/>
      <c r="L12" s="70"/>
      <c r="M12" s="75">
        <f>[1]пот.ремонт!M12+[2]пот.ремонт!M12</f>
        <v>2868</v>
      </c>
      <c r="N12" s="75">
        <f>[1]пот.ремонт!N12+[2]пот.ремонт!N12</f>
        <v>0</v>
      </c>
      <c r="O12" s="75">
        <f>[1]пот.ремонт!O12+[2]пот.ремонт!O12</f>
        <v>7468</v>
      </c>
      <c r="P12" s="75">
        <f>[1]пот.ремонт!P12+[2]пот.ремонт!P12</f>
        <v>70</v>
      </c>
      <c r="Q12" s="75">
        <f>[1]пот.ремонт!Q12+[2]пот.ремонт!Q12</f>
        <v>0</v>
      </c>
      <c r="R12" s="75">
        <f>[1]пот.ремонт!R12+[2]пот.ремонт!R12</f>
        <v>0</v>
      </c>
      <c r="S12" s="75">
        <f>[1]пот.ремонт!S12+[2]пот.ремонт!S12</f>
        <v>0</v>
      </c>
      <c r="T12" s="75">
        <f>[1]пот.ремонт!T12+[2]пот.ремонт!T12</f>
        <v>0</v>
      </c>
      <c r="U12" s="75">
        <f>[1]пот.ремонт!U12+[2]пот.ремонт!U12</f>
        <v>0</v>
      </c>
      <c r="V12" s="75">
        <f>[1]пот.ремонт!V12+[2]пот.ремонт!V12</f>
        <v>0</v>
      </c>
      <c r="W12" s="75">
        <f>[1]пот.ремонт!W12+[2]пот.ремонт!W12</f>
        <v>5707</v>
      </c>
      <c r="X12" s="75">
        <f>[1]пот.ремонт!X12+[2]пот.ремонт!X12</f>
        <v>0</v>
      </c>
      <c r="Y12" s="75">
        <f>[1]пот.ремонт!Y12+[2]пот.ремонт!Y12</f>
        <v>6758</v>
      </c>
      <c r="Z12" s="75">
        <f>[1]пот.ремонт!Z12+[2]пот.ремонт!Z12</f>
        <v>26</v>
      </c>
      <c r="AA12" s="75">
        <f>[1]пот.ремонт!AA12+[2]пот.ремонт!AA12</f>
        <v>24684</v>
      </c>
      <c r="AB12" s="75" t="e">
        <f>[1]пот.ремонт!AB12+[2]пот.ремонт!AB12</f>
        <v>#VALUE!</v>
      </c>
      <c r="AC12" s="75">
        <f>[1]пот.ремонт!AC12+[2]пот.ремонт!AC12</f>
        <v>0</v>
      </c>
      <c r="AD12" s="187">
        <f t="shared" si="3"/>
        <v>47485</v>
      </c>
      <c r="AE12" s="117">
        <f>[1]пот.ремонт!AE12+[2]пот.ремонт!AE12</f>
        <v>0</v>
      </c>
      <c r="AF12" s="230">
        <f>[1]пот.ремонт!AF12+[2]пот.ремонт!AF12</f>
        <v>0</v>
      </c>
      <c r="AG12" s="75">
        <f>[1]пот.ремонт!AG12+[2]пот.ремонт!AG12</f>
        <v>0</v>
      </c>
      <c r="AH12" s="75">
        <f>[1]пот.ремонт!AH12+[2]пот.ремонт!AH12</f>
        <v>0</v>
      </c>
      <c r="AI12" s="75">
        <f>[1]пот.ремонт!AI12+[2]пот.ремонт!AI12</f>
        <v>0</v>
      </c>
      <c r="AJ12" s="75">
        <f>[1]пот.ремонт!AJ12+[2]пот.ремонт!AJ12</f>
        <v>0</v>
      </c>
      <c r="AK12" s="75">
        <f>[1]пот.ремонт!AK12+[2]пот.ремонт!AK12</f>
        <v>0</v>
      </c>
      <c r="AL12" s="75">
        <f>[1]пот.ремонт!AL12+[2]пот.ремонт!AL12</f>
        <v>0</v>
      </c>
      <c r="AM12" s="75">
        <f>[1]пот.ремонт!AM12+[2]пот.ремонт!AM12</f>
        <v>0</v>
      </c>
      <c r="AN12" s="75">
        <f>[1]пот.ремонт!AN12+[2]пот.ремонт!AN12</f>
        <v>0</v>
      </c>
      <c r="AO12" s="71">
        <f t="shared" si="4"/>
        <v>0</v>
      </c>
      <c r="AP12" s="274">
        <f t="shared" si="5"/>
        <v>47485</v>
      </c>
      <c r="AQ12" s="36">
        <f t="shared" si="0"/>
        <v>0</v>
      </c>
      <c r="AR12" s="37">
        <f t="shared" si="1"/>
        <v>17574.589905377259</v>
      </c>
      <c r="AS12" s="183">
        <f t="shared" si="6"/>
        <v>1.5875743545400869</v>
      </c>
      <c r="AT12" s="146">
        <f>'[4]ПР 5 місяців'!AP12</f>
        <v>-9768.4579830286002</v>
      </c>
      <c r="AU12" s="275">
        <f t="shared" si="7"/>
        <v>7806.1319223486589</v>
      </c>
      <c r="AV12" s="269">
        <f>[5]пот.ремонт!AP12+[6]пот.ремонт!AP12+[7]пот.ремонт!AP12+[8]пот.ремонт!AP12+[9]пот.ремонт!AP12+[10]пот.ремонт!AP12+[11]пот.ремонт!AP12+[12]пот.ремонт!AP12+[13]пот.ремонт!AP12+[14]пот.ремонт!AP12+[15]пот.ремонт!AP12+[2]пот.ремонт!AP12</f>
        <v>47485</v>
      </c>
      <c r="AW12" s="193">
        <f>[15]пот.ремонт!C12</f>
        <v>2945.8080089245482</v>
      </c>
      <c r="AX12" s="194"/>
      <c r="AY12" s="194">
        <f t="shared" si="8"/>
        <v>-2945.8080089245482</v>
      </c>
      <c r="AZ12" s="17"/>
      <c r="BA12" s="200">
        <f t="shared" si="9"/>
        <v>4860.3239134241103</v>
      </c>
      <c r="BB12" s="17"/>
      <c r="BC12" s="270">
        <f t="shared" si="10"/>
        <v>0</v>
      </c>
      <c r="BE12" s="270">
        <f>'[16]звіт поточний ремонт'!AL12</f>
        <v>-9768.4579830286002</v>
      </c>
      <c r="BF12" s="192">
        <f t="shared" si="2"/>
        <v>0</v>
      </c>
    </row>
    <row r="13" spans="1:58" ht="15" customHeight="1" x14ac:dyDescent="0.25">
      <c r="A13" s="175">
        <f t="shared" si="11"/>
        <v>7</v>
      </c>
      <c r="B13" s="260" t="s">
        <v>2</v>
      </c>
      <c r="C13" s="164">
        <f>побуд.звіт!AW16</f>
        <v>4258.100069283998</v>
      </c>
      <c r="D13" s="67">
        <f>'[3]по будинку 08'!BF15</f>
        <v>0</v>
      </c>
      <c r="E13" s="68">
        <v>1</v>
      </c>
      <c r="F13" s="69"/>
      <c r="G13" s="69"/>
      <c r="H13" s="69"/>
      <c r="I13" s="69"/>
      <c r="J13" s="69"/>
      <c r="K13" s="69"/>
      <c r="L13" s="70"/>
      <c r="M13" s="75">
        <f>[1]пот.ремонт!M13+[2]пот.ремонт!M13</f>
        <v>0</v>
      </c>
      <c r="N13" s="75">
        <f>[1]пот.ремонт!N13+[2]пот.ремонт!N13</f>
        <v>0</v>
      </c>
      <c r="O13" s="75">
        <f>[1]пот.ремонт!O13+[2]пот.ремонт!O13</f>
        <v>11082</v>
      </c>
      <c r="P13" s="75">
        <f>[1]пот.ремонт!P13+[2]пот.ремонт!P13</f>
        <v>63</v>
      </c>
      <c r="Q13" s="75">
        <f>[1]пот.ремонт!Q13+[2]пот.ремонт!Q13</f>
        <v>0</v>
      </c>
      <c r="R13" s="75">
        <f>[1]пот.ремонт!R13+[2]пот.ремонт!R13</f>
        <v>0</v>
      </c>
      <c r="S13" s="75">
        <f>[1]пот.ремонт!S13+[2]пот.ремонт!S13</f>
        <v>0</v>
      </c>
      <c r="T13" s="75">
        <f>[1]пот.ремонт!T13+[2]пот.ремонт!T13</f>
        <v>0</v>
      </c>
      <c r="U13" s="75">
        <f>[1]пот.ремонт!U13+[2]пот.ремонт!U13</f>
        <v>0</v>
      </c>
      <c r="V13" s="75">
        <f>[1]пот.ремонт!V13+[2]пот.ремонт!V13</f>
        <v>0</v>
      </c>
      <c r="W13" s="75">
        <f>[1]пот.ремонт!W13+[2]пот.ремонт!W13</f>
        <v>0</v>
      </c>
      <c r="X13" s="75">
        <f>[1]пот.ремонт!X13+[2]пот.ремонт!X13</f>
        <v>0</v>
      </c>
      <c r="Y13" s="75">
        <f>[1]пот.ремонт!Y13+[2]пот.ремонт!Y13</f>
        <v>0</v>
      </c>
      <c r="Z13" s="75">
        <f>[1]пот.ремонт!Z13+[2]пот.ремонт!Z13</f>
        <v>0</v>
      </c>
      <c r="AA13" s="75">
        <f>[1]пот.ремонт!AA13+[2]пот.ремонт!AA13</f>
        <v>0</v>
      </c>
      <c r="AB13" s="75">
        <f>[1]пот.ремонт!AB13+[2]пот.ремонт!AB13</f>
        <v>0</v>
      </c>
      <c r="AC13" s="75">
        <f>[1]пот.ремонт!AC13+[2]пот.ремонт!AC13</f>
        <v>0</v>
      </c>
      <c r="AD13" s="187">
        <f t="shared" si="3"/>
        <v>11082</v>
      </c>
      <c r="AE13" s="117">
        <f>[1]пот.ремонт!AE13+[2]пот.ремонт!AE13</f>
        <v>0</v>
      </c>
      <c r="AF13" s="230">
        <f>[1]пот.ремонт!AF13+[2]пот.ремонт!AF13</f>
        <v>0</v>
      </c>
      <c r="AG13" s="75">
        <f>[1]пот.ремонт!AG13+[2]пот.ремонт!AG13</f>
        <v>0</v>
      </c>
      <c r="AH13" s="75">
        <f>[1]пот.ремонт!AH13+[2]пот.ремонт!AH13</f>
        <v>0</v>
      </c>
      <c r="AI13" s="75">
        <f>[1]пот.ремонт!AI13+[2]пот.ремонт!AI13</f>
        <v>0</v>
      </c>
      <c r="AJ13" s="75">
        <f>[1]пот.ремонт!AJ13+[2]пот.ремонт!AJ13</f>
        <v>0</v>
      </c>
      <c r="AK13" s="75">
        <f>[1]пот.ремонт!AK13+[2]пот.ремонт!AK13</f>
        <v>0</v>
      </c>
      <c r="AL13" s="75">
        <f>[1]пот.ремонт!AL13+[2]пот.ремонт!AL13</f>
        <v>0</v>
      </c>
      <c r="AM13" s="75">
        <f>[1]пот.ремонт!AM13+[2]пот.ремонт!AM13</f>
        <v>0</v>
      </c>
      <c r="AN13" s="75">
        <f>[1]пот.ремонт!AN13+[2]пот.ремонт!AN13</f>
        <v>0</v>
      </c>
      <c r="AO13" s="71">
        <f t="shared" si="4"/>
        <v>0</v>
      </c>
      <c r="AP13" s="274">
        <f t="shared" si="5"/>
        <v>11082</v>
      </c>
      <c r="AQ13" s="36">
        <f t="shared" si="0"/>
        <v>0</v>
      </c>
      <c r="AR13" s="37">
        <f t="shared" si="1"/>
        <v>6823.899930716002</v>
      </c>
      <c r="AS13" s="183">
        <f t="shared" si="6"/>
        <v>2.6025691786673875</v>
      </c>
      <c r="AT13" s="146">
        <f>'[4]ПР 5 місяців'!AP13</f>
        <v>-2176.8991619427156</v>
      </c>
      <c r="AU13" s="275">
        <f t="shared" si="7"/>
        <v>4647.0007687732868</v>
      </c>
      <c r="AV13" s="269">
        <f>[5]пот.ремонт!AP13+[6]пот.ремонт!AP13+[7]пот.ремонт!AP13+[8]пот.ремонт!AP13+[9]пот.ремонт!AP13+[10]пот.ремонт!AP13+[11]пот.ремонт!AP13+[12]пот.ремонт!AP13+[13]пот.ремонт!AP13+[14]пот.ремонт!AP13+[15]пот.ремонт!AP13+[2]пот.ремонт!AP13</f>
        <v>11082</v>
      </c>
      <c r="AW13" s="193">
        <f>[15]пот.ремонт!C13</f>
        <v>384.94868565679951</v>
      </c>
      <c r="AX13" s="194"/>
      <c r="AY13" s="194">
        <f t="shared" si="8"/>
        <v>-384.94868565679951</v>
      </c>
      <c r="AZ13" s="17"/>
      <c r="BA13" s="200">
        <f t="shared" si="9"/>
        <v>4262.0520831164877</v>
      </c>
      <c r="BB13" s="17"/>
      <c r="BC13" s="270">
        <f t="shared" si="10"/>
        <v>0</v>
      </c>
      <c r="BE13" s="270">
        <f>'[16]звіт поточний ремонт'!AL13</f>
        <v>-2176.8991619427156</v>
      </c>
      <c r="BF13" s="192">
        <f t="shared" si="2"/>
        <v>0</v>
      </c>
    </row>
    <row r="14" spans="1:58" ht="15" customHeight="1" x14ac:dyDescent="0.25">
      <c r="A14" s="175">
        <f t="shared" si="11"/>
        <v>8</v>
      </c>
      <c r="B14" s="260" t="s">
        <v>3</v>
      </c>
      <c r="C14" s="164">
        <f>побуд.звіт!AW17</f>
        <v>4097.2537179600404</v>
      </c>
      <c r="D14" s="67">
        <f>'[3]по будинку 08'!BF16</f>
        <v>0</v>
      </c>
      <c r="E14" s="68">
        <v>1</v>
      </c>
      <c r="F14" s="69"/>
      <c r="G14" s="69"/>
      <c r="H14" s="69"/>
      <c r="I14" s="69"/>
      <c r="J14" s="69"/>
      <c r="K14" s="69"/>
      <c r="L14" s="70"/>
      <c r="M14" s="75">
        <f>[1]пот.ремонт!M14+[2]пот.ремонт!M14</f>
        <v>560</v>
      </c>
      <c r="N14" s="75">
        <f>[1]пот.ремонт!N14+[2]пот.ремонт!N14</f>
        <v>0</v>
      </c>
      <c r="O14" s="75">
        <f>[1]пот.ремонт!O14+[2]пот.ремонт!O14</f>
        <v>14402</v>
      </c>
      <c r="P14" s="75">
        <f>[1]пот.ремонт!P14+[2]пот.ремонт!P14</f>
        <v>75</v>
      </c>
      <c r="Q14" s="75">
        <f>[1]пот.ремонт!Q14+[2]пот.ремонт!Q14</f>
        <v>0</v>
      </c>
      <c r="R14" s="75">
        <f>[1]пот.ремонт!R14+[2]пот.ремонт!R14</f>
        <v>0</v>
      </c>
      <c r="S14" s="75">
        <f>[1]пот.ремонт!S14+[2]пот.ремонт!S14</f>
        <v>0</v>
      </c>
      <c r="T14" s="75">
        <f>[1]пот.ремонт!T14+[2]пот.ремонт!T14</f>
        <v>0</v>
      </c>
      <c r="U14" s="75">
        <f>[1]пот.ремонт!U14+[2]пот.ремонт!U14</f>
        <v>0</v>
      </c>
      <c r="V14" s="75">
        <f>[1]пот.ремонт!V14+[2]пот.ремонт!V14</f>
        <v>0</v>
      </c>
      <c r="W14" s="75">
        <f>[1]пот.ремонт!W14+[2]пот.ремонт!W14</f>
        <v>0</v>
      </c>
      <c r="X14" s="75">
        <f>[1]пот.ремонт!X14+[2]пот.ремонт!X14</f>
        <v>0</v>
      </c>
      <c r="Y14" s="75">
        <f>[1]пот.ремонт!Y14+[2]пот.ремонт!Y14</f>
        <v>0</v>
      </c>
      <c r="Z14" s="75">
        <f>[1]пот.ремонт!Z14+[2]пот.ремонт!Z14</f>
        <v>0</v>
      </c>
      <c r="AA14" s="75">
        <f>[1]пот.ремонт!AA14+[2]пот.ремонт!AA14</f>
        <v>0</v>
      </c>
      <c r="AB14" s="75">
        <f>[1]пот.ремонт!AB14+[2]пот.ремонт!AB14</f>
        <v>0</v>
      </c>
      <c r="AC14" s="75">
        <f>[1]пот.ремонт!AC14+[2]пот.ремонт!AC14</f>
        <v>0</v>
      </c>
      <c r="AD14" s="187">
        <f t="shared" si="3"/>
        <v>14962</v>
      </c>
      <c r="AE14" s="117">
        <f>[1]пот.ремонт!AE14+[2]пот.ремонт!AE14</f>
        <v>0</v>
      </c>
      <c r="AF14" s="230">
        <f>[1]пот.ремонт!AF14+[2]пот.ремонт!AF14</f>
        <v>0</v>
      </c>
      <c r="AG14" s="75">
        <f>[1]пот.ремонт!AG14+[2]пот.ремонт!AG14</f>
        <v>0</v>
      </c>
      <c r="AH14" s="75">
        <f>[1]пот.ремонт!AH14+[2]пот.ремонт!AH14</f>
        <v>0</v>
      </c>
      <c r="AI14" s="75">
        <f>[1]пот.ремонт!AI14+[2]пот.ремонт!AI14</f>
        <v>0</v>
      </c>
      <c r="AJ14" s="75">
        <f>[1]пот.ремонт!AJ14+[2]пот.ремонт!AJ14</f>
        <v>0</v>
      </c>
      <c r="AK14" s="75">
        <f>[1]пот.ремонт!AK14+[2]пот.ремонт!AK14</f>
        <v>0</v>
      </c>
      <c r="AL14" s="75">
        <f>[1]пот.ремонт!AL14+[2]пот.ремонт!AL14</f>
        <v>0</v>
      </c>
      <c r="AM14" s="75">
        <f>[1]пот.ремонт!AM14+[2]пот.ремонт!AM14</f>
        <v>0</v>
      </c>
      <c r="AN14" s="75">
        <f>[1]пот.ремонт!AN14+[2]пот.ремонт!AN14</f>
        <v>0</v>
      </c>
      <c r="AO14" s="71">
        <f t="shared" si="4"/>
        <v>0</v>
      </c>
      <c r="AP14" s="274">
        <f t="shared" si="5"/>
        <v>14962</v>
      </c>
      <c r="AQ14" s="36">
        <f t="shared" si="0"/>
        <v>0</v>
      </c>
      <c r="AR14" s="37">
        <f t="shared" si="1"/>
        <v>10864.74628203996</v>
      </c>
      <c r="AS14" s="183">
        <f t="shared" si="6"/>
        <v>3.6517143018053932</v>
      </c>
      <c r="AT14" s="146">
        <f>'[4]ПР 5 місяців'!AP14</f>
        <v>-1556.9968026408437</v>
      </c>
      <c r="AU14" s="275">
        <f t="shared" si="7"/>
        <v>9307.7494793991154</v>
      </c>
      <c r="AV14" s="269">
        <f>[5]пот.ремонт!AP14+[6]пот.ремонт!AP14+[7]пот.ремонт!AP14+[8]пот.ремонт!AP14+[9]пот.ремонт!AP14+[10]пот.ремонт!AP14+[11]пот.ремонт!AP14+[12]пот.ремонт!AP14+[13]пот.ремонт!AP14+[14]пот.ремонт!AP14+[15]пот.ремонт!AP14+[2]пот.ремонт!AP14</f>
        <v>14962.272627148854</v>
      </c>
      <c r="AW14" s="193">
        <f>[15]пот.ремонт!C14</f>
        <v>370.49870579200774</v>
      </c>
      <c r="AX14" s="194"/>
      <c r="AY14" s="194">
        <f t="shared" si="8"/>
        <v>-370.49870579200774</v>
      </c>
      <c r="AZ14" s="17"/>
      <c r="BA14" s="200">
        <f t="shared" si="9"/>
        <v>8937.2507736071075</v>
      </c>
      <c r="BB14" s="17"/>
      <c r="BC14" s="270">
        <f t="shared" si="10"/>
        <v>-0.27262714885364403</v>
      </c>
      <c r="BE14" s="270">
        <f>'[16]звіт поточний ремонт'!AL14</f>
        <v>-1556.9968026408437</v>
      </c>
      <c r="BF14" s="192">
        <f t="shared" si="2"/>
        <v>0</v>
      </c>
    </row>
    <row r="15" spans="1:58" ht="15" customHeight="1" x14ac:dyDescent="0.25">
      <c r="A15" s="175">
        <f t="shared" si="11"/>
        <v>9</v>
      </c>
      <c r="B15" s="260" t="s">
        <v>96</v>
      </c>
      <c r="C15" s="164">
        <f>побуд.звіт!AW18</f>
        <v>32149.162300778564</v>
      </c>
      <c r="D15" s="67">
        <f>'[3]по будинку 08'!BF17</f>
        <v>0</v>
      </c>
      <c r="E15" s="68">
        <v>1</v>
      </c>
      <c r="F15" s="69"/>
      <c r="G15" s="69"/>
      <c r="H15" s="69"/>
      <c r="I15" s="69"/>
      <c r="J15" s="69"/>
      <c r="K15" s="69"/>
      <c r="L15" s="70"/>
      <c r="M15" s="75">
        <f>[1]пот.ремонт!M15+[2]пот.ремонт!M15</f>
        <v>2109</v>
      </c>
      <c r="N15" s="75">
        <f>[1]пот.ремонт!N15+[2]пот.ремонт!N15</f>
        <v>0</v>
      </c>
      <c r="O15" s="75">
        <f>[1]пот.ремонт!O15+[2]пот.ремонт!O15</f>
        <v>25946.367381974247</v>
      </c>
      <c r="P15" s="75">
        <f>[1]пот.ремонт!P15+[2]пот.ремонт!P15</f>
        <v>130</v>
      </c>
      <c r="Q15" s="75">
        <f>[1]пот.ремонт!Q15+[2]пот.ремонт!Q15</f>
        <v>295</v>
      </c>
      <c r="R15" s="75">
        <f>[1]пот.ремонт!R15+[2]пот.ремонт!R15</f>
        <v>0</v>
      </c>
      <c r="S15" s="75">
        <f>[1]пот.ремонт!S15+[2]пот.ремонт!S15</f>
        <v>0</v>
      </c>
      <c r="T15" s="75">
        <f>[1]пот.ремонт!T15+[2]пот.ремонт!T15</f>
        <v>0</v>
      </c>
      <c r="U15" s="75">
        <f>[1]пот.ремонт!U15+[2]пот.ремонт!U15</f>
        <v>0</v>
      </c>
      <c r="V15" s="75">
        <f>[1]пот.ремонт!V15+[2]пот.ремонт!V15</f>
        <v>0</v>
      </c>
      <c r="W15" s="75">
        <f>[1]пот.ремонт!W15+[2]пот.ремонт!W15</f>
        <v>0</v>
      </c>
      <c r="X15" s="75">
        <f>[1]пот.ремонт!X15+[2]пот.ремонт!X15</f>
        <v>0</v>
      </c>
      <c r="Y15" s="75">
        <f>[1]пот.ремонт!Y15+[2]пот.ремонт!Y15</f>
        <v>0</v>
      </c>
      <c r="Z15" s="75">
        <f>[1]пот.ремонт!Z15+[2]пот.ремонт!Z15</f>
        <v>0</v>
      </c>
      <c r="AA15" s="75">
        <f>[1]пот.ремонт!AA15+[2]пот.ремонт!AA15</f>
        <v>4509.2885896107737</v>
      </c>
      <c r="AB15" s="75">
        <f>[1]пот.ремонт!AB15+[2]пот.ремонт!AB15</f>
        <v>0</v>
      </c>
      <c r="AC15" s="75">
        <f>[1]пот.ремонт!AC15+[2]пот.ремонт!AC15</f>
        <v>0</v>
      </c>
      <c r="AD15" s="187">
        <f t="shared" si="3"/>
        <v>32859.655971585024</v>
      </c>
      <c r="AE15" s="117">
        <f>[1]пот.ремонт!AE15+[2]пот.ремонт!AE15</f>
        <v>874.01773568151543</v>
      </c>
      <c r="AF15" s="230">
        <f>[1]пот.ремонт!AF15+[2]пот.ремонт!AF15</f>
        <v>0</v>
      </c>
      <c r="AG15" s="75">
        <f>[1]пот.ремонт!AG15+[2]пот.ремонт!AG15</f>
        <v>0</v>
      </c>
      <c r="AH15" s="75">
        <f>[1]пот.ремонт!AH15+[2]пот.ремонт!AH15</f>
        <v>0</v>
      </c>
      <c r="AI15" s="75">
        <f>[1]пот.ремонт!AI15+[2]пот.ремонт!AI15</f>
        <v>0</v>
      </c>
      <c r="AJ15" s="75">
        <f>[1]пот.ремонт!AJ15+[2]пот.ремонт!AJ15</f>
        <v>0</v>
      </c>
      <c r="AK15" s="75">
        <f>[1]пот.ремонт!AK15+[2]пот.ремонт!AK15</f>
        <v>0</v>
      </c>
      <c r="AL15" s="75">
        <f>[1]пот.ремонт!AL15+[2]пот.ремонт!AL15</f>
        <v>0</v>
      </c>
      <c r="AM15" s="75">
        <f>[1]пот.ремонт!AM15+[2]пот.ремонт!AM15</f>
        <v>0</v>
      </c>
      <c r="AN15" s="75">
        <f>[1]пот.ремонт!AN15+[2]пот.ремонт!AN15</f>
        <v>0</v>
      </c>
      <c r="AO15" s="71">
        <f t="shared" si="4"/>
        <v>874.01773568151543</v>
      </c>
      <c r="AP15" s="274">
        <f t="shared" si="5"/>
        <v>33733.673707266542</v>
      </c>
      <c r="AQ15" s="36">
        <f t="shared" si="0"/>
        <v>0</v>
      </c>
      <c r="AR15" s="37">
        <f t="shared" si="1"/>
        <v>1584.5114064879781</v>
      </c>
      <c r="AS15" s="183">
        <f t="shared" si="6"/>
        <v>1.0492862424116602</v>
      </c>
      <c r="AT15" s="146">
        <f>'[4]ПР 5 місяців'!AP15</f>
        <v>-15355.254886964301</v>
      </c>
      <c r="AU15" s="275">
        <f t="shared" si="7"/>
        <v>-13770.743480476323</v>
      </c>
      <c r="AV15" s="269">
        <f>[5]пот.ремонт!AP15+[6]пот.ремонт!AP15+[7]пот.ремонт!AP15+[8]пот.ремонт!AP15+[9]пот.ремонт!AP15+[10]пот.ремонт!AP15+[11]пот.ремонт!AP15+[12]пот.ремонт!AP15+[13]пот.ремонт!AP15+[14]пот.ремонт!AP15+[15]пот.ремонт!AP15+[2]пот.ремонт!AP15</f>
        <v>33734.875700892473</v>
      </c>
      <c r="AW15" s="193">
        <f>[15]пот.ремонт!C15</f>
        <v>2954.2381561557117</v>
      </c>
      <c r="AX15" s="194"/>
      <c r="AY15" s="194">
        <f t="shared" si="8"/>
        <v>-2954.2381561557117</v>
      </c>
      <c r="AZ15" s="17"/>
      <c r="BA15" s="200">
        <f t="shared" si="9"/>
        <v>-16724.981636632034</v>
      </c>
      <c r="BB15" s="17"/>
      <c r="BC15" s="270">
        <f t="shared" si="10"/>
        <v>-1.201993625931209</v>
      </c>
      <c r="BE15" s="270">
        <f>'[16]звіт поточний ремонт'!AL15</f>
        <v>-15355.254886964301</v>
      </c>
      <c r="BF15" s="192">
        <f t="shared" si="2"/>
        <v>0</v>
      </c>
    </row>
    <row r="16" spans="1:58" ht="15" customHeight="1" x14ac:dyDescent="0.25">
      <c r="A16" s="175">
        <f t="shared" si="11"/>
        <v>10</v>
      </c>
      <c r="B16" s="260" t="s">
        <v>47</v>
      </c>
      <c r="C16" s="164">
        <f>побуд.звіт!AW19</f>
        <v>6582.7036575747325</v>
      </c>
      <c r="D16" s="67">
        <f>'[3]по будинку 08'!BF18</f>
        <v>1.6089150866999633</v>
      </c>
      <c r="E16" s="68">
        <v>2</v>
      </c>
      <c r="F16" s="69"/>
      <c r="G16" s="69"/>
      <c r="H16" s="69"/>
      <c r="I16" s="69"/>
      <c r="J16" s="69"/>
      <c r="K16" s="69"/>
      <c r="L16" s="70"/>
      <c r="M16" s="75">
        <f>[1]пот.ремонт!M16+[2]пот.ремонт!M16</f>
        <v>2832</v>
      </c>
      <c r="N16" s="75">
        <f>[1]пот.ремонт!N16+[2]пот.ремонт!N16</f>
        <v>0</v>
      </c>
      <c r="O16" s="75">
        <f>[1]пот.ремонт!O16+[2]пот.ремонт!O16</f>
        <v>0</v>
      </c>
      <c r="P16" s="75">
        <f>[1]пот.ремонт!P16+[2]пот.ремонт!P16</f>
        <v>0</v>
      </c>
      <c r="Q16" s="75">
        <f>[1]пот.ремонт!Q16+[2]пот.ремонт!Q16</f>
        <v>0</v>
      </c>
      <c r="R16" s="75">
        <f>[1]пот.ремонт!R16+[2]пот.ремонт!R16</f>
        <v>0</v>
      </c>
      <c r="S16" s="75">
        <f>[1]пот.ремонт!S16+[2]пот.ремонт!S16</f>
        <v>0</v>
      </c>
      <c r="T16" s="75">
        <f>[1]пот.ремонт!T16+[2]пот.ремонт!T16</f>
        <v>0</v>
      </c>
      <c r="U16" s="75">
        <f>[1]пот.ремонт!U16+[2]пот.ремонт!U16</f>
        <v>0</v>
      </c>
      <c r="V16" s="75">
        <f>[1]пот.ремонт!V16+[2]пот.ремонт!V16</f>
        <v>0</v>
      </c>
      <c r="W16" s="75">
        <f>[1]пот.ремонт!W16+[2]пот.ремонт!W16</f>
        <v>0</v>
      </c>
      <c r="X16" s="75">
        <f>[1]пот.ремонт!X16+[2]пот.ремонт!X16</f>
        <v>0</v>
      </c>
      <c r="Y16" s="75">
        <f>[1]пот.ремонт!Y16+[2]пот.ремонт!Y16</f>
        <v>1066</v>
      </c>
      <c r="Z16" s="75">
        <f>[1]пот.ремонт!Z16+[2]пот.ремонт!Z16</f>
        <v>3</v>
      </c>
      <c r="AA16" s="75">
        <f>[1]пот.ремонт!AA16+[2]пот.ремонт!AA16</f>
        <v>253</v>
      </c>
      <c r="AB16" s="75">
        <f>[1]пот.ремонт!AB16+[2]пот.ремонт!AB16</f>
        <v>0</v>
      </c>
      <c r="AC16" s="75">
        <f>[1]пот.ремонт!AC16+[2]пот.ремонт!AC16</f>
        <v>0</v>
      </c>
      <c r="AD16" s="187">
        <f t="shared" si="3"/>
        <v>4151</v>
      </c>
      <c r="AE16" s="117">
        <f>[1]пот.ремонт!AE16+[2]пот.ремонт!AE16</f>
        <v>0</v>
      </c>
      <c r="AF16" s="230">
        <f>[1]пот.ремонт!AF16+[2]пот.ремонт!AF16</f>
        <v>0</v>
      </c>
      <c r="AG16" s="75">
        <f>[1]пот.ремонт!AG16+[2]пот.ремонт!AG16</f>
        <v>0</v>
      </c>
      <c r="AH16" s="75">
        <f>[1]пот.ремонт!AH16+[2]пот.ремонт!AH16</f>
        <v>0</v>
      </c>
      <c r="AI16" s="75">
        <f>[1]пот.ремонт!AI16+[2]пот.ремонт!AI16</f>
        <v>0</v>
      </c>
      <c r="AJ16" s="75">
        <f>[1]пот.ремонт!AJ16+[2]пот.ремонт!AJ16</f>
        <v>0</v>
      </c>
      <c r="AK16" s="75">
        <f>[1]пот.ремонт!AK16+[2]пот.ремонт!AK16</f>
        <v>0</v>
      </c>
      <c r="AL16" s="75">
        <f>[1]пот.ремонт!AL16+[2]пот.ремонт!AL16</f>
        <v>0</v>
      </c>
      <c r="AM16" s="75">
        <f>[1]пот.ремонт!AM16+[2]пот.ремонт!AM16</f>
        <v>592</v>
      </c>
      <c r="AN16" s="75">
        <f>[1]пот.ремонт!AN16+[2]пот.ремонт!AN16</f>
        <v>0</v>
      </c>
      <c r="AO16" s="71">
        <f t="shared" si="4"/>
        <v>592</v>
      </c>
      <c r="AP16" s="274">
        <f t="shared" si="5"/>
        <v>4743</v>
      </c>
      <c r="AQ16" s="36">
        <f t="shared" si="0"/>
        <v>-1839.7036575747325</v>
      </c>
      <c r="AR16" s="37">
        <f t="shared" si="1"/>
        <v>0</v>
      </c>
      <c r="AS16" s="183">
        <f t="shared" si="6"/>
        <v>0.72052461218457231</v>
      </c>
      <c r="AT16" s="146">
        <f>'[4]ПР 5 місяців'!AP16</f>
        <v>-3117.171984024345</v>
      </c>
      <c r="AU16" s="275">
        <f t="shared" si="7"/>
        <v>-4956.8756415990774</v>
      </c>
      <c r="AV16" s="269">
        <f>[5]пот.ремонт!AP16+[6]пот.ремонт!AP16+[7]пот.ремонт!AP16+[8]пот.ремонт!AP16+[9]пот.ремонт!AP16+[10]пот.ремонт!AP16+[11]пот.ремонт!AP16+[12]пот.ремонт!AP16+[13]пот.ремонт!AP16+[14]пот.ремонт!AP16+[15]пот.ремонт!AP16+[2]пот.ремонт!AP16</f>
        <v>4743.288205843075</v>
      </c>
      <c r="AW16" s="193">
        <f>[15]пот.ремонт!C16</f>
        <v>610.01799151494674</v>
      </c>
      <c r="AX16" s="194"/>
      <c r="AY16" s="194">
        <f t="shared" si="8"/>
        <v>-610.01799151494674</v>
      </c>
      <c r="AZ16" s="17"/>
      <c r="BA16" s="200">
        <f t="shared" si="9"/>
        <v>-5566.8936331140239</v>
      </c>
      <c r="BB16" s="17"/>
      <c r="BC16" s="270">
        <f t="shared" si="10"/>
        <v>-0.2882058430750476</v>
      </c>
      <c r="BE16" s="270">
        <f>'[16]звіт поточний ремонт'!AL16</f>
        <v>-3117.171984024345</v>
      </c>
      <c r="BF16" s="192">
        <f t="shared" si="2"/>
        <v>0</v>
      </c>
    </row>
    <row r="17" spans="1:58" ht="15" customHeight="1" x14ac:dyDescent="0.25">
      <c r="A17" s="175">
        <f t="shared" si="11"/>
        <v>11</v>
      </c>
      <c r="B17" s="260" t="s">
        <v>97</v>
      </c>
      <c r="C17" s="164">
        <f>побуд.звіт!AW20</f>
        <v>16243.345380581295</v>
      </c>
      <c r="D17" s="67">
        <f>'[3]по будинку 08'!BF19</f>
        <v>339.7794969302048</v>
      </c>
      <c r="E17" s="68">
        <v>2</v>
      </c>
      <c r="F17" s="69"/>
      <c r="G17" s="69"/>
      <c r="H17" s="69"/>
      <c r="I17" s="69"/>
      <c r="J17" s="69"/>
      <c r="K17" s="69"/>
      <c r="L17" s="70"/>
      <c r="M17" s="75">
        <f>[1]пот.ремонт!M17+[2]пот.ремонт!M17</f>
        <v>2406.4597898475654</v>
      </c>
      <c r="N17" s="75">
        <f>[1]пот.ремонт!N17+[2]пот.ремонт!N17</f>
        <v>0</v>
      </c>
      <c r="O17" s="75">
        <f>[1]пот.ремонт!O17+[2]пот.ремонт!O17</f>
        <v>0</v>
      </c>
      <c r="P17" s="75">
        <f>[1]пот.ремонт!P17+[2]пот.ремонт!P17</f>
        <v>0</v>
      </c>
      <c r="Q17" s="75">
        <f>[1]пот.ремонт!Q17+[2]пот.ремонт!Q17</f>
        <v>29719</v>
      </c>
      <c r="R17" s="75">
        <f>[1]пот.ремонт!R17+[2]пот.ремонт!R17</f>
        <v>1</v>
      </c>
      <c r="S17" s="75">
        <f>[1]пот.ремонт!S17+[2]пот.ремонт!S17</f>
        <v>0</v>
      </c>
      <c r="T17" s="75">
        <f>[1]пот.ремонт!T17+[2]пот.ремонт!T17</f>
        <v>0</v>
      </c>
      <c r="U17" s="75">
        <f>[1]пот.ремонт!U17+[2]пот.ремонт!U17</f>
        <v>0</v>
      </c>
      <c r="V17" s="75">
        <f>[1]пот.ремонт!V17+[2]пот.ремонт!V17</f>
        <v>0</v>
      </c>
      <c r="W17" s="75">
        <f>[1]пот.ремонт!W17+[2]пот.ремонт!W17</f>
        <v>0</v>
      </c>
      <c r="X17" s="75">
        <f>[1]пот.ремонт!X17+[2]пот.ремонт!X17</f>
        <v>0</v>
      </c>
      <c r="Y17" s="75">
        <f>[1]пот.ремонт!Y17+[2]пот.ремонт!Y17</f>
        <v>0</v>
      </c>
      <c r="Z17" s="75">
        <f>[1]пот.ремонт!Z17+[2]пот.ремонт!Z17</f>
        <v>0</v>
      </c>
      <c r="AA17" s="75">
        <f>[1]пот.ремонт!AA17+[2]пот.ремонт!AA17</f>
        <v>5219</v>
      </c>
      <c r="AB17" s="75">
        <f>[1]пот.ремонт!AB17+[2]пот.ремонт!AB17</f>
        <v>0</v>
      </c>
      <c r="AC17" s="75">
        <f>[1]пот.ремонт!AC17+[2]пот.ремонт!AC17</f>
        <v>0</v>
      </c>
      <c r="AD17" s="187">
        <f t="shared" si="3"/>
        <v>37344.459789847562</v>
      </c>
      <c r="AE17" s="117">
        <f>[1]пот.ремонт!AE17+[2]пот.ремонт!AE17</f>
        <v>621</v>
      </c>
      <c r="AF17" s="230">
        <f>[1]пот.ремонт!AF17+[2]пот.ремонт!AF17</f>
        <v>0</v>
      </c>
      <c r="AG17" s="75">
        <f>[1]пот.ремонт!AG17+[2]пот.ремонт!AG17</f>
        <v>0</v>
      </c>
      <c r="AH17" s="75">
        <f>[1]пот.ремонт!AH17+[2]пот.ремонт!AH17</f>
        <v>0</v>
      </c>
      <c r="AI17" s="75">
        <f>[1]пот.ремонт!AI17+[2]пот.ремонт!AI17</f>
        <v>0</v>
      </c>
      <c r="AJ17" s="75">
        <f>[1]пот.ремонт!AJ17+[2]пот.ремонт!AJ17</f>
        <v>0</v>
      </c>
      <c r="AK17" s="75">
        <f>[1]пот.ремонт!AK17+[2]пот.ремонт!AK17</f>
        <v>0</v>
      </c>
      <c r="AL17" s="75">
        <f>[1]пот.ремонт!AL17+[2]пот.ремонт!AL17</f>
        <v>0</v>
      </c>
      <c r="AM17" s="75">
        <f>[1]пот.ремонт!AM17+[2]пот.ремонт!AM17</f>
        <v>4014</v>
      </c>
      <c r="AN17" s="75">
        <f>[1]пот.ремонт!AN17+[2]пот.ремонт!AN17</f>
        <v>0</v>
      </c>
      <c r="AO17" s="71">
        <f t="shared" si="4"/>
        <v>4635</v>
      </c>
      <c r="AP17" s="274">
        <f t="shared" si="5"/>
        <v>41979.459789847562</v>
      </c>
      <c r="AQ17" s="36">
        <f t="shared" si="0"/>
        <v>0</v>
      </c>
      <c r="AR17" s="37">
        <f t="shared" si="1"/>
        <v>25736.114409266265</v>
      </c>
      <c r="AS17" s="183">
        <f t="shared" si="6"/>
        <v>2.5844097263383596</v>
      </c>
      <c r="AT17" s="146">
        <f>'[4]ПР 5 місяців'!AP17</f>
        <v>-187.90336993506298</v>
      </c>
      <c r="AU17" s="275">
        <f t="shared" si="7"/>
        <v>25548.211039331203</v>
      </c>
      <c r="AV17" s="269">
        <f>[5]пот.ремонт!AP17+[6]пот.ремонт!AP17+[7]пот.ремонт!AP17+[8]пот.ремонт!AP17+[9]пот.ремонт!AP17+[10]пот.ремонт!AP17+[11]пот.ремонт!AP17+[12]пот.ремонт!AP17+[13]пот.ремонт!AP17+[14]пот.ремонт!AP17+[15]пот.ремонт!AP17+[2]пот.ремонт!AP17</f>
        <v>41979.459789847562</v>
      </c>
      <c r="AW17" s="193">
        <f>[15]пот.ремонт!C17</f>
        <v>1531.7534561162597</v>
      </c>
      <c r="AX17" s="194"/>
      <c r="AY17" s="194">
        <f t="shared" si="8"/>
        <v>-1531.7534561162597</v>
      </c>
      <c r="AZ17" s="17"/>
      <c r="BA17" s="200">
        <f t="shared" si="9"/>
        <v>24016.457583214942</v>
      </c>
      <c r="BB17" s="17"/>
      <c r="BC17" s="270">
        <f t="shared" si="10"/>
        <v>0</v>
      </c>
      <c r="BE17" s="270">
        <f>'[16]звіт поточний ремонт'!AL17</f>
        <v>-187.90336993506298</v>
      </c>
      <c r="BF17" s="192">
        <f t="shared" si="2"/>
        <v>0</v>
      </c>
    </row>
    <row r="18" spans="1:58" ht="15" customHeight="1" x14ac:dyDescent="0.25">
      <c r="A18" s="175">
        <f t="shared" si="11"/>
        <v>12</v>
      </c>
      <c r="B18" s="260" t="s">
        <v>48</v>
      </c>
      <c r="C18" s="164">
        <f>побуд.звіт!AW21</f>
        <v>12832.893456226508</v>
      </c>
      <c r="D18" s="67">
        <f>'[3]по будинку 08'!BF20</f>
        <v>3.1380492600098453</v>
      </c>
      <c r="E18" s="68">
        <v>2</v>
      </c>
      <c r="F18" s="69"/>
      <c r="G18" s="69"/>
      <c r="H18" s="69"/>
      <c r="I18" s="69"/>
      <c r="J18" s="69"/>
      <c r="K18" s="69"/>
      <c r="L18" s="70"/>
      <c r="M18" s="75">
        <f>[1]пот.ремонт!M18+[2]пот.ремонт!M18</f>
        <v>5111.2937753440874</v>
      </c>
      <c r="N18" s="75">
        <f>[1]пот.ремонт!N18+[2]пот.ремонт!N18</f>
        <v>0</v>
      </c>
      <c r="O18" s="75">
        <f>[1]пот.ремонт!O18+[2]пот.ремонт!O18</f>
        <v>629</v>
      </c>
      <c r="P18" s="75">
        <f>[1]пот.ремонт!P18+[2]пот.ремонт!P18</f>
        <v>4</v>
      </c>
      <c r="Q18" s="75">
        <f>[1]пот.ремонт!Q18+[2]пот.ремонт!Q18</f>
        <v>0</v>
      </c>
      <c r="R18" s="75">
        <f>[1]пот.ремонт!R18+[2]пот.ремонт!R18</f>
        <v>0</v>
      </c>
      <c r="S18" s="75">
        <f>[1]пот.ремонт!S18+[2]пот.ремонт!S18</f>
        <v>0</v>
      </c>
      <c r="T18" s="75">
        <f>[1]пот.ремонт!T18+[2]пот.ремонт!T18</f>
        <v>0</v>
      </c>
      <c r="U18" s="75">
        <f>[1]пот.ремонт!U18+[2]пот.ремонт!U18</f>
        <v>0</v>
      </c>
      <c r="V18" s="75">
        <f>[1]пот.ремонт!V18+[2]пот.ремонт!V18</f>
        <v>0</v>
      </c>
      <c r="W18" s="75">
        <f>[1]пот.ремонт!W18+[2]пот.ремонт!W18</f>
        <v>0</v>
      </c>
      <c r="X18" s="75">
        <f>[1]пот.ремонт!X18+[2]пот.ремонт!X18</f>
        <v>0</v>
      </c>
      <c r="Y18" s="75">
        <f>[1]пот.ремонт!Y18+[2]пот.ремонт!Y18</f>
        <v>0</v>
      </c>
      <c r="Z18" s="75">
        <f>[1]пот.ремонт!Z18+[2]пот.ремонт!Z18</f>
        <v>0</v>
      </c>
      <c r="AA18" s="75">
        <f>[1]пот.ремонт!AA18+[2]пот.ремонт!AA18</f>
        <v>0</v>
      </c>
      <c r="AB18" s="75">
        <f>[1]пот.ремонт!AB18+[2]пот.ремонт!AB18</f>
        <v>0</v>
      </c>
      <c r="AC18" s="75">
        <f>[1]пот.ремонт!AC18+[2]пот.ремонт!AC18</f>
        <v>0</v>
      </c>
      <c r="AD18" s="187">
        <f t="shared" si="3"/>
        <v>5740.2937753440874</v>
      </c>
      <c r="AE18" s="117">
        <f>[1]пот.ремонт!AE18+[2]пот.ремонт!AE18</f>
        <v>138</v>
      </c>
      <c r="AF18" s="230">
        <f>[1]пот.ремонт!AF18+[2]пот.ремонт!AF18</f>
        <v>0</v>
      </c>
      <c r="AG18" s="75">
        <f>[1]пот.ремонт!AG18+[2]пот.ремонт!AG18</f>
        <v>0</v>
      </c>
      <c r="AH18" s="75">
        <f>[1]пот.ремонт!AH18+[2]пот.ремонт!AH18</f>
        <v>0</v>
      </c>
      <c r="AI18" s="75">
        <f>[1]пот.ремонт!AI18+[2]пот.ремонт!AI18</f>
        <v>0</v>
      </c>
      <c r="AJ18" s="75">
        <f>[1]пот.ремонт!AJ18+[2]пот.ремонт!AJ18</f>
        <v>0</v>
      </c>
      <c r="AK18" s="75">
        <f>[1]пот.ремонт!AK18+[2]пот.ремонт!AK18</f>
        <v>0</v>
      </c>
      <c r="AL18" s="75">
        <f>[1]пот.ремонт!AL18+[2]пот.ремонт!AL18</f>
        <v>0</v>
      </c>
      <c r="AM18" s="75">
        <f>[1]пот.ремонт!AM18+[2]пот.ремонт!AM18</f>
        <v>27992</v>
      </c>
      <c r="AN18" s="75">
        <f>[1]пот.ремонт!AN18+[2]пот.ремонт!AN18</f>
        <v>0</v>
      </c>
      <c r="AO18" s="71">
        <f t="shared" si="4"/>
        <v>28130</v>
      </c>
      <c r="AP18" s="274">
        <f t="shared" si="5"/>
        <v>33870.293775344086</v>
      </c>
      <c r="AQ18" s="36">
        <f t="shared" si="0"/>
        <v>0</v>
      </c>
      <c r="AR18" s="37">
        <f t="shared" si="1"/>
        <v>21037.40031911758</v>
      </c>
      <c r="AS18" s="183">
        <f t="shared" si="6"/>
        <v>2.6393341369876526</v>
      </c>
      <c r="AT18" s="146">
        <f>'[4]ПР 5 місяців'!AP18</f>
        <v>-6289.2811253356849</v>
      </c>
      <c r="AU18" s="275">
        <f t="shared" si="7"/>
        <v>14748.119193781895</v>
      </c>
      <c r="AV18" s="269">
        <f>[5]пот.ремонт!AP18+[6]пот.ремонт!AP18+[7]пот.ремонт!AP18+[8]пот.ремонт!AP18+[9]пот.ремонт!AP18+[10]пот.ремонт!AP18+[11]пот.ремонт!AP18+[12]пот.ремонт!AP18+[13]пот.ремонт!AP18+[14]пот.ремонт!AP18+[15]пот.ремонт!AP18+[2]пот.ремонт!AP18</f>
        <v>33870.293775344086</v>
      </c>
      <c r="AW18" s="193">
        <f>[15]пот.ремонт!C18</f>
        <v>1196.3976692453009</v>
      </c>
      <c r="AX18" s="194"/>
      <c r="AY18" s="194">
        <f t="shared" si="8"/>
        <v>-1196.3976692453009</v>
      </c>
      <c r="AZ18" s="17"/>
      <c r="BA18" s="200">
        <f t="shared" si="9"/>
        <v>13551.721524536593</v>
      </c>
      <c r="BB18" s="17"/>
      <c r="BC18" s="270">
        <f t="shared" si="10"/>
        <v>0</v>
      </c>
      <c r="BE18" s="270">
        <f>'[16]звіт поточний ремонт'!AL18</f>
        <v>-6289.2811253356849</v>
      </c>
      <c r="BF18" s="192">
        <f t="shared" si="2"/>
        <v>0</v>
      </c>
    </row>
    <row r="19" spans="1:58" ht="15" customHeight="1" x14ac:dyDescent="0.25">
      <c r="A19" s="175">
        <f t="shared" si="11"/>
        <v>13</v>
      </c>
      <c r="B19" s="260" t="s">
        <v>198</v>
      </c>
      <c r="C19" s="164">
        <f>побуд.звіт!AW22</f>
        <v>12576.010619725883</v>
      </c>
      <c r="D19" s="67">
        <f>'[3]по будинку 08'!BF21</f>
        <v>1044.3831739805441</v>
      </c>
      <c r="E19" s="68">
        <v>3</v>
      </c>
      <c r="F19" s="69"/>
      <c r="G19" s="69"/>
      <c r="H19" s="69"/>
      <c r="I19" s="69"/>
      <c r="J19" s="69"/>
      <c r="K19" s="69"/>
      <c r="L19" s="70"/>
      <c r="M19" s="75">
        <f>[1]пот.ремонт!M19+[2]пот.ремонт!M19</f>
        <v>4385</v>
      </c>
      <c r="N19" s="75">
        <f>[1]пот.ремонт!N19+[2]пот.ремонт!N19</f>
        <v>0</v>
      </c>
      <c r="O19" s="75">
        <f>[1]пот.ремонт!O19+[2]пот.ремонт!O19</f>
        <v>0</v>
      </c>
      <c r="P19" s="75">
        <f>[1]пот.ремонт!P19+[2]пот.ремонт!P19</f>
        <v>0</v>
      </c>
      <c r="Q19" s="75">
        <f>[1]пот.ремонт!Q19+[2]пот.ремонт!Q19</f>
        <v>0</v>
      </c>
      <c r="R19" s="75">
        <f>[1]пот.ремонт!R19+[2]пот.ремонт!R19</f>
        <v>0</v>
      </c>
      <c r="S19" s="75">
        <f>[1]пот.ремонт!S19+[2]пот.ремонт!S19</f>
        <v>0</v>
      </c>
      <c r="T19" s="75">
        <f>[1]пот.ремонт!T19+[2]пот.ремонт!T19</f>
        <v>0</v>
      </c>
      <c r="U19" s="75">
        <f>[1]пот.ремонт!U19+[2]пот.ремонт!U19</f>
        <v>604</v>
      </c>
      <c r="V19" s="75">
        <f>[1]пот.ремонт!V19+[2]пот.ремонт!V19</f>
        <v>0</v>
      </c>
      <c r="W19" s="75">
        <f>[1]пот.ремонт!W19+[2]пот.ремонт!W19</f>
        <v>0</v>
      </c>
      <c r="X19" s="75">
        <f>[1]пот.ремонт!X19+[2]пот.ремонт!X19</f>
        <v>0</v>
      </c>
      <c r="Y19" s="75">
        <f>[1]пот.ремонт!Y19+[2]пот.ремонт!Y19</f>
        <v>180</v>
      </c>
      <c r="Z19" s="75">
        <f>[1]пот.ремонт!Z19+[2]пот.ремонт!Z19</f>
        <v>1</v>
      </c>
      <c r="AA19" s="75">
        <f>[1]пот.ремонт!AA19+[2]пот.ремонт!AA19</f>
        <v>318</v>
      </c>
      <c r="AB19" s="75">
        <f>[1]пот.ремонт!AB19+[2]пот.ремонт!AB19</f>
        <v>0</v>
      </c>
      <c r="AC19" s="75">
        <f>[1]пот.ремонт!AC19+[2]пот.ремонт!AC19</f>
        <v>0</v>
      </c>
      <c r="AD19" s="187">
        <f t="shared" si="3"/>
        <v>5487</v>
      </c>
      <c r="AE19" s="117">
        <f>[1]пот.ремонт!AE19+[2]пот.ремонт!AE19</f>
        <v>0</v>
      </c>
      <c r="AF19" s="230">
        <f>[1]пот.ремонт!AF19+[2]пот.ремонт!AF19</f>
        <v>0</v>
      </c>
      <c r="AG19" s="75">
        <f>[1]пот.ремонт!AG19+[2]пот.ремонт!AG19</f>
        <v>0</v>
      </c>
      <c r="AH19" s="75">
        <f>[1]пот.ремонт!AH19+[2]пот.ремонт!AH19</f>
        <v>0</v>
      </c>
      <c r="AI19" s="75">
        <f>[1]пот.ремонт!AI19+[2]пот.ремонт!AI19</f>
        <v>0</v>
      </c>
      <c r="AJ19" s="75">
        <f>[1]пот.ремонт!AJ19+[2]пот.ремонт!AJ19</f>
        <v>0</v>
      </c>
      <c r="AK19" s="75">
        <f>[1]пот.ремонт!AK19+[2]пот.ремонт!AK19</f>
        <v>0</v>
      </c>
      <c r="AL19" s="75">
        <f>[1]пот.ремонт!AL19+[2]пот.ремонт!AL19</f>
        <v>0</v>
      </c>
      <c r="AM19" s="75">
        <f>[1]пот.ремонт!AM19+[2]пот.ремонт!AM19</f>
        <v>0</v>
      </c>
      <c r="AN19" s="75">
        <f>[1]пот.ремонт!AN19+[2]пот.ремонт!AN19</f>
        <v>0</v>
      </c>
      <c r="AO19" s="71">
        <f t="shared" si="4"/>
        <v>0</v>
      </c>
      <c r="AP19" s="274">
        <f t="shared" si="5"/>
        <v>5487</v>
      </c>
      <c r="AQ19" s="36">
        <f t="shared" si="0"/>
        <v>-7089.0106197258829</v>
      </c>
      <c r="AR19" s="37">
        <f t="shared" si="1"/>
        <v>0</v>
      </c>
      <c r="AS19" s="183">
        <f t="shared" si="6"/>
        <v>0.43630688347173163</v>
      </c>
      <c r="AT19" s="146">
        <f>'[4]ПР 5 місяців'!AP19</f>
        <v>-4172.2239571085893</v>
      </c>
      <c r="AU19" s="275">
        <f t="shared" si="7"/>
        <v>-11261.234576834471</v>
      </c>
      <c r="AV19" s="269">
        <f>[5]пот.ремонт!AP19+[6]пот.ремонт!AP19+[7]пот.ремонт!AP19+[8]пот.ремонт!AP19+[9]пот.ремонт!AP19+[10]пот.ремонт!AP19+[11]пот.ремонт!AP19+[12]пот.ремонт!AP19+[13]пот.ремонт!AP19+[14]пот.ремонт!AP19+[15]пот.ремонт!AP19+[2]пот.ремонт!AP19</f>
        <v>5487</v>
      </c>
      <c r="AW19" s="193">
        <f>[15]пот.ремонт!C19</f>
        <v>1250.6649899451768</v>
      </c>
      <c r="AX19" s="194"/>
      <c r="AY19" s="194">
        <f t="shared" si="8"/>
        <v>-1250.6649899451768</v>
      </c>
      <c r="AZ19" s="17"/>
      <c r="BA19" s="200">
        <f t="shared" si="9"/>
        <v>-12511.899566779648</v>
      </c>
      <c r="BB19" s="17"/>
      <c r="BC19" s="270">
        <f t="shared" si="10"/>
        <v>0</v>
      </c>
      <c r="BE19" s="270">
        <f>'[16]звіт поточний ремонт'!AL19</f>
        <v>-4172.2239571085893</v>
      </c>
      <c r="BF19" s="192">
        <f t="shared" si="2"/>
        <v>0</v>
      </c>
    </row>
    <row r="20" spans="1:58" ht="15" customHeight="1" x14ac:dyDescent="0.25">
      <c r="A20" s="175">
        <f t="shared" si="11"/>
        <v>14</v>
      </c>
      <c r="B20" s="260" t="s">
        <v>57</v>
      </c>
      <c r="C20" s="164">
        <f>побуд.звіт!AW23</f>
        <v>15118.275996610089</v>
      </c>
      <c r="D20" s="67">
        <f>'[3]по будинку 08'!BF22</f>
        <v>4.8533388978965828</v>
      </c>
      <c r="E20" s="68">
        <v>2</v>
      </c>
      <c r="F20" s="69"/>
      <c r="G20" s="69"/>
      <c r="H20" s="69"/>
      <c r="I20" s="69"/>
      <c r="J20" s="69"/>
      <c r="K20" s="69"/>
      <c r="L20" s="70"/>
      <c r="M20" s="75">
        <f>[1]пот.ремонт!M20+[2]пот.ремонт!M20</f>
        <v>2776</v>
      </c>
      <c r="N20" s="75">
        <f>[1]пот.ремонт!N20+[2]пот.ремонт!N20</f>
        <v>0</v>
      </c>
      <c r="O20" s="75">
        <f>[1]пот.ремонт!O20+[2]пот.ремонт!O20</f>
        <v>4144</v>
      </c>
      <c r="P20" s="75">
        <f>[1]пот.ремонт!P20+[2]пот.ремонт!P20</f>
        <v>17</v>
      </c>
      <c r="Q20" s="75">
        <f>[1]пот.ремонт!Q20+[2]пот.ремонт!Q20</f>
        <v>0</v>
      </c>
      <c r="R20" s="75">
        <f>[1]пот.ремонт!R20+[2]пот.ремонт!R20</f>
        <v>0</v>
      </c>
      <c r="S20" s="75">
        <f>[1]пот.ремонт!S20+[2]пот.ремонт!S20</f>
        <v>0</v>
      </c>
      <c r="T20" s="75">
        <f>[1]пот.ремонт!T20+[2]пот.ремонт!T20</f>
        <v>0</v>
      </c>
      <c r="U20" s="75">
        <f>[1]пот.ремонт!U20+[2]пот.ремонт!U20</f>
        <v>0</v>
      </c>
      <c r="V20" s="75">
        <f>[1]пот.ремонт!V20+[2]пот.ремонт!V20</f>
        <v>0</v>
      </c>
      <c r="W20" s="75">
        <f>[1]пот.ремонт!W20+[2]пот.ремонт!W20</f>
        <v>273</v>
      </c>
      <c r="X20" s="75">
        <f>[1]пот.ремонт!X20+[2]пот.ремонт!X20</f>
        <v>0</v>
      </c>
      <c r="Y20" s="75">
        <f>[1]пот.ремонт!Y20+[2]пот.ремонт!Y20</f>
        <v>0</v>
      </c>
      <c r="Z20" s="75">
        <f>[1]пот.ремонт!Z20+[2]пот.ремонт!Z20</f>
        <v>0</v>
      </c>
      <c r="AA20" s="75">
        <f>[1]пот.ремонт!AA20+[2]пот.ремонт!AA20</f>
        <v>1013</v>
      </c>
      <c r="AB20" s="75">
        <f>[1]пот.ремонт!AB20+[2]пот.ремонт!AB20</f>
        <v>0</v>
      </c>
      <c r="AC20" s="75">
        <f>[1]пот.ремонт!AC20+[2]пот.ремонт!AC20</f>
        <v>0</v>
      </c>
      <c r="AD20" s="187">
        <f t="shared" si="3"/>
        <v>8206</v>
      </c>
      <c r="AE20" s="117">
        <f>[1]пот.ремонт!AE20+[2]пот.ремонт!AE20</f>
        <v>0</v>
      </c>
      <c r="AF20" s="230">
        <f>[1]пот.ремонт!AF20+[2]пот.ремонт!AF20</f>
        <v>0</v>
      </c>
      <c r="AG20" s="75">
        <f>[1]пот.ремонт!AG20+[2]пот.ремонт!AG20</f>
        <v>0</v>
      </c>
      <c r="AH20" s="75">
        <f>[1]пот.ремонт!AH20+[2]пот.ремонт!AH20</f>
        <v>0</v>
      </c>
      <c r="AI20" s="75">
        <f>[1]пот.ремонт!AI20+[2]пот.ремонт!AI20</f>
        <v>0</v>
      </c>
      <c r="AJ20" s="75">
        <f>[1]пот.ремонт!AJ20+[2]пот.ремонт!AJ20</f>
        <v>0</v>
      </c>
      <c r="AK20" s="75">
        <f>[1]пот.ремонт!AK20+[2]пот.ремонт!AK20</f>
        <v>0</v>
      </c>
      <c r="AL20" s="75">
        <f>[1]пот.ремонт!AL20+[2]пот.ремонт!AL20</f>
        <v>0</v>
      </c>
      <c r="AM20" s="75">
        <f>[1]пот.ремонт!AM20+[2]пот.ремонт!AM20</f>
        <v>0</v>
      </c>
      <c r="AN20" s="75">
        <f>[1]пот.ремонт!AN20+[2]пот.ремонт!AN20</f>
        <v>0</v>
      </c>
      <c r="AO20" s="71">
        <f t="shared" si="4"/>
        <v>0</v>
      </c>
      <c r="AP20" s="274">
        <f t="shared" si="5"/>
        <v>8206</v>
      </c>
      <c r="AQ20" s="36">
        <f t="shared" si="0"/>
        <v>-6912.2759966100894</v>
      </c>
      <c r="AR20" s="37">
        <f t="shared" si="1"/>
        <v>0</v>
      </c>
      <c r="AS20" s="183">
        <f t="shared" si="6"/>
        <v>0.54278675702441193</v>
      </c>
      <c r="AT20" s="146">
        <f>'[4]ПР 5 місяців'!AP20</f>
        <v>-7465.380076706113</v>
      </c>
      <c r="AU20" s="275">
        <f t="shared" si="7"/>
        <v>-14377.656073316202</v>
      </c>
      <c r="AV20" s="269">
        <f>[5]пот.ремонт!AP20+[6]пот.ремонт!AP20+[7]пот.ремонт!AP20+[8]пот.ремонт!AP20+[9]пот.ремонт!AP20+[10]пот.ремонт!AP20+[11]пот.ремонт!AP20+[12]пот.ремонт!AP20+[13]пот.ремонт!AP20+[14]пот.ремонт!AP20+[15]пот.ремонт!AP20+[2]пот.ремонт!AP20</f>
        <v>8206.754593001293</v>
      </c>
      <c r="AW20" s="193">
        <f>[15]пот.ремонт!C20</f>
        <v>1419.2596793220177</v>
      </c>
      <c r="AX20" s="194"/>
      <c r="AY20" s="194">
        <f t="shared" si="8"/>
        <v>-1419.2596793220177</v>
      </c>
      <c r="AZ20" s="17"/>
      <c r="BA20" s="200">
        <f t="shared" si="9"/>
        <v>-15796.915752638221</v>
      </c>
      <c r="BB20" s="17"/>
      <c r="BC20" s="270">
        <f t="shared" si="10"/>
        <v>-0.75459300129296025</v>
      </c>
      <c r="BE20" s="270">
        <f>'[16]звіт поточний ремонт'!AL20</f>
        <v>-7465.380076706113</v>
      </c>
      <c r="BF20" s="192">
        <f t="shared" si="2"/>
        <v>0</v>
      </c>
    </row>
    <row r="21" spans="1:58" ht="15" customHeight="1" x14ac:dyDescent="0.25">
      <c r="A21" s="175">
        <f t="shared" si="11"/>
        <v>15</v>
      </c>
      <c r="B21" s="260" t="s">
        <v>58</v>
      </c>
      <c r="C21" s="164">
        <f>побуд.звіт!AW24</f>
        <v>17181.404425323632</v>
      </c>
      <c r="D21" s="67">
        <f>'[3]по будинку 08'!BF23</f>
        <v>4.8932293545916234</v>
      </c>
      <c r="E21" s="68">
        <v>2</v>
      </c>
      <c r="F21" s="69"/>
      <c r="G21" s="69"/>
      <c r="H21" s="69"/>
      <c r="I21" s="69"/>
      <c r="J21" s="69"/>
      <c r="K21" s="69"/>
      <c r="L21" s="70"/>
      <c r="M21" s="75">
        <f>[1]пот.ремонт!M21+[2]пот.ремонт!M21</f>
        <v>3959</v>
      </c>
      <c r="N21" s="75">
        <f>[1]пот.ремонт!N21+[2]пот.ремонт!N21</f>
        <v>0</v>
      </c>
      <c r="O21" s="75">
        <f>[1]пот.ремонт!O21+[2]пот.ремонт!O21</f>
        <v>0</v>
      </c>
      <c r="P21" s="75">
        <f>[1]пот.ремонт!P21+[2]пот.ремонт!P21</f>
        <v>0</v>
      </c>
      <c r="Q21" s="75">
        <f>[1]пот.ремонт!Q21+[2]пот.ремонт!Q21</f>
        <v>0</v>
      </c>
      <c r="R21" s="75">
        <f>[1]пот.ремонт!R21+[2]пот.ремонт!R21</f>
        <v>0</v>
      </c>
      <c r="S21" s="75">
        <f>[1]пот.ремонт!S21+[2]пот.ремонт!S21</f>
        <v>0</v>
      </c>
      <c r="T21" s="75">
        <f>[1]пот.ремонт!T21+[2]пот.ремонт!T21</f>
        <v>0</v>
      </c>
      <c r="U21" s="75">
        <f>[1]пот.ремонт!U21+[2]пот.ремонт!U21</f>
        <v>0</v>
      </c>
      <c r="V21" s="75">
        <f>[1]пот.ремонт!V21+[2]пот.ремонт!V21</f>
        <v>0</v>
      </c>
      <c r="W21" s="75">
        <f>[1]пот.ремонт!W21+[2]пот.ремонт!W21</f>
        <v>0</v>
      </c>
      <c r="X21" s="75">
        <f>[1]пот.ремонт!X21+[2]пот.ремонт!X21</f>
        <v>0</v>
      </c>
      <c r="Y21" s="75">
        <f>[1]пот.ремонт!Y21+[2]пот.ремонт!Y21</f>
        <v>0</v>
      </c>
      <c r="Z21" s="75">
        <f>[1]пот.ремонт!Z21+[2]пот.ремонт!Z21</f>
        <v>0</v>
      </c>
      <c r="AA21" s="75">
        <f>[1]пот.ремонт!AA21+[2]пот.ремонт!AA21</f>
        <v>102</v>
      </c>
      <c r="AB21" s="75">
        <f>[1]пот.ремонт!AB21+[2]пот.ремонт!AB21</f>
        <v>0</v>
      </c>
      <c r="AC21" s="75">
        <f>[1]пот.ремонт!AC21+[2]пот.ремонт!AC21</f>
        <v>0</v>
      </c>
      <c r="AD21" s="187">
        <f t="shared" si="3"/>
        <v>4061</v>
      </c>
      <c r="AE21" s="117">
        <f>[1]пот.ремонт!AE21+[2]пот.ремонт!AE21</f>
        <v>476</v>
      </c>
      <c r="AF21" s="230">
        <f>[1]пот.ремонт!AF21+[2]пот.ремонт!AF21</f>
        <v>0</v>
      </c>
      <c r="AG21" s="75">
        <f>[1]пот.ремонт!AG21+[2]пот.ремонт!AG21</f>
        <v>0</v>
      </c>
      <c r="AH21" s="75">
        <f>[1]пот.ремонт!AH21+[2]пот.ремонт!AH21</f>
        <v>0</v>
      </c>
      <c r="AI21" s="75">
        <f>[1]пот.ремонт!AI21+[2]пот.ремонт!AI21</f>
        <v>0</v>
      </c>
      <c r="AJ21" s="75">
        <f>[1]пот.ремонт!AJ21+[2]пот.ремонт!AJ21</f>
        <v>0</v>
      </c>
      <c r="AK21" s="75">
        <f>[1]пот.ремонт!AK21+[2]пот.ремонт!AK21</f>
        <v>0</v>
      </c>
      <c r="AL21" s="75">
        <f>[1]пот.ремонт!AL21+[2]пот.ремонт!AL21</f>
        <v>0</v>
      </c>
      <c r="AM21" s="75">
        <f>[1]пот.ремонт!AM21+[2]пот.ремонт!AM21</f>
        <v>0</v>
      </c>
      <c r="AN21" s="75">
        <f>[1]пот.ремонт!AN21+[2]пот.ремонт!AN21</f>
        <v>0</v>
      </c>
      <c r="AO21" s="71">
        <f t="shared" si="4"/>
        <v>476</v>
      </c>
      <c r="AP21" s="274">
        <f t="shared" si="5"/>
        <v>4537</v>
      </c>
      <c r="AQ21" s="36">
        <f t="shared" si="0"/>
        <v>-12644.404425323632</v>
      </c>
      <c r="AR21" s="37">
        <f t="shared" si="1"/>
        <v>0</v>
      </c>
      <c r="AS21" s="183">
        <f t="shared" si="6"/>
        <v>0.2640645600142516</v>
      </c>
      <c r="AT21" s="146">
        <f>'[4]ПР 5 місяців'!AP21</f>
        <v>-7526.4859551294112</v>
      </c>
      <c r="AU21" s="275">
        <f t="shared" si="7"/>
        <v>-20170.890380453042</v>
      </c>
      <c r="AV21" s="269">
        <f>[5]пот.ремонт!AP21+[6]пот.ремонт!AP21+[7]пот.ремонт!AP21+[8]пот.ремонт!AP21+[9]пот.ремонт!AP21+[10]пот.ремонт!AP21+[11]пот.ремонт!AP21+[12]пот.ремонт!AP21+[13]пот.ремонт!AP21+[14]пот.ремонт!AP21+[15]пот.ремонт!AP21+[2]пот.ремонт!AP21</f>
        <v>4537</v>
      </c>
      <c r="AW21" s="193">
        <f>[15]пот.ремонт!C21</f>
        <v>1692.8047926647273</v>
      </c>
      <c r="AX21" s="194"/>
      <c r="AY21" s="194">
        <f t="shared" si="8"/>
        <v>-1692.8047926647273</v>
      </c>
      <c r="AZ21" s="17"/>
      <c r="BA21" s="200">
        <f t="shared" si="9"/>
        <v>-21863.695173117769</v>
      </c>
      <c r="BB21" s="17"/>
      <c r="BC21" s="270">
        <f t="shared" si="10"/>
        <v>0</v>
      </c>
      <c r="BE21" s="270">
        <f>'[16]звіт поточний ремонт'!AL21</f>
        <v>-7526.4859551294112</v>
      </c>
      <c r="BF21" s="192">
        <f t="shared" si="2"/>
        <v>0</v>
      </c>
    </row>
    <row r="22" spans="1:58" ht="15" customHeight="1" x14ac:dyDescent="0.25">
      <c r="A22" s="175">
        <f t="shared" si="11"/>
        <v>16</v>
      </c>
      <c r="B22" s="260" t="s">
        <v>59</v>
      </c>
      <c r="C22" s="164">
        <f>побуд.звіт!AW25</f>
        <v>21280.084649271805</v>
      </c>
      <c r="D22" s="67">
        <f>'[3]по будинку 08'!BF24</f>
        <v>6.9808299216320719</v>
      </c>
      <c r="E22" s="68">
        <v>2</v>
      </c>
      <c r="F22" s="69"/>
      <c r="G22" s="69"/>
      <c r="H22" s="69"/>
      <c r="I22" s="69"/>
      <c r="J22" s="69"/>
      <c r="K22" s="69"/>
      <c r="L22" s="70"/>
      <c r="M22" s="75">
        <f>[1]пот.ремонт!M22+[2]пот.ремонт!M22</f>
        <v>3500</v>
      </c>
      <c r="N22" s="75">
        <f>[1]пот.ремонт!N22+[2]пот.ремонт!N22</f>
        <v>0</v>
      </c>
      <c r="O22" s="75">
        <f>[1]пот.ремонт!O22+[2]пот.ремонт!O22</f>
        <v>25248</v>
      </c>
      <c r="P22" s="75">
        <f>[1]пот.ремонт!P22+[2]пот.ремонт!P22</f>
        <v>68</v>
      </c>
      <c r="Q22" s="75">
        <f>[1]пот.ремонт!Q22+[2]пот.ремонт!Q22</f>
        <v>38537</v>
      </c>
      <c r="R22" s="75">
        <f>[1]пот.ремонт!R22+[2]пот.ремонт!R22</f>
        <v>1</v>
      </c>
      <c r="S22" s="75">
        <f>[1]пот.ремонт!S22+[2]пот.ремонт!S22</f>
        <v>0</v>
      </c>
      <c r="T22" s="75">
        <f>[1]пот.ремонт!T22+[2]пот.ремонт!T22</f>
        <v>0</v>
      </c>
      <c r="U22" s="75">
        <f>[1]пот.ремонт!U22+[2]пот.ремонт!U22</f>
        <v>0</v>
      </c>
      <c r="V22" s="75">
        <f>[1]пот.ремонт!V22+[2]пот.ремонт!V22</f>
        <v>0</v>
      </c>
      <c r="W22" s="75">
        <f>[1]пот.ремонт!W22+[2]пот.ремонт!W22</f>
        <v>0</v>
      </c>
      <c r="X22" s="75">
        <f>[1]пот.ремонт!X22+[2]пот.ремонт!X22</f>
        <v>0</v>
      </c>
      <c r="Y22" s="75">
        <f>[1]пот.ремонт!Y22+[2]пот.ремонт!Y22</f>
        <v>0</v>
      </c>
      <c r="Z22" s="75">
        <f>[1]пот.ремонт!Z22+[2]пот.ремонт!Z22</f>
        <v>0</v>
      </c>
      <c r="AA22" s="75">
        <f>[1]пот.ремонт!AA22+[2]пот.ремонт!AA22</f>
        <v>1945</v>
      </c>
      <c r="AB22" s="75">
        <f>[1]пот.ремонт!AB22+[2]пот.ремонт!AB22</f>
        <v>0</v>
      </c>
      <c r="AC22" s="75">
        <f>[1]пот.ремонт!AC22+[2]пот.ремонт!AC22</f>
        <v>0</v>
      </c>
      <c r="AD22" s="187">
        <f t="shared" si="3"/>
        <v>69230</v>
      </c>
      <c r="AE22" s="117">
        <f>[1]пот.ремонт!AE22+[2]пот.ремонт!AE22</f>
        <v>0</v>
      </c>
      <c r="AF22" s="230">
        <f>[1]пот.ремонт!AF22+[2]пот.ремонт!AF22</f>
        <v>0</v>
      </c>
      <c r="AG22" s="75">
        <f>[1]пот.ремонт!AG22+[2]пот.ремонт!AG22</f>
        <v>0</v>
      </c>
      <c r="AH22" s="75">
        <f>[1]пот.ремонт!AH22+[2]пот.ремонт!AH22</f>
        <v>0</v>
      </c>
      <c r="AI22" s="75">
        <f>[1]пот.ремонт!AI22+[2]пот.ремонт!AI22</f>
        <v>0</v>
      </c>
      <c r="AJ22" s="75">
        <f>[1]пот.ремонт!AJ22+[2]пот.ремонт!AJ22</f>
        <v>0</v>
      </c>
      <c r="AK22" s="75">
        <f>[1]пот.ремонт!AK22+[2]пот.ремонт!AK22</f>
        <v>0</v>
      </c>
      <c r="AL22" s="75">
        <f>[1]пот.ремонт!AL22+[2]пот.ремонт!AL22</f>
        <v>0</v>
      </c>
      <c r="AM22" s="75">
        <f>[1]пот.ремонт!AM22+[2]пот.ремонт!AM22</f>
        <v>0</v>
      </c>
      <c r="AN22" s="75">
        <f>[1]пот.ремонт!AN22+[2]пот.ремонт!AN22</f>
        <v>0</v>
      </c>
      <c r="AO22" s="71">
        <f t="shared" si="4"/>
        <v>0</v>
      </c>
      <c r="AP22" s="274">
        <f t="shared" si="5"/>
        <v>69230</v>
      </c>
      <c r="AQ22" s="36">
        <f t="shared" si="0"/>
        <v>0</v>
      </c>
      <c r="AR22" s="37">
        <f t="shared" si="1"/>
        <v>47949.915350728195</v>
      </c>
      <c r="AS22" s="183">
        <f t="shared" si="6"/>
        <v>3.2532765325427886</v>
      </c>
      <c r="AT22" s="146">
        <f>'[4]ПР 5 місяців'!AP22</f>
        <v>-5810.2727660345499</v>
      </c>
      <c r="AU22" s="275">
        <f t="shared" si="7"/>
        <v>42139.642584693647</v>
      </c>
      <c r="AV22" s="269">
        <f>[5]пот.ремонт!AP22+[6]пот.ремонт!AP22+[7]пот.ремонт!AP22+[8]пот.ремонт!AP22+[9]пот.ремонт!AP22+[10]пот.ремонт!AP22+[11]пот.ремонт!AP22+[12]пот.ремонт!AP22+[13]пот.ремонт!AP22+[14]пот.ремонт!AP22+[15]пот.ремонт!AP22+[2]пот.ремонт!AP22</f>
        <v>69230</v>
      </c>
      <c r="AW22" s="193">
        <f>[15]пот.ремонт!C22</f>
        <v>1997.4744898543606</v>
      </c>
      <c r="AX22" s="194"/>
      <c r="AY22" s="194">
        <f t="shared" si="8"/>
        <v>-1997.4744898543606</v>
      </c>
      <c r="AZ22" s="17"/>
      <c r="BA22" s="200">
        <f t="shared" si="9"/>
        <v>40142.16809483929</v>
      </c>
      <c r="BB22" s="17"/>
      <c r="BC22" s="270">
        <f t="shared" si="10"/>
        <v>0</v>
      </c>
      <c r="BE22" s="270">
        <f>'[16]звіт поточний ремонт'!AL22</f>
        <v>-5810.2727660345499</v>
      </c>
      <c r="BF22" s="192">
        <f t="shared" si="2"/>
        <v>0</v>
      </c>
    </row>
    <row r="23" spans="1:58" ht="15" customHeight="1" x14ac:dyDescent="0.25">
      <c r="A23" s="175">
        <f t="shared" si="11"/>
        <v>17</v>
      </c>
      <c r="B23" s="260" t="s">
        <v>4</v>
      </c>
      <c r="C23" s="164">
        <f>побуд.звіт!AW26</f>
        <v>10652.79784230171</v>
      </c>
      <c r="D23" s="67">
        <f>'[3]по будинку 08'!BF25</f>
        <v>1.9812260158536736</v>
      </c>
      <c r="E23" s="68">
        <v>2</v>
      </c>
      <c r="F23" s="69"/>
      <c r="G23" s="69"/>
      <c r="H23" s="69"/>
      <c r="I23" s="69"/>
      <c r="J23" s="69"/>
      <c r="K23" s="69"/>
      <c r="L23" s="70"/>
      <c r="M23" s="75">
        <f>[1]пот.ремонт!M23+[2]пот.ремонт!M23</f>
        <v>0</v>
      </c>
      <c r="N23" s="75">
        <f>[1]пот.ремонт!N23+[2]пот.ремонт!N23</f>
        <v>0</v>
      </c>
      <c r="O23" s="75">
        <f>[1]пот.ремонт!O23+[2]пот.ремонт!O23</f>
        <v>838.60751812934734</v>
      </c>
      <c r="P23" s="75">
        <f>[1]пот.ремонт!P23+[2]пот.ремонт!P23</f>
        <v>4</v>
      </c>
      <c r="Q23" s="75">
        <f>[1]пот.ремонт!Q23+[2]пот.ремонт!Q23</f>
        <v>0</v>
      </c>
      <c r="R23" s="75">
        <f>[1]пот.ремонт!R23+[2]пот.ремонт!R23</f>
        <v>0</v>
      </c>
      <c r="S23" s="75">
        <f>[1]пот.ремонт!S23+[2]пот.ремонт!S23</f>
        <v>0</v>
      </c>
      <c r="T23" s="75">
        <f>[1]пот.ремонт!T23+[2]пот.ремонт!T23</f>
        <v>0</v>
      </c>
      <c r="U23" s="75">
        <f>[1]пот.ремонт!U23+[2]пот.ремонт!U23</f>
        <v>0</v>
      </c>
      <c r="V23" s="75">
        <f>[1]пот.ремонт!V23+[2]пот.ремонт!V23</f>
        <v>0</v>
      </c>
      <c r="W23" s="75">
        <f>[1]пот.ремонт!W23+[2]пот.ремонт!W23</f>
        <v>0</v>
      </c>
      <c r="X23" s="75">
        <f>[1]пот.ремонт!X23+[2]пот.ремонт!X23</f>
        <v>0</v>
      </c>
      <c r="Y23" s="75">
        <f>[1]пот.ремонт!Y23+[2]пот.ремонт!Y23</f>
        <v>0</v>
      </c>
      <c r="Z23" s="75">
        <f>[1]пот.ремонт!Z23+[2]пот.ремонт!Z23</f>
        <v>0</v>
      </c>
      <c r="AA23" s="75">
        <f>[1]пот.ремонт!AA23+[2]пот.ремонт!AA23</f>
        <v>4354</v>
      </c>
      <c r="AB23" s="75">
        <f>[1]пот.ремонт!AB23+[2]пот.ремонт!AB23</f>
        <v>0</v>
      </c>
      <c r="AC23" s="75">
        <f>[1]пот.ремонт!AC23+[2]пот.ремонт!AC23</f>
        <v>0</v>
      </c>
      <c r="AD23" s="187">
        <f t="shared" si="3"/>
        <v>5192.6075181293472</v>
      </c>
      <c r="AE23" s="117">
        <f>[1]пот.ремонт!AE23+[2]пот.ремонт!AE23</f>
        <v>0</v>
      </c>
      <c r="AF23" s="230">
        <f>[1]пот.ремонт!AF23+[2]пот.ремонт!AF23</f>
        <v>0</v>
      </c>
      <c r="AG23" s="75">
        <f>[1]пот.ремонт!AG23+[2]пот.ремонт!AG23</f>
        <v>0</v>
      </c>
      <c r="AH23" s="75">
        <f>[1]пот.ремонт!AH23+[2]пот.ремонт!AH23</f>
        <v>0</v>
      </c>
      <c r="AI23" s="75">
        <f>[1]пот.ремонт!AI23+[2]пот.ремонт!AI23</f>
        <v>0</v>
      </c>
      <c r="AJ23" s="75">
        <f>[1]пот.ремонт!AJ23+[2]пот.ремонт!AJ23</f>
        <v>0</v>
      </c>
      <c r="AK23" s="75">
        <f>[1]пот.ремонт!AK23+[2]пот.ремонт!AK23</f>
        <v>0</v>
      </c>
      <c r="AL23" s="75">
        <f>[1]пот.ремонт!AL23+[2]пот.ремонт!AL23</f>
        <v>0</v>
      </c>
      <c r="AM23" s="75">
        <f>[1]пот.ремонт!AM23+[2]пот.ремонт!AM23</f>
        <v>4273</v>
      </c>
      <c r="AN23" s="75">
        <f>[1]пот.ремонт!AN23+[2]пот.ремонт!AN23</f>
        <v>0</v>
      </c>
      <c r="AO23" s="71">
        <f t="shared" si="4"/>
        <v>4273</v>
      </c>
      <c r="AP23" s="274">
        <f t="shared" si="5"/>
        <v>9465.6075181293472</v>
      </c>
      <c r="AQ23" s="36">
        <f t="shared" si="0"/>
        <v>-1187.190324172363</v>
      </c>
      <c r="AR23" s="37">
        <f t="shared" si="1"/>
        <v>0</v>
      </c>
      <c r="AS23" s="183">
        <f t="shared" si="6"/>
        <v>0.88855600737506801</v>
      </c>
      <c r="AT23" s="146">
        <f>'[4]ПР 5 місяців'!AP23</f>
        <v>-4967.7715616972837</v>
      </c>
      <c r="AU23" s="275">
        <f t="shared" si="7"/>
        <v>-6154.9618858696467</v>
      </c>
      <c r="AV23" s="269">
        <f>[5]пот.ремонт!AP23+[6]пот.ремонт!AP23+[7]пот.ремонт!AP23+[8]пот.ремонт!AP23+[9]пот.ремонт!AP23+[10]пот.ремонт!AP23+[11]пот.ремонт!AP23+[12]пот.ремонт!AP23+[13]пот.ремонт!AP23+[14]пот.ремонт!AP23+[15]пот.ремонт!AP23+[2]пот.ремонт!AP23</f>
        <v>9465.6075181293472</v>
      </c>
      <c r="AW23" s="193">
        <f>[15]пот.ремонт!C23</f>
        <v>1003.4831284603417</v>
      </c>
      <c r="AX23" s="194"/>
      <c r="AY23" s="194">
        <f t="shared" si="8"/>
        <v>-1003.4831284603417</v>
      </c>
      <c r="AZ23" s="17"/>
      <c r="BA23" s="200">
        <f t="shared" si="9"/>
        <v>-7158.4450143299882</v>
      </c>
      <c r="BB23" s="17"/>
      <c r="BC23" s="270">
        <f t="shared" si="10"/>
        <v>0</v>
      </c>
      <c r="BE23" s="270">
        <f>'[16]звіт поточний ремонт'!AL23</f>
        <v>-4967.7715616972837</v>
      </c>
      <c r="BF23" s="192">
        <f t="shared" si="2"/>
        <v>0</v>
      </c>
    </row>
    <row r="24" spans="1:58" ht="15" customHeight="1" x14ac:dyDescent="0.25">
      <c r="A24" s="175">
        <f t="shared" si="11"/>
        <v>18</v>
      </c>
      <c r="B24" s="260" t="s">
        <v>5</v>
      </c>
      <c r="C24" s="164">
        <f>побуд.звіт!AW27</f>
        <v>9486.1240580137892</v>
      </c>
      <c r="D24" s="67">
        <f>'[3]по будинку 08'!BF26</f>
        <v>1.941335559158633</v>
      </c>
      <c r="E24" s="68">
        <v>2</v>
      </c>
      <c r="F24" s="69"/>
      <c r="G24" s="69"/>
      <c r="H24" s="69"/>
      <c r="I24" s="69"/>
      <c r="J24" s="69"/>
      <c r="K24" s="69"/>
      <c r="L24" s="70"/>
      <c r="M24" s="75">
        <f>[1]пот.ремонт!M24+[2]пот.ремонт!M24</f>
        <v>0</v>
      </c>
      <c r="N24" s="75">
        <f>[1]пот.ремонт!N24+[2]пот.ремонт!N24</f>
        <v>0</v>
      </c>
      <c r="O24" s="75">
        <f>[1]пот.ремонт!O24+[2]пот.ремонт!O24</f>
        <v>0</v>
      </c>
      <c r="P24" s="75">
        <f>[1]пот.ремонт!P24+[2]пот.ремонт!P24</f>
        <v>0</v>
      </c>
      <c r="Q24" s="75">
        <f>[1]пот.ремонт!Q24+[2]пот.ремонт!Q24</f>
        <v>0</v>
      </c>
      <c r="R24" s="75">
        <f>[1]пот.ремонт!R24+[2]пот.ремонт!R24</f>
        <v>0</v>
      </c>
      <c r="S24" s="75">
        <f>[1]пот.ремонт!S24+[2]пот.ремонт!S24</f>
        <v>0</v>
      </c>
      <c r="T24" s="75">
        <f>[1]пот.ремонт!T24+[2]пот.ремонт!T24</f>
        <v>0</v>
      </c>
      <c r="U24" s="75">
        <f>[1]пот.ремонт!U24+[2]пот.ремонт!U24</f>
        <v>0</v>
      </c>
      <c r="V24" s="75">
        <f>[1]пот.ремонт!V24+[2]пот.ремонт!V24</f>
        <v>0</v>
      </c>
      <c r="W24" s="75">
        <f>[1]пот.ремонт!W24+[2]пот.ремонт!W24</f>
        <v>0</v>
      </c>
      <c r="X24" s="75">
        <f>[1]пот.ремонт!X24+[2]пот.ремонт!X24</f>
        <v>0</v>
      </c>
      <c r="Y24" s="75">
        <f>[1]пот.ремонт!Y24+[2]пот.ремонт!Y24</f>
        <v>0</v>
      </c>
      <c r="Z24" s="75">
        <f>[1]пот.ремонт!Z24+[2]пот.ремонт!Z24</f>
        <v>0</v>
      </c>
      <c r="AA24" s="75">
        <f>[1]пот.ремонт!AA24+[2]пот.ремонт!AA24</f>
        <v>2747</v>
      </c>
      <c r="AB24" s="75">
        <f>[1]пот.ремонт!AB24+[2]пот.ремонт!AB24</f>
        <v>0</v>
      </c>
      <c r="AC24" s="75">
        <f>[1]пот.ремонт!AC24+[2]пот.ремонт!AC24</f>
        <v>0</v>
      </c>
      <c r="AD24" s="187">
        <f t="shared" si="3"/>
        <v>2747</v>
      </c>
      <c r="AE24" s="117">
        <f>[1]пот.ремонт!AE24+[2]пот.ремонт!AE24</f>
        <v>0</v>
      </c>
      <c r="AF24" s="230">
        <f>[1]пот.ремонт!AF24+[2]пот.ремонт!AF24</f>
        <v>0</v>
      </c>
      <c r="AG24" s="75">
        <f>[1]пот.ремонт!AG24+[2]пот.ремонт!AG24</f>
        <v>14730.397874796507</v>
      </c>
      <c r="AH24" s="75">
        <f>[1]пот.ремонт!AH24+[2]пот.ремонт!AH24</f>
        <v>88.2</v>
      </c>
      <c r="AI24" s="75">
        <f>[1]пот.ремонт!AI24+[2]пот.ремонт!AI24</f>
        <v>0</v>
      </c>
      <c r="AJ24" s="75">
        <f>[1]пот.ремонт!AJ24+[2]пот.ремонт!AJ24</f>
        <v>0</v>
      </c>
      <c r="AK24" s="75">
        <f>[1]пот.ремонт!AK24+[2]пот.ремонт!AK24</f>
        <v>0</v>
      </c>
      <c r="AL24" s="75">
        <f>[1]пот.ремонт!AL24+[2]пот.ремонт!AL24</f>
        <v>0</v>
      </c>
      <c r="AM24" s="75">
        <f>[1]пот.ремонт!AM24+[2]пот.ремонт!AM24</f>
        <v>10405</v>
      </c>
      <c r="AN24" s="75">
        <f>[1]пот.ремонт!AN24+[2]пот.ремонт!AN24</f>
        <v>0</v>
      </c>
      <c r="AO24" s="71">
        <f t="shared" si="4"/>
        <v>25135.397874796508</v>
      </c>
      <c r="AP24" s="274">
        <f t="shared" si="5"/>
        <v>27882.397874796508</v>
      </c>
      <c r="AQ24" s="36">
        <f t="shared" si="0"/>
        <v>0</v>
      </c>
      <c r="AR24" s="37">
        <f t="shared" si="1"/>
        <v>18396.273816782719</v>
      </c>
      <c r="AS24" s="183">
        <f t="shared" si="6"/>
        <v>2.939282440781672</v>
      </c>
      <c r="AT24" s="146">
        <f>'[4]ПР 5 місяців'!AP24</f>
        <v>-4716.7781692518129</v>
      </c>
      <c r="AU24" s="275">
        <f t="shared" si="7"/>
        <v>13679.495647530906</v>
      </c>
      <c r="AV24" s="269">
        <f>[5]пот.ремонт!AP24+[6]пот.ремонт!AP24+[7]пот.ремонт!AP24+[8]пот.ремонт!AP24+[9]пот.ремонт!AP24+[10]пот.ремонт!AP24+[11]пот.ремонт!AP24+[12]пот.ремонт!AP24+[13]пот.ремонт!AP24+[14]пот.ремонт!AP24+[15]пот.ремонт!AP24+[2]пот.ремонт!AP24</f>
        <v>27882.397874796508</v>
      </c>
      <c r="AW24" s="193">
        <f>[15]пот.ремонт!C24</f>
        <v>884.57112760275754</v>
      </c>
      <c r="AX24" s="194"/>
      <c r="AY24" s="194">
        <f t="shared" si="8"/>
        <v>-884.57112760275754</v>
      </c>
      <c r="AZ24" s="17"/>
      <c r="BA24" s="200">
        <f t="shared" si="9"/>
        <v>12794.924519928149</v>
      </c>
      <c r="BB24" s="17"/>
      <c r="BC24" s="270">
        <f t="shared" si="10"/>
        <v>0</v>
      </c>
      <c r="BE24" s="270">
        <f>'[16]звіт поточний ремонт'!AL24</f>
        <v>-4716.7781692518129</v>
      </c>
      <c r="BF24" s="192">
        <f t="shared" si="2"/>
        <v>0</v>
      </c>
    </row>
    <row r="25" spans="1:58" ht="15" customHeight="1" x14ac:dyDescent="0.25">
      <c r="A25" s="175">
        <f t="shared" si="11"/>
        <v>19</v>
      </c>
      <c r="B25" s="260" t="s">
        <v>98</v>
      </c>
      <c r="C25" s="164">
        <f>побуд.звіт!AW28</f>
        <v>10636.891263315287</v>
      </c>
      <c r="D25" s="67">
        <f>'[3]по будинку 08'!BF27</f>
        <v>3.9890456695040406</v>
      </c>
      <c r="E25" s="68">
        <v>2</v>
      </c>
      <c r="F25" s="69"/>
      <c r="G25" s="69"/>
      <c r="H25" s="69"/>
      <c r="I25" s="69"/>
      <c r="J25" s="69"/>
      <c r="K25" s="69"/>
      <c r="L25" s="70"/>
      <c r="M25" s="75">
        <f>[1]пот.ремонт!M25+[2]пот.ремонт!M25</f>
        <v>289</v>
      </c>
      <c r="N25" s="75">
        <f>[1]пот.ремонт!N25+[2]пот.ремонт!N25</f>
        <v>0</v>
      </c>
      <c r="O25" s="75">
        <f>[1]пот.ремонт!O25+[2]пот.ремонт!O25</f>
        <v>0</v>
      </c>
      <c r="P25" s="75">
        <f>[1]пот.ремонт!P25+[2]пот.ремонт!P25</f>
        <v>0</v>
      </c>
      <c r="Q25" s="75">
        <f>[1]пот.ремонт!Q25+[2]пот.ремонт!Q25</f>
        <v>0</v>
      </c>
      <c r="R25" s="75">
        <f>[1]пот.ремонт!R25+[2]пот.ремонт!R25</f>
        <v>0</v>
      </c>
      <c r="S25" s="75">
        <f>[1]пот.ремонт!S25+[2]пот.ремонт!S25</f>
        <v>0</v>
      </c>
      <c r="T25" s="75">
        <f>[1]пот.ремонт!T25+[2]пот.ремонт!T25</f>
        <v>0</v>
      </c>
      <c r="U25" s="75">
        <f>[1]пот.ремонт!U25+[2]пот.ремонт!U25</f>
        <v>0</v>
      </c>
      <c r="V25" s="75">
        <f>[1]пот.ремонт!V25+[2]пот.ремонт!V25</f>
        <v>0</v>
      </c>
      <c r="W25" s="75">
        <f>[1]пот.ремонт!W25+[2]пот.ремонт!W25</f>
        <v>0</v>
      </c>
      <c r="X25" s="75">
        <f>[1]пот.ремонт!X25+[2]пот.ремонт!X25</f>
        <v>0</v>
      </c>
      <c r="Y25" s="75">
        <f>[1]пот.ремонт!Y25+[2]пот.ремонт!Y25</f>
        <v>0</v>
      </c>
      <c r="Z25" s="75">
        <f>[1]пот.ремонт!Z25+[2]пот.ремонт!Z25</f>
        <v>0</v>
      </c>
      <c r="AA25" s="75">
        <f>[1]пот.ремонт!AA25+[2]пот.ремонт!AA25</f>
        <v>2605.4844339203787</v>
      </c>
      <c r="AB25" s="75">
        <f>[1]пот.ремонт!AB25+[2]пот.ремонт!AB25</f>
        <v>0</v>
      </c>
      <c r="AC25" s="75">
        <f>[1]пот.ремонт!AC25+[2]пот.ремонт!AC25</f>
        <v>0</v>
      </c>
      <c r="AD25" s="187">
        <f t="shared" si="3"/>
        <v>2894.4844339203787</v>
      </c>
      <c r="AE25" s="117">
        <f>[1]пот.ремонт!AE25+[2]пот.ремонт!AE25</f>
        <v>0</v>
      </c>
      <c r="AF25" s="230">
        <f>[1]пот.ремонт!AF25+[2]пот.ремонт!AF25</f>
        <v>0</v>
      </c>
      <c r="AG25" s="75">
        <f>[1]пот.ремонт!AG25+[2]пот.ремонт!AG25</f>
        <v>0</v>
      </c>
      <c r="AH25" s="75">
        <f>[1]пот.ремонт!AH25+[2]пот.ремонт!AH25</f>
        <v>0</v>
      </c>
      <c r="AI25" s="75">
        <f>[1]пот.ремонт!AI25+[2]пот.ремонт!AI25</f>
        <v>0</v>
      </c>
      <c r="AJ25" s="75">
        <f>[1]пот.ремонт!AJ25+[2]пот.ремонт!AJ25</f>
        <v>0</v>
      </c>
      <c r="AK25" s="75">
        <f>[1]пот.ремонт!AK25+[2]пот.ремонт!AK25</f>
        <v>0</v>
      </c>
      <c r="AL25" s="75">
        <f>[1]пот.ремонт!AL25+[2]пот.ремонт!AL25</f>
        <v>0</v>
      </c>
      <c r="AM25" s="75">
        <f>[1]пот.ремонт!AM25+[2]пот.ремонт!AM25</f>
        <v>4928</v>
      </c>
      <c r="AN25" s="75">
        <f>[1]пот.ремонт!AN25+[2]пот.ремонт!AN25</f>
        <v>0</v>
      </c>
      <c r="AO25" s="71">
        <f t="shared" si="4"/>
        <v>4928</v>
      </c>
      <c r="AP25" s="274">
        <f t="shared" si="5"/>
        <v>7822.4844339203792</v>
      </c>
      <c r="AQ25" s="36">
        <f t="shared" si="0"/>
        <v>-2814.4068293949076</v>
      </c>
      <c r="AR25" s="37">
        <f t="shared" si="1"/>
        <v>0</v>
      </c>
      <c r="AS25" s="183">
        <f t="shared" si="6"/>
        <v>0.73541077371907637</v>
      </c>
      <c r="AT25" s="146">
        <f>'[4]ПР 5 місяців'!AP25</f>
        <v>-4658.7720283672115</v>
      </c>
      <c r="AU25" s="275">
        <f t="shared" si="7"/>
        <v>-7473.1788577621192</v>
      </c>
      <c r="AV25" s="269">
        <f>[5]пот.ремонт!AP25+[6]пот.ремонт!AP25+[7]пот.ремонт!AP25+[8]пот.ремонт!AP25+[9]пот.ремонт!AP25+[10]пот.ремонт!AP25+[11]пот.ремонт!AP25+[12]пот.ремонт!AP25+[13]пот.ремонт!AP25+[14]пот.ремонт!AP25+[15]пот.ремонт!AP25+[2]пот.ремонт!AP25</f>
        <v>7822.4844339203792</v>
      </c>
      <c r="AW25" s="193">
        <f>[15]пот.ремонт!C25</f>
        <v>993.0681946630566</v>
      </c>
      <c r="AX25" s="194"/>
      <c r="AY25" s="194">
        <f t="shared" si="8"/>
        <v>-993.0681946630566</v>
      </c>
      <c r="AZ25" s="17"/>
      <c r="BA25" s="200">
        <f t="shared" si="9"/>
        <v>-8466.2470524251767</v>
      </c>
      <c r="BB25" s="17"/>
      <c r="BC25" s="270">
        <f t="shared" si="10"/>
        <v>0</v>
      </c>
      <c r="BE25" s="270">
        <f>'[16]звіт поточний ремонт'!AL25</f>
        <v>-4658.7720283672115</v>
      </c>
      <c r="BF25" s="192">
        <f t="shared" si="2"/>
        <v>0</v>
      </c>
    </row>
    <row r="26" spans="1:58" ht="15" customHeight="1" x14ac:dyDescent="0.25">
      <c r="A26" s="175">
        <f t="shared" si="11"/>
        <v>20</v>
      </c>
      <c r="B26" s="260" t="s">
        <v>60</v>
      </c>
      <c r="C26" s="164">
        <f>побуд.звіт!AW29</f>
        <v>7903.1541412092747</v>
      </c>
      <c r="D26" s="67">
        <f>'[3]по будинку 08'!BF28</f>
        <v>2.5130987717875457</v>
      </c>
      <c r="E26" s="68">
        <v>2</v>
      </c>
      <c r="F26" s="69"/>
      <c r="G26" s="69"/>
      <c r="H26" s="69"/>
      <c r="I26" s="69"/>
      <c r="J26" s="69"/>
      <c r="K26" s="69"/>
      <c r="L26" s="70"/>
      <c r="M26" s="75">
        <f>[1]пот.ремонт!M26+[2]пот.ремонт!M26</f>
        <v>2739.9775344087611</v>
      </c>
      <c r="N26" s="75">
        <f>[1]пот.ремонт!N26+[2]пот.ремонт!N26</f>
        <v>0</v>
      </c>
      <c r="O26" s="75">
        <f>[1]пот.ремонт!O26+[2]пот.ремонт!O26</f>
        <v>0</v>
      </c>
      <c r="P26" s="75">
        <f>[1]пот.ремонт!P26+[2]пот.ремонт!P26</f>
        <v>0</v>
      </c>
      <c r="Q26" s="75">
        <f>[1]пот.ремонт!Q26+[2]пот.ремонт!Q26</f>
        <v>0</v>
      </c>
      <c r="R26" s="75">
        <f>[1]пот.ремонт!R26+[2]пот.ремонт!R26</f>
        <v>0</v>
      </c>
      <c r="S26" s="75">
        <f>[1]пот.ремонт!S26+[2]пот.ремонт!S26</f>
        <v>0</v>
      </c>
      <c r="T26" s="75">
        <f>[1]пот.ремонт!T26+[2]пот.ремонт!T26</f>
        <v>0</v>
      </c>
      <c r="U26" s="75">
        <f>[1]пот.ремонт!U26+[2]пот.ремонт!U26</f>
        <v>0</v>
      </c>
      <c r="V26" s="75">
        <f>[1]пот.ремонт!V26+[2]пот.ремонт!V26</f>
        <v>0</v>
      </c>
      <c r="W26" s="75">
        <f>[1]пот.ремонт!W26+[2]пот.ремонт!W26</f>
        <v>0</v>
      </c>
      <c r="X26" s="75">
        <f>[1]пот.ремонт!X26+[2]пот.ремонт!X26</f>
        <v>0</v>
      </c>
      <c r="Y26" s="75">
        <f>[1]пот.ремонт!Y26+[2]пот.ремонт!Y26</f>
        <v>0</v>
      </c>
      <c r="Z26" s="75">
        <f>[1]пот.ремонт!Z26+[2]пот.ремонт!Z26</f>
        <v>0</v>
      </c>
      <c r="AA26" s="75">
        <f>[1]пот.ремонт!AA26+[2]пот.ремонт!AA26</f>
        <v>976</v>
      </c>
      <c r="AB26" s="75">
        <f>[1]пот.ремонт!AB26+[2]пот.ремонт!AB26</f>
        <v>0</v>
      </c>
      <c r="AC26" s="75">
        <f>[1]пот.ремонт!AC26+[2]пот.ремонт!AC26</f>
        <v>0</v>
      </c>
      <c r="AD26" s="187">
        <f t="shared" si="3"/>
        <v>3715.9775344087611</v>
      </c>
      <c r="AE26" s="117">
        <f>[1]пот.ремонт!AE26+[2]пот.ремонт!AE26</f>
        <v>0</v>
      </c>
      <c r="AF26" s="230">
        <f>[1]пот.ремонт!AF26+[2]пот.ремонт!AF26</f>
        <v>0</v>
      </c>
      <c r="AG26" s="75">
        <f>[1]пот.ремонт!AG26+[2]пот.ремонт!AG26</f>
        <v>0</v>
      </c>
      <c r="AH26" s="75">
        <f>[1]пот.ремонт!AH26+[2]пот.ремонт!AH26</f>
        <v>0</v>
      </c>
      <c r="AI26" s="75">
        <f>[1]пот.ремонт!AI26+[2]пот.ремонт!AI26</f>
        <v>0</v>
      </c>
      <c r="AJ26" s="75">
        <f>[1]пот.ремонт!AJ26+[2]пот.ремонт!AJ26</f>
        <v>0</v>
      </c>
      <c r="AK26" s="75">
        <f>[1]пот.ремонт!AK26+[2]пот.ремонт!AK26</f>
        <v>0</v>
      </c>
      <c r="AL26" s="75">
        <f>[1]пот.ремонт!AL26+[2]пот.ремонт!AL26</f>
        <v>0</v>
      </c>
      <c r="AM26" s="75">
        <f>[1]пот.ремонт!AM26+[2]пот.ремонт!AM26</f>
        <v>0</v>
      </c>
      <c r="AN26" s="75">
        <f>[1]пот.ремонт!AN26+[2]пот.ремонт!AN26</f>
        <v>0</v>
      </c>
      <c r="AO26" s="71">
        <f t="shared" si="4"/>
        <v>0</v>
      </c>
      <c r="AP26" s="274">
        <f t="shared" si="5"/>
        <v>3715.9775344087611</v>
      </c>
      <c r="AQ26" s="36">
        <f t="shared" si="0"/>
        <v>-4187.1766068005136</v>
      </c>
      <c r="AR26" s="37">
        <f t="shared" si="1"/>
        <v>0</v>
      </c>
      <c r="AS26" s="183">
        <f t="shared" si="6"/>
        <v>0.47018917612053218</v>
      </c>
      <c r="AT26" s="146">
        <f>'[4]ПР 5 місяців'!AP26</f>
        <v>-3733.8990844435089</v>
      </c>
      <c r="AU26" s="275">
        <f t="shared" si="7"/>
        <v>-7921.0756912440229</v>
      </c>
      <c r="AV26" s="269">
        <f>[5]пот.ремонт!AP26+[6]пот.ремонт!AP26+[7]пот.ремонт!AP26+[8]пот.ремонт!AP26+[9]пот.ремонт!AP26+[10]пот.ремонт!AP26+[11]пот.ремонт!AP26+[12]пот.ремонт!AP26+[13]пот.ремонт!AP26+[14]пот.ремонт!AP26+[15]пот.ремонт!AP26+[2]пот.ремонт!AP26</f>
        <v>3715.9775344087611</v>
      </c>
      <c r="AW26" s="193">
        <f>[15]пот.ремонт!C26</f>
        <v>739.17019424185526</v>
      </c>
      <c r="AX26" s="194"/>
      <c r="AY26" s="194">
        <f t="shared" si="8"/>
        <v>-739.17019424185526</v>
      </c>
      <c r="AZ26" s="17"/>
      <c r="BA26" s="200">
        <f t="shared" si="9"/>
        <v>-8660.2458854858778</v>
      </c>
      <c r="BB26" s="17"/>
      <c r="BC26" s="270">
        <f t="shared" si="10"/>
        <v>0</v>
      </c>
      <c r="BE26" s="270">
        <f>'[16]звіт поточний ремонт'!AL26</f>
        <v>-3733.8990844435089</v>
      </c>
      <c r="BF26" s="192">
        <f t="shared" si="2"/>
        <v>0</v>
      </c>
    </row>
    <row r="27" spans="1:58" ht="15" customHeight="1" x14ac:dyDescent="0.25">
      <c r="A27" s="175">
        <f t="shared" si="11"/>
        <v>21</v>
      </c>
      <c r="B27" s="260" t="s">
        <v>61</v>
      </c>
      <c r="C27" s="164">
        <f>побуд.звіт!AW30</f>
        <v>9760.0694021440213</v>
      </c>
      <c r="D27" s="67">
        <f>'[3]по будинку 08'!BF29</f>
        <v>3.1912365356032324</v>
      </c>
      <c r="E27" s="68">
        <v>2</v>
      </c>
      <c r="F27" s="69"/>
      <c r="G27" s="69"/>
      <c r="H27" s="69"/>
      <c r="I27" s="69"/>
      <c r="J27" s="69"/>
      <c r="K27" s="69"/>
      <c r="L27" s="70"/>
      <c r="M27" s="75">
        <f>[1]пот.ремонт!M27+[2]пот.ремонт!M27</f>
        <v>1047</v>
      </c>
      <c r="N27" s="75">
        <f>[1]пот.ремонт!N27+[2]пот.ремонт!N27</f>
        <v>0</v>
      </c>
      <c r="O27" s="75">
        <f>[1]пот.ремонт!O27+[2]пот.ремонт!O27</f>
        <v>0</v>
      </c>
      <c r="P27" s="75">
        <f>[1]пот.ремонт!P27+[2]пот.ремонт!P27</f>
        <v>0</v>
      </c>
      <c r="Q27" s="75">
        <f>[1]пот.ремонт!Q27+[2]пот.ремонт!Q27</f>
        <v>0</v>
      </c>
      <c r="R27" s="75">
        <f>[1]пот.ремонт!R27+[2]пот.ремонт!R27</f>
        <v>0</v>
      </c>
      <c r="S27" s="75">
        <f>[1]пот.ремонт!S27+[2]пот.ремонт!S27</f>
        <v>0</v>
      </c>
      <c r="T27" s="75">
        <f>[1]пот.ремонт!T27+[2]пот.ремонт!T27</f>
        <v>0</v>
      </c>
      <c r="U27" s="75">
        <f>[1]пот.ремонт!U27+[2]пот.ремонт!U27</f>
        <v>0</v>
      </c>
      <c r="V27" s="75">
        <f>[1]пот.ремонт!V27+[2]пот.ремонт!V27</f>
        <v>0</v>
      </c>
      <c r="W27" s="75">
        <f>[1]пот.ремонт!W27+[2]пот.ремонт!W27</f>
        <v>7897</v>
      </c>
      <c r="X27" s="75">
        <f>[1]пот.ремонт!X27+[2]пот.ремонт!X27</f>
        <v>0</v>
      </c>
      <c r="Y27" s="75">
        <f>[1]пот.ремонт!Y27+[2]пот.ремонт!Y27</f>
        <v>0</v>
      </c>
      <c r="Z27" s="75">
        <f>[1]пот.ремонт!Z27+[2]пот.ремонт!Z27</f>
        <v>0</v>
      </c>
      <c r="AA27" s="75">
        <f>[1]пот.ремонт!AA27+[2]пот.ремонт!AA27</f>
        <v>3741</v>
      </c>
      <c r="AB27" s="75">
        <f>[1]пот.ремонт!AB27+[2]пот.ремонт!AB27</f>
        <v>0</v>
      </c>
      <c r="AC27" s="75">
        <f>[1]пот.ремонт!AC27+[2]пот.ремонт!AC27</f>
        <v>0</v>
      </c>
      <c r="AD27" s="187">
        <f t="shared" si="3"/>
        <v>12685</v>
      </c>
      <c r="AE27" s="117">
        <f>[1]пот.ремонт!AE27+[2]пот.ремонт!AE27</f>
        <v>0</v>
      </c>
      <c r="AF27" s="230">
        <f>[1]пот.ремонт!AF27+[2]пот.ремонт!AF27</f>
        <v>0</v>
      </c>
      <c r="AG27" s="75">
        <f>[1]пот.ремонт!AG27+[2]пот.ремонт!AG27</f>
        <v>0</v>
      </c>
      <c r="AH27" s="75">
        <f>[1]пот.ремонт!AH27+[2]пот.ремонт!AH27</f>
        <v>0</v>
      </c>
      <c r="AI27" s="75">
        <f>[1]пот.ремонт!AI27+[2]пот.ремонт!AI27</f>
        <v>0</v>
      </c>
      <c r="AJ27" s="75">
        <f>[1]пот.ремонт!AJ27+[2]пот.ремонт!AJ27</f>
        <v>0</v>
      </c>
      <c r="AK27" s="75">
        <f>[1]пот.ремонт!AK27+[2]пот.ремонт!AK27</f>
        <v>0</v>
      </c>
      <c r="AL27" s="75">
        <f>[1]пот.ремонт!AL27+[2]пот.ремонт!AL27</f>
        <v>0</v>
      </c>
      <c r="AM27" s="75">
        <f>[1]пот.ремонт!AM27+[2]пот.ремонт!AM27</f>
        <v>4623</v>
      </c>
      <c r="AN27" s="75">
        <f>[1]пот.ремонт!AN27+[2]пот.ремонт!AN27</f>
        <v>0</v>
      </c>
      <c r="AO27" s="71">
        <f t="shared" si="4"/>
        <v>4623</v>
      </c>
      <c r="AP27" s="274">
        <f t="shared" si="5"/>
        <v>17308</v>
      </c>
      <c r="AQ27" s="36">
        <f t="shared" si="0"/>
        <v>0</v>
      </c>
      <c r="AR27" s="37">
        <f t="shared" si="1"/>
        <v>7547.9305978559787</v>
      </c>
      <c r="AS27" s="183">
        <f t="shared" si="6"/>
        <v>1.77334804568069</v>
      </c>
      <c r="AT27" s="146">
        <f>'[4]ПР 5 місяців'!AP27</f>
        <v>-4699.1776781337594</v>
      </c>
      <c r="AU27" s="275">
        <f t="shared" si="7"/>
        <v>2848.7529197222193</v>
      </c>
      <c r="AV27" s="269">
        <f>[5]пот.ремонт!AP27+[6]пот.ремонт!AP27+[7]пот.ремонт!AP27+[8]пот.ремонт!AP27+[9]пот.ремонт!AP27+[10]пот.ремонт!AP27+[11]пот.ремонт!AP27+[12]пот.ремонт!AP27+[13]пот.ремонт!AP27+[14]пот.ремонт!AP27+[15]пот.ремонт!AP27+[2]пот.ремонт!AP27</f>
        <v>17308</v>
      </c>
      <c r="AW27" s="193">
        <f>[15]пот.ремонт!C27</f>
        <v>910.67640842880439</v>
      </c>
      <c r="AX27" s="194"/>
      <c r="AY27" s="194">
        <f t="shared" si="8"/>
        <v>-910.67640842880439</v>
      </c>
      <c r="AZ27" s="17"/>
      <c r="BA27" s="200">
        <f t="shared" si="9"/>
        <v>1938.076511293415</v>
      </c>
      <c r="BB27" s="17"/>
      <c r="BC27" s="270">
        <f t="shared" si="10"/>
        <v>0</v>
      </c>
      <c r="BE27" s="270">
        <f>'[16]звіт поточний ремонт'!AL27</f>
        <v>-4699.1776781337594</v>
      </c>
      <c r="BF27" s="192">
        <f t="shared" si="2"/>
        <v>0</v>
      </c>
    </row>
    <row r="28" spans="1:58" ht="15" customHeight="1" x14ac:dyDescent="0.25">
      <c r="A28" s="175">
        <f t="shared" si="11"/>
        <v>22</v>
      </c>
      <c r="B28" s="260" t="s">
        <v>99</v>
      </c>
      <c r="C28" s="164">
        <f>побуд.звіт!AW31</f>
        <v>10785.596830581671</v>
      </c>
      <c r="D28" s="67">
        <f>'[3]по будинку 08'!BF30</f>
        <v>4.5342152443362602</v>
      </c>
      <c r="E28" s="68">
        <v>2</v>
      </c>
      <c r="F28" s="69"/>
      <c r="G28" s="69"/>
      <c r="H28" s="69"/>
      <c r="I28" s="69"/>
      <c r="J28" s="69"/>
      <c r="K28" s="69"/>
      <c r="L28" s="70"/>
      <c r="M28" s="75">
        <f>[1]пот.ремонт!M28+[2]пот.ремонт!M28</f>
        <v>0</v>
      </c>
      <c r="N28" s="75">
        <f>[1]пот.ремонт!N28+[2]пот.ремонт!N28</f>
        <v>0</v>
      </c>
      <c r="O28" s="75">
        <f>[1]пот.ремонт!O28+[2]пот.ремонт!O28</f>
        <v>0</v>
      </c>
      <c r="P28" s="75">
        <f>[1]пот.ремонт!P28+[2]пот.ремонт!P28</f>
        <v>0</v>
      </c>
      <c r="Q28" s="75">
        <f>[1]пот.ремонт!Q28+[2]пот.ремонт!Q28</f>
        <v>0</v>
      </c>
      <c r="R28" s="75">
        <f>[1]пот.ремонт!R28+[2]пот.ремонт!R28</f>
        <v>0</v>
      </c>
      <c r="S28" s="75">
        <f>[1]пот.ремонт!S28+[2]пот.ремонт!S28</f>
        <v>0</v>
      </c>
      <c r="T28" s="75">
        <f>[1]пот.ремонт!T28+[2]пот.ремонт!T28</f>
        <v>0</v>
      </c>
      <c r="U28" s="75">
        <f>[1]пот.ремонт!U28+[2]пот.ремонт!U28</f>
        <v>0</v>
      </c>
      <c r="V28" s="75">
        <f>[1]пот.ремонт!V28+[2]пот.ремонт!V28</f>
        <v>0</v>
      </c>
      <c r="W28" s="75">
        <f>[1]пот.ремонт!W28+[2]пот.ремонт!W28</f>
        <v>7639</v>
      </c>
      <c r="X28" s="75">
        <f>[1]пот.ремонт!X28+[2]пот.ремонт!X28</f>
        <v>0</v>
      </c>
      <c r="Y28" s="75">
        <f>[1]пот.ремонт!Y28+[2]пот.ремонт!Y28</f>
        <v>0</v>
      </c>
      <c r="Z28" s="75">
        <f>[1]пот.ремонт!Z28+[2]пот.ремонт!Z28</f>
        <v>0</v>
      </c>
      <c r="AA28" s="75">
        <f>[1]пот.ремонт!AA28+[2]пот.ремонт!AA28</f>
        <v>2883</v>
      </c>
      <c r="AB28" s="75">
        <f>[1]пот.ремонт!AB28+[2]пот.ремонт!AB28</f>
        <v>0</v>
      </c>
      <c r="AC28" s="75">
        <f>[1]пот.ремонт!AC28+[2]пот.ремонт!AC28</f>
        <v>0</v>
      </c>
      <c r="AD28" s="187">
        <f t="shared" si="3"/>
        <v>10522</v>
      </c>
      <c r="AE28" s="117">
        <f>[1]пот.ремонт!AE28+[2]пот.ремонт!AE28</f>
        <v>0</v>
      </c>
      <c r="AF28" s="230">
        <f>[1]пот.ремонт!AF28+[2]пот.ремонт!AF28</f>
        <v>0</v>
      </c>
      <c r="AG28" s="75">
        <f>[1]пот.ремонт!AG28+[2]пот.ремонт!AG28</f>
        <v>0</v>
      </c>
      <c r="AH28" s="75">
        <f>[1]пот.ремонт!AH28+[2]пот.ремонт!AH28</f>
        <v>0</v>
      </c>
      <c r="AI28" s="75">
        <f>[1]пот.ремонт!AI28+[2]пот.ремонт!AI28</f>
        <v>0</v>
      </c>
      <c r="AJ28" s="75">
        <f>[1]пот.ремонт!AJ28+[2]пот.ремонт!AJ28</f>
        <v>0</v>
      </c>
      <c r="AK28" s="75">
        <f>[1]пот.ремонт!AK28+[2]пот.ремонт!AK28</f>
        <v>0</v>
      </c>
      <c r="AL28" s="75">
        <f>[1]пот.ремонт!AL28+[2]пот.ремонт!AL28</f>
        <v>0</v>
      </c>
      <c r="AM28" s="75">
        <f>[1]пот.ремонт!AM28+[2]пот.ремонт!AM28</f>
        <v>7180</v>
      </c>
      <c r="AN28" s="75">
        <f>[1]пот.ремонт!AN28+[2]пот.ремонт!AN28</f>
        <v>0</v>
      </c>
      <c r="AO28" s="71">
        <f t="shared" si="4"/>
        <v>7180</v>
      </c>
      <c r="AP28" s="274">
        <f t="shared" si="5"/>
        <v>17702</v>
      </c>
      <c r="AQ28" s="36">
        <f t="shared" si="0"/>
        <v>0</v>
      </c>
      <c r="AR28" s="37">
        <f t="shared" si="1"/>
        <v>6916.4031694183286</v>
      </c>
      <c r="AS28" s="183">
        <f t="shared" si="6"/>
        <v>1.6412629062684261</v>
      </c>
      <c r="AT28" s="146">
        <f>'[4]ПР 5 місяців'!AP28</f>
        <v>-4249.0318135758671</v>
      </c>
      <c r="AU28" s="275">
        <f t="shared" si="7"/>
        <v>2667.3713558424615</v>
      </c>
      <c r="AV28" s="269">
        <f>[5]пот.ремонт!AP28+[6]пот.ремонт!AP28+[7]пот.ремонт!AP28+[8]пот.ремонт!AP28+[9]пот.ремонт!AP28+[10]пот.ремонт!AP28+[11]пот.ремонт!AP28+[12]пот.ремонт!AP28+[13]пот.ремонт!AP28+[14]пот.ремонт!AP28+[15]пот.ремонт!AP28+[2]пот.ремонт!AP28</f>
        <v>17702</v>
      </c>
      <c r="AW28" s="193">
        <f>[15]пот.ремонт!C28</f>
        <v>1010.5049181163338</v>
      </c>
      <c r="AX28" s="194"/>
      <c r="AY28" s="194">
        <f t="shared" si="8"/>
        <v>-1010.5049181163338</v>
      </c>
      <c r="AZ28" s="17"/>
      <c r="BA28" s="200">
        <f t="shared" si="9"/>
        <v>1656.8664377261277</v>
      </c>
      <c r="BB28" s="17"/>
      <c r="BC28" s="270">
        <f t="shared" si="10"/>
        <v>0</v>
      </c>
      <c r="BE28" s="270">
        <f>'[16]звіт поточний ремонт'!AL28</f>
        <v>-4249.0318135758671</v>
      </c>
      <c r="BF28" s="192">
        <f t="shared" si="2"/>
        <v>0</v>
      </c>
    </row>
    <row r="29" spans="1:58" ht="15" customHeight="1" x14ac:dyDescent="0.25">
      <c r="A29" s="175">
        <f t="shared" si="11"/>
        <v>23</v>
      </c>
      <c r="B29" s="260" t="s">
        <v>199</v>
      </c>
      <c r="C29" s="164">
        <f>побуд.звіт!AW32</f>
        <v>17858.964898076181</v>
      </c>
      <c r="D29" s="67">
        <f>'[3]по будинку 08'!BF31</f>
        <v>87.329025759323969</v>
      </c>
      <c r="E29" s="68">
        <v>3</v>
      </c>
      <c r="F29" s="69"/>
      <c r="G29" s="69"/>
      <c r="H29" s="69"/>
      <c r="I29" s="69"/>
      <c r="J29" s="69"/>
      <c r="K29" s="69"/>
      <c r="L29" s="70"/>
      <c r="M29" s="75">
        <f>[1]пот.ремонт!M29+[2]пот.ремонт!M29</f>
        <v>0</v>
      </c>
      <c r="N29" s="75">
        <f>[1]пот.ремонт!N29+[2]пот.ремонт!N29</f>
        <v>0</v>
      </c>
      <c r="O29" s="75">
        <f>[1]пот.ремонт!O29+[2]пот.ремонт!O29</f>
        <v>0</v>
      </c>
      <c r="P29" s="75">
        <f>[1]пот.ремонт!P29+[2]пот.ремонт!P29</f>
        <v>0</v>
      </c>
      <c r="Q29" s="75">
        <f>[1]пот.ремонт!Q29+[2]пот.ремонт!Q29</f>
        <v>0</v>
      </c>
      <c r="R29" s="75">
        <f>[1]пот.ремонт!R29+[2]пот.ремонт!R29</f>
        <v>0</v>
      </c>
      <c r="S29" s="75">
        <f>[1]пот.ремонт!S29+[2]пот.ремонт!S29</f>
        <v>0</v>
      </c>
      <c r="T29" s="75">
        <f>[1]пот.ремонт!T29+[2]пот.ремонт!T29</f>
        <v>0</v>
      </c>
      <c r="U29" s="75">
        <f>[1]пот.ремонт!U29+[2]пот.ремонт!U29</f>
        <v>2652</v>
      </c>
      <c r="V29" s="75">
        <f>[1]пот.ремонт!V29+[2]пот.ремонт!V29</f>
        <v>0</v>
      </c>
      <c r="W29" s="75">
        <f>[1]пот.ремонт!W29+[2]пот.ремонт!W29</f>
        <v>0</v>
      </c>
      <c r="X29" s="75">
        <f>[1]пот.ремонт!X29+[2]пот.ремонт!X29</f>
        <v>0</v>
      </c>
      <c r="Y29" s="75">
        <f>[1]пот.ремонт!Y29+[2]пот.ремонт!Y29</f>
        <v>0</v>
      </c>
      <c r="Z29" s="75">
        <f>[1]пот.ремонт!Z29+[2]пот.ремонт!Z29</f>
        <v>0</v>
      </c>
      <c r="AA29" s="75">
        <f>[1]пот.ремонт!AA29+[2]пот.ремонт!AA29</f>
        <v>1289.7654521237237</v>
      </c>
      <c r="AB29" s="75">
        <f>[1]пот.ремонт!AB29+[2]пот.ремонт!AB29</f>
        <v>0</v>
      </c>
      <c r="AC29" s="75">
        <f>[1]пот.ремонт!AC29+[2]пот.ремонт!AC29</f>
        <v>0</v>
      </c>
      <c r="AD29" s="187">
        <f t="shared" si="3"/>
        <v>3941.7654521237237</v>
      </c>
      <c r="AE29" s="117">
        <f>[1]пот.ремонт!AE29+[2]пот.ремонт!AE29</f>
        <v>0</v>
      </c>
      <c r="AF29" s="230">
        <f>[1]пот.ремонт!AF29+[2]пот.ремонт!AF29</f>
        <v>0</v>
      </c>
      <c r="AG29" s="75">
        <f>[1]пот.ремонт!AG29+[2]пот.ремонт!AG29</f>
        <v>0</v>
      </c>
      <c r="AH29" s="75">
        <f>[1]пот.ремонт!AH29+[2]пот.ремонт!AH29</f>
        <v>0</v>
      </c>
      <c r="AI29" s="75">
        <f>[1]пот.ремонт!AI29+[2]пот.ремонт!AI29</f>
        <v>0</v>
      </c>
      <c r="AJ29" s="75">
        <f>[1]пот.ремонт!AJ29+[2]пот.ремонт!AJ29</f>
        <v>0</v>
      </c>
      <c r="AK29" s="75">
        <f>[1]пот.ремонт!AK29+[2]пот.ремонт!AK29</f>
        <v>16675</v>
      </c>
      <c r="AL29" s="75">
        <f>[1]пот.ремонт!AL29+[2]пот.ремонт!AL29</f>
        <v>166</v>
      </c>
      <c r="AM29" s="75">
        <f>[1]пот.ремонт!AM29+[2]пот.ремонт!AM29</f>
        <v>0</v>
      </c>
      <c r="AN29" s="75">
        <f>[1]пот.ремонт!AN29+[2]пот.ремонт!AN29</f>
        <v>0</v>
      </c>
      <c r="AO29" s="71">
        <f t="shared" si="4"/>
        <v>16675</v>
      </c>
      <c r="AP29" s="274">
        <f t="shared" si="5"/>
        <v>20616.765452123724</v>
      </c>
      <c r="AQ29" s="36">
        <f t="shared" si="0"/>
        <v>0</v>
      </c>
      <c r="AR29" s="37">
        <f t="shared" si="1"/>
        <v>2757.8005540475424</v>
      </c>
      <c r="AS29" s="183">
        <f t="shared" si="6"/>
        <v>1.154421074781586</v>
      </c>
      <c r="AT29" s="146">
        <f>'[4]ПР 5 місяців'!AP29</f>
        <v>-1917.6477081032772</v>
      </c>
      <c r="AU29" s="275">
        <f t="shared" si="7"/>
        <v>840.15284594426521</v>
      </c>
      <c r="AV29" s="269">
        <f>[5]пот.ремонт!AP29+[6]пот.ремонт!AP29+[7]пот.ремонт!AP29+[8]пот.ремонт!AP29+[9]пот.ремонт!AP29+[10]пот.ремонт!AP29+[11]пот.ремонт!AP29+[12]пот.ремонт!AP29+[13]пот.ремонт!AP29+[14]пот.ремонт!AP29+[15]пот.ремонт!AP29+[2]пот.ремонт!AP29</f>
        <v>20616.765452123724</v>
      </c>
      <c r="AW29" s="193">
        <f>[15]пот.ремонт!C29</f>
        <v>1772.5001360152366</v>
      </c>
      <c r="AX29" s="194"/>
      <c r="AY29" s="194">
        <f t="shared" si="8"/>
        <v>-1772.5001360152366</v>
      </c>
      <c r="AZ29" s="17"/>
      <c r="BA29" s="200">
        <f t="shared" si="9"/>
        <v>-932.34729007097144</v>
      </c>
      <c r="BB29" s="17"/>
      <c r="BC29" s="270">
        <f t="shared" si="10"/>
        <v>0</v>
      </c>
      <c r="BE29" s="270">
        <f>'[16]звіт поточний ремонт'!AL29</f>
        <v>-1917.6477081032772</v>
      </c>
      <c r="BF29" s="192">
        <f t="shared" si="2"/>
        <v>0</v>
      </c>
    </row>
    <row r="30" spans="1:58" ht="15" customHeight="1" x14ac:dyDescent="0.25">
      <c r="A30" s="175">
        <f t="shared" si="11"/>
        <v>24</v>
      </c>
      <c r="B30" s="260" t="s">
        <v>200</v>
      </c>
      <c r="C30" s="164">
        <f>побуд.звіт!AW33</f>
        <v>50830.214325749854</v>
      </c>
      <c r="D30" s="67">
        <f>'[3]по будинку 08'!BF32</f>
        <v>2103.3894347999999</v>
      </c>
      <c r="E30" s="68">
        <v>3</v>
      </c>
      <c r="F30" s="69"/>
      <c r="G30" s="69"/>
      <c r="H30" s="69"/>
      <c r="I30" s="69"/>
      <c r="J30" s="69"/>
      <c r="K30" s="69"/>
      <c r="L30" s="70"/>
      <c r="M30" s="75">
        <f>[1]пот.ремонт!M30+[2]пот.ремонт!M30</f>
        <v>7189</v>
      </c>
      <c r="N30" s="75">
        <f>[1]пот.ремонт!N30+[2]пот.ремонт!N30</f>
        <v>0</v>
      </c>
      <c r="O30" s="75">
        <f>[1]пот.ремонт!O30+[2]пот.ремонт!O30</f>
        <v>19947</v>
      </c>
      <c r="P30" s="75">
        <f>[1]пот.ремонт!P30+[2]пот.ремонт!P30</f>
        <v>146</v>
      </c>
      <c r="Q30" s="75">
        <f>[1]пот.ремонт!Q30+[2]пот.ремонт!Q30</f>
        <v>4027</v>
      </c>
      <c r="R30" s="75">
        <f>[1]пот.ремонт!R30+[2]пот.ремонт!R30</f>
        <v>1</v>
      </c>
      <c r="S30" s="75">
        <f>[1]пот.ремонт!S30+[2]пот.ремонт!S30</f>
        <v>0</v>
      </c>
      <c r="T30" s="75">
        <f>[1]пот.ремонт!T30+[2]пот.ремонт!T30</f>
        <v>0</v>
      </c>
      <c r="U30" s="75">
        <f>[1]пот.ремонт!U30+[2]пот.ремонт!U30</f>
        <v>0</v>
      </c>
      <c r="V30" s="75">
        <f>[1]пот.ремонт!V30+[2]пот.ремонт!V30</f>
        <v>0</v>
      </c>
      <c r="W30" s="75">
        <f>[1]пот.ремонт!W30+[2]пот.ремонт!W30</f>
        <v>0</v>
      </c>
      <c r="X30" s="75">
        <f>[1]пот.ремонт!X30+[2]пот.ремонт!X30</f>
        <v>0</v>
      </c>
      <c r="Y30" s="75">
        <f>[1]пот.ремонт!Y30+[2]пот.ремонт!Y30</f>
        <v>0</v>
      </c>
      <c r="Z30" s="75">
        <f>[1]пот.ремонт!Z30+[2]пот.ремонт!Z30</f>
        <v>0</v>
      </c>
      <c r="AA30" s="75">
        <f>[1]пот.ремонт!AA30+[2]пот.ремонт!AA30</f>
        <v>1595.5609708450495</v>
      </c>
      <c r="AB30" s="75">
        <f>[1]пот.ремонт!AB30+[2]пот.ремонт!AB30</f>
        <v>0</v>
      </c>
      <c r="AC30" s="75">
        <f>[1]пот.ремонт!AC30+[2]пот.ремонт!AC30</f>
        <v>0</v>
      </c>
      <c r="AD30" s="187">
        <f t="shared" si="3"/>
        <v>32758.56097084505</v>
      </c>
      <c r="AE30" s="117">
        <f>[1]пот.ремонт!AE30+[2]пот.ремонт!AE30</f>
        <v>701</v>
      </c>
      <c r="AF30" s="230">
        <f>[1]пот.ремонт!AF30+[2]пот.ремонт!AF30</f>
        <v>0</v>
      </c>
      <c r="AG30" s="75">
        <f>[1]пот.ремонт!AG30+[2]пот.ремонт!AG30</f>
        <v>1688</v>
      </c>
      <c r="AH30" s="75">
        <f>[1]пот.ремонт!AH30+[2]пот.ремонт!AH30</f>
        <v>6</v>
      </c>
      <c r="AI30" s="75">
        <f>[1]пот.ремонт!AI30+[2]пот.ремонт!AI30</f>
        <v>0</v>
      </c>
      <c r="AJ30" s="75">
        <f>[1]пот.ремонт!AJ30+[2]пот.ремонт!AJ30</f>
        <v>0</v>
      </c>
      <c r="AK30" s="75">
        <f>[1]пот.ремонт!AK30+[2]пот.ремонт!AK30</f>
        <v>33999</v>
      </c>
      <c r="AL30" s="75">
        <f>[1]пот.ремонт!AL30+[2]пот.ремонт!AL30</f>
        <v>335</v>
      </c>
      <c r="AM30" s="75">
        <f>[1]пот.ремонт!AM30+[2]пот.ремонт!AM30</f>
        <v>13513</v>
      </c>
      <c r="AN30" s="75">
        <f>[1]пот.ремонт!AN30+[2]пот.ремонт!AN30</f>
        <v>0</v>
      </c>
      <c r="AO30" s="71">
        <f t="shared" si="4"/>
        <v>49901</v>
      </c>
      <c r="AP30" s="274">
        <f t="shared" si="5"/>
        <v>82659.56097084505</v>
      </c>
      <c r="AQ30" s="36">
        <f t="shared" si="0"/>
        <v>0</v>
      </c>
      <c r="AR30" s="37">
        <f t="shared" si="1"/>
        <v>31829.346645095196</v>
      </c>
      <c r="AS30" s="183">
        <f t="shared" si="6"/>
        <v>1.6261895029817119</v>
      </c>
      <c r="AT30" s="146">
        <f>'[4]ПР 5 місяців'!AP30</f>
        <v>-17463.234352814114</v>
      </c>
      <c r="AU30" s="275">
        <f t="shared" si="7"/>
        <v>14366.112292281083</v>
      </c>
      <c r="AV30" s="269">
        <f>[5]пот.ремонт!AP30+[6]пот.ремонт!AP30+[7]пот.ремонт!AP30+[8]пот.ремонт!AP30+[9]пот.ремонт!AP30+[10]пот.ремонт!AP30+[11]пот.ремонт!AP30+[12]пот.ремонт!AP30+[13]пот.ремонт!AP30+[14]пот.ремонт!AP30+[15]пот.ремонт!AP30+[2]пот.ремонт!AP30</f>
        <v>82659.56097084505</v>
      </c>
      <c r="AW30" s="193">
        <f>[15]пот.ремонт!C30</f>
        <v>4971.0671869499683</v>
      </c>
      <c r="AX30" s="194"/>
      <c r="AY30" s="194">
        <f t="shared" si="8"/>
        <v>-4971.0671869499683</v>
      </c>
      <c r="AZ30" s="17"/>
      <c r="BA30" s="200">
        <f t="shared" si="9"/>
        <v>9395.0451053311153</v>
      </c>
      <c r="BB30" s="17"/>
      <c r="BC30" s="270">
        <f t="shared" si="10"/>
        <v>0</v>
      </c>
      <c r="BE30" s="270">
        <f>'[16]звіт поточний ремонт'!AL30</f>
        <v>-17463.234352814114</v>
      </c>
      <c r="BF30" s="192">
        <f t="shared" si="2"/>
        <v>0</v>
      </c>
    </row>
    <row r="31" spans="1:58" ht="15" customHeight="1" x14ac:dyDescent="0.25">
      <c r="A31" s="175">
        <f t="shared" si="11"/>
        <v>25</v>
      </c>
      <c r="B31" s="260" t="s">
        <v>201</v>
      </c>
      <c r="C31" s="164">
        <f>побуд.звіт!AW34</f>
        <v>33439.408360862028</v>
      </c>
      <c r="D31" s="67">
        <f>'[3]по будинку 08'!BF33</f>
        <v>39.873173020199125</v>
      </c>
      <c r="E31" s="68">
        <v>3</v>
      </c>
      <c r="F31" s="69"/>
      <c r="G31" s="69"/>
      <c r="H31" s="69"/>
      <c r="I31" s="69"/>
      <c r="J31" s="69"/>
      <c r="K31" s="69"/>
      <c r="L31" s="70"/>
      <c r="M31" s="75">
        <f>[1]пот.ремонт!M31+[2]пот.ремонт!M31</f>
        <v>224</v>
      </c>
      <c r="N31" s="75">
        <f>[1]пот.ремонт!N31+[2]пот.ремонт!N31</f>
        <v>0</v>
      </c>
      <c r="O31" s="75">
        <f>[1]пот.ремонт!O31+[2]пот.ремонт!O31</f>
        <v>0</v>
      </c>
      <c r="P31" s="75">
        <f>[1]пот.ремонт!P31+[2]пот.ремонт!P31</f>
        <v>0</v>
      </c>
      <c r="Q31" s="75">
        <f>[1]пот.ремонт!Q31+[2]пот.ремонт!Q31</f>
        <v>0</v>
      </c>
      <c r="R31" s="75">
        <f>[1]пот.ремонт!R31+[2]пот.ремонт!R31</f>
        <v>0</v>
      </c>
      <c r="S31" s="75">
        <f>[1]пот.ремонт!S31+[2]пот.ремонт!S31</f>
        <v>0</v>
      </c>
      <c r="T31" s="75">
        <f>[1]пот.ремонт!T31+[2]пот.ремонт!T31</f>
        <v>0</v>
      </c>
      <c r="U31" s="75">
        <f>[1]пот.ремонт!U31+[2]пот.ремонт!U31</f>
        <v>0</v>
      </c>
      <c r="V31" s="75">
        <f>[1]пот.ремонт!V31+[2]пот.ремонт!V31</f>
        <v>0</v>
      </c>
      <c r="W31" s="75">
        <f>[1]пот.ремонт!W31+[2]пот.ремонт!W31</f>
        <v>0</v>
      </c>
      <c r="X31" s="75">
        <f>[1]пот.ремонт!X31+[2]пот.ремонт!X31</f>
        <v>0</v>
      </c>
      <c r="Y31" s="75">
        <f>[1]пот.ремонт!Y31+[2]пот.ремонт!Y31</f>
        <v>0</v>
      </c>
      <c r="Z31" s="75">
        <f>[1]пот.ремонт!Z31+[2]пот.ремонт!Z31</f>
        <v>0</v>
      </c>
      <c r="AA31" s="75">
        <f>[1]пот.ремонт!AA31+[2]пот.ремонт!AA31</f>
        <v>335</v>
      </c>
      <c r="AB31" s="75">
        <f>[1]пот.ремонт!AB31+[2]пот.ремонт!AB31</f>
        <v>0</v>
      </c>
      <c r="AC31" s="75">
        <f>[1]пот.ремонт!AC31+[2]пот.ремонт!AC31</f>
        <v>0</v>
      </c>
      <c r="AD31" s="187">
        <f t="shared" si="3"/>
        <v>559</v>
      </c>
      <c r="AE31" s="117">
        <f>[1]пот.ремонт!AE31+[2]пот.ремонт!AE31</f>
        <v>161</v>
      </c>
      <c r="AF31" s="230">
        <f>[1]пот.ремонт!AF31+[2]пот.ремонт!AF31</f>
        <v>0</v>
      </c>
      <c r="AG31" s="75">
        <f>[1]пот.ремонт!AG31+[2]пот.ремонт!AG31</f>
        <v>0</v>
      </c>
      <c r="AH31" s="75">
        <f>[1]пот.ремонт!AH31+[2]пот.ремонт!AH31</f>
        <v>0</v>
      </c>
      <c r="AI31" s="75">
        <f>[1]пот.ремонт!AI31+[2]пот.ремонт!AI31</f>
        <v>0</v>
      </c>
      <c r="AJ31" s="75">
        <f>[1]пот.ремонт!AJ31+[2]пот.ремонт!AJ31</f>
        <v>0</v>
      </c>
      <c r="AK31" s="75">
        <f>[1]пот.ремонт!AK31+[2]пот.ремонт!AK31</f>
        <v>65743</v>
      </c>
      <c r="AL31" s="75">
        <f>[1]пот.ремонт!AL31+[2]пот.ремонт!AL31</f>
        <v>501</v>
      </c>
      <c r="AM31" s="75">
        <f>[1]пот.ремонт!AM31+[2]пот.ремонт!AM31</f>
        <v>0</v>
      </c>
      <c r="AN31" s="75">
        <f>[1]пот.ремонт!AN31+[2]пот.ремонт!AN31</f>
        <v>0</v>
      </c>
      <c r="AO31" s="71">
        <f t="shared" si="4"/>
        <v>65904</v>
      </c>
      <c r="AP31" s="274">
        <f t="shared" si="5"/>
        <v>66463</v>
      </c>
      <c r="AQ31" s="36">
        <f t="shared" si="0"/>
        <v>0</v>
      </c>
      <c r="AR31" s="37">
        <f t="shared" si="1"/>
        <v>33023.591639137972</v>
      </c>
      <c r="AS31" s="183">
        <f t="shared" si="6"/>
        <v>1.9875650694163975</v>
      </c>
      <c r="AT31" s="146">
        <f>'[4]ПР 5 місяців'!AP31</f>
        <v>-14253.283132986477</v>
      </c>
      <c r="AU31" s="275">
        <f t="shared" si="7"/>
        <v>18770.308506151494</v>
      </c>
      <c r="AV31" s="269">
        <f>[5]пот.ремонт!AP31+[6]пот.ремонт!AP31+[7]пот.ремонт!AP31+[8]пот.ремонт!AP31+[9]пот.ремонт!AP31+[10]пот.ремонт!AP31+[11]пот.ремонт!AP31+[12]пот.ремонт!AP31+[13]пот.ремонт!AP31+[14]пот.ремонт!AP31+[15]пот.ремонт!AP31+[2]пот.ремонт!AP31</f>
        <v>66494.724063442758</v>
      </c>
      <c r="AW31" s="193">
        <f>[15]пот.ремонт!C31</f>
        <v>3284.3983861724059</v>
      </c>
      <c r="AX31" s="194"/>
      <c r="AY31" s="194">
        <f t="shared" si="8"/>
        <v>-3284.3983861724059</v>
      </c>
      <c r="AZ31" s="17"/>
      <c r="BA31" s="200">
        <f t="shared" si="9"/>
        <v>15485.910119979088</v>
      </c>
      <c r="BB31" s="17"/>
      <c r="BC31" s="270">
        <f t="shared" si="10"/>
        <v>-31.724063442758052</v>
      </c>
      <c r="BE31" s="270">
        <f>'[16]звіт поточний ремонт'!AL31</f>
        <v>-14253.283132986477</v>
      </c>
      <c r="BF31" s="192">
        <f t="shared" si="2"/>
        <v>0</v>
      </c>
    </row>
    <row r="32" spans="1:58" ht="15" customHeight="1" x14ac:dyDescent="0.25">
      <c r="A32" s="175">
        <f t="shared" si="11"/>
        <v>26</v>
      </c>
      <c r="B32" s="260" t="s">
        <v>202</v>
      </c>
      <c r="C32" s="164">
        <f>побуд.звіт!AW35</f>
        <v>74000.097133821429</v>
      </c>
      <c r="D32" s="67">
        <f>'[3]по будинку 08'!BF34</f>
        <v>20.224461544385488</v>
      </c>
      <c r="E32" s="68">
        <v>3</v>
      </c>
      <c r="F32" s="69"/>
      <c r="G32" s="69"/>
      <c r="H32" s="69"/>
      <c r="I32" s="69"/>
      <c r="J32" s="69"/>
      <c r="K32" s="69"/>
      <c r="L32" s="70"/>
      <c r="M32" s="75">
        <f>[1]пот.ремонт!M32+[2]пот.ремонт!M32</f>
        <v>7707</v>
      </c>
      <c r="N32" s="75">
        <f>[1]пот.ремонт!N32+[2]пот.ремонт!N32</f>
        <v>0</v>
      </c>
      <c r="O32" s="75">
        <f>[1]пот.ремонт!O32+[2]пот.ремонт!O32</f>
        <v>0</v>
      </c>
      <c r="P32" s="75">
        <f>[1]пот.ремонт!P32+[2]пот.ремонт!P32</f>
        <v>0</v>
      </c>
      <c r="Q32" s="75">
        <f>[1]пот.ремонт!Q32+[2]пот.ремонт!Q32</f>
        <v>0</v>
      </c>
      <c r="R32" s="75">
        <f>[1]пот.ремонт!R32+[2]пот.ремонт!R32</f>
        <v>0</v>
      </c>
      <c r="S32" s="75">
        <f>[1]пот.ремонт!S32+[2]пот.ремонт!S32</f>
        <v>1498.6896018943316</v>
      </c>
      <c r="T32" s="75">
        <f>[1]пот.ремонт!T32+[2]пот.ремонт!T32</f>
        <v>17</v>
      </c>
      <c r="U32" s="75">
        <f>[1]пот.ремонт!U32+[2]пот.ремонт!U32</f>
        <v>3186</v>
      </c>
      <c r="V32" s="75">
        <f>[1]пот.ремонт!V32+[2]пот.ремонт!V32</f>
        <v>0</v>
      </c>
      <c r="W32" s="75">
        <f>[1]пот.ремонт!W32+[2]пот.ремонт!W32</f>
        <v>7796</v>
      </c>
      <c r="X32" s="75">
        <f>[1]пот.ремонт!X32+[2]пот.ремонт!X32</f>
        <v>0</v>
      </c>
      <c r="Y32" s="75">
        <f>[1]пот.ремонт!Y32+[2]пот.ремонт!Y32</f>
        <v>0</v>
      </c>
      <c r="Z32" s="75">
        <f>[1]пот.ремонт!Z32+[2]пот.ремонт!Z32</f>
        <v>0</v>
      </c>
      <c r="AA32" s="75">
        <f>[1]пот.ремонт!AA32+[2]пот.ремонт!AA32</f>
        <v>752</v>
      </c>
      <c r="AB32" s="75">
        <f>[1]пот.ремонт!AB32+[2]пот.ремонт!AB32</f>
        <v>0</v>
      </c>
      <c r="AC32" s="75">
        <f>[1]пот.ремонт!AC32+[2]пот.ремонт!AC32</f>
        <v>0</v>
      </c>
      <c r="AD32" s="187">
        <f t="shared" si="3"/>
        <v>20939.68960189433</v>
      </c>
      <c r="AE32" s="117">
        <f>[1]пот.ремонт!AE32+[2]пот.ремонт!AE32</f>
        <v>201</v>
      </c>
      <c r="AF32" s="230">
        <f>[1]пот.ремонт!AF32+[2]пот.ремонт!AF32</f>
        <v>0</v>
      </c>
      <c r="AG32" s="75">
        <f>[1]пот.ремонт!AG32+[2]пот.ремонт!AG32</f>
        <v>0</v>
      </c>
      <c r="AH32" s="75">
        <f>[1]пот.ремонт!AH32+[2]пот.ремонт!AH32</f>
        <v>0</v>
      </c>
      <c r="AI32" s="75">
        <f>[1]пот.ремонт!AI32+[2]пот.ремонт!AI32</f>
        <v>0</v>
      </c>
      <c r="AJ32" s="75">
        <f>[1]пот.ремонт!AJ32+[2]пот.ремонт!AJ32</f>
        <v>0</v>
      </c>
      <c r="AK32" s="75">
        <f>[1]пот.ремонт!AK32+[2]пот.ремонт!AK32</f>
        <v>55749</v>
      </c>
      <c r="AL32" s="75">
        <f>[1]пот.ремонт!AL32+[2]пот.ремонт!AL32</f>
        <v>431</v>
      </c>
      <c r="AM32" s="75">
        <f>[1]пот.ремонт!AM32+[2]пот.ремонт!AM32</f>
        <v>67011</v>
      </c>
      <c r="AN32" s="75">
        <f>[1]пот.ремонт!AN32+[2]пот.ремонт!AN32</f>
        <v>0</v>
      </c>
      <c r="AO32" s="71">
        <f t="shared" si="4"/>
        <v>122961</v>
      </c>
      <c r="AP32" s="274">
        <f t="shared" si="5"/>
        <v>143900.68960189432</v>
      </c>
      <c r="AQ32" s="36">
        <f t="shared" si="0"/>
        <v>0</v>
      </c>
      <c r="AR32" s="37">
        <f t="shared" si="1"/>
        <v>69900.592468072893</v>
      </c>
      <c r="AS32" s="183">
        <f t="shared" si="6"/>
        <v>1.9446013610180131</v>
      </c>
      <c r="AT32" s="146">
        <f>'[4]ПР 5 місяців'!AP32</f>
        <v>-18837.043159051274</v>
      </c>
      <c r="AU32" s="275">
        <f t="shared" si="7"/>
        <v>51063.549309021619</v>
      </c>
      <c r="AV32" s="269">
        <f>[5]пот.ремонт!AP32+[6]пот.ремонт!AP32+[7]пот.ремонт!AP32+[8]пот.ремонт!AP32+[9]пот.ремонт!AP32+[10]пот.ремонт!AP32+[11]пот.ремонт!AP32+[12]пот.ремонт!AP32+[13]пот.ремонт!AP32+[14]пот.ремонт!AP32+[15]пот.ремонт!AP32+[2]пот.ремонт!AP32</f>
        <v>143900.68960189435</v>
      </c>
      <c r="AW32" s="193">
        <f>[15]пот.ремонт!C32</f>
        <v>7283.8946987642812</v>
      </c>
      <c r="AX32" s="194"/>
      <c r="AY32" s="194">
        <f t="shared" si="8"/>
        <v>-7283.8946987642812</v>
      </c>
      <c r="AZ32" s="17"/>
      <c r="BA32" s="200">
        <f t="shared" si="9"/>
        <v>43779.654610257334</v>
      </c>
      <c r="BB32" s="17"/>
      <c r="BC32" s="270">
        <f t="shared" si="10"/>
        <v>0</v>
      </c>
      <c r="BE32" s="270">
        <f>'[16]звіт поточний ремонт'!AL32</f>
        <v>-18837.043159051274</v>
      </c>
      <c r="BF32" s="192">
        <f t="shared" si="2"/>
        <v>0</v>
      </c>
    </row>
    <row r="33" spans="1:58" ht="15" customHeight="1" x14ac:dyDescent="0.25">
      <c r="A33" s="175">
        <f t="shared" si="11"/>
        <v>27</v>
      </c>
      <c r="B33" s="260" t="s">
        <v>203</v>
      </c>
      <c r="C33" s="164">
        <f>побуд.звіт!AW36</f>
        <v>68631.611226326291</v>
      </c>
      <c r="D33" s="67">
        <f>'[3]по будинку 08'!BF35</f>
        <v>251.35845443345681</v>
      </c>
      <c r="E33" s="68">
        <v>3</v>
      </c>
      <c r="F33" s="69"/>
      <c r="G33" s="69"/>
      <c r="H33" s="69"/>
      <c r="I33" s="69"/>
      <c r="J33" s="69"/>
      <c r="K33" s="69"/>
      <c r="L33" s="70"/>
      <c r="M33" s="75">
        <f>[1]пот.ремонт!M33+[2]пот.ремонт!M33</f>
        <v>12539</v>
      </c>
      <c r="N33" s="75">
        <f>[1]пот.ремонт!N33+[2]пот.ремонт!N33</f>
        <v>0</v>
      </c>
      <c r="O33" s="75">
        <f>[1]пот.ремонт!O33+[2]пот.ремонт!O33</f>
        <v>1882</v>
      </c>
      <c r="P33" s="75">
        <f>[1]пот.ремонт!P33+[2]пот.ремонт!P33</f>
        <v>12.7</v>
      </c>
      <c r="Q33" s="75">
        <f>[1]пот.ремонт!Q33+[2]пот.ремонт!Q33</f>
        <v>0</v>
      </c>
      <c r="R33" s="75">
        <f>[1]пот.ремонт!R33+[2]пот.ремонт!R33</f>
        <v>0</v>
      </c>
      <c r="S33" s="75">
        <f>[1]пот.ремонт!S33+[2]пот.ремонт!S33</f>
        <v>0</v>
      </c>
      <c r="T33" s="75">
        <f>[1]пот.ремонт!T33+[2]пот.ремонт!T33</f>
        <v>0</v>
      </c>
      <c r="U33" s="75">
        <f>[1]пот.ремонт!U33+[2]пот.ремонт!U33</f>
        <v>2653</v>
      </c>
      <c r="V33" s="75">
        <f>[1]пот.ремонт!V33+[2]пот.ремонт!V33</f>
        <v>0</v>
      </c>
      <c r="W33" s="75">
        <f>[1]пот.ремонт!W33+[2]пот.ремонт!W33</f>
        <v>1143</v>
      </c>
      <c r="X33" s="75">
        <f>[1]пот.ремонт!X33+[2]пот.ремонт!X33</f>
        <v>0</v>
      </c>
      <c r="Y33" s="75">
        <f>[1]пот.ремонт!Y33+[2]пот.ремонт!Y33</f>
        <v>361</v>
      </c>
      <c r="Z33" s="75">
        <f>[1]пот.ремонт!Z33+[2]пот.ремонт!Z33</f>
        <v>2</v>
      </c>
      <c r="AA33" s="75">
        <f>[1]пот.ремонт!AA33+[2]пот.ремонт!AA33</f>
        <v>4554</v>
      </c>
      <c r="AB33" s="75">
        <f>[1]пот.ремонт!AB33+[2]пот.ремонт!AB33</f>
        <v>0</v>
      </c>
      <c r="AC33" s="75">
        <f>[1]пот.ремонт!AC33+[2]пот.ремонт!AC33</f>
        <v>0</v>
      </c>
      <c r="AD33" s="187">
        <f t="shared" si="3"/>
        <v>23132</v>
      </c>
      <c r="AE33" s="117">
        <f>[1]пот.ремонт!AE33+[2]пот.ремонт!AE33</f>
        <v>745</v>
      </c>
      <c r="AF33" s="230">
        <f>[1]пот.ремонт!AF33+[2]пот.ремонт!AF33</f>
        <v>0</v>
      </c>
      <c r="AG33" s="75">
        <f>[1]пот.ремонт!AG33+[2]пот.ремонт!AG33</f>
        <v>2852</v>
      </c>
      <c r="AH33" s="75">
        <f>[1]пот.ремонт!AH33+[2]пот.ремонт!AH33</f>
        <v>8.4</v>
      </c>
      <c r="AI33" s="75">
        <f>[1]пот.ремонт!AI33+[2]пот.ремонт!AI33</f>
        <v>0</v>
      </c>
      <c r="AJ33" s="75">
        <f>[1]пот.ремонт!AJ33+[2]пот.ремонт!AJ33</f>
        <v>0</v>
      </c>
      <c r="AK33" s="75">
        <f>[1]пот.ремонт!AK33+[2]пот.ремонт!AK33</f>
        <v>58337</v>
      </c>
      <c r="AL33" s="75">
        <f>[1]пот.ремонт!AL33+[2]пот.ремонт!AL33</f>
        <v>452</v>
      </c>
      <c r="AM33" s="75">
        <f>[1]пот.ремонт!AM33+[2]пот.ремонт!AM33</f>
        <v>33887</v>
      </c>
      <c r="AN33" s="75">
        <f>[1]пот.ремонт!AN33+[2]пот.ремонт!AN33</f>
        <v>0</v>
      </c>
      <c r="AO33" s="71">
        <f t="shared" si="4"/>
        <v>95821</v>
      </c>
      <c r="AP33" s="274">
        <f t="shared" si="5"/>
        <v>118953</v>
      </c>
      <c r="AQ33" s="36">
        <f t="shared" si="0"/>
        <v>0</v>
      </c>
      <c r="AR33" s="37">
        <f t="shared" si="1"/>
        <v>50321.388773673709</v>
      </c>
      <c r="AS33" s="183">
        <f t="shared" si="6"/>
        <v>1.7332100744033094</v>
      </c>
      <c r="AT33" s="146">
        <f>'[4]ПР 5 місяців'!AP33</f>
        <v>-8551.337236030744</v>
      </c>
      <c r="AU33" s="275">
        <f t="shared" si="7"/>
        <v>41770.051537642968</v>
      </c>
      <c r="AV33" s="269">
        <f>[5]пот.ремонт!AP33+[6]пот.ремонт!AP33+[7]пот.ремонт!AP33+[8]пот.ремонт!AP33+[9]пот.ремонт!AP33+[10]пот.ремонт!AP33+[11]пот.ремонт!AP33+[12]пот.ремонт!AP33+[13]пот.ремонт!AP33+[14]пот.ремонт!AP33+[15]пот.ремонт!AP33+[2]пот.ремонт!AP33</f>
        <v>118958.78602440024</v>
      </c>
      <c r="AW33" s="193">
        <f>[15]пот.ремонт!C33</f>
        <v>6651.1244652652576</v>
      </c>
      <c r="AX33" s="194"/>
      <c r="AY33" s="194">
        <f t="shared" si="8"/>
        <v>-6651.1244652652576</v>
      </c>
      <c r="AZ33" s="17"/>
      <c r="BA33" s="200">
        <f t="shared" si="9"/>
        <v>35118.927072377708</v>
      </c>
      <c r="BB33" s="17"/>
      <c r="BC33" s="270">
        <f t="shared" si="10"/>
        <v>-5.7860244002367835</v>
      </c>
      <c r="BE33" s="270">
        <f>'[16]звіт поточний ремонт'!AL33</f>
        <v>-8551.337236030744</v>
      </c>
      <c r="BF33" s="192">
        <f t="shared" si="2"/>
        <v>0</v>
      </c>
    </row>
    <row r="34" spans="1:58" ht="15" customHeight="1" x14ac:dyDescent="0.25">
      <c r="A34" s="175">
        <f t="shared" si="11"/>
        <v>28</v>
      </c>
      <c r="B34" s="260" t="s">
        <v>100</v>
      </c>
      <c r="C34" s="164">
        <f>побуд.звіт!AW37</f>
        <v>26127.076866830088</v>
      </c>
      <c r="D34" s="67">
        <f>'[3]по будинку 08'!BF36</f>
        <v>7.3930313074808218</v>
      </c>
      <c r="E34" s="68">
        <v>3</v>
      </c>
      <c r="F34" s="69"/>
      <c r="G34" s="69"/>
      <c r="H34" s="69"/>
      <c r="I34" s="69"/>
      <c r="J34" s="69"/>
      <c r="K34" s="69"/>
      <c r="L34" s="70"/>
      <c r="M34" s="75">
        <f>[1]пот.ремонт!M34+[2]пот.ремонт!M34</f>
        <v>1248</v>
      </c>
      <c r="N34" s="75">
        <f>[1]пот.ремонт!N34+[2]пот.ремонт!N34</f>
        <v>0</v>
      </c>
      <c r="O34" s="75">
        <f>[1]пот.ремонт!O34+[2]пот.ремонт!O34</f>
        <v>0</v>
      </c>
      <c r="P34" s="75">
        <f>[1]пот.ремонт!P34+[2]пот.ремонт!P34</f>
        <v>0</v>
      </c>
      <c r="Q34" s="75">
        <f>[1]пот.ремонт!Q34+[2]пот.ремонт!Q34</f>
        <v>0</v>
      </c>
      <c r="R34" s="75">
        <f>[1]пот.ремонт!R34+[2]пот.ремонт!R34</f>
        <v>0</v>
      </c>
      <c r="S34" s="75">
        <f>[1]пот.ремонт!S34+[2]пот.ремонт!S34</f>
        <v>0</v>
      </c>
      <c r="T34" s="75">
        <f>[1]пот.ремонт!T34+[2]пот.ремонт!T34</f>
        <v>0</v>
      </c>
      <c r="U34" s="75">
        <f>[1]пот.ремонт!U34+[2]пот.ремонт!U34</f>
        <v>2741</v>
      </c>
      <c r="V34" s="75">
        <f>[1]пот.ремонт!V34+[2]пот.ремонт!V34</f>
        <v>0</v>
      </c>
      <c r="W34" s="75">
        <f>[1]пот.ремонт!W34+[2]пот.ремонт!W34</f>
        <v>0</v>
      </c>
      <c r="X34" s="75">
        <f>[1]пот.ремонт!X34+[2]пот.ремонт!X34</f>
        <v>0</v>
      </c>
      <c r="Y34" s="75">
        <f>[1]пот.ремонт!Y34+[2]пот.ремонт!Y34</f>
        <v>0</v>
      </c>
      <c r="Z34" s="75">
        <f>[1]пот.ремонт!Z34+[2]пот.ремонт!Z34</f>
        <v>0</v>
      </c>
      <c r="AA34" s="75">
        <f>[1]пот.ремонт!AA34+[2]пот.ремонт!AA34</f>
        <v>0</v>
      </c>
      <c r="AB34" s="75">
        <f>[1]пот.ремонт!AB34+[2]пот.ремонт!AB34</f>
        <v>0</v>
      </c>
      <c r="AC34" s="75">
        <f>[1]пот.ремонт!AC34+[2]пот.ремонт!AC34</f>
        <v>0</v>
      </c>
      <c r="AD34" s="187">
        <f t="shared" si="3"/>
        <v>3989</v>
      </c>
      <c r="AE34" s="117">
        <f>[1]пот.ремонт!AE34+[2]пот.ремонт!AE34</f>
        <v>0</v>
      </c>
      <c r="AF34" s="230">
        <f>[1]пот.ремонт!AF34+[2]пот.ремонт!AF34</f>
        <v>0</v>
      </c>
      <c r="AG34" s="75">
        <f>[1]пот.ремонт!AG34+[2]пот.ремонт!AG34</f>
        <v>46578.401296433331</v>
      </c>
      <c r="AH34" s="75">
        <f>[1]пот.ремонт!AH34+[2]пот.ремонт!AH34</f>
        <v>235</v>
      </c>
      <c r="AI34" s="75">
        <f>[1]пот.ремонт!AI34+[2]пот.ремонт!AI34</f>
        <v>0</v>
      </c>
      <c r="AJ34" s="75">
        <f>[1]пот.ремонт!AJ34+[2]пот.ремонт!AJ34</f>
        <v>0</v>
      </c>
      <c r="AK34" s="75">
        <f>[1]пот.ремонт!AK34+[2]пот.ремонт!AK34</f>
        <v>0</v>
      </c>
      <c r="AL34" s="75">
        <f>[1]пот.ремонт!AL34+[2]пот.ремонт!AL34</f>
        <v>0</v>
      </c>
      <c r="AM34" s="75">
        <f>[1]пот.ремонт!AM34+[2]пот.ремонт!AM34</f>
        <v>0</v>
      </c>
      <c r="AN34" s="75">
        <f>[1]пот.ремонт!AN34+[2]пот.ремонт!AN34</f>
        <v>0</v>
      </c>
      <c r="AO34" s="71">
        <f t="shared" si="4"/>
        <v>46578.401296433331</v>
      </c>
      <c r="AP34" s="274">
        <f t="shared" si="5"/>
        <v>50567.401296433331</v>
      </c>
      <c r="AQ34" s="36">
        <f t="shared" si="0"/>
        <v>0</v>
      </c>
      <c r="AR34" s="37">
        <f t="shared" si="1"/>
        <v>24440.324429603243</v>
      </c>
      <c r="AS34" s="183">
        <f t="shared" si="6"/>
        <v>1.9354404457175123</v>
      </c>
      <c r="AT34" s="146">
        <f>'[4]ПР 5 місяців'!AP34</f>
        <v>-13131.939968268693</v>
      </c>
      <c r="AU34" s="275">
        <f t="shared" si="7"/>
        <v>11308.38446133455</v>
      </c>
      <c r="AV34" s="269">
        <f>[5]пот.ремонт!AP34+[6]пот.ремонт!AP34+[7]пот.ремонт!AP34+[8]пот.ремонт!AP34+[9]пот.ремонт!AP34+[10]пот.ремонт!AP34+[11]пот.ремонт!AP34+[12]пот.ремонт!AP34+[13]пот.ремонт!AP34+[14]пот.ремонт!AP34+[15]пот.ремонт!AP34+[2]пот.ремонт!AP34</f>
        <v>50567.401296433331</v>
      </c>
      <c r="AW34" s="193">
        <f>[15]пот.ремонт!C34</f>
        <v>2404.3263333660175</v>
      </c>
      <c r="AX34" s="194"/>
      <c r="AY34" s="194">
        <f t="shared" si="8"/>
        <v>-2404.3263333660175</v>
      </c>
      <c r="AZ34" s="17"/>
      <c r="BA34" s="200">
        <f t="shared" si="9"/>
        <v>8904.0581279685321</v>
      </c>
      <c r="BB34" s="17"/>
      <c r="BC34" s="270">
        <f t="shared" si="10"/>
        <v>0</v>
      </c>
      <c r="BE34" s="270">
        <f>'[16]звіт поточний ремонт'!AL34</f>
        <v>-13131.939968268693</v>
      </c>
      <c r="BF34" s="192">
        <f t="shared" si="2"/>
        <v>0</v>
      </c>
    </row>
    <row r="35" spans="1:58" ht="15" customHeight="1" x14ac:dyDescent="0.25">
      <c r="A35" s="175">
        <f t="shared" si="11"/>
        <v>29</v>
      </c>
      <c r="B35" s="260" t="s">
        <v>101</v>
      </c>
      <c r="C35" s="164">
        <f>побуд.звіт!AW38</f>
        <v>22116.328019082244</v>
      </c>
      <c r="D35" s="67">
        <f>'[3]по будинку 08'!BF37</f>
        <v>0</v>
      </c>
      <c r="E35" s="68">
        <v>1</v>
      </c>
      <c r="F35" s="69"/>
      <c r="G35" s="69"/>
      <c r="H35" s="69"/>
      <c r="I35" s="69"/>
      <c r="J35" s="69"/>
      <c r="K35" s="69"/>
      <c r="L35" s="70"/>
      <c r="M35" s="75">
        <f>[1]пот.ремонт!M35+[2]пот.ремонт!M35</f>
        <v>842</v>
      </c>
      <c r="N35" s="75">
        <f>[1]пот.ремонт!N35+[2]пот.ремонт!N35</f>
        <v>0</v>
      </c>
      <c r="O35" s="75">
        <f>[1]пот.ремонт!O35+[2]пот.ремонт!O35</f>
        <v>32543.623921858813</v>
      </c>
      <c r="P35" s="75">
        <f>[1]пот.ремонт!P35+[2]пот.ремонт!P35</f>
        <v>205.5</v>
      </c>
      <c r="Q35" s="75">
        <f>[1]пот.ремонт!Q35+[2]пот.ремонт!Q35</f>
        <v>0</v>
      </c>
      <c r="R35" s="75">
        <f>[1]пот.ремонт!R35+[2]пот.ремонт!R35</f>
        <v>0</v>
      </c>
      <c r="S35" s="75">
        <f>[1]пот.ремонт!S35+[2]пот.ремонт!S35</f>
        <v>0</v>
      </c>
      <c r="T35" s="75">
        <f>[1]пот.ремонт!T35+[2]пот.ремонт!T35</f>
        <v>0</v>
      </c>
      <c r="U35" s="75">
        <f>[1]пот.ремонт!U35+[2]пот.ремонт!U35</f>
        <v>0</v>
      </c>
      <c r="V35" s="75">
        <f>[1]пот.ремонт!V35+[2]пот.ремонт!V35</f>
        <v>0</v>
      </c>
      <c r="W35" s="75">
        <f>[1]пот.ремонт!W35+[2]пот.ремонт!W35</f>
        <v>0</v>
      </c>
      <c r="X35" s="75">
        <f>[1]пот.ремонт!X35+[2]пот.ремонт!X35</f>
        <v>0</v>
      </c>
      <c r="Y35" s="75">
        <f>[1]пот.ремонт!Y35+[2]пот.ремонт!Y35</f>
        <v>0</v>
      </c>
      <c r="Z35" s="75">
        <f>[1]пот.ремонт!Z35+[2]пот.ремонт!Z35</f>
        <v>0</v>
      </c>
      <c r="AA35" s="75">
        <f>[1]пот.ремонт!AA35+[2]пот.ремонт!AA35</f>
        <v>707</v>
      </c>
      <c r="AB35" s="75">
        <f>[1]пот.ремонт!AB35+[2]пот.ремонт!AB35</f>
        <v>0</v>
      </c>
      <c r="AC35" s="75">
        <f>[1]пот.ремонт!AC35+[2]пот.ремонт!AC35</f>
        <v>0</v>
      </c>
      <c r="AD35" s="187">
        <f t="shared" si="3"/>
        <v>34092.623921858816</v>
      </c>
      <c r="AE35" s="117">
        <f>[1]пот.ремонт!AE35+[2]пот.ремонт!AE35</f>
        <v>351</v>
      </c>
      <c r="AF35" s="230">
        <f>[1]пот.ремонт!AF35+[2]пот.ремонт!AF35</f>
        <v>0</v>
      </c>
      <c r="AG35" s="75">
        <f>[1]пот.ремонт!AG35+[2]пот.ремонт!AG35</f>
        <v>0</v>
      </c>
      <c r="AH35" s="75">
        <f>[1]пот.ремонт!AH35+[2]пот.ремонт!AH35</f>
        <v>0</v>
      </c>
      <c r="AI35" s="75">
        <f>[1]пот.ремонт!AI35+[2]пот.ремонт!AI35</f>
        <v>0</v>
      </c>
      <c r="AJ35" s="75">
        <f>[1]пот.ремонт!AJ35+[2]пот.ремонт!AJ35</f>
        <v>0</v>
      </c>
      <c r="AK35" s="75">
        <f>[1]пот.ремонт!AK35+[2]пот.ремонт!AK35</f>
        <v>0</v>
      </c>
      <c r="AL35" s="75">
        <f>[1]пот.ремонт!AL35+[2]пот.ремонт!AL35</f>
        <v>0</v>
      </c>
      <c r="AM35" s="75">
        <f>[1]пот.ремонт!AM35+[2]пот.ремонт!AM35</f>
        <v>0</v>
      </c>
      <c r="AN35" s="75">
        <f>[1]пот.ремонт!AN35+[2]пот.ремонт!AN35</f>
        <v>0</v>
      </c>
      <c r="AO35" s="71">
        <f t="shared" si="4"/>
        <v>351</v>
      </c>
      <c r="AP35" s="274">
        <f t="shared" si="5"/>
        <v>34443.623921858816</v>
      </c>
      <c r="AQ35" s="36">
        <f t="shared" si="0"/>
        <v>0</v>
      </c>
      <c r="AR35" s="37">
        <f t="shared" si="1"/>
        <v>12327.295902776572</v>
      </c>
      <c r="AS35" s="183">
        <f t="shared" si="6"/>
        <v>1.5573843855155534</v>
      </c>
      <c r="AT35" s="146">
        <f>'[4]ПР 5 місяців'!AP35</f>
        <v>-10495.667656321779</v>
      </c>
      <c r="AU35" s="275">
        <f t="shared" si="7"/>
        <v>1831.628246454793</v>
      </c>
      <c r="AV35" s="269">
        <f>[5]пот.ремонт!AP35+[6]пот.ремонт!AP35+[7]пот.ремонт!AP35+[8]пот.ремонт!AP35+[9]пот.ремонт!AP35+[10]пот.ремонт!AP35+[11]пот.ремонт!AP35+[12]пот.ремонт!AP35+[13]пот.ремонт!AP35+[14]пот.ремонт!AP35+[15]пот.ремонт!AP35+[2]пот.ремонт!AP35</f>
        <v>34443.623921858816</v>
      </c>
      <c r="AW35" s="193">
        <f>[15]пот.ремонт!C35</f>
        <v>2015.6225478164492</v>
      </c>
      <c r="AX35" s="194"/>
      <c r="AY35" s="194">
        <f t="shared" si="8"/>
        <v>-2015.6225478164492</v>
      </c>
      <c r="AZ35" s="17"/>
      <c r="BA35" s="200">
        <f t="shared" si="9"/>
        <v>-183.9943013616562</v>
      </c>
      <c r="BB35" s="17"/>
      <c r="BC35" s="270">
        <f t="shared" si="10"/>
        <v>0</v>
      </c>
      <c r="BE35" s="270">
        <f>'[16]звіт поточний ремонт'!AL35</f>
        <v>-10495.667656321779</v>
      </c>
      <c r="BF35" s="192">
        <f t="shared" si="2"/>
        <v>0</v>
      </c>
    </row>
    <row r="36" spans="1:58" ht="15" customHeight="1" x14ac:dyDescent="0.25">
      <c r="A36" s="175">
        <f t="shared" si="11"/>
        <v>30</v>
      </c>
      <c r="B36" s="260" t="s">
        <v>62</v>
      </c>
      <c r="C36" s="164">
        <f>побуд.звіт!AW39</f>
        <v>11362.248429795134</v>
      </c>
      <c r="D36" s="67">
        <f>'[3]по будинку 08'!BF38</f>
        <v>0</v>
      </c>
      <c r="E36" s="68">
        <v>1</v>
      </c>
      <c r="F36" s="69"/>
      <c r="G36" s="69"/>
      <c r="H36" s="69"/>
      <c r="I36" s="69"/>
      <c r="J36" s="69"/>
      <c r="K36" s="69"/>
      <c r="L36" s="70"/>
      <c r="M36" s="75">
        <f>[1]пот.ремонт!M36+[2]пот.ремонт!M36</f>
        <v>306</v>
      </c>
      <c r="N36" s="75">
        <f>[1]пот.ремонт!N36+[2]пот.ремонт!N36</f>
        <v>0</v>
      </c>
      <c r="O36" s="75">
        <f>[1]пот.ремонт!O36+[2]пот.ремонт!O36</f>
        <v>16079</v>
      </c>
      <c r="P36" s="75">
        <f>[1]пот.ремонт!P36+[2]пот.ремонт!P36</f>
        <v>81</v>
      </c>
      <c r="Q36" s="75">
        <f>[1]пот.ремонт!Q36+[2]пот.ремонт!Q36</f>
        <v>0</v>
      </c>
      <c r="R36" s="75">
        <f>[1]пот.ремонт!R36+[2]пот.ремонт!R36</f>
        <v>0</v>
      </c>
      <c r="S36" s="75">
        <f>[1]пот.ремонт!S36+[2]пот.ремонт!S36</f>
        <v>0</v>
      </c>
      <c r="T36" s="75">
        <f>[1]пот.ремонт!T36+[2]пот.ремонт!T36</f>
        <v>0</v>
      </c>
      <c r="U36" s="75">
        <f>[1]пот.ремонт!U36+[2]пот.ремонт!U36</f>
        <v>0</v>
      </c>
      <c r="V36" s="75">
        <f>[1]пот.ремонт!V36+[2]пот.ремонт!V36</f>
        <v>0</v>
      </c>
      <c r="W36" s="75">
        <f>[1]пот.ремонт!W36+[2]пот.ремонт!W36</f>
        <v>1495</v>
      </c>
      <c r="X36" s="75">
        <f>[1]пот.ремонт!X36+[2]пот.ремонт!X36</f>
        <v>0</v>
      </c>
      <c r="Y36" s="75">
        <f>[1]пот.ремонт!Y36+[2]пот.ремонт!Y36</f>
        <v>0</v>
      </c>
      <c r="Z36" s="75">
        <f>[1]пот.ремонт!Z36+[2]пот.ремонт!Z36</f>
        <v>0</v>
      </c>
      <c r="AA36" s="75">
        <f>[1]пот.ремонт!AA36+[2]пот.ремонт!AA36</f>
        <v>1639</v>
      </c>
      <c r="AB36" s="75">
        <f>[1]пот.ремонт!AB36+[2]пот.ремонт!AB36</f>
        <v>0</v>
      </c>
      <c r="AC36" s="75">
        <f>[1]пот.ремонт!AC36+[2]пот.ремонт!AC36</f>
        <v>0</v>
      </c>
      <c r="AD36" s="187">
        <f t="shared" si="3"/>
        <v>19519</v>
      </c>
      <c r="AE36" s="117">
        <f>[1]пот.ремонт!AE36+[2]пот.ремонт!AE36</f>
        <v>0</v>
      </c>
      <c r="AF36" s="230">
        <f>[1]пот.ремонт!AF36+[2]пот.ремонт!AF36</f>
        <v>0</v>
      </c>
      <c r="AG36" s="75">
        <f>[1]пот.ремонт!AG36+[2]пот.ремонт!AG36</f>
        <v>0</v>
      </c>
      <c r="AH36" s="75">
        <f>[1]пот.ремонт!AH36+[2]пот.ремонт!AH36</f>
        <v>0</v>
      </c>
      <c r="AI36" s="75">
        <f>[1]пот.ремонт!AI36+[2]пот.ремонт!AI36</f>
        <v>0</v>
      </c>
      <c r="AJ36" s="75">
        <f>[1]пот.ремонт!AJ36+[2]пот.ремонт!AJ36</f>
        <v>0</v>
      </c>
      <c r="AK36" s="75">
        <f>[1]пот.ремонт!AK36+[2]пот.ремонт!AK36</f>
        <v>0</v>
      </c>
      <c r="AL36" s="75">
        <f>[1]пот.ремонт!AL36+[2]пот.ремонт!AL36</f>
        <v>0</v>
      </c>
      <c r="AM36" s="75">
        <f>[1]пот.ремонт!AM36+[2]пот.ремонт!AM36</f>
        <v>0</v>
      </c>
      <c r="AN36" s="75">
        <f>[1]пот.ремонт!AN36+[2]пот.ремонт!AN36</f>
        <v>0</v>
      </c>
      <c r="AO36" s="71">
        <f t="shared" si="4"/>
        <v>0</v>
      </c>
      <c r="AP36" s="274">
        <f t="shared" si="5"/>
        <v>19519</v>
      </c>
      <c r="AQ36" s="36">
        <f t="shared" si="0"/>
        <v>0</v>
      </c>
      <c r="AR36" s="37">
        <f t="shared" si="1"/>
        <v>8156.7515702048659</v>
      </c>
      <c r="AS36" s="183">
        <f t="shared" si="6"/>
        <v>1.717881818955435</v>
      </c>
      <c r="AT36" s="146">
        <f>'[4]ПР 5 місяців'!AP36</f>
        <v>-4420.6300596811552</v>
      </c>
      <c r="AU36" s="275">
        <f t="shared" si="7"/>
        <v>3736.1215105237106</v>
      </c>
      <c r="AV36" s="269">
        <f>[5]пот.ремонт!AP36+[6]пот.ремонт!AP36+[7]пот.ремонт!AP36+[8]пот.ремонт!AP36+[9]пот.ремонт!AP36+[10]пот.ремонт!AP36+[11]пот.ремонт!AP36+[12]пот.ремонт!AP36+[13]пот.ремонт!AP36+[14]пот.ремонт!AP36+[15]пот.ремонт!AP36+[2]пот.ремонт!AP36</f>
        <v>19519</v>
      </c>
      <c r="AW36" s="193">
        <f>[15]пот.ремонт!C36</f>
        <v>1022.5456123590274</v>
      </c>
      <c r="AX36" s="194"/>
      <c r="AY36" s="194">
        <f t="shared" si="8"/>
        <v>-1022.5456123590274</v>
      </c>
      <c r="AZ36" s="17"/>
      <c r="BA36" s="200">
        <f t="shared" si="9"/>
        <v>2713.5758981646832</v>
      </c>
      <c r="BB36" s="17"/>
      <c r="BC36" s="270">
        <f t="shared" si="10"/>
        <v>0</v>
      </c>
      <c r="BE36" s="270">
        <f>'[16]звіт поточний ремонт'!AL36</f>
        <v>-4420.6300596811552</v>
      </c>
      <c r="BF36" s="192">
        <f t="shared" si="2"/>
        <v>0</v>
      </c>
    </row>
    <row r="37" spans="1:58" ht="15" customHeight="1" x14ac:dyDescent="0.25">
      <c r="A37" s="175">
        <f t="shared" si="11"/>
        <v>31</v>
      </c>
      <c r="B37" s="261" t="s">
        <v>102</v>
      </c>
      <c r="C37" s="164">
        <f>побуд.звіт!AW40</f>
        <v>36829.236329465471</v>
      </c>
      <c r="D37" s="67">
        <f>'[3]по будинку 08'!BF39</f>
        <v>0</v>
      </c>
      <c r="E37" s="68">
        <v>1</v>
      </c>
      <c r="F37" s="69"/>
      <c r="G37" s="69"/>
      <c r="H37" s="69"/>
      <c r="I37" s="69"/>
      <c r="J37" s="69"/>
      <c r="K37" s="69"/>
      <c r="L37" s="70"/>
      <c r="M37" s="75">
        <f>[1]пот.ремонт!M37+[2]пот.ремонт!M37</f>
        <v>193</v>
      </c>
      <c r="N37" s="75">
        <f>[1]пот.ремонт!N37+[2]пот.ремонт!N37</f>
        <v>0</v>
      </c>
      <c r="O37" s="75">
        <f>[1]пот.ремонт!O37+[2]пот.ремонт!O37</f>
        <v>15545</v>
      </c>
      <c r="P37" s="75">
        <f>[1]пот.ремонт!P37+[2]пот.ремонт!P37</f>
        <v>96</v>
      </c>
      <c r="Q37" s="75">
        <f>[1]пот.ремонт!Q37+[2]пот.ремонт!Q37</f>
        <v>20938</v>
      </c>
      <c r="R37" s="75">
        <f>[1]пот.ремонт!R37+[2]пот.ремонт!R37</f>
        <v>1</v>
      </c>
      <c r="S37" s="75">
        <f>[1]пот.ремонт!S37+[2]пот.ремонт!S37</f>
        <v>2319</v>
      </c>
      <c r="T37" s="75">
        <f>[1]пот.ремонт!T37+[2]пот.ремонт!T37</f>
        <v>9</v>
      </c>
      <c r="U37" s="75">
        <f>[1]пот.ремонт!U37+[2]пот.ремонт!U37</f>
        <v>0</v>
      </c>
      <c r="V37" s="75">
        <f>[1]пот.ремонт!V37+[2]пот.ремонт!V37</f>
        <v>0</v>
      </c>
      <c r="W37" s="75">
        <f>[1]пот.ремонт!W37+[2]пот.ремонт!W37</f>
        <v>0</v>
      </c>
      <c r="X37" s="75">
        <f>[1]пот.ремонт!X37+[2]пот.ремонт!X37</f>
        <v>0</v>
      </c>
      <c r="Y37" s="75">
        <f>[1]пот.ремонт!Y37+[2]пот.ремонт!Y37</f>
        <v>0</v>
      </c>
      <c r="Z37" s="75">
        <f>[1]пот.ремонт!Z37+[2]пот.ремонт!Z37</f>
        <v>0</v>
      </c>
      <c r="AA37" s="75">
        <f>[1]пот.ремонт!AA37+[2]пот.ремонт!AA37</f>
        <v>4213</v>
      </c>
      <c r="AB37" s="75">
        <f>[1]пот.ремонт!AB37+[2]пот.ремонт!AB37</f>
        <v>0</v>
      </c>
      <c r="AC37" s="75">
        <f>[1]пот.ремонт!AC37+[2]пот.ремонт!AC37</f>
        <v>0</v>
      </c>
      <c r="AD37" s="187">
        <f t="shared" si="3"/>
        <v>43208</v>
      </c>
      <c r="AE37" s="117">
        <f>[1]пот.ремонт!AE37+[2]пот.ремонт!AE37</f>
        <v>0</v>
      </c>
      <c r="AF37" s="230">
        <f>[1]пот.ремонт!AF37+[2]пот.ремонт!AF37</f>
        <v>0</v>
      </c>
      <c r="AG37" s="75">
        <f>[1]пот.ремонт!AG37+[2]пот.ремонт!AG37</f>
        <v>0</v>
      </c>
      <c r="AH37" s="75">
        <f>[1]пот.ремонт!AH37+[2]пот.ремонт!AH37</f>
        <v>0</v>
      </c>
      <c r="AI37" s="75">
        <f>[1]пот.ремонт!AI37+[2]пот.ремонт!AI37</f>
        <v>0</v>
      </c>
      <c r="AJ37" s="75">
        <f>[1]пот.ремонт!AJ37+[2]пот.ремонт!AJ37</f>
        <v>0</v>
      </c>
      <c r="AK37" s="75">
        <f>[1]пот.ремонт!AK37+[2]пот.ремонт!AK37</f>
        <v>0</v>
      </c>
      <c r="AL37" s="75">
        <f>[1]пот.ремонт!AL37+[2]пот.ремонт!AL37</f>
        <v>0</v>
      </c>
      <c r="AM37" s="75">
        <f>[1]пот.ремонт!AM37+[2]пот.ремонт!AM37</f>
        <v>0</v>
      </c>
      <c r="AN37" s="75">
        <f>[1]пот.ремонт!AN37+[2]пот.ремонт!AN37</f>
        <v>0</v>
      </c>
      <c r="AO37" s="71">
        <f t="shared" si="4"/>
        <v>0</v>
      </c>
      <c r="AP37" s="274">
        <f t="shared" si="5"/>
        <v>43208</v>
      </c>
      <c r="AQ37" s="36">
        <f t="shared" si="0"/>
        <v>0</v>
      </c>
      <c r="AR37" s="37">
        <f t="shared" si="1"/>
        <v>6378.7636705345285</v>
      </c>
      <c r="AS37" s="183">
        <f t="shared" si="6"/>
        <v>1.1731983691834293</v>
      </c>
      <c r="AT37" s="146">
        <f>'[4]ПР 5 місяців'!AP37</f>
        <v>-16197.329470609719</v>
      </c>
      <c r="AU37" s="275">
        <f t="shared" si="7"/>
        <v>-9818.5658000751901</v>
      </c>
      <c r="AV37" s="269">
        <f>[5]пот.ремонт!AP37+[6]пот.ремонт!AP37+[7]пот.ремонт!AP37+[8]пот.ремонт!AP37+[9]пот.ремонт!AP37+[10]пот.ремонт!AP37+[11]пот.ремонт!AP37+[12]пот.ремонт!AP37+[13]пот.ремонт!AP37+[14]пот.ремонт!AP37+[15]пот.ремонт!AP37+[2]пот.ремонт!AP37</f>
        <v>43208</v>
      </c>
      <c r="AW37" s="193">
        <f>[15]пот.ремонт!C37</f>
        <v>3450.7739218930928</v>
      </c>
      <c r="AX37" s="194"/>
      <c r="AY37" s="194">
        <f t="shared" si="8"/>
        <v>-3450.7739218930928</v>
      </c>
      <c r="AZ37" s="17"/>
      <c r="BA37" s="200">
        <f t="shared" si="9"/>
        <v>-13269.339721968283</v>
      </c>
      <c r="BB37" s="17"/>
      <c r="BC37" s="270">
        <f t="shared" si="10"/>
        <v>0</v>
      </c>
      <c r="BE37" s="270">
        <f>'[16]звіт поточний ремонт'!AL37</f>
        <v>-16197.329470609719</v>
      </c>
      <c r="BF37" s="192">
        <f t="shared" si="2"/>
        <v>0</v>
      </c>
    </row>
    <row r="38" spans="1:58" ht="15" customHeight="1" x14ac:dyDescent="0.25">
      <c r="A38" s="175">
        <f t="shared" si="11"/>
        <v>32</v>
      </c>
      <c r="B38" s="260" t="s">
        <v>103</v>
      </c>
      <c r="C38" s="164">
        <f>побуд.звіт!AW41</f>
        <v>15681.524680174653</v>
      </c>
      <c r="D38" s="67">
        <f>'[3]по будинку 08'!BF40</f>
        <v>6.1830207877312642</v>
      </c>
      <c r="E38" s="68">
        <v>2</v>
      </c>
      <c r="F38" s="69"/>
      <c r="G38" s="69"/>
      <c r="H38" s="69"/>
      <c r="I38" s="69"/>
      <c r="J38" s="69"/>
      <c r="K38" s="69"/>
      <c r="L38" s="70"/>
      <c r="M38" s="75">
        <f>[1]пот.ремонт!M38+[2]пот.ремонт!M38</f>
        <v>2799</v>
      </c>
      <c r="N38" s="75">
        <f>[1]пот.ремонт!N38+[2]пот.ремонт!N38</f>
        <v>0</v>
      </c>
      <c r="O38" s="75">
        <f>[1]пот.ремонт!O38+[2]пот.ремонт!O38</f>
        <v>0</v>
      </c>
      <c r="P38" s="75">
        <f>[1]пот.ремонт!P38+[2]пот.ремонт!P38</f>
        <v>0</v>
      </c>
      <c r="Q38" s="75">
        <f>[1]пот.ремонт!Q38+[2]пот.ремонт!Q38</f>
        <v>33642</v>
      </c>
      <c r="R38" s="75">
        <f>[1]пот.ремонт!R38+[2]пот.ремонт!R38</f>
        <v>1</v>
      </c>
      <c r="S38" s="75">
        <f>[1]пот.ремонт!S38+[2]пот.ремонт!S38</f>
        <v>0</v>
      </c>
      <c r="T38" s="75">
        <f>[1]пот.ремонт!T38+[2]пот.ремонт!T38</f>
        <v>0</v>
      </c>
      <c r="U38" s="75">
        <f>[1]пот.ремонт!U38+[2]пот.ремонт!U38</f>
        <v>0</v>
      </c>
      <c r="V38" s="75">
        <f>[1]пот.ремонт!V38+[2]пот.ремонт!V38</f>
        <v>0</v>
      </c>
      <c r="W38" s="75">
        <f>[1]пот.ремонт!W38+[2]пот.ремонт!W38</f>
        <v>574.51129791327514</v>
      </c>
      <c r="X38" s="75">
        <f>[1]пот.ремонт!X38+[2]пот.ремонт!X38</f>
        <v>0</v>
      </c>
      <c r="Y38" s="75">
        <f>[1]пот.ремонт!Y38+[2]пот.ремонт!Y38</f>
        <v>0</v>
      </c>
      <c r="Z38" s="75">
        <f>[1]пот.ремонт!Z38+[2]пот.ремонт!Z38</f>
        <v>0</v>
      </c>
      <c r="AA38" s="75">
        <f>[1]пот.ремонт!AA38+[2]пот.ремонт!AA38</f>
        <v>6339</v>
      </c>
      <c r="AB38" s="75">
        <f>[1]пот.ремонт!AB38+[2]пот.ремонт!AB38</f>
        <v>0</v>
      </c>
      <c r="AC38" s="75">
        <f>[1]пот.ремонт!AC38+[2]пот.ремонт!AC38</f>
        <v>0</v>
      </c>
      <c r="AD38" s="187">
        <f t="shared" si="3"/>
        <v>43354.511297913275</v>
      </c>
      <c r="AE38" s="117">
        <f>[1]пот.ремонт!AE38+[2]пот.ремонт!AE38</f>
        <v>0</v>
      </c>
      <c r="AF38" s="230">
        <f>[1]пот.ремонт!AF38+[2]пот.ремонт!AF38</f>
        <v>0</v>
      </c>
      <c r="AG38" s="75">
        <f>[1]пот.ремонт!AG38+[2]пот.ремонт!AG38</f>
        <v>0</v>
      </c>
      <c r="AH38" s="75">
        <f>[1]пот.ремонт!AH38+[2]пот.ремонт!AH38</f>
        <v>0</v>
      </c>
      <c r="AI38" s="75">
        <f>[1]пот.ремонт!AI38+[2]пот.ремонт!AI38</f>
        <v>0</v>
      </c>
      <c r="AJ38" s="75">
        <f>[1]пот.ремонт!AJ38+[2]пот.ремонт!AJ38</f>
        <v>0</v>
      </c>
      <c r="AK38" s="75">
        <f>[1]пот.ремонт!AK38+[2]пот.ремонт!AK38</f>
        <v>0</v>
      </c>
      <c r="AL38" s="75">
        <f>[1]пот.ремонт!AL38+[2]пот.ремонт!AL38</f>
        <v>0</v>
      </c>
      <c r="AM38" s="75">
        <f>[1]пот.ремонт!AM38+[2]пот.ремонт!AM38</f>
        <v>0</v>
      </c>
      <c r="AN38" s="75">
        <f>[1]пот.ремонт!AN38+[2]пот.ремонт!AN38</f>
        <v>0</v>
      </c>
      <c r="AO38" s="71">
        <f t="shared" si="4"/>
        <v>0</v>
      </c>
      <c r="AP38" s="274">
        <f t="shared" si="5"/>
        <v>43354.511297913275</v>
      </c>
      <c r="AQ38" s="36">
        <f t="shared" si="0"/>
        <v>0</v>
      </c>
      <c r="AR38" s="37">
        <f t="shared" si="1"/>
        <v>27672.986617738621</v>
      </c>
      <c r="AS38" s="183">
        <f t="shared" si="6"/>
        <v>2.7646872470713362</v>
      </c>
      <c r="AT38" s="146">
        <f>'[4]ПР 5 місяців'!AP38</f>
        <v>-6789.5146374876913</v>
      </c>
      <c r="AU38" s="275">
        <f t="shared" si="7"/>
        <v>20883.471980250928</v>
      </c>
      <c r="AV38" s="269">
        <f>[5]пот.ремонт!AP38+[6]пот.ремонт!AP38+[7]пот.ремонт!AP38+[8]пот.ремонт!AP38+[9]пот.ремонт!AP38+[10]пот.ремонт!AP38+[11]пот.ремонт!AP38+[12]пот.ремонт!AP38+[13]пот.ремонт!AP38+[14]пот.ремонт!AP38+[15]пот.ремонт!AP38+[2]пот.ремонт!AP38</f>
        <v>43354.511297913275</v>
      </c>
      <c r="AW38" s="193">
        <f>[15]пот.ремонт!C38</f>
        <v>1468.5024248349316</v>
      </c>
      <c r="AX38" s="194"/>
      <c r="AY38" s="194">
        <f t="shared" si="8"/>
        <v>-1468.5024248349316</v>
      </c>
      <c r="AZ38" s="17"/>
      <c r="BA38" s="200">
        <f t="shared" si="9"/>
        <v>19414.969555415995</v>
      </c>
      <c r="BB38" s="17"/>
      <c r="BC38" s="270">
        <f t="shared" si="10"/>
        <v>0</v>
      </c>
      <c r="BE38" s="270">
        <f>'[16]звіт поточний ремонт'!AL38</f>
        <v>-6789.5146374876913</v>
      </c>
      <c r="BF38" s="192">
        <f t="shared" si="2"/>
        <v>0</v>
      </c>
    </row>
    <row r="39" spans="1:58" ht="15" customHeight="1" x14ac:dyDescent="0.25">
      <c r="A39" s="175">
        <f t="shared" si="11"/>
        <v>33</v>
      </c>
      <c r="B39" s="260" t="s">
        <v>104</v>
      </c>
      <c r="C39" s="164">
        <f>побуд.звіт!AW42</f>
        <v>21162.84612165159</v>
      </c>
      <c r="D39" s="67">
        <f>'[3]по будинку 08'!BF41</f>
        <v>6.8877521893436429</v>
      </c>
      <c r="E39" s="68">
        <v>2</v>
      </c>
      <c r="F39" s="69"/>
      <c r="G39" s="69"/>
      <c r="H39" s="69"/>
      <c r="I39" s="69"/>
      <c r="J39" s="69"/>
      <c r="K39" s="69"/>
      <c r="L39" s="70"/>
      <c r="M39" s="75">
        <f>[1]пот.ремонт!M39+[2]пот.ремонт!M39</f>
        <v>3846</v>
      </c>
      <c r="N39" s="75">
        <f>[1]пот.ремонт!N39+[2]пот.ремонт!N39</f>
        <v>0</v>
      </c>
      <c r="O39" s="75">
        <f>[1]пот.ремонт!O39+[2]пот.ремонт!O39</f>
        <v>2731</v>
      </c>
      <c r="P39" s="75">
        <f>[1]пот.ремонт!P39+[2]пот.ремонт!P39</f>
        <v>14</v>
      </c>
      <c r="Q39" s="75">
        <f>[1]пот.ремонт!Q39+[2]пот.ремонт!Q39</f>
        <v>0</v>
      </c>
      <c r="R39" s="75">
        <f>[1]пот.ремонт!R39+[2]пот.ремонт!R39</f>
        <v>0</v>
      </c>
      <c r="S39" s="75">
        <f>[1]пот.ремонт!S39+[2]пот.ремонт!S39</f>
        <v>0</v>
      </c>
      <c r="T39" s="75">
        <f>[1]пот.ремонт!T39+[2]пот.ремонт!T39</f>
        <v>0</v>
      </c>
      <c r="U39" s="75">
        <f>[1]пот.ремонт!U39+[2]пот.ремонт!U39</f>
        <v>0</v>
      </c>
      <c r="V39" s="75">
        <f>[1]пот.ремонт!V39+[2]пот.ремонт!V39</f>
        <v>0</v>
      </c>
      <c r="W39" s="75">
        <f>[1]пот.ремонт!W39+[2]пот.ремонт!W39</f>
        <v>34482</v>
      </c>
      <c r="X39" s="75">
        <f>[1]пот.ремонт!X39+[2]пот.ремонт!X39</f>
        <v>0</v>
      </c>
      <c r="Y39" s="75">
        <f>[1]пот.ремонт!Y39+[2]пот.ремонт!Y39</f>
        <v>32690</v>
      </c>
      <c r="Z39" s="75">
        <f>[1]пот.ремонт!Z39+[2]пот.ремонт!Z39</f>
        <v>60</v>
      </c>
      <c r="AA39" s="75">
        <f>[1]пот.ремонт!AA39+[2]пот.ремонт!AA39</f>
        <v>5144</v>
      </c>
      <c r="AB39" s="75">
        <f>[1]пот.ремонт!AB39+[2]пот.ремонт!AB39</f>
        <v>0</v>
      </c>
      <c r="AC39" s="75">
        <f>[1]пот.ремонт!AC39+[2]пот.ремонт!AC39</f>
        <v>0</v>
      </c>
      <c r="AD39" s="187">
        <f t="shared" si="3"/>
        <v>78893</v>
      </c>
      <c r="AE39" s="117">
        <f>[1]пот.ремонт!AE39+[2]пот.ремонт!AE39</f>
        <v>221</v>
      </c>
      <c r="AF39" s="230">
        <f>[1]пот.ремонт!AF39+[2]пот.ремонт!AF39</f>
        <v>0</v>
      </c>
      <c r="AG39" s="75">
        <f>[1]пот.ремонт!AG39+[2]пот.ремонт!AG39</f>
        <v>0</v>
      </c>
      <c r="AH39" s="75">
        <f>[1]пот.ремонт!AH39+[2]пот.ремонт!AH39</f>
        <v>0</v>
      </c>
      <c r="AI39" s="75">
        <f>[1]пот.ремонт!AI39+[2]пот.ремонт!AI39</f>
        <v>0</v>
      </c>
      <c r="AJ39" s="75">
        <f>[1]пот.ремонт!AJ39+[2]пот.ремонт!AJ39</f>
        <v>0</v>
      </c>
      <c r="AK39" s="75">
        <f>[1]пот.ремонт!AK39+[2]пот.ремонт!AK39</f>
        <v>0</v>
      </c>
      <c r="AL39" s="75">
        <f>[1]пот.ремонт!AL39+[2]пот.ремонт!AL39</f>
        <v>0</v>
      </c>
      <c r="AM39" s="75">
        <f>[1]пот.ремонт!AM39+[2]пот.ремонт!AM39</f>
        <v>0</v>
      </c>
      <c r="AN39" s="75">
        <f>[1]пот.ремонт!AN39+[2]пот.ремонт!AN39</f>
        <v>0</v>
      </c>
      <c r="AO39" s="71">
        <f t="shared" si="4"/>
        <v>221</v>
      </c>
      <c r="AP39" s="274">
        <f t="shared" si="5"/>
        <v>79114</v>
      </c>
      <c r="AQ39" s="36">
        <f t="shared" si="0"/>
        <v>0</v>
      </c>
      <c r="AR39" s="37">
        <f t="shared" si="1"/>
        <v>57951.153878348414</v>
      </c>
      <c r="AS39" s="183">
        <f t="shared" si="6"/>
        <v>3.7383440556730649</v>
      </c>
      <c r="AT39" s="146">
        <f>'[4]ПР 5 місяців'!AP39</f>
        <v>10991.424960406786</v>
      </c>
      <c r="AU39" s="275">
        <f t="shared" si="7"/>
        <v>68942.578838755202</v>
      </c>
      <c r="AV39" s="269">
        <f>[5]пот.ремонт!AP39+[6]пот.ремонт!AP39+[7]пот.ремонт!AP39+[8]пот.ремонт!AP39+[9]пот.ремонт!AP39+[10]пот.ремонт!AP39+[11]пот.ремонт!AP39+[12]пот.ремонт!AP39+[13]пот.ремонт!AP39+[14]пот.ремонт!AP39+[15]пот.ремонт!AP39+[2]пот.ремонт!AP39</f>
        <v>79114.805223757503</v>
      </c>
      <c r="AW39" s="193">
        <f>[15]пот.ремонт!C39</f>
        <v>2000.5207343303177</v>
      </c>
      <c r="AX39" s="194"/>
      <c r="AY39" s="194">
        <f t="shared" si="8"/>
        <v>-2000.5207343303177</v>
      </c>
      <c r="AZ39" s="17"/>
      <c r="BA39" s="200">
        <f t="shared" si="9"/>
        <v>66942.058104424883</v>
      </c>
      <c r="BB39" s="17"/>
      <c r="BC39" s="270">
        <f t="shared" si="10"/>
        <v>-0.80522375750297215</v>
      </c>
      <c r="BE39" s="270">
        <f>'[16]звіт поточний ремонт'!AK39+'[16]звіт поточний ремонт'!Z39-'[16]звіт поточний ремонт'!C39</f>
        <v>10991.424960406786</v>
      </c>
      <c r="BF39" s="192">
        <f t="shared" si="2"/>
        <v>0</v>
      </c>
    </row>
    <row r="40" spans="1:58" ht="15" customHeight="1" x14ac:dyDescent="0.25">
      <c r="A40" s="175">
        <f t="shared" si="11"/>
        <v>34</v>
      </c>
      <c r="B40" s="261" t="s">
        <v>105</v>
      </c>
      <c r="C40" s="164">
        <f>побуд.звіт!AW43</f>
        <v>10522.862658671578</v>
      </c>
      <c r="D40" s="67">
        <f>'[3]по будинку 08'!BF42</f>
        <v>3.8959679372156133</v>
      </c>
      <c r="E40" s="68">
        <v>2</v>
      </c>
      <c r="F40" s="69"/>
      <c r="G40" s="69"/>
      <c r="H40" s="69"/>
      <c r="I40" s="69"/>
      <c r="J40" s="69"/>
      <c r="K40" s="69"/>
      <c r="L40" s="70"/>
      <c r="M40" s="75">
        <f>[1]пот.ремонт!M40+[2]пот.ремонт!M40</f>
        <v>0</v>
      </c>
      <c r="N40" s="75">
        <f>[1]пот.ремонт!N40+[2]пот.ремонт!N40</f>
        <v>0</v>
      </c>
      <c r="O40" s="75">
        <f>[1]пот.ремонт!O40+[2]пот.ремонт!O40</f>
        <v>0</v>
      </c>
      <c r="P40" s="75">
        <f>[1]пот.ремонт!P40+[2]пот.ремонт!P40</f>
        <v>0</v>
      </c>
      <c r="Q40" s="75">
        <f>[1]пот.ремонт!Q40+[2]пот.ремонт!Q40</f>
        <v>0</v>
      </c>
      <c r="R40" s="75">
        <f>[1]пот.ремонт!R40+[2]пот.ремонт!R40</f>
        <v>0</v>
      </c>
      <c r="S40" s="75">
        <f>[1]пот.ремонт!S40+[2]пот.ремонт!S40</f>
        <v>0</v>
      </c>
      <c r="T40" s="75">
        <f>[1]пот.ремонт!T40+[2]пот.ремонт!T40</f>
        <v>0</v>
      </c>
      <c r="U40" s="75">
        <f>[1]пот.ремонт!U40+[2]пот.ремонт!U40</f>
        <v>0</v>
      </c>
      <c r="V40" s="75">
        <f>[1]пот.ремонт!V40+[2]пот.ремонт!V40</f>
        <v>0</v>
      </c>
      <c r="W40" s="75">
        <f>[1]пот.ремонт!W40+[2]пот.ремонт!W40</f>
        <v>9179</v>
      </c>
      <c r="X40" s="75">
        <f>[1]пот.ремонт!X40+[2]пот.ремонт!X40</f>
        <v>0</v>
      </c>
      <c r="Y40" s="75">
        <f>[1]пот.ремонт!Y40+[2]пот.ремонт!Y40</f>
        <v>15209</v>
      </c>
      <c r="Z40" s="75">
        <f>[1]пот.ремонт!Z40+[2]пот.ремонт!Z40</f>
        <v>30</v>
      </c>
      <c r="AA40" s="75">
        <f>[1]пот.ремонт!AA40+[2]пот.ремонт!AA40</f>
        <v>1209</v>
      </c>
      <c r="AB40" s="75">
        <f>[1]пот.ремонт!AB40+[2]пот.ремонт!AB40</f>
        <v>0</v>
      </c>
      <c r="AC40" s="75">
        <f>[1]пот.ремонт!AC40+[2]пот.ремонт!AC40</f>
        <v>0</v>
      </c>
      <c r="AD40" s="187">
        <f t="shared" si="3"/>
        <v>25597</v>
      </c>
      <c r="AE40" s="117">
        <f>[1]пот.ремонт!AE40+[2]пот.ремонт!AE40</f>
        <v>0</v>
      </c>
      <c r="AF40" s="230">
        <f>[1]пот.ремонт!AF40+[2]пот.ремонт!AF40</f>
        <v>0</v>
      </c>
      <c r="AG40" s="75">
        <f>[1]пот.ремонт!AG40+[2]пот.ремонт!AG40</f>
        <v>0</v>
      </c>
      <c r="AH40" s="75">
        <f>[1]пот.ремонт!AH40+[2]пот.ремонт!AH40</f>
        <v>0</v>
      </c>
      <c r="AI40" s="75">
        <f>[1]пот.ремонт!AI40+[2]пот.ремонт!AI40</f>
        <v>0</v>
      </c>
      <c r="AJ40" s="75">
        <f>[1]пот.ремонт!AJ40+[2]пот.ремонт!AJ40</f>
        <v>0</v>
      </c>
      <c r="AK40" s="75">
        <f>[1]пот.ремонт!AK40+[2]пот.ремонт!AK40</f>
        <v>0</v>
      </c>
      <c r="AL40" s="75">
        <f>[1]пот.ремонт!AL40+[2]пот.ремонт!AL40</f>
        <v>0</v>
      </c>
      <c r="AM40" s="75">
        <f>[1]пот.ремонт!AM40+[2]пот.ремонт!AM40</f>
        <v>0</v>
      </c>
      <c r="AN40" s="75">
        <f>[1]пот.ремонт!AN40+[2]пот.ремонт!AN40</f>
        <v>0</v>
      </c>
      <c r="AO40" s="71">
        <f t="shared" si="4"/>
        <v>0</v>
      </c>
      <c r="AP40" s="274">
        <f t="shared" si="5"/>
        <v>25597</v>
      </c>
      <c r="AQ40" s="36">
        <f t="shared" si="0"/>
        <v>0</v>
      </c>
      <c r="AR40" s="37">
        <f t="shared" si="1"/>
        <v>15074.137341328422</v>
      </c>
      <c r="AS40" s="183">
        <f t="shared" si="6"/>
        <v>2.4325129796221634</v>
      </c>
      <c r="AT40" s="146">
        <f>'[4]ПР 5 місяців'!AP40</f>
        <v>-2191.8784585267208</v>
      </c>
      <c r="AU40" s="275">
        <f t="shared" si="7"/>
        <v>12882.258882801701</v>
      </c>
      <c r="AV40" s="269">
        <f>[5]пот.ремонт!AP40+[6]пот.ремонт!AP40+[7]пот.ремонт!AP40+[8]пот.ремонт!AP40+[9]пот.ремонт!AP40+[10]пот.ремонт!AP40+[11]пот.ремонт!AP40+[12]пот.ремонт!AP40+[13]пот.ремонт!AP40+[14]пот.ремонт!AP40+[15]пот.ремонт!AP40+[2]пот.ремонт!AP40</f>
        <v>25606.972311637735</v>
      </c>
      <c r="AW40" s="193">
        <f>[15]пот.ремонт!C40</f>
        <v>982.24020173431575</v>
      </c>
      <c r="AX40" s="194"/>
      <c r="AY40" s="194">
        <f t="shared" si="8"/>
        <v>-982.24020173431575</v>
      </c>
      <c r="AZ40" s="17"/>
      <c r="BA40" s="200">
        <f t="shared" si="9"/>
        <v>11900.018681067386</v>
      </c>
      <c r="BB40" s="17"/>
      <c r="BC40" s="270">
        <f t="shared" si="10"/>
        <v>-9.9723116377354017</v>
      </c>
      <c r="BE40" s="270">
        <f>'[16]звіт поточний ремонт'!AK40+'[16]звіт поточний ремонт'!Z40-'[16]звіт поточний ремонт'!C40</f>
        <v>-2191.8784585267208</v>
      </c>
      <c r="BF40" s="192">
        <f t="shared" si="2"/>
        <v>0</v>
      </c>
    </row>
    <row r="41" spans="1:58" ht="15" customHeight="1" x14ac:dyDescent="0.25">
      <c r="A41" s="175">
        <f t="shared" si="11"/>
        <v>35</v>
      </c>
      <c r="B41" s="260" t="s">
        <v>190</v>
      </c>
      <c r="C41" s="164">
        <f>побуд.звіт!AW44</f>
        <v>26599.937732023551</v>
      </c>
      <c r="D41" s="67">
        <f>'[3]по будинку 08'!BF43</f>
        <v>3031.4815613232449</v>
      </c>
      <c r="E41" s="68">
        <v>2</v>
      </c>
      <c r="F41" s="69"/>
      <c r="G41" s="69"/>
      <c r="H41" s="69"/>
      <c r="I41" s="69"/>
      <c r="J41" s="69"/>
      <c r="K41" s="69"/>
      <c r="L41" s="70"/>
      <c r="M41" s="75">
        <f>[1]пот.ремонт!M41+[2]пот.ремонт!M41</f>
        <v>3014.2532484830544</v>
      </c>
      <c r="N41" s="75">
        <f>[1]пот.ремонт!N41+[2]пот.ремонт!N41</f>
        <v>0</v>
      </c>
      <c r="O41" s="75">
        <f>[1]пот.ремонт!O41+[2]пот.ремонт!O41</f>
        <v>0</v>
      </c>
      <c r="P41" s="75">
        <f>[1]пот.ремонт!P41+[2]пот.ремонт!P41</f>
        <v>0</v>
      </c>
      <c r="Q41" s="75">
        <f>[1]пот.ремонт!Q41+[2]пот.ремонт!Q41</f>
        <v>0</v>
      </c>
      <c r="R41" s="75">
        <f>[1]пот.ремонт!R41+[2]пот.ремонт!R41</f>
        <v>0</v>
      </c>
      <c r="S41" s="75">
        <f>[1]пот.ремонт!S41+[2]пот.ремонт!S41</f>
        <v>0</v>
      </c>
      <c r="T41" s="75">
        <f>[1]пот.ремонт!T41+[2]пот.ремонт!T41</f>
        <v>0</v>
      </c>
      <c r="U41" s="75">
        <f>[1]пот.ремонт!U41+[2]пот.ремонт!U41</f>
        <v>0</v>
      </c>
      <c r="V41" s="75">
        <f>[1]пот.ремонт!V41+[2]пот.ремонт!V41</f>
        <v>0</v>
      </c>
      <c r="W41" s="75">
        <f>[1]пот.ремонт!W41+[2]пот.ремонт!W41</f>
        <v>0</v>
      </c>
      <c r="X41" s="75">
        <f>[1]пот.ремонт!X41+[2]пот.ремонт!X41</f>
        <v>0</v>
      </c>
      <c r="Y41" s="75">
        <f>[1]пот.ремонт!Y41+[2]пот.ремонт!Y41</f>
        <v>0</v>
      </c>
      <c r="Z41" s="75">
        <f>[1]пот.ремонт!Z41+[2]пот.ремонт!Z41</f>
        <v>0</v>
      </c>
      <c r="AA41" s="75">
        <f>[1]пот.ремонт!AA41+[2]пот.ремонт!AA41</f>
        <v>0</v>
      </c>
      <c r="AB41" s="75">
        <f>[1]пот.ремонт!AB41+[2]пот.ремонт!AB41</f>
        <v>0</v>
      </c>
      <c r="AC41" s="75">
        <f>[1]пот.ремонт!AC41+[2]пот.ремонт!AC41</f>
        <v>0</v>
      </c>
      <c r="AD41" s="187">
        <f t="shared" si="3"/>
        <v>3014.2532484830544</v>
      </c>
      <c r="AE41" s="117">
        <f>[1]пот.ремонт!AE41+[2]пот.ремонт!AE41</f>
        <v>2286</v>
      </c>
      <c r="AF41" s="230">
        <f>[1]пот.ремонт!AF41+[2]пот.ремонт!AF41</f>
        <v>0</v>
      </c>
      <c r="AG41" s="75">
        <f>[1]пот.ремонт!AG41+[2]пот.ремонт!AG41</f>
        <v>0</v>
      </c>
      <c r="AH41" s="75">
        <f>[1]пот.ремонт!AH41+[2]пот.ремонт!AH41</f>
        <v>0</v>
      </c>
      <c r="AI41" s="75">
        <f>[1]пот.ремонт!AI41+[2]пот.ремонт!AI41</f>
        <v>0</v>
      </c>
      <c r="AJ41" s="75">
        <f>[1]пот.ремонт!AJ41+[2]пот.ремонт!AJ41</f>
        <v>0</v>
      </c>
      <c r="AK41" s="75">
        <f>[1]пот.ремонт!AK41+[2]пот.ремонт!AK41</f>
        <v>0</v>
      </c>
      <c r="AL41" s="75">
        <f>[1]пот.ремонт!AL41+[2]пот.ремонт!AL41</f>
        <v>0</v>
      </c>
      <c r="AM41" s="75">
        <f>[1]пот.ремонт!AM41+[2]пот.ремонт!AM41</f>
        <v>0</v>
      </c>
      <c r="AN41" s="75">
        <f>[1]пот.ремонт!AN41+[2]пот.ремонт!AN41</f>
        <v>0</v>
      </c>
      <c r="AO41" s="71">
        <f t="shared" si="4"/>
        <v>2286</v>
      </c>
      <c r="AP41" s="274">
        <f t="shared" si="5"/>
        <v>5300.2532484830544</v>
      </c>
      <c r="AQ41" s="36">
        <f t="shared" si="0"/>
        <v>-21299.684483540495</v>
      </c>
      <c r="AR41" s="37">
        <f t="shared" si="1"/>
        <v>0</v>
      </c>
      <c r="AS41" s="183">
        <f t="shared" si="6"/>
        <v>0.19925810736399216</v>
      </c>
      <c r="AT41" s="146">
        <f>'[4]ПР 5 місяців'!AP41</f>
        <v>-340.08882797813567</v>
      </c>
      <c r="AU41" s="275">
        <f t="shared" si="7"/>
        <v>-21639.773311518631</v>
      </c>
      <c r="AV41" s="269">
        <f>[5]пот.ремонт!AP41+[6]пот.ремонт!AP41+[7]пот.ремонт!AP41+[8]пот.ремонт!AP41+[9]пот.ремонт!AP41+[10]пот.ремонт!AP41+[11]пот.ремонт!AP41+[12]пот.ремонт!AP41+[13]пот.ремонт!AP41+[14]пот.ремонт!AP41+[15]пот.ремонт!AP41+[2]пот.ремонт!AP41</f>
        <v>5300.970842085575</v>
      </c>
      <c r="AW41" s="193">
        <f>[15]пот.ремонт!C41</f>
        <v>2541.8885164047115</v>
      </c>
      <c r="AX41" s="194"/>
      <c r="AY41" s="194">
        <f t="shared" si="8"/>
        <v>-2541.8885164047115</v>
      </c>
      <c r="AZ41" s="17"/>
      <c r="BA41" s="200">
        <f t="shared" si="9"/>
        <v>-24181.661827923344</v>
      </c>
      <c r="BB41" s="17"/>
      <c r="BC41" s="270">
        <f t="shared" si="10"/>
        <v>-0.71759360252053739</v>
      </c>
      <c r="BE41" s="270">
        <f>'[16]звіт поточний ремонт'!AK41+'[16]звіт поточний ремонт'!Z41-'[16]звіт поточний ремонт'!C41</f>
        <v>-340.08882797813567</v>
      </c>
      <c r="BF41" s="192">
        <f t="shared" si="2"/>
        <v>0</v>
      </c>
    </row>
    <row r="42" spans="1:58" ht="15" customHeight="1" x14ac:dyDescent="0.25">
      <c r="A42" s="175">
        <f t="shared" si="11"/>
        <v>36</v>
      </c>
      <c r="B42" s="260" t="s">
        <v>63</v>
      </c>
      <c r="C42" s="164">
        <f>побуд.звіт!AW45</f>
        <v>9223.8583485209929</v>
      </c>
      <c r="D42" s="67">
        <f>'[3]по будинку 08'!BF44</f>
        <v>3.1513460789081926</v>
      </c>
      <c r="E42" s="68">
        <v>2</v>
      </c>
      <c r="F42" s="69"/>
      <c r="G42" s="69"/>
      <c r="H42" s="69"/>
      <c r="I42" s="69"/>
      <c r="J42" s="69"/>
      <c r="K42" s="69"/>
      <c r="L42" s="70"/>
      <c r="M42" s="75">
        <f>[1]пот.ремонт!M42+[2]пот.ремонт!M42</f>
        <v>1170</v>
      </c>
      <c r="N42" s="75">
        <f>[1]пот.ремонт!N42+[2]пот.ремонт!N42</f>
        <v>0</v>
      </c>
      <c r="O42" s="75">
        <f>[1]пот.ремонт!O42+[2]пот.ремонт!O42</f>
        <v>0</v>
      </c>
      <c r="P42" s="75">
        <f>[1]пот.ремонт!P42+[2]пот.ремонт!P42</f>
        <v>0</v>
      </c>
      <c r="Q42" s="75">
        <f>[1]пот.ремонт!Q42+[2]пот.ремонт!Q42</f>
        <v>0</v>
      </c>
      <c r="R42" s="75">
        <f>[1]пот.ремонт!R42+[2]пот.ремонт!R42</f>
        <v>0</v>
      </c>
      <c r="S42" s="75">
        <f>[1]пот.ремонт!S42+[2]пот.ремонт!S42</f>
        <v>0</v>
      </c>
      <c r="T42" s="75">
        <f>[1]пот.ремонт!T42+[2]пот.ремонт!T42</f>
        <v>0</v>
      </c>
      <c r="U42" s="75">
        <f>[1]пот.ремонт!U42+[2]пот.ремонт!U42</f>
        <v>0</v>
      </c>
      <c r="V42" s="75">
        <f>[1]пот.ремонт!V42+[2]пот.ремонт!V42</f>
        <v>0</v>
      </c>
      <c r="W42" s="75">
        <f>[1]пот.ремонт!W42+[2]пот.ремонт!W42</f>
        <v>0</v>
      </c>
      <c r="X42" s="75">
        <f>[1]пот.ремонт!X42+[2]пот.ремонт!X42</f>
        <v>0</v>
      </c>
      <c r="Y42" s="75">
        <f>[1]пот.ремонт!Y42+[2]пот.ремонт!Y42</f>
        <v>2132</v>
      </c>
      <c r="Z42" s="75">
        <f>[1]пот.ремонт!Z42+[2]пот.ремонт!Z42</f>
        <v>6</v>
      </c>
      <c r="AA42" s="75">
        <f>[1]пот.ремонт!AA42+[2]пот.ремонт!AA42</f>
        <v>130</v>
      </c>
      <c r="AB42" s="75">
        <f>[1]пот.ремонт!AB42+[2]пот.ремонт!AB42</f>
        <v>0</v>
      </c>
      <c r="AC42" s="75">
        <f>[1]пот.ремонт!AC42+[2]пот.ремонт!AC42</f>
        <v>0</v>
      </c>
      <c r="AD42" s="187">
        <f t="shared" si="3"/>
        <v>3432</v>
      </c>
      <c r="AE42" s="117">
        <f>[1]пот.ремонт!AE42+[2]пот.ремонт!AE42</f>
        <v>0</v>
      </c>
      <c r="AF42" s="230">
        <f>[1]пот.ремонт!AF42+[2]пот.ремонт!AF42</f>
        <v>0</v>
      </c>
      <c r="AG42" s="75">
        <f>[1]пот.ремонт!AG42+[2]пот.ремонт!AG42</f>
        <v>0</v>
      </c>
      <c r="AH42" s="75">
        <f>[1]пот.ремонт!AH42+[2]пот.ремонт!AH42</f>
        <v>0</v>
      </c>
      <c r="AI42" s="75">
        <f>[1]пот.ремонт!AI42+[2]пот.ремонт!AI42</f>
        <v>0</v>
      </c>
      <c r="AJ42" s="75">
        <f>[1]пот.ремонт!AJ42+[2]пот.ремонт!AJ42</f>
        <v>0</v>
      </c>
      <c r="AK42" s="75">
        <f>[1]пот.ремонт!AK42+[2]пот.ремонт!AK42</f>
        <v>0</v>
      </c>
      <c r="AL42" s="75">
        <f>[1]пот.ремонт!AL42+[2]пот.ремонт!AL42</f>
        <v>0</v>
      </c>
      <c r="AM42" s="75">
        <f>[1]пот.ремонт!AM42+[2]пот.ремонт!AM42</f>
        <v>0</v>
      </c>
      <c r="AN42" s="75">
        <f>[1]пот.ремонт!AN42+[2]пот.ремонт!AN42</f>
        <v>0</v>
      </c>
      <c r="AO42" s="71">
        <f t="shared" si="4"/>
        <v>0</v>
      </c>
      <c r="AP42" s="274">
        <f t="shared" si="5"/>
        <v>3432</v>
      </c>
      <c r="AQ42" s="36">
        <f t="shared" si="0"/>
        <v>-5791.8583485209929</v>
      </c>
      <c r="AR42" s="37">
        <f t="shared" si="1"/>
        <v>0</v>
      </c>
      <c r="AS42" s="183">
        <f t="shared" si="6"/>
        <v>0.37207856737634171</v>
      </c>
      <c r="AT42" s="146">
        <f>'[4]ПР 5 місяців'!AP42</f>
        <v>-4601.8418430518632</v>
      </c>
      <c r="AU42" s="275">
        <f t="shared" si="7"/>
        <v>-10393.700191572856</v>
      </c>
      <c r="AV42" s="269">
        <f>[5]пот.ремонт!AP42+[6]пот.ремонт!AP42+[7]пот.ремонт!AP42+[8]пот.ремонт!AP42+[9]пот.ремонт!AP42+[10]пот.ремонт!AP42+[11]пот.ремонт!AP42+[12]пот.ремонт!AP42+[13]пот.ремонт!AP42+[14]пот.ремонт!AP42+[15]пот.ремонт!AP42+[2]пот.ремонт!AP42</f>
        <v>3432</v>
      </c>
      <c r="AW42" s="193">
        <f>[15]пот.ремонт!C42</f>
        <v>855.63767770419872</v>
      </c>
      <c r="AX42" s="194"/>
      <c r="AY42" s="194">
        <f t="shared" si="8"/>
        <v>-855.63767770419872</v>
      </c>
      <c r="AZ42" s="17"/>
      <c r="BA42" s="200">
        <f t="shared" si="9"/>
        <v>-11249.337869277055</v>
      </c>
      <c r="BB42" s="17"/>
      <c r="BC42" s="270">
        <f t="shared" si="10"/>
        <v>0</v>
      </c>
      <c r="BE42" s="270">
        <f>'[16]звіт поточний ремонт'!AK42+'[16]звіт поточний ремонт'!Z42-'[16]звіт поточний ремонт'!C42</f>
        <v>-4601.8418430518632</v>
      </c>
      <c r="BF42" s="192">
        <f t="shared" si="2"/>
        <v>0</v>
      </c>
    </row>
    <row r="43" spans="1:58" ht="15" customHeight="1" x14ac:dyDescent="0.25">
      <c r="A43" s="175">
        <f t="shared" si="11"/>
        <v>37</v>
      </c>
      <c r="B43" s="260" t="s">
        <v>6</v>
      </c>
      <c r="C43" s="164">
        <f>побуд.звіт!AW46</f>
        <v>2905.1682649026029</v>
      </c>
      <c r="D43" s="67">
        <f>'[3]по будинку 08'!BF45</f>
        <v>0.54516957483221895</v>
      </c>
      <c r="E43" s="68">
        <v>2</v>
      </c>
      <c r="F43" s="69"/>
      <c r="G43" s="69"/>
      <c r="H43" s="69"/>
      <c r="I43" s="69"/>
      <c r="J43" s="69"/>
      <c r="K43" s="69"/>
      <c r="L43" s="70"/>
      <c r="M43" s="75">
        <f>[1]пот.ремонт!M43+[2]пот.ремонт!M43</f>
        <v>0</v>
      </c>
      <c r="N43" s="75">
        <f>[1]пот.ремонт!N43+[2]пот.ремонт!N43</f>
        <v>0</v>
      </c>
      <c r="O43" s="75">
        <f>[1]пот.ремонт!O43+[2]пот.ремонт!O43</f>
        <v>0</v>
      </c>
      <c r="P43" s="75">
        <f>[1]пот.ремонт!P43+[2]пот.ремонт!P43</f>
        <v>0</v>
      </c>
      <c r="Q43" s="75">
        <f>[1]пот.ремонт!Q43+[2]пот.ремонт!Q43</f>
        <v>0</v>
      </c>
      <c r="R43" s="75">
        <f>[1]пот.ремонт!R43+[2]пот.ремонт!R43</f>
        <v>0</v>
      </c>
      <c r="S43" s="75">
        <f>[1]пот.ремонт!S43+[2]пот.ремонт!S43</f>
        <v>0</v>
      </c>
      <c r="T43" s="75">
        <f>[1]пот.ремонт!T43+[2]пот.ремонт!T43</f>
        <v>0</v>
      </c>
      <c r="U43" s="75">
        <f>[1]пот.ремонт!U43+[2]пот.ремонт!U43</f>
        <v>0</v>
      </c>
      <c r="V43" s="75">
        <f>[1]пот.ремонт!V43+[2]пот.ремонт!V43</f>
        <v>0</v>
      </c>
      <c r="W43" s="75">
        <f>[1]пот.ремонт!W43+[2]пот.ремонт!W43</f>
        <v>0</v>
      </c>
      <c r="X43" s="75">
        <f>[1]пот.ремонт!X43+[2]пот.ремонт!X43</f>
        <v>0</v>
      </c>
      <c r="Y43" s="75">
        <f>[1]пот.ремонт!Y43+[2]пот.ремонт!Y43</f>
        <v>0</v>
      </c>
      <c r="Z43" s="75">
        <f>[1]пот.ремонт!Z43+[2]пот.ремонт!Z43</f>
        <v>0</v>
      </c>
      <c r="AA43" s="75">
        <f>[1]пот.ремонт!AA43+[2]пот.ремонт!AA43</f>
        <v>0</v>
      </c>
      <c r="AB43" s="75">
        <f>[1]пот.ремонт!AB43+[2]пот.ремонт!AB43</f>
        <v>0</v>
      </c>
      <c r="AC43" s="75">
        <f>[1]пот.ремонт!AC43+[2]пот.ремонт!AC43</f>
        <v>0</v>
      </c>
      <c r="AD43" s="187">
        <f t="shared" si="3"/>
        <v>0</v>
      </c>
      <c r="AE43" s="117">
        <f>[1]пот.ремонт!AE43+[2]пот.ремонт!AE43</f>
        <v>0</v>
      </c>
      <c r="AF43" s="230">
        <f>[1]пот.ремонт!AF43+[2]пот.ремонт!AF43</f>
        <v>0</v>
      </c>
      <c r="AG43" s="75">
        <f>[1]пот.ремонт!AG43+[2]пот.ремонт!AG43</f>
        <v>0</v>
      </c>
      <c r="AH43" s="75">
        <f>[1]пот.ремонт!AH43+[2]пот.ремонт!AH43</f>
        <v>0</v>
      </c>
      <c r="AI43" s="75">
        <f>[1]пот.ремонт!AI43+[2]пот.ремонт!AI43</f>
        <v>0</v>
      </c>
      <c r="AJ43" s="75">
        <f>[1]пот.ремонт!AJ43+[2]пот.ремонт!AJ43</f>
        <v>0</v>
      </c>
      <c r="AK43" s="75">
        <f>[1]пот.ремонт!AK43+[2]пот.ремонт!AK43</f>
        <v>0</v>
      </c>
      <c r="AL43" s="75">
        <f>[1]пот.ремонт!AL43+[2]пот.ремонт!AL43</f>
        <v>0</v>
      </c>
      <c r="AM43" s="75">
        <f>[1]пот.ремонт!AM43+[2]пот.ремонт!AM43</f>
        <v>0</v>
      </c>
      <c r="AN43" s="75">
        <f>[1]пот.ремонт!AN43+[2]пот.ремонт!AN43</f>
        <v>0</v>
      </c>
      <c r="AO43" s="71">
        <f t="shared" si="4"/>
        <v>0</v>
      </c>
      <c r="AP43" s="274">
        <f t="shared" si="5"/>
        <v>0</v>
      </c>
      <c r="AQ43" s="36">
        <f t="shared" si="0"/>
        <v>-2905.1682649026029</v>
      </c>
      <c r="AR43" s="37">
        <f t="shared" si="1"/>
        <v>0</v>
      </c>
      <c r="AS43" s="183">
        <f t="shared" si="6"/>
        <v>0</v>
      </c>
      <c r="AT43" s="146">
        <f>'[4]ПР 5 місяців'!AP43</f>
        <v>-933.64794213516677</v>
      </c>
      <c r="AU43" s="275">
        <f t="shared" si="7"/>
        <v>-3838.8162070377698</v>
      </c>
      <c r="AV43" s="269">
        <f>[5]пот.ремонт!AP43+[6]пот.ремонт!AP43+[7]пот.ремонт!AP43+[8]пот.ремонт!AP43+[9]пот.ремонт!AP43+[10]пот.ремонт!AP43+[11]пот.ремонт!AP43+[12]пот.ремонт!AP43+[13]пот.ремонт!AP43+[14]пот.ремонт!AP43+[15]пот.ремонт!AP43+[2]пот.ремонт!AP43</f>
        <v>0</v>
      </c>
      <c r="AW43" s="193">
        <f>[15]пот.ремонт!C43</f>
        <v>255.05800298052043</v>
      </c>
      <c r="AX43" s="194"/>
      <c r="AY43" s="194">
        <f t="shared" si="8"/>
        <v>-255.05800298052043</v>
      </c>
      <c r="AZ43" s="17"/>
      <c r="BA43" s="200">
        <f t="shared" si="9"/>
        <v>-4093.8742100182903</v>
      </c>
      <c r="BB43" s="17"/>
      <c r="BC43" s="270">
        <f t="shared" si="10"/>
        <v>0</v>
      </c>
      <c r="BE43" s="270">
        <f>'[16]звіт поточний ремонт'!AK43+'[16]звіт поточний ремонт'!Z43-'[16]звіт поточний ремонт'!C43</f>
        <v>-933.64794213516677</v>
      </c>
      <c r="BF43" s="192">
        <f t="shared" si="2"/>
        <v>0</v>
      </c>
    </row>
    <row r="44" spans="1:58" ht="15" customHeight="1" x14ac:dyDescent="0.25">
      <c r="A44" s="175">
        <f t="shared" si="11"/>
        <v>38</v>
      </c>
      <c r="B44" s="260" t="s">
        <v>106</v>
      </c>
      <c r="C44" s="164">
        <f>побуд.звіт!AW47</f>
        <v>10836.053213599585</v>
      </c>
      <c r="D44" s="67">
        <f>'[3]по будинку 08'!BF46</f>
        <v>4.0289361261990813</v>
      </c>
      <c r="E44" s="68">
        <v>2</v>
      </c>
      <c r="F44" s="69"/>
      <c r="G44" s="69"/>
      <c r="H44" s="69"/>
      <c r="I44" s="69"/>
      <c r="J44" s="69"/>
      <c r="K44" s="69"/>
      <c r="L44" s="70"/>
      <c r="M44" s="75">
        <f>[1]пот.ремонт!M44+[2]пот.ремонт!M44</f>
        <v>432</v>
      </c>
      <c r="N44" s="75">
        <f>[1]пот.ремонт!N44+[2]пот.ремонт!N44</f>
        <v>0</v>
      </c>
      <c r="O44" s="75">
        <f>[1]пот.ремонт!O44+[2]пот.ремонт!O44</f>
        <v>0</v>
      </c>
      <c r="P44" s="75">
        <f>[1]пот.ремонт!P44+[2]пот.ремонт!P44</f>
        <v>0</v>
      </c>
      <c r="Q44" s="75">
        <f>[1]пот.ремонт!Q44+[2]пот.ремонт!Q44</f>
        <v>0</v>
      </c>
      <c r="R44" s="75">
        <f>[1]пот.ремонт!R44+[2]пот.ремонт!R44</f>
        <v>0</v>
      </c>
      <c r="S44" s="75">
        <f>[1]пот.ремонт!S44+[2]пот.ремонт!S44</f>
        <v>0</v>
      </c>
      <c r="T44" s="75">
        <f>[1]пот.ремонт!T44+[2]пот.ремонт!T44</f>
        <v>0</v>
      </c>
      <c r="U44" s="75">
        <f>[1]пот.ремонт!U44+[2]пот.ремонт!U44</f>
        <v>0</v>
      </c>
      <c r="V44" s="75">
        <f>[1]пот.ремонт!V44+[2]пот.ремонт!V44</f>
        <v>0</v>
      </c>
      <c r="W44" s="75">
        <f>[1]пот.ремонт!W44+[2]пот.ремонт!W44</f>
        <v>7186.6641764096494</v>
      </c>
      <c r="X44" s="75">
        <f>[1]пот.ремонт!X44+[2]пот.ремонт!X44</f>
        <v>0</v>
      </c>
      <c r="Y44" s="75">
        <f>[1]пот.ремонт!Y44+[2]пот.ремонт!Y44</f>
        <v>0</v>
      </c>
      <c r="Z44" s="75">
        <f>[1]пот.ремонт!Z44+[2]пот.ремонт!Z44</f>
        <v>0</v>
      </c>
      <c r="AA44" s="75">
        <f>[1]пот.ремонт!AA44+[2]пот.ремонт!AA44</f>
        <v>1744</v>
      </c>
      <c r="AB44" s="75">
        <f>[1]пот.ремонт!AB44+[2]пот.ремонт!AB44</f>
        <v>0</v>
      </c>
      <c r="AC44" s="75">
        <f>[1]пот.ремонт!AC44+[2]пот.ремонт!AC44</f>
        <v>0</v>
      </c>
      <c r="AD44" s="187">
        <f t="shared" si="3"/>
        <v>9362.6641764096494</v>
      </c>
      <c r="AE44" s="117">
        <f>[1]пот.ремонт!AE44+[2]пот.ремонт!AE44</f>
        <v>0</v>
      </c>
      <c r="AF44" s="230">
        <f>[1]пот.ремонт!AF44+[2]пот.ремонт!AF44</f>
        <v>0</v>
      </c>
      <c r="AG44" s="75">
        <f>[1]пот.ремонт!AG44+[2]пот.ремонт!AG44</f>
        <v>0</v>
      </c>
      <c r="AH44" s="75">
        <f>[1]пот.ремонт!AH44+[2]пот.ремонт!AH44</f>
        <v>0</v>
      </c>
      <c r="AI44" s="75">
        <f>[1]пот.ремонт!AI44+[2]пот.ремонт!AI44</f>
        <v>0</v>
      </c>
      <c r="AJ44" s="75">
        <f>[1]пот.ремонт!AJ44+[2]пот.ремонт!AJ44</f>
        <v>0</v>
      </c>
      <c r="AK44" s="75">
        <f>[1]пот.ремонт!AK44+[2]пот.ремонт!AK44</f>
        <v>0</v>
      </c>
      <c r="AL44" s="75">
        <f>[1]пот.ремонт!AL44+[2]пот.ремонт!AL44</f>
        <v>0</v>
      </c>
      <c r="AM44" s="75">
        <f>[1]пот.ремонт!AM44+[2]пот.ремонт!AM44</f>
        <v>0</v>
      </c>
      <c r="AN44" s="75">
        <f>[1]пот.ремонт!AN44+[2]пот.ремонт!AN44</f>
        <v>0</v>
      </c>
      <c r="AO44" s="71">
        <f t="shared" si="4"/>
        <v>0</v>
      </c>
      <c r="AP44" s="274">
        <f t="shared" si="5"/>
        <v>9362.6641764096494</v>
      </c>
      <c r="AQ44" s="36">
        <f t="shared" si="0"/>
        <v>-1473.3890371899361</v>
      </c>
      <c r="AR44" s="37">
        <f t="shared" si="1"/>
        <v>0</v>
      </c>
      <c r="AS44" s="183">
        <f t="shared" si="6"/>
        <v>0.86402899578411196</v>
      </c>
      <c r="AT44" s="146">
        <f>'[4]ПР 5 місяців'!AP44</f>
        <v>-5303.4914035453767</v>
      </c>
      <c r="AU44" s="275">
        <f t="shared" si="7"/>
        <v>-6776.8804407353127</v>
      </c>
      <c r="AV44" s="269">
        <f>[5]пот.ремонт!AP44+[6]пот.ремонт!AP44+[7]пот.ремонт!AP44+[8]пот.ремонт!AP44+[9]пот.ремонт!AP44+[10]пот.ремонт!AP44+[11]пот.ремонт!AP44+[12]пот.ремонт!AP44+[13]пот.ремонт!AP44+[14]пот.ремонт!AP44+[15]пот.ремонт!AP44+[2]пот.ремонт!AP44</f>
        <v>9362.6641764096494</v>
      </c>
      <c r="AW44" s="193">
        <f>[15]пот.ремонт!C44</f>
        <v>1015.7932567199175</v>
      </c>
      <c r="AX44" s="194"/>
      <c r="AY44" s="194">
        <f t="shared" si="8"/>
        <v>-1015.7932567199175</v>
      </c>
      <c r="AZ44" s="17"/>
      <c r="BA44" s="200">
        <f t="shared" si="9"/>
        <v>-7792.6736974552305</v>
      </c>
      <c r="BB44" s="17"/>
      <c r="BC44" s="270">
        <f t="shared" si="10"/>
        <v>0</v>
      </c>
      <c r="BE44" s="270">
        <f>'[16]звіт поточний ремонт'!AK44+'[16]звіт поточний ремонт'!Z44-'[16]звіт поточний ремонт'!C44</f>
        <v>-5303.4914035453767</v>
      </c>
      <c r="BF44" s="192">
        <f t="shared" si="2"/>
        <v>0</v>
      </c>
    </row>
    <row r="45" spans="1:58" ht="15" customHeight="1" x14ac:dyDescent="0.25">
      <c r="A45" s="175">
        <f t="shared" si="11"/>
        <v>39</v>
      </c>
      <c r="B45" s="260" t="s">
        <v>49</v>
      </c>
      <c r="C45" s="164">
        <f>побуд.звіт!AW48</f>
        <v>7807.4492715366841</v>
      </c>
      <c r="D45" s="67">
        <f>'[3]по будинку 08'!BF47</f>
        <v>1.8083673701751655</v>
      </c>
      <c r="E45" s="68">
        <v>2</v>
      </c>
      <c r="F45" s="69"/>
      <c r="G45" s="69"/>
      <c r="H45" s="69"/>
      <c r="I45" s="69"/>
      <c r="J45" s="69"/>
      <c r="K45" s="69"/>
      <c r="L45" s="70"/>
      <c r="M45" s="75">
        <f>[1]пот.ремонт!M45+[2]пот.ремонт!M45</f>
        <v>0</v>
      </c>
      <c r="N45" s="75">
        <f>[1]пот.ремонт!N45+[2]пот.ремонт!N45</f>
        <v>0</v>
      </c>
      <c r="O45" s="75">
        <f>[1]пот.ремонт!O45+[2]пот.ремонт!O45</f>
        <v>294</v>
      </c>
      <c r="P45" s="75">
        <f>[1]пот.ремонт!P45+[2]пот.ремонт!P45</f>
        <v>1.6</v>
      </c>
      <c r="Q45" s="75">
        <f>[1]пот.ремонт!Q45+[2]пот.ремонт!Q45</f>
        <v>0</v>
      </c>
      <c r="R45" s="75">
        <f>[1]пот.ремонт!R45+[2]пот.ремонт!R45</f>
        <v>0</v>
      </c>
      <c r="S45" s="75">
        <f>[1]пот.ремонт!S45+[2]пот.ремонт!S45</f>
        <v>0</v>
      </c>
      <c r="T45" s="75">
        <f>[1]пот.ремонт!T45+[2]пот.ремонт!T45</f>
        <v>0</v>
      </c>
      <c r="U45" s="75">
        <f>[1]пот.ремонт!U45+[2]пот.ремонт!U45</f>
        <v>0</v>
      </c>
      <c r="V45" s="75">
        <f>[1]пот.ремонт!V45+[2]пот.ремонт!V45</f>
        <v>0</v>
      </c>
      <c r="W45" s="75">
        <f>[1]пот.ремонт!W45+[2]пот.ремонт!W45</f>
        <v>0</v>
      </c>
      <c r="X45" s="75">
        <f>[1]пот.ремонт!X45+[2]пот.ремонт!X45</f>
        <v>0</v>
      </c>
      <c r="Y45" s="75">
        <f>[1]пот.ремонт!Y45+[2]пот.ремонт!Y45</f>
        <v>0</v>
      </c>
      <c r="Z45" s="75">
        <f>[1]пот.ремонт!Z45+[2]пот.ремонт!Z45</f>
        <v>0</v>
      </c>
      <c r="AA45" s="75">
        <f>[1]пот.ремонт!AA45+[2]пот.ремонт!AA45</f>
        <v>0</v>
      </c>
      <c r="AB45" s="75">
        <f>[1]пот.ремонт!AB45+[2]пот.ремонт!AB45</f>
        <v>0</v>
      </c>
      <c r="AC45" s="75">
        <f>[1]пот.ремонт!AC45+[2]пот.ремонт!AC45</f>
        <v>0</v>
      </c>
      <c r="AD45" s="187">
        <f t="shared" si="3"/>
        <v>294</v>
      </c>
      <c r="AE45" s="117">
        <f>[1]пот.ремонт!AE45+[2]пот.ремонт!AE45</f>
        <v>0</v>
      </c>
      <c r="AF45" s="230">
        <f>[1]пот.ремонт!AF45+[2]пот.ремонт!AF45</f>
        <v>0</v>
      </c>
      <c r="AG45" s="75">
        <f>[1]пот.ремонт!AG45+[2]пот.ремонт!AG45</f>
        <v>0</v>
      </c>
      <c r="AH45" s="75">
        <f>[1]пот.ремонт!AH45+[2]пот.ремонт!AH45</f>
        <v>0</v>
      </c>
      <c r="AI45" s="75">
        <f>[1]пот.ремонт!AI45+[2]пот.ремонт!AI45</f>
        <v>0</v>
      </c>
      <c r="AJ45" s="75">
        <f>[1]пот.ремонт!AJ45+[2]пот.ремонт!AJ45</f>
        <v>0</v>
      </c>
      <c r="AK45" s="75">
        <f>[1]пот.ремонт!AK45+[2]пот.ремонт!AK45</f>
        <v>0</v>
      </c>
      <c r="AL45" s="75">
        <f>[1]пот.ремонт!AL45+[2]пот.ремонт!AL45</f>
        <v>0</v>
      </c>
      <c r="AM45" s="75">
        <f>[1]пот.ремонт!AM45+[2]пот.ремонт!AM45</f>
        <v>0</v>
      </c>
      <c r="AN45" s="75">
        <f>[1]пот.ремонт!AN45+[2]пот.ремонт!AN45</f>
        <v>0</v>
      </c>
      <c r="AO45" s="71">
        <f t="shared" si="4"/>
        <v>0</v>
      </c>
      <c r="AP45" s="274">
        <f t="shared" si="5"/>
        <v>294</v>
      </c>
      <c r="AQ45" s="36">
        <f t="shared" si="0"/>
        <v>-7513.4492715366841</v>
      </c>
      <c r="AR45" s="37">
        <f t="shared" si="1"/>
        <v>0</v>
      </c>
      <c r="AS45" s="183">
        <f t="shared" si="6"/>
        <v>3.7656344572333557E-2</v>
      </c>
      <c r="AT45" s="146">
        <f>'[4]ПР 5 місяців'!AP45</f>
        <v>-3249.8561954796824</v>
      </c>
      <c r="AU45" s="275">
        <f t="shared" si="7"/>
        <v>-10763.305467016366</v>
      </c>
      <c r="AV45" s="269">
        <f>[5]пот.ремонт!AP45+[6]пот.ремонт!AP45+[7]пот.ремонт!AP45+[8]пот.ремонт!AP45+[9]пот.ремонт!AP45+[10]пот.ремонт!AP45+[11]пот.ремонт!AP45+[12]пот.ремонт!AP45+[13]пот.ремонт!AP45+[14]пот.ремонт!AP45+[15]пот.ремонт!AP45+[2]пот.ремонт!AP45</f>
        <v>294</v>
      </c>
      <c r="AW45" s="193">
        <f>[15]пот.ремонт!C45</f>
        <v>722.61469830733643</v>
      </c>
      <c r="AX45" s="194"/>
      <c r="AY45" s="194">
        <f t="shared" si="8"/>
        <v>-722.61469830733643</v>
      </c>
      <c r="AZ45" s="17"/>
      <c r="BA45" s="200">
        <f t="shared" si="9"/>
        <v>-11485.920165323701</v>
      </c>
      <c r="BB45" s="17"/>
      <c r="BC45" s="270">
        <f t="shared" si="10"/>
        <v>0</v>
      </c>
      <c r="BE45" s="270">
        <f>'[16]звіт поточний ремонт'!AK45+'[16]звіт поточний ремонт'!Z45-'[16]звіт поточний ремонт'!C45</f>
        <v>-3249.8561954796824</v>
      </c>
      <c r="BF45" s="192">
        <f t="shared" si="2"/>
        <v>0</v>
      </c>
    </row>
    <row r="46" spans="1:58" ht="15" customHeight="1" x14ac:dyDescent="0.25">
      <c r="A46" s="175">
        <f t="shared" si="11"/>
        <v>40</v>
      </c>
      <c r="B46" s="260" t="s">
        <v>273</v>
      </c>
      <c r="C46" s="164">
        <f>побуд.звіт!AW49</f>
        <v>19409.462219683515</v>
      </c>
      <c r="D46" s="67">
        <f>'[3]по будинку 08'!BF48</f>
        <v>5.7575225829841665</v>
      </c>
      <c r="E46" s="68">
        <v>2</v>
      </c>
      <c r="F46" s="69"/>
      <c r="G46" s="69"/>
      <c r="H46" s="69"/>
      <c r="I46" s="69"/>
      <c r="J46" s="69"/>
      <c r="K46" s="69"/>
      <c r="L46" s="70"/>
      <c r="M46" s="75">
        <f>[1]пот.ремонт!M46+[2]пот.ремонт!M46</f>
        <v>330</v>
      </c>
      <c r="N46" s="75">
        <f>[1]пот.ремонт!N46+[2]пот.ремонт!N46</f>
        <v>0</v>
      </c>
      <c r="O46" s="75">
        <f>[1]пот.ремонт!O46+[2]пот.ремонт!O46</f>
        <v>0</v>
      </c>
      <c r="P46" s="75">
        <f>[1]пот.ремонт!P46+[2]пот.ремонт!P46</f>
        <v>0</v>
      </c>
      <c r="Q46" s="75">
        <f>[1]пот.ремонт!Q46+[2]пот.ремонт!Q46</f>
        <v>0</v>
      </c>
      <c r="R46" s="75">
        <f>[1]пот.ремонт!R46+[2]пот.ремонт!R46</f>
        <v>0</v>
      </c>
      <c r="S46" s="75">
        <f>[1]пот.ремонт!S46+[2]пот.ремонт!S46</f>
        <v>0</v>
      </c>
      <c r="T46" s="75">
        <f>[1]пот.ремонт!T46+[2]пот.ремонт!T46</f>
        <v>0</v>
      </c>
      <c r="U46" s="75">
        <f>[1]пот.ремонт!U46+[2]пот.ремонт!U46</f>
        <v>4443.7729702530705</v>
      </c>
      <c r="V46" s="75">
        <f>[1]пот.ремонт!V46+[2]пот.ремонт!V46</f>
        <v>0</v>
      </c>
      <c r="W46" s="75">
        <f>[1]пот.ремонт!W46+[2]пот.ремонт!W46</f>
        <v>0</v>
      </c>
      <c r="X46" s="75">
        <f>[1]пот.ремонт!X46+[2]пот.ремонт!X46</f>
        <v>0</v>
      </c>
      <c r="Y46" s="75">
        <f>[1]пот.ремонт!Y46+[2]пот.ремонт!Y46</f>
        <v>5327.2598964037297</v>
      </c>
      <c r="Z46" s="75">
        <f>[1]пот.ремонт!Z46+[2]пот.ремонт!Z46</f>
        <v>19</v>
      </c>
      <c r="AA46" s="75">
        <f>[1]пот.ремонт!AA46+[2]пот.ремонт!AA46</f>
        <v>9745</v>
      </c>
      <c r="AB46" s="75">
        <f>[1]пот.ремонт!AB46+[2]пот.ремонт!AB46</f>
        <v>0</v>
      </c>
      <c r="AC46" s="75">
        <f>[1]пот.ремонт!AC46+[2]пот.ремонт!AC46</f>
        <v>0</v>
      </c>
      <c r="AD46" s="187">
        <f t="shared" si="3"/>
        <v>19846.032866656802</v>
      </c>
      <c r="AE46" s="117">
        <f>[1]пот.ремонт!AE46+[2]пот.ремонт!AE46</f>
        <v>0</v>
      </c>
      <c r="AF46" s="230">
        <f>[1]пот.ремонт!AF46+[2]пот.ремонт!AF46</f>
        <v>0</v>
      </c>
      <c r="AG46" s="75">
        <f>[1]пот.ремонт!AG46+[2]пот.ремонт!AG46</f>
        <v>0</v>
      </c>
      <c r="AH46" s="75">
        <f>[1]пот.ремонт!AH46+[2]пот.ремонт!AH46</f>
        <v>0</v>
      </c>
      <c r="AI46" s="75">
        <f>[1]пот.ремонт!AI46+[2]пот.ремонт!AI46</f>
        <v>0</v>
      </c>
      <c r="AJ46" s="75">
        <f>[1]пот.ремонт!AJ46+[2]пот.ремонт!AJ46</f>
        <v>0</v>
      </c>
      <c r="AK46" s="75">
        <f>[1]пот.ремонт!AK46+[2]пот.ремонт!AK46</f>
        <v>0</v>
      </c>
      <c r="AL46" s="75">
        <f>[1]пот.ремонт!AL46+[2]пот.ремонт!AL46</f>
        <v>0</v>
      </c>
      <c r="AM46" s="75">
        <f>[1]пот.ремонт!AM46+[2]пот.ремонт!AM46</f>
        <v>0</v>
      </c>
      <c r="AN46" s="75">
        <f>[1]пот.ремонт!AN46+[2]пот.ремонт!AN46</f>
        <v>0</v>
      </c>
      <c r="AO46" s="71">
        <f t="shared" si="4"/>
        <v>0</v>
      </c>
      <c r="AP46" s="274">
        <f t="shared" si="5"/>
        <v>19846.032866656802</v>
      </c>
      <c r="AQ46" s="36">
        <f t="shared" si="0"/>
        <v>0</v>
      </c>
      <c r="AR46" s="37">
        <f t="shared" si="1"/>
        <v>436.57064697328678</v>
      </c>
      <c r="AS46" s="183">
        <f t="shared" si="6"/>
        <v>1.0224926709473976</v>
      </c>
      <c r="AT46" s="146">
        <f>'[4]ПР 5 місяців'!AP46</f>
        <v>-9217.5357277400108</v>
      </c>
      <c r="AU46" s="275">
        <f t="shared" si="7"/>
        <v>-8780.965080766724</v>
      </c>
      <c r="AV46" s="269">
        <f>[5]пот.ремонт!AP46+[6]пот.ремонт!AP46+[7]пот.ремонт!AP46+[8]пот.ремонт!AP46+[9]пот.ремонт!AP46+[10]пот.ремонт!AP46+[11]пот.ремонт!AP46+[12]пот.ремонт!AP46+[13]пот.ремонт!AP46+[14]пот.ремонт!AP46+[15]пот.ремонт!AP46+[2]пот.ремонт!AP46</f>
        <v>19846.193521940946</v>
      </c>
      <c r="AW46" s="193">
        <f>[15]пот.ремонт!C46</f>
        <v>1901.167333936703</v>
      </c>
      <c r="AX46" s="194"/>
      <c r="AY46" s="194">
        <f t="shared" si="8"/>
        <v>-1901.167333936703</v>
      </c>
      <c r="AZ46" s="17"/>
      <c r="BA46" s="200">
        <f t="shared" si="9"/>
        <v>-10682.132414703427</v>
      </c>
      <c r="BB46" s="17"/>
      <c r="BC46" s="270">
        <f t="shared" si="10"/>
        <v>-0.16065528414401342</v>
      </c>
      <c r="BE46" s="270">
        <f>'[16]звіт поточний ремонт'!AK46+'[16]звіт поточний ремонт'!Z46-'[16]звіт поточний ремонт'!C46</f>
        <v>-9217.5357277400108</v>
      </c>
      <c r="BF46" s="192">
        <f t="shared" si="2"/>
        <v>0</v>
      </c>
    </row>
    <row r="47" spans="1:58" ht="15" customHeight="1" x14ac:dyDescent="0.25">
      <c r="A47" s="175">
        <f t="shared" si="11"/>
        <v>41</v>
      </c>
      <c r="B47" s="260" t="s">
        <v>107</v>
      </c>
      <c r="C47" s="164">
        <f>побуд.звіт!AW50</f>
        <v>10189.520243746872</v>
      </c>
      <c r="D47" s="67">
        <f>'[3]по будинку 08'!BF49</f>
        <v>3.8028902049271851</v>
      </c>
      <c r="E47" s="68">
        <v>2</v>
      </c>
      <c r="F47" s="69"/>
      <c r="G47" s="69"/>
      <c r="H47" s="69"/>
      <c r="I47" s="69"/>
      <c r="J47" s="69"/>
      <c r="K47" s="69"/>
      <c r="L47" s="70"/>
      <c r="M47" s="75">
        <f>[1]пот.ремонт!M47+[2]пот.ремонт!M47</f>
        <v>0</v>
      </c>
      <c r="N47" s="75">
        <f>[1]пот.ремонт!N47+[2]пот.ремонт!N47</f>
        <v>0</v>
      </c>
      <c r="O47" s="75">
        <f>[1]пот.ремонт!O47+[2]пот.ремонт!O47</f>
        <v>7643</v>
      </c>
      <c r="P47" s="75">
        <f>[1]пот.ремонт!P47+[2]пот.ремонт!P47</f>
        <v>27</v>
      </c>
      <c r="Q47" s="75">
        <f>[1]пот.ремонт!Q47+[2]пот.ремонт!Q47</f>
        <v>28533</v>
      </c>
      <c r="R47" s="75">
        <f>[1]пот.ремонт!R47+[2]пот.ремонт!R47</f>
        <v>1</v>
      </c>
      <c r="S47" s="75">
        <f>[1]пот.ремонт!S47+[2]пот.ремонт!S47</f>
        <v>0</v>
      </c>
      <c r="T47" s="75">
        <f>[1]пот.ремонт!T47+[2]пот.ремонт!T47</f>
        <v>0</v>
      </c>
      <c r="U47" s="75">
        <f>[1]пот.ремонт!U47+[2]пот.ремонт!U47</f>
        <v>0</v>
      </c>
      <c r="V47" s="75">
        <f>[1]пот.ремонт!V47+[2]пот.ремонт!V47</f>
        <v>0</v>
      </c>
      <c r="W47" s="75">
        <f>[1]пот.ремонт!W47+[2]пот.ремонт!W47</f>
        <v>175.34839721770018</v>
      </c>
      <c r="X47" s="75">
        <f>[1]пот.ремонт!X47+[2]пот.ремонт!X47</f>
        <v>0</v>
      </c>
      <c r="Y47" s="75">
        <f>[1]пот.ремонт!Y47+[2]пот.ремонт!Y47</f>
        <v>0</v>
      </c>
      <c r="Z47" s="75">
        <f>[1]пот.ремонт!Z47+[2]пот.ремонт!Z47</f>
        <v>0</v>
      </c>
      <c r="AA47" s="75">
        <f>[1]пот.ремонт!AA47+[2]пот.ремонт!AA47</f>
        <v>0</v>
      </c>
      <c r="AB47" s="75">
        <f>[1]пот.ремонт!AB47+[2]пот.ремонт!AB47</f>
        <v>0</v>
      </c>
      <c r="AC47" s="75">
        <f>[1]пот.ремонт!AC47+[2]пот.ремонт!AC47</f>
        <v>0</v>
      </c>
      <c r="AD47" s="187">
        <f t="shared" si="3"/>
        <v>36351.348397217698</v>
      </c>
      <c r="AE47" s="117">
        <f>[1]пот.ремонт!AE47+[2]пот.ремонт!AE47</f>
        <v>0</v>
      </c>
      <c r="AF47" s="230">
        <f>[1]пот.ремонт!AF47+[2]пот.ремонт!AF47</f>
        <v>0</v>
      </c>
      <c r="AG47" s="75">
        <f>[1]пот.ремонт!AG47+[2]пот.ремонт!AG47</f>
        <v>0</v>
      </c>
      <c r="AH47" s="75">
        <f>[1]пот.ремонт!AH47+[2]пот.ремонт!AH47</f>
        <v>0</v>
      </c>
      <c r="AI47" s="75">
        <f>[1]пот.ремонт!AI47+[2]пот.ремонт!AI47</f>
        <v>0</v>
      </c>
      <c r="AJ47" s="75">
        <f>[1]пот.ремонт!AJ47+[2]пот.ремонт!AJ47</f>
        <v>0</v>
      </c>
      <c r="AK47" s="75">
        <f>[1]пот.ремонт!AK47+[2]пот.ремонт!AK47</f>
        <v>0</v>
      </c>
      <c r="AL47" s="75">
        <f>[1]пот.ремонт!AL47+[2]пот.ремонт!AL47</f>
        <v>0</v>
      </c>
      <c r="AM47" s="75">
        <f>[1]пот.ремонт!AM47+[2]пот.ремонт!AM47</f>
        <v>0</v>
      </c>
      <c r="AN47" s="75">
        <f>[1]пот.ремонт!AN47+[2]пот.ремонт!AN47</f>
        <v>0</v>
      </c>
      <c r="AO47" s="71">
        <f t="shared" si="4"/>
        <v>0</v>
      </c>
      <c r="AP47" s="274">
        <f t="shared" si="5"/>
        <v>36351.348397217698</v>
      </c>
      <c r="AQ47" s="36">
        <f t="shared" si="0"/>
        <v>0</v>
      </c>
      <c r="AR47" s="37">
        <f t="shared" si="1"/>
        <v>26161.828153470826</v>
      </c>
      <c r="AS47" s="183">
        <f t="shared" si="6"/>
        <v>3.5675230558107849</v>
      </c>
      <c r="AT47" s="146">
        <f>'[4]ПР 5 місяців'!AP47</f>
        <v>-5030.7444434123645</v>
      </c>
      <c r="AU47" s="275">
        <f t="shared" si="7"/>
        <v>21131.083710058461</v>
      </c>
      <c r="AV47" s="269">
        <f>[5]пот.ремонт!AP47+[6]пот.ремонт!AP47+[7]пот.ремонт!AP47+[8]пот.ремонт!AP47+[9]пот.ремонт!AP47+[10]пот.ремонт!AP47+[11]пот.ремонт!AP47+[12]пот.ремонт!AP47+[13]пот.ремонт!AP47+[14]пот.ремонт!AP47+[15]пот.ремонт!AP47+[2]пот.ремонт!AP47</f>
        <v>36365.239237286012</v>
      </c>
      <c r="AW47" s="193">
        <f>[15]пот.ремонт!C47</f>
        <v>949.93827474937439</v>
      </c>
      <c r="AX47" s="194"/>
      <c r="AY47" s="194">
        <f t="shared" si="8"/>
        <v>-949.93827474937439</v>
      </c>
      <c r="AZ47" s="17"/>
      <c r="BA47" s="200">
        <f t="shared" si="9"/>
        <v>20181.145435309088</v>
      </c>
      <c r="BB47" s="17"/>
      <c r="BC47" s="270">
        <f t="shared" si="10"/>
        <v>-13.890840068313992</v>
      </c>
      <c r="BE47" s="270">
        <f>'[16]звіт поточний ремонт'!AK47+'[16]звіт поточний ремонт'!Z47-'[16]звіт поточний ремонт'!C47</f>
        <v>-5030.7444434123645</v>
      </c>
      <c r="BF47" s="192">
        <f t="shared" si="2"/>
        <v>0</v>
      </c>
    </row>
    <row r="48" spans="1:58" ht="15" customHeight="1" x14ac:dyDescent="0.25">
      <c r="A48" s="175">
        <f t="shared" si="11"/>
        <v>42</v>
      </c>
      <c r="B48" s="261" t="s">
        <v>204</v>
      </c>
      <c r="C48" s="164">
        <f>побуд.звіт!AW51</f>
        <v>72476.878902167431</v>
      </c>
      <c r="D48" s="67">
        <f>'[3]по будинку 08'!BF50</f>
        <v>0</v>
      </c>
      <c r="E48" s="68">
        <v>1</v>
      </c>
      <c r="F48" s="69"/>
      <c r="G48" s="69"/>
      <c r="H48" s="69"/>
      <c r="I48" s="69"/>
      <c r="J48" s="69"/>
      <c r="K48" s="69"/>
      <c r="L48" s="70"/>
      <c r="M48" s="75">
        <f>[1]пот.ремонт!M48+[2]пот.ремонт!M48</f>
        <v>7970</v>
      </c>
      <c r="N48" s="75">
        <f>[1]пот.ремонт!N48+[2]пот.ремонт!N48</f>
        <v>0</v>
      </c>
      <c r="O48" s="75">
        <f>[1]пот.ремонт!O48+[2]пот.ремонт!O48</f>
        <v>0</v>
      </c>
      <c r="P48" s="75">
        <f>[1]пот.ремонт!P48+[2]пот.ремонт!P48</f>
        <v>0</v>
      </c>
      <c r="Q48" s="75">
        <f>[1]пот.ремонт!Q48+[2]пот.ремонт!Q48</f>
        <v>0</v>
      </c>
      <c r="R48" s="75">
        <f>[1]пот.ремонт!R48+[2]пот.ремонт!R48</f>
        <v>0</v>
      </c>
      <c r="S48" s="75">
        <f>[1]пот.ремонт!S48+[2]пот.ремонт!S48</f>
        <v>0</v>
      </c>
      <c r="T48" s="75">
        <f>[1]пот.ремонт!T48+[2]пот.ремонт!T48</f>
        <v>0</v>
      </c>
      <c r="U48" s="75">
        <f>[1]пот.ремонт!U48+[2]пот.ремонт!U48</f>
        <v>1002</v>
      </c>
      <c r="V48" s="75">
        <f>[1]пот.ремонт!V48+[2]пот.ремонт!V48</f>
        <v>0</v>
      </c>
      <c r="W48" s="75">
        <f>[1]пот.ремонт!W48+[2]пот.ремонт!W48</f>
        <v>0</v>
      </c>
      <c r="X48" s="75">
        <f>[1]пот.ремонт!X48+[2]пот.ремонт!X48</f>
        <v>0</v>
      </c>
      <c r="Y48" s="75">
        <f>[1]пот.ремонт!Y48+[2]пот.ремонт!Y48</f>
        <v>0</v>
      </c>
      <c r="Z48" s="75">
        <f>[1]пот.ремонт!Z48+[2]пот.ремонт!Z48</f>
        <v>0</v>
      </c>
      <c r="AA48" s="75">
        <f>[1]пот.ремонт!AA48+[2]пот.ремонт!AA48</f>
        <v>2610</v>
      </c>
      <c r="AB48" s="75">
        <f>[1]пот.ремонт!AB48+[2]пот.ремонт!AB48</f>
        <v>0</v>
      </c>
      <c r="AC48" s="75">
        <f>[1]пот.ремонт!AC48+[2]пот.ремонт!AC48</f>
        <v>0</v>
      </c>
      <c r="AD48" s="187">
        <f t="shared" si="3"/>
        <v>11582</v>
      </c>
      <c r="AE48" s="117">
        <f>[1]пот.ремонт!AE48+[2]пот.ремонт!AE48</f>
        <v>0</v>
      </c>
      <c r="AF48" s="230">
        <f>[1]пот.ремонт!AF48+[2]пот.ремонт!AF48</f>
        <v>0</v>
      </c>
      <c r="AG48" s="75">
        <f>[1]пот.ремонт!AG48+[2]пот.ремонт!AG48</f>
        <v>0</v>
      </c>
      <c r="AH48" s="75">
        <f>[1]пот.ремонт!AH48+[2]пот.ремонт!AH48</f>
        <v>0</v>
      </c>
      <c r="AI48" s="75">
        <f>[1]пот.ремонт!AI48+[2]пот.ремонт!AI48</f>
        <v>0</v>
      </c>
      <c r="AJ48" s="75">
        <f>[1]пот.ремонт!AJ48+[2]пот.ремонт!AJ48</f>
        <v>0</v>
      </c>
      <c r="AK48" s="75">
        <f>[1]пот.ремонт!AK48+[2]пот.ремонт!AK48</f>
        <v>67852.135746633125</v>
      </c>
      <c r="AL48" s="75">
        <f>[1]пот.ремонт!AL48+[2]пот.ремонт!AL48</f>
        <v>465</v>
      </c>
      <c r="AM48" s="75">
        <f>[1]пот.ремонт!AM48+[2]пот.ремонт!AM48</f>
        <v>0</v>
      </c>
      <c r="AN48" s="75">
        <f>[1]пот.ремонт!AN48+[2]пот.ремонт!AN48</f>
        <v>0</v>
      </c>
      <c r="AO48" s="71">
        <f t="shared" si="4"/>
        <v>67852.135746633125</v>
      </c>
      <c r="AP48" s="274">
        <f t="shared" si="5"/>
        <v>79434.135746633125</v>
      </c>
      <c r="AQ48" s="36">
        <f t="shared" si="0"/>
        <v>0</v>
      </c>
      <c r="AR48" s="37">
        <f t="shared" si="1"/>
        <v>6957.2568444656936</v>
      </c>
      <c r="AS48" s="183">
        <f t="shared" si="6"/>
        <v>1.0959927765909583</v>
      </c>
      <c r="AT48" s="146">
        <f>'[4]ПР 5 місяців'!AP48</f>
        <v>-30429.926374567985</v>
      </c>
      <c r="AU48" s="275">
        <f t="shared" si="7"/>
        <v>-23472.669530102292</v>
      </c>
      <c r="AV48" s="269">
        <f>[5]пот.ремонт!AP48+[6]пот.ремонт!AP48+[7]пот.ремонт!AP48+[8]пот.ремонт!AP48+[9]пот.ремонт!AP48+[10]пот.ремонт!AP48+[11]пот.ремонт!AP48+[12]пот.ремонт!AP48+[13]пот.ремонт!AP48+[14]пот.ремонт!AP48+[15]пот.ремонт!AP48+[2]пот.ремонт!AP48</f>
        <v>79437.281669197226</v>
      </c>
      <c r="AW48" s="193">
        <f>[15]пот.ремонт!C48</f>
        <v>7385.4785664334868</v>
      </c>
      <c r="AX48" s="194"/>
      <c r="AY48" s="194">
        <f t="shared" si="8"/>
        <v>-7385.4785664334868</v>
      </c>
      <c r="AZ48" s="17"/>
      <c r="BA48" s="200">
        <f t="shared" si="9"/>
        <v>-30858.148096535777</v>
      </c>
      <c r="BB48" s="17"/>
      <c r="BC48" s="270">
        <f t="shared" si="10"/>
        <v>-3.1459225641010562</v>
      </c>
      <c r="BE48" s="270">
        <f>'[16]звіт поточний ремонт'!AK48+'[16]звіт поточний ремонт'!Z48-'[16]звіт поточний ремонт'!C48</f>
        <v>-30429.926374567985</v>
      </c>
      <c r="BF48" s="192">
        <f t="shared" si="2"/>
        <v>0</v>
      </c>
    </row>
    <row r="49" spans="1:58" ht="15" customHeight="1" x14ac:dyDescent="0.25">
      <c r="A49" s="175">
        <f t="shared" si="11"/>
        <v>43</v>
      </c>
      <c r="B49" s="261" t="s">
        <v>205</v>
      </c>
      <c r="C49" s="164">
        <f>побуд.звіт!AW52</f>
        <v>65774.93539754425</v>
      </c>
      <c r="D49" s="67">
        <f>'[3]по будинку 08'!BF51</f>
        <v>0</v>
      </c>
      <c r="E49" s="68">
        <v>1</v>
      </c>
      <c r="F49" s="69"/>
      <c r="G49" s="69"/>
      <c r="H49" s="69"/>
      <c r="I49" s="69"/>
      <c r="J49" s="69"/>
      <c r="K49" s="69"/>
      <c r="L49" s="70"/>
      <c r="M49" s="75">
        <f>[1]пот.ремонт!M49+[2]пот.ремонт!M49</f>
        <v>3593</v>
      </c>
      <c r="N49" s="75">
        <f>[1]пот.ремонт!N49+[2]пот.ремонт!N49</f>
        <v>0</v>
      </c>
      <c r="O49" s="75">
        <f>[1]пот.ремонт!O49+[2]пот.ремонт!O49</f>
        <v>1756</v>
      </c>
      <c r="P49" s="75">
        <f>[1]пот.ремонт!P49+[2]пот.ремонт!P49</f>
        <v>23</v>
      </c>
      <c r="Q49" s="75">
        <f>[1]пот.ремонт!Q49+[2]пот.ремонт!Q49</f>
        <v>0</v>
      </c>
      <c r="R49" s="75">
        <f>[1]пот.ремонт!R49+[2]пот.ремонт!R49</f>
        <v>0</v>
      </c>
      <c r="S49" s="75">
        <f>[1]пот.ремонт!S49+[2]пот.ремонт!S49</f>
        <v>17141.985283409798</v>
      </c>
      <c r="T49" s="75">
        <f>[1]пот.ремонт!T49+[2]пот.ремонт!T49</f>
        <v>145</v>
      </c>
      <c r="U49" s="75">
        <f>[1]пот.ремонт!U49+[2]пот.ремонт!U49</f>
        <v>3349</v>
      </c>
      <c r="V49" s="75">
        <f>[1]пот.ремонт!V49+[2]пот.ремонт!V49</f>
        <v>0</v>
      </c>
      <c r="W49" s="75">
        <f>[1]пот.ремонт!W49+[2]пот.ремонт!W49</f>
        <v>0</v>
      </c>
      <c r="X49" s="75">
        <f>[1]пот.ремонт!X49+[2]пот.ремонт!X49</f>
        <v>0</v>
      </c>
      <c r="Y49" s="75">
        <f>[1]пот.ремонт!Y49+[2]пот.ремонт!Y49</f>
        <v>0</v>
      </c>
      <c r="Z49" s="75">
        <f>[1]пот.ремонт!Z49+[2]пот.ремонт!Z49</f>
        <v>0</v>
      </c>
      <c r="AA49" s="75">
        <f>[1]пот.ремонт!AA49+[2]пот.ремонт!AA49</f>
        <v>2856.4066715998224</v>
      </c>
      <c r="AB49" s="75">
        <f>[1]пот.ремонт!AB49+[2]пот.ремонт!AB49</f>
        <v>0</v>
      </c>
      <c r="AC49" s="75">
        <f>[1]пот.ремонт!AC49+[2]пот.ремонт!AC49</f>
        <v>0</v>
      </c>
      <c r="AD49" s="187">
        <f t="shared" si="3"/>
        <v>28696.391955009622</v>
      </c>
      <c r="AE49" s="117">
        <f>[1]пот.ремонт!AE49+[2]пот.ремонт!AE49</f>
        <v>0</v>
      </c>
      <c r="AF49" s="230">
        <f>[1]пот.ремонт!AF49+[2]пот.ремонт!AF49</f>
        <v>0</v>
      </c>
      <c r="AG49" s="75">
        <f>[1]пот.ремонт!AG49+[2]пот.ремонт!AG49</f>
        <v>0</v>
      </c>
      <c r="AH49" s="75">
        <f>[1]пот.ремонт!AH49+[2]пот.ремонт!AH49</f>
        <v>0</v>
      </c>
      <c r="AI49" s="75">
        <f>[1]пот.ремонт!AI49+[2]пот.ремонт!AI49</f>
        <v>0</v>
      </c>
      <c r="AJ49" s="75">
        <f>[1]пот.ремонт!AJ49+[2]пот.ремонт!AJ49</f>
        <v>0</v>
      </c>
      <c r="AK49" s="75">
        <f>[1]пот.ремонт!AK49+[2]пот.ремонт!AK49</f>
        <v>39138.701186917271</v>
      </c>
      <c r="AL49" s="75">
        <f>[1]пот.ремонт!AL49+[2]пот.ремонт!AL49</f>
        <v>277</v>
      </c>
      <c r="AM49" s="75">
        <f>[1]пот.ремонт!AM49+[2]пот.ремонт!AM49</f>
        <v>2223</v>
      </c>
      <c r="AN49" s="75">
        <f>[1]пот.ремонт!AN49+[2]пот.ремонт!AN49</f>
        <v>0</v>
      </c>
      <c r="AO49" s="71">
        <f t="shared" si="4"/>
        <v>41361.701186917271</v>
      </c>
      <c r="AP49" s="274">
        <f t="shared" si="5"/>
        <v>70058.093141926889</v>
      </c>
      <c r="AQ49" s="36">
        <f t="shared" si="0"/>
        <v>0</v>
      </c>
      <c r="AR49" s="37">
        <f t="shared" si="1"/>
        <v>4283.1577443826391</v>
      </c>
      <c r="AS49" s="183">
        <f t="shared" si="6"/>
        <v>1.0651183877033887</v>
      </c>
      <c r="AT49" s="146">
        <f>'[4]ПР 5 місяців'!AP49</f>
        <v>-20052.547733753789</v>
      </c>
      <c r="AU49" s="275">
        <f t="shared" si="7"/>
        <v>-15769.38998937115</v>
      </c>
      <c r="AV49" s="269">
        <f>[5]пот.ремонт!AP49+[6]пот.ремонт!AP49+[7]пот.ремонт!AP49+[8]пот.ремонт!AP49+[9]пот.ремонт!AP49+[10]пот.ремонт!AP49+[11]пот.ремонт!AP49+[12]пот.ремонт!AP49+[13]пот.ремонт!AP49+[14]пот.ремонт!AP49+[15]пот.ремонт!AP49+[2]пот.ремонт!AP49</f>
        <v>70058.34045369763</v>
      </c>
      <c r="AW49" s="193">
        <f>[15]пот.ремонт!C49</f>
        <v>6709.3488175088523</v>
      </c>
      <c r="AX49" s="194"/>
      <c r="AY49" s="194">
        <f t="shared" si="8"/>
        <v>-6709.3488175088523</v>
      </c>
      <c r="AZ49" s="17"/>
      <c r="BA49" s="200">
        <f t="shared" si="9"/>
        <v>-22478.738806880003</v>
      </c>
      <c r="BB49" s="17"/>
      <c r="BC49" s="270">
        <f t="shared" si="10"/>
        <v>-0.24731177074136212</v>
      </c>
      <c r="BE49" s="270">
        <f>'[16]звіт поточний ремонт'!AK49+'[16]звіт поточний ремонт'!Z49-'[16]звіт поточний ремонт'!C49</f>
        <v>-20052.547733753789</v>
      </c>
      <c r="BF49" s="192">
        <f t="shared" si="2"/>
        <v>0</v>
      </c>
    </row>
    <row r="50" spans="1:58" ht="15" customHeight="1" x14ac:dyDescent="0.25">
      <c r="A50" s="175">
        <f t="shared" si="11"/>
        <v>44</v>
      </c>
      <c r="B50" s="260" t="s">
        <v>108</v>
      </c>
      <c r="C50" s="164">
        <f>побуд.звіт!AW53</f>
        <v>22100.92906861554</v>
      </c>
      <c r="D50" s="67">
        <f>'[3]по будинку 08'!BF52</f>
        <v>323.26975297571983</v>
      </c>
      <c r="E50" s="68">
        <v>1</v>
      </c>
      <c r="F50" s="69"/>
      <c r="G50" s="69"/>
      <c r="H50" s="69"/>
      <c r="I50" s="69"/>
      <c r="J50" s="69"/>
      <c r="K50" s="69"/>
      <c r="L50" s="70"/>
      <c r="M50" s="75">
        <f>[1]пот.ремонт!M50+[2]пот.ремонт!M50</f>
        <v>17750.886357851115</v>
      </c>
      <c r="N50" s="75">
        <f>[1]пот.ремонт!N50+[2]пот.ремонт!N50</f>
        <v>0</v>
      </c>
      <c r="O50" s="75">
        <f>[1]пот.ремонт!O50+[2]пот.ремонт!O50</f>
        <v>0</v>
      </c>
      <c r="P50" s="75">
        <f>[1]пот.ремонт!P50+[2]пот.ремонт!P50</f>
        <v>0</v>
      </c>
      <c r="Q50" s="75">
        <f>[1]пот.ремонт!Q50+[2]пот.ремонт!Q50</f>
        <v>0</v>
      </c>
      <c r="R50" s="75">
        <f>[1]пот.ремонт!R50+[2]пот.ремонт!R50</f>
        <v>0</v>
      </c>
      <c r="S50" s="75">
        <f>[1]пот.ремонт!S50+[2]пот.ремонт!S50</f>
        <v>0</v>
      </c>
      <c r="T50" s="75">
        <f>[1]пот.ремонт!T50+[2]пот.ремонт!T50</f>
        <v>0</v>
      </c>
      <c r="U50" s="75">
        <f>[1]пот.ремонт!U50+[2]пот.ремонт!U50</f>
        <v>1724</v>
      </c>
      <c r="V50" s="75">
        <f>[1]пот.ремонт!V50+[2]пот.ремонт!V50</f>
        <v>0</v>
      </c>
      <c r="W50" s="75">
        <f>[1]пот.ремонт!W50+[2]пот.ремонт!W50</f>
        <v>19496</v>
      </c>
      <c r="X50" s="75">
        <f>[1]пот.ремонт!X50+[2]пот.ремонт!X50</f>
        <v>0</v>
      </c>
      <c r="Y50" s="75">
        <f>[1]пот.ремонт!Y50+[2]пот.ремонт!Y50</f>
        <v>0</v>
      </c>
      <c r="Z50" s="75">
        <f>[1]пот.ремонт!Z50+[2]пот.ремонт!Z50</f>
        <v>0</v>
      </c>
      <c r="AA50" s="75">
        <f>[1]пот.ремонт!AA50+[2]пот.ремонт!AA50</f>
        <v>2484</v>
      </c>
      <c r="AB50" s="75">
        <f>[1]пот.ремонт!AB50+[2]пот.ремонт!AB50</f>
        <v>0</v>
      </c>
      <c r="AC50" s="75">
        <f>[1]пот.ремонт!AC50+[2]пот.ремонт!AC50</f>
        <v>0</v>
      </c>
      <c r="AD50" s="187">
        <f t="shared" si="3"/>
        <v>41454.886357851115</v>
      </c>
      <c r="AE50" s="117">
        <f>[1]пот.ремонт!AE50+[2]пот.ремонт!AE50</f>
        <v>0</v>
      </c>
      <c r="AF50" s="230">
        <f>[1]пот.ремонт!AF50+[2]пот.ремонт!AF50</f>
        <v>0</v>
      </c>
      <c r="AG50" s="75">
        <f>[1]пот.ремонт!AG50+[2]пот.ремонт!AG50</f>
        <v>0</v>
      </c>
      <c r="AH50" s="75">
        <f>[1]пот.ремонт!AH50+[2]пот.ремонт!AH50</f>
        <v>0</v>
      </c>
      <c r="AI50" s="75">
        <f>[1]пот.ремонт!AI50+[2]пот.ремонт!AI50</f>
        <v>0</v>
      </c>
      <c r="AJ50" s="75">
        <f>[1]пот.ремонт!AJ50+[2]пот.ремонт!AJ50</f>
        <v>0</v>
      </c>
      <c r="AK50" s="75">
        <f>[1]пот.ремонт!AK50+[2]пот.ремонт!AK50</f>
        <v>0</v>
      </c>
      <c r="AL50" s="75">
        <f>[1]пот.ремонт!AL50+[2]пот.ремонт!AL50</f>
        <v>0</v>
      </c>
      <c r="AM50" s="75">
        <f>[1]пот.ремонт!AM50+[2]пот.ремонт!AM50</f>
        <v>0</v>
      </c>
      <c r="AN50" s="75">
        <f>[1]пот.ремонт!AN50+[2]пот.ремонт!AN50</f>
        <v>0</v>
      </c>
      <c r="AO50" s="71">
        <f t="shared" si="4"/>
        <v>0</v>
      </c>
      <c r="AP50" s="274">
        <f t="shared" si="5"/>
        <v>41454.886357851115</v>
      </c>
      <c r="AQ50" s="36">
        <f t="shared" si="0"/>
        <v>0</v>
      </c>
      <c r="AR50" s="37">
        <f t="shared" si="1"/>
        <v>19353.957289235575</v>
      </c>
      <c r="AS50" s="183">
        <f t="shared" si="6"/>
        <v>1.8757078595722563</v>
      </c>
      <c r="AT50" s="146">
        <f>'[4]ПР 5 місяців'!AP50</f>
        <v>-8898.8527642972731</v>
      </c>
      <c r="AU50" s="275">
        <f t="shared" si="7"/>
        <v>10455.104524938302</v>
      </c>
      <c r="AV50" s="269">
        <f>[5]пот.ремонт!AP50+[6]пот.ремонт!AP50+[7]пот.ремонт!AP50+[8]пот.ремонт!AP50+[9]пот.ремонт!AP50+[10]пот.ремонт!AP50+[11]пот.ремонт!AP50+[12]пот.ремонт!AP50+[13]пот.ремонт!AP50+[14]пот.ремонт!AP50+[15]пот.ремонт!AP50+[2]пот.ремонт!AP50</f>
        <v>41461.106151518543</v>
      </c>
      <c r="AW50" s="193">
        <f>[15]пот.ремонт!C50</f>
        <v>2052.2081387231069</v>
      </c>
      <c r="AX50" s="194"/>
      <c r="AY50" s="194">
        <f t="shared" si="8"/>
        <v>-2052.2081387231069</v>
      </c>
      <c r="AZ50" s="17"/>
      <c r="BA50" s="200">
        <f t="shared" si="9"/>
        <v>8402.8963862151959</v>
      </c>
      <c r="BB50" s="17"/>
      <c r="BC50" s="270">
        <f t="shared" si="10"/>
        <v>-6.2197936674274388</v>
      </c>
      <c r="BE50" s="270">
        <f>'[16]звіт поточний ремонт'!AK50+'[16]звіт поточний ремонт'!Z50-'[16]звіт поточний ремонт'!C50</f>
        <v>-8898.8527642972731</v>
      </c>
      <c r="BF50" s="192">
        <f t="shared" si="2"/>
        <v>0</v>
      </c>
    </row>
    <row r="51" spans="1:58" ht="15" customHeight="1" x14ac:dyDescent="0.25">
      <c r="A51" s="175">
        <f t="shared" si="11"/>
        <v>45</v>
      </c>
      <c r="B51" s="260" t="s">
        <v>206</v>
      </c>
      <c r="C51" s="164">
        <f>побуд.звіт!AW54</f>
        <v>105322.1259657225</v>
      </c>
      <c r="D51" s="67">
        <f>'[3]по будинку 08'!BF53</f>
        <v>13586.8407702</v>
      </c>
      <c r="E51" s="68">
        <v>1</v>
      </c>
      <c r="F51" s="69"/>
      <c r="G51" s="69"/>
      <c r="H51" s="69"/>
      <c r="I51" s="69"/>
      <c r="J51" s="69"/>
      <c r="K51" s="69"/>
      <c r="L51" s="70"/>
      <c r="M51" s="75">
        <f>[1]пот.ремонт!M51+[2]пот.ремонт!M51</f>
        <v>5063</v>
      </c>
      <c r="N51" s="75">
        <f>[1]пот.ремонт!N51+[2]пот.ремонт!N51</f>
        <v>0</v>
      </c>
      <c r="O51" s="75">
        <f>[1]пот.ремонт!O51+[2]пот.ремонт!O51</f>
        <v>1783</v>
      </c>
      <c r="P51" s="75">
        <f>[1]пот.ремонт!P51+[2]пот.ремонт!P51</f>
        <v>23</v>
      </c>
      <c r="Q51" s="75">
        <f>[1]пот.ремонт!Q51+[2]пот.ремонт!Q51</f>
        <v>12900.911055202012</v>
      </c>
      <c r="R51" s="75">
        <f>[1]пот.ремонт!R51+[2]пот.ремонт!R51</f>
        <v>1</v>
      </c>
      <c r="S51" s="75">
        <f>[1]пот.ремонт!S51+[2]пот.ремонт!S51</f>
        <v>1546.6382595826549</v>
      </c>
      <c r="T51" s="75">
        <f>[1]пот.ремонт!T51+[2]пот.ремонт!T51</f>
        <v>10</v>
      </c>
      <c r="U51" s="75">
        <f>[1]пот.ремонт!U51+[2]пот.ремонт!U51</f>
        <v>10908.374515317448</v>
      </c>
      <c r="V51" s="75">
        <f>[1]пот.ремонт!V51+[2]пот.ремонт!V51</f>
        <v>0</v>
      </c>
      <c r="W51" s="75">
        <f>[1]пот.ремонт!W51+[2]пот.ремонт!W51</f>
        <v>2264</v>
      </c>
      <c r="X51" s="75">
        <f>[1]пот.ремонт!X51+[2]пот.ремонт!X51</f>
        <v>0</v>
      </c>
      <c r="Y51" s="75">
        <f>[1]пот.ремонт!Y51+[2]пот.ремонт!Y51</f>
        <v>10174</v>
      </c>
      <c r="Z51" s="75">
        <f>[1]пот.ремонт!Z51+[2]пот.ремонт!Z51</f>
        <v>40</v>
      </c>
      <c r="AA51" s="75">
        <f>[1]пот.ремонт!AA51+[2]пот.ремонт!AA51</f>
        <v>7996.7406482166643</v>
      </c>
      <c r="AB51" s="75">
        <f>[1]пот.ремонт!AB51+[2]пот.ремонт!AB51</f>
        <v>0</v>
      </c>
      <c r="AC51" s="75">
        <f>[1]пот.ремонт!AC51+[2]пот.ремонт!AC51</f>
        <v>0</v>
      </c>
      <c r="AD51" s="187">
        <f t="shared" si="3"/>
        <v>52636.66447831878</v>
      </c>
      <c r="AE51" s="117">
        <f>[1]пот.ремонт!AE51+[2]пот.ремонт!AE51</f>
        <v>0</v>
      </c>
      <c r="AF51" s="230">
        <f>[1]пот.ремонт!AF51+[2]пот.ремонт!AF51</f>
        <v>0</v>
      </c>
      <c r="AG51" s="75">
        <f>[1]пот.ремонт!AG51+[2]пот.ремонт!AG51</f>
        <v>0</v>
      </c>
      <c r="AH51" s="75">
        <f>[1]пот.ремонт!AH51+[2]пот.ремонт!AH51</f>
        <v>0</v>
      </c>
      <c r="AI51" s="75">
        <f>[1]пот.ремонт!AI51+[2]пот.ремонт!AI51</f>
        <v>0</v>
      </c>
      <c r="AJ51" s="75">
        <f>[1]пот.ремонт!AJ51+[2]пот.ремонт!AJ51</f>
        <v>0</v>
      </c>
      <c r="AK51" s="75">
        <f>[1]пот.ремонт!AK51+[2]пот.ремонт!AK51</f>
        <v>60772</v>
      </c>
      <c r="AL51" s="75">
        <f>[1]пот.ремонт!AL51+[2]пот.ремонт!AL51</f>
        <v>430</v>
      </c>
      <c r="AM51" s="75">
        <f>[1]пот.ремонт!AM51+[2]пот.ремонт!AM51</f>
        <v>2666</v>
      </c>
      <c r="AN51" s="75" t="e">
        <f>[1]пот.ремонт!AN51+[2]пот.ремонт!AN51</f>
        <v>#VALUE!</v>
      </c>
      <c r="AO51" s="71">
        <f t="shared" si="4"/>
        <v>63438</v>
      </c>
      <c r="AP51" s="274">
        <f t="shared" si="5"/>
        <v>116074.66447831878</v>
      </c>
      <c r="AQ51" s="36">
        <f t="shared" si="0"/>
        <v>0</v>
      </c>
      <c r="AR51" s="37">
        <f t="shared" si="1"/>
        <v>10752.538512596278</v>
      </c>
      <c r="AS51" s="183">
        <f t="shared" si="6"/>
        <v>1.102091924313185</v>
      </c>
      <c r="AT51" s="146">
        <f>'[4]ПР 5 місяців'!AP51</f>
        <v>-22845.031770705398</v>
      </c>
      <c r="AU51" s="275">
        <f t="shared" si="7"/>
        <v>-12092.49325810912</v>
      </c>
      <c r="AV51" s="269">
        <f>[5]пот.ремонт!AP51+[6]пот.ремонт!AP51+[7]пот.ремонт!AP51+[8]пот.ремонт!AP51+[9]пот.ремонт!AP51+[10]пот.ремонт!AP51+[11]пот.ремонт!AP51+[12]пот.ремонт!AP51+[13]пот.ремонт!AP51+[14]пот.ремонт!AP51+[15]пот.ремонт!AP51+[2]пот.ремонт!AP51</f>
        <v>116075.17954889643</v>
      </c>
      <c r="AW51" s="193">
        <f>[15]пот.ремонт!C51</f>
        <v>10685.494022144501</v>
      </c>
      <c r="AX51" s="194"/>
      <c r="AY51" s="194">
        <f t="shared" si="8"/>
        <v>-10685.494022144501</v>
      </c>
      <c r="AZ51" s="17"/>
      <c r="BA51" s="200">
        <f t="shared" si="9"/>
        <v>-22777.987280253619</v>
      </c>
      <c r="BB51" s="17"/>
      <c r="BC51" s="270">
        <f t="shared" si="10"/>
        <v>-0.5150705776468385</v>
      </c>
      <c r="BE51" s="270">
        <f>'[16]звіт поточний ремонт'!AK51+'[16]звіт поточний ремонт'!Z51-'[16]звіт поточний ремонт'!C51</f>
        <v>-22845.031770705398</v>
      </c>
      <c r="BF51" s="192">
        <f t="shared" si="2"/>
        <v>0</v>
      </c>
    </row>
    <row r="52" spans="1:58" ht="15" customHeight="1" x14ac:dyDescent="0.25">
      <c r="A52" s="175">
        <f t="shared" si="11"/>
        <v>46</v>
      </c>
      <c r="B52" s="260" t="s">
        <v>109</v>
      </c>
      <c r="C52" s="164">
        <f>побуд.звіт!AW55</f>
        <v>21593.228546392795</v>
      </c>
      <c r="D52" s="67">
        <f>'[3]по будинку 08'!BF54</f>
        <v>0</v>
      </c>
      <c r="E52" s="68">
        <v>1</v>
      </c>
      <c r="F52" s="69"/>
      <c r="G52" s="69"/>
      <c r="H52" s="69"/>
      <c r="I52" s="69"/>
      <c r="J52" s="69"/>
      <c r="K52" s="69"/>
      <c r="L52" s="70"/>
      <c r="M52" s="75">
        <f>[1]пот.ремонт!M52+[2]пот.ремонт!M52</f>
        <v>2986</v>
      </c>
      <c r="N52" s="75">
        <f>[1]пот.ремонт!N52+[2]пот.ремонт!N52</f>
        <v>0</v>
      </c>
      <c r="O52" s="75">
        <f>[1]пот.ремонт!O52+[2]пот.ремонт!O52</f>
        <v>613</v>
      </c>
      <c r="P52" s="75">
        <f>[1]пот.ремонт!P52+[2]пот.ремонт!P52</f>
        <v>5.6</v>
      </c>
      <c r="Q52" s="75">
        <f>[1]пот.ремонт!Q52+[2]пот.ремонт!Q52</f>
        <v>0</v>
      </c>
      <c r="R52" s="75">
        <f>[1]пот.ремонт!R52+[2]пот.ремонт!R52</f>
        <v>0</v>
      </c>
      <c r="S52" s="75">
        <f>[1]пот.ремонт!S52+[2]пот.ремонт!S52</f>
        <v>0</v>
      </c>
      <c r="T52" s="75">
        <f>[1]пот.ремонт!T52+[2]пот.ремонт!T52</f>
        <v>0</v>
      </c>
      <c r="U52" s="75">
        <f>[1]пот.ремонт!U52+[2]пот.ремонт!U52</f>
        <v>0</v>
      </c>
      <c r="V52" s="75">
        <f>[1]пот.ремонт!V52+[2]пот.ремонт!V52</f>
        <v>0</v>
      </c>
      <c r="W52" s="75">
        <f>[1]пот.ремонт!W52+[2]пот.ремонт!W52</f>
        <v>18367</v>
      </c>
      <c r="X52" s="75">
        <f>[1]пот.ремонт!X52+[2]пот.ремонт!X52</f>
        <v>0</v>
      </c>
      <c r="Y52" s="75">
        <f>[1]пот.ремонт!Y52+[2]пот.ремонт!Y52</f>
        <v>0</v>
      </c>
      <c r="Z52" s="75">
        <f>[1]пот.ремонт!Z52+[2]пот.ремонт!Z52</f>
        <v>0</v>
      </c>
      <c r="AA52" s="75">
        <f>[1]пот.ремонт!AA52+[2]пот.ремонт!AA52</f>
        <v>2063</v>
      </c>
      <c r="AB52" s="75">
        <f>[1]пот.ремонт!AB52+[2]пот.ремонт!AB52</f>
        <v>0</v>
      </c>
      <c r="AC52" s="75">
        <f>[1]пот.ремонт!AC52+[2]пот.ремонт!AC52</f>
        <v>0</v>
      </c>
      <c r="AD52" s="187">
        <f t="shared" si="3"/>
        <v>24029</v>
      </c>
      <c r="AE52" s="117">
        <f>[1]пот.ремонт!AE52+[2]пот.ремонт!AE52</f>
        <v>0</v>
      </c>
      <c r="AF52" s="230">
        <f>[1]пот.ремонт!AF52+[2]пот.ремонт!AF52</f>
        <v>0</v>
      </c>
      <c r="AG52" s="75">
        <f>[1]пот.ремонт!AG52+[2]пот.ремонт!AG52</f>
        <v>0</v>
      </c>
      <c r="AH52" s="75">
        <f>[1]пот.ремонт!AH52+[2]пот.ремонт!AH52</f>
        <v>0</v>
      </c>
      <c r="AI52" s="75">
        <f>[1]пот.ремонт!AI52+[2]пот.ремонт!AI52</f>
        <v>0</v>
      </c>
      <c r="AJ52" s="75">
        <f>[1]пот.ремонт!AJ52+[2]пот.ремонт!AJ52</f>
        <v>0</v>
      </c>
      <c r="AK52" s="75">
        <f>[1]пот.ремонт!AK52+[2]пот.ремонт!AK52</f>
        <v>0</v>
      </c>
      <c r="AL52" s="75">
        <f>[1]пот.ремонт!AL52+[2]пот.ремонт!AL52</f>
        <v>0</v>
      </c>
      <c r="AM52" s="75">
        <f>[1]пот.ремонт!AM52+[2]пот.ремонт!AM52</f>
        <v>0</v>
      </c>
      <c r="AN52" s="75">
        <f>[1]пот.ремонт!AN52+[2]пот.ремонт!AN52</f>
        <v>0</v>
      </c>
      <c r="AO52" s="71">
        <f t="shared" si="4"/>
        <v>0</v>
      </c>
      <c r="AP52" s="274">
        <f t="shared" si="5"/>
        <v>24029</v>
      </c>
      <c r="AQ52" s="36">
        <f t="shared" si="0"/>
        <v>0</v>
      </c>
      <c r="AR52" s="37">
        <f t="shared" si="1"/>
        <v>2435.7714536072053</v>
      </c>
      <c r="AS52" s="183">
        <f t="shared" si="6"/>
        <v>1.1128025597642326</v>
      </c>
      <c r="AT52" s="146">
        <f>'[4]ПР 5 місяців'!AP52</f>
        <v>-8843.4431216475914</v>
      </c>
      <c r="AU52" s="275">
        <f t="shared" si="7"/>
        <v>-6407.6716680403861</v>
      </c>
      <c r="AV52" s="269">
        <f>[5]пот.ремонт!AP52+[6]пот.ремонт!AP52+[7]пот.ремонт!AP52+[8]пот.ремонт!AP52+[9]пот.ремонт!AP52+[10]пот.ремонт!AP52+[11]пот.ремонт!AP52+[12]пот.ремонт!AP52+[13]пот.ремонт!AP52+[14]пот.ремонт!AP52+[15]пот.ремонт!AP52+[2]пот.ремонт!AP52</f>
        <v>24029</v>
      </c>
      <c r="AW52" s="193">
        <f>[15]пот.ремонт!C52</f>
        <v>2107.3275904785592</v>
      </c>
      <c r="AX52" s="194"/>
      <c r="AY52" s="194">
        <f t="shared" si="8"/>
        <v>-2107.3275904785592</v>
      </c>
      <c r="AZ52" s="17"/>
      <c r="BA52" s="200">
        <f t="shared" si="9"/>
        <v>-8514.9992585189448</v>
      </c>
      <c r="BB52" s="17"/>
      <c r="BC52" s="270">
        <f t="shared" si="10"/>
        <v>0</v>
      </c>
      <c r="BE52" s="270">
        <f>'[16]звіт поточний ремонт'!AK52+'[16]звіт поточний ремонт'!Z52-'[16]звіт поточний ремонт'!C52</f>
        <v>-8843.4431216475914</v>
      </c>
      <c r="BF52" s="192">
        <f t="shared" si="2"/>
        <v>0</v>
      </c>
    </row>
    <row r="53" spans="1:58" ht="15" customHeight="1" x14ac:dyDescent="0.25">
      <c r="A53" s="175">
        <f t="shared" si="11"/>
        <v>47</v>
      </c>
      <c r="B53" s="261" t="s">
        <v>207</v>
      </c>
      <c r="C53" s="164">
        <f>побуд.звіт!AW56</f>
        <v>107628.85772161248</v>
      </c>
      <c r="D53" s="67">
        <f>'[3]по будинку 08'!BF55</f>
        <v>649.79544642454846</v>
      </c>
      <c r="E53" s="68">
        <v>1</v>
      </c>
      <c r="F53" s="69"/>
      <c r="G53" s="69"/>
      <c r="H53" s="69"/>
      <c r="I53" s="69"/>
      <c r="J53" s="69"/>
      <c r="K53" s="69"/>
      <c r="L53" s="70"/>
      <c r="M53" s="75">
        <f>[1]пот.ремонт!M53+[2]пот.ремонт!M53</f>
        <v>22446</v>
      </c>
      <c r="N53" s="75">
        <f>[1]пот.ремонт!N53+[2]пот.ремонт!N53</f>
        <v>0</v>
      </c>
      <c r="O53" s="75">
        <f>[1]пот.ремонт!O53+[2]пот.ремонт!O53</f>
        <v>0</v>
      </c>
      <c r="P53" s="75">
        <f>[1]пот.ремонт!P53+[2]пот.ремонт!P53</f>
        <v>0</v>
      </c>
      <c r="Q53" s="75">
        <f>[1]пот.ремонт!Q53+[2]пот.ремонт!Q53</f>
        <v>13124</v>
      </c>
      <c r="R53" s="75">
        <f>[1]пот.ремонт!R53+[2]пот.ремонт!R53</f>
        <v>2</v>
      </c>
      <c r="S53" s="75">
        <f>[1]пот.ремонт!S53+[2]пот.ремонт!S53</f>
        <v>689</v>
      </c>
      <c r="T53" s="75">
        <f>[1]пот.ремонт!T53+[2]пот.ремонт!T53</f>
        <v>15</v>
      </c>
      <c r="U53" s="75">
        <f>[1]пот.ремонт!U53+[2]пот.ремонт!U53</f>
        <v>490</v>
      </c>
      <c r="V53" s="75">
        <f>[1]пот.ремонт!V53+[2]пот.ремонт!V53</f>
        <v>0</v>
      </c>
      <c r="W53" s="75">
        <f>[1]пот.ремонт!W53+[2]пот.ремонт!W53</f>
        <v>4515</v>
      </c>
      <c r="X53" s="75">
        <f>[1]пот.ремонт!X53+[2]пот.ремонт!X53</f>
        <v>0</v>
      </c>
      <c r="Y53" s="75">
        <f>[1]пот.ремонт!Y53+[2]пот.ремонт!Y53</f>
        <v>0</v>
      </c>
      <c r="Z53" s="75">
        <f>[1]пот.ремонт!Z53+[2]пот.ремонт!Z53</f>
        <v>0</v>
      </c>
      <c r="AA53" s="75">
        <f>[1]пот.ремонт!AA53+[2]пот.ремонт!AA53</f>
        <v>4294</v>
      </c>
      <c r="AB53" s="75">
        <f>[1]пот.ремонт!AB53+[2]пот.ремонт!AB53</f>
        <v>0</v>
      </c>
      <c r="AC53" s="75">
        <f>[1]пот.ремонт!AC53+[2]пот.ремонт!AC53</f>
        <v>0</v>
      </c>
      <c r="AD53" s="187">
        <f t="shared" si="3"/>
        <v>45558</v>
      </c>
      <c r="AE53" s="117">
        <f>[1]пот.ремонт!AE53+[2]пот.ремонт!AE53</f>
        <v>0</v>
      </c>
      <c r="AF53" s="230">
        <f>[1]пот.ремонт!AF53+[2]пот.ремонт!AF53</f>
        <v>0</v>
      </c>
      <c r="AG53" s="75">
        <f>[1]пот.ремонт!AG53+[2]пот.ремонт!AG53</f>
        <v>2878</v>
      </c>
      <c r="AH53" s="75">
        <f>[1]пот.ремонт!AH53+[2]пот.ремонт!AH53</f>
        <v>9</v>
      </c>
      <c r="AI53" s="75">
        <f>[1]пот.ремонт!AI53+[2]пот.ремонт!AI53</f>
        <v>57184</v>
      </c>
      <c r="AJ53" s="75">
        <f>[1]пот.ремонт!AJ53+[2]пот.ремонт!AJ53</f>
        <v>2</v>
      </c>
      <c r="AK53" s="75">
        <f>[1]пот.ремонт!AK53+[2]пот.ремонт!AK53</f>
        <v>0</v>
      </c>
      <c r="AL53" s="75">
        <f>[1]пот.ремонт!AL53+[2]пот.ремонт!AL53</f>
        <v>0</v>
      </c>
      <c r="AM53" s="75">
        <f>[1]пот.ремонт!AM53+[2]пот.ремонт!AM53</f>
        <v>2393</v>
      </c>
      <c r="AN53" s="75">
        <f>[1]пот.ремонт!AN53+[2]пот.ремонт!AN53</f>
        <v>0</v>
      </c>
      <c r="AO53" s="71">
        <f t="shared" si="4"/>
        <v>62455</v>
      </c>
      <c r="AP53" s="274">
        <f t="shared" si="5"/>
        <v>108013</v>
      </c>
      <c r="AQ53" s="36">
        <f t="shared" si="0"/>
        <v>0</v>
      </c>
      <c r="AR53" s="37">
        <f t="shared" si="1"/>
        <v>384.14227838751685</v>
      </c>
      <c r="AS53" s="183">
        <f t="shared" si="6"/>
        <v>1.0035691383010039</v>
      </c>
      <c r="AT53" s="146">
        <f>'[4]ПР 5 місяців'!AP53</f>
        <v>-41000.618173889874</v>
      </c>
      <c r="AU53" s="275">
        <f t="shared" si="7"/>
        <v>-40616.475895502357</v>
      </c>
      <c r="AV53" s="269">
        <f>[5]пот.ремонт!AP53+[6]пот.ремонт!AP53+[7]пот.ремонт!AP53+[8]пот.ремонт!AP53+[9]пот.ремонт!AP53+[10]пот.ремонт!AP53+[11]пот.ремонт!AP53+[12]пот.ремонт!AP53+[13]пот.ремонт!AP53+[14]пот.ремонт!AP53+[15]пот.ремонт!AP53+[2]пот.ремонт!AP53</f>
        <v>108013</v>
      </c>
      <c r="AW53" s="193">
        <f>[15]пот.ремонт!C53</f>
        <v>10922.9355733225</v>
      </c>
      <c r="AX53" s="194"/>
      <c r="AY53" s="194">
        <f t="shared" si="8"/>
        <v>-10922.9355733225</v>
      </c>
      <c r="AZ53" s="17"/>
      <c r="BA53" s="200">
        <f t="shared" si="9"/>
        <v>-51539.411468824859</v>
      </c>
      <c r="BB53" s="17"/>
      <c r="BC53" s="270">
        <f t="shared" si="10"/>
        <v>0</v>
      </c>
      <c r="BE53" s="270">
        <f>'[16]звіт поточний ремонт'!AK53+'[16]звіт поточний ремонт'!Z53-'[16]звіт поточний ремонт'!C53</f>
        <v>-41000.618173889874</v>
      </c>
      <c r="BF53" s="192">
        <f t="shared" si="2"/>
        <v>0</v>
      </c>
    </row>
    <row r="54" spans="1:58" ht="14.65" customHeight="1" x14ac:dyDescent="0.25">
      <c r="A54" s="175">
        <f t="shared" si="11"/>
        <v>48</v>
      </c>
      <c r="B54" s="260" t="s">
        <v>274</v>
      </c>
      <c r="C54" s="164">
        <f>побуд.звіт!AW57</f>
        <v>38884.970231283674</v>
      </c>
      <c r="D54" s="263">
        <f>'[3]по будинку 08'!BF56</f>
        <v>0</v>
      </c>
      <c r="E54" s="264">
        <v>1</v>
      </c>
      <c r="F54" s="265"/>
      <c r="G54" s="265"/>
      <c r="H54" s="265"/>
      <c r="I54" s="265"/>
      <c r="J54" s="265"/>
      <c r="K54" s="265"/>
      <c r="L54" s="266"/>
      <c r="M54" s="75">
        <f>[1]пот.ремонт!M54+[2]пот.ремонт!M54</f>
        <v>2436</v>
      </c>
      <c r="N54" s="75">
        <f>[1]пот.ремонт!N54+[2]пот.ремонт!N54</f>
        <v>0</v>
      </c>
      <c r="O54" s="75">
        <f>[1]пот.ремонт!O54+[2]пот.ремонт!O54</f>
        <v>1184</v>
      </c>
      <c r="P54" s="75">
        <f>[1]пот.ремонт!P54+[2]пот.ремонт!P54</f>
        <v>20</v>
      </c>
      <c r="Q54" s="75">
        <f>[1]пот.ремонт!Q54+[2]пот.ремонт!Q54</f>
        <v>0</v>
      </c>
      <c r="R54" s="75">
        <f>[1]пот.ремонт!R54+[2]пот.ремонт!R54</f>
        <v>0</v>
      </c>
      <c r="S54" s="75">
        <f>[1]пот.ремонт!S54+[2]пот.ремонт!S54</f>
        <v>0</v>
      </c>
      <c r="T54" s="75">
        <f>[1]пот.ремонт!T54+[2]пот.ремонт!T54</f>
        <v>0</v>
      </c>
      <c r="U54" s="75">
        <f>[1]пот.ремонт!U54+[2]пот.ремонт!U54</f>
        <v>2806</v>
      </c>
      <c r="V54" s="75">
        <f>[1]пот.ремонт!V54+[2]пот.ремонт!V54</f>
        <v>0</v>
      </c>
      <c r="W54" s="75">
        <f>[1]пот.ремонт!W54+[2]пот.ремонт!W54</f>
        <v>0</v>
      </c>
      <c r="X54" s="75">
        <f>[1]пот.ремонт!X54+[2]пот.ремонт!X54</f>
        <v>0</v>
      </c>
      <c r="Y54" s="75">
        <f>[1]пот.ремонт!Y54+[2]пот.ремонт!Y54</f>
        <v>0</v>
      </c>
      <c r="Z54" s="75">
        <f>[1]пот.ремонт!Z54+[2]пот.ремонт!Z54</f>
        <v>0</v>
      </c>
      <c r="AA54" s="75">
        <f>[1]пот.ремонт!AA54+[2]пот.ремонт!AA54</f>
        <v>1096</v>
      </c>
      <c r="AB54" s="75">
        <f>[1]пот.ремонт!AB54+[2]пот.ремонт!AB54</f>
        <v>0</v>
      </c>
      <c r="AC54" s="75">
        <f>[1]пот.ремонт!AC54+[2]пот.ремонт!AC54</f>
        <v>0</v>
      </c>
      <c r="AD54" s="187">
        <f t="shared" si="3"/>
        <v>7522</v>
      </c>
      <c r="AE54" s="117">
        <f>[1]пот.ремонт!AE54+[2]пот.ремонт!AE54</f>
        <v>0</v>
      </c>
      <c r="AF54" s="230">
        <f>[1]пот.ремонт!AF54+[2]пот.ремонт!AF54</f>
        <v>0</v>
      </c>
      <c r="AG54" s="75">
        <f>[1]пот.ремонт!AG54+[2]пот.ремонт!AG54</f>
        <v>0</v>
      </c>
      <c r="AH54" s="75">
        <f>[1]пот.ремонт!AH54+[2]пот.ремонт!AH54</f>
        <v>0</v>
      </c>
      <c r="AI54" s="75">
        <f>[1]пот.ремонт!AI54+[2]пот.ремонт!AI54</f>
        <v>0</v>
      </c>
      <c r="AJ54" s="75">
        <f>[1]пот.ремонт!AJ54+[2]пот.ремонт!AJ54</f>
        <v>0</v>
      </c>
      <c r="AK54" s="75">
        <f>[1]пот.ремонт!AK54+[2]пот.ремонт!AK54</f>
        <v>0</v>
      </c>
      <c r="AL54" s="75">
        <f>[1]пот.ремонт!AL54+[2]пот.ремонт!AL54</f>
        <v>0</v>
      </c>
      <c r="AM54" s="75">
        <f>[1]пот.ремонт!AM54+[2]пот.ремонт!AM54</f>
        <v>0</v>
      </c>
      <c r="AN54" s="75">
        <f>[1]пот.ремонт!AN54+[2]пот.ремонт!AN54</f>
        <v>0</v>
      </c>
      <c r="AO54" s="71">
        <f t="shared" si="4"/>
        <v>0</v>
      </c>
      <c r="AP54" s="274">
        <f t="shared" si="5"/>
        <v>7522</v>
      </c>
      <c r="AQ54" s="36">
        <f t="shared" si="0"/>
        <v>-31362.970231283674</v>
      </c>
      <c r="AR54" s="37">
        <f t="shared" si="1"/>
        <v>0</v>
      </c>
      <c r="AS54" s="183">
        <f t="shared" si="6"/>
        <v>0.19344234945429925</v>
      </c>
      <c r="AT54" s="146">
        <f>'[4]ПР 5 місяців'!AP54</f>
        <v>-17518.783346550426</v>
      </c>
      <c r="AU54" s="275">
        <f t="shared" si="7"/>
        <v>-48881.753577834097</v>
      </c>
      <c r="AV54" s="269">
        <f>[5]пот.ремонт!AP54+[6]пот.ремонт!AP54+[7]пот.ремонт!AP54+[8]пот.ремонт!AP54+[9]пот.ремонт!AP54+[10]пот.ремонт!AP54+[11]пот.ремонт!AP54+[12]пот.ремонт!AP54+[13]пот.ремонт!AP54+[14]пот.ремонт!AP54+[15]пот.ремонт!AP54+[2]пот.ремонт!AP54</f>
        <v>7522.2278384029705</v>
      </c>
      <c r="AW54" s="193">
        <f>[15]пот.ремонт!C54</f>
        <v>3640.652018256736</v>
      </c>
      <c r="AX54" s="194"/>
      <c r="AY54" s="194">
        <f t="shared" si="8"/>
        <v>-3640.652018256736</v>
      </c>
      <c r="AZ54" s="17"/>
      <c r="BA54" s="200">
        <f t="shared" si="9"/>
        <v>-52522.40559609083</v>
      </c>
      <c r="BB54" s="17"/>
      <c r="BC54" s="270">
        <f t="shared" si="10"/>
        <v>-0.22783840297051938</v>
      </c>
      <c r="BE54" s="270">
        <f>'[16]звіт поточний ремонт'!AK54+'[16]звіт поточний ремонт'!Z54-'[16]звіт поточний ремонт'!C54</f>
        <v>-17518.783346550426</v>
      </c>
      <c r="BF54" s="192">
        <f t="shared" si="2"/>
        <v>0</v>
      </c>
    </row>
    <row r="55" spans="1:58" ht="15" customHeight="1" x14ac:dyDescent="0.25">
      <c r="A55" s="175">
        <f t="shared" si="11"/>
        <v>49</v>
      </c>
      <c r="B55" s="260" t="s">
        <v>7</v>
      </c>
      <c r="C55" s="164">
        <f>побуд.звіт!AW58</f>
        <v>1958.0803179256109</v>
      </c>
      <c r="D55" s="67">
        <f>'[3]по будинку 08'!BF57</f>
        <v>0</v>
      </c>
      <c r="E55" s="68">
        <v>1</v>
      </c>
      <c r="F55" s="69"/>
      <c r="G55" s="69"/>
      <c r="H55" s="69"/>
      <c r="I55" s="69"/>
      <c r="J55" s="69"/>
      <c r="K55" s="69"/>
      <c r="L55" s="70"/>
      <c r="M55" s="75">
        <f>[1]пот.ремонт!M55+[2]пот.ремонт!M55</f>
        <v>0</v>
      </c>
      <c r="N55" s="75">
        <f>[1]пот.ремонт!N55+[2]пот.ремонт!N55</f>
        <v>0</v>
      </c>
      <c r="O55" s="75">
        <f>[1]пот.ремонт!O55+[2]пот.ремонт!O55</f>
        <v>0</v>
      </c>
      <c r="P55" s="75">
        <f>[1]пот.ремонт!P55+[2]пот.ремонт!P55</f>
        <v>0</v>
      </c>
      <c r="Q55" s="75">
        <f>[1]пот.ремонт!Q55+[2]пот.ремонт!Q55</f>
        <v>0</v>
      </c>
      <c r="R55" s="75">
        <f>[1]пот.ремонт!R55+[2]пот.ремонт!R55</f>
        <v>0</v>
      </c>
      <c r="S55" s="75">
        <f>[1]пот.ремонт!S55+[2]пот.ремонт!S55</f>
        <v>0</v>
      </c>
      <c r="T55" s="75">
        <f>[1]пот.ремонт!T55+[2]пот.ремонт!T55</f>
        <v>0</v>
      </c>
      <c r="U55" s="75">
        <f>[1]пот.ремонт!U55+[2]пот.ремонт!U55</f>
        <v>0</v>
      </c>
      <c r="V55" s="75">
        <f>[1]пот.ремонт!V55+[2]пот.ремонт!V55</f>
        <v>0</v>
      </c>
      <c r="W55" s="75">
        <f>[1]пот.ремонт!W55+[2]пот.ремонт!W55</f>
        <v>0</v>
      </c>
      <c r="X55" s="75">
        <f>[1]пот.ремонт!X55+[2]пот.ремонт!X55</f>
        <v>0</v>
      </c>
      <c r="Y55" s="75">
        <f>[1]пот.ремонт!Y55+[2]пот.ремонт!Y55</f>
        <v>0</v>
      </c>
      <c r="Z55" s="75">
        <f>[1]пот.ремонт!Z55+[2]пот.ремонт!Z55</f>
        <v>0</v>
      </c>
      <c r="AA55" s="75">
        <f>[1]пот.ремонт!AA55+[2]пот.ремонт!AA55</f>
        <v>0</v>
      </c>
      <c r="AB55" s="75">
        <f>[1]пот.ремонт!AB55+[2]пот.ремонт!AB55</f>
        <v>0</v>
      </c>
      <c r="AC55" s="75">
        <f>[1]пот.ремонт!AC55+[2]пот.ремонт!AC55</f>
        <v>0</v>
      </c>
      <c r="AD55" s="187">
        <f t="shared" si="3"/>
        <v>0</v>
      </c>
      <c r="AE55" s="117">
        <f>[1]пот.ремонт!AE55+[2]пот.ремонт!AE55</f>
        <v>0</v>
      </c>
      <c r="AF55" s="230">
        <f>[1]пот.ремонт!AF55+[2]пот.ремонт!AF55</f>
        <v>0</v>
      </c>
      <c r="AG55" s="75">
        <f>[1]пот.ремонт!AG55+[2]пот.ремонт!AG55</f>
        <v>0</v>
      </c>
      <c r="AH55" s="75">
        <f>[1]пот.ремонт!AH55+[2]пот.ремонт!AH55</f>
        <v>0</v>
      </c>
      <c r="AI55" s="75">
        <f>[1]пот.ремонт!AI55+[2]пот.ремонт!AI55</f>
        <v>0</v>
      </c>
      <c r="AJ55" s="75">
        <f>[1]пот.ремонт!AJ55+[2]пот.ремонт!AJ55</f>
        <v>0</v>
      </c>
      <c r="AK55" s="75">
        <f>[1]пот.ремонт!AK55+[2]пот.ремонт!AK55</f>
        <v>0</v>
      </c>
      <c r="AL55" s="75">
        <f>[1]пот.ремонт!AL55+[2]пот.ремонт!AL55</f>
        <v>0</v>
      </c>
      <c r="AM55" s="75">
        <f>[1]пот.ремонт!AM55+[2]пот.ремонт!AM55</f>
        <v>0</v>
      </c>
      <c r="AN55" s="75">
        <f>[1]пот.ремонт!AN55+[2]пот.ремонт!AN55</f>
        <v>0</v>
      </c>
      <c r="AO55" s="71">
        <f t="shared" si="4"/>
        <v>0</v>
      </c>
      <c r="AP55" s="274">
        <f t="shared" si="5"/>
        <v>0</v>
      </c>
      <c r="AQ55" s="36">
        <f t="shared" si="0"/>
        <v>-1958.0803179256109</v>
      </c>
      <c r="AR55" s="37">
        <f t="shared" si="1"/>
        <v>0</v>
      </c>
      <c r="AS55" s="183">
        <f t="shared" si="6"/>
        <v>0</v>
      </c>
      <c r="AT55" s="146">
        <f>'[4]ПР 5 місяців'!AP55</f>
        <v>-957.51095735671061</v>
      </c>
      <c r="AU55" s="275">
        <f t="shared" si="7"/>
        <v>-2915.5912752823215</v>
      </c>
      <c r="AV55" s="269">
        <f>[5]пот.ремонт!AP55+[6]пот.ремонт!AP55+[7]пот.ремонт!AP55+[8]пот.ремонт!AP55+[9]пот.ремонт!AP55+[10]пот.ремонт!AP55+[11]пот.ремонт!AP55+[12]пот.ремонт!AP55+[13]пот.ремонт!AP55+[14]пот.ремонт!AP55+[15]пот.ремонт!AP55+[2]пот.ремонт!AP55</f>
        <v>0</v>
      </c>
      <c r="AW55" s="193">
        <f>[15]пот.ремонт!C55</f>
        <v>186.35500758512208</v>
      </c>
      <c r="AX55" s="194"/>
      <c r="AY55" s="194">
        <f t="shared" si="8"/>
        <v>-186.35500758512208</v>
      </c>
      <c r="AZ55" s="17"/>
      <c r="BA55" s="200">
        <f t="shared" si="9"/>
        <v>-3101.9462828674436</v>
      </c>
      <c r="BB55" s="17"/>
      <c r="BC55" s="270">
        <f t="shared" si="10"/>
        <v>0</v>
      </c>
      <c r="BE55" s="270">
        <f>'[16]звіт поточний ремонт'!AK55+'[16]звіт поточний ремонт'!Z55-'[16]звіт поточний ремонт'!C55</f>
        <v>-957.51095735671061</v>
      </c>
      <c r="BF55" s="192">
        <f t="shared" si="2"/>
        <v>0</v>
      </c>
    </row>
    <row r="56" spans="1:58" ht="15" customHeight="1" x14ac:dyDescent="0.25">
      <c r="A56" s="175">
        <f t="shared" si="11"/>
        <v>50</v>
      </c>
      <c r="B56" s="260" t="s">
        <v>208</v>
      </c>
      <c r="C56" s="164">
        <f>побуд.звіт!AW59</f>
        <v>43099.656092122204</v>
      </c>
      <c r="D56" s="67">
        <f>'[3]по будинку 08'!BF58</f>
        <v>861.15261956378981</v>
      </c>
      <c r="E56" s="68">
        <v>3</v>
      </c>
      <c r="F56" s="69"/>
      <c r="G56" s="69"/>
      <c r="H56" s="69"/>
      <c r="I56" s="69"/>
      <c r="J56" s="69"/>
      <c r="K56" s="69"/>
      <c r="L56" s="70"/>
      <c r="M56" s="75">
        <f>[1]пот.ремонт!M56+[2]пот.ремонт!M56</f>
        <v>16286</v>
      </c>
      <c r="N56" s="75">
        <f>[1]пот.ремонт!N56+[2]пот.ремонт!N56</f>
        <v>0</v>
      </c>
      <c r="O56" s="75">
        <f>[1]пот.ремонт!O56+[2]пот.ремонт!O56</f>
        <v>0</v>
      </c>
      <c r="P56" s="75">
        <f>[1]пот.ремонт!P56+[2]пот.ремонт!P56</f>
        <v>0</v>
      </c>
      <c r="Q56" s="75">
        <f>[1]пот.ремонт!Q56+[2]пот.ремонт!Q56</f>
        <v>0</v>
      </c>
      <c r="R56" s="75">
        <f>[1]пот.ремонт!R56+[2]пот.ремонт!R56</f>
        <v>0</v>
      </c>
      <c r="S56" s="75">
        <f>[1]пот.ремонт!S56+[2]пот.ремонт!S56</f>
        <v>0</v>
      </c>
      <c r="T56" s="75">
        <f>[1]пот.ремонт!T56+[2]пот.ремонт!T56</f>
        <v>0</v>
      </c>
      <c r="U56" s="75">
        <f>[1]пот.ремонт!U56+[2]пот.ремонт!U56</f>
        <v>5646</v>
      </c>
      <c r="V56" s="75">
        <f>[1]пот.ремонт!V56+[2]пот.ремонт!V56</f>
        <v>0</v>
      </c>
      <c r="W56" s="75">
        <f>[1]пот.ремонт!W56+[2]пот.ремонт!W56</f>
        <v>86</v>
      </c>
      <c r="X56" s="75">
        <f>[1]пот.ремонт!X56+[2]пот.ремонт!X56</f>
        <v>0</v>
      </c>
      <c r="Y56" s="75">
        <f>[1]пот.ремонт!Y56+[2]пот.ремонт!Y56</f>
        <v>0</v>
      </c>
      <c r="Z56" s="75">
        <f>[1]пот.ремонт!Z56+[2]пот.ремонт!Z56</f>
        <v>0</v>
      </c>
      <c r="AA56" s="75">
        <f>[1]пот.ремонт!AA56+[2]пот.ремонт!AA56</f>
        <v>2855</v>
      </c>
      <c r="AB56" s="75">
        <f>[1]пот.ремонт!AB56+[2]пот.ремонт!AB56</f>
        <v>0</v>
      </c>
      <c r="AC56" s="75">
        <f>[1]пот.ремонт!AC56+[2]пот.ремонт!AC56</f>
        <v>0</v>
      </c>
      <c r="AD56" s="187">
        <f t="shared" si="3"/>
        <v>24873</v>
      </c>
      <c r="AE56" s="117">
        <f>[1]пот.ремонт!AE56+[2]пот.ремонт!AE56</f>
        <v>276</v>
      </c>
      <c r="AF56" s="230">
        <f>[1]пот.ремонт!AF56+[2]пот.ремонт!AF56</f>
        <v>0</v>
      </c>
      <c r="AG56" s="75">
        <f>[1]пот.ремонт!AG56+[2]пот.ремонт!AG56</f>
        <v>0</v>
      </c>
      <c r="AH56" s="75">
        <f>[1]пот.ремонт!AH56+[2]пот.ремонт!AH56</f>
        <v>0</v>
      </c>
      <c r="AI56" s="75">
        <f>[1]пот.ремонт!AI56+[2]пот.ремонт!AI56</f>
        <v>0</v>
      </c>
      <c r="AJ56" s="75">
        <f>[1]пот.ремонт!AJ56+[2]пот.ремонт!AJ56</f>
        <v>0</v>
      </c>
      <c r="AK56" s="75">
        <f>[1]пот.ремонт!AK56+[2]пот.ремонт!AK56</f>
        <v>9737</v>
      </c>
      <c r="AL56" s="75">
        <f>[1]пот.ремонт!AL56+[2]пот.ремонт!AL56</f>
        <v>95</v>
      </c>
      <c r="AM56" s="75">
        <f>[1]пот.ремонт!AM56+[2]пот.ремонт!AM56</f>
        <v>1172</v>
      </c>
      <c r="AN56" s="75">
        <f>[1]пот.ремонт!AN56+[2]пот.ремонт!AN56</f>
        <v>0</v>
      </c>
      <c r="AO56" s="71">
        <f t="shared" si="4"/>
        <v>11185</v>
      </c>
      <c r="AP56" s="274">
        <f t="shared" si="5"/>
        <v>36058</v>
      </c>
      <c r="AQ56" s="36">
        <f t="shared" si="0"/>
        <v>-7041.6560921222044</v>
      </c>
      <c r="AR56" s="37">
        <f t="shared" si="1"/>
        <v>0</v>
      </c>
      <c r="AS56" s="183">
        <f t="shared" si="6"/>
        <v>0.83661920463886752</v>
      </c>
      <c r="AT56" s="146">
        <f>'[4]ПР 5 місяців'!AP56</f>
        <v>-16683.545586077784</v>
      </c>
      <c r="AU56" s="275">
        <f t="shared" si="7"/>
        <v>-23725.201678199988</v>
      </c>
      <c r="AV56" s="269">
        <f>[5]пот.ремонт!AP56+[6]пот.ремонт!AP56+[7]пот.ремонт!AP56+[8]пот.ремонт!AP56+[9]пот.ремонт!AP56+[10]пот.ремонт!AP56+[11]пот.ремонт!AP56+[12]пот.ремонт!AP56+[13]пот.ремонт!AP56+[14]пот.ремонт!AP56+[15]пот.ремонт!AP56+[2]пот.ремонт!AP56</f>
        <v>36058</v>
      </c>
      <c r="AW56" s="193">
        <f>[15]пот.ремонт!C56</f>
        <v>4239.1600264244425</v>
      </c>
      <c r="AX56" s="194"/>
      <c r="AY56" s="194">
        <f t="shared" si="8"/>
        <v>-4239.1600264244425</v>
      </c>
      <c r="AZ56" s="17"/>
      <c r="BA56" s="200">
        <f t="shared" si="9"/>
        <v>-27964.361704624433</v>
      </c>
      <c r="BB56" s="17"/>
      <c r="BC56" s="270">
        <f t="shared" si="10"/>
        <v>0</v>
      </c>
      <c r="BE56" s="270">
        <f>'[16]звіт поточний ремонт'!AK56+'[16]звіт поточний ремонт'!Z56-'[16]звіт поточний ремонт'!C56</f>
        <v>-16683.545586077784</v>
      </c>
      <c r="BF56" s="192">
        <f t="shared" si="2"/>
        <v>0</v>
      </c>
    </row>
    <row r="57" spans="1:58" ht="15" customHeight="1" x14ac:dyDescent="0.25">
      <c r="A57" s="175">
        <f t="shared" si="11"/>
        <v>51</v>
      </c>
      <c r="B57" s="260" t="s">
        <v>275</v>
      </c>
      <c r="C57" s="164">
        <f>побуд.звіт!AW60</f>
        <v>19337.523405686581</v>
      </c>
      <c r="D57" s="67">
        <f>'[3]по будинку 08'!BF59</f>
        <v>607.02880371951073</v>
      </c>
      <c r="E57" s="68">
        <v>3</v>
      </c>
      <c r="F57" s="69"/>
      <c r="G57" s="69"/>
      <c r="H57" s="69"/>
      <c r="I57" s="69"/>
      <c r="J57" s="69"/>
      <c r="K57" s="69"/>
      <c r="L57" s="70"/>
      <c r="M57" s="75">
        <f>[1]пот.ремонт!M57+[2]пот.ремонт!M57</f>
        <v>3123</v>
      </c>
      <c r="N57" s="75">
        <f>[1]пот.ремонт!N57+[2]пот.ремонт!N57</f>
        <v>0</v>
      </c>
      <c r="O57" s="75">
        <f>[1]пот.ремонт!O57+[2]пот.ремонт!O57</f>
        <v>2402</v>
      </c>
      <c r="P57" s="75">
        <f>[1]пот.ремонт!P57+[2]пот.ремонт!P57</f>
        <v>12.7</v>
      </c>
      <c r="Q57" s="75">
        <f>[1]пот.ремонт!Q57+[2]пот.ремонт!Q57</f>
        <v>0</v>
      </c>
      <c r="R57" s="75">
        <f>[1]пот.ремонт!R57+[2]пот.ремонт!R57</f>
        <v>0</v>
      </c>
      <c r="S57" s="75">
        <f>[1]пот.ремонт!S57+[2]пот.ремонт!S57</f>
        <v>0</v>
      </c>
      <c r="T57" s="75">
        <f>[1]пот.ремонт!T57+[2]пот.ремонт!T57</f>
        <v>0</v>
      </c>
      <c r="U57" s="75">
        <f>[1]пот.ремонт!U57+[2]пот.ремонт!U57</f>
        <v>0</v>
      </c>
      <c r="V57" s="75">
        <f>[1]пот.ремонт!V57+[2]пот.ремонт!V57</f>
        <v>0</v>
      </c>
      <c r="W57" s="75">
        <f>[1]пот.ремонт!W57+[2]пот.ремонт!W57</f>
        <v>3509.8536569483499</v>
      </c>
      <c r="X57" s="75">
        <f>[1]пот.ремонт!X57+[2]пот.ремонт!X57</f>
        <v>0</v>
      </c>
      <c r="Y57" s="75">
        <f>[1]пот.ремонт!Y57+[2]пот.ремонт!Y57</f>
        <v>0</v>
      </c>
      <c r="Z57" s="75">
        <f>[1]пот.ремонт!Z57+[2]пот.ремонт!Z57</f>
        <v>0</v>
      </c>
      <c r="AA57" s="75">
        <f>[1]пот.ремонт!AA57+[2]пот.ремонт!AA57</f>
        <v>210</v>
      </c>
      <c r="AB57" s="75">
        <f>[1]пот.ремонт!AB57+[2]пот.ремонт!AB57</f>
        <v>0</v>
      </c>
      <c r="AC57" s="75">
        <f>[1]пот.ремонт!AC57+[2]пот.ремонт!AC57</f>
        <v>0</v>
      </c>
      <c r="AD57" s="187">
        <f t="shared" si="3"/>
        <v>9244.8536569483495</v>
      </c>
      <c r="AE57" s="117">
        <f>[1]пот.ремонт!AE57+[2]пот.ремонт!AE57</f>
        <v>0</v>
      </c>
      <c r="AF57" s="230">
        <f>[1]пот.ремонт!AF57+[2]пот.ремонт!AF57</f>
        <v>0</v>
      </c>
      <c r="AG57" s="75">
        <f>[1]пот.ремонт!AG57+[2]пот.ремонт!AG57</f>
        <v>0</v>
      </c>
      <c r="AH57" s="75">
        <f>[1]пот.ремонт!AH57+[2]пот.ремонт!AH57</f>
        <v>0</v>
      </c>
      <c r="AI57" s="75">
        <f>[1]пот.ремонт!AI57+[2]пот.ремонт!AI57</f>
        <v>0</v>
      </c>
      <c r="AJ57" s="75">
        <f>[1]пот.ремонт!AJ57+[2]пот.ремонт!AJ57</f>
        <v>0</v>
      </c>
      <c r="AK57" s="75">
        <f>[1]пот.ремонт!AK57+[2]пот.ремонт!AK57</f>
        <v>0</v>
      </c>
      <c r="AL57" s="75">
        <f>[1]пот.ремонт!AL57+[2]пот.ремонт!AL57</f>
        <v>0</v>
      </c>
      <c r="AM57" s="75">
        <f>[1]пот.ремонт!AM57+[2]пот.ремонт!AM57</f>
        <v>0</v>
      </c>
      <c r="AN57" s="75">
        <f>[1]пот.ремонт!AN57+[2]пот.ремонт!AN57</f>
        <v>0</v>
      </c>
      <c r="AO57" s="71">
        <f t="shared" si="4"/>
        <v>0</v>
      </c>
      <c r="AP57" s="274">
        <f t="shared" si="5"/>
        <v>9244.8536569483495</v>
      </c>
      <c r="AQ57" s="36">
        <f t="shared" si="0"/>
        <v>-10092.669748738232</v>
      </c>
      <c r="AR57" s="37">
        <f t="shared" si="1"/>
        <v>0</v>
      </c>
      <c r="AS57" s="183">
        <f t="shared" si="6"/>
        <v>0.47807847277018511</v>
      </c>
      <c r="AT57" s="146">
        <f>'[4]ПР 5 місяців'!AP57</f>
        <v>-6028.9087179358066</v>
      </c>
      <c r="AU57" s="275">
        <f t="shared" si="7"/>
        <v>-16121.578466674038</v>
      </c>
      <c r="AV57" s="269">
        <f>[5]пот.ремонт!AP57+[6]пот.ремонт!AP57+[7]пот.ремонт!AP57+[8]пот.ремонт!AP57+[9]пот.ремонт!AP57+[10]пот.ремонт!AP57+[11]пот.ремонт!AP57+[12]пот.ремонт!AP57+[13]пот.ремонт!AP57+[14]пот.ремонт!AP57+[15]пот.ремонт!AP57+[2]пот.ремонт!AP57</f>
        <v>9246.381342650322</v>
      </c>
      <c r="AW57" s="193">
        <f>[15]пот.ремонт!C57</f>
        <v>1926.4069211373155</v>
      </c>
      <c r="AX57" s="194"/>
      <c r="AY57" s="194">
        <f t="shared" si="8"/>
        <v>-1926.4069211373155</v>
      </c>
      <c r="AZ57" s="17"/>
      <c r="BA57" s="200">
        <f t="shared" si="9"/>
        <v>-18047.985387811354</v>
      </c>
      <c r="BB57" s="17"/>
      <c r="BC57" s="270">
        <f t="shared" si="10"/>
        <v>-1.5276857019725867</v>
      </c>
      <c r="BE57" s="270">
        <f>'[16]звіт поточний ремонт'!AK57+'[16]звіт поточний ремонт'!Z57-'[16]звіт поточний ремонт'!C57</f>
        <v>-6028.9087179358066</v>
      </c>
      <c r="BF57" s="192">
        <f t="shared" si="2"/>
        <v>0</v>
      </c>
    </row>
    <row r="58" spans="1:58" ht="15" customHeight="1" x14ac:dyDescent="0.25">
      <c r="A58" s="175">
        <f t="shared" si="11"/>
        <v>52</v>
      </c>
      <c r="B58" s="261" t="s">
        <v>276</v>
      </c>
      <c r="C58" s="164">
        <f>побуд.звіт!AW61</f>
        <v>34405.651810244439</v>
      </c>
      <c r="D58" s="67">
        <f>'[3]по будинку 08'!BF60</f>
        <v>99.283367258530589</v>
      </c>
      <c r="E58" s="68">
        <v>3</v>
      </c>
      <c r="F58" s="69"/>
      <c r="G58" s="69"/>
      <c r="H58" s="69"/>
      <c r="I58" s="69"/>
      <c r="J58" s="69"/>
      <c r="K58" s="69"/>
      <c r="L58" s="70"/>
      <c r="M58" s="75">
        <f>[1]пот.ремонт!M58+[2]пот.ремонт!M58</f>
        <v>20538</v>
      </c>
      <c r="N58" s="75">
        <f>[1]пот.ремонт!N58+[2]пот.ремонт!N58</f>
        <v>0</v>
      </c>
      <c r="O58" s="75">
        <f>[1]пот.ремонт!O58+[2]пот.ремонт!O58</f>
        <v>1038</v>
      </c>
      <c r="P58" s="75">
        <f>[1]пот.ремонт!P58+[2]пот.ремонт!P58</f>
        <v>4</v>
      </c>
      <c r="Q58" s="75">
        <f>[1]пот.ремонт!Q58+[2]пот.ремонт!Q58</f>
        <v>0</v>
      </c>
      <c r="R58" s="75">
        <f>[1]пот.ремонт!R58+[2]пот.ремонт!R58</f>
        <v>0</v>
      </c>
      <c r="S58" s="75">
        <f>[1]пот.ремонт!S58+[2]пот.ремонт!S58</f>
        <v>0</v>
      </c>
      <c r="T58" s="75">
        <f>[1]пот.ремонт!T58+[2]пот.ремонт!T58</f>
        <v>0</v>
      </c>
      <c r="U58" s="75">
        <f>[1]пот.ремонт!U58+[2]пот.ремонт!U58</f>
        <v>5318</v>
      </c>
      <c r="V58" s="75">
        <f>[1]пот.ремонт!V58+[2]пот.ремонт!V58</f>
        <v>0</v>
      </c>
      <c r="W58" s="75">
        <f>[1]пот.ремонт!W58+[2]пот.ремонт!W58</f>
        <v>7244</v>
      </c>
      <c r="X58" s="75">
        <f>[1]пот.ремонт!X58+[2]пот.ремонт!X58</f>
        <v>0</v>
      </c>
      <c r="Y58" s="75">
        <f>[1]пот.ремонт!Y58+[2]пот.ремонт!Y58</f>
        <v>0</v>
      </c>
      <c r="Z58" s="75">
        <f>[1]пот.ремонт!Z58+[2]пот.ремонт!Z58</f>
        <v>0</v>
      </c>
      <c r="AA58" s="75">
        <f>[1]пот.ремонт!AA58+[2]пот.ремонт!AA58</f>
        <v>2284.9831286073704</v>
      </c>
      <c r="AB58" s="75">
        <f>[1]пот.ремонт!AB58+[2]пот.ремонт!AB58</f>
        <v>0</v>
      </c>
      <c r="AC58" s="75">
        <f>[1]пот.ремонт!AC58+[2]пот.ремонт!AC58</f>
        <v>0</v>
      </c>
      <c r="AD58" s="187">
        <f t="shared" si="3"/>
        <v>36422.983128607375</v>
      </c>
      <c r="AE58" s="117">
        <f>[1]пот.ремонт!AE58+[2]пот.ремонт!AE58</f>
        <v>1016.9444783187805</v>
      </c>
      <c r="AF58" s="230">
        <f>[1]пот.ремонт!AF58+[2]пот.ремонт!AF58</f>
        <v>0</v>
      </c>
      <c r="AG58" s="75">
        <f>[1]пот.ремонт!AG58+[2]пот.ремонт!AG58</f>
        <v>0</v>
      </c>
      <c r="AH58" s="75">
        <f>[1]пот.ремонт!AH58+[2]пот.ремонт!AH58</f>
        <v>0</v>
      </c>
      <c r="AI58" s="75">
        <f>[1]пот.ремонт!AI58+[2]пот.ремонт!AI58</f>
        <v>0</v>
      </c>
      <c r="AJ58" s="75">
        <f>[1]пот.ремонт!AJ58+[2]пот.ремонт!AJ58</f>
        <v>0</v>
      </c>
      <c r="AK58" s="75">
        <f>[1]пот.ремонт!AK58+[2]пот.ремонт!AK58</f>
        <v>0</v>
      </c>
      <c r="AL58" s="75">
        <f>[1]пот.ремонт!AL58+[2]пот.ремонт!AL58</f>
        <v>0</v>
      </c>
      <c r="AM58" s="75">
        <f>[1]пот.ремонт!AM58+[2]пот.ремонт!AM58</f>
        <v>0</v>
      </c>
      <c r="AN58" s="75">
        <f>[1]пот.ремонт!AN58+[2]пот.ремонт!AN58</f>
        <v>0</v>
      </c>
      <c r="AO58" s="71">
        <f t="shared" si="4"/>
        <v>1016.9444783187805</v>
      </c>
      <c r="AP58" s="274">
        <f t="shared" si="5"/>
        <v>37439.927606926154</v>
      </c>
      <c r="AQ58" s="36">
        <f t="shared" si="0"/>
        <v>0</v>
      </c>
      <c r="AR58" s="37">
        <f t="shared" si="1"/>
        <v>3034.2757966817153</v>
      </c>
      <c r="AS58" s="183">
        <f t="shared" si="6"/>
        <v>1.0881912022308569</v>
      </c>
      <c r="AT58" s="146">
        <f>'[4]ПР 5 місяців'!AP58</f>
        <v>-12404.367953067216</v>
      </c>
      <c r="AU58" s="275">
        <f t="shared" si="7"/>
        <v>-9370.0921563855009</v>
      </c>
      <c r="AV58" s="269">
        <f>[5]пот.ремонт!AP58+[6]пот.ремонт!AP58+[7]пот.ремонт!AP58+[8]пот.ремонт!AP58+[9]пот.ремонт!AP58+[10]пот.ремонт!AP58+[11]пот.ремонт!AP58+[12]пот.ремонт!AP58+[13]пот.ремонт!AP58+[14]пот.ремонт!AP58+[15]пот.ремонт!AP58+[2]пот.ремонт!AP58</f>
        <v>37441.035154718367</v>
      </c>
      <c r="AW58" s="193">
        <f>[15]пот.ремонт!C58</f>
        <v>3448.6862420488869</v>
      </c>
      <c r="AX58" s="194"/>
      <c r="AY58" s="194">
        <f t="shared" si="8"/>
        <v>-3448.6862420488869</v>
      </c>
      <c r="AZ58" s="17"/>
      <c r="BA58" s="200">
        <f t="shared" si="9"/>
        <v>-12818.778398434388</v>
      </c>
      <c r="BB58" s="17"/>
      <c r="BC58" s="270">
        <f t="shared" si="10"/>
        <v>-1.107547792213154</v>
      </c>
      <c r="BE58" s="270">
        <f>'[16]звіт поточний ремонт'!AK58+'[16]звіт поточний ремонт'!Z58-'[16]звіт поточний ремонт'!C58</f>
        <v>-12404.367953067216</v>
      </c>
      <c r="BF58" s="192">
        <f t="shared" si="2"/>
        <v>0</v>
      </c>
    </row>
    <row r="59" spans="1:58" ht="15" customHeight="1" x14ac:dyDescent="0.25">
      <c r="A59" s="175">
        <f t="shared" si="11"/>
        <v>53</v>
      </c>
      <c r="B59" s="260" t="s">
        <v>8</v>
      </c>
      <c r="C59" s="164">
        <f>побуд.звіт!AW62</f>
        <v>3562.4526688723199</v>
      </c>
      <c r="D59" s="67">
        <f>'[3]по будинку 08'!BF61</f>
        <v>0</v>
      </c>
      <c r="E59" s="68">
        <v>1</v>
      </c>
      <c r="F59" s="69"/>
      <c r="G59" s="69"/>
      <c r="H59" s="69"/>
      <c r="I59" s="69"/>
      <c r="J59" s="69"/>
      <c r="K59" s="69"/>
      <c r="L59" s="70"/>
      <c r="M59" s="75">
        <f>[1]пот.ремонт!M59+[2]пот.ремонт!M59</f>
        <v>0</v>
      </c>
      <c r="N59" s="75">
        <f>[1]пот.ремонт!N59+[2]пот.ремонт!N59</f>
        <v>0</v>
      </c>
      <c r="O59" s="75">
        <f>[1]пот.ремонт!O59+[2]пот.ремонт!O59</f>
        <v>0</v>
      </c>
      <c r="P59" s="75">
        <f>[1]пот.ремонт!P59+[2]пот.ремонт!P59</f>
        <v>0</v>
      </c>
      <c r="Q59" s="75">
        <f>[1]пот.ремонт!Q59+[2]пот.ремонт!Q59</f>
        <v>0</v>
      </c>
      <c r="R59" s="75">
        <f>[1]пот.ремонт!R59+[2]пот.ремонт!R59</f>
        <v>0</v>
      </c>
      <c r="S59" s="75">
        <f>[1]пот.ремонт!S59+[2]пот.ремонт!S59</f>
        <v>0</v>
      </c>
      <c r="T59" s="75">
        <f>[1]пот.ремонт!T59+[2]пот.ремонт!T59</f>
        <v>0</v>
      </c>
      <c r="U59" s="75">
        <f>[1]пот.ремонт!U59+[2]пот.ремонт!U59</f>
        <v>0</v>
      </c>
      <c r="V59" s="75">
        <f>[1]пот.ремонт!V59+[2]пот.ремонт!V59</f>
        <v>0</v>
      </c>
      <c r="W59" s="75">
        <f>[1]пот.ремонт!W59+[2]пот.ремонт!W59</f>
        <v>0</v>
      </c>
      <c r="X59" s="75">
        <f>[1]пот.ремонт!X59+[2]пот.ремонт!X59</f>
        <v>0</v>
      </c>
      <c r="Y59" s="75">
        <f>[1]пот.ремонт!Y59+[2]пот.ремонт!Y59</f>
        <v>0</v>
      </c>
      <c r="Z59" s="75">
        <f>[1]пот.ремонт!Z59+[2]пот.ремонт!Z59</f>
        <v>0</v>
      </c>
      <c r="AA59" s="75">
        <f>[1]пот.ремонт!AA59+[2]пот.ремонт!AA59</f>
        <v>113</v>
      </c>
      <c r="AB59" s="75">
        <f>[1]пот.ремонт!AB59+[2]пот.ремонт!AB59</f>
        <v>0</v>
      </c>
      <c r="AC59" s="75">
        <f>[1]пот.ремонт!AC59+[2]пот.ремонт!AC59</f>
        <v>0</v>
      </c>
      <c r="AD59" s="187">
        <f t="shared" si="3"/>
        <v>113</v>
      </c>
      <c r="AE59" s="117">
        <f>[1]пот.ремонт!AE59+[2]пот.ремонт!AE59</f>
        <v>0</v>
      </c>
      <c r="AF59" s="230">
        <f>[1]пот.ремонт!AF59+[2]пот.ремонт!AF59</f>
        <v>0</v>
      </c>
      <c r="AG59" s="75">
        <f>[1]пот.ремонт!AG59+[2]пот.ремонт!AG59</f>
        <v>0</v>
      </c>
      <c r="AH59" s="75">
        <f>[1]пот.ремонт!AH59+[2]пот.ремонт!AH59</f>
        <v>0</v>
      </c>
      <c r="AI59" s="75">
        <f>[1]пот.ремонт!AI59+[2]пот.ремонт!AI59</f>
        <v>0</v>
      </c>
      <c r="AJ59" s="75">
        <f>[1]пот.ремонт!AJ59+[2]пот.ремонт!AJ59</f>
        <v>0</v>
      </c>
      <c r="AK59" s="75">
        <f>[1]пот.ремонт!AK59+[2]пот.ремонт!AK59</f>
        <v>0</v>
      </c>
      <c r="AL59" s="75">
        <f>[1]пот.ремонт!AL59+[2]пот.ремонт!AL59</f>
        <v>0</v>
      </c>
      <c r="AM59" s="75">
        <f>[1]пот.ремонт!AM59+[2]пот.ремонт!AM59</f>
        <v>0</v>
      </c>
      <c r="AN59" s="75">
        <f>[1]пот.ремонт!AN59+[2]пот.ремонт!AN59</f>
        <v>0</v>
      </c>
      <c r="AO59" s="71">
        <f t="shared" si="4"/>
        <v>0</v>
      </c>
      <c r="AP59" s="274">
        <f t="shared" si="5"/>
        <v>113</v>
      </c>
      <c r="AQ59" s="36">
        <f t="shared" si="0"/>
        <v>-3449.4526688723199</v>
      </c>
      <c r="AR59" s="37">
        <f t="shared" si="1"/>
        <v>0</v>
      </c>
      <c r="AS59" s="183">
        <f t="shared" si="6"/>
        <v>3.1719719671607513E-2</v>
      </c>
      <c r="AT59" s="146">
        <f>'[4]ПР 5 місяців'!AP59</f>
        <v>-1748.166040208597</v>
      </c>
      <c r="AU59" s="275">
        <f t="shared" si="7"/>
        <v>-5197.6187090809171</v>
      </c>
      <c r="AV59" s="269">
        <f>[5]пот.ремонт!AP59+[6]пот.ремонт!AP59+[7]пот.ремонт!AP59+[8]пот.ремонт!AP59+[9]пот.ремонт!AP59+[10]пот.ремонт!AP59+[11]пот.ремонт!AP59+[12]пот.ремонт!AP59+[13]пот.ремонт!AP59+[14]пот.ремонт!AP59+[15]пот.ремонт!AP59+[2]пот.ремонт!AP59</f>
        <v>113</v>
      </c>
      <c r="AW59" s="193">
        <f>[15]пот.ремонт!C59</f>
        <v>337.72026657446406</v>
      </c>
      <c r="AX59" s="194"/>
      <c r="AY59" s="194">
        <f t="shared" si="8"/>
        <v>-337.72026657446406</v>
      </c>
      <c r="AZ59" s="17"/>
      <c r="BA59" s="200">
        <f t="shared" si="9"/>
        <v>-5535.3389756553815</v>
      </c>
      <c r="BB59" s="17"/>
      <c r="BC59" s="270">
        <f t="shared" si="10"/>
        <v>0</v>
      </c>
      <c r="BE59" s="270">
        <f>'[16]звіт поточний ремонт'!AK59+'[16]звіт поточний ремонт'!Z59-'[16]звіт поточний ремонт'!C59</f>
        <v>-1748.166040208597</v>
      </c>
      <c r="BF59" s="192">
        <f t="shared" si="2"/>
        <v>0</v>
      </c>
    </row>
    <row r="60" spans="1:58" ht="15" customHeight="1" x14ac:dyDescent="0.25">
      <c r="A60" s="175">
        <f t="shared" si="11"/>
        <v>54</v>
      </c>
      <c r="B60" s="261" t="s">
        <v>209</v>
      </c>
      <c r="C60" s="164">
        <f>побуд.звіт!AW63</f>
        <v>47697.895038883733</v>
      </c>
      <c r="D60" s="67">
        <f>'[3]по будинку 08'!BF62</f>
        <v>0</v>
      </c>
      <c r="E60" s="68">
        <v>1</v>
      </c>
      <c r="F60" s="69"/>
      <c r="G60" s="69"/>
      <c r="H60" s="69"/>
      <c r="I60" s="69"/>
      <c r="J60" s="69"/>
      <c r="K60" s="69"/>
      <c r="L60" s="70"/>
      <c r="M60" s="75">
        <f>[1]пот.ремонт!M60+[2]пот.ремонт!M60</f>
        <v>1289</v>
      </c>
      <c r="N60" s="75">
        <f>[1]пот.ремонт!N60+[2]пот.ремонт!N60</f>
        <v>0</v>
      </c>
      <c r="O60" s="75">
        <f>[1]пот.ремонт!O60+[2]пот.ремонт!O60</f>
        <v>0</v>
      </c>
      <c r="P60" s="75">
        <f>[1]пот.ремонт!P60+[2]пот.ремонт!P60</f>
        <v>0</v>
      </c>
      <c r="Q60" s="75">
        <f>[1]пот.ремонт!Q60+[2]пот.ремонт!Q60</f>
        <v>6050</v>
      </c>
      <c r="R60" s="75">
        <f>[1]пот.ремонт!R60+[2]пот.ремонт!R60</f>
        <v>1</v>
      </c>
      <c r="S60" s="75">
        <f>[1]пот.ремонт!S60+[2]пот.ремонт!S60</f>
        <v>0</v>
      </c>
      <c r="T60" s="75">
        <f>[1]пот.ремонт!T60+[2]пот.ремонт!T60</f>
        <v>0</v>
      </c>
      <c r="U60" s="75">
        <f>[1]пот.ремонт!U60+[2]пот.ремонт!U60</f>
        <v>3828</v>
      </c>
      <c r="V60" s="75">
        <f>[1]пот.ремонт!V60+[2]пот.ремонт!V60</f>
        <v>0</v>
      </c>
      <c r="W60" s="75">
        <f>[1]пот.ремонт!W60+[2]пот.ремонт!W60</f>
        <v>0</v>
      </c>
      <c r="X60" s="75">
        <f>[1]пот.ремонт!X60+[2]пот.ремонт!X60</f>
        <v>0</v>
      </c>
      <c r="Y60" s="75">
        <f>[1]пот.ремонт!Y60+[2]пот.ремонт!Y60</f>
        <v>0</v>
      </c>
      <c r="Z60" s="75">
        <f>[1]пот.ремонт!Z60+[2]пот.ремонт!Z60</f>
        <v>0</v>
      </c>
      <c r="AA60" s="75">
        <f>[1]пот.ремонт!AA60+[2]пот.ремонт!AA60</f>
        <v>234.27892851857331</v>
      </c>
      <c r="AB60" s="75">
        <f>[1]пот.ремонт!AB60+[2]пот.ремонт!AB60</f>
        <v>0</v>
      </c>
      <c r="AC60" s="75">
        <f>[1]пот.ремонт!AC60+[2]пот.ремонт!AC60</f>
        <v>0</v>
      </c>
      <c r="AD60" s="187">
        <f t="shared" si="3"/>
        <v>11401.278928518574</v>
      </c>
      <c r="AE60" s="117">
        <f>[1]пот.ремонт!AE60+[2]пот.ремонт!AE60</f>
        <v>0</v>
      </c>
      <c r="AF60" s="230">
        <f>[1]пот.ремонт!AF60+[2]пот.ремонт!AF60</f>
        <v>0</v>
      </c>
      <c r="AG60" s="75">
        <f>[1]пот.ремонт!AG60+[2]пот.ремонт!AG60</f>
        <v>2852</v>
      </c>
      <c r="AH60" s="75">
        <f>[1]пот.ремонт!AH60+[2]пот.ремонт!AH60</f>
        <v>8.4</v>
      </c>
      <c r="AI60" s="75">
        <f>[1]пот.ремонт!AI60+[2]пот.ремонт!AI60</f>
        <v>0</v>
      </c>
      <c r="AJ60" s="75">
        <f>[1]пот.ремонт!AJ60+[2]пот.ремонт!AJ60</f>
        <v>0</v>
      </c>
      <c r="AK60" s="75">
        <f>[1]пот.ремонт!AK60+[2]пот.ремонт!AK60</f>
        <v>30876.413212964333</v>
      </c>
      <c r="AL60" s="75">
        <f>[1]пот.ремонт!AL60+[2]пот.ремонт!AL60</f>
        <v>195</v>
      </c>
      <c r="AM60" s="75">
        <f>[1]пот.ремонт!AM60+[2]пот.ремонт!AM60</f>
        <v>4801</v>
      </c>
      <c r="AN60" s="75" t="e">
        <f>[1]пот.ремонт!AN60+[2]пот.ремонт!AN60</f>
        <v>#VALUE!</v>
      </c>
      <c r="AO60" s="71">
        <f t="shared" si="4"/>
        <v>38529.413212964333</v>
      </c>
      <c r="AP60" s="274">
        <f t="shared" si="5"/>
        <v>49930.692141482905</v>
      </c>
      <c r="AQ60" s="36">
        <f t="shared" si="0"/>
        <v>0</v>
      </c>
      <c r="AR60" s="37">
        <f t="shared" si="1"/>
        <v>2232.7971025991719</v>
      </c>
      <c r="AS60" s="183">
        <f t="shared" si="6"/>
        <v>1.0468112293169116</v>
      </c>
      <c r="AT60" s="146">
        <f>'[4]ПР 5 місяців'!AP60</f>
        <v>-21063.166800393075</v>
      </c>
      <c r="AU60" s="275">
        <f t="shared" si="7"/>
        <v>-18830.369697793903</v>
      </c>
      <c r="AV60" s="269">
        <f>[5]пот.ремонт!AP60+[6]пот.ремонт!AP60+[7]пот.ремонт!AP60+[8]пот.ремонт!AP60+[9]пот.ремонт!AP60+[10]пот.ремонт!AP60+[11]пот.ремонт!AP60+[12]пот.ремонт!AP60+[13]пот.ремонт!AP60+[14]пот.ремонт!AP60+[15]пот.ремонт!AP60+[2]пот.ремонт!AP60</f>
        <v>49932.452533929791</v>
      </c>
      <c r="AW60" s="193">
        <f>[15]пот.ремонт!C60</f>
        <v>4786.5699637767484</v>
      </c>
      <c r="AX60" s="194"/>
      <c r="AY60" s="194">
        <f t="shared" si="8"/>
        <v>-4786.5699637767484</v>
      </c>
      <c r="AZ60" s="17"/>
      <c r="BA60" s="200">
        <f t="shared" si="9"/>
        <v>-23616.93966157065</v>
      </c>
      <c r="BB60" s="17"/>
      <c r="BC60" s="270">
        <f t="shared" si="10"/>
        <v>-1.7603924468858168</v>
      </c>
      <c r="BE60" s="270">
        <f>'[16]звіт поточний ремонт'!AK60+'[16]звіт поточний ремонт'!Z60-'[16]звіт поточний ремонт'!C60</f>
        <v>-21063.166800393075</v>
      </c>
      <c r="BF60" s="192">
        <f t="shared" si="2"/>
        <v>0</v>
      </c>
    </row>
    <row r="61" spans="1:58" ht="15" customHeight="1" x14ac:dyDescent="0.25">
      <c r="A61" s="175">
        <f t="shared" si="11"/>
        <v>55</v>
      </c>
      <c r="B61" s="261" t="s">
        <v>210</v>
      </c>
      <c r="C61" s="164">
        <f>побуд.звіт!AW64</f>
        <v>87074.602316240227</v>
      </c>
      <c r="D61" s="67">
        <f>'[3]по будинку 08'!BF63</f>
        <v>219.15663382816757</v>
      </c>
      <c r="E61" s="68">
        <v>1</v>
      </c>
      <c r="F61" s="69"/>
      <c r="G61" s="69"/>
      <c r="H61" s="69"/>
      <c r="I61" s="69"/>
      <c r="J61" s="69"/>
      <c r="K61" s="69"/>
      <c r="L61" s="70"/>
      <c r="M61" s="75">
        <f>[1]пот.ремонт!M61+[2]пот.ремонт!M61</f>
        <v>15389</v>
      </c>
      <c r="N61" s="75">
        <f>[1]пот.ремонт!N61+[2]пот.ремонт!N61</f>
        <v>0</v>
      </c>
      <c r="O61" s="75">
        <f>[1]пот.ремонт!O61+[2]пот.ремонт!O61</f>
        <v>0</v>
      </c>
      <c r="P61" s="75">
        <f>[1]пот.ремонт!P61+[2]пот.ремонт!P61</f>
        <v>0</v>
      </c>
      <c r="Q61" s="75">
        <f>[1]пот.ремонт!Q61+[2]пот.ремонт!Q61</f>
        <v>0</v>
      </c>
      <c r="R61" s="75">
        <f>[1]пот.ремонт!R61+[2]пот.ремонт!R61</f>
        <v>0</v>
      </c>
      <c r="S61" s="75">
        <f>[1]пот.ремонт!S61+[2]пот.ремонт!S61</f>
        <v>2660</v>
      </c>
      <c r="T61" s="75">
        <f>[1]пот.ремонт!T61+[2]пот.ремонт!T61</f>
        <v>31</v>
      </c>
      <c r="U61" s="75">
        <f>[1]пот.ремонт!U61+[2]пот.ремонт!U61</f>
        <v>7776</v>
      </c>
      <c r="V61" s="75">
        <f>[1]пот.ремонт!V61+[2]пот.ремонт!V61</f>
        <v>0</v>
      </c>
      <c r="W61" s="75">
        <f>[1]пот.ремонт!W61+[2]пот.ремонт!W61</f>
        <v>3156</v>
      </c>
      <c r="X61" s="75">
        <f>[1]пот.ремонт!X61+[2]пот.ремонт!X61</f>
        <v>0</v>
      </c>
      <c r="Y61" s="75">
        <f>[1]пот.ремонт!Y61+[2]пот.ремонт!Y61</f>
        <v>0</v>
      </c>
      <c r="Z61" s="75">
        <f>[1]пот.ремонт!Z61+[2]пот.ремонт!Z61</f>
        <v>0</v>
      </c>
      <c r="AA61" s="75">
        <f>[1]пот.ремонт!AA61+[2]пот.ремонт!AA61</f>
        <v>2923.6470563859702</v>
      </c>
      <c r="AB61" s="75">
        <f>[1]пот.ремонт!AB61+[2]пот.ремонт!AB61</f>
        <v>0</v>
      </c>
      <c r="AC61" s="75">
        <f>[1]пот.ремонт!AC61+[2]пот.ремонт!AC61</f>
        <v>0</v>
      </c>
      <c r="AD61" s="187">
        <f t="shared" si="3"/>
        <v>31904.647056385969</v>
      </c>
      <c r="AE61" s="117">
        <f>[1]пот.ремонт!AE61+[2]пот.ремонт!AE61</f>
        <v>464</v>
      </c>
      <c r="AF61" s="230">
        <f>[1]пот.ремонт!AF61+[2]пот.ремонт!AF61</f>
        <v>0</v>
      </c>
      <c r="AG61" s="75">
        <f>[1]пот.ремонт!AG61+[2]пот.ремонт!AG61</f>
        <v>1559</v>
      </c>
      <c r="AH61" s="75">
        <f>[1]пот.ремонт!AH61+[2]пот.ремонт!AH61</f>
        <v>3.3</v>
      </c>
      <c r="AI61" s="75">
        <f>[1]пот.ремонт!AI61+[2]пот.ремонт!AI61</f>
        <v>0</v>
      </c>
      <c r="AJ61" s="75">
        <f>[1]пот.ремонт!AJ61+[2]пот.ремонт!AJ61</f>
        <v>0</v>
      </c>
      <c r="AK61" s="75">
        <f>[1]пот.ремонт!AK61+[2]пот.ремонт!AK61</f>
        <v>46460.845091016723</v>
      </c>
      <c r="AL61" s="75">
        <f>[1]пот.ремонт!AL61+[2]пот.ремонт!AL61</f>
        <v>409</v>
      </c>
      <c r="AM61" s="75">
        <f>[1]пот.ремонт!AM61+[2]пот.ремонт!AM61</f>
        <v>6107</v>
      </c>
      <c r="AN61" s="75" t="e">
        <f>[1]пот.ремонт!AN61+[2]пот.ремонт!AN61</f>
        <v>#VALUE!</v>
      </c>
      <c r="AO61" s="71">
        <f t="shared" si="4"/>
        <v>54590.845091016723</v>
      </c>
      <c r="AP61" s="274">
        <f t="shared" si="5"/>
        <v>86495.492147402692</v>
      </c>
      <c r="AQ61" s="36">
        <f t="shared" si="0"/>
        <v>-579.11016883753473</v>
      </c>
      <c r="AR61" s="37">
        <f t="shared" si="1"/>
        <v>0</v>
      </c>
      <c r="AS61" s="183">
        <f t="shared" si="6"/>
        <v>0.99334926426957082</v>
      </c>
      <c r="AT61" s="146">
        <f>'[4]ПР 5 місяців'!AP61</f>
        <v>-29686.014957808136</v>
      </c>
      <c r="AU61" s="275">
        <f t="shared" si="7"/>
        <v>-30265.125126645671</v>
      </c>
      <c r="AV61" s="269">
        <f>[5]пот.ремонт!AP61+[6]пот.ремонт!AP61+[7]пот.ремонт!AP61+[8]пот.ремонт!AP61+[9]пот.ремонт!AP61+[10]пот.ремонт!AP61+[11]пот.ремонт!AP61+[12]пот.ремонт!AP61+[13]пот.ремонт!AP61+[14]пот.ремонт!AP61+[15]пот.ремонт!AP61+[2]пот.ремонт!AP61</f>
        <v>86503.065340130503</v>
      </c>
      <c r="AW61" s="193">
        <f>[15]пот.ремонт!C61</f>
        <v>8850.1720472480447</v>
      </c>
      <c r="AX61" s="194"/>
      <c r="AY61" s="194">
        <f t="shared" si="8"/>
        <v>-8850.1720472480447</v>
      </c>
      <c r="AZ61" s="17"/>
      <c r="BA61" s="200">
        <f t="shared" si="9"/>
        <v>-39115.297173893719</v>
      </c>
      <c r="BB61" s="17"/>
      <c r="BC61" s="270">
        <f t="shared" si="10"/>
        <v>-7.5731927278102376</v>
      </c>
      <c r="BE61" s="270">
        <f>'[16]звіт поточний ремонт'!AK61+'[16]звіт поточний ремонт'!Z61-'[16]звіт поточний ремонт'!C61</f>
        <v>-29686.014957808136</v>
      </c>
      <c r="BF61" s="192">
        <f t="shared" si="2"/>
        <v>0</v>
      </c>
    </row>
    <row r="62" spans="1:58" ht="15" customHeight="1" x14ac:dyDescent="0.25">
      <c r="A62" s="175">
        <f t="shared" si="11"/>
        <v>56</v>
      </c>
      <c r="B62" s="260" t="s">
        <v>110</v>
      </c>
      <c r="C62" s="164">
        <f>побуд.звіт!AW65</f>
        <v>11610.76172912583</v>
      </c>
      <c r="D62" s="67">
        <f>'[3]по будинку 08'!BF64</f>
        <v>0</v>
      </c>
      <c r="E62" s="68">
        <v>1</v>
      </c>
      <c r="F62" s="69"/>
      <c r="G62" s="69"/>
      <c r="H62" s="69"/>
      <c r="I62" s="69"/>
      <c r="J62" s="69"/>
      <c r="K62" s="69"/>
      <c r="L62" s="70"/>
      <c r="M62" s="75">
        <f>[1]пот.ремонт!M62+[2]пот.ремонт!M62</f>
        <v>246</v>
      </c>
      <c r="N62" s="75">
        <f>[1]пот.ремонт!N62+[2]пот.ремонт!N62</f>
        <v>0</v>
      </c>
      <c r="O62" s="75">
        <f>[1]пот.ремонт!O62+[2]пот.ремонт!O62</f>
        <v>636</v>
      </c>
      <c r="P62" s="75">
        <f>[1]пот.ремонт!P62+[2]пот.ремонт!P62</f>
        <v>9</v>
      </c>
      <c r="Q62" s="75">
        <f>[1]пот.ремонт!Q62+[2]пот.ремонт!Q62</f>
        <v>0</v>
      </c>
      <c r="R62" s="75">
        <f>[1]пот.ремонт!R62+[2]пот.ремонт!R62</f>
        <v>0</v>
      </c>
      <c r="S62" s="75">
        <f>[1]пот.ремонт!S62+[2]пот.ремонт!S62</f>
        <v>0</v>
      </c>
      <c r="T62" s="75">
        <f>[1]пот.ремонт!T62+[2]пот.ремонт!T62</f>
        <v>0</v>
      </c>
      <c r="U62" s="75">
        <f>[1]пот.ремонт!U62+[2]пот.ремонт!U62</f>
        <v>0</v>
      </c>
      <c r="V62" s="75">
        <f>[1]пот.ремонт!V62+[2]пот.ремонт!V62</f>
        <v>0</v>
      </c>
      <c r="W62" s="75">
        <f>[1]пот.ремонт!W62+[2]пот.ремонт!W62</f>
        <v>7492.5259671451822</v>
      </c>
      <c r="X62" s="75">
        <f>[1]пот.ремонт!X62+[2]пот.ремонт!X62</f>
        <v>0</v>
      </c>
      <c r="Y62" s="75">
        <f>[1]пот.ремонт!Y62+[2]пот.ремонт!Y62</f>
        <v>0</v>
      </c>
      <c r="Z62" s="75">
        <f>[1]пот.ремонт!Z62+[2]пот.ремонт!Z62</f>
        <v>0</v>
      </c>
      <c r="AA62" s="75">
        <f>[1]пот.ремонт!AA62+[2]пот.ремонт!AA62</f>
        <v>1071</v>
      </c>
      <c r="AB62" s="75">
        <f>[1]пот.ремонт!AB62+[2]пот.ремонт!AB62</f>
        <v>0</v>
      </c>
      <c r="AC62" s="75">
        <f>[1]пот.ремонт!AC62+[2]пот.ремонт!AC62</f>
        <v>0</v>
      </c>
      <c r="AD62" s="187">
        <f t="shared" si="3"/>
        <v>9445.5259671451822</v>
      </c>
      <c r="AE62" s="117">
        <f>[1]пот.ремонт!AE62+[2]пот.ремонт!AE62</f>
        <v>998</v>
      </c>
      <c r="AF62" s="230">
        <f>[1]пот.ремонт!AF62+[2]пот.ремонт!AF62</f>
        <v>0</v>
      </c>
      <c r="AG62" s="75">
        <f>[1]пот.ремонт!AG62+[2]пот.ремонт!AG62</f>
        <v>0</v>
      </c>
      <c r="AH62" s="75">
        <f>[1]пот.ремонт!AH62+[2]пот.ремонт!AH62</f>
        <v>0</v>
      </c>
      <c r="AI62" s="75">
        <f>[1]пот.ремонт!AI62+[2]пот.ремонт!AI62</f>
        <v>0</v>
      </c>
      <c r="AJ62" s="75">
        <f>[1]пот.ремонт!AJ62+[2]пот.ремонт!AJ62</f>
        <v>0</v>
      </c>
      <c r="AK62" s="75">
        <f>[1]пот.ремонт!AK62+[2]пот.ремонт!AK62</f>
        <v>0</v>
      </c>
      <c r="AL62" s="75">
        <f>[1]пот.ремонт!AL62+[2]пот.ремонт!AL62</f>
        <v>0</v>
      </c>
      <c r="AM62" s="75">
        <f>[1]пот.ремонт!AM62+[2]пот.ремонт!AM62</f>
        <v>0</v>
      </c>
      <c r="AN62" s="75">
        <f>[1]пот.ремонт!AN62+[2]пот.ремонт!AN62</f>
        <v>0</v>
      </c>
      <c r="AO62" s="71">
        <f>AE62+AI62+AK62+AM62</f>
        <v>998</v>
      </c>
      <c r="AP62" s="274">
        <f t="shared" si="5"/>
        <v>10443.525967145182</v>
      </c>
      <c r="AQ62" s="36">
        <f t="shared" si="0"/>
        <v>-1167.235761980648</v>
      </c>
      <c r="AR62" s="37">
        <f t="shared" si="1"/>
        <v>0</v>
      </c>
      <c r="AS62" s="183">
        <f t="shared" si="6"/>
        <v>0.89946949311235858</v>
      </c>
      <c r="AT62" s="146">
        <f>'[4]ПР 5 місяців'!AP62</f>
        <v>-4546.251714419659</v>
      </c>
      <c r="AU62" s="275">
        <f t="shared" si="7"/>
        <v>-5713.4874764003071</v>
      </c>
      <c r="AV62" s="269">
        <f>[5]пот.ремонт!AP62+[6]пот.ремонт!AP62+[7]пот.ремонт!AP62+[8]пот.ремонт!AP62+[9]пот.ремонт!AP62+[10]пот.ремонт!AP62+[11]пот.ремонт!AP62+[12]пот.ремонт!AP62+[13]пот.ремонт!AP62+[14]пот.ремонт!AP62+[15]пот.ремонт!AP62+[2]пот.ремонт!AP62</f>
        <v>10443.525967145182</v>
      </c>
      <c r="AW62" s="193">
        <f>[15]пот.ремонт!C62</f>
        <v>1010.1345478251666</v>
      </c>
      <c r="AX62" s="194"/>
      <c r="AY62" s="194">
        <f t="shared" si="8"/>
        <v>-1010.1345478251666</v>
      </c>
      <c r="AZ62" s="17"/>
      <c r="BA62" s="200">
        <f t="shared" si="9"/>
        <v>-6723.622024225474</v>
      </c>
      <c r="BB62" s="17"/>
      <c r="BC62" s="270">
        <f t="shared" si="10"/>
        <v>0</v>
      </c>
      <c r="BE62" s="270">
        <f>'[16]звіт поточний ремонт'!AK62+'[16]звіт поточний ремонт'!Z62-'[16]звіт поточний ремонт'!C62</f>
        <v>-4546.251714419659</v>
      </c>
      <c r="BF62" s="192">
        <f t="shared" si="2"/>
        <v>0</v>
      </c>
    </row>
    <row r="63" spans="1:58" ht="15" customHeight="1" x14ac:dyDescent="0.25">
      <c r="A63" s="175">
        <f t="shared" si="11"/>
        <v>57</v>
      </c>
      <c r="B63" s="261" t="s">
        <v>211</v>
      </c>
      <c r="C63" s="164">
        <f>побуд.звіт!AW66</f>
        <v>81993.792429558467</v>
      </c>
      <c r="D63" s="67">
        <f>'[3]по будинку 08'!BF65</f>
        <v>6068.8809656728454</v>
      </c>
      <c r="E63" s="68">
        <v>1</v>
      </c>
      <c r="F63" s="69"/>
      <c r="G63" s="69"/>
      <c r="H63" s="69"/>
      <c r="I63" s="69"/>
      <c r="J63" s="69"/>
      <c r="K63" s="69"/>
      <c r="L63" s="70"/>
      <c r="M63" s="75">
        <f>[1]пот.ремонт!M63+[2]пот.ремонт!M63</f>
        <v>5194</v>
      </c>
      <c r="N63" s="75">
        <f>[1]пот.ремонт!N63+[2]пот.ремонт!N63</f>
        <v>0</v>
      </c>
      <c r="O63" s="75">
        <f>[1]пот.ремонт!O63+[2]пот.ремонт!O63</f>
        <v>0</v>
      </c>
      <c r="P63" s="75">
        <f>[1]пот.ремонт!P63+[2]пот.ремонт!P63</f>
        <v>0</v>
      </c>
      <c r="Q63" s="75">
        <f>[1]пот.ремонт!Q63+[2]пот.ремонт!Q63</f>
        <v>0</v>
      </c>
      <c r="R63" s="75">
        <f>[1]пот.ремонт!R63+[2]пот.ремонт!R63</f>
        <v>0</v>
      </c>
      <c r="S63" s="75">
        <f>[1]пот.ремонт!S63+[2]пот.ремонт!S63</f>
        <v>2684</v>
      </c>
      <c r="T63" s="75">
        <f>[1]пот.ремонт!T63+[2]пот.ремонт!T63</f>
        <v>20</v>
      </c>
      <c r="U63" s="75">
        <f>[1]пот.ремонт!U63+[2]пот.ремонт!U63</f>
        <v>1486</v>
      </c>
      <c r="V63" s="75">
        <f>[1]пот.ремонт!V63+[2]пот.ремонт!V63</f>
        <v>0</v>
      </c>
      <c r="W63" s="75">
        <f>[1]пот.ремонт!W63+[2]пот.ремонт!W63</f>
        <v>15651</v>
      </c>
      <c r="X63" s="75">
        <f>[1]пот.ремонт!X63+[2]пот.ремонт!X63</f>
        <v>0</v>
      </c>
      <c r="Y63" s="75">
        <f>[1]пот.ремонт!Y63+[2]пот.ремонт!Y63</f>
        <v>14279</v>
      </c>
      <c r="Z63" s="75">
        <f>[1]пот.ремонт!Z63+[2]пот.ремонт!Z63</f>
        <v>48</v>
      </c>
      <c r="AA63" s="75">
        <f>[1]пот.ремонт!AA63+[2]пот.ремонт!AA63</f>
        <v>7414</v>
      </c>
      <c r="AB63" s="75">
        <f>[1]пот.ремонт!AB63+[2]пот.ремонт!AB63</f>
        <v>0</v>
      </c>
      <c r="AC63" s="75">
        <f>[1]пот.ремонт!AC63+[2]пот.ремонт!AC63</f>
        <v>0</v>
      </c>
      <c r="AD63" s="187">
        <f t="shared" si="3"/>
        <v>46708</v>
      </c>
      <c r="AE63" s="117">
        <f>[1]пот.ремонт!AE63+[2]пот.ремонт!AE63</f>
        <v>0</v>
      </c>
      <c r="AF63" s="230">
        <f>[1]пот.ремонт!AF63+[2]пот.ремонт!AF63</f>
        <v>0</v>
      </c>
      <c r="AG63" s="75">
        <f>[1]пот.ремонт!AG63+[2]пот.ремонт!AG63</f>
        <v>0</v>
      </c>
      <c r="AH63" s="75">
        <f>[1]пот.ремонт!AH63+[2]пот.ремонт!AH63</f>
        <v>0</v>
      </c>
      <c r="AI63" s="75">
        <f>[1]пот.ремонт!AI63+[2]пот.ремонт!AI63</f>
        <v>0</v>
      </c>
      <c r="AJ63" s="75">
        <f>[1]пот.ремонт!AJ63+[2]пот.ремонт!AJ63</f>
        <v>0</v>
      </c>
      <c r="AK63" s="75">
        <f>[1]пот.ремонт!AK63+[2]пот.ремонт!AK63</f>
        <v>28824.372857777118</v>
      </c>
      <c r="AL63" s="75">
        <f>[1]пот.ремонт!AL63+[2]пот.ремонт!AL63</f>
        <v>238</v>
      </c>
      <c r="AM63" s="75">
        <f>[1]пот.ремонт!AM63+[2]пот.ремонт!AM63</f>
        <v>13819</v>
      </c>
      <c r="AN63" s="75">
        <f>[1]пот.ремонт!AN63+[2]пот.ремонт!AN63</f>
        <v>0</v>
      </c>
      <c r="AO63" s="71">
        <f t="shared" si="4"/>
        <v>42643.372857777118</v>
      </c>
      <c r="AP63" s="274">
        <f t="shared" si="5"/>
        <v>89351.372857777111</v>
      </c>
      <c r="AQ63" s="36">
        <f t="shared" si="0"/>
        <v>0</v>
      </c>
      <c r="AR63" s="37">
        <f t="shared" si="1"/>
        <v>7357.5804282186436</v>
      </c>
      <c r="AS63" s="183">
        <f t="shared" si="6"/>
        <v>1.089733383591686</v>
      </c>
      <c r="AT63" s="146">
        <f>'[4]ПР 5 місяців'!AP63</f>
        <v>-23722.102026640656</v>
      </c>
      <c r="AU63" s="275">
        <f t="shared" si="7"/>
        <v>-16364.521598422012</v>
      </c>
      <c r="AV63" s="269">
        <f>[5]пот.ремонт!AP63+[6]пот.ремонт!AP63+[7]пот.ремонт!AP63+[8]пот.ремонт!AP63+[9]пот.ремонт!AP63+[10]пот.ремонт!AP63+[11]пот.ремонт!AP63+[12]пот.ремонт!AP63+[13]пот.ремонт!AP63+[14]пот.ремонт!AP63+[15]пот.ремонт!AP63+[2]пот.ремонт!AP63</f>
        <v>89351.743338599044</v>
      </c>
      <c r="AW63" s="193">
        <f>[15]пот.ремонт!C63</f>
        <v>8301.3496699116931</v>
      </c>
      <c r="AX63" s="194"/>
      <c r="AY63" s="194">
        <f t="shared" si="8"/>
        <v>-8301.3496699116931</v>
      </c>
      <c r="AZ63" s="17"/>
      <c r="BA63" s="200">
        <f t="shared" si="9"/>
        <v>-24665.871268333707</v>
      </c>
      <c r="BB63" s="17"/>
      <c r="BC63" s="270">
        <f t="shared" si="10"/>
        <v>-0.37048082193359733</v>
      </c>
      <c r="BE63" s="270">
        <f>'[16]звіт поточний ремонт'!AK63+'[16]звіт поточний ремонт'!Z63-'[16]звіт поточний ремонт'!C63</f>
        <v>-23722.102026640656</v>
      </c>
      <c r="BF63" s="192">
        <f t="shared" si="2"/>
        <v>0</v>
      </c>
    </row>
    <row r="64" spans="1:58" ht="15" customHeight="1" x14ac:dyDescent="0.25">
      <c r="A64" s="175">
        <f t="shared" si="11"/>
        <v>58</v>
      </c>
      <c r="B64" s="260" t="s">
        <v>212</v>
      </c>
      <c r="C64" s="164">
        <f>побуд.звіт!AW67</f>
        <v>29332.517003922709</v>
      </c>
      <c r="D64" s="67">
        <f>'[3]по будинку 08'!BF66</f>
        <v>15875.56515</v>
      </c>
      <c r="E64" s="68">
        <v>1</v>
      </c>
      <c r="F64" s="69"/>
      <c r="G64" s="69"/>
      <c r="H64" s="69"/>
      <c r="I64" s="69"/>
      <c r="J64" s="69"/>
      <c r="K64" s="69"/>
      <c r="L64" s="70"/>
      <c r="M64" s="75">
        <f>[1]пот.ремонт!M64+[2]пот.ремонт!M64</f>
        <v>2918</v>
      </c>
      <c r="N64" s="75">
        <f>[1]пот.ремонт!N64+[2]пот.ремонт!N64</f>
        <v>0</v>
      </c>
      <c r="O64" s="75">
        <f>[1]пот.ремонт!O64+[2]пот.ремонт!O64</f>
        <v>23075</v>
      </c>
      <c r="P64" s="75">
        <f>[1]пот.ремонт!P64+[2]пот.ремонт!P64</f>
        <v>220</v>
      </c>
      <c r="Q64" s="75">
        <f>[1]пот.ремонт!Q64+[2]пот.ремонт!Q64</f>
        <v>0</v>
      </c>
      <c r="R64" s="75">
        <f>[1]пот.ремонт!R64+[2]пот.ремонт!R64</f>
        <v>0</v>
      </c>
      <c r="S64" s="75">
        <f>[1]пот.ремонт!S64+[2]пот.ремонт!S64</f>
        <v>0</v>
      </c>
      <c r="T64" s="75">
        <f>[1]пот.ремонт!T64+[2]пот.ремонт!T64</f>
        <v>0</v>
      </c>
      <c r="U64" s="75">
        <f>[1]пот.ремонт!U64+[2]пот.ремонт!U64</f>
        <v>2094.2756311972767</v>
      </c>
      <c r="V64" s="75">
        <f>[1]пот.ремонт!V64+[2]пот.ремонт!V64</f>
        <v>0</v>
      </c>
      <c r="W64" s="75">
        <f>[1]пот.ремонт!W64+[2]пот.ремонт!W64</f>
        <v>0</v>
      </c>
      <c r="X64" s="75">
        <f>[1]пот.ремонт!X64+[2]пот.ремонт!X64</f>
        <v>0</v>
      </c>
      <c r="Y64" s="75">
        <f>[1]пот.ремонт!Y64+[2]пот.ремонт!Y64</f>
        <v>0</v>
      </c>
      <c r="Z64" s="75">
        <f>[1]пот.ремонт!Z64+[2]пот.ремонт!Z64</f>
        <v>0</v>
      </c>
      <c r="AA64" s="75">
        <f>[1]пот.ремонт!AA64+[2]пот.ремонт!AA64</f>
        <v>148</v>
      </c>
      <c r="AB64" s="75">
        <f>[1]пот.ремонт!AB64+[2]пот.ремонт!AB64</f>
        <v>0</v>
      </c>
      <c r="AC64" s="75">
        <f>[1]пот.ремонт!AC64+[2]пот.ремонт!AC64</f>
        <v>0</v>
      </c>
      <c r="AD64" s="187">
        <f t="shared" si="3"/>
        <v>28235.275631197277</v>
      </c>
      <c r="AE64" s="117">
        <f>[1]пот.ремонт!AE64+[2]пот.ремонт!AE64</f>
        <v>0</v>
      </c>
      <c r="AF64" s="230">
        <f>[1]пот.ремонт!AF64+[2]пот.ремонт!AF64</f>
        <v>0</v>
      </c>
      <c r="AG64" s="75">
        <f>[1]пот.ремонт!AG64+[2]пот.ремонт!AG64</f>
        <v>0</v>
      </c>
      <c r="AH64" s="75">
        <f>[1]пот.ремонт!AH64+[2]пот.ремонт!AH64</f>
        <v>0</v>
      </c>
      <c r="AI64" s="75">
        <f>[1]пот.ремонт!AI64+[2]пот.ремонт!AI64</f>
        <v>0</v>
      </c>
      <c r="AJ64" s="75">
        <f>[1]пот.ремонт!AJ64+[2]пот.ремонт!AJ64</f>
        <v>0</v>
      </c>
      <c r="AK64" s="75">
        <f>[1]пот.ремонт!AK64+[2]пот.ремонт!AK64</f>
        <v>0</v>
      </c>
      <c r="AL64" s="75">
        <f>[1]пот.ремонт!AL64+[2]пот.ремонт!AL64</f>
        <v>0</v>
      </c>
      <c r="AM64" s="75">
        <f>[1]пот.ремонт!AM64+[2]пот.ремонт!AM64</f>
        <v>0</v>
      </c>
      <c r="AN64" s="75">
        <f>[1]пот.ремонт!AN64+[2]пот.ремонт!AN64</f>
        <v>0</v>
      </c>
      <c r="AO64" s="71">
        <f t="shared" si="4"/>
        <v>0</v>
      </c>
      <c r="AP64" s="274">
        <f t="shared" si="5"/>
        <v>28235.275631197277</v>
      </c>
      <c r="AQ64" s="36">
        <f t="shared" si="0"/>
        <v>-1097.2413727254316</v>
      </c>
      <c r="AR64" s="37">
        <f t="shared" si="1"/>
        <v>0</v>
      </c>
      <c r="AS64" s="183">
        <f t="shared" si="6"/>
        <v>0.96259300309691476</v>
      </c>
      <c r="AT64" s="146">
        <f>'[4]ПР 5 місяців'!AP64</f>
        <v>28812.504304061782</v>
      </c>
      <c r="AU64" s="275">
        <f t="shared" si="7"/>
        <v>27715.26293133635</v>
      </c>
      <c r="AV64" s="269">
        <f>[5]пот.ремонт!AP64+[6]пот.ремонт!AP64+[7]пот.ремонт!AP64+[8]пот.ремонт!AP64+[9]пот.ремонт!AP64+[10]пот.ремонт!AP64+[11]пот.ремонт!AP64+[12]пот.ремонт!AP64+[13]пот.ремонт!AP64+[14]пот.ремонт!AP64+[15]пот.ремонт!AP64+[2]пот.ремонт!AP64</f>
        <v>28243.990450110919</v>
      </c>
      <c r="AW64" s="193">
        <f>[15]пот.ремонт!C64</f>
        <v>2815.1079263845413</v>
      </c>
      <c r="AX64" s="194"/>
      <c r="AY64" s="194">
        <f t="shared" si="8"/>
        <v>-2815.1079263845413</v>
      </c>
      <c r="AZ64" s="17"/>
      <c r="BA64" s="200">
        <f t="shared" si="9"/>
        <v>24900.155004951808</v>
      </c>
      <c r="BB64" s="17"/>
      <c r="BC64" s="270">
        <f t="shared" si="10"/>
        <v>-8.7148189136423753</v>
      </c>
      <c r="BE64" s="270">
        <f>'[16]звіт поточний ремонт'!AK64+'[16]звіт поточний ремонт'!Z64-'[16]звіт поточний ремонт'!C64</f>
        <v>28812.504304061782</v>
      </c>
      <c r="BF64" s="192">
        <f t="shared" si="2"/>
        <v>0</v>
      </c>
    </row>
    <row r="65" spans="1:58" ht="15" customHeight="1" x14ac:dyDescent="0.25">
      <c r="A65" s="175">
        <f t="shared" si="11"/>
        <v>59</v>
      </c>
      <c r="B65" s="260" t="s">
        <v>213</v>
      </c>
      <c r="C65" s="164">
        <f>побуд.звіт!AW68</f>
        <v>33736.52149713035</v>
      </c>
      <c r="D65" s="67">
        <f>'[3]по будинку 08'!BF67</f>
        <v>0</v>
      </c>
      <c r="E65" s="68">
        <v>1</v>
      </c>
      <c r="F65" s="69"/>
      <c r="G65" s="69"/>
      <c r="H65" s="69"/>
      <c r="I65" s="69"/>
      <c r="J65" s="69"/>
      <c r="K65" s="69"/>
      <c r="L65" s="70"/>
      <c r="M65" s="75">
        <f>[1]пот.ремонт!M65+[2]пот.ремонт!M65</f>
        <v>4012</v>
      </c>
      <c r="N65" s="75">
        <f>[1]пот.ремонт!N65+[2]пот.ремонт!N65</f>
        <v>0</v>
      </c>
      <c r="O65" s="75">
        <f>[1]пот.ремонт!O65+[2]пот.ремонт!O65</f>
        <v>0</v>
      </c>
      <c r="P65" s="75">
        <f>[1]пот.ремонт!P65+[2]пот.ремонт!P65</f>
        <v>0</v>
      </c>
      <c r="Q65" s="75">
        <f>[1]пот.ремонт!Q65+[2]пот.ремонт!Q65</f>
        <v>404</v>
      </c>
      <c r="R65" s="75">
        <f>[1]пот.ремонт!R65+[2]пот.ремонт!R65</f>
        <v>0</v>
      </c>
      <c r="S65" s="75">
        <f>[1]пот.ремонт!S65+[2]пот.ремонт!S65</f>
        <v>0</v>
      </c>
      <c r="T65" s="75">
        <f>[1]пот.ремонт!T65+[2]пот.ремонт!T65</f>
        <v>0</v>
      </c>
      <c r="U65" s="75">
        <f>[1]пот.ремонт!U65+[2]пот.ремонт!U65</f>
        <v>1921.2756311972767</v>
      </c>
      <c r="V65" s="75">
        <f>[1]пот.ремонт!V65+[2]пот.ремонт!V65</f>
        <v>0</v>
      </c>
      <c r="W65" s="75">
        <f>[1]пот.ремонт!W65+[2]пот.ремонт!W65</f>
        <v>2711.2053278081989</v>
      </c>
      <c r="X65" s="75">
        <f>[1]пот.ремонт!X65+[2]пот.ремонт!X65</f>
        <v>0</v>
      </c>
      <c r="Y65" s="75">
        <f>[1]пот.ремонт!Y65+[2]пот.ремонт!Y65</f>
        <v>0</v>
      </c>
      <c r="Z65" s="75">
        <f>[1]пот.ремонт!Z65+[2]пот.ремонт!Z65</f>
        <v>0</v>
      </c>
      <c r="AA65" s="75">
        <f>[1]пот.ремонт!AA65+[2]пот.ремонт!AA65</f>
        <v>14992.772911055201</v>
      </c>
      <c r="AB65" s="75">
        <f>[1]пот.ремонт!AB65+[2]пот.ремонт!AB65</f>
        <v>0</v>
      </c>
      <c r="AC65" s="75">
        <f>[1]пот.ремонт!AC65+[2]пот.ремонт!AC65</f>
        <v>0</v>
      </c>
      <c r="AD65" s="187">
        <f t="shared" si="3"/>
        <v>24041.253870060678</v>
      </c>
      <c r="AE65" s="117">
        <f>[1]пот.ремонт!AE65+[2]пот.ремонт!AE65</f>
        <v>3056</v>
      </c>
      <c r="AF65" s="230">
        <f>[1]пот.ремонт!AF65+[2]пот.ремонт!AF65</f>
        <v>0</v>
      </c>
      <c r="AG65" s="75">
        <f>[1]пот.ремонт!AG65+[2]пот.ремонт!AG65</f>
        <v>0</v>
      </c>
      <c r="AH65" s="75">
        <f>[1]пот.ремонт!AH65+[2]пот.ремонт!AH65</f>
        <v>0</v>
      </c>
      <c r="AI65" s="75">
        <f>[1]пот.ремонт!AI65+[2]пот.ремонт!AI65</f>
        <v>0</v>
      </c>
      <c r="AJ65" s="75">
        <f>[1]пот.ремонт!AJ65+[2]пот.ремонт!AJ65</f>
        <v>0</v>
      </c>
      <c r="AK65" s="75">
        <f>[1]пот.ремонт!AK65+[2]пот.ремонт!AK65</f>
        <v>0</v>
      </c>
      <c r="AL65" s="75">
        <f>[1]пот.ремонт!AL65+[2]пот.ремонт!AL65</f>
        <v>0</v>
      </c>
      <c r="AM65" s="75">
        <f>[1]пот.ремонт!AM65+[2]пот.ремонт!AM65</f>
        <v>17721</v>
      </c>
      <c r="AN65" s="75">
        <f>[1]пот.ремонт!AN65+[2]пот.ремонт!AN65</f>
        <v>0</v>
      </c>
      <c r="AO65" s="71">
        <f t="shared" si="4"/>
        <v>20777</v>
      </c>
      <c r="AP65" s="274">
        <f t="shared" si="5"/>
        <v>44818.253870060682</v>
      </c>
      <c r="AQ65" s="36">
        <f t="shared" si="0"/>
        <v>0</v>
      </c>
      <c r="AR65" s="37">
        <f t="shared" si="1"/>
        <v>11081.732372930332</v>
      </c>
      <c r="AS65" s="183">
        <f t="shared" si="6"/>
        <v>1.3284788081626302</v>
      </c>
      <c r="AT65" s="146">
        <f>'[4]ПР 5 місяців'!AP65</f>
        <v>-13389.72194232043</v>
      </c>
      <c r="AU65" s="275">
        <f t="shared" si="7"/>
        <v>-2307.989569390098</v>
      </c>
      <c r="AV65" s="269">
        <f>[5]пот.ремонт!AP65+[6]пот.ремонт!AP65+[7]пот.ремонт!AP65+[8]пот.ремонт!AP65+[9]пот.ремонт!AP65+[10]пот.ремонт!AP65+[11]пот.ремонт!AP65+[12]пот.ремонт!AP65+[13]пот.ремонт!AP65+[14]пот.ремонт!AP65+[15]пот.ремонт!AP65+[2]пот.ремонт!AP65</f>
        <v>44819.74163535871</v>
      </c>
      <c r="AW65" s="193">
        <f>[15]пот.ремонт!C65</f>
        <v>3269.9400398260696</v>
      </c>
      <c r="AX65" s="194"/>
      <c r="AY65" s="194">
        <f t="shared" si="8"/>
        <v>-3269.9400398260696</v>
      </c>
      <c r="AZ65" s="17"/>
      <c r="BA65" s="200">
        <f t="shared" si="9"/>
        <v>-5577.9296092161676</v>
      </c>
      <c r="BB65" s="17"/>
      <c r="BC65" s="270">
        <f t="shared" si="10"/>
        <v>-1.4877652980285347</v>
      </c>
      <c r="BE65" s="270">
        <f>'[16]звіт поточний ремонт'!AK65+'[16]звіт поточний ремонт'!Z65-'[16]звіт поточний ремонт'!C65</f>
        <v>-13389.72194232043</v>
      </c>
      <c r="BF65" s="192">
        <f t="shared" si="2"/>
        <v>0</v>
      </c>
    </row>
    <row r="66" spans="1:58" ht="15" customHeight="1" x14ac:dyDescent="0.25">
      <c r="A66" s="175">
        <f t="shared" si="11"/>
        <v>60</v>
      </c>
      <c r="B66" s="261" t="s">
        <v>277</v>
      </c>
      <c r="C66" s="164">
        <f>побуд.звіт!AW69</f>
        <v>35738.284607729431</v>
      </c>
      <c r="D66" s="67">
        <f>'[3]по будинку 08'!BF68</f>
        <v>0</v>
      </c>
      <c r="E66" s="68">
        <v>1</v>
      </c>
      <c r="F66" s="69"/>
      <c r="G66" s="69"/>
      <c r="H66" s="69"/>
      <c r="I66" s="69"/>
      <c r="J66" s="69"/>
      <c r="K66" s="69"/>
      <c r="L66" s="70"/>
      <c r="M66" s="75">
        <f>[1]пот.ремонт!M66+[2]пот.ремонт!M66</f>
        <v>9380</v>
      </c>
      <c r="N66" s="75">
        <f>[1]пот.ремонт!N66+[2]пот.ремонт!N66</f>
        <v>0</v>
      </c>
      <c r="O66" s="75">
        <f>[1]пот.ремонт!O66+[2]пот.ремонт!O66</f>
        <v>0</v>
      </c>
      <c r="P66" s="75">
        <f>[1]пот.ремонт!P66+[2]пот.ремонт!P66</f>
        <v>0</v>
      </c>
      <c r="Q66" s="75">
        <f>[1]пот.ремонт!Q66+[2]пот.ремонт!Q66</f>
        <v>0</v>
      </c>
      <c r="R66" s="75">
        <f>[1]пот.ремонт!R66+[2]пот.ремонт!R66</f>
        <v>0</v>
      </c>
      <c r="S66" s="75">
        <f>[1]пот.ремонт!S66+[2]пот.ремонт!S66</f>
        <v>0</v>
      </c>
      <c r="T66" s="75">
        <f>[1]пот.ремонт!T66+[2]пот.ремонт!T66</f>
        <v>0</v>
      </c>
      <c r="U66" s="75">
        <f>[1]пот.ремонт!U66+[2]пот.ремонт!U66</f>
        <v>0</v>
      </c>
      <c r="V66" s="75">
        <f>[1]пот.ремонт!V66+[2]пот.ремонт!V66</f>
        <v>0</v>
      </c>
      <c r="W66" s="75">
        <f>[1]пот.ремонт!W66+[2]пот.ремонт!W66</f>
        <v>0</v>
      </c>
      <c r="X66" s="75">
        <f>[1]пот.ремонт!X66+[2]пот.ремонт!X66</f>
        <v>0</v>
      </c>
      <c r="Y66" s="75">
        <f>[1]пот.ремонт!Y66+[2]пот.ремонт!Y66</f>
        <v>0</v>
      </c>
      <c r="Z66" s="75">
        <f>[1]пот.ремонт!Z66+[2]пот.ремонт!Z66</f>
        <v>0</v>
      </c>
      <c r="AA66" s="75">
        <f>[1]пот.ремонт!AA66+[2]пот.ремонт!AA66</f>
        <v>10785</v>
      </c>
      <c r="AB66" s="75">
        <f>[1]пот.ремонт!AB66+[2]пот.ремонт!AB66</f>
        <v>0</v>
      </c>
      <c r="AC66" s="75">
        <f>[1]пот.ремонт!AC66+[2]пот.ремонт!AC66</f>
        <v>0</v>
      </c>
      <c r="AD66" s="187">
        <f t="shared" si="3"/>
        <v>20165</v>
      </c>
      <c r="AE66" s="117">
        <f>[1]пот.ремонт!AE66+[2]пот.ремонт!AE66</f>
        <v>0</v>
      </c>
      <c r="AF66" s="230">
        <f>[1]пот.ремонт!AF66+[2]пот.ремонт!AF66</f>
        <v>0</v>
      </c>
      <c r="AG66" s="75">
        <f>[1]пот.ремонт!AG66+[2]пот.ремонт!AG66</f>
        <v>0</v>
      </c>
      <c r="AH66" s="75">
        <f>[1]пот.ремонт!AH66+[2]пот.ремонт!AH66</f>
        <v>0</v>
      </c>
      <c r="AI66" s="75">
        <f>[1]пот.ремонт!AI66+[2]пот.ремонт!AI66</f>
        <v>0</v>
      </c>
      <c r="AJ66" s="75">
        <f>[1]пот.ремонт!AJ66+[2]пот.ремонт!AJ66</f>
        <v>0</v>
      </c>
      <c r="AK66" s="75">
        <f>[1]пот.ремонт!AK66+[2]пот.ремонт!AK66</f>
        <v>0</v>
      </c>
      <c r="AL66" s="75">
        <f>[1]пот.ремонт!AL66+[2]пот.ремонт!AL66</f>
        <v>0</v>
      </c>
      <c r="AM66" s="75">
        <f>[1]пот.ремонт!AM66+[2]пот.ремонт!AM66</f>
        <v>0</v>
      </c>
      <c r="AN66" s="75">
        <f>[1]пот.ремонт!AN66+[2]пот.ремонт!AN66</f>
        <v>0</v>
      </c>
      <c r="AO66" s="71">
        <f t="shared" si="4"/>
        <v>0</v>
      </c>
      <c r="AP66" s="274">
        <f t="shared" si="5"/>
        <v>20165</v>
      </c>
      <c r="AQ66" s="36">
        <f t="shared" si="0"/>
        <v>-15573.284607729431</v>
      </c>
      <c r="AR66" s="37">
        <f t="shared" si="1"/>
        <v>0</v>
      </c>
      <c r="AS66" s="183">
        <f t="shared" si="6"/>
        <v>0.56424084763259008</v>
      </c>
      <c r="AT66" s="146">
        <f>'[4]ПР 5 місяців'!AP66</f>
        <v>37103.913606592585</v>
      </c>
      <c r="AU66" s="275">
        <f t="shared" si="7"/>
        <v>21530.628998863154</v>
      </c>
      <c r="AV66" s="269">
        <f>[5]пот.ремонт!AP66+[6]пот.ремонт!AP66+[7]пот.ремонт!AP66+[8]пот.ремонт!AP66+[9]пот.ремонт!AP66+[10]пот.ремонт!AP66+[11]пот.ремонт!AP66+[12]пот.ремонт!AP66+[13]пот.ремонт!AP66+[14]пот.ремонт!AP66+[15]пот.ремонт!AP66+[2]пот.ремонт!AP66</f>
        <v>20170.439885288033</v>
      </c>
      <c r="AW66" s="193">
        <f>[15]пот.ремонт!C66</f>
        <v>3502.2562535458846</v>
      </c>
      <c r="AX66" s="194"/>
      <c r="AY66" s="194">
        <f t="shared" si="8"/>
        <v>-3502.2562535458846</v>
      </c>
      <c r="AZ66" s="17"/>
      <c r="BA66" s="200">
        <f t="shared" si="9"/>
        <v>18028.372745317269</v>
      </c>
      <c r="BB66" s="17"/>
      <c r="BC66" s="270">
        <f t="shared" si="10"/>
        <v>-5.4398852880331106</v>
      </c>
      <c r="BE66" s="270">
        <f>'[16]звіт поточний ремонт'!AK66+'[16]звіт поточний ремонт'!Z66-'[16]звіт поточний ремонт'!C66</f>
        <v>37103.913606592585</v>
      </c>
      <c r="BF66" s="192">
        <f t="shared" si="2"/>
        <v>0</v>
      </c>
    </row>
    <row r="67" spans="1:58" ht="15" customHeight="1" x14ac:dyDescent="0.25">
      <c r="A67" s="175">
        <f t="shared" si="11"/>
        <v>61</v>
      </c>
      <c r="B67" s="260" t="s">
        <v>214</v>
      </c>
      <c r="C67" s="164">
        <f>побуд.звіт!AW70</f>
        <v>84175.339394070354</v>
      </c>
      <c r="D67" s="67">
        <f>'[3]по будинку 08'!BF69</f>
        <v>0</v>
      </c>
      <c r="E67" s="68">
        <v>1</v>
      </c>
      <c r="F67" s="69"/>
      <c r="G67" s="69"/>
      <c r="H67" s="69"/>
      <c r="I67" s="69"/>
      <c r="J67" s="69"/>
      <c r="K67" s="69"/>
      <c r="L67" s="70"/>
      <c r="M67" s="75">
        <f>[1]пот.ремонт!M67+[2]пот.ремонт!M67</f>
        <v>2539</v>
      </c>
      <c r="N67" s="75">
        <f>[1]пот.ремонт!N67+[2]пот.ремонт!N67</f>
        <v>0</v>
      </c>
      <c r="O67" s="75">
        <f>[1]пот.ремонт!O67+[2]пот.ремонт!O67</f>
        <v>0</v>
      </c>
      <c r="P67" s="75">
        <f>[1]пот.ремонт!P67+[2]пот.ремонт!P67</f>
        <v>0</v>
      </c>
      <c r="Q67" s="75">
        <f>[1]пот.ремонт!Q67+[2]пот.ремонт!Q67</f>
        <v>0</v>
      </c>
      <c r="R67" s="75">
        <f>[1]пот.ремонт!R67+[2]пот.ремонт!R67</f>
        <v>0</v>
      </c>
      <c r="S67" s="75">
        <f>[1]пот.ремонт!S67+[2]пот.ремонт!S67</f>
        <v>0</v>
      </c>
      <c r="T67" s="75">
        <f>[1]пот.ремонт!T67+[2]пот.ремонт!T67</f>
        <v>0</v>
      </c>
      <c r="U67" s="75">
        <f>[1]пот.ремонт!U67+[2]пот.ремонт!U67</f>
        <v>3561</v>
      </c>
      <c r="V67" s="75">
        <f>[1]пот.ремонт!V67+[2]пот.ремонт!V67</f>
        <v>0</v>
      </c>
      <c r="W67" s="75">
        <f>[1]пот.ремонт!W67+[2]пот.ремонт!W67</f>
        <v>11277</v>
      </c>
      <c r="X67" s="75">
        <f>[1]пот.ремонт!X67+[2]пот.ремонт!X67</f>
        <v>0</v>
      </c>
      <c r="Y67" s="75">
        <f>[1]пот.ремонт!Y67+[2]пот.ремонт!Y67</f>
        <v>0</v>
      </c>
      <c r="Z67" s="75">
        <f>[1]пот.ремонт!Z67+[2]пот.ремонт!Z67</f>
        <v>0</v>
      </c>
      <c r="AA67" s="75">
        <f>[1]пот.ремонт!AA67+[2]пот.ремонт!AA67</f>
        <v>3087</v>
      </c>
      <c r="AB67" s="75">
        <f>[1]пот.ремонт!AB67+[2]пот.ремонт!AB67</f>
        <v>0</v>
      </c>
      <c r="AC67" s="75">
        <f>[1]пот.ремонт!AC67+[2]пот.ремонт!AC67</f>
        <v>0</v>
      </c>
      <c r="AD67" s="187">
        <f t="shared" si="3"/>
        <v>20464</v>
      </c>
      <c r="AE67" s="117">
        <f>[1]пот.ремонт!AE67+[2]пот.ремонт!AE67</f>
        <v>0</v>
      </c>
      <c r="AF67" s="230">
        <f>[1]пот.ремонт!AF67+[2]пот.ремонт!AF67</f>
        <v>0</v>
      </c>
      <c r="AG67" s="75">
        <f>[1]пот.ремонт!AG67+[2]пот.ремонт!AG67</f>
        <v>2928</v>
      </c>
      <c r="AH67" s="75">
        <f>[1]пот.ремонт!AH67+[2]пот.ремонт!AH67</f>
        <v>11</v>
      </c>
      <c r="AI67" s="75">
        <f>[1]пот.ремонт!AI67+[2]пот.ремонт!AI67</f>
        <v>0</v>
      </c>
      <c r="AJ67" s="75">
        <f>[1]пот.ремонт!AJ67+[2]пот.ремонт!AJ67</f>
        <v>0</v>
      </c>
      <c r="AK67" s="75">
        <f>[1]пот.ремонт!AK67+[2]пот.ремонт!AK67</f>
        <v>53992.419529376944</v>
      </c>
      <c r="AL67" s="75">
        <f>[1]пот.ремонт!AL67+[2]пот.ремонт!AL67</f>
        <v>444</v>
      </c>
      <c r="AM67" s="75">
        <f>[1]пот.ремонт!AM67+[2]пот.ремонт!AM67</f>
        <v>0</v>
      </c>
      <c r="AN67" s="75">
        <f>[1]пот.ремонт!AN67+[2]пот.ремонт!AN67</f>
        <v>0</v>
      </c>
      <c r="AO67" s="71">
        <f t="shared" si="4"/>
        <v>56920.419529376944</v>
      </c>
      <c r="AP67" s="274">
        <f t="shared" si="5"/>
        <v>77384.419529376944</v>
      </c>
      <c r="AQ67" s="36">
        <f t="shared" si="0"/>
        <v>-6790.9198646934092</v>
      </c>
      <c r="AR67" s="37">
        <f t="shared" si="1"/>
        <v>0</v>
      </c>
      <c r="AS67" s="183">
        <f t="shared" si="6"/>
        <v>0.91932411661684621</v>
      </c>
      <c r="AT67" s="146">
        <f>'[4]ПР 5 місяців'!AP67</f>
        <v>-29871.851029409037</v>
      </c>
      <c r="AU67" s="275">
        <f t="shared" si="7"/>
        <v>-36662.770894102447</v>
      </c>
      <c r="AV67" s="269">
        <f>[5]пот.ремонт!AP67+[6]пот.ремонт!AP67+[7]пот.ремонт!AP67+[8]пот.ремонт!AP67+[9]пот.ремонт!AP67+[10]пот.ремонт!AP67+[11]пот.ремонт!AP67+[12]пот.ремонт!AP67+[13]пот.ремонт!AP67+[14]пот.ремонт!AP67+[15]пот.ремонт!AP67+[2]пот.ремонт!AP67</f>
        <v>77384.419529376944</v>
      </c>
      <c r="AW67" s="193">
        <f>[15]пот.ремонт!C67</f>
        <v>8197.9961852140677</v>
      </c>
      <c r="AX67" s="194"/>
      <c r="AY67" s="194">
        <f t="shared" si="8"/>
        <v>-8197.9961852140677</v>
      </c>
      <c r="AZ67" s="17"/>
      <c r="BA67" s="200">
        <f t="shared" si="9"/>
        <v>-44860.767079316516</v>
      </c>
      <c r="BB67" s="17"/>
      <c r="BC67" s="270">
        <f t="shared" si="10"/>
        <v>0</v>
      </c>
      <c r="BE67" s="270">
        <f>'[16]звіт поточний ремонт'!AK67+'[16]звіт поточний ремонт'!Z67-'[16]звіт поточний ремонт'!C67</f>
        <v>-29871.851029409037</v>
      </c>
      <c r="BF67" s="192">
        <f t="shared" si="2"/>
        <v>0</v>
      </c>
    </row>
    <row r="68" spans="1:58" ht="15" customHeight="1" x14ac:dyDescent="0.25">
      <c r="A68" s="175">
        <f t="shared" si="11"/>
        <v>62</v>
      </c>
      <c r="B68" s="261" t="s">
        <v>215</v>
      </c>
      <c r="C68" s="164">
        <f>побуд.звіт!AW71</f>
        <v>58038.854548404517</v>
      </c>
      <c r="D68" s="67">
        <f>'[3]по будинку 08'!BF70</f>
        <v>0</v>
      </c>
      <c r="E68" s="68">
        <v>1</v>
      </c>
      <c r="F68" s="69"/>
      <c r="G68" s="69"/>
      <c r="H68" s="69"/>
      <c r="I68" s="69"/>
      <c r="J68" s="69"/>
      <c r="K68" s="69"/>
      <c r="L68" s="70"/>
      <c r="M68" s="75">
        <f>[1]пот.ремонт!M68+[2]пот.ремонт!M68</f>
        <v>2533</v>
      </c>
      <c r="N68" s="75">
        <f>[1]пот.ремонт!N68+[2]пот.ремонт!N68</f>
        <v>0</v>
      </c>
      <c r="O68" s="75">
        <f>[1]пот.ремонт!O68+[2]пот.ремонт!O68</f>
        <v>0</v>
      </c>
      <c r="P68" s="75">
        <f>[1]пот.ремонт!P68+[2]пот.ремонт!P68</f>
        <v>0</v>
      </c>
      <c r="Q68" s="75">
        <f>[1]пот.ремонт!Q68+[2]пот.ремонт!Q68</f>
        <v>3444</v>
      </c>
      <c r="R68" s="75">
        <f>[1]пот.ремонт!R68+[2]пот.ремонт!R68</f>
        <v>0</v>
      </c>
      <c r="S68" s="75">
        <f>[1]пот.ремонт!S68+[2]пот.ремонт!S68</f>
        <v>0</v>
      </c>
      <c r="T68" s="75">
        <f>[1]пот.ремонт!T68+[2]пот.ремонт!T68</f>
        <v>0</v>
      </c>
      <c r="U68" s="75">
        <f>[1]пот.ремонт!U68+[2]пот.ремонт!U68</f>
        <v>8559</v>
      </c>
      <c r="V68" s="75">
        <f>[1]пот.ремонт!V68+[2]пот.ремонт!V68</f>
        <v>0</v>
      </c>
      <c r="W68" s="75">
        <f>[1]пот.ремонт!W68+[2]пот.ремонт!W68</f>
        <v>0</v>
      </c>
      <c r="X68" s="75">
        <f>[1]пот.ремонт!X68+[2]пот.ремонт!X68</f>
        <v>0</v>
      </c>
      <c r="Y68" s="75">
        <f>[1]пот.ремонт!Y68+[2]пот.ремонт!Y68</f>
        <v>0</v>
      </c>
      <c r="Z68" s="75">
        <f>[1]пот.ремонт!Z68+[2]пот.ремонт!Z68</f>
        <v>0</v>
      </c>
      <c r="AA68" s="75">
        <f>[1]пот.ремонт!AA68+[2]пот.ремонт!AA68</f>
        <v>2422</v>
      </c>
      <c r="AB68" s="75">
        <f>[1]пот.ремонт!AB68+[2]пот.ремонт!AB68</f>
        <v>0</v>
      </c>
      <c r="AC68" s="75">
        <f>[1]пот.ремонт!AC68+[2]пот.ремонт!AC68</f>
        <v>0</v>
      </c>
      <c r="AD68" s="187">
        <f t="shared" si="3"/>
        <v>16958</v>
      </c>
      <c r="AE68" s="117">
        <f>[1]пот.ремонт!AE68+[2]пот.ремонт!AE68</f>
        <v>0</v>
      </c>
      <c r="AF68" s="230">
        <f>[1]пот.ремонт!AF68+[2]пот.ремонт!AF68</f>
        <v>0</v>
      </c>
      <c r="AG68" s="75">
        <f>[1]пот.ремонт!AG68+[2]пот.ремонт!AG68</f>
        <v>0</v>
      </c>
      <c r="AH68" s="75">
        <f>[1]пот.ремонт!AH68+[2]пот.ремонт!AH68</f>
        <v>0</v>
      </c>
      <c r="AI68" s="75">
        <f>[1]пот.ремонт!AI68+[2]пот.ремонт!AI68</f>
        <v>0</v>
      </c>
      <c r="AJ68" s="75">
        <f>[1]пот.ремонт!AJ68+[2]пот.ремонт!AJ68</f>
        <v>0</v>
      </c>
      <c r="AK68" s="75">
        <f>[1]пот.ремонт!AK68+[2]пот.ремонт!AK68</f>
        <v>31727</v>
      </c>
      <c r="AL68" s="75">
        <f>[1]пот.ремонт!AL68+[2]пот.ремонт!AL68</f>
        <v>157</v>
      </c>
      <c r="AM68" s="75">
        <f>[1]пот.ремонт!AM68+[2]пот.ремонт!AM68</f>
        <v>19898</v>
      </c>
      <c r="AN68" s="75" t="e">
        <f>[1]пот.ремонт!AN68+[2]пот.ремонт!AN68</f>
        <v>#VALUE!</v>
      </c>
      <c r="AO68" s="71">
        <f t="shared" si="4"/>
        <v>51625</v>
      </c>
      <c r="AP68" s="274">
        <f t="shared" si="5"/>
        <v>68583</v>
      </c>
      <c r="AQ68" s="36">
        <f t="shared" si="0"/>
        <v>0</v>
      </c>
      <c r="AR68" s="37">
        <f t="shared" si="1"/>
        <v>10544.145451595483</v>
      </c>
      <c r="AS68" s="183">
        <f t="shared" si="6"/>
        <v>1.1816739067929338</v>
      </c>
      <c r="AT68" s="146">
        <f>'[4]ПР 5 місяців'!AP68</f>
        <v>-21372.306844042076</v>
      </c>
      <c r="AU68" s="275">
        <f t="shared" si="7"/>
        <v>-10828.161392446593</v>
      </c>
      <c r="AV68" s="269">
        <f>[5]пот.ремонт!AP68+[6]пот.ремонт!AP68+[7]пот.ремонт!AP68+[8]пот.ремонт!AP68+[9]пот.ремонт!AP68+[10]пот.ремонт!AP68+[11]пот.ремонт!AP68+[12]пот.ремонт!AP68+[13]пот.ремонт!AP68+[14]пот.ремонт!AP68+[15]пот.ремонт!AP68+[2]пот.ремонт!AP68</f>
        <v>68583.51896525122</v>
      </c>
      <c r="AW68" s="193">
        <f>[15]пот.ремонт!C68</f>
        <v>5695.5755212808999</v>
      </c>
      <c r="AX68" s="194"/>
      <c r="AY68" s="194">
        <f t="shared" si="8"/>
        <v>-5695.5755212808999</v>
      </c>
      <c r="AZ68" s="17"/>
      <c r="BA68" s="200">
        <f t="shared" si="9"/>
        <v>-16523.736913727495</v>
      </c>
      <c r="BB68" s="17"/>
      <c r="BC68" s="270">
        <f t="shared" si="10"/>
        <v>-0.51896525121992454</v>
      </c>
      <c r="BE68" s="270">
        <f>'[16]звіт поточний ремонт'!AK68+'[16]звіт поточний ремонт'!Z68-'[16]звіт поточний ремонт'!C68</f>
        <v>-21372.306844042076</v>
      </c>
      <c r="BF68" s="192">
        <f t="shared" si="2"/>
        <v>0</v>
      </c>
    </row>
    <row r="69" spans="1:58" ht="15" customHeight="1" x14ac:dyDescent="0.25">
      <c r="A69" s="175">
        <f t="shared" si="11"/>
        <v>63</v>
      </c>
      <c r="B69" s="260" t="s">
        <v>9</v>
      </c>
      <c r="C69" s="164">
        <f>побуд.звіт!AW72</f>
        <v>4710.4767579598611</v>
      </c>
      <c r="D69" s="67">
        <f>'[3]по будинку 08'!BF71</f>
        <v>1.0903391496644379</v>
      </c>
      <c r="E69" s="68">
        <v>2</v>
      </c>
      <c r="F69" s="69"/>
      <c r="G69" s="69"/>
      <c r="H69" s="69"/>
      <c r="I69" s="69"/>
      <c r="J69" s="69"/>
      <c r="K69" s="69"/>
      <c r="L69" s="70"/>
      <c r="M69" s="75">
        <f>[1]пот.ремонт!M69+[2]пот.ремонт!M69</f>
        <v>0</v>
      </c>
      <c r="N69" s="75">
        <f>[1]пот.ремонт!N69+[2]пот.ремонт!N69</f>
        <v>0</v>
      </c>
      <c r="O69" s="75">
        <f>[1]пот.ремонт!O69+[2]пот.ремонт!O69</f>
        <v>0</v>
      </c>
      <c r="P69" s="75">
        <f>[1]пот.ремонт!P69+[2]пот.ремонт!P69</f>
        <v>0</v>
      </c>
      <c r="Q69" s="75">
        <f>[1]пот.ремонт!Q69+[2]пот.ремонт!Q69</f>
        <v>0</v>
      </c>
      <c r="R69" s="75">
        <f>[1]пот.ремонт!R69+[2]пот.ремонт!R69</f>
        <v>0</v>
      </c>
      <c r="S69" s="75">
        <f>[1]пот.ремонт!S69+[2]пот.ремонт!S69</f>
        <v>0</v>
      </c>
      <c r="T69" s="75">
        <f>[1]пот.ремонт!T69+[2]пот.ремонт!T69</f>
        <v>0</v>
      </c>
      <c r="U69" s="75">
        <f>[1]пот.ремонт!U69+[2]пот.ремонт!U69</f>
        <v>0</v>
      </c>
      <c r="V69" s="75">
        <f>[1]пот.ремонт!V69+[2]пот.ремонт!V69</f>
        <v>0</v>
      </c>
      <c r="W69" s="75">
        <f>[1]пот.ремонт!W69+[2]пот.ремонт!W69</f>
        <v>0</v>
      </c>
      <c r="X69" s="75">
        <f>[1]пот.ремонт!X69+[2]пот.ремонт!X69</f>
        <v>0</v>
      </c>
      <c r="Y69" s="75">
        <f>[1]пот.ремонт!Y69+[2]пот.ремонт!Y69</f>
        <v>0</v>
      </c>
      <c r="Z69" s="75">
        <f>[1]пот.ремонт!Z69+[2]пот.ремонт!Z69</f>
        <v>0</v>
      </c>
      <c r="AA69" s="75">
        <f>[1]пот.ремонт!AA69+[2]пот.ремонт!AA69</f>
        <v>0</v>
      </c>
      <c r="AB69" s="75">
        <f>[1]пот.ремонт!AB69+[2]пот.ремонт!AB69</f>
        <v>0</v>
      </c>
      <c r="AC69" s="75">
        <f>[1]пот.ремонт!AC69+[2]пот.ремонт!AC69</f>
        <v>0</v>
      </c>
      <c r="AD69" s="187">
        <f t="shared" si="3"/>
        <v>0</v>
      </c>
      <c r="AE69" s="117">
        <f>[1]пот.ремонт!AE69+[2]пот.ремонт!AE69</f>
        <v>0</v>
      </c>
      <c r="AF69" s="230">
        <f>[1]пот.ремонт!AF69+[2]пот.ремонт!AF69</f>
        <v>0</v>
      </c>
      <c r="AG69" s="75">
        <f>[1]пот.ремонт!AG69+[2]пот.ремонт!AG69</f>
        <v>0</v>
      </c>
      <c r="AH69" s="75">
        <f>[1]пот.ремонт!AH69+[2]пот.ремонт!AH69</f>
        <v>0</v>
      </c>
      <c r="AI69" s="75">
        <f>[1]пот.ремонт!AI69+[2]пот.ремонт!AI69</f>
        <v>0</v>
      </c>
      <c r="AJ69" s="75">
        <f>[1]пот.ремонт!AJ69+[2]пот.ремонт!AJ69</f>
        <v>0</v>
      </c>
      <c r="AK69" s="75">
        <f>[1]пот.ремонт!AK69+[2]пот.ремонт!AK69</f>
        <v>0</v>
      </c>
      <c r="AL69" s="75">
        <f>[1]пот.ремонт!AL69+[2]пот.ремонт!AL69</f>
        <v>0</v>
      </c>
      <c r="AM69" s="75">
        <f>[1]пот.ремонт!AM69+[2]пот.ремонт!AM69</f>
        <v>0</v>
      </c>
      <c r="AN69" s="75">
        <f>[1]пот.ремонт!AN69+[2]пот.ремонт!AN69</f>
        <v>0</v>
      </c>
      <c r="AO69" s="71">
        <f t="shared" si="4"/>
        <v>0</v>
      </c>
      <c r="AP69" s="274">
        <f t="shared" si="5"/>
        <v>0</v>
      </c>
      <c r="AQ69" s="36">
        <f t="shared" si="0"/>
        <v>-4710.4767579598611</v>
      </c>
      <c r="AR69" s="37">
        <f t="shared" si="1"/>
        <v>0</v>
      </c>
      <c r="AS69" s="183">
        <f t="shared" si="6"/>
        <v>0</v>
      </c>
      <c r="AT69" s="146">
        <f>'[4]ПР 5 місяців'!AP69</f>
        <v>-2415.0258118283914</v>
      </c>
      <c r="AU69" s="275">
        <f t="shared" si="7"/>
        <v>-7125.502569788252</v>
      </c>
      <c r="AV69" s="269">
        <f>[5]пот.ремонт!AP69+[6]пот.ремонт!AP69+[7]пот.ремонт!AP69+[8]пот.ремонт!AP69+[9]пот.ремонт!AP69+[10]пот.ремонт!AP69+[11]пот.ремонт!AP69+[12]пот.ремонт!AP69+[13]пот.ремонт!AP69+[14]пот.ремонт!AP69+[15]пот.ремонт!AP69+[2]пот.ремонт!AP69</f>
        <v>0</v>
      </c>
      <c r="AW69" s="193">
        <f>[15]пот.ремонт!C69</f>
        <v>423.5467895919723</v>
      </c>
      <c r="AX69" s="194"/>
      <c r="AY69" s="194">
        <f t="shared" si="8"/>
        <v>-423.5467895919723</v>
      </c>
      <c r="AZ69" s="17"/>
      <c r="BA69" s="200">
        <f t="shared" si="9"/>
        <v>-7549.0493593802239</v>
      </c>
      <c r="BB69" s="17"/>
      <c r="BC69" s="270">
        <f t="shared" si="10"/>
        <v>0</v>
      </c>
      <c r="BE69" s="270">
        <f>'[16]звіт поточний ремонт'!AK69+'[16]звіт поточний ремонт'!Z69-'[16]звіт поточний ремонт'!C69</f>
        <v>-2415.0258118283914</v>
      </c>
      <c r="BF69" s="192">
        <f t="shared" si="2"/>
        <v>0</v>
      </c>
    </row>
    <row r="70" spans="1:58" ht="15" customHeight="1" x14ac:dyDescent="0.25">
      <c r="A70" s="175">
        <f t="shared" si="11"/>
        <v>64</v>
      </c>
      <c r="B70" s="260" t="s">
        <v>10</v>
      </c>
      <c r="C70" s="164">
        <f>побуд.звіт!AW73</f>
        <v>4503.8380217429922</v>
      </c>
      <c r="D70" s="67">
        <f>'[3]по будинку 08'!BF72</f>
        <v>0.97066777957931649</v>
      </c>
      <c r="E70" s="68">
        <v>2</v>
      </c>
      <c r="F70" s="69"/>
      <c r="G70" s="69"/>
      <c r="H70" s="69"/>
      <c r="I70" s="69"/>
      <c r="J70" s="69"/>
      <c r="K70" s="69"/>
      <c r="L70" s="70"/>
      <c r="M70" s="75">
        <f>[1]пот.ремонт!M70+[2]пот.ремонт!M70</f>
        <v>2437.8028651768536</v>
      </c>
      <c r="N70" s="75">
        <f>[1]пот.ремонт!N70+[2]пот.ремонт!N70</f>
        <v>0</v>
      </c>
      <c r="O70" s="75">
        <f>[1]пот.ремонт!O70+[2]пот.ремонт!O70</f>
        <v>0</v>
      </c>
      <c r="P70" s="75">
        <f>[1]пот.ремонт!P70+[2]пот.ремонт!P70</f>
        <v>0</v>
      </c>
      <c r="Q70" s="75">
        <f>[1]пот.ремонт!Q70+[2]пот.ремонт!Q70</f>
        <v>0</v>
      </c>
      <c r="R70" s="75">
        <f>[1]пот.ремонт!R70+[2]пот.ремонт!R70</f>
        <v>0</v>
      </c>
      <c r="S70" s="75">
        <f>[1]пот.ремонт!S70+[2]пот.ремонт!S70</f>
        <v>0</v>
      </c>
      <c r="T70" s="75">
        <f>[1]пот.ремонт!T70+[2]пот.ремонт!T70</f>
        <v>0</v>
      </c>
      <c r="U70" s="75">
        <f>[1]пот.ремонт!U70+[2]пот.ремонт!U70</f>
        <v>0</v>
      </c>
      <c r="V70" s="75">
        <f>[1]пот.ремонт!V70+[2]пот.ремонт!V70</f>
        <v>0</v>
      </c>
      <c r="W70" s="75">
        <f>[1]пот.ремонт!W70+[2]пот.ремонт!W70</f>
        <v>0</v>
      </c>
      <c r="X70" s="75">
        <f>[1]пот.ремонт!X70+[2]пот.ремонт!X70</f>
        <v>0</v>
      </c>
      <c r="Y70" s="75">
        <f>[1]пот.ремонт!Y70+[2]пот.ремонт!Y70</f>
        <v>0</v>
      </c>
      <c r="Z70" s="75">
        <f>[1]пот.ремонт!Z70+[2]пот.ремонт!Z70</f>
        <v>0</v>
      </c>
      <c r="AA70" s="75">
        <f>[1]пот.ремонт!AA70+[2]пот.ремонт!AA70</f>
        <v>0</v>
      </c>
      <c r="AB70" s="75">
        <f>[1]пот.ремонт!AB70+[2]пот.ремонт!AB70</f>
        <v>0</v>
      </c>
      <c r="AC70" s="75">
        <f>[1]пот.ремонт!AC70+[2]пот.ремонт!AC70</f>
        <v>0</v>
      </c>
      <c r="AD70" s="187">
        <f t="shared" si="3"/>
        <v>2437.8028651768536</v>
      </c>
      <c r="AE70" s="117">
        <f>[1]пот.ремонт!AE70+[2]пот.ремонт!AE70</f>
        <v>0</v>
      </c>
      <c r="AF70" s="230">
        <f>[1]пот.ремонт!AF70+[2]пот.ремонт!AF70</f>
        <v>0</v>
      </c>
      <c r="AG70" s="75">
        <f>[1]пот.ремонт!AG70+[2]пот.ремонт!AG70</f>
        <v>0</v>
      </c>
      <c r="AH70" s="75">
        <f>[1]пот.ремонт!AH70+[2]пот.ремонт!AH70</f>
        <v>0</v>
      </c>
      <c r="AI70" s="75">
        <f>[1]пот.ремонт!AI70+[2]пот.ремонт!AI70</f>
        <v>0</v>
      </c>
      <c r="AJ70" s="75">
        <f>[1]пот.ремонт!AJ70+[2]пот.ремонт!AJ70</f>
        <v>0</v>
      </c>
      <c r="AK70" s="75">
        <f>[1]пот.ремонт!AK70+[2]пот.ремонт!AK70</f>
        <v>0</v>
      </c>
      <c r="AL70" s="75">
        <f>[1]пот.ремонт!AL70+[2]пот.ремонт!AL70</f>
        <v>0</v>
      </c>
      <c r="AM70" s="75">
        <f>[1]пот.ремонт!AM70+[2]пот.ремонт!AM70</f>
        <v>0</v>
      </c>
      <c r="AN70" s="75">
        <f>[1]пот.ремонт!AN70+[2]пот.ремонт!AN70</f>
        <v>0</v>
      </c>
      <c r="AO70" s="71">
        <f t="shared" si="4"/>
        <v>0</v>
      </c>
      <c r="AP70" s="274">
        <f t="shared" si="5"/>
        <v>2437.8028651768536</v>
      </c>
      <c r="AQ70" s="36">
        <f t="shared" si="0"/>
        <v>-2066.0351565661385</v>
      </c>
      <c r="AR70" s="37">
        <f t="shared" si="1"/>
        <v>0</v>
      </c>
      <c r="AS70" s="183">
        <f t="shared" si="6"/>
        <v>0.5412723222744632</v>
      </c>
      <c r="AT70" s="146">
        <f>'[4]ПР 5 місяців'!AP70</f>
        <v>3675.2834307467851</v>
      </c>
      <c r="AU70" s="275">
        <f t="shared" si="7"/>
        <v>1609.2482741806466</v>
      </c>
      <c r="AV70" s="269">
        <f>[5]пот.ремонт!AP70+[6]пот.ремонт!AP70+[7]пот.ремонт!AP70+[8]пот.ремонт!AP70+[9]пот.ремонт!AP70+[10]пот.ремонт!AP70+[11]пот.ремонт!AP70+[12]пот.ремонт!AP70+[13]пот.ремонт!AP70+[14]пот.ремонт!AP70+[15]пот.ремонт!AP70+[2]пот.ремонт!AP70</f>
        <v>2437.8028651768536</v>
      </c>
      <c r="AW70" s="193">
        <f>[15]пот.ремонт!C70</f>
        <v>403.23003234859846</v>
      </c>
      <c r="AX70" s="194"/>
      <c r="AY70" s="194">
        <f t="shared" si="8"/>
        <v>-403.23003234859846</v>
      </c>
      <c r="AZ70" s="17"/>
      <c r="BA70" s="200">
        <f t="shared" si="9"/>
        <v>1206.0182418320483</v>
      </c>
      <c r="BB70" s="17"/>
      <c r="BC70" s="270">
        <f t="shared" si="10"/>
        <v>0</v>
      </c>
      <c r="BE70" s="270">
        <f>'[16]звіт поточний ремонт'!AK70+'[16]звіт поточний ремонт'!Z70-'[16]звіт поточний ремонт'!C70</f>
        <v>3675.2834307467851</v>
      </c>
      <c r="BF70" s="192">
        <f t="shared" si="2"/>
        <v>0</v>
      </c>
    </row>
    <row r="71" spans="1:58" ht="15" customHeight="1" x14ac:dyDescent="0.25">
      <c r="A71" s="175">
        <f t="shared" si="11"/>
        <v>65</v>
      </c>
      <c r="B71" s="260" t="s">
        <v>11</v>
      </c>
      <c r="C71" s="164">
        <f>побуд.звіт!AW74</f>
        <v>4070.7300249608656</v>
      </c>
      <c r="D71" s="67">
        <f>'[3]по будинку 08'!BF73</f>
        <v>0.81110595279915498</v>
      </c>
      <c r="E71" s="68">
        <v>2</v>
      </c>
      <c r="F71" s="69"/>
      <c r="G71" s="69"/>
      <c r="H71" s="69"/>
      <c r="I71" s="69"/>
      <c r="J71" s="69"/>
      <c r="K71" s="69"/>
      <c r="L71" s="70"/>
      <c r="M71" s="75">
        <f>[1]пот.ремонт!M71+[2]пот.ремонт!M71</f>
        <v>0</v>
      </c>
      <c r="N71" s="75">
        <f>[1]пот.ремонт!N71+[2]пот.ремонт!N71</f>
        <v>0</v>
      </c>
      <c r="O71" s="75">
        <f>[1]пот.ремонт!O71+[2]пот.ремонт!O71</f>
        <v>465</v>
      </c>
      <c r="P71" s="75">
        <f>[1]пот.ремонт!P71+[2]пот.ремонт!P71</f>
        <v>2</v>
      </c>
      <c r="Q71" s="75">
        <f>[1]пот.ремонт!Q71+[2]пот.ремонт!Q71</f>
        <v>0</v>
      </c>
      <c r="R71" s="75">
        <f>[1]пот.ремонт!R71+[2]пот.ремонт!R71</f>
        <v>0</v>
      </c>
      <c r="S71" s="75">
        <f>[1]пот.ремонт!S71+[2]пот.ремонт!S71</f>
        <v>0</v>
      </c>
      <c r="T71" s="75">
        <f>[1]пот.ремонт!T71+[2]пот.ремонт!T71</f>
        <v>0</v>
      </c>
      <c r="U71" s="75">
        <f>[1]пот.ремонт!U71+[2]пот.ремонт!U71</f>
        <v>0</v>
      </c>
      <c r="V71" s="75">
        <f>[1]пот.ремонт!V71+[2]пот.ремонт!V71</f>
        <v>0</v>
      </c>
      <c r="W71" s="75">
        <f>[1]пот.ремонт!W71+[2]пот.ремонт!W71</f>
        <v>0</v>
      </c>
      <c r="X71" s="75">
        <f>[1]пот.ремонт!X71+[2]пот.ремонт!X71</f>
        <v>0</v>
      </c>
      <c r="Y71" s="75">
        <f>[1]пот.ремонт!Y71+[2]пот.ремонт!Y71</f>
        <v>0</v>
      </c>
      <c r="Z71" s="75">
        <f>[1]пот.ремонт!Z71+[2]пот.ремонт!Z71</f>
        <v>0</v>
      </c>
      <c r="AA71" s="75">
        <f>[1]пот.ремонт!AA71+[2]пот.ремонт!AA71</f>
        <v>0</v>
      </c>
      <c r="AB71" s="75">
        <f>[1]пот.ремонт!AB71+[2]пот.ремонт!AB71</f>
        <v>0</v>
      </c>
      <c r="AC71" s="75">
        <f>[1]пот.ремонт!AC71+[2]пот.ремонт!AC71</f>
        <v>0</v>
      </c>
      <c r="AD71" s="187">
        <f t="shared" si="3"/>
        <v>465</v>
      </c>
      <c r="AE71" s="117">
        <f>[1]пот.ремонт!AE71+[2]пот.ремонт!AE71</f>
        <v>386</v>
      </c>
      <c r="AF71" s="230">
        <f>[1]пот.ремонт!AF71+[2]пот.ремонт!AF71</f>
        <v>0</v>
      </c>
      <c r="AG71" s="75">
        <f>[1]пот.ремонт!AG71+[2]пот.ремонт!AG71</f>
        <v>0</v>
      </c>
      <c r="AH71" s="75">
        <f>[1]пот.ремонт!AH71+[2]пот.ремонт!AH71</f>
        <v>0</v>
      </c>
      <c r="AI71" s="75">
        <f>[1]пот.ремонт!AI71+[2]пот.ремонт!AI71</f>
        <v>0</v>
      </c>
      <c r="AJ71" s="75">
        <f>[1]пот.ремонт!AJ71+[2]пот.ремонт!AJ71</f>
        <v>0</v>
      </c>
      <c r="AK71" s="75">
        <f>[1]пот.ремонт!AK71+[2]пот.ремонт!AK71</f>
        <v>0</v>
      </c>
      <c r="AL71" s="75">
        <f>[1]пот.ремонт!AL71+[2]пот.ремонт!AL71</f>
        <v>0</v>
      </c>
      <c r="AM71" s="75">
        <f>[1]пот.ремонт!AM71+[2]пот.ремонт!AM71</f>
        <v>0</v>
      </c>
      <c r="AN71" s="75">
        <f>[1]пот.ремонт!AN71+[2]пот.ремонт!AN71</f>
        <v>0</v>
      </c>
      <c r="AO71" s="71">
        <f t="shared" si="4"/>
        <v>386</v>
      </c>
      <c r="AP71" s="274">
        <f t="shared" si="5"/>
        <v>851</v>
      </c>
      <c r="AQ71" s="36">
        <f t="shared" ref="AQ71:AQ133" si="12">IF((AD71+AO71)&lt;C71,(AD71+AO71)-C71,0)</f>
        <v>-3219.7300249608656</v>
      </c>
      <c r="AR71" s="37">
        <f t="shared" ref="AR71:AR133" si="13">IF((AD71+AO71)&gt;C71,(AD71+AO71)-C71,0)</f>
        <v>0</v>
      </c>
      <c r="AS71" s="183">
        <f t="shared" si="6"/>
        <v>0.20905341174232775</v>
      </c>
      <c r="AT71" s="146">
        <f>'[4]ПР 5 місяців'!AP71</f>
        <v>-418.1409639948979</v>
      </c>
      <c r="AU71" s="275">
        <f t="shared" si="7"/>
        <v>-3637.8709889557636</v>
      </c>
      <c r="AV71" s="269">
        <f>[5]пот.ремонт!AP71+[6]пот.ремонт!AP71+[7]пот.ремонт!AP71+[8]пот.ремонт!AP71+[9]пот.ремонт!AP71+[10]пот.ремонт!AP71+[11]пот.ремонт!AP71+[12]пот.ремонт!AP71+[13]пот.ремонт!AP71+[14]пот.ремонт!AP71+[15]пот.ремонт!AP71+[2]пот.ремонт!AP71</f>
        <v>851.1879179990317</v>
      </c>
      <c r="AW71" s="193">
        <f>[15]пот.ремонт!C71</f>
        <v>365.67473699217334</v>
      </c>
      <c r="AX71" s="194"/>
      <c r="AY71" s="194">
        <f t="shared" si="8"/>
        <v>-365.67473699217334</v>
      </c>
      <c r="AZ71" s="17"/>
      <c r="BA71" s="200">
        <f t="shared" si="9"/>
        <v>-4003.5457259479367</v>
      </c>
      <c r="BB71" s="17"/>
      <c r="BC71" s="270">
        <f t="shared" si="10"/>
        <v>-0.18791799903169704</v>
      </c>
      <c r="BE71" s="270">
        <f>'[16]звіт поточний ремонт'!AK71+'[16]звіт поточний ремонт'!Z71-'[16]звіт поточний ремонт'!C71</f>
        <v>-418.1409639948979</v>
      </c>
      <c r="BF71" s="192">
        <f t="shared" ref="BF71:BF134" si="14">AT71-BE71</f>
        <v>0</v>
      </c>
    </row>
    <row r="72" spans="1:58" ht="15" customHeight="1" x14ac:dyDescent="0.25">
      <c r="A72" s="175">
        <f t="shared" si="11"/>
        <v>66</v>
      </c>
      <c r="B72" s="260" t="s">
        <v>12</v>
      </c>
      <c r="C72" s="164">
        <f>побуд.звіт!AW75</f>
        <v>7559.474470267749</v>
      </c>
      <c r="D72" s="67">
        <f>'[3]по будинку 08'!BF74</f>
        <v>1.6355087244966566</v>
      </c>
      <c r="E72" s="68">
        <v>2</v>
      </c>
      <c r="F72" s="69"/>
      <c r="G72" s="69"/>
      <c r="H72" s="69"/>
      <c r="I72" s="69"/>
      <c r="J72" s="69"/>
      <c r="K72" s="69"/>
      <c r="L72" s="70"/>
      <c r="M72" s="75">
        <f>[1]пот.ремонт!M72+[2]пот.ремонт!M72</f>
        <v>0</v>
      </c>
      <c r="N72" s="75">
        <f>[1]пот.ремонт!N72+[2]пот.ремонт!N72</f>
        <v>0</v>
      </c>
      <c r="O72" s="75">
        <f>[1]пот.ремонт!O72+[2]пот.ремонт!O72</f>
        <v>0</v>
      </c>
      <c r="P72" s="75">
        <f>[1]пот.ремонт!P72+[2]пот.ремонт!P72</f>
        <v>0</v>
      </c>
      <c r="Q72" s="75">
        <f>[1]пот.ремонт!Q72+[2]пот.ремонт!Q72</f>
        <v>21269</v>
      </c>
      <c r="R72" s="75">
        <f>[1]пот.ремонт!R72+[2]пот.ремонт!R72</f>
        <v>1</v>
      </c>
      <c r="S72" s="75">
        <f>[1]пот.ремонт!S72+[2]пот.ремонт!S72</f>
        <v>0</v>
      </c>
      <c r="T72" s="75">
        <f>[1]пот.ремонт!T72+[2]пот.ремонт!T72</f>
        <v>0</v>
      </c>
      <c r="U72" s="75">
        <f>[1]пот.ремонт!U72+[2]пот.ремонт!U72</f>
        <v>0</v>
      </c>
      <c r="V72" s="75">
        <f>[1]пот.ремонт!V72+[2]пот.ремонт!V72</f>
        <v>0</v>
      </c>
      <c r="W72" s="75">
        <f>[1]пот.ремонт!W72+[2]пот.ремонт!W72</f>
        <v>0</v>
      </c>
      <c r="X72" s="75">
        <f>[1]пот.ремонт!X72+[2]пот.ремонт!X72</f>
        <v>0</v>
      </c>
      <c r="Y72" s="75">
        <f>[1]пот.ремонт!Y72+[2]пот.ремонт!Y72</f>
        <v>0</v>
      </c>
      <c r="Z72" s="75">
        <f>[1]пот.ремонт!Z72+[2]пот.ремонт!Z72</f>
        <v>0</v>
      </c>
      <c r="AA72" s="75">
        <f>[1]пот.ремонт!AA72+[2]пот.ремонт!AA72</f>
        <v>242</v>
      </c>
      <c r="AB72" s="75">
        <f>[1]пот.ремонт!AB72+[2]пот.ремонт!AB72</f>
        <v>0</v>
      </c>
      <c r="AC72" s="75">
        <f>[1]пот.ремонт!AC72+[2]пот.ремонт!AC72</f>
        <v>0</v>
      </c>
      <c r="AD72" s="187">
        <f t="shared" ref="AD72:AD135" si="15">M72+O72+Q72+S72+AA72+U72+AC72+W72+Y72</f>
        <v>21511</v>
      </c>
      <c r="AE72" s="117">
        <f>[1]пот.ремонт!AE72+[2]пот.ремонт!AE72</f>
        <v>0</v>
      </c>
      <c r="AF72" s="230">
        <f>[1]пот.ремонт!AF72+[2]пот.ремонт!AF72</f>
        <v>0</v>
      </c>
      <c r="AG72" s="75">
        <f>[1]пот.ремонт!AG72+[2]пот.ремонт!AG72</f>
        <v>0</v>
      </c>
      <c r="AH72" s="75">
        <f>[1]пот.ремонт!AH72+[2]пот.ремонт!AH72</f>
        <v>0</v>
      </c>
      <c r="AI72" s="75">
        <f>[1]пот.ремонт!AI72+[2]пот.ремонт!AI72</f>
        <v>0</v>
      </c>
      <c r="AJ72" s="75">
        <f>[1]пот.ремонт!AJ72+[2]пот.ремонт!AJ72</f>
        <v>0</v>
      </c>
      <c r="AK72" s="75">
        <f>[1]пот.ремонт!AK72+[2]пот.ремонт!AK72</f>
        <v>0</v>
      </c>
      <c r="AL72" s="75">
        <f>[1]пот.ремонт!AL72+[2]пот.ремонт!AL72</f>
        <v>0</v>
      </c>
      <c r="AM72" s="75">
        <f>[1]пот.ремонт!AM72+[2]пот.ремонт!AM72</f>
        <v>0</v>
      </c>
      <c r="AN72" s="75">
        <f>[1]пот.ремонт!AN72+[2]пот.ремонт!AN72</f>
        <v>0</v>
      </c>
      <c r="AO72" s="71">
        <f t="shared" ref="AO72:AO134" si="16">AE72+AG72+AI72+AK72+AM72</f>
        <v>0</v>
      </c>
      <c r="AP72" s="274">
        <f t="shared" ref="AP72:AP135" si="17">AD72+AO72</f>
        <v>21511</v>
      </c>
      <c r="AQ72" s="36">
        <f t="shared" si="12"/>
        <v>0</v>
      </c>
      <c r="AR72" s="37">
        <f t="shared" si="13"/>
        <v>13951.525529732251</v>
      </c>
      <c r="AS72" s="183">
        <f t="shared" ref="AS72:AS135" si="18">AP72/C72</f>
        <v>2.845568178661777</v>
      </c>
      <c r="AT72" s="146">
        <f>'[4]ПР 5 місяців'!AP72</f>
        <v>-3705.0682808243332</v>
      </c>
      <c r="AU72" s="275">
        <f t="shared" ref="AU72:AU135" si="19">AP72-C72+AT72</f>
        <v>10246.457248907918</v>
      </c>
      <c r="AV72" s="269">
        <f>[5]пот.ремонт!AP72+[6]пот.ремонт!AP72+[7]пот.ремонт!AP72+[8]пот.ремонт!AP72+[9]пот.ремонт!AP72+[10]пот.ремонт!AP72+[11]пот.ремонт!AP72+[12]пот.ремонт!AP72+[13]пот.ремонт!AP72+[14]пот.ремонт!AP72+[15]пот.ремонт!AP72+[2]пот.ремонт!AP72</f>
        <v>21519.075118782224</v>
      </c>
      <c r="AW72" s="193">
        <f>[15]пот.ремонт!C72</f>
        <v>701.70123005355026</v>
      </c>
      <c r="AX72" s="194"/>
      <c r="AY72" s="194">
        <f t="shared" ref="AY72:AY135" si="20">AX72-AW72</f>
        <v>-701.70123005355026</v>
      </c>
      <c r="AZ72" s="17"/>
      <c r="BA72" s="200">
        <f t="shared" ref="BA72:BA135" si="21">AU72+AY72</f>
        <v>9544.7560188543684</v>
      </c>
      <c r="BB72" s="17"/>
      <c r="BC72" s="270">
        <f t="shared" ref="BC72:BC135" si="22">AP72-AV72</f>
        <v>-8.0751187822243082</v>
      </c>
      <c r="BE72" s="270">
        <f>'[16]звіт поточний ремонт'!AK72+'[16]звіт поточний ремонт'!Z72-'[16]звіт поточний ремонт'!C72</f>
        <v>-3705.0682808243332</v>
      </c>
      <c r="BF72" s="192">
        <f t="shared" si="14"/>
        <v>0</v>
      </c>
    </row>
    <row r="73" spans="1:58" ht="15" customHeight="1" x14ac:dyDescent="0.25">
      <c r="A73" s="175">
        <f t="shared" ref="A73:A136" si="23">A72+1</f>
        <v>67</v>
      </c>
      <c r="B73" s="260" t="s">
        <v>13</v>
      </c>
      <c r="C73" s="164">
        <f>побуд.звіт!AW76</f>
        <v>10242.688848786687</v>
      </c>
      <c r="D73" s="67">
        <f>'[3]по будинку 08'!BF75</f>
        <v>2.1274910237354887</v>
      </c>
      <c r="E73" s="68">
        <v>2</v>
      </c>
      <c r="F73" s="69"/>
      <c r="G73" s="69"/>
      <c r="H73" s="69"/>
      <c r="I73" s="69"/>
      <c r="J73" s="69"/>
      <c r="K73" s="69"/>
      <c r="L73" s="70"/>
      <c r="M73" s="75">
        <f>[1]пот.ремонт!M73+[2]пот.ремонт!M73</f>
        <v>0</v>
      </c>
      <c r="N73" s="75">
        <f>[1]пот.ремонт!N73+[2]пот.ремонт!N73</f>
        <v>0</v>
      </c>
      <c r="O73" s="75">
        <f>[1]пот.ремонт!O73+[2]пот.ремонт!O73</f>
        <v>0</v>
      </c>
      <c r="P73" s="75">
        <f>[1]пот.ремонт!P73+[2]пот.ремонт!P73</f>
        <v>0</v>
      </c>
      <c r="Q73" s="75">
        <f>[1]пот.ремонт!Q73+[2]пот.ремонт!Q73</f>
        <v>14453.504555276009</v>
      </c>
      <c r="R73" s="75">
        <f>[1]пот.ремонт!R73+[2]пот.ремонт!R73</f>
        <v>1</v>
      </c>
      <c r="S73" s="75">
        <f>[1]пот.ремонт!S73+[2]пот.ремонт!S73</f>
        <v>0</v>
      </c>
      <c r="T73" s="75">
        <f>[1]пот.ремонт!T73+[2]пот.ремонт!T73</f>
        <v>0</v>
      </c>
      <c r="U73" s="75">
        <f>[1]пот.ремонт!U73+[2]пот.ремонт!U73</f>
        <v>0</v>
      </c>
      <c r="V73" s="75">
        <f>[1]пот.ремонт!V73+[2]пот.ремонт!V73</f>
        <v>0</v>
      </c>
      <c r="W73" s="75">
        <f>[1]пот.ремонт!W73+[2]пот.ремонт!W73</f>
        <v>0</v>
      </c>
      <c r="X73" s="75">
        <f>[1]пот.ремонт!X73+[2]пот.ремонт!X73</f>
        <v>0</v>
      </c>
      <c r="Y73" s="75">
        <f>[1]пот.ремонт!Y73+[2]пот.ремонт!Y73</f>
        <v>0</v>
      </c>
      <c r="Z73" s="75">
        <f>[1]пот.ремонт!Z73+[2]пот.ремонт!Z73</f>
        <v>0</v>
      </c>
      <c r="AA73" s="75">
        <f>[1]пот.ремонт!AA73+[2]пот.ремонт!AA73</f>
        <v>0</v>
      </c>
      <c r="AB73" s="75">
        <f>[1]пот.ремонт!AB73+[2]пот.ремонт!AB73</f>
        <v>0</v>
      </c>
      <c r="AC73" s="75">
        <f>[1]пот.ремонт!AC73+[2]пот.ремонт!AC73</f>
        <v>0</v>
      </c>
      <c r="AD73" s="187">
        <f t="shared" si="15"/>
        <v>14453.504555276009</v>
      </c>
      <c r="AE73" s="117">
        <f>[1]пот.ремонт!AE73+[2]пот.ремонт!AE73</f>
        <v>0</v>
      </c>
      <c r="AF73" s="230">
        <f>[1]пот.ремонт!AF73+[2]пот.ремонт!AF73</f>
        <v>0</v>
      </c>
      <c r="AG73" s="75">
        <f>[1]пот.ремонт!AG73+[2]пот.ремонт!AG73</f>
        <v>0</v>
      </c>
      <c r="AH73" s="75">
        <f>[1]пот.ремонт!AH73+[2]пот.ремонт!AH73</f>
        <v>0</v>
      </c>
      <c r="AI73" s="75">
        <f>[1]пот.ремонт!AI73+[2]пот.ремонт!AI73</f>
        <v>0</v>
      </c>
      <c r="AJ73" s="75">
        <f>[1]пот.ремонт!AJ73+[2]пот.ремонт!AJ73</f>
        <v>0</v>
      </c>
      <c r="AK73" s="75">
        <f>[1]пот.ремонт!AK73+[2]пот.ремонт!AK73</f>
        <v>0</v>
      </c>
      <c r="AL73" s="75">
        <f>[1]пот.ремонт!AL73+[2]пот.ремонт!AL73</f>
        <v>0</v>
      </c>
      <c r="AM73" s="75">
        <f>[1]пот.ремонт!AM73+[2]пот.ремонт!AM73</f>
        <v>0</v>
      </c>
      <c r="AN73" s="75">
        <f>[1]пот.ремонт!AN73+[2]пот.ремонт!AN73</f>
        <v>0</v>
      </c>
      <c r="AO73" s="71">
        <f t="shared" si="16"/>
        <v>0</v>
      </c>
      <c r="AP73" s="274">
        <f t="shared" si="17"/>
        <v>14453.504555276009</v>
      </c>
      <c r="AQ73" s="36">
        <f t="shared" si="12"/>
        <v>0</v>
      </c>
      <c r="AR73" s="37">
        <f t="shared" si="13"/>
        <v>4210.8157064893221</v>
      </c>
      <c r="AS73" s="183">
        <f t="shared" si="18"/>
        <v>1.4111045223235616</v>
      </c>
      <c r="AT73" s="146">
        <f>'[4]ПР 5 місяців'!AP73</f>
        <v>-4358.5457453524032</v>
      </c>
      <c r="AU73" s="275">
        <f t="shared" si="19"/>
        <v>-147.73003886308106</v>
      </c>
      <c r="AV73" s="269">
        <f>[5]пот.ремонт!AP73+[6]пот.ремонт!AP73+[7]пот.ремонт!AP73+[8]пот.ремонт!AP73+[9]пот.ремонт!AP73+[10]пот.ремонт!AP73+[11]пот.ремонт!AP73+[12]пот.ремонт!AP73+[13]пот.ремонт!AP73+[14]пот.ремонт!AP73+[15]пот.ремонт!AP73+[2]пот.ремонт!AP73</f>
        <v>14453.504555276009</v>
      </c>
      <c r="AW73" s="193">
        <f>[15]пот.ремонт!C73</f>
        <v>954.67607775733745</v>
      </c>
      <c r="AX73" s="194"/>
      <c r="AY73" s="194">
        <f t="shared" si="20"/>
        <v>-954.67607775733745</v>
      </c>
      <c r="AZ73" s="17"/>
      <c r="BA73" s="200">
        <f t="shared" si="21"/>
        <v>-1102.4061166204185</v>
      </c>
      <c r="BB73" s="17"/>
      <c r="BC73" s="270">
        <f t="shared" si="22"/>
        <v>0</v>
      </c>
      <c r="BE73" s="270">
        <f>'[16]звіт поточний ремонт'!AK73+'[16]звіт поточний ремонт'!Z73-'[16]звіт поточний ремонт'!C73</f>
        <v>-4358.5457453524032</v>
      </c>
      <c r="BF73" s="192">
        <f t="shared" si="14"/>
        <v>0</v>
      </c>
    </row>
    <row r="74" spans="1:58" ht="15" customHeight="1" x14ac:dyDescent="0.25">
      <c r="A74" s="175">
        <f t="shared" si="23"/>
        <v>68</v>
      </c>
      <c r="B74" s="260" t="s">
        <v>14</v>
      </c>
      <c r="C74" s="164">
        <f>побуд.звіт!AW77</f>
        <v>7214.6567877476755</v>
      </c>
      <c r="D74" s="67">
        <f>'[3]по будинку 08'!BF76</f>
        <v>1.276494614241293</v>
      </c>
      <c r="E74" s="68">
        <v>2</v>
      </c>
      <c r="F74" s="69"/>
      <c r="G74" s="69"/>
      <c r="H74" s="69"/>
      <c r="I74" s="69"/>
      <c r="J74" s="69"/>
      <c r="K74" s="69"/>
      <c r="L74" s="70"/>
      <c r="M74" s="75">
        <f>[1]пот.ремонт!M74+[2]пот.ремонт!M74</f>
        <v>641.51094864584877</v>
      </c>
      <c r="N74" s="75">
        <f>[1]пот.ремонт!N74+[2]пот.ремонт!N74</f>
        <v>0</v>
      </c>
      <c r="O74" s="75">
        <f>[1]пот.ремонт!O74+[2]пот.ремонт!O74</f>
        <v>0</v>
      </c>
      <c r="P74" s="75">
        <f>[1]пот.ремонт!P74+[2]пот.ремонт!P74</f>
        <v>0</v>
      </c>
      <c r="Q74" s="75">
        <f>[1]пот.ремонт!Q74+[2]пот.ремонт!Q74</f>
        <v>0</v>
      </c>
      <c r="R74" s="75">
        <f>[1]пот.ремонт!R74+[2]пот.ремонт!R74</f>
        <v>0</v>
      </c>
      <c r="S74" s="75">
        <f>[1]пот.ремонт!S74+[2]пот.ремонт!S74</f>
        <v>0</v>
      </c>
      <c r="T74" s="75">
        <f>[1]пот.ремонт!T74+[2]пот.ремонт!T74</f>
        <v>0</v>
      </c>
      <c r="U74" s="75">
        <f>[1]пот.ремонт!U74+[2]пот.ремонт!U74</f>
        <v>0</v>
      </c>
      <c r="V74" s="75">
        <f>[1]пот.ремонт!V74+[2]пот.ремонт!V74</f>
        <v>0</v>
      </c>
      <c r="W74" s="75">
        <f>[1]пот.ремонт!W74+[2]пот.ремонт!W74</f>
        <v>0</v>
      </c>
      <c r="X74" s="75">
        <f>[1]пот.ремонт!X74+[2]пот.ремонт!X74</f>
        <v>0</v>
      </c>
      <c r="Y74" s="75">
        <f>[1]пот.ремонт!Y74+[2]пот.ремонт!Y74</f>
        <v>0</v>
      </c>
      <c r="Z74" s="75">
        <f>[1]пот.ремонт!Z74+[2]пот.ремонт!Z74</f>
        <v>0</v>
      </c>
      <c r="AA74" s="75">
        <f>[1]пот.ремонт!AA74+[2]пот.ремонт!AA74</f>
        <v>161</v>
      </c>
      <c r="AB74" s="75">
        <f>[1]пот.ремонт!AB74+[2]пот.ремонт!AB74</f>
        <v>0</v>
      </c>
      <c r="AC74" s="75">
        <f>[1]пот.ремонт!AC74+[2]пот.ремонт!AC74</f>
        <v>0</v>
      </c>
      <c r="AD74" s="187">
        <f t="shared" si="15"/>
        <v>802.51094864584877</v>
      </c>
      <c r="AE74" s="117">
        <f>[1]пот.ремонт!AE74+[2]пот.ремонт!AE74</f>
        <v>0</v>
      </c>
      <c r="AF74" s="230">
        <f>[1]пот.ремонт!AF74+[2]пот.ремонт!AF74</f>
        <v>0</v>
      </c>
      <c r="AG74" s="75">
        <f>[1]пот.ремонт!AG74+[2]пот.ремонт!AG74</f>
        <v>20020</v>
      </c>
      <c r="AH74" s="75">
        <f>[1]пот.ремонт!AH74+[2]пот.ремонт!AH74</f>
        <v>91</v>
      </c>
      <c r="AI74" s="75">
        <f>[1]пот.ремонт!AI74+[2]пот.ремонт!AI74</f>
        <v>0</v>
      </c>
      <c r="AJ74" s="75">
        <f>[1]пот.ремонт!AJ74+[2]пот.ремонт!AJ74</f>
        <v>0</v>
      </c>
      <c r="AK74" s="75">
        <f>[1]пот.ремонт!AK74+[2]пот.ремонт!AK74</f>
        <v>0</v>
      </c>
      <c r="AL74" s="75">
        <f>[1]пот.ремонт!AL74+[2]пот.ремонт!AL74</f>
        <v>0</v>
      </c>
      <c r="AM74" s="75">
        <f>[1]пот.ремонт!AM74+[2]пот.ремонт!AM74</f>
        <v>0</v>
      </c>
      <c r="AN74" s="75">
        <f>[1]пот.ремонт!AN74+[2]пот.ремонт!AN74</f>
        <v>0</v>
      </c>
      <c r="AO74" s="71">
        <f t="shared" si="16"/>
        <v>20020</v>
      </c>
      <c r="AP74" s="274">
        <f t="shared" si="17"/>
        <v>20822.51094864585</v>
      </c>
      <c r="AQ74" s="36">
        <f t="shared" si="12"/>
        <v>0</v>
      </c>
      <c r="AR74" s="37">
        <f t="shared" si="13"/>
        <v>13607.854160898174</v>
      </c>
      <c r="AS74" s="183">
        <f t="shared" si="18"/>
        <v>2.8861401950551238</v>
      </c>
      <c r="AT74" s="146">
        <f>'[4]ПР 5 місяців'!AP74</f>
        <v>-1421.1796433001136</v>
      </c>
      <c r="AU74" s="275">
        <f t="shared" si="19"/>
        <v>12186.674517598061</v>
      </c>
      <c r="AV74" s="269">
        <f>[5]пот.ремонт!AP74+[6]пот.ремонт!AP74+[7]пот.ремонт!AP74+[8]пот.ремонт!AP74+[9]пот.ремонт!AP74+[10]пот.ремонт!AP74+[11]пот.ремонт!AP74+[12]пот.ремонт!AP74+[13]пот.ремонт!AP74+[14]пот.ремонт!AP74+[15]пот.ремонт!AP74+[2]пот.ремонт!AP74</f>
        <v>20822.51094864585</v>
      </c>
      <c r="AW74" s="193">
        <f>[15]пот.ремонт!C74</f>
        <v>666.69592974953525</v>
      </c>
      <c r="AX74" s="194"/>
      <c r="AY74" s="194">
        <f t="shared" si="20"/>
        <v>-666.69592974953525</v>
      </c>
      <c r="AZ74" s="17"/>
      <c r="BA74" s="200">
        <f t="shared" si="21"/>
        <v>11519.978587848525</v>
      </c>
      <c r="BB74" s="17"/>
      <c r="BC74" s="270">
        <f t="shared" si="22"/>
        <v>0</v>
      </c>
      <c r="BE74" s="270">
        <f>'[16]звіт поточний ремонт'!AK74+'[16]звіт поточний ремонт'!Z74-'[16]звіт поточний ремонт'!C74</f>
        <v>-1421.1796433001136</v>
      </c>
      <c r="BF74" s="192">
        <f t="shared" si="14"/>
        <v>0</v>
      </c>
    </row>
    <row r="75" spans="1:58" ht="15" customHeight="1" x14ac:dyDescent="0.25">
      <c r="A75" s="175">
        <f t="shared" si="23"/>
        <v>69</v>
      </c>
      <c r="B75" s="260" t="s">
        <v>15</v>
      </c>
      <c r="C75" s="164">
        <f>побуд.звіт!AW78</f>
        <v>5846.1672131963696</v>
      </c>
      <c r="D75" s="67">
        <f>'[3]по будинку 08'!BF77</f>
        <v>0.99726141737601015</v>
      </c>
      <c r="E75" s="68">
        <v>2</v>
      </c>
      <c r="F75" s="69"/>
      <c r="G75" s="69"/>
      <c r="H75" s="69"/>
      <c r="I75" s="69"/>
      <c r="J75" s="69"/>
      <c r="K75" s="69"/>
      <c r="L75" s="70"/>
      <c r="M75" s="75">
        <f>[1]пот.ремонт!M75+[2]пот.ремонт!M75</f>
        <v>1575</v>
      </c>
      <c r="N75" s="75">
        <f>[1]пот.ремонт!N75+[2]пот.ремонт!N75</f>
        <v>0</v>
      </c>
      <c r="O75" s="75">
        <f>[1]пот.ремонт!O75+[2]пот.ремонт!O75</f>
        <v>0</v>
      </c>
      <c r="P75" s="75">
        <f>[1]пот.ремонт!P75+[2]пот.ремонт!P75</f>
        <v>0</v>
      </c>
      <c r="Q75" s="75">
        <f>[1]пот.ремонт!Q75+[2]пот.ремонт!Q75</f>
        <v>0</v>
      </c>
      <c r="R75" s="75">
        <f>[1]пот.ремонт!R75+[2]пот.ремонт!R75</f>
        <v>0</v>
      </c>
      <c r="S75" s="75">
        <f>[1]пот.ремонт!S75+[2]пот.ремонт!S75</f>
        <v>0</v>
      </c>
      <c r="T75" s="75">
        <f>[1]пот.ремонт!T75+[2]пот.ремонт!T75</f>
        <v>0</v>
      </c>
      <c r="U75" s="75">
        <f>[1]пот.ремонт!U75+[2]пот.ремонт!U75</f>
        <v>0</v>
      </c>
      <c r="V75" s="75">
        <f>[1]пот.ремонт!V75+[2]пот.ремонт!V75</f>
        <v>0</v>
      </c>
      <c r="W75" s="75">
        <f>[1]пот.ремонт!W75+[2]пот.ремонт!W75</f>
        <v>4858.1909072073404</v>
      </c>
      <c r="X75" s="75">
        <f>[1]пот.ремонт!X75+[2]пот.ремонт!X75</f>
        <v>0</v>
      </c>
      <c r="Y75" s="75">
        <f>[1]пот.ремонт!Y75+[2]пот.ремонт!Y75</f>
        <v>0</v>
      </c>
      <c r="Z75" s="75">
        <f>[1]пот.ремонт!Z75+[2]пот.ремонт!Z75</f>
        <v>0</v>
      </c>
      <c r="AA75" s="75">
        <f>[1]пот.ремонт!AA75+[2]пот.ремонт!AA75</f>
        <v>0</v>
      </c>
      <c r="AB75" s="75">
        <f>[1]пот.ремонт!AB75+[2]пот.ремонт!AB75</f>
        <v>0</v>
      </c>
      <c r="AC75" s="75">
        <f>[1]пот.ремонт!AC75+[2]пот.ремонт!AC75</f>
        <v>0</v>
      </c>
      <c r="AD75" s="187">
        <f t="shared" si="15"/>
        <v>6433.1909072073404</v>
      </c>
      <c r="AE75" s="117">
        <f>[1]пот.ремонт!AE75+[2]пот.ремонт!AE75</f>
        <v>0</v>
      </c>
      <c r="AF75" s="230">
        <f>[1]пот.ремонт!AF75+[2]пот.ремонт!AF75</f>
        <v>0</v>
      </c>
      <c r="AG75" s="75">
        <f>[1]пот.ремонт!AG75+[2]пот.ремонт!AG75</f>
        <v>0</v>
      </c>
      <c r="AH75" s="75">
        <f>[1]пот.ремонт!AH75+[2]пот.ремонт!AH75</f>
        <v>0</v>
      </c>
      <c r="AI75" s="75">
        <f>[1]пот.ремонт!AI75+[2]пот.ремонт!AI75</f>
        <v>0</v>
      </c>
      <c r="AJ75" s="75">
        <f>[1]пот.ремонт!AJ75+[2]пот.ремонт!AJ75</f>
        <v>0</v>
      </c>
      <c r="AK75" s="75">
        <f>[1]пот.ремонт!AK75+[2]пот.ремонт!AK75</f>
        <v>0</v>
      </c>
      <c r="AL75" s="75">
        <f>[1]пот.ремонт!AL75+[2]пот.ремонт!AL75</f>
        <v>0</v>
      </c>
      <c r="AM75" s="75">
        <f>[1]пот.ремонт!AM75+[2]пот.ремонт!AM75</f>
        <v>0</v>
      </c>
      <c r="AN75" s="75">
        <f>[1]пот.ремонт!AN75+[2]пот.ремонт!AN75</f>
        <v>0</v>
      </c>
      <c r="AO75" s="71">
        <f t="shared" si="16"/>
        <v>0</v>
      </c>
      <c r="AP75" s="274">
        <f t="shared" si="17"/>
        <v>6433.1909072073404</v>
      </c>
      <c r="AQ75" s="36">
        <f t="shared" si="12"/>
        <v>0</v>
      </c>
      <c r="AR75" s="37">
        <f t="shared" si="13"/>
        <v>587.02369401097076</v>
      </c>
      <c r="AS75" s="183">
        <f t="shared" si="18"/>
        <v>1.1004117180716111</v>
      </c>
      <c r="AT75" s="146">
        <f>'[4]ПР 5 місяців'!AP75</f>
        <v>-2868.928366739794</v>
      </c>
      <c r="AU75" s="275">
        <f t="shared" si="19"/>
        <v>-2281.9046727288232</v>
      </c>
      <c r="AV75" s="269">
        <f>[5]пот.ремонт!AP75+[6]пот.ремонт!AP75+[7]пот.ремонт!AP75+[8]пот.ремонт!AP75+[9]пот.ремонт!AP75+[10]пот.ремонт!AP75+[11]пот.ремонт!AP75+[12]пот.ремонт!AP75+[13]пот.ремонт!AP75+[14]пот.ремонт!AP75+[15]пот.ремонт!AP75+[2]пот.ремонт!AP75</f>
        <v>6433.1909072073404</v>
      </c>
      <c r="AW75" s="193">
        <f>[15]пот.ремонт!C75</f>
        <v>534.77197163927372</v>
      </c>
      <c r="AX75" s="194"/>
      <c r="AY75" s="194">
        <f t="shared" si="20"/>
        <v>-534.77197163927372</v>
      </c>
      <c r="AZ75" s="17"/>
      <c r="BA75" s="200">
        <f t="shared" si="21"/>
        <v>-2816.6766443680972</v>
      </c>
      <c r="BB75" s="17"/>
      <c r="BC75" s="270">
        <f t="shared" si="22"/>
        <v>0</v>
      </c>
      <c r="BE75" s="270">
        <f>'[16]звіт поточний ремонт'!AK75+'[16]звіт поточний ремонт'!Z75-'[16]звіт поточний ремонт'!C75</f>
        <v>-2868.928366739794</v>
      </c>
      <c r="BF75" s="192">
        <f t="shared" si="14"/>
        <v>0</v>
      </c>
    </row>
    <row r="76" spans="1:58" ht="15" customHeight="1" x14ac:dyDescent="0.25">
      <c r="A76" s="175">
        <f t="shared" si="23"/>
        <v>70</v>
      </c>
      <c r="B76" s="260" t="s">
        <v>16</v>
      </c>
      <c r="C76" s="164">
        <f>побуд.звіт!AW79</f>
        <v>5579.4207385272548</v>
      </c>
      <c r="D76" s="67">
        <f>'[3]по будинку 08'!BF78</f>
        <v>1.010558236274357</v>
      </c>
      <c r="E76" s="68">
        <v>2</v>
      </c>
      <c r="F76" s="69"/>
      <c r="G76" s="69"/>
      <c r="H76" s="69"/>
      <c r="I76" s="69"/>
      <c r="J76" s="69"/>
      <c r="K76" s="69"/>
      <c r="L76" s="70"/>
      <c r="M76" s="75">
        <f>[1]пот.ремонт!M76+[2]пот.ремонт!M76</f>
        <v>0</v>
      </c>
      <c r="N76" s="75">
        <f>[1]пот.ремонт!N76+[2]пот.ремонт!N76</f>
        <v>0</v>
      </c>
      <c r="O76" s="75">
        <f>[1]пот.ремонт!O76+[2]пот.ремонт!O76</f>
        <v>0</v>
      </c>
      <c r="P76" s="75">
        <f>[1]пот.ремонт!P76+[2]пот.ремонт!P76</f>
        <v>0</v>
      </c>
      <c r="Q76" s="75">
        <f>[1]пот.ремонт!Q76+[2]пот.ремонт!Q76</f>
        <v>0</v>
      </c>
      <c r="R76" s="75">
        <f>[1]пот.ремонт!R76+[2]пот.ремонт!R76</f>
        <v>0</v>
      </c>
      <c r="S76" s="75">
        <f>[1]пот.ремонт!S76+[2]пот.ремонт!S76</f>
        <v>0</v>
      </c>
      <c r="T76" s="75">
        <f>[1]пот.ремонт!T76+[2]пот.ремонт!T76</f>
        <v>0</v>
      </c>
      <c r="U76" s="75">
        <f>[1]пот.ремонт!U76+[2]пот.ремонт!U76</f>
        <v>0</v>
      </c>
      <c r="V76" s="75">
        <f>[1]пот.ремонт!V76+[2]пот.ремонт!V76</f>
        <v>0</v>
      </c>
      <c r="W76" s="75">
        <f>[1]пот.ремонт!W76+[2]пот.ремонт!W76</f>
        <v>0</v>
      </c>
      <c r="X76" s="75">
        <f>[1]пот.ремонт!X76+[2]пот.ремонт!X76</f>
        <v>0</v>
      </c>
      <c r="Y76" s="75">
        <f>[1]пот.ремонт!Y76+[2]пот.ремонт!Y76</f>
        <v>0</v>
      </c>
      <c r="Z76" s="75">
        <f>[1]пот.ремонт!Z76+[2]пот.ремонт!Z76</f>
        <v>0</v>
      </c>
      <c r="AA76" s="75">
        <f>[1]пот.ремонт!AA76+[2]пот.ремонт!AA76</f>
        <v>0</v>
      </c>
      <c r="AB76" s="75">
        <f>[1]пот.ремонт!AB76+[2]пот.ремонт!AB76</f>
        <v>0</v>
      </c>
      <c r="AC76" s="75">
        <f>[1]пот.ремонт!AC76+[2]пот.ремонт!AC76</f>
        <v>0</v>
      </c>
      <c r="AD76" s="187">
        <f t="shared" si="15"/>
        <v>0</v>
      </c>
      <c r="AE76" s="117">
        <f>[1]пот.ремонт!AE76+[2]пот.ремонт!AE76</f>
        <v>0</v>
      </c>
      <c r="AF76" s="230">
        <f>[1]пот.ремонт!AF76+[2]пот.ремонт!AF76</f>
        <v>0</v>
      </c>
      <c r="AG76" s="75">
        <f>[1]пот.ремонт!AG76+[2]пот.ремонт!AG76</f>
        <v>0</v>
      </c>
      <c r="AH76" s="75">
        <f>[1]пот.ремонт!AH76+[2]пот.ремонт!AH76</f>
        <v>0</v>
      </c>
      <c r="AI76" s="75">
        <f>[1]пот.ремонт!AI76+[2]пот.ремонт!AI76</f>
        <v>0</v>
      </c>
      <c r="AJ76" s="75">
        <f>[1]пот.ремонт!AJ76+[2]пот.ремонт!AJ76</f>
        <v>0</v>
      </c>
      <c r="AK76" s="75">
        <f>[1]пот.ремонт!AK76+[2]пот.ремонт!AK76</f>
        <v>0</v>
      </c>
      <c r="AL76" s="75">
        <f>[1]пот.ремонт!AL76+[2]пот.ремонт!AL76</f>
        <v>0</v>
      </c>
      <c r="AM76" s="75">
        <f>[1]пот.ремонт!AM76+[2]пот.ремонт!AM76</f>
        <v>0</v>
      </c>
      <c r="AN76" s="75">
        <f>[1]пот.ремонт!AN76+[2]пот.ремонт!AN76</f>
        <v>0</v>
      </c>
      <c r="AO76" s="71">
        <f t="shared" si="16"/>
        <v>0</v>
      </c>
      <c r="AP76" s="274">
        <f t="shared" si="17"/>
        <v>0</v>
      </c>
      <c r="AQ76" s="36">
        <f t="shared" si="12"/>
        <v>-5579.4207385272548</v>
      </c>
      <c r="AR76" s="37">
        <f t="shared" si="13"/>
        <v>0</v>
      </c>
      <c r="AS76" s="183">
        <f t="shared" si="18"/>
        <v>0</v>
      </c>
      <c r="AT76" s="146">
        <f>'[4]ПР 5 місяців'!AP76</f>
        <v>-2815.6789892310899</v>
      </c>
      <c r="AU76" s="275">
        <f t="shared" si="19"/>
        <v>-8395.0997277583447</v>
      </c>
      <c r="AV76" s="269">
        <f>[5]пот.ремонт!AP76+[6]пот.ремонт!AP76+[7]пот.ремонт!AP76+[8]пот.ремонт!AP76+[9]пот.ремонт!AP76+[10]пот.ремонт!AP76+[11]пот.ремонт!AP76+[12]пот.ремонт!AP76+[13]пот.ремонт!AP76+[14]пот.ремонт!AP76+[15]пот.ремонт!AP76+[2]пот.ремонт!AP76</f>
        <v>0</v>
      </c>
      <c r="AW76" s="193">
        <f>[15]пот.ремонт!C76</f>
        <v>511.54379570545103</v>
      </c>
      <c r="AX76" s="194"/>
      <c r="AY76" s="194">
        <f t="shared" si="20"/>
        <v>-511.54379570545103</v>
      </c>
      <c r="AZ76" s="17"/>
      <c r="BA76" s="200">
        <f t="shared" si="21"/>
        <v>-8906.6435234637956</v>
      </c>
      <c r="BB76" s="17"/>
      <c r="BC76" s="270">
        <f t="shared" si="22"/>
        <v>0</v>
      </c>
      <c r="BE76" s="270">
        <f>'[16]звіт поточний ремонт'!AK76+'[16]звіт поточний ремонт'!Z76-'[16]звіт поточний ремонт'!C76</f>
        <v>-2815.6789892310899</v>
      </c>
      <c r="BF76" s="192">
        <f t="shared" si="14"/>
        <v>0</v>
      </c>
    </row>
    <row r="77" spans="1:58" ht="15" customHeight="1" x14ac:dyDescent="0.25">
      <c r="A77" s="175">
        <f t="shared" si="23"/>
        <v>71</v>
      </c>
      <c r="B77" s="260" t="s">
        <v>50</v>
      </c>
      <c r="C77" s="164">
        <f>побуд.звіт!AW80</f>
        <v>8869.7480588278886</v>
      </c>
      <c r="D77" s="67">
        <f>'[3]по будинку 08'!BF79</f>
        <v>2.3668337639057309</v>
      </c>
      <c r="E77" s="68">
        <v>2</v>
      </c>
      <c r="F77" s="69"/>
      <c r="G77" s="69"/>
      <c r="H77" s="69"/>
      <c r="I77" s="69"/>
      <c r="J77" s="69"/>
      <c r="K77" s="69"/>
      <c r="L77" s="70"/>
      <c r="M77" s="75">
        <f>[1]пот.ремонт!M77+[2]пот.ремонт!M77</f>
        <v>0</v>
      </c>
      <c r="N77" s="75">
        <f>[1]пот.ремонт!N77+[2]пот.ремонт!N77</f>
        <v>0</v>
      </c>
      <c r="O77" s="75">
        <f>[1]пот.ремонт!O77+[2]пот.ремонт!O77</f>
        <v>0</v>
      </c>
      <c r="P77" s="75">
        <f>[1]пот.ремонт!P77+[2]пот.ремонт!P77</f>
        <v>0</v>
      </c>
      <c r="Q77" s="75">
        <f>[1]пот.ремонт!Q77+[2]пот.ремонт!Q77</f>
        <v>0</v>
      </c>
      <c r="R77" s="75">
        <f>[1]пот.ремонт!R77+[2]пот.ремонт!R77</f>
        <v>0</v>
      </c>
      <c r="S77" s="75">
        <f>[1]пот.ремонт!S77+[2]пот.ремонт!S77</f>
        <v>0</v>
      </c>
      <c r="T77" s="75">
        <f>[1]пот.ремонт!T77+[2]пот.ремонт!T77</f>
        <v>0</v>
      </c>
      <c r="U77" s="75">
        <f>[1]пот.ремонт!U77+[2]пот.ремонт!U77</f>
        <v>0</v>
      </c>
      <c r="V77" s="75">
        <f>[1]пот.ремонт!V77+[2]пот.ремонт!V77</f>
        <v>0</v>
      </c>
      <c r="W77" s="75">
        <f>[1]пот.ремонт!W77+[2]пот.ремонт!W77</f>
        <v>10554</v>
      </c>
      <c r="X77" s="75">
        <f>[1]пот.ремонт!X77+[2]пот.ремонт!X77</f>
        <v>0</v>
      </c>
      <c r="Y77" s="75">
        <f>[1]пот.ремонт!Y77+[2]пот.ремонт!Y77</f>
        <v>0</v>
      </c>
      <c r="Z77" s="75">
        <f>[1]пот.ремонт!Z77+[2]пот.ремонт!Z77</f>
        <v>0</v>
      </c>
      <c r="AA77" s="75">
        <f>[1]пот.ремонт!AA77+[2]пот.ремонт!AA77</f>
        <v>87</v>
      </c>
      <c r="AB77" s="75">
        <f>[1]пот.ремонт!AB77+[2]пот.ремонт!AB77</f>
        <v>0</v>
      </c>
      <c r="AC77" s="75">
        <f>[1]пот.ремонт!AC77+[2]пот.ремонт!AC77</f>
        <v>0</v>
      </c>
      <c r="AD77" s="187">
        <f t="shared" si="15"/>
        <v>10641</v>
      </c>
      <c r="AE77" s="117">
        <f>[1]пот.ремонт!AE77+[2]пот.ремонт!AE77</f>
        <v>683</v>
      </c>
      <c r="AF77" s="230">
        <f>[1]пот.ремонт!AF77+[2]пот.ремонт!AF77</f>
        <v>0</v>
      </c>
      <c r="AG77" s="75">
        <f>[1]пот.ремонт!AG77+[2]пот.ремонт!AG77</f>
        <v>0</v>
      </c>
      <c r="AH77" s="75">
        <f>[1]пот.ремонт!AH77+[2]пот.ремонт!AH77</f>
        <v>0</v>
      </c>
      <c r="AI77" s="75">
        <f>[1]пот.ремонт!AI77+[2]пот.ремонт!AI77</f>
        <v>0</v>
      </c>
      <c r="AJ77" s="75">
        <f>[1]пот.ремонт!AJ77+[2]пот.ремонт!AJ77</f>
        <v>0</v>
      </c>
      <c r="AK77" s="75">
        <f>[1]пот.ремонт!AK77+[2]пот.ремонт!AK77</f>
        <v>0</v>
      </c>
      <c r="AL77" s="75">
        <f>[1]пот.ремонт!AL77+[2]пот.ремонт!AL77</f>
        <v>0</v>
      </c>
      <c r="AM77" s="75">
        <f>[1]пот.ремонт!AM77+[2]пот.ремонт!AM77</f>
        <v>0</v>
      </c>
      <c r="AN77" s="75">
        <f>[1]пот.ремонт!AN77+[2]пот.ремонт!AN77</f>
        <v>0</v>
      </c>
      <c r="AO77" s="71">
        <f t="shared" si="16"/>
        <v>683</v>
      </c>
      <c r="AP77" s="274">
        <f t="shared" si="17"/>
        <v>11324</v>
      </c>
      <c r="AQ77" s="36">
        <f t="shared" si="12"/>
        <v>0</v>
      </c>
      <c r="AR77" s="37">
        <f t="shared" si="13"/>
        <v>2454.2519411721114</v>
      </c>
      <c r="AS77" s="183">
        <f t="shared" si="18"/>
        <v>1.2766991717120355</v>
      </c>
      <c r="AT77" s="146">
        <f>'[4]ПР 5 місяців'!AP77</f>
        <v>-3789.2077394941598</v>
      </c>
      <c r="AU77" s="275">
        <f t="shared" si="19"/>
        <v>-1334.9557983220484</v>
      </c>
      <c r="AV77" s="269">
        <f>[5]пот.ремонт!AP77+[6]пот.ремонт!AP77+[7]пот.ремонт!AP77+[8]пот.ремонт!AP77+[9]пот.ремонт!AP77+[10]пот.ремонт!AP77+[11]пот.ремонт!AP77+[12]пот.ремонт!AP77+[13]пот.ремонт!AP77+[14]пот.ремонт!AP77+[15]пот.ремонт!AP77+[2]пот.ремонт!AP77</f>
        <v>11324</v>
      </c>
      <c r="AW77" s="193">
        <f>[15]пот.ремонт!C77</f>
        <v>825.24130576557764</v>
      </c>
      <c r="AX77" s="194"/>
      <c r="AY77" s="194">
        <f t="shared" si="20"/>
        <v>-825.24130576557764</v>
      </c>
      <c r="AZ77" s="17"/>
      <c r="BA77" s="200">
        <f t="shared" si="21"/>
        <v>-2160.197104087626</v>
      </c>
      <c r="BB77" s="17"/>
      <c r="BC77" s="270">
        <f t="shared" si="22"/>
        <v>0</v>
      </c>
      <c r="BE77" s="270">
        <f>'[16]звіт поточний ремонт'!AK77+'[16]звіт поточний ремонт'!Z77-'[16]звіт поточний ремонт'!C77</f>
        <v>-3789.2077394941598</v>
      </c>
      <c r="BF77" s="192">
        <f t="shared" si="14"/>
        <v>0</v>
      </c>
    </row>
    <row r="78" spans="1:58" ht="15" customHeight="1" x14ac:dyDescent="0.25">
      <c r="A78" s="175">
        <f t="shared" si="23"/>
        <v>72</v>
      </c>
      <c r="B78" s="260" t="s">
        <v>64</v>
      </c>
      <c r="C78" s="164">
        <f>побуд.звіт!AW81</f>
        <v>9527.7776473778176</v>
      </c>
      <c r="D78" s="67">
        <f>'[3]по будинку 08'!BF80</f>
        <v>3.1513460789081926</v>
      </c>
      <c r="E78" s="68">
        <v>2</v>
      </c>
      <c r="F78" s="69"/>
      <c r="G78" s="69"/>
      <c r="H78" s="69"/>
      <c r="I78" s="69"/>
      <c r="J78" s="69"/>
      <c r="K78" s="69"/>
      <c r="L78" s="70"/>
      <c r="M78" s="75">
        <f>[1]пот.ремонт!M78+[2]пот.ремонт!M78</f>
        <v>295</v>
      </c>
      <c r="N78" s="75">
        <f>[1]пот.ремонт!N78+[2]пот.ремонт!N78</f>
        <v>0</v>
      </c>
      <c r="O78" s="75">
        <f>[1]пот.ремонт!O78+[2]пот.ремонт!O78</f>
        <v>0</v>
      </c>
      <c r="P78" s="75">
        <f>[1]пот.ремонт!P78+[2]пот.ремонт!P78</f>
        <v>0</v>
      </c>
      <c r="Q78" s="75">
        <f>[1]пот.ремонт!Q78+[2]пот.ремонт!Q78</f>
        <v>0</v>
      </c>
      <c r="R78" s="75">
        <f>[1]пот.ремонт!R78+[2]пот.ремонт!R78</f>
        <v>0</v>
      </c>
      <c r="S78" s="75">
        <f>[1]пот.ремонт!S78+[2]пот.ремонт!S78</f>
        <v>0</v>
      </c>
      <c r="T78" s="75">
        <f>[1]пот.ремонт!T78+[2]пот.ремонт!T78</f>
        <v>0</v>
      </c>
      <c r="U78" s="75">
        <f>[1]пот.ремонт!U78+[2]пот.ремонт!U78</f>
        <v>0</v>
      </c>
      <c r="V78" s="75">
        <f>[1]пот.ремонт!V78+[2]пот.ремонт!V78</f>
        <v>0</v>
      </c>
      <c r="W78" s="75">
        <f>[1]пот.ремонт!W78+[2]пот.ремонт!W78</f>
        <v>12261</v>
      </c>
      <c r="X78" s="75">
        <f>[1]пот.ремонт!X78+[2]пот.ремонт!X78</f>
        <v>0</v>
      </c>
      <c r="Y78" s="75">
        <f>[1]пот.ремонт!Y78+[2]пот.ремонт!Y78</f>
        <v>0</v>
      </c>
      <c r="Z78" s="75">
        <f>[1]пот.ремонт!Z78+[2]пот.ремонт!Z78</f>
        <v>0</v>
      </c>
      <c r="AA78" s="75">
        <f>[1]пот.ремонт!AA78+[2]пот.ремонт!AA78</f>
        <v>87</v>
      </c>
      <c r="AB78" s="75">
        <f>[1]пот.ремонт!AB78+[2]пот.ремонт!AB78</f>
        <v>0</v>
      </c>
      <c r="AC78" s="75">
        <f>[1]пот.ремонт!AC78+[2]пот.ремонт!AC78</f>
        <v>0</v>
      </c>
      <c r="AD78" s="187">
        <f t="shared" si="15"/>
        <v>12643</v>
      </c>
      <c r="AE78" s="117">
        <f>[1]пот.ремонт!AE78+[2]пот.ремонт!AE78</f>
        <v>0</v>
      </c>
      <c r="AF78" s="230">
        <f>[1]пот.ремонт!AF78+[2]пот.ремонт!AF78</f>
        <v>0</v>
      </c>
      <c r="AG78" s="75">
        <f>[1]пот.ремонт!AG78+[2]пот.ремонт!AG78</f>
        <v>0</v>
      </c>
      <c r="AH78" s="75">
        <f>[1]пот.ремонт!AH78+[2]пот.ремонт!AH78</f>
        <v>0</v>
      </c>
      <c r="AI78" s="75">
        <f>[1]пот.ремонт!AI78+[2]пот.ремонт!AI78</f>
        <v>0</v>
      </c>
      <c r="AJ78" s="75">
        <f>[1]пот.ремонт!AJ78+[2]пот.ремонт!AJ78</f>
        <v>0</v>
      </c>
      <c r="AK78" s="75">
        <f>[1]пот.ремонт!AK78+[2]пот.ремонт!AK78</f>
        <v>0</v>
      </c>
      <c r="AL78" s="75">
        <f>[1]пот.ремонт!AL78+[2]пот.ремонт!AL78</f>
        <v>0</v>
      </c>
      <c r="AM78" s="75">
        <f>[1]пот.ремонт!AM78+[2]пот.ремонт!AM78</f>
        <v>0</v>
      </c>
      <c r="AN78" s="75">
        <f>[1]пот.ремонт!AN78+[2]пот.ремонт!AN78</f>
        <v>0</v>
      </c>
      <c r="AO78" s="71">
        <f t="shared" si="16"/>
        <v>0</v>
      </c>
      <c r="AP78" s="274">
        <f t="shared" si="17"/>
        <v>12643</v>
      </c>
      <c r="AQ78" s="36">
        <f t="shared" si="12"/>
        <v>0</v>
      </c>
      <c r="AR78" s="37">
        <f t="shared" si="13"/>
        <v>3115.2223526221824</v>
      </c>
      <c r="AS78" s="183">
        <f t="shared" si="18"/>
        <v>1.3269621172865571</v>
      </c>
      <c r="AT78" s="146">
        <f>'[4]ПР 5 місяців'!AP78</f>
        <v>-4734.7829159481162</v>
      </c>
      <c r="AU78" s="275">
        <f t="shared" si="19"/>
        <v>-1619.5605633259338</v>
      </c>
      <c r="AV78" s="269">
        <f>[5]пот.ремонт!AP78+[6]пот.ремонт!AP78+[7]пот.ремонт!AP78+[8]пот.ремонт!AP78+[9]пот.ремонт!AP78+[10]пот.ремонт!AP78+[11]пот.ремонт!AP78+[12]пот.ремонт!AP78+[13]пот.ремонт!AP78+[14]пот.ремонт!AP78+[15]пот.ремонт!AP78+[2]пот.ремонт!AP78</f>
        <v>12643.76871119293</v>
      </c>
      <c r="AW78" s="193">
        <f>[15]пот.ремонт!C78</f>
        <v>887.93121547556314</v>
      </c>
      <c r="AX78" s="194"/>
      <c r="AY78" s="194">
        <f t="shared" si="20"/>
        <v>-887.93121547556314</v>
      </c>
      <c r="AZ78" s="17"/>
      <c r="BA78" s="200">
        <f t="shared" si="21"/>
        <v>-2507.4917788014968</v>
      </c>
      <c r="BB78" s="17"/>
      <c r="BC78" s="270">
        <f t="shared" si="22"/>
        <v>-0.76871119292991352</v>
      </c>
      <c r="BE78" s="270">
        <f>'[16]звіт поточний ремонт'!AK78+'[16]звіт поточний ремонт'!Z78-'[16]звіт поточний ремонт'!C78</f>
        <v>-4734.7829159481162</v>
      </c>
      <c r="BF78" s="192">
        <f t="shared" si="14"/>
        <v>0</v>
      </c>
    </row>
    <row r="79" spans="1:58" ht="15" customHeight="1" x14ac:dyDescent="0.25">
      <c r="A79" s="175">
        <f t="shared" si="23"/>
        <v>73</v>
      </c>
      <c r="B79" s="260" t="s">
        <v>17</v>
      </c>
      <c r="C79" s="164">
        <f>побуд.звіт!AW82</f>
        <v>5756.5049792276877</v>
      </c>
      <c r="D79" s="67">
        <f>'[3]по будинку 08'!BF81</f>
        <v>1.0637455118677444</v>
      </c>
      <c r="E79" s="68">
        <v>2</v>
      </c>
      <c r="F79" s="69"/>
      <c r="G79" s="69"/>
      <c r="H79" s="69"/>
      <c r="I79" s="69"/>
      <c r="J79" s="69"/>
      <c r="K79" s="69"/>
      <c r="L79" s="70"/>
      <c r="M79" s="75">
        <f>[1]пот.ремонт!M79+[2]пот.ремонт!M79</f>
        <v>0</v>
      </c>
      <c r="N79" s="75">
        <f>[1]пот.ремонт!N79+[2]пот.ремонт!N79</f>
        <v>0</v>
      </c>
      <c r="O79" s="75">
        <f>[1]пот.ремонт!O79+[2]пот.ремонт!O79</f>
        <v>0</v>
      </c>
      <c r="P79" s="75">
        <f>[1]пот.ремонт!P79+[2]пот.ремонт!P79</f>
        <v>0</v>
      </c>
      <c r="Q79" s="75">
        <f>[1]пот.ремонт!Q79+[2]пот.ремонт!Q79</f>
        <v>0</v>
      </c>
      <c r="R79" s="75">
        <f>[1]пот.ремонт!R79+[2]пот.ремонт!R79</f>
        <v>0</v>
      </c>
      <c r="S79" s="75">
        <f>[1]пот.ремонт!S79+[2]пот.ремонт!S79</f>
        <v>0</v>
      </c>
      <c r="T79" s="75">
        <f>[1]пот.ремонт!T79+[2]пот.ремонт!T79</f>
        <v>0</v>
      </c>
      <c r="U79" s="75">
        <f>[1]пот.ремонт!U79+[2]пот.ремонт!U79</f>
        <v>0</v>
      </c>
      <c r="V79" s="75">
        <f>[1]пот.ремонт!V79+[2]пот.ремонт!V79</f>
        <v>0</v>
      </c>
      <c r="W79" s="75">
        <f>[1]пот.ремонт!W79+[2]пот.ремонт!W79</f>
        <v>0</v>
      </c>
      <c r="X79" s="75">
        <f>[1]пот.ремонт!X79+[2]пот.ремонт!X79</f>
        <v>0</v>
      </c>
      <c r="Y79" s="75">
        <f>[1]пот.ремонт!Y79+[2]пот.ремонт!Y79</f>
        <v>0</v>
      </c>
      <c r="Z79" s="75">
        <f>[1]пот.ремонт!Z79+[2]пот.ремонт!Z79</f>
        <v>0</v>
      </c>
      <c r="AA79" s="75">
        <f>[1]пот.ремонт!AA79+[2]пот.ремонт!AA79</f>
        <v>0</v>
      </c>
      <c r="AB79" s="75">
        <f>[1]пот.ремонт!AB79+[2]пот.ремонт!AB79</f>
        <v>0</v>
      </c>
      <c r="AC79" s="75">
        <f>[1]пот.ремонт!AC79+[2]пот.ремонт!AC79</f>
        <v>0</v>
      </c>
      <c r="AD79" s="187">
        <f t="shared" si="15"/>
        <v>0</v>
      </c>
      <c r="AE79" s="117">
        <f>[1]пот.ремонт!AE79+[2]пот.ремонт!AE79</f>
        <v>0</v>
      </c>
      <c r="AF79" s="230">
        <f>[1]пот.ремонт!AF79+[2]пот.ремонт!AF79</f>
        <v>0</v>
      </c>
      <c r="AG79" s="75">
        <f>[1]пот.ремонт!AG79+[2]пот.ремонт!AG79</f>
        <v>0</v>
      </c>
      <c r="AH79" s="75">
        <f>[1]пот.ремонт!AH79+[2]пот.ремонт!AH79</f>
        <v>0</v>
      </c>
      <c r="AI79" s="75">
        <f>[1]пот.ремонт!AI79+[2]пот.ремонт!AI79</f>
        <v>0</v>
      </c>
      <c r="AJ79" s="75">
        <f>[1]пот.ремонт!AJ79+[2]пот.ремонт!AJ79</f>
        <v>0</v>
      </c>
      <c r="AK79" s="75">
        <f>[1]пот.ремонт!AK79+[2]пот.ремонт!AK79</f>
        <v>0</v>
      </c>
      <c r="AL79" s="75">
        <f>[1]пот.ремонт!AL79+[2]пот.ремонт!AL79</f>
        <v>0</v>
      </c>
      <c r="AM79" s="75">
        <f>[1]пот.ремонт!AM79+[2]пот.ремонт!AM79</f>
        <v>0</v>
      </c>
      <c r="AN79" s="75">
        <f>[1]пот.ремонт!AN79+[2]пот.ремонт!AN79</f>
        <v>0</v>
      </c>
      <c r="AO79" s="71">
        <f t="shared" si="16"/>
        <v>0</v>
      </c>
      <c r="AP79" s="274">
        <f t="shared" si="17"/>
        <v>0</v>
      </c>
      <c r="AQ79" s="36">
        <f t="shared" si="12"/>
        <v>-5756.5049792276877</v>
      </c>
      <c r="AR79" s="37">
        <f t="shared" si="13"/>
        <v>0</v>
      </c>
      <c r="AS79" s="183">
        <f t="shared" si="18"/>
        <v>0</v>
      </c>
      <c r="AT79" s="146">
        <f>'[4]ПР 5 місяців'!AP79</f>
        <v>11034.206127915006</v>
      </c>
      <c r="AU79" s="275">
        <f t="shared" si="19"/>
        <v>5277.701148687318</v>
      </c>
      <c r="AV79" s="269">
        <f>[5]пот.ремонт!AP79+[6]пот.ремонт!AP79+[7]пот.ремонт!AP79+[8]пот.ремонт!AP79+[9]пот.ремонт!AP79+[10]пот.ремонт!AP79+[11]пот.ремонт!AP79+[12]пот.ремонт!AP79+[13]пот.ремонт!AP79+[14]пот.ремонт!AP79+[15]пот.ремонт!AP79+[2]пот.ремонт!AP79</f>
        <v>0</v>
      </c>
      <c r="AW79" s="193">
        <f>[15]пот.ремонт!C79</f>
        <v>525.70119304553782</v>
      </c>
      <c r="AX79" s="194"/>
      <c r="AY79" s="194">
        <f t="shared" si="20"/>
        <v>-525.70119304553782</v>
      </c>
      <c r="AZ79" s="17"/>
      <c r="BA79" s="200">
        <f t="shared" si="21"/>
        <v>4751.9999556417806</v>
      </c>
      <c r="BB79" s="17"/>
      <c r="BC79" s="270">
        <f t="shared" si="22"/>
        <v>0</v>
      </c>
      <c r="BE79" s="270">
        <f>'[16]звіт поточний ремонт'!AK79+'[16]звіт поточний ремонт'!Z79-'[16]звіт поточний ремонт'!C79</f>
        <v>11034.206127915006</v>
      </c>
      <c r="BF79" s="192">
        <f t="shared" si="14"/>
        <v>0</v>
      </c>
    </row>
    <row r="80" spans="1:58" ht="15" customHeight="1" x14ac:dyDescent="0.25">
      <c r="A80" s="175">
        <f t="shared" si="23"/>
        <v>74</v>
      </c>
      <c r="B80" s="260" t="s">
        <v>65</v>
      </c>
      <c r="C80" s="164">
        <f>побуд.звіт!AW83</f>
        <v>10079.327887505537</v>
      </c>
      <c r="D80" s="67">
        <f>'[3]по будинку 08'!BF82</f>
        <v>3.1646428978065391</v>
      </c>
      <c r="E80" s="68">
        <v>2</v>
      </c>
      <c r="F80" s="69"/>
      <c r="G80" s="69"/>
      <c r="H80" s="69"/>
      <c r="I80" s="69"/>
      <c r="J80" s="69"/>
      <c r="K80" s="69"/>
      <c r="L80" s="70"/>
      <c r="M80" s="75">
        <f>[1]пот.ремонт!M80+[2]пот.ремонт!M80</f>
        <v>0</v>
      </c>
      <c r="N80" s="75">
        <f>[1]пот.ремонт!N80+[2]пот.ремонт!N80</f>
        <v>0</v>
      </c>
      <c r="O80" s="75">
        <f>[1]пот.ремонт!O80+[2]пот.ремонт!O80</f>
        <v>2711</v>
      </c>
      <c r="P80" s="75">
        <f>[1]пот.ремонт!P80+[2]пот.ремонт!P80</f>
        <v>19</v>
      </c>
      <c r="Q80" s="75">
        <f>[1]пот.ремонт!Q80+[2]пот.ремонт!Q80</f>
        <v>0</v>
      </c>
      <c r="R80" s="75">
        <f>[1]пот.ремонт!R80+[2]пот.ремонт!R80</f>
        <v>0</v>
      </c>
      <c r="S80" s="75">
        <f>[1]пот.ремонт!S80+[2]пот.ремонт!S80</f>
        <v>0</v>
      </c>
      <c r="T80" s="75">
        <f>[1]пот.ремонт!T80+[2]пот.ремонт!T80</f>
        <v>0</v>
      </c>
      <c r="U80" s="75">
        <f>[1]пот.ремонт!U80+[2]пот.ремонт!U80</f>
        <v>1197</v>
      </c>
      <c r="V80" s="75">
        <f>[1]пот.ремонт!V80+[2]пот.ремонт!V80</f>
        <v>0</v>
      </c>
      <c r="W80" s="75">
        <f>[1]пот.ремонт!W80+[2]пот.ремонт!W80</f>
        <v>0</v>
      </c>
      <c r="X80" s="75">
        <f>[1]пот.ремонт!X80+[2]пот.ремонт!X80</f>
        <v>0</v>
      </c>
      <c r="Y80" s="75">
        <f>[1]пот.ремонт!Y80+[2]пот.ремонт!Y80</f>
        <v>0</v>
      </c>
      <c r="Z80" s="75">
        <f>[1]пот.ремонт!Z80+[2]пот.ремонт!Z80</f>
        <v>0</v>
      </c>
      <c r="AA80" s="75">
        <f>[1]пот.ремонт!AA80+[2]пот.ремонт!AA80</f>
        <v>0</v>
      </c>
      <c r="AB80" s="75">
        <f>[1]пот.ремонт!AB80+[2]пот.ремонт!AB80</f>
        <v>0</v>
      </c>
      <c r="AC80" s="75">
        <f>[1]пот.ремонт!AC80+[2]пот.ремонт!AC80</f>
        <v>0</v>
      </c>
      <c r="AD80" s="187">
        <f t="shared" si="15"/>
        <v>3908</v>
      </c>
      <c r="AE80" s="117">
        <f>[1]пот.ремонт!AE80+[2]пот.ремонт!AE80</f>
        <v>0</v>
      </c>
      <c r="AF80" s="230">
        <f>[1]пот.ремонт!AF80+[2]пот.ремонт!AF80</f>
        <v>0</v>
      </c>
      <c r="AG80" s="75">
        <f>[1]пот.ремонт!AG80+[2]пот.ремонт!AG80</f>
        <v>0</v>
      </c>
      <c r="AH80" s="75">
        <f>[1]пот.ремонт!AH80+[2]пот.ремонт!AH80</f>
        <v>0</v>
      </c>
      <c r="AI80" s="75">
        <f>[1]пот.ремонт!AI80+[2]пот.ремонт!AI80</f>
        <v>0</v>
      </c>
      <c r="AJ80" s="75">
        <f>[1]пот.ремонт!AJ80+[2]пот.ремонт!AJ80</f>
        <v>0</v>
      </c>
      <c r="AK80" s="75">
        <f>[1]пот.ремонт!AK80+[2]пот.ремонт!AK80</f>
        <v>0</v>
      </c>
      <c r="AL80" s="75">
        <f>[1]пот.ремонт!AL80+[2]пот.ремонт!AL80</f>
        <v>0</v>
      </c>
      <c r="AM80" s="75">
        <f>[1]пот.ремонт!AM80+[2]пот.ремонт!AM80</f>
        <v>27992</v>
      </c>
      <c r="AN80" s="75">
        <f>[1]пот.ремонт!AN80+[2]пот.ремонт!AN80</f>
        <v>0</v>
      </c>
      <c r="AO80" s="71">
        <f t="shared" si="16"/>
        <v>27992</v>
      </c>
      <c r="AP80" s="274">
        <f t="shared" si="17"/>
        <v>31900</v>
      </c>
      <c r="AQ80" s="36">
        <f t="shared" si="12"/>
        <v>0</v>
      </c>
      <c r="AR80" s="37">
        <f t="shared" si="13"/>
        <v>21820.672112494463</v>
      </c>
      <c r="AS80" s="183">
        <f t="shared" si="18"/>
        <v>3.1648935679078014</v>
      </c>
      <c r="AT80" s="146">
        <f>'[4]ПР 5 місяців'!AP80</f>
        <v>2588.8062662643188</v>
      </c>
      <c r="AU80" s="275">
        <f t="shared" si="19"/>
        <v>24409.47837875878</v>
      </c>
      <c r="AV80" s="269">
        <f>[5]пот.ремонт!AP80+[6]пот.ремонт!AP80+[7]пот.ремонт!AP80+[8]пот.ремонт!AP80+[9]пот.ремонт!AP80+[10]пот.ремонт!AP80+[11]пот.ремонт!AP80+[12]пот.ремонт!AP80+[13]пот.ремонт!AP80+[14]пот.ремонт!AP80+[15]пот.ремонт!AP80+[2]пот.ремонт!AP80</f>
        <v>31900</v>
      </c>
      <c r="AW80" s="193">
        <f>[15]пот.ремонт!C80</f>
        <v>939.45319430110737</v>
      </c>
      <c r="AX80" s="194"/>
      <c r="AY80" s="194">
        <f t="shared" si="20"/>
        <v>-939.45319430110737</v>
      </c>
      <c r="AZ80" s="17"/>
      <c r="BA80" s="200">
        <f t="shared" si="21"/>
        <v>23470.025184457674</v>
      </c>
      <c r="BB80" s="17"/>
      <c r="BC80" s="270">
        <f t="shared" si="22"/>
        <v>0</v>
      </c>
      <c r="BE80" s="270">
        <f>'[16]звіт поточний ремонт'!AK80+'[16]звіт поточний ремонт'!Z80-'[16]звіт поточний ремонт'!C80</f>
        <v>2588.8062662643188</v>
      </c>
      <c r="BF80" s="192">
        <f t="shared" si="14"/>
        <v>0</v>
      </c>
    </row>
    <row r="81" spans="1:58" ht="15" customHeight="1" x14ac:dyDescent="0.25">
      <c r="A81" s="175">
        <f t="shared" si="23"/>
        <v>75</v>
      </c>
      <c r="B81" s="260" t="s">
        <v>18</v>
      </c>
      <c r="C81" s="164">
        <f>побуд.звіт!AW84</f>
        <v>6758.6557410548603</v>
      </c>
      <c r="D81" s="67">
        <f>'[3]по будинку 08'!BF83</f>
        <v>1.3429787087330269</v>
      </c>
      <c r="E81" s="68">
        <v>2</v>
      </c>
      <c r="F81" s="69"/>
      <c r="G81" s="69"/>
      <c r="H81" s="69"/>
      <c r="I81" s="69"/>
      <c r="J81" s="69"/>
      <c r="K81" s="69"/>
      <c r="L81" s="70"/>
      <c r="M81" s="75">
        <f>[1]пот.ремонт!M81+[2]пот.ремонт!M81</f>
        <v>0</v>
      </c>
      <c r="N81" s="75">
        <f>[1]пот.ремонт!N81+[2]пот.ремонт!N81</f>
        <v>0</v>
      </c>
      <c r="O81" s="75">
        <f>[1]пот.ремонт!O81+[2]пот.ремонт!O81</f>
        <v>0</v>
      </c>
      <c r="P81" s="75">
        <f>[1]пот.ремонт!P81+[2]пот.ремонт!P81</f>
        <v>0</v>
      </c>
      <c r="Q81" s="75">
        <f>[1]пот.ремонт!Q81+[2]пот.ремонт!Q81</f>
        <v>0</v>
      </c>
      <c r="R81" s="75">
        <f>[1]пот.ремонт!R81+[2]пот.ремонт!R81</f>
        <v>0</v>
      </c>
      <c r="S81" s="75">
        <f>[1]пот.ремонт!S81+[2]пот.ремонт!S81</f>
        <v>0</v>
      </c>
      <c r="T81" s="75">
        <f>[1]пот.ремонт!T81+[2]пот.ремонт!T81</f>
        <v>0</v>
      </c>
      <c r="U81" s="75">
        <f>[1]пот.ремонт!U81+[2]пот.ремонт!U81</f>
        <v>0</v>
      </c>
      <c r="V81" s="75">
        <f>[1]пот.ремонт!V81+[2]пот.ремонт!V81</f>
        <v>0</v>
      </c>
      <c r="W81" s="75">
        <f>[1]пот.ремонт!W81+[2]пот.ремонт!W81</f>
        <v>0</v>
      </c>
      <c r="X81" s="75">
        <f>[1]пот.ремонт!X81+[2]пот.ремонт!X81</f>
        <v>0</v>
      </c>
      <c r="Y81" s="75">
        <f>[1]пот.ремонт!Y81+[2]пот.ремонт!Y81</f>
        <v>0</v>
      </c>
      <c r="Z81" s="75">
        <f>[1]пот.ремонт!Z81+[2]пот.ремонт!Z81</f>
        <v>0</v>
      </c>
      <c r="AA81" s="75">
        <f>[1]пот.ремонт!AA81+[2]пот.ремонт!AA81</f>
        <v>0</v>
      </c>
      <c r="AB81" s="75">
        <f>[1]пот.ремонт!AB81+[2]пот.ремонт!AB81</f>
        <v>0</v>
      </c>
      <c r="AC81" s="75">
        <f>[1]пот.ремонт!AC81+[2]пот.ремонт!AC81</f>
        <v>0</v>
      </c>
      <c r="AD81" s="187">
        <f t="shared" si="15"/>
        <v>0</v>
      </c>
      <c r="AE81" s="117">
        <f>[1]пот.ремонт!AE81+[2]пот.ремонт!AE81</f>
        <v>1174</v>
      </c>
      <c r="AF81" s="230">
        <f>[1]пот.ремонт!AF81+[2]пот.ремонт!AF81</f>
        <v>0</v>
      </c>
      <c r="AG81" s="75">
        <f>[1]пот.ремонт!AG81+[2]пот.ремонт!AG81</f>
        <v>22687</v>
      </c>
      <c r="AH81" s="75">
        <f>[1]пот.ремонт!AH81+[2]пот.ремонт!AH81</f>
        <v>113</v>
      </c>
      <c r="AI81" s="75">
        <f>[1]пот.ремонт!AI81+[2]пот.ремонт!AI81</f>
        <v>0</v>
      </c>
      <c r="AJ81" s="75">
        <f>[1]пот.ремонт!AJ81+[2]пот.ремонт!AJ81</f>
        <v>0</v>
      </c>
      <c r="AK81" s="75">
        <f>[1]пот.ремонт!AK81+[2]пот.ремонт!AK81</f>
        <v>0</v>
      </c>
      <c r="AL81" s="75">
        <f>[1]пот.ремонт!AL81+[2]пот.ремонт!AL81</f>
        <v>0</v>
      </c>
      <c r="AM81" s="75">
        <f>[1]пот.ремонт!AM81+[2]пот.ремонт!AM81</f>
        <v>0</v>
      </c>
      <c r="AN81" s="75">
        <f>[1]пот.ремонт!AN81+[2]пот.ремонт!AN81</f>
        <v>0</v>
      </c>
      <c r="AO81" s="71">
        <f t="shared" si="16"/>
        <v>23861</v>
      </c>
      <c r="AP81" s="274">
        <f t="shared" si="17"/>
        <v>23861</v>
      </c>
      <c r="AQ81" s="36">
        <f t="shared" si="12"/>
        <v>0</v>
      </c>
      <c r="AR81" s="37">
        <f t="shared" si="13"/>
        <v>17102.344258945141</v>
      </c>
      <c r="AS81" s="183">
        <f t="shared" si="18"/>
        <v>3.5304357721696715</v>
      </c>
      <c r="AT81" s="146">
        <f>'[4]ПР 5 місяців'!AP81</f>
        <v>-3422.1141080688435</v>
      </c>
      <c r="AU81" s="275">
        <f t="shared" si="19"/>
        <v>13680.230150876298</v>
      </c>
      <c r="AV81" s="269">
        <f>[5]пот.ремонт!AP81+[6]пот.ремонт!AP81+[7]пот.ремонт!AP81+[8]пот.ремонт!AP81+[9]пот.ремонт!AP81+[10]пот.ремонт!AP81+[11]пот.ремонт!AP81+[12]пот.ремонт!AP81+[13]пот.ремонт!AP81+[14]пот.ремонт!AP81+[15]пот.ремонт!AP81+[2]пот.ремонт!AP81</f>
        <v>23861</v>
      </c>
      <c r="AW81" s="193">
        <f>[15]пот.ремонт!C81</f>
        <v>617.13135221097195</v>
      </c>
      <c r="AX81" s="194"/>
      <c r="AY81" s="194">
        <f t="shared" si="20"/>
        <v>-617.13135221097195</v>
      </c>
      <c r="AZ81" s="17"/>
      <c r="BA81" s="200">
        <f t="shared" si="21"/>
        <v>13063.098798665325</v>
      </c>
      <c r="BB81" s="17"/>
      <c r="BC81" s="270">
        <f t="shared" si="22"/>
        <v>0</v>
      </c>
      <c r="BE81" s="270">
        <f>'[16]звіт поточний ремонт'!AK81+'[16]звіт поточний ремонт'!Z81-'[16]звіт поточний ремонт'!C81</f>
        <v>-3422.1141080688435</v>
      </c>
      <c r="BF81" s="192">
        <f t="shared" si="14"/>
        <v>0</v>
      </c>
    </row>
    <row r="82" spans="1:58" ht="15" customHeight="1" x14ac:dyDescent="0.25">
      <c r="A82" s="175">
        <f t="shared" si="23"/>
        <v>76</v>
      </c>
      <c r="B82" s="260" t="s">
        <v>111</v>
      </c>
      <c r="C82" s="164">
        <f>побуд.звіт!AW85</f>
        <v>16013.424865793966</v>
      </c>
      <c r="D82" s="67">
        <f>'[3]по будинку 08'!BF84</f>
        <v>5.6378512128990446</v>
      </c>
      <c r="E82" s="68">
        <v>2</v>
      </c>
      <c r="F82" s="69"/>
      <c r="G82" s="69"/>
      <c r="H82" s="69"/>
      <c r="I82" s="69"/>
      <c r="J82" s="69"/>
      <c r="K82" s="69"/>
      <c r="L82" s="70"/>
      <c r="M82" s="75">
        <f>[1]пот.ремонт!M82+[2]пот.ремонт!M82</f>
        <v>3633</v>
      </c>
      <c r="N82" s="75">
        <f>[1]пот.ремонт!N82+[2]пот.ремонт!N82</f>
        <v>0</v>
      </c>
      <c r="O82" s="75">
        <f>[1]пот.ремонт!O82+[2]пот.ремонт!O82</f>
        <v>0</v>
      </c>
      <c r="P82" s="75">
        <f>[1]пот.ремонт!P82+[2]пот.ремонт!P82</f>
        <v>0</v>
      </c>
      <c r="Q82" s="75">
        <f>[1]пот.ремонт!Q82+[2]пот.ремонт!Q82</f>
        <v>0</v>
      </c>
      <c r="R82" s="75">
        <f>[1]пот.ремонт!R82+[2]пот.ремонт!R82</f>
        <v>0</v>
      </c>
      <c r="S82" s="75">
        <f>[1]пот.ремонт!S82+[2]пот.ремонт!S82</f>
        <v>0</v>
      </c>
      <c r="T82" s="75">
        <f>[1]пот.ремонт!T82+[2]пот.ремонт!T82</f>
        <v>0</v>
      </c>
      <c r="U82" s="75">
        <f>[1]пот.ремонт!U82+[2]пот.ремонт!U82</f>
        <v>0</v>
      </c>
      <c r="V82" s="75">
        <f>[1]пот.ремонт!V82+[2]пот.ремонт!V82</f>
        <v>0</v>
      </c>
      <c r="W82" s="75">
        <f>[1]пот.ремонт!W82+[2]пот.ремонт!W82</f>
        <v>0</v>
      </c>
      <c r="X82" s="75">
        <f>[1]пот.ремонт!X82+[2]пот.ремонт!X82</f>
        <v>0</v>
      </c>
      <c r="Y82" s="75">
        <f>[1]пот.ремонт!Y82+[2]пот.ремонт!Y82</f>
        <v>0</v>
      </c>
      <c r="Z82" s="75">
        <f>[1]пот.ремонт!Z82+[2]пот.ремонт!Z82</f>
        <v>0</v>
      </c>
      <c r="AA82" s="75">
        <f>[1]пот.ремонт!AA82+[2]пот.ремонт!AA82</f>
        <v>0</v>
      </c>
      <c r="AB82" s="75">
        <f>[1]пот.ремонт!AB82+[2]пот.ремонт!AB82</f>
        <v>0</v>
      </c>
      <c r="AC82" s="75">
        <f>[1]пот.ремонт!AC82+[2]пот.ремонт!AC82</f>
        <v>0</v>
      </c>
      <c r="AD82" s="187">
        <f t="shared" si="15"/>
        <v>3633</v>
      </c>
      <c r="AE82" s="117">
        <f>[1]пот.ремонт!AE82+[2]пот.ремонт!AE82</f>
        <v>0</v>
      </c>
      <c r="AF82" s="230">
        <f>[1]пот.ремонт!AF82+[2]пот.ремонт!AF82</f>
        <v>0</v>
      </c>
      <c r="AG82" s="75">
        <f>[1]пот.ремонт!AG82+[2]пот.ремонт!AG82</f>
        <v>0</v>
      </c>
      <c r="AH82" s="75">
        <f>[1]пот.ремонт!AH82+[2]пот.ремонт!AH82</f>
        <v>0</v>
      </c>
      <c r="AI82" s="75">
        <f>[1]пот.ремонт!AI82+[2]пот.ремонт!AI82</f>
        <v>0</v>
      </c>
      <c r="AJ82" s="75">
        <f>[1]пот.ремонт!AJ82+[2]пот.ремонт!AJ82</f>
        <v>0</v>
      </c>
      <c r="AK82" s="75">
        <f>[1]пот.ремонт!AK82+[2]пот.ремонт!AK82</f>
        <v>0</v>
      </c>
      <c r="AL82" s="75">
        <f>[1]пот.ремонт!AL82+[2]пот.ремонт!AL82</f>
        <v>0</v>
      </c>
      <c r="AM82" s="75">
        <f>[1]пот.ремонт!AM82+[2]пот.ремонт!AM82</f>
        <v>10497</v>
      </c>
      <c r="AN82" s="75">
        <f>[1]пот.ремонт!AN82+[2]пот.ремонт!AN82</f>
        <v>0</v>
      </c>
      <c r="AO82" s="71">
        <f t="shared" si="16"/>
        <v>10497</v>
      </c>
      <c r="AP82" s="274">
        <f t="shared" si="17"/>
        <v>14130</v>
      </c>
      <c r="AQ82" s="36">
        <f t="shared" si="12"/>
        <v>-1883.4248657939661</v>
      </c>
      <c r="AR82" s="37">
        <f t="shared" si="13"/>
        <v>0</v>
      </c>
      <c r="AS82" s="183">
        <f t="shared" si="18"/>
        <v>0.88238463154642699</v>
      </c>
      <c r="AT82" s="146">
        <f>'[4]ПР 5 місяців'!AP82</f>
        <v>-7895.3879719059096</v>
      </c>
      <c r="AU82" s="275">
        <f t="shared" si="19"/>
        <v>-9778.8128376998757</v>
      </c>
      <c r="AV82" s="269">
        <f>[5]пот.ремонт!AP82+[6]пот.ремонт!AP82+[7]пот.ремонт!AP82+[8]пот.ремонт!AP82+[9]пот.ремонт!AP82+[10]пот.ремонт!AP82+[11]пот.ремонт!AP82+[12]пот.ремонт!AP82+[13]пот.ремонт!AP82+[14]пот.ремонт!AP82+[15]пот.ремонт!AP82+[2]пот.ремонт!AP82</f>
        <v>14130</v>
      </c>
      <c r="AW82" s="193">
        <f>[15]пот.ремонт!C82</f>
        <v>1505.3932035587936</v>
      </c>
      <c r="AX82" s="194"/>
      <c r="AY82" s="194">
        <f t="shared" si="20"/>
        <v>-1505.3932035587936</v>
      </c>
      <c r="AZ82" s="17"/>
      <c r="BA82" s="200">
        <f t="shared" si="21"/>
        <v>-11284.206041258669</v>
      </c>
      <c r="BB82" s="17"/>
      <c r="BC82" s="270">
        <f t="shared" si="22"/>
        <v>0</v>
      </c>
      <c r="BE82" s="270">
        <f>'[16]звіт поточний ремонт'!AK82+'[16]звіт поточний ремонт'!Z82-'[16]звіт поточний ремонт'!C82</f>
        <v>-7895.3879719059096</v>
      </c>
      <c r="BF82" s="192">
        <f t="shared" si="14"/>
        <v>0</v>
      </c>
    </row>
    <row r="83" spans="1:58" ht="15" customHeight="1" x14ac:dyDescent="0.25">
      <c r="A83" s="175">
        <f t="shared" si="23"/>
        <v>77</v>
      </c>
      <c r="B83" s="260" t="s">
        <v>112</v>
      </c>
      <c r="C83" s="164">
        <f>побуд.звіт!AW86</f>
        <v>10782.708426656231</v>
      </c>
      <c r="D83" s="67">
        <f>'[3]по будинку 08'!BF85</f>
        <v>4.0422329450974281</v>
      </c>
      <c r="E83" s="68">
        <v>2</v>
      </c>
      <c r="F83" s="69"/>
      <c r="G83" s="69"/>
      <c r="H83" s="69"/>
      <c r="I83" s="69"/>
      <c r="J83" s="69"/>
      <c r="K83" s="69"/>
      <c r="L83" s="70"/>
      <c r="M83" s="75">
        <f>[1]пот.ремонт!M83+[2]пот.ремонт!M83</f>
        <v>7140</v>
      </c>
      <c r="N83" s="75">
        <f>[1]пот.ремонт!N83+[2]пот.ремонт!N83</f>
        <v>0</v>
      </c>
      <c r="O83" s="75">
        <f>[1]пот.ремонт!O83+[2]пот.ремонт!O83</f>
        <v>0</v>
      </c>
      <c r="P83" s="75">
        <f>[1]пот.ремонт!P83+[2]пот.ремонт!P83</f>
        <v>0</v>
      </c>
      <c r="Q83" s="75">
        <f>[1]пот.ремонт!Q83+[2]пот.ремонт!Q83</f>
        <v>0</v>
      </c>
      <c r="R83" s="75">
        <f>[1]пот.ремонт!R83+[2]пот.ремонт!R83</f>
        <v>0</v>
      </c>
      <c r="S83" s="75">
        <f>[1]пот.ремонт!S83+[2]пот.ремонт!S83</f>
        <v>0</v>
      </c>
      <c r="T83" s="75">
        <f>[1]пот.ремонт!T83+[2]пот.ремонт!T83</f>
        <v>0</v>
      </c>
      <c r="U83" s="75">
        <f>[1]пот.ремонт!U83+[2]пот.ремонт!U83</f>
        <v>7134</v>
      </c>
      <c r="V83" s="75">
        <f>[1]пот.ремонт!V83+[2]пот.ремонт!V83</f>
        <v>0</v>
      </c>
      <c r="W83" s="75">
        <f>[1]пот.ремонт!W83+[2]пот.ремонт!W83</f>
        <v>0</v>
      </c>
      <c r="X83" s="75">
        <f>[1]пот.ремонт!X83+[2]пот.ремонт!X83</f>
        <v>0</v>
      </c>
      <c r="Y83" s="75">
        <f>[1]пот.ремонт!Y83+[2]пот.ремонт!Y83</f>
        <v>0</v>
      </c>
      <c r="Z83" s="75">
        <f>[1]пот.ремонт!Z83+[2]пот.ремонт!Z83</f>
        <v>0</v>
      </c>
      <c r="AA83" s="75">
        <f>[1]пот.ремонт!AA83+[2]пот.ремонт!AA83</f>
        <v>3381</v>
      </c>
      <c r="AB83" s="75">
        <f>[1]пот.ремонт!AB83+[2]пот.ремонт!AB83</f>
        <v>0</v>
      </c>
      <c r="AC83" s="75">
        <f>[1]пот.ремонт!AC83+[2]пот.ремонт!AC83</f>
        <v>0</v>
      </c>
      <c r="AD83" s="187">
        <f t="shared" si="15"/>
        <v>17655</v>
      </c>
      <c r="AE83" s="117">
        <f>[1]пот.ремонт!AE83+[2]пот.ремонт!AE83</f>
        <v>0</v>
      </c>
      <c r="AF83" s="230">
        <f>[1]пот.ремонт!AF83+[2]пот.ремонт!AF83</f>
        <v>0</v>
      </c>
      <c r="AG83" s="75">
        <f>[1]пот.ремонт!AG83+[2]пот.ремонт!AG83</f>
        <v>0</v>
      </c>
      <c r="AH83" s="75">
        <f>[1]пот.ремонт!AH83+[2]пот.ремонт!AH83</f>
        <v>0</v>
      </c>
      <c r="AI83" s="75">
        <f>[1]пот.ремонт!AI83+[2]пот.ремонт!AI83</f>
        <v>0</v>
      </c>
      <c r="AJ83" s="75">
        <f>[1]пот.ремонт!AJ83+[2]пот.ремонт!AJ83</f>
        <v>0</v>
      </c>
      <c r="AK83" s="75">
        <f>[1]пот.ремонт!AK83+[2]пот.ремонт!AK83</f>
        <v>0</v>
      </c>
      <c r="AL83" s="75">
        <f>[1]пот.ремонт!AL83+[2]пот.ремонт!AL83</f>
        <v>0</v>
      </c>
      <c r="AM83" s="75">
        <f>[1]пот.ремонт!AM83+[2]пот.ремонт!AM83</f>
        <v>10497</v>
      </c>
      <c r="AN83" s="75">
        <f>[1]пот.ремонт!AN83+[2]пот.ремонт!AN83</f>
        <v>0</v>
      </c>
      <c r="AO83" s="71">
        <f t="shared" si="16"/>
        <v>10497</v>
      </c>
      <c r="AP83" s="274">
        <f t="shared" si="17"/>
        <v>28152</v>
      </c>
      <c r="AQ83" s="36">
        <f t="shared" si="12"/>
        <v>0</v>
      </c>
      <c r="AR83" s="37">
        <f t="shared" si="13"/>
        <v>17369.291573343769</v>
      </c>
      <c r="AS83" s="183">
        <f t="shared" si="18"/>
        <v>2.6108468193765368</v>
      </c>
      <c r="AT83" s="146">
        <f>'[4]ПР 5 місяців'!AP83</f>
        <v>2099.711087416913</v>
      </c>
      <c r="AU83" s="275">
        <f t="shared" si="19"/>
        <v>19469.002660760681</v>
      </c>
      <c r="AV83" s="269">
        <f>[5]пот.ремонт!AP83+[6]пот.ремонт!AP83+[7]пот.ремонт!AP83+[8]пот.ремонт!AP83+[9]пот.ремонт!AP83+[10]пот.ремонт!AP83+[11]пот.ремонт!AP83+[12]пот.ремонт!AP83+[13]пот.ремонт!AP83+[14]пот.ремонт!AP83+[15]пот.ремонт!AP83+[2]пот.ремонт!AP83</f>
        <v>28152</v>
      </c>
      <c r="AW83" s="193">
        <f>[15]пот.ремонт!C83</f>
        <v>1008.8855869312465</v>
      </c>
      <c r="AX83" s="194"/>
      <c r="AY83" s="194">
        <f t="shared" si="20"/>
        <v>-1008.8855869312465</v>
      </c>
      <c r="AZ83" s="17"/>
      <c r="BA83" s="200">
        <f t="shared" si="21"/>
        <v>18460.117073829435</v>
      </c>
      <c r="BB83" s="17"/>
      <c r="BC83" s="270">
        <f t="shared" si="22"/>
        <v>0</v>
      </c>
      <c r="BE83" s="270">
        <f>'[16]звіт поточний ремонт'!AK83+'[16]звіт поточний ремонт'!Z83-'[16]звіт поточний ремонт'!C83</f>
        <v>2099.711087416913</v>
      </c>
      <c r="BF83" s="192">
        <f t="shared" si="14"/>
        <v>0</v>
      </c>
    </row>
    <row r="84" spans="1:58" ht="15" customHeight="1" x14ac:dyDescent="0.25">
      <c r="A84" s="175">
        <f t="shared" si="23"/>
        <v>78</v>
      </c>
      <c r="B84" s="260" t="s">
        <v>216</v>
      </c>
      <c r="C84" s="164">
        <f>побуд.звіт!AW87</f>
        <v>38589.031015547167</v>
      </c>
      <c r="D84" s="67">
        <f>'[3]по будинку 08'!BF86</f>
        <v>12.366041575462528</v>
      </c>
      <c r="E84" s="68">
        <v>2</v>
      </c>
      <c r="F84" s="69"/>
      <c r="G84" s="69"/>
      <c r="H84" s="69"/>
      <c r="I84" s="69"/>
      <c r="J84" s="69"/>
      <c r="K84" s="69"/>
      <c r="L84" s="70"/>
      <c r="M84" s="75">
        <f>[1]пот.ремонт!M84+[2]пот.ремонт!M84</f>
        <v>386</v>
      </c>
      <c r="N84" s="75">
        <f>[1]пот.ремонт!N84+[2]пот.ремонт!N84</f>
        <v>0</v>
      </c>
      <c r="O84" s="75">
        <f>[1]пот.ремонт!O84+[2]пот.ремонт!O84</f>
        <v>0</v>
      </c>
      <c r="P84" s="75">
        <f>[1]пот.ремонт!P84+[2]пот.ремонт!P84</f>
        <v>0</v>
      </c>
      <c r="Q84" s="75">
        <f>[1]пот.ремонт!Q84+[2]пот.ремонт!Q84</f>
        <v>101125</v>
      </c>
      <c r="R84" s="75">
        <f>[1]пот.ремонт!R84+[2]пот.ремонт!R84</f>
        <v>1</v>
      </c>
      <c r="S84" s="75">
        <f>[1]пот.ремонт!S84+[2]пот.ремонт!S84</f>
        <v>0</v>
      </c>
      <c r="T84" s="75">
        <f>[1]пот.ремонт!T84+[2]пот.ремонт!T84</f>
        <v>0</v>
      </c>
      <c r="U84" s="75">
        <f>[1]пот.ремонт!U84+[2]пот.ремонт!U84</f>
        <v>3056</v>
      </c>
      <c r="V84" s="75">
        <f>[1]пот.ремонт!V84+[2]пот.ремонт!V84</f>
        <v>0</v>
      </c>
      <c r="W84" s="75">
        <f>[1]пот.ремонт!W84+[2]пот.ремонт!W84</f>
        <v>0</v>
      </c>
      <c r="X84" s="75">
        <f>[1]пот.ремонт!X84+[2]пот.ремонт!X84</f>
        <v>0</v>
      </c>
      <c r="Y84" s="75">
        <f>[1]пот.ремонт!Y84+[2]пот.ремонт!Y84</f>
        <v>0</v>
      </c>
      <c r="Z84" s="75">
        <f>[1]пот.ремонт!Z84+[2]пот.ремонт!Z84</f>
        <v>0</v>
      </c>
      <c r="AA84" s="75">
        <f>[1]пот.ремонт!AA84+[2]пот.ремонт!AA84</f>
        <v>1036</v>
      </c>
      <c r="AB84" s="75">
        <f>[1]пот.ремонт!AB84+[2]пот.ремонт!AB84</f>
        <v>0</v>
      </c>
      <c r="AC84" s="75">
        <f>[1]пот.ремонт!AC84+[2]пот.ремонт!AC84</f>
        <v>0</v>
      </c>
      <c r="AD84" s="187">
        <f t="shared" si="15"/>
        <v>105603</v>
      </c>
      <c r="AE84" s="117">
        <f>[1]пот.ремонт!AE84+[2]пот.ремонт!AE84</f>
        <v>0</v>
      </c>
      <c r="AF84" s="230">
        <f>[1]пот.ремонт!AF84+[2]пот.ремонт!AF84</f>
        <v>0</v>
      </c>
      <c r="AG84" s="75">
        <f>[1]пот.ремонт!AG84+[2]пот.ремонт!AG84</f>
        <v>0</v>
      </c>
      <c r="AH84" s="75">
        <f>[1]пот.ремонт!AH84+[2]пот.ремонт!AH84</f>
        <v>0</v>
      </c>
      <c r="AI84" s="75">
        <f>[1]пот.ремонт!AI84+[2]пот.ремонт!AI84</f>
        <v>0</v>
      </c>
      <c r="AJ84" s="75">
        <f>[1]пот.ремонт!AJ84+[2]пот.ремонт!AJ84</f>
        <v>0</v>
      </c>
      <c r="AK84" s="75">
        <f>[1]пот.ремонт!AK84+[2]пот.ремонт!AK84</f>
        <v>0</v>
      </c>
      <c r="AL84" s="75">
        <f>[1]пот.ремонт!AL84+[2]пот.ремонт!AL84</f>
        <v>0</v>
      </c>
      <c r="AM84" s="75">
        <f>[1]пот.ремонт!AM84+[2]пот.ремонт!AM84</f>
        <v>0</v>
      </c>
      <c r="AN84" s="75">
        <f>[1]пот.ремонт!AN84+[2]пот.ремонт!AN84</f>
        <v>0</v>
      </c>
      <c r="AO84" s="71">
        <f t="shared" si="16"/>
        <v>0</v>
      </c>
      <c r="AP84" s="274">
        <f t="shared" si="17"/>
        <v>105603</v>
      </c>
      <c r="AQ84" s="36">
        <f t="shared" si="12"/>
        <v>0</v>
      </c>
      <c r="AR84" s="37">
        <f t="shared" si="13"/>
        <v>67013.968984452833</v>
      </c>
      <c r="AS84" s="183">
        <f t="shared" si="18"/>
        <v>2.7366066786557433</v>
      </c>
      <c r="AT84" s="146">
        <f>'[4]ПР 5 місяців'!AP84</f>
        <v>6026.9233088917608</v>
      </c>
      <c r="AU84" s="275">
        <f t="shared" si="19"/>
        <v>73040.892293344601</v>
      </c>
      <c r="AV84" s="269">
        <f>[5]пот.ремонт!AP84+[6]пот.ремонт!AP84+[7]пот.ремонт!AP84+[8]пот.ремонт!AP84+[9]пот.ремонт!AP84+[10]пот.ремонт!AP84+[11]пот.ремонт!AP84+[12]пот.ремонт!AP84+[13]пот.ремонт!AP84+[14]пот.ремонт!AP84+[15]пот.ремонт!AP84+[2]пот.ремонт!AP84</f>
        <v>105603</v>
      </c>
      <c r="AW84" s="193">
        <f>[15]пот.ремонт!C84</f>
        <v>3762.0142791094313</v>
      </c>
      <c r="AX84" s="194"/>
      <c r="AY84" s="194">
        <f t="shared" si="20"/>
        <v>-3762.0142791094313</v>
      </c>
      <c r="AZ84" s="17"/>
      <c r="BA84" s="200">
        <f t="shared" si="21"/>
        <v>69278.878014235175</v>
      </c>
      <c r="BB84" s="17"/>
      <c r="BC84" s="270">
        <f t="shared" si="22"/>
        <v>0</v>
      </c>
      <c r="BE84" s="270">
        <f>'[16]звіт поточний ремонт'!AK84+'[16]звіт поточний ремонт'!Z84-'[16]звіт поточний ремонт'!C84</f>
        <v>6026.9233088917608</v>
      </c>
      <c r="BF84" s="192">
        <f t="shared" si="14"/>
        <v>0</v>
      </c>
    </row>
    <row r="85" spans="1:58" ht="15" customHeight="1" x14ac:dyDescent="0.25">
      <c r="A85" s="175">
        <f t="shared" si="23"/>
        <v>79</v>
      </c>
      <c r="B85" s="260" t="s">
        <v>278</v>
      </c>
      <c r="C85" s="164">
        <f>побуд.звіт!AW88</f>
        <v>18962.207906171901</v>
      </c>
      <c r="D85" s="67">
        <f>'[3]по будинку 08'!BF87</f>
        <v>5.8638971341709398</v>
      </c>
      <c r="E85" s="68">
        <v>2</v>
      </c>
      <c r="F85" s="69"/>
      <c r="G85" s="69"/>
      <c r="H85" s="69"/>
      <c r="I85" s="69"/>
      <c r="J85" s="69"/>
      <c r="K85" s="69"/>
      <c r="L85" s="70"/>
      <c r="M85" s="75">
        <f>[1]пот.ремонт!M85+[2]пот.ремонт!M85</f>
        <v>0</v>
      </c>
      <c r="N85" s="75">
        <f>[1]пот.ремонт!N85+[2]пот.ремонт!N85</f>
        <v>0</v>
      </c>
      <c r="O85" s="75">
        <f>[1]пот.ремонт!O85+[2]пот.ремонт!O85</f>
        <v>0</v>
      </c>
      <c r="P85" s="75">
        <f>[1]пот.ремонт!P85+[2]пот.ремонт!P85</f>
        <v>0</v>
      </c>
      <c r="Q85" s="75">
        <f>[1]пот.ремонт!Q85+[2]пот.ремонт!Q85</f>
        <v>0</v>
      </c>
      <c r="R85" s="75">
        <f>[1]пот.ремонт!R85+[2]пот.ремонт!R85</f>
        <v>0</v>
      </c>
      <c r="S85" s="75">
        <f>[1]пот.ремонт!S85+[2]пот.ремонт!S85</f>
        <v>0</v>
      </c>
      <c r="T85" s="75">
        <f>[1]пот.ремонт!T85+[2]пот.ремонт!T85</f>
        <v>0</v>
      </c>
      <c r="U85" s="75">
        <f>[1]пот.ремонт!U85+[2]пот.ремонт!U85</f>
        <v>2105</v>
      </c>
      <c r="V85" s="75">
        <f>[1]пот.ремонт!V85+[2]пот.ремонт!V85</f>
        <v>0</v>
      </c>
      <c r="W85" s="75">
        <f>[1]пот.ремонт!W85+[2]пот.ремонт!W85</f>
        <v>0</v>
      </c>
      <c r="X85" s="75">
        <f>[1]пот.ремонт!X85+[2]пот.ремонт!X85</f>
        <v>0</v>
      </c>
      <c r="Y85" s="75">
        <f>[1]пот.ремонт!Y85+[2]пот.ремонт!Y85</f>
        <v>0</v>
      </c>
      <c r="Z85" s="75">
        <f>[1]пот.ремонт!Z85+[2]пот.ремонт!Z85</f>
        <v>0</v>
      </c>
      <c r="AA85" s="75">
        <f>[1]пот.ремонт!AA85+[2]пот.ремонт!AA85</f>
        <v>314</v>
      </c>
      <c r="AB85" s="75">
        <f>[1]пот.ремонт!AB85+[2]пот.ремонт!AB85</f>
        <v>0</v>
      </c>
      <c r="AC85" s="75">
        <f>[1]пот.ремонт!AC85+[2]пот.ремонт!AC85</f>
        <v>0</v>
      </c>
      <c r="AD85" s="187">
        <f t="shared" si="15"/>
        <v>2419</v>
      </c>
      <c r="AE85" s="117">
        <f>[1]пот.ремонт!AE85+[2]пот.ремонт!AE85</f>
        <v>0</v>
      </c>
      <c r="AF85" s="230">
        <f>[1]пот.ремонт!AF85+[2]пот.ремонт!AF85</f>
        <v>0</v>
      </c>
      <c r="AG85" s="75">
        <f>[1]пот.ремонт!AG85+[2]пот.ремонт!AG85</f>
        <v>0</v>
      </c>
      <c r="AH85" s="75">
        <f>[1]пот.ремонт!AH85+[2]пот.ремонт!AH85</f>
        <v>0</v>
      </c>
      <c r="AI85" s="75">
        <f>[1]пот.ремонт!AI85+[2]пот.ремонт!AI85</f>
        <v>0</v>
      </c>
      <c r="AJ85" s="75">
        <f>[1]пот.ремонт!AJ85+[2]пот.ремонт!AJ85</f>
        <v>0</v>
      </c>
      <c r="AK85" s="75">
        <f>[1]пот.ремонт!AK85+[2]пот.ремонт!AK85</f>
        <v>0</v>
      </c>
      <c r="AL85" s="75">
        <f>[1]пот.ремонт!AL85+[2]пот.ремонт!AL85</f>
        <v>0</v>
      </c>
      <c r="AM85" s="75">
        <f>[1]пот.ремонт!AM85+[2]пот.ремонт!AM85</f>
        <v>0</v>
      </c>
      <c r="AN85" s="75">
        <f>[1]пот.ремонт!AN85+[2]пот.ремонт!AN85</f>
        <v>0</v>
      </c>
      <c r="AO85" s="71">
        <f t="shared" si="16"/>
        <v>0</v>
      </c>
      <c r="AP85" s="274">
        <f t="shared" si="17"/>
        <v>2419</v>
      </c>
      <c r="AQ85" s="36">
        <f t="shared" si="12"/>
        <v>-16543.207906171901</v>
      </c>
      <c r="AR85" s="37">
        <f t="shared" si="13"/>
        <v>0</v>
      </c>
      <c r="AS85" s="183">
        <f t="shared" si="18"/>
        <v>0.12756953261822709</v>
      </c>
      <c r="AT85" s="146">
        <f>'[4]ПР 5 місяців'!AP85</f>
        <v>-8895.3384475263938</v>
      </c>
      <c r="AU85" s="275">
        <f t="shared" si="19"/>
        <v>-25438.546353698293</v>
      </c>
      <c r="AV85" s="269">
        <f>[5]пот.ремонт!AP85+[6]пот.ремонт!AP85+[7]пот.ремонт!AP85+[8]пот.ремонт!AP85+[9]пот.ремонт!AP85+[10]пот.ремонт!AP85+[11]пот.ремонт!AP85+[12]пот.ремонт!AP85+[13]пот.ремонт!AP85+[14]пот.ремонт!AP85+[15]пот.ремонт!AP85+[2]пот.ремонт!AP85</f>
        <v>2420.0247859791752</v>
      </c>
      <c r="AW85" s="193">
        <f>[15]пот.ремонт!C85</f>
        <v>1830.8491372343804</v>
      </c>
      <c r="AX85" s="194"/>
      <c r="AY85" s="194">
        <f t="shared" si="20"/>
        <v>-1830.8491372343804</v>
      </c>
      <c r="AZ85" s="17"/>
      <c r="BA85" s="200">
        <f t="shared" si="21"/>
        <v>-27269.395490932675</v>
      </c>
      <c r="BB85" s="17"/>
      <c r="BC85" s="270">
        <f t="shared" si="22"/>
        <v>-1.0247859791752489</v>
      </c>
      <c r="BE85" s="270">
        <f>'[16]звіт поточний ремонт'!AK85+'[16]звіт поточний ремонт'!Z85-'[16]звіт поточний ремонт'!C85</f>
        <v>-8895.3384475263938</v>
      </c>
      <c r="BF85" s="192">
        <f t="shared" si="14"/>
        <v>0</v>
      </c>
    </row>
    <row r="86" spans="1:58" ht="15" customHeight="1" x14ac:dyDescent="0.25">
      <c r="A86" s="175">
        <f t="shared" si="23"/>
        <v>80</v>
      </c>
      <c r="B86" s="261" t="s">
        <v>217</v>
      </c>
      <c r="C86" s="164">
        <f>побуд.звіт!AW89</f>
        <v>32484.474572202231</v>
      </c>
      <c r="D86" s="67">
        <f>'[3]по будинку 08'!BF88</f>
        <v>533.01721066884795</v>
      </c>
      <c r="E86" s="68">
        <v>2</v>
      </c>
      <c r="F86" s="69"/>
      <c r="G86" s="69"/>
      <c r="H86" s="69"/>
      <c r="I86" s="69"/>
      <c r="J86" s="69"/>
      <c r="K86" s="69"/>
      <c r="L86" s="70"/>
      <c r="M86" s="75">
        <f>[1]пот.ремонт!M86+[2]пот.ремонт!M86</f>
        <v>4336</v>
      </c>
      <c r="N86" s="75">
        <f>[1]пот.ремонт!N86+[2]пот.ремонт!N86</f>
        <v>0</v>
      </c>
      <c r="O86" s="75">
        <f>[1]пот.ремонт!O86+[2]пот.ремонт!O86</f>
        <v>0</v>
      </c>
      <c r="P86" s="75">
        <f>[1]пот.ремонт!P86+[2]пот.ремонт!P86</f>
        <v>0</v>
      </c>
      <c r="Q86" s="75">
        <f>[1]пот.ремонт!Q86+[2]пот.ремонт!Q86</f>
        <v>0</v>
      </c>
      <c r="R86" s="75">
        <f>[1]пот.ремонт!R86+[2]пот.ремонт!R86</f>
        <v>0</v>
      </c>
      <c r="S86" s="75">
        <f>[1]пот.ремонт!S86+[2]пот.ремонт!S86</f>
        <v>0</v>
      </c>
      <c r="T86" s="75">
        <f>[1]пот.ремонт!T86+[2]пот.ремонт!T86</f>
        <v>0</v>
      </c>
      <c r="U86" s="75">
        <f>[1]пот.ремонт!U86+[2]пот.ремонт!U86</f>
        <v>0</v>
      </c>
      <c r="V86" s="75">
        <f>[1]пот.ремонт!V86+[2]пот.ремонт!V86</f>
        <v>0</v>
      </c>
      <c r="W86" s="75">
        <f>[1]пот.ремонт!W86+[2]пот.ремонт!W86</f>
        <v>0</v>
      </c>
      <c r="X86" s="75">
        <f>[1]пот.ремонт!X86+[2]пот.ремонт!X86</f>
        <v>0</v>
      </c>
      <c r="Y86" s="75">
        <f>[1]пот.ремонт!Y86+[2]пот.ремонт!Y86</f>
        <v>0</v>
      </c>
      <c r="Z86" s="75">
        <f>[1]пот.ремонт!Z86+[2]пот.ремонт!Z86</f>
        <v>0</v>
      </c>
      <c r="AA86" s="75">
        <f>[1]пот.ремонт!AA86+[2]пот.ремонт!AA86</f>
        <v>0</v>
      </c>
      <c r="AB86" s="75">
        <f>[1]пот.ремонт!AB86+[2]пот.ремонт!AB86</f>
        <v>0</v>
      </c>
      <c r="AC86" s="75">
        <f>[1]пот.ремонт!AC86+[2]пот.ремонт!AC86</f>
        <v>0</v>
      </c>
      <c r="AD86" s="187">
        <f t="shared" si="15"/>
        <v>4336</v>
      </c>
      <c r="AE86" s="117">
        <f>[1]пот.ремонт!AE86+[2]пот.ремонт!AE86</f>
        <v>1420</v>
      </c>
      <c r="AF86" s="230">
        <f>[1]пот.ремонт!AF86+[2]пот.ремонт!AF86</f>
        <v>0</v>
      </c>
      <c r="AG86" s="75">
        <f>[1]пот.ремонт!AG86+[2]пот.ремонт!AG86</f>
        <v>13807</v>
      </c>
      <c r="AH86" s="75">
        <f>[1]пот.ремонт!AH86+[2]пот.ремонт!AH86</f>
        <v>70</v>
      </c>
      <c r="AI86" s="75">
        <f>[1]пот.ремонт!AI86+[2]пот.ремонт!AI86</f>
        <v>0</v>
      </c>
      <c r="AJ86" s="75">
        <f>[1]пот.ремонт!AJ86+[2]пот.ремонт!AJ86</f>
        <v>0</v>
      </c>
      <c r="AK86" s="75">
        <f>[1]пот.ремонт!AK86+[2]пот.ремонт!AK86</f>
        <v>0</v>
      </c>
      <c r="AL86" s="75">
        <f>[1]пот.ремонт!AL86+[2]пот.ремонт!AL86</f>
        <v>0</v>
      </c>
      <c r="AM86" s="75">
        <f>[1]пот.ремонт!AM86+[2]пот.ремонт!AM86</f>
        <v>0</v>
      </c>
      <c r="AN86" s="75">
        <f>[1]пот.ремонт!AN86+[2]пот.ремонт!AN86</f>
        <v>0</v>
      </c>
      <c r="AO86" s="71">
        <f t="shared" si="16"/>
        <v>15227</v>
      </c>
      <c r="AP86" s="274">
        <f t="shared" si="17"/>
        <v>19563</v>
      </c>
      <c r="AQ86" s="36">
        <f t="shared" si="12"/>
        <v>-12921.474572202231</v>
      </c>
      <c r="AR86" s="37">
        <f t="shared" si="13"/>
        <v>0</v>
      </c>
      <c r="AS86" s="183">
        <f t="shared" si="18"/>
        <v>0.60222614826408627</v>
      </c>
      <c r="AT86" s="146">
        <f>'[4]ПР 5 місяців'!AP86</f>
        <v>164.88890902630919</v>
      </c>
      <c r="AU86" s="275">
        <f t="shared" si="19"/>
        <v>-12756.585663175922</v>
      </c>
      <c r="AV86" s="269">
        <f>[5]пот.ремонт!AP86+[6]пот.ремонт!AP86+[7]пот.ремонт!AP86+[8]пот.ремонт!AP86+[9]пот.ремонт!AP86+[10]пот.ремонт!AP86+[11]пот.ремонт!AP86+[12]пот.ремонт!AP86+[13]пот.ремонт!AP86+[14]пот.ремонт!AP86+[15]пот.ремонт!AP86+[2]пот.ремонт!AP86</f>
        <v>19564.32954418486</v>
      </c>
      <c r="AW86" s="193">
        <f>[15]пот.ремонт!C86</f>
        <v>3154.1865524404457</v>
      </c>
      <c r="AX86" s="194"/>
      <c r="AY86" s="194">
        <f t="shared" si="20"/>
        <v>-3154.1865524404457</v>
      </c>
      <c r="AZ86" s="17"/>
      <c r="BA86" s="200">
        <f t="shared" si="21"/>
        <v>-15910.772215616367</v>
      </c>
      <c r="BB86" s="17"/>
      <c r="BC86" s="270">
        <f t="shared" si="22"/>
        <v>-1.3295441848604241</v>
      </c>
      <c r="BE86" s="270">
        <f>'[16]звіт поточний ремонт'!AK86+'[16]звіт поточний ремонт'!Z86-'[16]звіт поточний ремонт'!C86</f>
        <v>164.88890902630919</v>
      </c>
      <c r="BF86" s="192">
        <f t="shared" si="14"/>
        <v>0</v>
      </c>
    </row>
    <row r="87" spans="1:58" ht="15" customHeight="1" x14ac:dyDescent="0.25">
      <c r="A87" s="175">
        <f t="shared" si="23"/>
        <v>81</v>
      </c>
      <c r="B87" s="261" t="s">
        <v>218</v>
      </c>
      <c r="C87" s="164">
        <f>побуд.звіт!AW90</f>
        <v>20017.509082254965</v>
      </c>
      <c r="D87" s="67">
        <f>'[3]по будинку 08'!BF89</f>
        <v>15463.463530705545</v>
      </c>
      <c r="E87" s="68">
        <v>2</v>
      </c>
      <c r="F87" s="69"/>
      <c r="G87" s="69"/>
      <c r="H87" s="69"/>
      <c r="I87" s="69"/>
      <c r="J87" s="69"/>
      <c r="K87" s="69"/>
      <c r="L87" s="70"/>
      <c r="M87" s="75">
        <f>[1]пот.ремонт!M87+[2]пот.ремонт!M87</f>
        <v>2961</v>
      </c>
      <c r="N87" s="75">
        <f>[1]пот.ремонт!N87+[2]пот.ремонт!N87</f>
        <v>0</v>
      </c>
      <c r="O87" s="75">
        <f>[1]пот.ремонт!O87+[2]пот.ремонт!O87</f>
        <v>0</v>
      </c>
      <c r="P87" s="75">
        <f>[1]пот.ремонт!P87+[2]пот.ремонт!P87</f>
        <v>0</v>
      </c>
      <c r="Q87" s="75">
        <f>[1]пот.ремонт!Q87+[2]пот.ремонт!Q87</f>
        <v>0</v>
      </c>
      <c r="R87" s="75">
        <f>[1]пот.ремонт!R87+[2]пот.ремонт!R87</f>
        <v>0</v>
      </c>
      <c r="S87" s="75">
        <f>[1]пот.ремонт!S87+[2]пот.ремонт!S87</f>
        <v>0</v>
      </c>
      <c r="T87" s="75">
        <f>[1]пот.ремонт!T87+[2]пот.ремонт!T87</f>
        <v>0</v>
      </c>
      <c r="U87" s="75">
        <f>[1]пот.ремонт!U87+[2]пот.ремонт!U87</f>
        <v>3858</v>
      </c>
      <c r="V87" s="75">
        <f>[1]пот.ремонт!V87+[2]пот.ремонт!V87</f>
        <v>0</v>
      </c>
      <c r="W87" s="75">
        <f>[1]пот.ремонт!W87+[2]пот.ремонт!W87</f>
        <v>0</v>
      </c>
      <c r="X87" s="75">
        <f>[1]пот.ремонт!X87+[2]пот.ремонт!X87</f>
        <v>0</v>
      </c>
      <c r="Y87" s="75">
        <f>[1]пот.ремонт!Y87+[2]пот.ремонт!Y87</f>
        <v>0</v>
      </c>
      <c r="Z87" s="75">
        <f>[1]пот.ремонт!Z87+[2]пот.ремонт!Z87</f>
        <v>0</v>
      </c>
      <c r="AA87" s="75">
        <f>[1]пот.ремонт!AA87+[2]пот.ремонт!AA87</f>
        <v>1651</v>
      </c>
      <c r="AB87" s="75">
        <f>[1]пот.ремонт!AB87+[2]пот.ремонт!AB87</f>
        <v>0</v>
      </c>
      <c r="AC87" s="75">
        <f>[1]пот.ремонт!AC87+[2]пот.ремонт!AC87</f>
        <v>0</v>
      </c>
      <c r="AD87" s="187">
        <f t="shared" si="15"/>
        <v>8470</v>
      </c>
      <c r="AE87" s="117">
        <f>[1]пот.ремонт!AE87+[2]пот.ремонт!AE87</f>
        <v>0</v>
      </c>
      <c r="AF87" s="230">
        <f>[1]пот.ремонт!AF87+[2]пот.ремонт!AF87</f>
        <v>0</v>
      </c>
      <c r="AG87" s="75">
        <f>[1]пот.ремонт!AG87+[2]пот.ремонт!AG87</f>
        <v>0</v>
      </c>
      <c r="AH87" s="75">
        <f>[1]пот.ремонт!AH87+[2]пот.ремонт!AH87</f>
        <v>0</v>
      </c>
      <c r="AI87" s="75">
        <f>[1]пот.ремонт!AI87+[2]пот.ремонт!AI87</f>
        <v>0</v>
      </c>
      <c r="AJ87" s="75">
        <f>[1]пот.ремонт!AJ87+[2]пот.ремонт!AJ87</f>
        <v>0</v>
      </c>
      <c r="AK87" s="75">
        <f>[1]пот.ремонт!AK87+[2]пот.ремонт!AK87</f>
        <v>0</v>
      </c>
      <c r="AL87" s="75">
        <f>[1]пот.ремонт!AL87+[2]пот.ремонт!AL87</f>
        <v>0</v>
      </c>
      <c r="AM87" s="75">
        <f>[1]пот.ремонт!AM87+[2]пот.ремонт!AM87</f>
        <v>0</v>
      </c>
      <c r="AN87" s="75">
        <f>[1]пот.ремонт!AN87+[2]пот.ремонт!AN87</f>
        <v>0</v>
      </c>
      <c r="AO87" s="71">
        <f t="shared" si="16"/>
        <v>0</v>
      </c>
      <c r="AP87" s="274">
        <f t="shared" si="17"/>
        <v>8470</v>
      </c>
      <c r="AQ87" s="36">
        <f t="shared" si="12"/>
        <v>-11547.509082254965</v>
      </c>
      <c r="AR87" s="37">
        <f t="shared" si="13"/>
        <v>0</v>
      </c>
      <c r="AS87" s="183">
        <f t="shared" si="18"/>
        <v>0.42312956947817493</v>
      </c>
      <c r="AT87" s="146">
        <f>'[4]ПР 5 місяців'!AP87</f>
        <v>103596.39704928032</v>
      </c>
      <c r="AU87" s="275">
        <f t="shared" si="19"/>
        <v>92048.887967025352</v>
      </c>
      <c r="AV87" s="269">
        <f>[5]пот.ремонт!AP87+[6]пот.ремонт!AP87+[7]пот.ремонт!AP87+[8]пот.ремонт!AP87+[9]пот.ремонт!AP87+[10]пот.ремонт!AP87+[11]пот.ремонт!AP87+[12]пот.ремонт!AP87+[13]пот.ремонт!AP87+[14]пот.ремонт!AP87+[15]пот.ремонт!AP87+[2]пот.ремонт!AP87</f>
        <v>8470</v>
      </c>
      <c r="AW87" s="193">
        <f>[15]пот.ремонт!C87</f>
        <v>2007.8631364509927</v>
      </c>
      <c r="AX87" s="194"/>
      <c r="AY87" s="194">
        <f t="shared" si="20"/>
        <v>-2007.8631364509927</v>
      </c>
      <c r="AZ87" s="17"/>
      <c r="BA87" s="200">
        <f t="shared" si="21"/>
        <v>90041.024830574359</v>
      </c>
      <c r="BB87" s="17"/>
      <c r="BC87" s="270">
        <f t="shared" si="22"/>
        <v>0</v>
      </c>
      <c r="BE87" s="270">
        <f>'[16]звіт поточний ремонт'!AK87+'[16]звіт поточний ремонт'!Z87-'[16]звіт поточний ремонт'!C87</f>
        <v>103596.39704928032</v>
      </c>
      <c r="BF87" s="192">
        <f t="shared" si="14"/>
        <v>0</v>
      </c>
    </row>
    <row r="88" spans="1:58" ht="15" customHeight="1" x14ac:dyDescent="0.25">
      <c r="A88" s="175">
        <f t="shared" si="23"/>
        <v>82</v>
      </c>
      <c r="B88" s="260" t="s">
        <v>19</v>
      </c>
      <c r="C88" s="164">
        <f>побуд.звіт!AW91</f>
        <v>3845.2433288574221</v>
      </c>
      <c r="D88" s="67">
        <f>'[3]по будинку 08'!BF90</f>
        <v>0.77121549610411455</v>
      </c>
      <c r="E88" s="68">
        <v>3</v>
      </c>
      <c r="F88" s="69"/>
      <c r="G88" s="69"/>
      <c r="H88" s="69"/>
      <c r="I88" s="69"/>
      <c r="J88" s="69"/>
      <c r="K88" s="69"/>
      <c r="L88" s="70"/>
      <c r="M88" s="75">
        <f>[1]пот.ремонт!M88+[2]пот.ремонт!M88</f>
        <v>3205.189504217848</v>
      </c>
      <c r="N88" s="75">
        <f>[1]пот.ремонт!N88+[2]пот.ремонт!N88</f>
        <v>0</v>
      </c>
      <c r="O88" s="75">
        <f>[1]пот.ремонт!O88+[2]пот.ремонт!O88</f>
        <v>0</v>
      </c>
      <c r="P88" s="75">
        <f>[1]пот.ремонт!P88+[2]пот.ремонт!P88</f>
        <v>0</v>
      </c>
      <c r="Q88" s="75">
        <f>[1]пот.ремонт!Q88+[2]пот.ремонт!Q88</f>
        <v>8055.3426076661235</v>
      </c>
      <c r="R88" s="75">
        <f>[1]пот.ремонт!R88+[2]пот.ремонт!R88</f>
        <v>1</v>
      </c>
      <c r="S88" s="75">
        <f>[1]пот.ремонт!S88+[2]пот.ремонт!S88</f>
        <v>0</v>
      </c>
      <c r="T88" s="75">
        <f>[1]пот.ремонт!T88+[2]пот.ремонт!T88</f>
        <v>0</v>
      </c>
      <c r="U88" s="75">
        <f>[1]пот.ремонт!U88+[2]пот.ремонт!U88</f>
        <v>0</v>
      </c>
      <c r="V88" s="75">
        <f>[1]пот.ремонт!V88+[2]пот.ремонт!V88</f>
        <v>0</v>
      </c>
      <c r="W88" s="75">
        <f>[1]пот.ремонт!W88+[2]пот.ремонт!W88</f>
        <v>0</v>
      </c>
      <c r="X88" s="75">
        <f>[1]пот.ремонт!X88+[2]пот.ремонт!X88</f>
        <v>0</v>
      </c>
      <c r="Y88" s="75">
        <f>[1]пот.ремонт!Y88+[2]пот.ремонт!Y88</f>
        <v>0</v>
      </c>
      <c r="Z88" s="75">
        <f>[1]пот.ремонт!Z88+[2]пот.ремонт!Z88</f>
        <v>0</v>
      </c>
      <c r="AA88" s="75">
        <f>[1]пот.ремонт!AA88+[2]пот.ремонт!AA88</f>
        <v>618</v>
      </c>
      <c r="AB88" s="75">
        <f>[1]пот.ремонт!AB88+[2]пот.ремонт!AB88</f>
        <v>0</v>
      </c>
      <c r="AC88" s="75">
        <f>[1]пот.ремонт!AC88+[2]пот.ремонт!AC88</f>
        <v>0</v>
      </c>
      <c r="AD88" s="187">
        <f t="shared" si="15"/>
        <v>11878.532111883971</v>
      </c>
      <c r="AE88" s="117">
        <f>[1]пот.ремонт!AE88+[2]пот.ремонт!AE88</f>
        <v>0</v>
      </c>
      <c r="AF88" s="230">
        <f>[1]пот.ремонт!AF88+[2]пот.ремонт!AF88</f>
        <v>0</v>
      </c>
      <c r="AG88" s="75">
        <f>[1]пот.ремонт!AG88+[2]пот.ремонт!AG88</f>
        <v>0</v>
      </c>
      <c r="AH88" s="75">
        <f>[1]пот.ремонт!AH88+[2]пот.ремонт!AH88</f>
        <v>0</v>
      </c>
      <c r="AI88" s="75">
        <f>[1]пот.ремонт!AI88+[2]пот.ремонт!AI88</f>
        <v>0</v>
      </c>
      <c r="AJ88" s="75">
        <f>[1]пот.ремонт!AJ88+[2]пот.ремонт!AJ88</f>
        <v>0</v>
      </c>
      <c r="AK88" s="75">
        <f>[1]пот.ремонт!AK88+[2]пот.ремонт!AK88</f>
        <v>0</v>
      </c>
      <c r="AL88" s="75">
        <f>[1]пот.ремонт!AL88+[2]пот.ремонт!AL88</f>
        <v>0</v>
      </c>
      <c r="AM88" s="75">
        <f>[1]пот.ремонт!AM88+[2]пот.ремонт!AM88</f>
        <v>0</v>
      </c>
      <c r="AN88" s="75">
        <f>[1]пот.ремонт!AN88+[2]пот.ремонт!AN88</f>
        <v>0</v>
      </c>
      <c r="AO88" s="71">
        <f t="shared" si="16"/>
        <v>0</v>
      </c>
      <c r="AP88" s="274">
        <f t="shared" si="17"/>
        <v>11878.532111883971</v>
      </c>
      <c r="AQ88" s="36">
        <f t="shared" si="12"/>
        <v>0</v>
      </c>
      <c r="AR88" s="37">
        <f t="shared" si="13"/>
        <v>8033.288783026549</v>
      </c>
      <c r="AS88" s="183">
        <f t="shared" si="18"/>
        <v>3.0891496573803474</v>
      </c>
      <c r="AT88" s="146">
        <f>'[4]ПР 5 місяців'!AP88</f>
        <v>-1985.8301036583352</v>
      </c>
      <c r="AU88" s="275">
        <f t="shared" si="19"/>
        <v>6047.4586793682138</v>
      </c>
      <c r="AV88" s="269">
        <f>[5]пот.ремонт!AP88+[6]пот.ремонт!AP88+[7]пот.ремонт!AP88+[8]пот.ремонт!AP88+[9]пот.ремонт!AP88+[10]пот.ремонт!AP88+[11]пот.ремонт!AP88+[12]пот.ремонт!AP88+[13]пот.ремонт!AP88+[14]пот.ремонт!AP88+[15]пот.ремонт!AP88+[2]пот.ремонт!AP88</f>
        <v>11878.532111883971</v>
      </c>
      <c r="AW88" s="193">
        <f>[15]пот.ремонт!C88</f>
        <v>342.70928377148459</v>
      </c>
      <c r="AX88" s="194"/>
      <c r="AY88" s="194">
        <f t="shared" si="20"/>
        <v>-342.70928377148459</v>
      </c>
      <c r="AZ88" s="17"/>
      <c r="BA88" s="200">
        <f t="shared" si="21"/>
        <v>5704.7493955967293</v>
      </c>
      <c r="BB88" s="17"/>
      <c r="BC88" s="270">
        <f t="shared" si="22"/>
        <v>0</v>
      </c>
      <c r="BE88" s="270">
        <f>'[16]звіт поточний ремонт'!AK88+'[16]звіт поточний ремонт'!Z88-'[16]звіт поточний ремонт'!C88</f>
        <v>-1985.8301036583352</v>
      </c>
      <c r="BF88" s="192">
        <f t="shared" si="14"/>
        <v>0</v>
      </c>
    </row>
    <row r="89" spans="1:58" ht="15" customHeight="1" x14ac:dyDescent="0.25">
      <c r="A89" s="175">
        <f t="shared" si="23"/>
        <v>83</v>
      </c>
      <c r="B89" s="260" t="s">
        <v>113</v>
      </c>
      <c r="C89" s="164">
        <f>побуд.звіт!AW92</f>
        <v>26070.366190965706</v>
      </c>
      <c r="D89" s="67">
        <f>'[3]по будинку 08'!BF91</f>
        <v>6.5686285357833212</v>
      </c>
      <c r="E89" s="68">
        <v>3</v>
      </c>
      <c r="F89" s="69"/>
      <c r="G89" s="69"/>
      <c r="H89" s="69"/>
      <c r="I89" s="69"/>
      <c r="J89" s="69"/>
      <c r="K89" s="69"/>
      <c r="L89" s="70"/>
      <c r="M89" s="75">
        <f>[1]пот.ремонт!M89+[2]пот.ремонт!M89</f>
        <v>2404</v>
      </c>
      <c r="N89" s="75">
        <f>[1]пот.ремонт!N89+[2]пот.ремонт!N89</f>
        <v>0</v>
      </c>
      <c r="O89" s="75">
        <f>[1]пот.ремонт!O89+[2]пот.ремонт!O89</f>
        <v>0</v>
      </c>
      <c r="P89" s="75">
        <f>[1]пот.ремонт!P89+[2]пот.ремонт!P89</f>
        <v>0</v>
      </c>
      <c r="Q89" s="75">
        <f>[1]пот.ремонт!Q89+[2]пот.ремонт!Q89</f>
        <v>0</v>
      </c>
      <c r="R89" s="75">
        <f>[1]пот.ремонт!R89+[2]пот.ремонт!R89</f>
        <v>0</v>
      </c>
      <c r="S89" s="75">
        <f>[1]пот.ремонт!S89+[2]пот.ремонт!S89</f>
        <v>0</v>
      </c>
      <c r="T89" s="75">
        <f>[1]пот.ремонт!T89+[2]пот.ремонт!T89</f>
        <v>0</v>
      </c>
      <c r="U89" s="75">
        <f>[1]пот.ремонт!U89+[2]пот.ремонт!U89</f>
        <v>0</v>
      </c>
      <c r="V89" s="75">
        <f>[1]пот.ремонт!V89+[2]пот.ремонт!V89</f>
        <v>0</v>
      </c>
      <c r="W89" s="75">
        <f>[1]пот.ремонт!W89+[2]пот.ремонт!W89</f>
        <v>1217</v>
      </c>
      <c r="X89" s="75">
        <f>[1]пот.ремонт!X89+[2]пот.ремонт!X89</f>
        <v>0</v>
      </c>
      <c r="Y89" s="75">
        <f>[1]пот.ремонт!Y89+[2]пот.ремонт!Y89</f>
        <v>0</v>
      </c>
      <c r="Z89" s="75">
        <f>[1]пот.ремонт!Z89+[2]пот.ремонт!Z89</f>
        <v>0</v>
      </c>
      <c r="AA89" s="75">
        <f>[1]пот.ремонт!AA89+[2]пот.ремонт!AA89</f>
        <v>4996.4432203640672</v>
      </c>
      <c r="AB89" s="75">
        <f>[1]пот.ремонт!AB89+[2]пот.ремонт!AB89</f>
        <v>0</v>
      </c>
      <c r="AC89" s="75">
        <f>[1]пот.ремонт!AC89+[2]пот.ремонт!AC89</f>
        <v>0</v>
      </c>
      <c r="AD89" s="187">
        <f t="shared" si="15"/>
        <v>8617.4432203640681</v>
      </c>
      <c r="AE89" s="117">
        <f>[1]пот.ремонт!AE89+[2]пот.ремонт!AE89</f>
        <v>201</v>
      </c>
      <c r="AF89" s="230">
        <f>[1]пот.ремонт!AF89+[2]пот.ремонт!AF89</f>
        <v>0</v>
      </c>
      <c r="AG89" s="75">
        <f>[1]пот.ремонт!AG89+[2]пот.ремонт!AG89</f>
        <v>0</v>
      </c>
      <c r="AH89" s="75">
        <f>[1]пот.ремонт!AH89+[2]пот.ремонт!AH89</f>
        <v>0</v>
      </c>
      <c r="AI89" s="75">
        <f>[1]пот.ремонт!AI89+[2]пот.ремонт!AI89</f>
        <v>0</v>
      </c>
      <c r="AJ89" s="75">
        <f>[1]пот.ремонт!AJ89+[2]пот.ремонт!AJ89</f>
        <v>0</v>
      </c>
      <c r="AK89" s="75">
        <f>[1]пот.ремонт!AK89+[2]пот.ремонт!AK89</f>
        <v>0</v>
      </c>
      <c r="AL89" s="75">
        <f>[1]пот.ремонт!AL89+[2]пот.ремонт!AL89</f>
        <v>0</v>
      </c>
      <c r="AM89" s="75">
        <f>[1]пот.ремонт!AM89+[2]пот.ремонт!AM89</f>
        <v>0</v>
      </c>
      <c r="AN89" s="75">
        <f>[1]пот.ремонт!AN89+[2]пот.ремонт!AN89</f>
        <v>0</v>
      </c>
      <c r="AO89" s="71">
        <f t="shared" si="16"/>
        <v>201</v>
      </c>
      <c r="AP89" s="274">
        <f t="shared" si="17"/>
        <v>8818.4432203640681</v>
      </c>
      <c r="AQ89" s="36">
        <f t="shared" si="12"/>
        <v>-17251.922970601638</v>
      </c>
      <c r="AR89" s="37">
        <f t="shared" si="13"/>
        <v>0</v>
      </c>
      <c r="AS89" s="183">
        <f t="shared" si="18"/>
        <v>0.33825544128413382</v>
      </c>
      <c r="AT89" s="146">
        <f>'[4]ПР 5 місяців'!AP89</f>
        <v>-310.37436399686703</v>
      </c>
      <c r="AU89" s="275">
        <f t="shared" si="19"/>
        <v>-17562.297334598505</v>
      </c>
      <c r="AV89" s="269">
        <f>[5]пот.ремонт!AP89+[6]пот.ремонт!AP89+[7]пот.ремонт!AP89+[8]пот.ремонт!AP89+[9]пот.ремонт!AP89+[10]пот.ремонт!AP89+[11]пот.ремонт!AP89+[12]пот.ремонт!AP89+[13]пот.ремонт!AP89+[14]пот.ремонт!AP89+[15]пот.ремонт!AP89+[2]пот.ремонт!AP89</f>
        <v>8818.4432203640681</v>
      </c>
      <c r="AW89" s="193">
        <f>[15]пот.ремонт!C89</f>
        <v>2403.4617981931406</v>
      </c>
      <c r="AX89" s="194"/>
      <c r="AY89" s="194">
        <f t="shared" si="20"/>
        <v>-2403.4617981931406</v>
      </c>
      <c r="AZ89" s="17"/>
      <c r="BA89" s="200">
        <f t="shared" si="21"/>
        <v>-19965.759132791645</v>
      </c>
      <c r="BB89" s="17"/>
      <c r="BC89" s="270">
        <f t="shared" si="22"/>
        <v>0</v>
      </c>
      <c r="BE89" s="270">
        <f>'[16]звіт поточний ремонт'!AK89+'[16]звіт поточний ремонт'!Z89-'[16]звіт поточний ремонт'!C89</f>
        <v>-310.37436399686703</v>
      </c>
      <c r="BF89" s="192">
        <f t="shared" si="14"/>
        <v>0</v>
      </c>
    </row>
    <row r="90" spans="1:58" ht="15" customHeight="1" x14ac:dyDescent="0.25">
      <c r="A90" s="175">
        <f t="shared" si="23"/>
        <v>84</v>
      </c>
      <c r="B90" s="260" t="s">
        <v>114</v>
      </c>
      <c r="C90" s="164">
        <f>побуд.звіт!AW93</f>
        <v>25012.570239109547</v>
      </c>
      <c r="D90" s="67">
        <f>'[3]по будинку 08'!BF92</f>
        <v>6.3425826145114241</v>
      </c>
      <c r="E90" s="68">
        <v>3</v>
      </c>
      <c r="F90" s="69"/>
      <c r="G90" s="69"/>
      <c r="H90" s="69"/>
      <c r="I90" s="69"/>
      <c r="J90" s="69"/>
      <c r="K90" s="69"/>
      <c r="L90" s="70"/>
      <c r="M90" s="75">
        <f>[1]пот.ремонт!M90+[2]пот.ремонт!M90</f>
        <v>7190</v>
      </c>
      <c r="N90" s="75">
        <f>[1]пот.ремонт!N90+[2]пот.ремонт!N90</f>
        <v>0</v>
      </c>
      <c r="O90" s="75">
        <f>[1]пот.ремонт!O90+[2]пот.ремонт!O90</f>
        <v>0</v>
      </c>
      <c r="P90" s="75">
        <f>[1]пот.ремонт!P90+[2]пот.ремонт!P90</f>
        <v>0</v>
      </c>
      <c r="Q90" s="75">
        <f>[1]пот.ремонт!Q90+[2]пот.ремонт!Q90</f>
        <v>7093</v>
      </c>
      <c r="R90" s="75">
        <f>[1]пот.ремонт!R90+[2]пот.ремонт!R90</f>
        <v>1</v>
      </c>
      <c r="S90" s="75">
        <f>[1]пот.ремонт!S90+[2]пот.ремонт!S90</f>
        <v>0</v>
      </c>
      <c r="T90" s="75">
        <f>[1]пот.ремонт!T90+[2]пот.ремонт!T90</f>
        <v>0</v>
      </c>
      <c r="U90" s="75">
        <f>[1]пот.ремонт!U90+[2]пот.ремонт!U90</f>
        <v>0</v>
      </c>
      <c r="V90" s="75">
        <f>[1]пот.ремонт!V90+[2]пот.ремонт!V90</f>
        <v>0</v>
      </c>
      <c r="W90" s="75">
        <f>[1]пот.ремонт!W90+[2]пот.ремонт!W90</f>
        <v>5524</v>
      </c>
      <c r="X90" s="75">
        <f>[1]пот.ремонт!X90+[2]пот.ремонт!X90</f>
        <v>0</v>
      </c>
      <c r="Y90" s="75">
        <f>[1]пот.ремонт!Y90+[2]пот.ремонт!Y90</f>
        <v>9990</v>
      </c>
      <c r="Z90" s="75">
        <f>[1]пот.ремонт!Z90+[2]пот.ремонт!Z90</f>
        <v>32</v>
      </c>
      <c r="AA90" s="75">
        <f>[1]пот.ремонт!AA90+[2]пот.ремонт!AA90</f>
        <v>7077</v>
      </c>
      <c r="AB90" s="75">
        <f>[1]пот.ремонт!AB90+[2]пот.ремонт!AB90</f>
        <v>0</v>
      </c>
      <c r="AC90" s="75">
        <f>[1]пот.ремонт!AC90+[2]пот.ремонт!AC90</f>
        <v>0</v>
      </c>
      <c r="AD90" s="187">
        <f t="shared" si="15"/>
        <v>36874</v>
      </c>
      <c r="AE90" s="117">
        <f>[1]пот.ремонт!AE90+[2]пот.ремонт!AE90</f>
        <v>433</v>
      </c>
      <c r="AF90" s="230">
        <f>[1]пот.ремонт!AF90+[2]пот.ремонт!AF90</f>
        <v>0</v>
      </c>
      <c r="AG90" s="75">
        <f>[1]пот.ремонт!AG90+[2]пот.ремонт!AG90</f>
        <v>0</v>
      </c>
      <c r="AH90" s="75">
        <f>[1]пот.ремонт!AH90+[2]пот.ремонт!AH90</f>
        <v>0</v>
      </c>
      <c r="AI90" s="75">
        <f>[1]пот.ремонт!AI90+[2]пот.ремонт!AI90</f>
        <v>0</v>
      </c>
      <c r="AJ90" s="75">
        <f>[1]пот.ремонт!AJ90+[2]пот.ремонт!AJ90</f>
        <v>0</v>
      </c>
      <c r="AK90" s="75">
        <f>[1]пот.ремонт!AK90+[2]пот.ремонт!AK90</f>
        <v>0</v>
      </c>
      <c r="AL90" s="75">
        <f>[1]пот.ремонт!AL90+[2]пот.ремонт!AL90</f>
        <v>0</v>
      </c>
      <c r="AM90" s="75">
        <f>[1]пот.ремонт!AM90+[2]пот.ремонт!AM90</f>
        <v>0</v>
      </c>
      <c r="AN90" s="75">
        <f>[1]пот.ремонт!AN90+[2]пот.ремонт!AN90</f>
        <v>0</v>
      </c>
      <c r="AO90" s="71">
        <f t="shared" si="16"/>
        <v>433</v>
      </c>
      <c r="AP90" s="274">
        <f t="shared" si="17"/>
        <v>37307</v>
      </c>
      <c r="AQ90" s="36">
        <f t="shared" si="12"/>
        <v>0</v>
      </c>
      <c r="AR90" s="37">
        <f t="shared" si="13"/>
        <v>12294.429760890453</v>
      </c>
      <c r="AS90" s="183">
        <f t="shared" si="18"/>
        <v>1.4915300444280986</v>
      </c>
      <c r="AT90" s="146">
        <f>'[4]ПР 5 місяців'!AP90</f>
        <v>-8437.8643322745957</v>
      </c>
      <c r="AU90" s="275">
        <f t="shared" si="19"/>
        <v>3856.5654286158569</v>
      </c>
      <c r="AV90" s="269">
        <f>[5]пот.ремонт!AP90+[6]пот.ремонт!AP90+[7]пот.ремонт!AP90+[8]пот.ремонт!AP90+[9]пот.ремонт!AP90+[10]пот.ремонт!AP90+[11]пот.ремонт!AP90+[12]пот.ремонт!AP90+[13]пот.ремонт!AP90+[14]пот.ремонт!AP90+[15]пот.ремонт!AP90+[2]пот.ремонт!AP90</f>
        <v>37309.185398698581</v>
      </c>
      <c r="AW90" s="193">
        <f>[15]пот.ремонт!C90</f>
        <v>2300.5908238219104</v>
      </c>
      <c r="AX90" s="194"/>
      <c r="AY90" s="194">
        <f t="shared" si="20"/>
        <v>-2300.5908238219104</v>
      </c>
      <c r="AZ90" s="17"/>
      <c r="BA90" s="200">
        <f t="shared" si="21"/>
        <v>1555.9746047939466</v>
      </c>
      <c r="BB90" s="17"/>
      <c r="BC90" s="270">
        <f t="shared" si="22"/>
        <v>-2.1853986985806841</v>
      </c>
      <c r="BE90" s="270">
        <f>'[16]звіт поточний ремонт'!AK90+'[16]звіт поточний ремонт'!Z90-'[16]звіт поточний ремонт'!C90</f>
        <v>-8437.8643322745957</v>
      </c>
      <c r="BF90" s="192">
        <f t="shared" si="14"/>
        <v>0</v>
      </c>
    </row>
    <row r="91" spans="1:58" ht="15" customHeight="1" x14ac:dyDescent="0.25">
      <c r="A91" s="175">
        <f t="shared" si="23"/>
        <v>85</v>
      </c>
      <c r="B91" s="261" t="s">
        <v>279</v>
      </c>
      <c r="C91" s="164">
        <f>побуд.звіт!AW94</f>
        <v>52024.845483654775</v>
      </c>
      <c r="D91" s="67">
        <f>'[3]по будинку 08'!BF93</f>
        <v>505.56067195619488</v>
      </c>
      <c r="E91" s="68">
        <v>1</v>
      </c>
      <c r="F91" s="69"/>
      <c r="G91" s="69"/>
      <c r="H91" s="69"/>
      <c r="I91" s="69"/>
      <c r="J91" s="69"/>
      <c r="K91" s="69"/>
      <c r="L91" s="70"/>
      <c r="M91" s="75">
        <f>[1]пот.ремонт!M91+[2]пот.ремонт!M91</f>
        <v>4796</v>
      </c>
      <c r="N91" s="75">
        <f>[1]пот.ремонт!N91+[2]пот.ремонт!N91</f>
        <v>0</v>
      </c>
      <c r="O91" s="75">
        <f>[1]пот.ремонт!O91+[2]пот.ремонт!O91</f>
        <v>16045</v>
      </c>
      <c r="P91" s="75">
        <f>[1]пот.ремонт!P91+[2]пот.ремонт!P91</f>
        <v>92</v>
      </c>
      <c r="Q91" s="75">
        <f>[1]пот.ремонт!Q91+[2]пот.ремонт!Q91</f>
        <v>7131</v>
      </c>
      <c r="R91" s="75">
        <f>[1]пот.ремонт!R91+[2]пот.ремонт!R91</f>
        <v>1</v>
      </c>
      <c r="S91" s="75">
        <f>[1]пот.ремонт!S91+[2]пот.ремонт!S91</f>
        <v>0</v>
      </c>
      <c r="T91" s="75">
        <f>[1]пот.ремонт!T91+[2]пот.ремонт!T91</f>
        <v>0</v>
      </c>
      <c r="U91" s="75">
        <f>[1]пот.ремонт!U91+[2]пот.ремонт!U91</f>
        <v>16151</v>
      </c>
      <c r="V91" s="75">
        <f>[1]пот.ремонт!V91+[2]пот.ремонт!V91</f>
        <v>0</v>
      </c>
      <c r="W91" s="75">
        <f>[1]пот.ремонт!W91+[2]пот.ремонт!W91</f>
        <v>0</v>
      </c>
      <c r="X91" s="75">
        <f>[1]пот.ремонт!X91+[2]пот.ремонт!X91</f>
        <v>0</v>
      </c>
      <c r="Y91" s="75">
        <f>[1]пот.ремонт!Y91+[2]пот.ремонт!Y91</f>
        <v>3938</v>
      </c>
      <c r="Z91" s="75">
        <f>[1]пот.ремонт!Z91+[2]пот.ремонт!Z91</f>
        <v>15</v>
      </c>
      <c r="AA91" s="75">
        <f>[1]пот.ремонт!AA91+[2]пот.ремонт!AA91</f>
        <v>5495</v>
      </c>
      <c r="AB91" s="75">
        <f>[1]пот.ремонт!AB91+[2]пот.ремонт!AB91</f>
        <v>0</v>
      </c>
      <c r="AC91" s="75">
        <f>[1]пот.ремонт!AC91+[2]пот.ремонт!AC91</f>
        <v>0</v>
      </c>
      <c r="AD91" s="187">
        <f t="shared" si="15"/>
        <v>53556</v>
      </c>
      <c r="AE91" s="117">
        <f>[1]пот.ремонт!AE91+[2]пот.ремонт!AE91</f>
        <v>401</v>
      </c>
      <c r="AF91" s="230">
        <f>[1]пот.ремонт!AF91+[2]пот.ремонт!AF91</f>
        <v>0</v>
      </c>
      <c r="AG91" s="75">
        <f>[1]пот.ремонт!AG91+[2]пот.ремонт!AG91</f>
        <v>2139</v>
      </c>
      <c r="AH91" s="75">
        <f>[1]пот.ремонт!AH91+[2]пот.ремонт!AH91</f>
        <v>8</v>
      </c>
      <c r="AI91" s="75">
        <f>[1]пот.ремонт!AI91+[2]пот.ремонт!AI91</f>
        <v>0</v>
      </c>
      <c r="AJ91" s="75">
        <f>[1]пот.ремонт!AJ91+[2]пот.ремонт!AJ91</f>
        <v>0</v>
      </c>
      <c r="AK91" s="75">
        <f>[1]пот.ремонт!AK91+[2]пот.ремонт!AK91</f>
        <v>0</v>
      </c>
      <c r="AL91" s="75">
        <f>[1]пот.ремонт!AL91+[2]пот.ремонт!AL91</f>
        <v>0</v>
      </c>
      <c r="AM91" s="75">
        <f>[1]пот.ремонт!AM91+[2]пот.ремонт!AM91</f>
        <v>4400</v>
      </c>
      <c r="AN91" s="75">
        <f>[1]пот.ремонт!AN91+[2]пот.ремонт!AN91</f>
        <v>0</v>
      </c>
      <c r="AO91" s="71">
        <f t="shared" si="16"/>
        <v>6940</v>
      </c>
      <c r="AP91" s="274">
        <f t="shared" si="17"/>
        <v>60496</v>
      </c>
      <c r="AQ91" s="36">
        <f t="shared" si="12"/>
        <v>0</v>
      </c>
      <c r="AR91" s="37">
        <f t="shared" si="13"/>
        <v>8471.1545163452247</v>
      </c>
      <c r="AS91" s="183">
        <f t="shared" si="18"/>
        <v>1.1628290182814036</v>
      </c>
      <c r="AT91" s="146">
        <f>'[4]ПР 5 місяців'!AP91</f>
        <v>10133.077228678187</v>
      </c>
      <c r="AU91" s="275">
        <f t="shared" si="19"/>
        <v>18604.231745023411</v>
      </c>
      <c r="AV91" s="269">
        <f>[5]пот.ремонт!AP91+[6]пот.ремонт!AP91+[7]пот.ремонт!AP91+[8]пот.ремонт!AP91+[9]пот.ремонт!AP91+[10]пот.ремонт!AP91+[11]пот.ремонт!AP91+[12]пот.ремонт!AP91+[13]пот.ремонт!AP91+[14]пот.ремонт!AP91+[15]пот.ремонт!AP91+[2]пот.ремонт!AP91</f>
        <v>60501.295295532298</v>
      </c>
      <c r="AW91" s="193">
        <f>[15]пот.ремонт!C91</f>
        <v>5101.2109447309576</v>
      </c>
      <c r="AX91" s="194"/>
      <c r="AY91" s="194">
        <f t="shared" si="20"/>
        <v>-5101.2109447309576</v>
      </c>
      <c r="AZ91" s="17"/>
      <c r="BA91" s="200">
        <f t="shared" si="21"/>
        <v>13503.020800292454</v>
      </c>
      <c r="BB91" s="17"/>
      <c r="BC91" s="270">
        <f t="shared" si="22"/>
        <v>-5.2952955322980415</v>
      </c>
      <c r="BE91" s="270">
        <f>'[16]звіт поточний ремонт'!AK91+'[16]звіт поточний ремонт'!Z91-'[16]звіт поточний ремонт'!C91</f>
        <v>10133.077228678187</v>
      </c>
      <c r="BF91" s="192">
        <f t="shared" si="14"/>
        <v>0</v>
      </c>
    </row>
    <row r="92" spans="1:58" ht="15" customHeight="1" x14ac:dyDescent="0.25">
      <c r="A92" s="175">
        <f t="shared" si="23"/>
        <v>86</v>
      </c>
      <c r="B92" s="261" t="s">
        <v>280</v>
      </c>
      <c r="C92" s="164">
        <f>побуд.звіт!AW95</f>
        <v>65028.290554149367</v>
      </c>
      <c r="D92" s="67">
        <f>'[3]по будинку 08'!BF94</f>
        <v>0</v>
      </c>
      <c r="E92" s="68">
        <v>1</v>
      </c>
      <c r="F92" s="69"/>
      <c r="G92" s="69"/>
      <c r="H92" s="69"/>
      <c r="I92" s="69"/>
      <c r="J92" s="69"/>
      <c r="K92" s="69"/>
      <c r="L92" s="70"/>
      <c r="M92" s="75">
        <f>[1]пот.ремонт!M92+[2]пот.ремонт!M92</f>
        <v>7550</v>
      </c>
      <c r="N92" s="75">
        <f>[1]пот.ремонт!N92+[2]пот.ремонт!N92</f>
        <v>0</v>
      </c>
      <c r="O92" s="75">
        <f>[1]пот.ремонт!O92+[2]пот.ремонт!O92</f>
        <v>0</v>
      </c>
      <c r="P92" s="75">
        <f>[1]пот.ремонт!P92+[2]пот.ремонт!P92</f>
        <v>0</v>
      </c>
      <c r="Q92" s="75">
        <f>[1]пот.ремонт!Q92+[2]пот.ремонт!Q92</f>
        <v>47298</v>
      </c>
      <c r="R92" s="75">
        <f>[1]пот.ремонт!R92+[2]пот.ремонт!R92</f>
        <v>1</v>
      </c>
      <c r="S92" s="75">
        <f>[1]пот.ремонт!S92+[2]пот.ремонт!S92</f>
        <v>0</v>
      </c>
      <c r="T92" s="75">
        <f>[1]пот.ремонт!T92+[2]пот.ремонт!T92</f>
        <v>0</v>
      </c>
      <c r="U92" s="75">
        <f>[1]пот.ремонт!U92+[2]пот.ремонт!U92</f>
        <v>1569</v>
      </c>
      <c r="V92" s="75">
        <f>[1]пот.ремонт!V92+[2]пот.ремонт!V92</f>
        <v>0</v>
      </c>
      <c r="W92" s="75">
        <f>[1]пот.ремонт!W92+[2]пот.ремонт!W92</f>
        <v>0</v>
      </c>
      <c r="X92" s="75">
        <f>[1]пот.ремонт!X92+[2]пот.ремонт!X92</f>
        <v>0</v>
      </c>
      <c r="Y92" s="75">
        <f>[1]пот.ремонт!Y92+[2]пот.ремонт!Y92</f>
        <v>0</v>
      </c>
      <c r="Z92" s="75">
        <f>[1]пот.ремонт!Z92+[2]пот.ремонт!Z92</f>
        <v>0</v>
      </c>
      <c r="AA92" s="75">
        <f>[1]пот.ремонт!AA92+[2]пот.ремонт!AA92</f>
        <v>7735.6632943614031</v>
      </c>
      <c r="AB92" s="75">
        <f>[1]пот.ремонт!AB92+[2]пот.ремонт!AB92</f>
        <v>0</v>
      </c>
      <c r="AC92" s="75">
        <f>[1]пот.ремонт!AC92+[2]пот.ремонт!AC92</f>
        <v>0</v>
      </c>
      <c r="AD92" s="187">
        <f t="shared" si="15"/>
        <v>64152.663294361402</v>
      </c>
      <c r="AE92" s="117">
        <f>[1]пот.ремонт!AE92+[2]пот.ремонт!AE92</f>
        <v>401</v>
      </c>
      <c r="AF92" s="230">
        <f>[1]пот.ремонт!AF92+[2]пот.ремонт!AF92</f>
        <v>0</v>
      </c>
      <c r="AG92" s="75">
        <f>[1]пот.ремонт!AG92+[2]пот.ремонт!AG92</f>
        <v>0</v>
      </c>
      <c r="AH92" s="75">
        <f>[1]пот.ремонт!AH92+[2]пот.ремонт!AH92</f>
        <v>0</v>
      </c>
      <c r="AI92" s="75">
        <f>[1]пот.ремонт!AI92+[2]пот.ремонт!AI92</f>
        <v>0</v>
      </c>
      <c r="AJ92" s="75">
        <f>[1]пот.ремонт!AJ92+[2]пот.ремонт!AJ92</f>
        <v>0</v>
      </c>
      <c r="AK92" s="75">
        <f>[1]пот.ремонт!AK92+[2]пот.ремонт!AK92</f>
        <v>0</v>
      </c>
      <c r="AL92" s="75">
        <f>[1]пот.ремонт!AL92+[2]пот.ремонт!AL92</f>
        <v>0</v>
      </c>
      <c r="AM92" s="75">
        <f>[1]пот.ремонт!AM92+[2]пот.ремонт!AM92</f>
        <v>0</v>
      </c>
      <c r="AN92" s="75">
        <f>[1]пот.ремонт!AN92+[2]пот.ремонт!AN92</f>
        <v>0</v>
      </c>
      <c r="AO92" s="71">
        <f t="shared" si="16"/>
        <v>401</v>
      </c>
      <c r="AP92" s="274">
        <f t="shared" si="17"/>
        <v>64553.663294361402</v>
      </c>
      <c r="AQ92" s="36">
        <f t="shared" si="12"/>
        <v>-474.62725978796516</v>
      </c>
      <c r="AR92" s="37">
        <f t="shared" si="13"/>
        <v>0</v>
      </c>
      <c r="AS92" s="183">
        <f t="shared" si="18"/>
        <v>0.99270121887345719</v>
      </c>
      <c r="AT92" s="146">
        <f>'[4]ПР 5 місяців'!AP92</f>
        <v>-27848.836945596646</v>
      </c>
      <c r="AU92" s="275">
        <f t="shared" si="19"/>
        <v>-28323.464205384611</v>
      </c>
      <c r="AV92" s="269">
        <f>[5]пот.ремонт!AP92+[6]пот.ремонт!AP92+[7]пот.ремонт!AP92+[8]пот.ремонт!AP92+[9]пот.ремонт!AP92+[10]пот.ремонт!AP92+[11]пот.ремонт!AP92+[12]пот.ремонт!AP92+[13]пот.ремонт!AP92+[14]пот.ремонт!AP92+[15]пот.ремонт!AP92+[2]пот.ремонт!AP92</f>
        <v>64577.087808458316</v>
      </c>
      <c r="AW92" s="193">
        <f>[15]пот.ремонт!C92</f>
        <v>6340.5459508298754</v>
      </c>
      <c r="AX92" s="194"/>
      <c r="AY92" s="194">
        <f t="shared" si="20"/>
        <v>-6340.5459508298754</v>
      </c>
      <c r="AZ92" s="17"/>
      <c r="BA92" s="200">
        <f t="shared" si="21"/>
        <v>-34664.010156214485</v>
      </c>
      <c r="BB92" s="17"/>
      <c r="BC92" s="270">
        <f t="shared" si="22"/>
        <v>-23.424514096914208</v>
      </c>
      <c r="BE92" s="270">
        <f>'[16]звіт поточний ремонт'!AK92+'[16]звіт поточний ремонт'!Z92-'[16]звіт поточний ремонт'!C92</f>
        <v>-27848.836945596646</v>
      </c>
      <c r="BF92" s="192">
        <f t="shared" si="14"/>
        <v>0</v>
      </c>
    </row>
    <row r="93" spans="1:58" ht="15" customHeight="1" x14ac:dyDescent="0.25">
      <c r="A93" s="175">
        <f t="shared" si="23"/>
        <v>87</v>
      </c>
      <c r="B93" s="260" t="s">
        <v>219</v>
      </c>
      <c r="C93" s="164">
        <f>побуд.звіт!AW96</f>
        <v>21578.174208979486</v>
      </c>
      <c r="D93" s="67">
        <f>'[3]по будинку 08'!BF95</f>
        <v>7.8850136067196539</v>
      </c>
      <c r="E93" s="68">
        <v>3</v>
      </c>
      <c r="F93" s="69"/>
      <c r="G93" s="69"/>
      <c r="H93" s="69"/>
      <c r="I93" s="69"/>
      <c r="J93" s="69"/>
      <c r="K93" s="69"/>
      <c r="L93" s="70"/>
      <c r="M93" s="75">
        <f>[1]пот.ремонт!M93+[2]пот.ремонт!M93</f>
        <v>0</v>
      </c>
      <c r="N93" s="75">
        <f>[1]пот.ремонт!N93+[2]пот.ремонт!N93</f>
        <v>0</v>
      </c>
      <c r="O93" s="75">
        <f>[1]пот.ремонт!O93+[2]пот.ремонт!O93</f>
        <v>0</v>
      </c>
      <c r="P93" s="75">
        <f>[1]пот.ремонт!P93+[2]пот.ремонт!P93</f>
        <v>0</v>
      </c>
      <c r="Q93" s="75">
        <f>[1]пот.ремонт!Q93+[2]пот.ремонт!Q93</f>
        <v>0</v>
      </c>
      <c r="R93" s="75">
        <f>[1]пот.ремонт!R93+[2]пот.ремонт!R93</f>
        <v>0</v>
      </c>
      <c r="S93" s="75">
        <f>[1]пот.ремонт!S93+[2]пот.ремонт!S93</f>
        <v>0</v>
      </c>
      <c r="T93" s="75">
        <f>[1]пот.ремонт!T93+[2]пот.ремонт!T93</f>
        <v>0</v>
      </c>
      <c r="U93" s="75">
        <f>[1]пот.ремонт!U93+[2]пот.ремонт!U93</f>
        <v>3570</v>
      </c>
      <c r="V93" s="75">
        <f>[1]пот.ремонт!V93+[2]пот.ремонт!V93</f>
        <v>0</v>
      </c>
      <c r="W93" s="75">
        <f>[1]пот.ремонт!W93+[2]пот.ремонт!W93</f>
        <v>0</v>
      </c>
      <c r="X93" s="75">
        <f>[1]пот.ремонт!X93+[2]пот.ремонт!X93</f>
        <v>0</v>
      </c>
      <c r="Y93" s="75">
        <f>[1]пот.ремонт!Y93+[2]пот.ремонт!Y93</f>
        <v>0</v>
      </c>
      <c r="Z93" s="75">
        <f>[1]пот.ремонт!Z93+[2]пот.ремонт!Z93</f>
        <v>0</v>
      </c>
      <c r="AA93" s="75">
        <f>[1]пот.ремонт!AA93+[2]пот.ремонт!AA93</f>
        <v>1951</v>
      </c>
      <c r="AB93" s="75">
        <f>[1]пот.ремонт!AB93+[2]пот.ремонт!AB93</f>
        <v>0</v>
      </c>
      <c r="AC93" s="75">
        <f>[1]пот.ремонт!AC93+[2]пот.ремонт!AC93</f>
        <v>0</v>
      </c>
      <c r="AD93" s="187">
        <f t="shared" si="15"/>
        <v>5521</v>
      </c>
      <c r="AE93" s="117">
        <f>[1]пот.ремонт!AE93+[2]пот.ремонт!AE93</f>
        <v>0</v>
      </c>
      <c r="AF93" s="230">
        <f>[1]пот.ремонт!AF93+[2]пот.ремонт!AF93</f>
        <v>0</v>
      </c>
      <c r="AG93" s="75">
        <f>[1]пот.ремонт!AG93+[2]пот.ремонт!AG93</f>
        <v>0</v>
      </c>
      <c r="AH93" s="75">
        <f>[1]пот.ремонт!AH93+[2]пот.ремонт!AH93</f>
        <v>0</v>
      </c>
      <c r="AI93" s="75">
        <f>[1]пот.ремонт!AI93+[2]пот.ремонт!AI93</f>
        <v>0</v>
      </c>
      <c r="AJ93" s="75">
        <f>[1]пот.ремонт!AJ93+[2]пот.ремонт!AJ93</f>
        <v>0</v>
      </c>
      <c r="AK93" s="75">
        <f>[1]пот.ремонт!AK93+[2]пот.ремонт!AK93</f>
        <v>0</v>
      </c>
      <c r="AL93" s="75">
        <f>[1]пот.ремонт!AL93+[2]пот.ремонт!AL93</f>
        <v>0</v>
      </c>
      <c r="AM93" s="75">
        <f>[1]пот.ремонт!AM93+[2]пот.ремонт!AM93</f>
        <v>0</v>
      </c>
      <c r="AN93" s="75">
        <f>[1]пот.ремонт!AN93+[2]пот.ремонт!AN93</f>
        <v>0</v>
      </c>
      <c r="AO93" s="71">
        <f t="shared" si="16"/>
        <v>0</v>
      </c>
      <c r="AP93" s="274">
        <f t="shared" si="17"/>
        <v>5521</v>
      </c>
      <c r="AQ93" s="36">
        <f t="shared" si="12"/>
        <v>-16057.174208979486</v>
      </c>
      <c r="AR93" s="37">
        <f t="shared" si="13"/>
        <v>0</v>
      </c>
      <c r="AS93" s="183">
        <f t="shared" si="18"/>
        <v>0.25586038682098067</v>
      </c>
      <c r="AT93" s="146">
        <f>'[4]ПР 5 місяців'!AP93</f>
        <v>-9912.5843226671077</v>
      </c>
      <c r="AU93" s="275">
        <f t="shared" si="19"/>
        <v>-25969.758531646592</v>
      </c>
      <c r="AV93" s="269">
        <f>[5]пот.ремонт!AP93+[6]пот.ремонт!AP93+[7]пот.ремонт!AP93+[8]пот.ремонт!AP93+[9]пот.ремонт!AP93+[10]пот.ремонт!AP93+[11]пот.ремонт!AP93+[12]пот.ремонт!AP93+[13]пот.ремонт!AP93+[14]пот.ремонт!AP93+[15]пот.ремонт!AP93+[2]пот.ремонт!AP93</f>
        <v>5521</v>
      </c>
      <c r="AW93" s="193">
        <f>[15]пот.ремонт!C93</f>
        <v>2172.3194017958976</v>
      </c>
      <c r="AX93" s="194"/>
      <c r="AY93" s="194">
        <f t="shared" si="20"/>
        <v>-2172.3194017958976</v>
      </c>
      <c r="AZ93" s="17"/>
      <c r="BA93" s="200">
        <f t="shared" si="21"/>
        <v>-28142.077933442488</v>
      </c>
      <c r="BB93" s="17"/>
      <c r="BC93" s="270">
        <f t="shared" si="22"/>
        <v>0</v>
      </c>
      <c r="BE93" s="270">
        <f>'[16]звіт поточний ремонт'!AK93+'[16]звіт поточний ремонт'!Z93-'[16]звіт поточний ремонт'!C93</f>
        <v>-9912.5843226671077</v>
      </c>
      <c r="BF93" s="192">
        <f t="shared" si="14"/>
        <v>0</v>
      </c>
    </row>
    <row r="94" spans="1:58" ht="15" customHeight="1" x14ac:dyDescent="0.25">
      <c r="A94" s="175">
        <f t="shared" si="23"/>
        <v>88</v>
      </c>
      <c r="B94" s="260" t="s">
        <v>66</v>
      </c>
      <c r="C94" s="164">
        <f>побуд.звіт!AW97</f>
        <v>9498.8481949055713</v>
      </c>
      <c r="D94" s="67">
        <f>'[3]по будинку 08'!BF96</f>
        <v>3.177939716704886</v>
      </c>
      <c r="E94" s="68">
        <v>2</v>
      </c>
      <c r="F94" s="69"/>
      <c r="G94" s="69"/>
      <c r="H94" s="69"/>
      <c r="I94" s="69"/>
      <c r="J94" s="69"/>
      <c r="K94" s="69"/>
      <c r="L94" s="70"/>
      <c r="M94" s="75">
        <f>[1]пот.ремонт!M94+[2]пот.ремонт!M94</f>
        <v>1162</v>
      </c>
      <c r="N94" s="75">
        <f>[1]пот.ремонт!N94+[2]пот.ремонт!N94</f>
        <v>0</v>
      </c>
      <c r="O94" s="75">
        <f>[1]пот.ремонт!O94+[2]пот.ремонт!O94</f>
        <v>0</v>
      </c>
      <c r="P94" s="75">
        <f>[1]пот.ремонт!P94+[2]пот.ремонт!P94</f>
        <v>0</v>
      </c>
      <c r="Q94" s="75">
        <f>[1]пот.ремонт!Q94+[2]пот.ремонт!Q94</f>
        <v>0</v>
      </c>
      <c r="R94" s="75">
        <f>[1]пот.ремонт!R94+[2]пот.ремонт!R94</f>
        <v>0</v>
      </c>
      <c r="S94" s="75">
        <f>[1]пот.ремонт!S94+[2]пот.ремонт!S94</f>
        <v>0</v>
      </c>
      <c r="T94" s="75">
        <f>[1]пот.ремонт!T94+[2]пот.ремонт!T94</f>
        <v>0</v>
      </c>
      <c r="U94" s="75">
        <f>[1]пот.ремонт!U94+[2]пот.ремонт!U94</f>
        <v>0</v>
      </c>
      <c r="V94" s="75">
        <f>[1]пот.ремонт!V94+[2]пот.ремонт!V94</f>
        <v>0</v>
      </c>
      <c r="W94" s="75">
        <f>[1]пот.ремонт!W94+[2]пот.ремонт!W94</f>
        <v>10171</v>
      </c>
      <c r="X94" s="75">
        <f>[1]пот.ремонт!X94+[2]пот.ремонт!X94</f>
        <v>0</v>
      </c>
      <c r="Y94" s="75">
        <f>[1]пот.ремонт!Y94+[2]пот.ремонт!Y94</f>
        <v>0</v>
      </c>
      <c r="Z94" s="75">
        <f>[1]пот.ремонт!Z94+[2]пот.ремонт!Z94</f>
        <v>0</v>
      </c>
      <c r="AA94" s="75">
        <f>[1]пот.ремонт!AA94+[2]пот.ремонт!AA94</f>
        <v>87</v>
      </c>
      <c r="AB94" s="75">
        <f>[1]пот.ремонт!AB94+[2]пот.ремонт!AB94</f>
        <v>0</v>
      </c>
      <c r="AC94" s="75">
        <f>[1]пот.ремонт!AC94+[2]пот.ремонт!AC94</f>
        <v>0</v>
      </c>
      <c r="AD94" s="187">
        <f t="shared" si="15"/>
        <v>11420</v>
      </c>
      <c r="AE94" s="117">
        <f>[1]пот.ремонт!AE94+[2]пот.ремонт!AE94</f>
        <v>0</v>
      </c>
      <c r="AF94" s="230">
        <f>[1]пот.ремонт!AF94+[2]пот.ремонт!AF94</f>
        <v>0</v>
      </c>
      <c r="AG94" s="75">
        <f>[1]пот.ремонт!AG94+[2]пот.ремонт!AG94</f>
        <v>0</v>
      </c>
      <c r="AH94" s="75">
        <f>[1]пот.ремонт!AH94+[2]пот.ремонт!AH94</f>
        <v>0</v>
      </c>
      <c r="AI94" s="75">
        <f>[1]пот.ремонт!AI94+[2]пот.ремонт!AI94</f>
        <v>0</v>
      </c>
      <c r="AJ94" s="75">
        <f>[1]пот.ремонт!AJ94+[2]пот.ремонт!AJ94</f>
        <v>0</v>
      </c>
      <c r="AK94" s="75">
        <f>[1]пот.ремонт!AK94+[2]пот.ремонт!AK94</f>
        <v>0</v>
      </c>
      <c r="AL94" s="75">
        <f>[1]пот.ремонт!AL94+[2]пот.ремонт!AL94</f>
        <v>0</v>
      </c>
      <c r="AM94" s="75">
        <f>[1]пот.ремонт!AM94+[2]пот.ремонт!AM94</f>
        <v>0</v>
      </c>
      <c r="AN94" s="75">
        <f>[1]пот.ремонт!AN94+[2]пот.ремонт!AN94</f>
        <v>0</v>
      </c>
      <c r="AO94" s="71">
        <f t="shared" si="16"/>
        <v>0</v>
      </c>
      <c r="AP94" s="274">
        <f t="shared" si="17"/>
        <v>11420</v>
      </c>
      <c r="AQ94" s="36">
        <f t="shared" si="12"/>
        <v>0</v>
      </c>
      <c r="AR94" s="37">
        <f t="shared" si="13"/>
        <v>1921.1518050944287</v>
      </c>
      <c r="AS94" s="183">
        <f t="shared" si="18"/>
        <v>1.202251027248207</v>
      </c>
      <c r="AT94" s="146">
        <f>'[4]ПР 5 місяців'!AP94</f>
        <v>-4374.5904143182679</v>
      </c>
      <c r="AU94" s="275">
        <f t="shared" si="19"/>
        <v>-2453.4386092238392</v>
      </c>
      <c r="AV94" s="269">
        <f>[5]пот.ремонт!AP94+[6]пот.ремонт!AP94+[7]пот.ремонт!AP94+[8]пот.ремонт!AP94+[9]пот.ремонт!AP94+[10]пот.ремонт!AP94+[11]пот.ремонт!AP94+[12]пот.ремонт!AP94+[13]пот.ремонт!AP94+[14]пот.ремонт!AP94+[15]пот.ремонт!AP94+[2]пот.ремонт!AP94</f>
        <v>11420.385085847756</v>
      </c>
      <c r="AW94" s="193">
        <f>[15]пот.ремонт!C94</f>
        <v>886.4618889811145</v>
      </c>
      <c r="AX94" s="194"/>
      <c r="AY94" s="194">
        <f t="shared" si="20"/>
        <v>-886.4618889811145</v>
      </c>
      <c r="AZ94" s="17"/>
      <c r="BA94" s="200">
        <f t="shared" si="21"/>
        <v>-3339.9004982049537</v>
      </c>
      <c r="BB94" s="17"/>
      <c r="BC94" s="270">
        <f t="shared" si="22"/>
        <v>-0.38508584775627241</v>
      </c>
      <c r="BE94" s="270">
        <f>'[16]звіт поточний ремонт'!AK94+'[16]звіт поточний ремонт'!Z94-'[16]звіт поточний ремонт'!C94</f>
        <v>-4374.5904143182679</v>
      </c>
      <c r="BF94" s="192">
        <f t="shared" si="14"/>
        <v>0</v>
      </c>
    </row>
    <row r="95" spans="1:58" ht="15" customHeight="1" x14ac:dyDescent="0.25">
      <c r="A95" s="175">
        <f t="shared" si="23"/>
        <v>89</v>
      </c>
      <c r="B95" s="261" t="s">
        <v>220</v>
      </c>
      <c r="C95" s="164">
        <f>побуд.звіт!AW98</f>
        <v>35487.614991652961</v>
      </c>
      <c r="D95" s="67">
        <f>'[3]по будинку 08'!BF97</f>
        <v>0</v>
      </c>
      <c r="E95" s="68">
        <v>1</v>
      </c>
      <c r="F95" s="69"/>
      <c r="G95" s="69"/>
      <c r="H95" s="69"/>
      <c r="I95" s="69"/>
      <c r="J95" s="69"/>
      <c r="K95" s="69"/>
      <c r="L95" s="70"/>
      <c r="M95" s="75">
        <f>[1]пот.ремонт!M95+[2]пот.ремонт!M95</f>
        <v>11395</v>
      </c>
      <c r="N95" s="75">
        <f>[1]пот.ремонт!N95+[2]пот.ремонт!N95</f>
        <v>0</v>
      </c>
      <c r="O95" s="75">
        <f>[1]пот.ремонт!O95+[2]пот.ремонт!O95</f>
        <v>0</v>
      </c>
      <c r="P95" s="75">
        <f>[1]пот.ремонт!P95+[2]пот.ремонт!P95</f>
        <v>0</v>
      </c>
      <c r="Q95" s="75">
        <f>[1]пот.ремонт!Q95+[2]пот.ремонт!Q95</f>
        <v>0</v>
      </c>
      <c r="R95" s="75">
        <f>[1]пот.ремонт!R95+[2]пот.ремонт!R95</f>
        <v>0</v>
      </c>
      <c r="S95" s="75">
        <f>[1]пот.ремонт!S95+[2]пот.ремонт!S95</f>
        <v>0</v>
      </c>
      <c r="T95" s="75">
        <f>[1]пот.ремонт!T95+[2]пот.ремонт!T95</f>
        <v>0</v>
      </c>
      <c r="U95" s="75">
        <f>[1]пот.ремонт!U95+[2]пот.ремонт!U95</f>
        <v>458</v>
      </c>
      <c r="V95" s="75">
        <f>[1]пот.ремонт!V95+[2]пот.ремонт!V95</f>
        <v>0</v>
      </c>
      <c r="W95" s="75">
        <f>[1]пот.ремонт!W95+[2]пот.ремонт!W95</f>
        <v>0</v>
      </c>
      <c r="X95" s="75">
        <f>[1]пот.ремонт!X95+[2]пот.ремонт!X95</f>
        <v>0</v>
      </c>
      <c r="Y95" s="75">
        <f>[1]пот.ремонт!Y95+[2]пот.ремонт!Y95</f>
        <v>0</v>
      </c>
      <c r="Z95" s="75">
        <f>[1]пот.ремонт!Z95+[2]пот.ремонт!Z95</f>
        <v>0</v>
      </c>
      <c r="AA95" s="75">
        <f>[1]пот.ремонт!AA95+[2]пот.ремонт!AA95</f>
        <v>0</v>
      </c>
      <c r="AB95" s="75">
        <f>[1]пот.ремонт!AB95+[2]пот.ремонт!AB95</f>
        <v>0</v>
      </c>
      <c r="AC95" s="75">
        <f>[1]пот.ремонт!AC95+[2]пот.ремонт!AC95</f>
        <v>0</v>
      </c>
      <c r="AD95" s="187">
        <f t="shared" si="15"/>
        <v>11853</v>
      </c>
      <c r="AE95" s="117">
        <f>[1]пот.ремонт!AE95+[2]пот.ремонт!AE95</f>
        <v>0</v>
      </c>
      <c r="AF95" s="230">
        <f>[1]пот.ремонт!AF95+[2]пот.ремонт!AF95</f>
        <v>0</v>
      </c>
      <c r="AG95" s="75">
        <f>[1]пот.ремонт!AG95+[2]пот.ремонт!AG95</f>
        <v>0</v>
      </c>
      <c r="AH95" s="75">
        <f>[1]пот.ремонт!AH95+[2]пот.ремонт!AH95</f>
        <v>0</v>
      </c>
      <c r="AI95" s="75">
        <f>[1]пот.ремонт!AI95+[2]пот.ремонт!AI95</f>
        <v>0</v>
      </c>
      <c r="AJ95" s="75">
        <f>[1]пот.ремонт!AJ95+[2]пот.ремонт!AJ95</f>
        <v>0</v>
      </c>
      <c r="AK95" s="75">
        <f>[1]пот.ремонт!AK95+[2]пот.ремонт!AK95</f>
        <v>0</v>
      </c>
      <c r="AL95" s="75">
        <f>[1]пот.ремонт!AL95+[2]пот.ремонт!AL95</f>
        <v>0</v>
      </c>
      <c r="AM95" s="75">
        <f>[1]пот.ремонт!AM95+[2]пот.ремонт!AM95</f>
        <v>2589</v>
      </c>
      <c r="AN95" s="75">
        <f>[1]пот.ремонт!AN95+[2]пот.ремонт!AN95</f>
        <v>0</v>
      </c>
      <c r="AO95" s="71">
        <f t="shared" si="16"/>
        <v>2589</v>
      </c>
      <c r="AP95" s="274">
        <f t="shared" si="17"/>
        <v>14442</v>
      </c>
      <c r="AQ95" s="36">
        <f t="shared" si="12"/>
        <v>-21045.614991652961</v>
      </c>
      <c r="AR95" s="37">
        <f t="shared" si="13"/>
        <v>0</v>
      </c>
      <c r="AS95" s="183">
        <f t="shared" si="18"/>
        <v>0.40695887856642105</v>
      </c>
      <c r="AT95" s="146">
        <f>'[4]ПР 5 місяців'!AP95</f>
        <v>2840.9286619278573</v>
      </c>
      <c r="AU95" s="275">
        <f t="shared" si="19"/>
        <v>-18204.686329725104</v>
      </c>
      <c r="AV95" s="269">
        <f>[5]пот.ремонт!AP95+[6]пот.ремонт!AP95+[7]пот.ремонт!AP95+[8]пот.ремонт!AP95+[9]пот.ремонт!AP95+[10]пот.ремонт!AP95+[11]пот.ремонт!AP95+[12]пот.ремонт!AP95+[13]пот.ремонт!AP95+[14]пот.ремонт!AP95+[15]пот.ремонт!AP95+[2]пот.ремонт!AP95</f>
        <v>14442</v>
      </c>
      <c r="AW95" s="193">
        <f>[15]пот.ремонт!C95</f>
        <v>3531.2769583305908</v>
      </c>
      <c r="AX95" s="194"/>
      <c r="AY95" s="194">
        <f t="shared" si="20"/>
        <v>-3531.2769583305908</v>
      </c>
      <c r="AZ95" s="17"/>
      <c r="BA95" s="200">
        <f t="shared" si="21"/>
        <v>-21735.963288055696</v>
      </c>
      <c r="BB95" s="17"/>
      <c r="BC95" s="270">
        <f t="shared" si="22"/>
        <v>0</v>
      </c>
      <c r="BE95" s="270">
        <f>'[16]звіт поточний ремонт'!AK95+'[16]звіт поточний ремонт'!Z95-'[16]звіт поточний ремонт'!C95</f>
        <v>2840.9286619278573</v>
      </c>
      <c r="BF95" s="192">
        <f t="shared" si="14"/>
        <v>0</v>
      </c>
    </row>
    <row r="96" spans="1:58" ht="15" customHeight="1" x14ac:dyDescent="0.25">
      <c r="A96" s="175">
        <f t="shared" si="23"/>
        <v>90</v>
      </c>
      <c r="B96" s="260" t="s">
        <v>67</v>
      </c>
      <c r="C96" s="164">
        <f>побуд.звіт!AW99</f>
        <v>9914.9895078365862</v>
      </c>
      <c r="D96" s="67">
        <f>'[3]по будинку 08'!BF98</f>
        <v>3.177939716704886</v>
      </c>
      <c r="E96" s="68">
        <v>2</v>
      </c>
      <c r="F96" s="69"/>
      <c r="G96" s="69"/>
      <c r="H96" s="69"/>
      <c r="I96" s="69"/>
      <c r="J96" s="69"/>
      <c r="K96" s="69"/>
      <c r="L96" s="70"/>
      <c r="M96" s="75">
        <f>[1]пот.ремонт!M96+[2]пот.ремонт!M96</f>
        <v>1967</v>
      </c>
      <c r="N96" s="75">
        <f>[1]пот.ремонт!N96+[2]пот.ремонт!N96</f>
        <v>0</v>
      </c>
      <c r="O96" s="75">
        <f>[1]пот.ремонт!O96+[2]пот.ремонт!O96</f>
        <v>0</v>
      </c>
      <c r="P96" s="75">
        <f>[1]пот.ремонт!P96+[2]пот.ремонт!P96</f>
        <v>0</v>
      </c>
      <c r="Q96" s="75">
        <f>[1]пот.ремонт!Q96+[2]пот.ремонт!Q96</f>
        <v>0</v>
      </c>
      <c r="R96" s="75">
        <f>[1]пот.ремонт!R96+[2]пот.ремонт!R96</f>
        <v>0</v>
      </c>
      <c r="S96" s="75">
        <f>[1]пот.ремонт!S96+[2]пот.ремонт!S96</f>
        <v>0</v>
      </c>
      <c r="T96" s="75">
        <f>[1]пот.ремонт!T96+[2]пот.ремонт!T96</f>
        <v>0</v>
      </c>
      <c r="U96" s="75">
        <f>[1]пот.ремонт!U96+[2]пот.ремонт!U96</f>
        <v>0</v>
      </c>
      <c r="V96" s="75">
        <f>[1]пот.ремонт!V96+[2]пот.ремонт!V96</f>
        <v>0</v>
      </c>
      <c r="W96" s="75">
        <f>[1]пот.ремонт!W96+[2]пот.ремонт!W96</f>
        <v>13340</v>
      </c>
      <c r="X96" s="75">
        <f>[1]пот.ремонт!X96+[2]пот.ремонт!X96</f>
        <v>0</v>
      </c>
      <c r="Y96" s="75">
        <f>[1]пот.ремонт!Y96+[2]пот.ремонт!Y96</f>
        <v>0</v>
      </c>
      <c r="Z96" s="75">
        <f>[1]пот.ремонт!Z96+[2]пот.ремонт!Z96</f>
        <v>0</v>
      </c>
      <c r="AA96" s="75">
        <f>[1]пот.ремонт!AA96+[2]пот.ремонт!AA96</f>
        <v>1220</v>
      </c>
      <c r="AB96" s="75">
        <f>[1]пот.ремонт!AB96+[2]пот.ремонт!AB96</f>
        <v>0</v>
      </c>
      <c r="AC96" s="75">
        <f>[1]пот.ремонт!AC96+[2]пот.ремонт!AC96</f>
        <v>0</v>
      </c>
      <c r="AD96" s="187">
        <f t="shared" si="15"/>
        <v>16527</v>
      </c>
      <c r="AE96" s="117">
        <f>[1]пот.ремонт!AE96+[2]пот.ремонт!AE96</f>
        <v>0</v>
      </c>
      <c r="AF96" s="230">
        <f>[1]пот.ремонт!AF96+[2]пот.ремонт!AF96</f>
        <v>0</v>
      </c>
      <c r="AG96" s="75">
        <f>[1]пот.ремонт!AG96+[2]пот.ремонт!AG96</f>
        <v>12169</v>
      </c>
      <c r="AH96" s="75">
        <f>[1]пот.ремонт!AH96+[2]пот.ремонт!AH96</f>
        <v>70</v>
      </c>
      <c r="AI96" s="75">
        <f>[1]пот.ремонт!AI96+[2]пот.ремонт!AI96</f>
        <v>0</v>
      </c>
      <c r="AJ96" s="75">
        <f>[1]пот.ремонт!AJ96+[2]пот.ремонт!AJ96</f>
        <v>0</v>
      </c>
      <c r="AK96" s="75">
        <f>[1]пот.ремонт!AK96+[2]пот.ремонт!AK96</f>
        <v>0</v>
      </c>
      <c r="AL96" s="75">
        <f>[1]пот.ремонт!AL96+[2]пот.ремонт!AL96</f>
        <v>0</v>
      </c>
      <c r="AM96" s="75">
        <f>[1]пот.ремонт!AM96+[2]пот.ремонт!AM96</f>
        <v>27992</v>
      </c>
      <c r="AN96" s="75">
        <f>[1]пот.ремонт!AN96+[2]пот.ремонт!AN96</f>
        <v>0</v>
      </c>
      <c r="AO96" s="71">
        <f t="shared" si="16"/>
        <v>40161</v>
      </c>
      <c r="AP96" s="274">
        <f t="shared" si="17"/>
        <v>56688</v>
      </c>
      <c r="AQ96" s="36">
        <f t="shared" si="12"/>
        <v>0</v>
      </c>
      <c r="AR96" s="37">
        <f t="shared" si="13"/>
        <v>46773.010492163412</v>
      </c>
      <c r="AS96" s="183">
        <f t="shared" si="18"/>
        <v>5.7174039322174846</v>
      </c>
      <c r="AT96" s="146">
        <f>'[4]ПР 5 місяців'!AP96</f>
        <v>-1477.1177612443771</v>
      </c>
      <c r="AU96" s="275">
        <f t="shared" si="19"/>
        <v>45295.892730919033</v>
      </c>
      <c r="AV96" s="269">
        <f>[5]пот.ремонт!AP96+[6]пот.ремонт!AP96+[7]пот.ремонт!AP96+[8]пот.ремонт!AP96+[9]пот.ремонт!AP96+[10]пот.ремонт!AP96+[11]пот.ремонт!AP96+[12]пот.ремонт!AP96+[13]пот.ремонт!AP96+[14]пот.ремонт!AP96+[15]пот.ремонт!AP96+[2]пот.ремонт!AP96</f>
        <v>56689.31542599322</v>
      </c>
      <c r="AW96" s="193">
        <f>[15]пот.ремонт!C96</f>
        <v>923.36352156731721</v>
      </c>
      <c r="AX96" s="194"/>
      <c r="AY96" s="194">
        <f t="shared" si="20"/>
        <v>-923.36352156731721</v>
      </c>
      <c r="AZ96" s="17"/>
      <c r="BA96" s="200">
        <f t="shared" si="21"/>
        <v>44372.529209351713</v>
      </c>
      <c r="BB96" s="17"/>
      <c r="BC96" s="270">
        <f t="shared" si="22"/>
        <v>-1.3154259932198329</v>
      </c>
      <c r="BE96" s="270">
        <f>'[16]звіт поточний ремонт'!AK96+'[16]звіт поточний ремонт'!Z96-'[16]звіт поточний ремонт'!C96</f>
        <v>-1477.1177612443771</v>
      </c>
      <c r="BF96" s="192">
        <f t="shared" si="14"/>
        <v>0</v>
      </c>
    </row>
    <row r="97" spans="1:58" ht="15" customHeight="1" x14ac:dyDescent="0.25">
      <c r="A97" s="175">
        <f t="shared" si="23"/>
        <v>91</v>
      </c>
      <c r="B97" s="260" t="s">
        <v>20</v>
      </c>
      <c r="C97" s="164">
        <f>побуд.звіт!AW100</f>
        <v>6849.1580426199262</v>
      </c>
      <c r="D97" s="67">
        <f>'[3]по будинку 08'!BF99</f>
        <v>1.5690246300049226</v>
      </c>
      <c r="E97" s="68">
        <v>2</v>
      </c>
      <c r="F97" s="69"/>
      <c r="G97" s="69"/>
      <c r="H97" s="69"/>
      <c r="I97" s="69"/>
      <c r="J97" s="69"/>
      <c r="K97" s="69"/>
      <c r="L97" s="70"/>
      <c r="M97" s="75">
        <f>[1]пот.ремонт!M97+[2]пот.ремонт!M97</f>
        <v>0</v>
      </c>
      <c r="N97" s="75">
        <f>[1]пот.ремонт!N97+[2]пот.ремонт!N97</f>
        <v>0</v>
      </c>
      <c r="O97" s="75">
        <f>[1]пот.ремонт!O97+[2]пот.ремонт!O97</f>
        <v>0</v>
      </c>
      <c r="P97" s="75">
        <f>[1]пот.ремонт!P97+[2]пот.ремонт!P97</f>
        <v>0</v>
      </c>
      <c r="Q97" s="75">
        <f>[1]пот.ремонт!Q97+[2]пот.ремонт!Q97</f>
        <v>0</v>
      </c>
      <c r="R97" s="75">
        <f>[1]пот.ремонт!R97+[2]пот.ремонт!R97</f>
        <v>0</v>
      </c>
      <c r="S97" s="75">
        <f>[1]пот.ремонт!S97+[2]пот.ремонт!S97</f>
        <v>0</v>
      </c>
      <c r="T97" s="75">
        <f>[1]пот.ремонт!T97+[2]пот.ремонт!T97</f>
        <v>0</v>
      </c>
      <c r="U97" s="75">
        <f>[1]пот.ремонт!U97+[2]пот.ремонт!U97</f>
        <v>0</v>
      </c>
      <c r="V97" s="75">
        <f>[1]пот.ремонт!V97+[2]пот.ремонт!V97</f>
        <v>0</v>
      </c>
      <c r="W97" s="75">
        <f>[1]пот.ремонт!W97+[2]пот.ремонт!W97</f>
        <v>0</v>
      </c>
      <c r="X97" s="75">
        <f>[1]пот.ремонт!X97+[2]пот.ремонт!X97</f>
        <v>0</v>
      </c>
      <c r="Y97" s="75">
        <f>[1]пот.ремонт!Y97+[2]пот.ремонт!Y97</f>
        <v>0</v>
      </c>
      <c r="Z97" s="75">
        <f>[1]пот.ремонт!Z97+[2]пот.ремонт!Z97</f>
        <v>0</v>
      </c>
      <c r="AA97" s="75">
        <f>[1]пот.ремонт!AA97+[2]пот.ремонт!AA97</f>
        <v>0</v>
      </c>
      <c r="AB97" s="75">
        <f>[1]пот.ремонт!AB97+[2]пот.ремонт!AB97</f>
        <v>0</v>
      </c>
      <c r="AC97" s="75">
        <f>[1]пот.ремонт!AC97+[2]пот.ремонт!AC97</f>
        <v>0</v>
      </c>
      <c r="AD97" s="187">
        <f t="shared" si="15"/>
        <v>0</v>
      </c>
      <c r="AE97" s="117">
        <f>[1]пот.ремонт!AE97+[2]пот.ремонт!AE97</f>
        <v>0</v>
      </c>
      <c r="AF97" s="230">
        <f>[1]пот.ремонт!AF97+[2]пот.ремонт!AF97</f>
        <v>0</v>
      </c>
      <c r="AG97" s="75">
        <f>[1]пот.ремонт!AG97+[2]пот.ремонт!AG97</f>
        <v>0</v>
      </c>
      <c r="AH97" s="75">
        <f>[1]пот.ремонт!AH97+[2]пот.ремонт!AH97</f>
        <v>0</v>
      </c>
      <c r="AI97" s="75">
        <f>[1]пот.ремонт!AI97+[2]пот.ремонт!AI97</f>
        <v>0</v>
      </c>
      <c r="AJ97" s="75">
        <f>[1]пот.ремонт!AJ97+[2]пот.ремонт!AJ97</f>
        <v>0</v>
      </c>
      <c r="AK97" s="75">
        <f>[1]пот.ремонт!AK97+[2]пот.ремонт!AK97</f>
        <v>0</v>
      </c>
      <c r="AL97" s="75">
        <f>[1]пот.ремонт!AL97+[2]пот.ремонт!AL97</f>
        <v>0</v>
      </c>
      <c r="AM97" s="75">
        <f>[1]пот.ремонт!AM97+[2]пот.ремонт!AM97</f>
        <v>0</v>
      </c>
      <c r="AN97" s="75">
        <f>[1]пот.ремонт!AN97+[2]пот.ремонт!AN97</f>
        <v>0</v>
      </c>
      <c r="AO97" s="71">
        <f t="shared" si="16"/>
        <v>0</v>
      </c>
      <c r="AP97" s="274">
        <f t="shared" si="17"/>
        <v>0</v>
      </c>
      <c r="AQ97" s="36">
        <f t="shared" si="12"/>
        <v>-6849.1580426199262</v>
      </c>
      <c r="AR97" s="37">
        <f t="shared" si="13"/>
        <v>0</v>
      </c>
      <c r="AS97" s="183">
        <f t="shared" si="18"/>
        <v>0</v>
      </c>
      <c r="AT97" s="146">
        <f>'[4]ПР 5 місяців'!AP97</f>
        <v>-2793.6943499090548</v>
      </c>
      <c r="AU97" s="275">
        <f t="shared" si="19"/>
        <v>-9642.852392528981</v>
      </c>
      <c r="AV97" s="269">
        <f>[5]пот.ремонт!AP97+[6]пот.ремонт!AP97+[7]пот.ремонт!AP97+[8]пот.ремонт!AP97+[9]пот.ремонт!AP97+[10]пот.ремонт!AP97+[11]пот.ремонт!AP97+[12]пот.ремонт!AP97+[13]пот.ремонт!AP97+[14]пот.ремонт!AP97+[15]пот.ремонт!AP97+[2]пот.ремонт!AP97</f>
        <v>0</v>
      </c>
      <c r="AW97" s="193">
        <f>[15]пот.ремонт!C97</f>
        <v>652.28013052398524</v>
      </c>
      <c r="AX97" s="194"/>
      <c r="AY97" s="194">
        <f t="shared" si="20"/>
        <v>-652.28013052398524</v>
      </c>
      <c r="AZ97" s="17"/>
      <c r="BA97" s="200">
        <f t="shared" si="21"/>
        <v>-10295.132523052966</v>
      </c>
      <c r="BB97" s="17"/>
      <c r="BC97" s="270">
        <f t="shared" si="22"/>
        <v>0</v>
      </c>
      <c r="BE97" s="270">
        <f>'[16]звіт поточний ремонт'!AK97+'[16]звіт поточний ремонт'!Z97-'[16]звіт поточний ремонт'!C97</f>
        <v>-2793.6943499090548</v>
      </c>
      <c r="BF97" s="192">
        <f t="shared" si="14"/>
        <v>0</v>
      </c>
    </row>
    <row r="98" spans="1:58" ht="15" customHeight="1" x14ac:dyDescent="0.25">
      <c r="A98" s="175">
        <f t="shared" si="23"/>
        <v>92</v>
      </c>
      <c r="B98" s="260" t="s">
        <v>21</v>
      </c>
      <c r="C98" s="164">
        <f>побуд.звіт!AW101</f>
        <v>3948.5794647156636</v>
      </c>
      <c r="D98" s="67">
        <f>'[3]по будинку 08'!BF100</f>
        <v>0.90418368508758273</v>
      </c>
      <c r="E98" s="68">
        <v>2</v>
      </c>
      <c r="F98" s="69"/>
      <c r="G98" s="69"/>
      <c r="H98" s="69"/>
      <c r="I98" s="69"/>
      <c r="J98" s="69"/>
      <c r="K98" s="69"/>
      <c r="L98" s="70"/>
      <c r="M98" s="75">
        <f>[1]пот.ремонт!M98+[2]пот.ремонт!M98</f>
        <v>0</v>
      </c>
      <c r="N98" s="75">
        <f>[1]пот.ремонт!N98+[2]пот.ремонт!N98</f>
        <v>0</v>
      </c>
      <c r="O98" s="75">
        <f>[1]пот.ремонт!O98+[2]пот.ремонт!O98</f>
        <v>0</v>
      </c>
      <c r="P98" s="75">
        <f>[1]пот.ремонт!P98+[2]пот.ремонт!P98</f>
        <v>0</v>
      </c>
      <c r="Q98" s="75">
        <f>[1]пот.ремонт!Q98+[2]пот.ремонт!Q98</f>
        <v>0</v>
      </c>
      <c r="R98" s="75">
        <f>[1]пот.ремонт!R98+[2]пот.ремонт!R98</f>
        <v>0</v>
      </c>
      <c r="S98" s="75">
        <f>[1]пот.ремонт!S98+[2]пот.ремонт!S98</f>
        <v>0</v>
      </c>
      <c r="T98" s="75">
        <f>[1]пот.ремонт!T98+[2]пот.ремонт!T98</f>
        <v>0</v>
      </c>
      <c r="U98" s="75">
        <f>[1]пот.ремонт!U98+[2]пот.ремонт!U98</f>
        <v>0</v>
      </c>
      <c r="V98" s="75">
        <f>[1]пот.ремонт!V98+[2]пот.ремонт!V98</f>
        <v>0</v>
      </c>
      <c r="W98" s="75">
        <f>[1]пот.ремонт!W98+[2]пот.ремонт!W98</f>
        <v>0</v>
      </c>
      <c r="X98" s="75">
        <f>[1]пот.ремонт!X98+[2]пот.ремонт!X98</f>
        <v>0</v>
      </c>
      <c r="Y98" s="75">
        <f>[1]пот.ремонт!Y98+[2]пот.ремонт!Y98</f>
        <v>3696.1770430664492</v>
      </c>
      <c r="Z98" s="75">
        <f>[1]пот.ремонт!Z98+[2]пот.ремонт!Z98</f>
        <v>13</v>
      </c>
      <c r="AA98" s="75">
        <f>[1]пот.ремонт!AA98+[2]пот.ремонт!AA98</f>
        <v>0</v>
      </c>
      <c r="AB98" s="75">
        <f>[1]пот.ремонт!AB98+[2]пот.ремонт!AB98</f>
        <v>0</v>
      </c>
      <c r="AC98" s="75">
        <f>[1]пот.ремонт!AC98+[2]пот.ремонт!AC98</f>
        <v>0</v>
      </c>
      <c r="AD98" s="187">
        <f t="shared" si="15"/>
        <v>3696.1770430664492</v>
      </c>
      <c r="AE98" s="117">
        <f>[1]пот.ремонт!AE98+[2]пот.ремонт!AE98</f>
        <v>0</v>
      </c>
      <c r="AF98" s="230">
        <f>[1]пот.ремонт!AF98+[2]пот.ремонт!AF98</f>
        <v>0</v>
      </c>
      <c r="AG98" s="75">
        <f>[1]пот.ремонт!AG98+[2]пот.ремонт!AG98</f>
        <v>0</v>
      </c>
      <c r="AH98" s="75">
        <f>[1]пот.ремонт!AH98+[2]пот.ремонт!AH98</f>
        <v>0</v>
      </c>
      <c r="AI98" s="75">
        <f>[1]пот.ремонт!AI98+[2]пот.ремонт!AI98</f>
        <v>0</v>
      </c>
      <c r="AJ98" s="75">
        <f>[1]пот.ремонт!AJ98+[2]пот.ремонт!AJ98</f>
        <v>0</v>
      </c>
      <c r="AK98" s="75">
        <f>[1]пот.ремонт!AK98+[2]пот.ремонт!AK98</f>
        <v>0</v>
      </c>
      <c r="AL98" s="75">
        <f>[1]пот.ремонт!AL98+[2]пот.ремонт!AL98</f>
        <v>0</v>
      </c>
      <c r="AM98" s="75">
        <f>[1]пот.ремонт!AM98+[2]пот.ремонт!AM98</f>
        <v>0</v>
      </c>
      <c r="AN98" s="75">
        <f>[1]пот.ремонт!AN98+[2]пот.ремонт!AN98</f>
        <v>0</v>
      </c>
      <c r="AO98" s="71">
        <f t="shared" si="16"/>
        <v>0</v>
      </c>
      <c r="AP98" s="274">
        <f t="shared" si="17"/>
        <v>3696.1770430664492</v>
      </c>
      <c r="AQ98" s="36">
        <f t="shared" si="12"/>
        <v>-252.40242164921438</v>
      </c>
      <c r="AR98" s="37">
        <f t="shared" si="13"/>
        <v>0</v>
      </c>
      <c r="AS98" s="183">
        <f t="shared" si="18"/>
        <v>0.93607766440952456</v>
      </c>
      <c r="AT98" s="146">
        <f>'[4]ПР 5 місяців'!AP98</f>
        <v>-1890.3312155868502</v>
      </c>
      <c r="AU98" s="275">
        <f t="shared" si="19"/>
        <v>-2142.7336372360646</v>
      </c>
      <c r="AV98" s="269">
        <f>[5]пот.ремонт!AP98+[6]пот.ремонт!AP98+[7]пот.ремонт!AP98+[8]пот.ремонт!AP98+[9]пот.ремонт!AP98+[10]пот.ремонт!AP98+[11]пот.ремонт!AP98+[12]пот.ремонт!AP98+[13]пот.ремонт!AP98+[14]пот.ремонт!AP98+[15]пот.ремонт!AP98+[2]пот.ремонт!AP98</f>
        <v>3696.1770430664492</v>
      </c>
      <c r="AW98" s="193">
        <f>[15]пот.ремонт!C98</f>
        <v>378.23419294313277</v>
      </c>
      <c r="AX98" s="194"/>
      <c r="AY98" s="194">
        <f t="shared" si="20"/>
        <v>-378.23419294313277</v>
      </c>
      <c r="AZ98" s="17"/>
      <c r="BA98" s="200">
        <f t="shared" si="21"/>
        <v>-2520.9678301791973</v>
      </c>
      <c r="BB98" s="17"/>
      <c r="BC98" s="270">
        <f t="shared" si="22"/>
        <v>0</v>
      </c>
      <c r="BE98" s="270">
        <f>'[16]звіт поточний ремонт'!AK98+'[16]звіт поточний ремонт'!Z98-'[16]звіт поточний ремонт'!C98</f>
        <v>-1890.3312155868502</v>
      </c>
      <c r="BF98" s="192">
        <f t="shared" si="14"/>
        <v>0</v>
      </c>
    </row>
    <row r="99" spans="1:58" ht="15" customHeight="1" x14ac:dyDescent="0.25">
      <c r="A99" s="175">
        <f t="shared" si="23"/>
        <v>93</v>
      </c>
      <c r="B99" s="260" t="s">
        <v>115</v>
      </c>
      <c r="C99" s="164">
        <f>побуд.звіт!AW102</f>
        <v>20794.112020191755</v>
      </c>
      <c r="D99" s="67">
        <f>'[3]по будинку 08'!BF102</f>
        <v>7.4595154019725571</v>
      </c>
      <c r="E99" s="68">
        <v>2</v>
      </c>
      <c r="F99" s="69"/>
      <c r="G99" s="69"/>
      <c r="H99" s="69"/>
      <c r="I99" s="69"/>
      <c r="J99" s="69"/>
      <c r="K99" s="69"/>
      <c r="L99" s="70"/>
      <c r="M99" s="75">
        <f>[1]пот.ремонт!M99+[2]пот.ремонт!M99</f>
        <v>4603.2637265058456</v>
      </c>
      <c r="N99" s="75">
        <f>[1]пот.ремонт!N99+[2]пот.ремонт!N99</f>
        <v>0</v>
      </c>
      <c r="O99" s="75">
        <f>[1]пот.ремонт!O99+[2]пот.ремонт!O99</f>
        <v>0</v>
      </c>
      <c r="P99" s="75">
        <f>[1]пот.ремонт!P99+[2]пот.ремонт!P99</f>
        <v>0</v>
      </c>
      <c r="Q99" s="75">
        <f>[1]пот.ремонт!Q99+[2]пот.ремонт!Q99</f>
        <v>0</v>
      </c>
      <c r="R99" s="75">
        <f>[1]пот.ремонт!R99+[2]пот.ремонт!R99</f>
        <v>0</v>
      </c>
      <c r="S99" s="75">
        <f>[1]пот.ремонт!S99+[2]пот.ремонт!S99</f>
        <v>0</v>
      </c>
      <c r="T99" s="75">
        <f>[1]пот.ремонт!T99+[2]пот.ремонт!T99</f>
        <v>0</v>
      </c>
      <c r="U99" s="75">
        <f>[1]пот.ремонт!U99+[2]пот.ремонт!U99</f>
        <v>0</v>
      </c>
      <c r="V99" s="75">
        <f>[1]пот.ремонт!V99+[2]пот.ремонт!V99</f>
        <v>0</v>
      </c>
      <c r="W99" s="75">
        <f>[1]пот.ремонт!W99+[2]пот.ремонт!W99</f>
        <v>0</v>
      </c>
      <c r="X99" s="75">
        <f>[1]пот.ремонт!X99+[2]пот.ремонт!X99</f>
        <v>0</v>
      </c>
      <c r="Y99" s="75">
        <f>[1]пот.ремонт!Y99+[2]пот.ремонт!Y99</f>
        <v>0</v>
      </c>
      <c r="Z99" s="75">
        <f>[1]пот.ремонт!Z99+[2]пот.ремонт!Z99</f>
        <v>0</v>
      </c>
      <c r="AA99" s="75">
        <f>[1]пот.ремонт!AA99+[2]пот.ремонт!AA99</f>
        <v>0</v>
      </c>
      <c r="AB99" s="75">
        <f>[1]пот.ремонт!AB99+[2]пот.ремонт!AB99</f>
        <v>0</v>
      </c>
      <c r="AC99" s="75">
        <f>[1]пот.ремонт!AC99+[2]пот.ремонт!AC99</f>
        <v>0</v>
      </c>
      <c r="AD99" s="187">
        <f t="shared" si="15"/>
        <v>4603.2637265058456</v>
      </c>
      <c r="AE99" s="117">
        <f>[1]пот.ремонт!AE99+[2]пот.ремонт!AE99</f>
        <v>778.64472398993632</v>
      </c>
      <c r="AF99" s="230">
        <f>[1]пот.ремонт!AF99+[2]пот.ремонт!AF99</f>
        <v>0</v>
      </c>
      <c r="AG99" s="75">
        <f>[1]пот.ремонт!AG99+[2]пот.ремонт!AG99</f>
        <v>0</v>
      </c>
      <c r="AH99" s="75">
        <f>[1]пот.ремонт!AH99+[2]пот.ремонт!AH99</f>
        <v>0</v>
      </c>
      <c r="AI99" s="75">
        <f>[1]пот.ремонт!AI99+[2]пот.ремонт!AI99</f>
        <v>0</v>
      </c>
      <c r="AJ99" s="75">
        <f>[1]пот.ремонт!AJ99+[2]пот.ремонт!AJ99</f>
        <v>0</v>
      </c>
      <c r="AK99" s="75">
        <f>[1]пот.ремонт!AK99+[2]пот.ремонт!AK99</f>
        <v>0</v>
      </c>
      <c r="AL99" s="75">
        <f>[1]пот.ремонт!AL99+[2]пот.ремонт!AL99</f>
        <v>0</v>
      </c>
      <c r="AM99" s="75">
        <f>[1]пот.ремонт!AM99+[2]пот.ремонт!AM99</f>
        <v>820</v>
      </c>
      <c r="AN99" s="75">
        <f>[1]пот.ремонт!AN99+[2]пот.ремонт!AN99</f>
        <v>0</v>
      </c>
      <c r="AO99" s="71">
        <f t="shared" si="16"/>
        <v>1598.6447239899362</v>
      </c>
      <c r="AP99" s="274">
        <f t="shared" si="17"/>
        <v>6201.9084504957818</v>
      </c>
      <c r="AQ99" s="36">
        <f t="shared" si="12"/>
        <v>-14592.203569695972</v>
      </c>
      <c r="AR99" s="37">
        <f t="shared" si="13"/>
        <v>0</v>
      </c>
      <c r="AS99" s="183">
        <f t="shared" si="18"/>
        <v>0.29825310378599135</v>
      </c>
      <c r="AT99" s="146">
        <f>'[4]ПР 5 місяців'!AP99</f>
        <v>-10196.652307073826</v>
      </c>
      <c r="AU99" s="275">
        <f t="shared" si="19"/>
        <v>-24788.855876769798</v>
      </c>
      <c r="AV99" s="269">
        <f>[5]пот.ремонт!AP99+[6]пот.ремонт!AP99+[7]пот.ремонт!AP99+[8]пот.ремонт!AP99+[9]пот.ремонт!AP99+[10]пот.ремонт!AP99+[11]пот.ремонт!AP99+[12]пот.ремонт!AP99+[13]пот.ремонт!AP99+[14]пот.ремонт!AP99+[15]пот.ремонт!AP99+[2]пот.ремонт!AP99</f>
        <v>6201.9084504957818</v>
      </c>
      <c r="AW99" s="193">
        <f>[15]пот.ремонт!C99</f>
        <v>1966.6553360383523</v>
      </c>
      <c r="AX99" s="194"/>
      <c r="AY99" s="194">
        <f t="shared" si="20"/>
        <v>-1966.6553360383523</v>
      </c>
      <c r="AZ99" s="17"/>
      <c r="BA99" s="200">
        <f t="shared" si="21"/>
        <v>-26755.511212808149</v>
      </c>
      <c r="BB99" s="17"/>
      <c r="BC99" s="270">
        <f t="shared" si="22"/>
        <v>0</v>
      </c>
      <c r="BE99" s="270">
        <f>'[16]звіт поточний ремонт'!AK100+'[16]звіт поточний ремонт'!Z100-'[16]звіт поточний ремонт'!C100</f>
        <v>-10196.652307073826</v>
      </c>
      <c r="BF99" s="192">
        <f t="shared" si="14"/>
        <v>0</v>
      </c>
    </row>
    <row r="100" spans="1:58" ht="15" customHeight="1" x14ac:dyDescent="0.25">
      <c r="A100" s="175">
        <f t="shared" si="23"/>
        <v>94</v>
      </c>
      <c r="B100" s="260" t="s">
        <v>22</v>
      </c>
      <c r="C100" s="164">
        <f>побуд.звіт!AW103</f>
        <v>3707.8796254053436</v>
      </c>
      <c r="D100" s="67">
        <f>'[3]по будинку 08'!BF103</f>
        <v>0.73132503940907423</v>
      </c>
      <c r="E100" s="68">
        <v>2</v>
      </c>
      <c r="F100" s="69"/>
      <c r="G100" s="69"/>
      <c r="H100" s="69"/>
      <c r="I100" s="69"/>
      <c r="J100" s="69"/>
      <c r="K100" s="69"/>
      <c r="L100" s="70"/>
      <c r="M100" s="75">
        <f>[1]пот.ремонт!M100+[2]пот.ремонт!M100</f>
        <v>0</v>
      </c>
      <c r="N100" s="75">
        <f>[1]пот.ремонт!N100+[2]пот.ремонт!N100</f>
        <v>0</v>
      </c>
      <c r="O100" s="75">
        <f>[1]пот.ремонт!O100+[2]пот.ремонт!O100</f>
        <v>0</v>
      </c>
      <c r="P100" s="75">
        <f>[1]пот.ремонт!P100+[2]пот.ремонт!P100</f>
        <v>0</v>
      </c>
      <c r="Q100" s="75">
        <f>[1]пот.ремонт!Q100+[2]пот.ремонт!Q100</f>
        <v>0</v>
      </c>
      <c r="R100" s="75">
        <f>[1]пот.ремонт!R100+[2]пот.ремонт!R100</f>
        <v>0</v>
      </c>
      <c r="S100" s="75">
        <f>[1]пот.ремонт!S100+[2]пот.ремонт!S100</f>
        <v>0</v>
      </c>
      <c r="T100" s="75">
        <f>[1]пот.ремонт!T100+[2]пот.ремонт!T100</f>
        <v>0</v>
      </c>
      <c r="U100" s="75">
        <f>[1]пот.ремонт!U100+[2]пот.ремонт!U100</f>
        <v>0</v>
      </c>
      <c r="V100" s="75">
        <f>[1]пот.ремонт!V100+[2]пот.ремонт!V100</f>
        <v>0</v>
      </c>
      <c r="W100" s="75">
        <f>[1]пот.ремонт!W100+[2]пот.ремонт!W100</f>
        <v>0</v>
      </c>
      <c r="X100" s="75">
        <f>[1]пот.ремонт!X100+[2]пот.ремонт!X100</f>
        <v>0</v>
      </c>
      <c r="Y100" s="75">
        <f>[1]пот.ремонт!Y100+[2]пот.ремонт!Y100</f>
        <v>0</v>
      </c>
      <c r="Z100" s="75">
        <f>[1]пот.ремонт!Z100+[2]пот.ремонт!Z100</f>
        <v>0</v>
      </c>
      <c r="AA100" s="75">
        <f>[1]пот.ремонт!AA100+[2]пот.ремонт!AA100</f>
        <v>81</v>
      </c>
      <c r="AB100" s="75">
        <f>[1]пот.ремонт!AB100+[2]пот.ремонт!AB100</f>
        <v>0</v>
      </c>
      <c r="AC100" s="75">
        <f>[1]пот.ремонт!AC100+[2]пот.ремонт!AC100</f>
        <v>0</v>
      </c>
      <c r="AD100" s="187">
        <f t="shared" si="15"/>
        <v>81</v>
      </c>
      <c r="AE100" s="117">
        <f>[1]пот.ремонт!AE100+[2]пот.ремонт!AE100</f>
        <v>0</v>
      </c>
      <c r="AF100" s="230">
        <f>[1]пот.ремонт!AF100+[2]пот.ремонт!AF100</f>
        <v>0</v>
      </c>
      <c r="AG100" s="75">
        <f>[1]пот.ремонт!AG100+[2]пот.ремонт!AG100</f>
        <v>20261.809968921116</v>
      </c>
      <c r="AH100" s="75">
        <f>[1]пот.ремонт!AH100+[2]пот.ремонт!AH100</f>
        <v>100</v>
      </c>
      <c r="AI100" s="75">
        <f>[1]пот.ремонт!AI100+[2]пот.ремонт!AI100</f>
        <v>0</v>
      </c>
      <c r="AJ100" s="75">
        <f>[1]пот.ремонт!AJ100+[2]пот.ремонт!AJ100</f>
        <v>0</v>
      </c>
      <c r="AK100" s="75">
        <f>[1]пот.ремонт!AK100+[2]пот.ремонт!AK100</f>
        <v>0</v>
      </c>
      <c r="AL100" s="75">
        <f>[1]пот.ремонт!AL100+[2]пот.ремонт!AL100</f>
        <v>0</v>
      </c>
      <c r="AM100" s="75">
        <f>[1]пот.ремонт!AM100+[2]пот.ремонт!AM100</f>
        <v>0</v>
      </c>
      <c r="AN100" s="75">
        <f>[1]пот.ремонт!AN100+[2]пот.ремонт!AN100</f>
        <v>0</v>
      </c>
      <c r="AO100" s="71">
        <f t="shared" si="16"/>
        <v>20261.809968921116</v>
      </c>
      <c r="AP100" s="274">
        <f t="shared" si="17"/>
        <v>20342.809968921116</v>
      </c>
      <c r="AQ100" s="36">
        <f t="shared" si="12"/>
        <v>0</v>
      </c>
      <c r="AR100" s="37">
        <f t="shared" si="13"/>
        <v>16634.930343515771</v>
      </c>
      <c r="AS100" s="183">
        <f t="shared" si="18"/>
        <v>5.4863728125201066</v>
      </c>
      <c r="AT100" s="146">
        <f>'[4]ПР 5 місяців'!AP100</f>
        <v>-1808.499327141403</v>
      </c>
      <c r="AU100" s="275">
        <f t="shared" si="19"/>
        <v>14826.431016374368</v>
      </c>
      <c r="AV100" s="269">
        <f>[5]пот.ремонт!AP100+[6]пот.ремонт!AP100+[7]пот.ремонт!AP100+[8]пот.ремонт!AP100+[9]пот.ремонт!AP100+[10]пот.ремонт!AP100+[11]пот.ремонт!AP100+[12]пот.ремонт!AP100+[13]пот.ремонт!AP100+[14]пот.ремонт!AP100+[15]пот.ремонт!AP100+[2]пот.ремонт!AP100</f>
        <v>20342.809968921116</v>
      </c>
      <c r="AW100" s="193">
        <f>[15]пот.ремонт!C100</f>
        <v>353.34207908106856</v>
      </c>
      <c r="AX100" s="194"/>
      <c r="AY100" s="194">
        <f t="shared" si="20"/>
        <v>-353.34207908106856</v>
      </c>
      <c r="AZ100" s="17"/>
      <c r="BA100" s="200">
        <f t="shared" si="21"/>
        <v>14473.0889372933</v>
      </c>
      <c r="BB100" s="17"/>
      <c r="BC100" s="270">
        <f t="shared" si="22"/>
        <v>0</v>
      </c>
      <c r="BE100" s="270">
        <f>'[16]звіт поточний ремонт'!AK101+'[16]звіт поточний ремонт'!Z101-'[16]звіт поточний ремонт'!C101</f>
        <v>-1808.499327141403</v>
      </c>
      <c r="BF100" s="192">
        <f t="shared" si="14"/>
        <v>0</v>
      </c>
    </row>
    <row r="101" spans="1:58" ht="15" customHeight="1" x14ac:dyDescent="0.25">
      <c r="A101" s="175">
        <f t="shared" si="23"/>
        <v>95</v>
      </c>
      <c r="B101" s="260" t="s">
        <v>116</v>
      </c>
      <c r="C101" s="164">
        <f>побуд.звіт!AW104</f>
        <v>26055.261797578532</v>
      </c>
      <c r="D101" s="67">
        <f>'[3]по будинку 08'!BF104</f>
        <v>6.6882999058684423</v>
      </c>
      <c r="E101" s="68">
        <v>2</v>
      </c>
      <c r="F101" s="69"/>
      <c r="G101" s="69"/>
      <c r="H101" s="69"/>
      <c r="I101" s="69"/>
      <c r="J101" s="69"/>
      <c r="K101" s="69"/>
      <c r="L101" s="70"/>
      <c r="M101" s="75">
        <f>[1]пот.ремонт!M101+[2]пот.ремонт!M101</f>
        <v>779</v>
      </c>
      <c r="N101" s="75">
        <f>[1]пот.ремонт!N101+[2]пот.ремонт!N101</f>
        <v>0</v>
      </c>
      <c r="O101" s="75">
        <f>[1]пот.ремонт!O101+[2]пот.ремонт!O101</f>
        <v>15020</v>
      </c>
      <c r="P101" s="75">
        <f>[1]пот.ремонт!P101+[2]пот.ремонт!P101</f>
        <v>90</v>
      </c>
      <c r="Q101" s="75">
        <f>[1]пот.ремонт!Q101+[2]пот.ремонт!Q101</f>
        <v>91109</v>
      </c>
      <c r="R101" s="75">
        <f>[1]пот.ремонт!R101+[2]пот.ремонт!R101</f>
        <v>3</v>
      </c>
      <c r="S101" s="75">
        <f>[1]пот.ремонт!S101+[2]пот.ремонт!S101</f>
        <v>0</v>
      </c>
      <c r="T101" s="75">
        <f>[1]пот.ремонт!T101+[2]пот.ремонт!T101</f>
        <v>0</v>
      </c>
      <c r="U101" s="75">
        <f>[1]пот.ремонт!U101+[2]пот.ремонт!U101</f>
        <v>0</v>
      </c>
      <c r="V101" s="75">
        <f>[1]пот.ремонт!V101+[2]пот.ремонт!V101</f>
        <v>0</v>
      </c>
      <c r="W101" s="75">
        <f>[1]пот.ремонт!W101+[2]пот.ремонт!W101</f>
        <v>0</v>
      </c>
      <c r="X101" s="75">
        <f>[1]пот.ремонт!X101+[2]пот.ремонт!X101</f>
        <v>0</v>
      </c>
      <c r="Y101" s="75">
        <f>[1]пот.ремонт!Y101+[2]пот.ремонт!Y101</f>
        <v>11467</v>
      </c>
      <c r="Z101" s="75">
        <f>[1]пот.ремонт!Z101+[2]пот.ремонт!Z101</f>
        <v>35</v>
      </c>
      <c r="AA101" s="75">
        <f>[1]пот.ремонт!AA101+[2]пот.ремонт!AA101</f>
        <v>1801</v>
      </c>
      <c r="AB101" s="75">
        <f>[1]пот.ремонт!AB101+[2]пот.ремонт!AB101</f>
        <v>0</v>
      </c>
      <c r="AC101" s="75">
        <f>[1]пот.ремонт!AC101+[2]пот.ремонт!AC101</f>
        <v>0</v>
      </c>
      <c r="AD101" s="187">
        <f t="shared" si="15"/>
        <v>120176</v>
      </c>
      <c r="AE101" s="117">
        <f>[1]пот.ремонт!AE101+[2]пот.ремонт!AE101</f>
        <v>627.18922598786435</v>
      </c>
      <c r="AF101" s="230">
        <f>[1]пот.ремонт!AF101+[2]пот.ремонт!AF101</f>
        <v>0</v>
      </c>
      <c r="AG101" s="75">
        <f>[1]пот.ремонт!AG101+[2]пот.ремонт!AG101</f>
        <v>0</v>
      </c>
      <c r="AH101" s="75">
        <f>[1]пот.ремонт!AH101+[2]пот.ремонт!AH101</f>
        <v>0</v>
      </c>
      <c r="AI101" s="75">
        <f>[1]пот.ремонт!AI101+[2]пот.ремонт!AI101</f>
        <v>0</v>
      </c>
      <c r="AJ101" s="75">
        <f>[1]пот.ремонт!AJ101+[2]пот.ремонт!AJ101</f>
        <v>0</v>
      </c>
      <c r="AK101" s="75">
        <f>[1]пот.ремонт!AK101+[2]пот.ремонт!AK101</f>
        <v>0</v>
      </c>
      <c r="AL101" s="75">
        <f>[1]пот.ремонт!AL101+[2]пот.ремонт!AL101</f>
        <v>0</v>
      </c>
      <c r="AM101" s="75">
        <f>[1]пот.ремонт!AM101+[2]пот.ремонт!AM101</f>
        <v>1793</v>
      </c>
      <c r="AN101" s="75">
        <f>[1]пот.ремонт!AN101+[2]пот.ремонт!AN101</f>
        <v>0</v>
      </c>
      <c r="AO101" s="71">
        <f t="shared" si="16"/>
        <v>2420.1892259878641</v>
      </c>
      <c r="AP101" s="274">
        <f t="shared" si="17"/>
        <v>122596.18922598787</v>
      </c>
      <c r="AQ101" s="36">
        <f t="shared" si="12"/>
        <v>0</v>
      </c>
      <c r="AR101" s="37">
        <f t="shared" si="13"/>
        <v>96540.927428409341</v>
      </c>
      <c r="AS101" s="183">
        <f t="shared" si="18"/>
        <v>4.705237282911563</v>
      </c>
      <c r="AT101" s="146">
        <f>'[4]ПР 5 місяців'!AP101</f>
        <v>-12664.216242722168</v>
      </c>
      <c r="AU101" s="275">
        <f t="shared" si="19"/>
        <v>83876.711185687178</v>
      </c>
      <c r="AV101" s="269">
        <f>[5]пот.ремонт!AP101+[6]пот.ремонт!AP101+[7]пот.ремонт!AP101+[8]пот.ремонт!AP101+[9]пот.ремонт!AP101+[10]пот.ремонт!AP101+[11]пот.ремонт!AP101+[12]пот.ремонт!AP101+[13]пот.ремонт!AP101+[14]пот.ремонт!AP101+[15]пот.ремонт!AP101+[2]пот.ремонт!AP101</f>
        <v>122604.38605331868</v>
      </c>
      <c r="AW101" s="193">
        <f>[15]пот.ремонт!C101</f>
        <v>2473.3081405157063</v>
      </c>
      <c r="AX101" s="194"/>
      <c r="AY101" s="194">
        <f t="shared" si="20"/>
        <v>-2473.3081405157063</v>
      </c>
      <c r="AZ101" s="17"/>
      <c r="BA101" s="200">
        <f t="shared" si="21"/>
        <v>81403.403045171464</v>
      </c>
      <c r="BB101" s="17"/>
      <c r="BC101" s="270">
        <f t="shared" si="22"/>
        <v>-8.1968273308157222</v>
      </c>
      <c r="BE101" s="270">
        <f>'[16]звіт поточний ремонт'!AK102+'[16]звіт поточний ремонт'!Z102-'[16]звіт поточний ремонт'!C102</f>
        <v>-12664.216242722168</v>
      </c>
      <c r="BF101" s="192">
        <f t="shared" si="14"/>
        <v>0</v>
      </c>
    </row>
    <row r="102" spans="1:58" ht="15" customHeight="1" x14ac:dyDescent="0.25">
      <c r="A102" s="175">
        <f t="shared" si="23"/>
        <v>96</v>
      </c>
      <c r="B102" s="261" t="s">
        <v>68</v>
      </c>
      <c r="C102" s="164">
        <f>побуд.звіт!AW105</f>
        <v>13912.775049503718</v>
      </c>
      <c r="D102" s="67">
        <f>'[3]по будинку 08'!BF105</f>
        <v>4.3746534175560976</v>
      </c>
      <c r="E102" s="68">
        <v>2</v>
      </c>
      <c r="F102" s="69"/>
      <c r="G102" s="69"/>
      <c r="H102" s="69"/>
      <c r="I102" s="69"/>
      <c r="J102" s="69"/>
      <c r="K102" s="69"/>
      <c r="L102" s="70"/>
      <c r="M102" s="75">
        <f>[1]пот.ремонт!M102+[2]пот.ремонт!M102</f>
        <v>2209.5207458931477</v>
      </c>
      <c r="N102" s="75">
        <f>[1]пот.ремонт!N102+[2]пот.ремонт!N102</f>
        <v>0</v>
      </c>
      <c r="O102" s="75">
        <f>[1]пот.ремонт!O102+[2]пот.ремонт!O102</f>
        <v>1991</v>
      </c>
      <c r="P102" s="75">
        <f>[1]пот.ремонт!P102+[2]пот.ремонт!P102</f>
        <v>8</v>
      </c>
      <c r="Q102" s="75">
        <f>[1]пот.ремонт!Q102+[2]пот.ремонт!Q102</f>
        <v>0</v>
      </c>
      <c r="R102" s="75">
        <f>[1]пот.ремонт!R102+[2]пот.ремонт!R102</f>
        <v>0</v>
      </c>
      <c r="S102" s="75">
        <f>[1]пот.ремонт!S102+[2]пот.ремонт!S102</f>
        <v>0</v>
      </c>
      <c r="T102" s="75">
        <f>[1]пот.ремонт!T102+[2]пот.ремонт!T102</f>
        <v>0</v>
      </c>
      <c r="U102" s="75">
        <f>[1]пот.ремонт!U102+[2]пот.ремонт!U102</f>
        <v>10288</v>
      </c>
      <c r="V102" s="75">
        <f>[1]пот.ремонт!V102+[2]пот.ремонт!V102</f>
        <v>0</v>
      </c>
      <c r="W102" s="75">
        <f>[1]пот.ремонт!W102+[2]пот.ремонт!W102</f>
        <v>0</v>
      </c>
      <c r="X102" s="75">
        <f>[1]пот.ремонт!X102+[2]пот.ремонт!X102</f>
        <v>0</v>
      </c>
      <c r="Y102" s="75">
        <f>[1]пот.ремонт!Y102+[2]пот.ремонт!Y102</f>
        <v>0</v>
      </c>
      <c r="Z102" s="75">
        <f>[1]пот.ремонт!Z102+[2]пот.ремонт!Z102</f>
        <v>0</v>
      </c>
      <c r="AA102" s="75">
        <f>[1]пот.ремонт!AA102+[2]пот.ремонт!AA102</f>
        <v>0</v>
      </c>
      <c r="AB102" s="75">
        <f>[1]пот.ремонт!AB102+[2]пот.ремонт!AB102</f>
        <v>0</v>
      </c>
      <c r="AC102" s="75">
        <f>[1]пот.ремонт!AC102+[2]пот.ремонт!AC102</f>
        <v>0</v>
      </c>
      <c r="AD102" s="187">
        <f t="shared" si="15"/>
        <v>14488.520745893147</v>
      </c>
      <c r="AE102" s="117">
        <f>[1]пот.ремонт!AE102+[2]пот.ремонт!AE102</f>
        <v>0</v>
      </c>
      <c r="AF102" s="230">
        <f>[1]пот.ремонт!AF102+[2]пот.ремонт!AF102</f>
        <v>0</v>
      </c>
      <c r="AG102" s="75">
        <f>[1]пот.ремонт!AG102+[2]пот.ремонт!AG102</f>
        <v>0</v>
      </c>
      <c r="AH102" s="75">
        <f>[1]пот.ремонт!AH102+[2]пот.ремонт!AH102</f>
        <v>0</v>
      </c>
      <c r="AI102" s="75">
        <f>[1]пот.ремонт!AI102+[2]пот.ремонт!AI102</f>
        <v>0</v>
      </c>
      <c r="AJ102" s="75">
        <f>[1]пот.ремонт!AJ102+[2]пот.ремонт!AJ102</f>
        <v>0</v>
      </c>
      <c r="AK102" s="75">
        <f>[1]пот.ремонт!AK102+[2]пот.ремонт!AK102</f>
        <v>0</v>
      </c>
      <c r="AL102" s="75">
        <f>[1]пот.ремонт!AL102+[2]пот.ремонт!AL102</f>
        <v>0</v>
      </c>
      <c r="AM102" s="75">
        <f>[1]пот.ремонт!AM102+[2]пот.ремонт!AM102</f>
        <v>0</v>
      </c>
      <c r="AN102" s="75">
        <f>[1]пот.ремонт!AN102+[2]пот.ремонт!AN102</f>
        <v>0</v>
      </c>
      <c r="AO102" s="71">
        <f t="shared" si="16"/>
        <v>0</v>
      </c>
      <c r="AP102" s="274">
        <f t="shared" si="17"/>
        <v>14488.520745893147</v>
      </c>
      <c r="AQ102" s="36">
        <f t="shared" si="12"/>
        <v>0</v>
      </c>
      <c r="AR102" s="37">
        <f t="shared" si="13"/>
        <v>575.74569638942921</v>
      </c>
      <c r="AS102" s="183">
        <f t="shared" si="18"/>
        <v>1.0413825203340701</v>
      </c>
      <c r="AT102" s="146">
        <f>'[4]ПР 5 місяців'!AP102</f>
        <v>-5345.4250653710151</v>
      </c>
      <c r="AU102" s="275">
        <f t="shared" si="19"/>
        <v>-4769.6793689815859</v>
      </c>
      <c r="AV102" s="269">
        <f>[5]пот.ремонт!AP102+[6]пот.ремонт!AP102+[7]пот.ремонт!AP102+[8]пот.ремонт!AP102+[9]пот.ремонт!AP102+[10]пот.ремонт!AP102+[11]пот.ремонт!AP102+[12]пот.ремонт!AP102+[13]пот.ремонт!AP102+[14]пот.ремонт!AP102+[15]пот.ремонт!AP102+[2]пот.ремонт!AP102</f>
        <v>14489.194037583979</v>
      </c>
      <c r="AW102" s="193">
        <f>[15]пот.ремонт!C102</f>
        <v>1305.1609099007439</v>
      </c>
      <c r="AX102" s="194"/>
      <c r="AY102" s="194">
        <f t="shared" si="20"/>
        <v>-1305.1609099007439</v>
      </c>
      <c r="AZ102" s="17"/>
      <c r="BA102" s="200">
        <f t="shared" si="21"/>
        <v>-6074.8402788823296</v>
      </c>
      <c r="BB102" s="17"/>
      <c r="BC102" s="270">
        <f t="shared" si="22"/>
        <v>-0.67329169083132001</v>
      </c>
      <c r="BE102" s="270">
        <f>'[16]звіт поточний ремонт'!AK103+'[16]звіт поточний ремонт'!Z103-'[16]звіт поточний ремонт'!C103</f>
        <v>-5345.4250653710151</v>
      </c>
      <c r="BF102" s="192">
        <f t="shared" si="14"/>
        <v>0</v>
      </c>
    </row>
    <row r="103" spans="1:58" ht="15" customHeight="1" x14ac:dyDescent="0.25">
      <c r="A103" s="175">
        <f t="shared" si="23"/>
        <v>97</v>
      </c>
      <c r="B103" s="260" t="s">
        <v>117</v>
      </c>
      <c r="C103" s="164">
        <f>побуд.звіт!AW106</f>
        <v>19080.45308002377</v>
      </c>
      <c r="D103" s="67">
        <f>'[3]по будинку 08'!BF106</f>
        <v>5.9968653231544078</v>
      </c>
      <c r="E103" s="68">
        <v>2</v>
      </c>
      <c r="F103" s="69"/>
      <c r="G103" s="69"/>
      <c r="H103" s="69"/>
      <c r="I103" s="69"/>
      <c r="J103" s="69"/>
      <c r="K103" s="69"/>
      <c r="L103" s="70"/>
      <c r="M103" s="75">
        <f>[1]пот.ремонт!M103+[2]пот.ремонт!M103</f>
        <v>0</v>
      </c>
      <c r="N103" s="75">
        <f>[1]пот.ремонт!N103+[2]пот.ремонт!N103</f>
        <v>0</v>
      </c>
      <c r="O103" s="75">
        <f>[1]пот.ремонт!O103+[2]пот.ремонт!O103</f>
        <v>0</v>
      </c>
      <c r="P103" s="75">
        <f>[1]пот.ремонт!P103+[2]пот.ремонт!P103</f>
        <v>0</v>
      </c>
      <c r="Q103" s="75">
        <f>[1]пот.ремонт!Q103+[2]пот.ремонт!Q103</f>
        <v>0</v>
      </c>
      <c r="R103" s="75">
        <f>[1]пот.ремонт!R103+[2]пот.ремонт!R103</f>
        <v>0</v>
      </c>
      <c r="S103" s="75">
        <f>[1]пот.ремонт!S103+[2]пот.ремонт!S103</f>
        <v>0</v>
      </c>
      <c r="T103" s="75">
        <f>[1]пот.ремонт!T103+[2]пот.ремонт!T103</f>
        <v>0</v>
      </c>
      <c r="U103" s="75">
        <f>[1]пот.ремонт!U103+[2]пот.ремонт!U103</f>
        <v>0</v>
      </c>
      <c r="V103" s="75">
        <f>[1]пот.ремонт!V103+[2]пот.ремонт!V103</f>
        <v>0</v>
      </c>
      <c r="W103" s="75">
        <f>[1]пот.ремонт!W103+[2]пот.ремонт!W103</f>
        <v>0</v>
      </c>
      <c r="X103" s="75">
        <f>[1]пот.ремонт!X103+[2]пот.ремонт!X103</f>
        <v>0</v>
      </c>
      <c r="Y103" s="75">
        <f>[1]пот.ремонт!Y103+[2]пот.ремонт!Y103</f>
        <v>0</v>
      </c>
      <c r="Z103" s="75">
        <f>[1]пот.ремонт!Z103+[2]пот.ремонт!Z103</f>
        <v>0</v>
      </c>
      <c r="AA103" s="75">
        <f>[1]пот.ремонт!AA103+[2]пот.ремонт!AA103</f>
        <v>211</v>
      </c>
      <c r="AB103" s="75">
        <f>[1]пот.ремонт!AB103+[2]пот.ремонт!AB103</f>
        <v>0</v>
      </c>
      <c r="AC103" s="75">
        <f>[1]пот.ремонт!AC103+[2]пот.ремонт!AC103</f>
        <v>0</v>
      </c>
      <c r="AD103" s="187">
        <f t="shared" si="15"/>
        <v>211</v>
      </c>
      <c r="AE103" s="117">
        <f>[1]пот.ремонт!AE103+[2]пот.ремонт!AE103</f>
        <v>608</v>
      </c>
      <c r="AF103" s="230">
        <f>[1]пот.ремонт!AF103+[2]пот.ремонт!AF103</f>
        <v>0</v>
      </c>
      <c r="AG103" s="75">
        <f>[1]пот.ремонт!AG103+[2]пот.ремонт!AG103</f>
        <v>0</v>
      </c>
      <c r="AH103" s="75">
        <f>[1]пот.ремонт!AH103+[2]пот.ремонт!AH103</f>
        <v>0</v>
      </c>
      <c r="AI103" s="75">
        <f>[1]пот.ремонт!AI103+[2]пот.ремонт!AI103</f>
        <v>0</v>
      </c>
      <c r="AJ103" s="75">
        <f>[1]пот.ремонт!AJ103+[2]пот.ремонт!AJ103</f>
        <v>0</v>
      </c>
      <c r="AK103" s="75">
        <f>[1]пот.ремонт!AK103+[2]пот.ремонт!AK103</f>
        <v>0</v>
      </c>
      <c r="AL103" s="75">
        <f>[1]пот.ремонт!AL103+[2]пот.ремонт!AL103</f>
        <v>0</v>
      </c>
      <c r="AM103" s="75">
        <f>[1]пот.ремонт!AM103+[2]пот.ремонт!AM103</f>
        <v>0</v>
      </c>
      <c r="AN103" s="75">
        <f>[1]пот.ремонт!AN103+[2]пот.ремонт!AN103</f>
        <v>0</v>
      </c>
      <c r="AO103" s="71">
        <f t="shared" si="16"/>
        <v>608</v>
      </c>
      <c r="AP103" s="274">
        <f t="shared" si="17"/>
        <v>819</v>
      </c>
      <c r="AQ103" s="36">
        <f t="shared" si="12"/>
        <v>-18261.45308002377</v>
      </c>
      <c r="AR103" s="37">
        <f t="shared" si="13"/>
        <v>0</v>
      </c>
      <c r="AS103" s="183">
        <f t="shared" si="18"/>
        <v>4.2923509025970134E-2</v>
      </c>
      <c r="AT103" s="146">
        <f>'[4]ПР 5 місяців'!AP103</f>
        <v>-3136.094334803427</v>
      </c>
      <c r="AU103" s="275">
        <f t="shared" si="19"/>
        <v>-21397.547414827197</v>
      </c>
      <c r="AV103" s="269">
        <f>[5]пот.ремонт!AP103+[6]пот.ремонт!AP103+[7]пот.ремонт!AP103+[8]пот.ремонт!AP103+[9]пот.ремонт!AP103+[10]пот.ремонт!AP103+[11]пот.ремонт!AP103+[12]пот.ремонт!AP103+[13]пот.ремонт!AP103+[14]пот.ремонт!AP103+[15]пот.ремонт!AP103+[2]пот.ремонт!AP103</f>
        <v>819</v>
      </c>
      <c r="AW103" s="193">
        <f>[15]пот.ремонт!C103</f>
        <v>1874.6561868047538</v>
      </c>
      <c r="AX103" s="194"/>
      <c r="AY103" s="194">
        <f t="shared" si="20"/>
        <v>-1874.6561868047538</v>
      </c>
      <c r="AZ103" s="17"/>
      <c r="BA103" s="200">
        <f t="shared" si="21"/>
        <v>-23272.203601631951</v>
      </c>
      <c r="BB103" s="17"/>
      <c r="BC103" s="270">
        <f t="shared" si="22"/>
        <v>0</v>
      </c>
      <c r="BE103" s="270">
        <f>'[16]звіт поточний ремонт'!AK104+'[16]звіт поточний ремонт'!Z104-'[16]звіт поточний ремонт'!C104</f>
        <v>-3136.094334803427</v>
      </c>
      <c r="BF103" s="192">
        <f t="shared" si="14"/>
        <v>0</v>
      </c>
    </row>
    <row r="104" spans="1:58" ht="15" customHeight="1" x14ac:dyDescent="0.25">
      <c r="A104" s="175">
        <f t="shared" si="23"/>
        <v>98</v>
      </c>
      <c r="B104" s="260" t="s">
        <v>281</v>
      </c>
      <c r="C104" s="164">
        <f>побуд.звіт!AW107</f>
        <v>52449.262834444824</v>
      </c>
      <c r="D104" s="67">
        <f>'[3]по будинку 08'!BF107</f>
        <v>1509.2848896000003</v>
      </c>
      <c r="E104" s="68">
        <v>1</v>
      </c>
      <c r="F104" s="69"/>
      <c r="G104" s="69"/>
      <c r="H104" s="69"/>
      <c r="I104" s="69"/>
      <c r="J104" s="69"/>
      <c r="K104" s="69"/>
      <c r="L104" s="70"/>
      <c r="M104" s="75">
        <f>[1]пот.ремонт!M104+[2]пот.ремонт!M104</f>
        <v>1440</v>
      </c>
      <c r="N104" s="75">
        <f>[1]пот.ремонт!N104+[2]пот.ремонт!N104</f>
        <v>0</v>
      </c>
      <c r="O104" s="75">
        <f>[1]пот.ремонт!O104+[2]пот.ремонт!O104</f>
        <v>0</v>
      </c>
      <c r="P104" s="75">
        <f>[1]пот.ремонт!P104+[2]пот.ремонт!P104</f>
        <v>0</v>
      </c>
      <c r="Q104" s="75">
        <f>[1]пот.ремонт!Q104+[2]пот.ремонт!Q104</f>
        <v>0</v>
      </c>
      <c r="R104" s="75">
        <f>[1]пот.ремонт!R104+[2]пот.ремонт!R104</f>
        <v>0</v>
      </c>
      <c r="S104" s="75">
        <f>[1]пот.ремонт!S104+[2]пот.ремонт!S104</f>
        <v>0</v>
      </c>
      <c r="T104" s="75">
        <f>[1]пот.ремонт!T104+[2]пот.ремонт!T104</f>
        <v>0</v>
      </c>
      <c r="U104" s="75">
        <f>[1]пот.ремонт!U104+[2]пот.ремонт!U104</f>
        <v>0</v>
      </c>
      <c r="V104" s="75">
        <f>[1]пот.ремонт!V104+[2]пот.ремонт!V104</f>
        <v>0</v>
      </c>
      <c r="W104" s="75">
        <f>[1]пот.ремонт!W104+[2]пот.ремонт!W104</f>
        <v>27168</v>
      </c>
      <c r="X104" s="75">
        <f>[1]пот.ремонт!X104+[2]пот.ремонт!X104</f>
        <v>0</v>
      </c>
      <c r="Y104" s="75">
        <f>[1]пот.ремонт!Y104+[2]пот.ремонт!Y104</f>
        <v>0</v>
      </c>
      <c r="Z104" s="75">
        <f>[1]пот.ремонт!Z104+[2]пот.ремонт!Z104</f>
        <v>0</v>
      </c>
      <c r="AA104" s="75">
        <f>[1]пот.ремонт!AA104+[2]пот.ремонт!AA104</f>
        <v>6187</v>
      </c>
      <c r="AB104" s="75">
        <f>[1]пот.ремонт!AB104+[2]пот.ремонт!AB104</f>
        <v>0</v>
      </c>
      <c r="AC104" s="75">
        <f>[1]пот.ремонт!AC104+[2]пот.ремонт!AC104</f>
        <v>0</v>
      </c>
      <c r="AD104" s="187">
        <f t="shared" si="15"/>
        <v>34795</v>
      </c>
      <c r="AE104" s="117">
        <f>[1]пот.ремонт!AE104+[2]пот.ремонт!AE104</f>
        <v>2253</v>
      </c>
      <c r="AF104" s="230">
        <f>[1]пот.ремонт!AF104+[2]пот.ремонт!AF104</f>
        <v>0</v>
      </c>
      <c r="AG104" s="75">
        <f>[1]пот.ремонт!AG104+[2]пот.ремонт!AG104</f>
        <v>0</v>
      </c>
      <c r="AH104" s="75">
        <f>[1]пот.ремонт!AH104+[2]пот.ремонт!AH104</f>
        <v>0</v>
      </c>
      <c r="AI104" s="75">
        <f>[1]пот.ремонт!AI104+[2]пот.ремонт!AI104</f>
        <v>0</v>
      </c>
      <c r="AJ104" s="75">
        <f>[1]пот.ремонт!AJ104+[2]пот.ремонт!AJ104</f>
        <v>0</v>
      </c>
      <c r="AK104" s="75">
        <f>[1]пот.ремонт!AK104+[2]пот.ремонт!AK104</f>
        <v>0</v>
      </c>
      <c r="AL104" s="75">
        <f>[1]пот.ремонт!AL104+[2]пот.ремонт!AL104</f>
        <v>0</v>
      </c>
      <c r="AM104" s="75">
        <f>[1]пот.ремонт!AM104+[2]пот.ремонт!AM104</f>
        <v>17016</v>
      </c>
      <c r="AN104" s="75" t="e">
        <f>[1]пот.ремонт!AN104+[2]пот.ремонт!AN104</f>
        <v>#VALUE!</v>
      </c>
      <c r="AO104" s="71">
        <f t="shared" si="16"/>
        <v>19269</v>
      </c>
      <c r="AP104" s="274">
        <f t="shared" si="17"/>
        <v>54064</v>
      </c>
      <c r="AQ104" s="36">
        <f t="shared" si="12"/>
        <v>0</v>
      </c>
      <c r="AR104" s="37">
        <f t="shared" si="13"/>
        <v>1614.737165555176</v>
      </c>
      <c r="AS104" s="183">
        <f t="shared" si="18"/>
        <v>1.0307866512948345</v>
      </c>
      <c r="AT104" s="146">
        <f>'[4]ПР 5 місяців'!AP104</f>
        <v>-12155.225024686111</v>
      </c>
      <c r="AU104" s="275">
        <f t="shared" si="19"/>
        <v>-10540.487859130935</v>
      </c>
      <c r="AV104" s="269">
        <f>[5]пот.ремонт!AP104+[6]пот.ремонт!AP104+[7]пот.ремонт!AP104+[8]пот.ремонт!AP104+[9]пот.ремонт!AP104+[10]пот.ремонт!AP104+[11]пот.ремонт!AP104+[12]пот.ремонт!AP104+[13]пот.ремонт!AP104+[14]пот.ремонт!AP104+[15]пот.ремонт!AP104+[2]пот.ремонт!AP104</f>
        <v>54066.107992061676</v>
      </c>
      <c r="AW104" s="193">
        <f>[15]пот.ремонт!C104</f>
        <v>5137.5464048889653</v>
      </c>
      <c r="AX104" s="194"/>
      <c r="AY104" s="194">
        <f t="shared" si="20"/>
        <v>-5137.5464048889653</v>
      </c>
      <c r="AZ104" s="17"/>
      <c r="BA104" s="200">
        <f t="shared" si="21"/>
        <v>-15678.034264019901</v>
      </c>
      <c r="BB104" s="17"/>
      <c r="BC104" s="270">
        <f t="shared" si="22"/>
        <v>-2.107992061675759</v>
      </c>
      <c r="BE104" s="270">
        <f>'[16]звіт поточний ремонт'!AK105+'[16]звіт поточний ремонт'!Z105-'[16]звіт поточний ремонт'!C105</f>
        <v>-12155.225024686111</v>
      </c>
      <c r="BF104" s="192">
        <f t="shared" si="14"/>
        <v>0</v>
      </c>
    </row>
    <row r="105" spans="1:58" ht="15" customHeight="1" x14ac:dyDescent="0.25">
      <c r="A105" s="175">
        <f t="shared" si="23"/>
        <v>99</v>
      </c>
      <c r="B105" s="260" t="s">
        <v>221</v>
      </c>
      <c r="C105" s="164">
        <f>побуд.звіт!AW108</f>
        <v>92459.029023037365</v>
      </c>
      <c r="D105" s="67">
        <f>'[3]по будинку 08'!BF108</f>
        <v>818.23577828439784</v>
      </c>
      <c r="E105" s="68">
        <v>1</v>
      </c>
      <c r="F105" s="69"/>
      <c r="G105" s="69"/>
      <c r="H105" s="69"/>
      <c r="I105" s="69"/>
      <c r="J105" s="69"/>
      <c r="K105" s="69"/>
      <c r="L105" s="70"/>
      <c r="M105" s="75">
        <f>[1]пот.ремонт!M105+[2]пот.ремонт!M105</f>
        <v>16579.087233979575</v>
      </c>
      <c r="N105" s="75">
        <f>[1]пот.ремонт!N105+[2]пот.ремонт!N105</f>
        <v>0</v>
      </c>
      <c r="O105" s="75">
        <f>[1]пот.ремонт!O105+[2]пот.ремонт!O105</f>
        <v>730</v>
      </c>
      <c r="P105" s="75">
        <f>[1]пот.ремонт!P105+[2]пот.ремонт!P105</f>
        <v>7.4</v>
      </c>
      <c r="Q105" s="75">
        <f>[1]пот.ремонт!Q105+[2]пот.ремонт!Q105</f>
        <v>52394</v>
      </c>
      <c r="R105" s="75">
        <f>[1]пот.ремонт!R105+[2]пот.ремонт!R105</f>
        <v>1</v>
      </c>
      <c r="S105" s="75">
        <f>[1]пот.ремонт!S105+[2]пот.ремонт!S105</f>
        <v>0</v>
      </c>
      <c r="T105" s="75">
        <f>[1]пот.ремонт!T105+[2]пот.ремонт!T105</f>
        <v>0</v>
      </c>
      <c r="U105" s="75">
        <f>[1]пот.ремонт!U105+[2]пот.ремонт!U105</f>
        <v>1157</v>
      </c>
      <c r="V105" s="75">
        <f>[1]пот.ремонт!V105+[2]пот.ремонт!V105</f>
        <v>0</v>
      </c>
      <c r="W105" s="75">
        <f>[1]пот.ремонт!W105+[2]пот.ремонт!W105</f>
        <v>7595.819606334172</v>
      </c>
      <c r="X105" s="75">
        <f>[1]пот.ремонт!X105+[2]пот.ремонт!X105</f>
        <v>0</v>
      </c>
      <c r="Y105" s="75">
        <f>[1]пот.ремонт!Y105+[2]пот.ремонт!Y105</f>
        <v>0</v>
      </c>
      <c r="Z105" s="75">
        <f>[1]пот.ремонт!Z105+[2]пот.ремонт!Z105</f>
        <v>0</v>
      </c>
      <c r="AA105" s="75">
        <f>[1]пот.ремонт!AA105+[2]пот.ремонт!AA105</f>
        <v>12734</v>
      </c>
      <c r="AB105" s="75" t="e">
        <f>[1]пот.ремонт!AB105+[2]пот.ремонт!AB105</f>
        <v>#VALUE!</v>
      </c>
      <c r="AC105" s="75">
        <f>[1]пот.ремонт!AC105+[2]пот.ремонт!AC105</f>
        <v>0</v>
      </c>
      <c r="AD105" s="187">
        <f t="shared" si="15"/>
        <v>91189.90684031375</v>
      </c>
      <c r="AE105" s="117">
        <f>[1]пот.ремонт!AE105+[2]пот.ремонт!AE105</f>
        <v>2357</v>
      </c>
      <c r="AF105" s="230">
        <f>[1]пот.ремонт!AF105+[2]пот.ремонт!AF105</f>
        <v>0</v>
      </c>
      <c r="AG105" s="75">
        <f>[1]пот.ремонт!AG105+[2]пот.ремонт!AG105</f>
        <v>0</v>
      </c>
      <c r="AH105" s="75">
        <f>[1]пот.ремонт!AH105+[2]пот.ремонт!AH105</f>
        <v>0</v>
      </c>
      <c r="AI105" s="75">
        <f>[1]пот.ремонт!AI105+[2]пот.ремонт!AI105</f>
        <v>0</v>
      </c>
      <c r="AJ105" s="75">
        <f>[1]пот.ремонт!AJ105+[2]пот.ремонт!AJ105</f>
        <v>0</v>
      </c>
      <c r="AK105" s="75">
        <f>[1]пот.ремонт!AK105+[2]пот.ремонт!AK105</f>
        <v>7767</v>
      </c>
      <c r="AL105" s="75">
        <f>[1]пот.ремонт!AL105+[2]пот.ремонт!AL105</f>
        <v>39</v>
      </c>
      <c r="AM105" s="75">
        <f>[1]пот.ремонт!AM105+[2]пот.ремонт!AM105</f>
        <v>47779.65207044546</v>
      </c>
      <c r="AN105" s="75">
        <f>[1]пот.ремонт!AN105+[2]пот.ремонт!AN105</f>
        <v>0</v>
      </c>
      <c r="AO105" s="71">
        <f t="shared" si="16"/>
        <v>57903.65207044546</v>
      </c>
      <c r="AP105" s="274">
        <f t="shared" si="17"/>
        <v>149093.55891075922</v>
      </c>
      <c r="AQ105" s="36">
        <f t="shared" si="12"/>
        <v>0</v>
      </c>
      <c r="AR105" s="37">
        <f t="shared" si="13"/>
        <v>56634.529887721859</v>
      </c>
      <c r="AS105" s="183">
        <f t="shared" si="18"/>
        <v>1.6125364984485251</v>
      </c>
      <c r="AT105" s="146">
        <f>'[4]ПР 5 місяців'!AP105</f>
        <v>-28582.322987285679</v>
      </c>
      <c r="AU105" s="275">
        <f t="shared" si="19"/>
        <v>28052.20690043618</v>
      </c>
      <c r="AV105" s="269">
        <f>[5]пот.ремонт!AP105+[6]пот.ремонт!AP105+[7]пот.ремонт!AP105+[8]пот.ремонт!AP105+[9]пот.ремонт!AP105+[10]пот.ремонт!AP105+[11]пот.ремонт!AP105+[12]пот.ремонт!AP105+[13]пот.ремонт!AP105+[14]пот.ремонт!AP105+[15]пот.ремонт!AP105+[2]пот.ремонт!AP105</f>
        <v>149093.92939158116</v>
      </c>
      <c r="AW105" s="193">
        <f>[15]пот.ремонт!C105</f>
        <v>9047.4012574074713</v>
      </c>
      <c r="AX105" s="194"/>
      <c r="AY105" s="194">
        <f t="shared" si="20"/>
        <v>-9047.4012574074713</v>
      </c>
      <c r="AZ105" s="17"/>
      <c r="BA105" s="200">
        <f t="shared" si="21"/>
        <v>19004.805643028711</v>
      </c>
      <c r="BB105" s="17"/>
      <c r="BC105" s="270">
        <f t="shared" si="22"/>
        <v>-0.37048082193359733</v>
      </c>
      <c r="BE105" s="270">
        <f>'[16]звіт поточний ремонт'!AK106+'[16]звіт поточний ремонт'!Z106-'[16]звіт поточний ремонт'!C106</f>
        <v>-28582.322987285679</v>
      </c>
      <c r="BF105" s="192">
        <f t="shared" si="14"/>
        <v>0</v>
      </c>
    </row>
    <row r="106" spans="1:58" ht="15" customHeight="1" x14ac:dyDescent="0.25">
      <c r="A106" s="175">
        <f t="shared" si="23"/>
        <v>100</v>
      </c>
      <c r="B106" s="260" t="s">
        <v>118</v>
      </c>
      <c r="C106" s="164">
        <f>побуд.звіт!AW109</f>
        <v>38580.700572769543</v>
      </c>
      <c r="D106" s="67">
        <f>'[3]по будинку 08'!BF109</f>
        <v>0</v>
      </c>
      <c r="E106" s="68">
        <v>1</v>
      </c>
      <c r="F106" s="69"/>
      <c r="G106" s="69"/>
      <c r="H106" s="69"/>
      <c r="I106" s="69"/>
      <c r="J106" s="69"/>
      <c r="K106" s="69"/>
      <c r="L106" s="70"/>
      <c r="M106" s="75">
        <f>[1]пот.ремонт!M106+[2]пот.ремонт!M106</f>
        <v>864</v>
      </c>
      <c r="N106" s="75">
        <f>[1]пот.ремонт!N106+[2]пот.ремонт!N106</f>
        <v>0</v>
      </c>
      <c r="O106" s="75">
        <f>[1]пот.ремонт!O106+[2]пот.ремонт!O106</f>
        <v>27184</v>
      </c>
      <c r="P106" s="75">
        <f>[1]пот.ремонт!P106+[2]пот.ремонт!P106</f>
        <v>206</v>
      </c>
      <c r="Q106" s="75">
        <f>[1]пот.ремонт!Q106+[2]пот.ремонт!Q106</f>
        <v>0</v>
      </c>
      <c r="R106" s="75">
        <f>[1]пот.ремонт!R106+[2]пот.ремонт!R106</f>
        <v>0</v>
      </c>
      <c r="S106" s="75">
        <f>[1]пот.ремонт!S106+[2]пот.ремонт!S106</f>
        <v>0</v>
      </c>
      <c r="T106" s="75">
        <f>[1]пот.ремонт!T106+[2]пот.ремонт!T106</f>
        <v>0</v>
      </c>
      <c r="U106" s="75">
        <f>[1]пот.ремонт!U106+[2]пот.ремонт!U106</f>
        <v>2006</v>
      </c>
      <c r="V106" s="75">
        <f>[1]пот.ремонт!V106+[2]пот.ремонт!V106</f>
        <v>0</v>
      </c>
      <c r="W106" s="75">
        <f>[1]пот.ремонт!W106+[2]пот.ремонт!W106</f>
        <v>10162</v>
      </c>
      <c r="X106" s="75">
        <f>[1]пот.ремонт!X106+[2]пот.ремонт!X106</f>
        <v>0</v>
      </c>
      <c r="Y106" s="75">
        <f>[1]пот.ремонт!Y106+[2]пот.ремонт!Y106</f>
        <v>0</v>
      </c>
      <c r="Z106" s="75">
        <f>[1]пот.ремонт!Z106+[2]пот.ремонт!Z106</f>
        <v>0</v>
      </c>
      <c r="AA106" s="75">
        <f>[1]пот.ремонт!AA106+[2]пот.ремонт!AA106</f>
        <v>3188</v>
      </c>
      <c r="AB106" s="75">
        <f>[1]пот.ремонт!AB106+[2]пот.ремонт!AB106</f>
        <v>0</v>
      </c>
      <c r="AC106" s="75">
        <f>[1]пот.ремонт!AC106+[2]пот.ремонт!AC106</f>
        <v>0</v>
      </c>
      <c r="AD106" s="187">
        <f t="shared" si="15"/>
        <v>43404</v>
      </c>
      <c r="AE106" s="117">
        <f>[1]пот.ремонт!AE106+[2]пот.ремонт!AE106</f>
        <v>0</v>
      </c>
      <c r="AF106" s="230">
        <f>[1]пот.ремонт!AF106+[2]пот.ремонт!AF106</f>
        <v>0</v>
      </c>
      <c r="AG106" s="75">
        <f>[1]пот.ремонт!AG106+[2]пот.ремонт!AG106</f>
        <v>0</v>
      </c>
      <c r="AH106" s="75">
        <f>[1]пот.ремонт!AH106+[2]пот.ремонт!AH106</f>
        <v>0</v>
      </c>
      <c r="AI106" s="75">
        <f>[1]пот.ремонт!AI106+[2]пот.ремонт!AI106</f>
        <v>0</v>
      </c>
      <c r="AJ106" s="75">
        <f>[1]пот.ремонт!AJ106+[2]пот.ремонт!AJ106</f>
        <v>0</v>
      </c>
      <c r="AK106" s="75">
        <f>[1]пот.ремонт!AK106+[2]пот.ремонт!AK106</f>
        <v>0</v>
      </c>
      <c r="AL106" s="75">
        <f>[1]пот.ремонт!AL106+[2]пот.ремонт!AL106</f>
        <v>0</v>
      </c>
      <c r="AM106" s="75">
        <f>[1]пот.ремонт!AM106+[2]пот.ремонт!AM106</f>
        <v>0</v>
      </c>
      <c r="AN106" s="75">
        <f>[1]пот.ремонт!AN106+[2]пот.ремонт!AN106</f>
        <v>0</v>
      </c>
      <c r="AO106" s="71">
        <f t="shared" si="16"/>
        <v>0</v>
      </c>
      <c r="AP106" s="274">
        <f t="shared" si="17"/>
        <v>43404</v>
      </c>
      <c r="AQ106" s="36">
        <f t="shared" si="12"/>
        <v>0</v>
      </c>
      <c r="AR106" s="37">
        <f t="shared" si="13"/>
        <v>4823.2994272304568</v>
      </c>
      <c r="AS106" s="183">
        <f t="shared" si="18"/>
        <v>1.1250184510810768</v>
      </c>
      <c r="AT106" s="146">
        <f>'[4]ПР 5 місяців'!AP106</f>
        <v>-17784.269042797278</v>
      </c>
      <c r="AU106" s="275">
        <f t="shared" si="19"/>
        <v>-12960.969615566821</v>
      </c>
      <c r="AV106" s="269">
        <f>[5]пот.ремонт!AP106+[6]пот.ремонт!AP106+[7]пот.ремонт!AP106+[8]пот.ремонт!AP106+[9]пот.ремонт!AP106+[10]пот.ремонт!AP106+[11]пот.ремонт!AP106+[12]пот.ремонт!AP106+[13]пот.ремонт!AP106+[14]пот.ремонт!AP106+[15]пот.ремонт!AP106+[2]пот.ремонт!AP106</f>
        <v>43404</v>
      </c>
      <c r="AW106" s="193">
        <f>[15]пот.ремонт!C106</f>
        <v>3644.6288833539079</v>
      </c>
      <c r="AX106" s="194"/>
      <c r="AY106" s="194">
        <f t="shared" si="20"/>
        <v>-3644.6288833539079</v>
      </c>
      <c r="AZ106" s="17"/>
      <c r="BA106" s="200">
        <f t="shared" si="21"/>
        <v>-16605.598498920728</v>
      </c>
      <c r="BB106" s="17"/>
      <c r="BC106" s="270">
        <f t="shared" si="22"/>
        <v>0</v>
      </c>
      <c r="BE106" s="270">
        <f>'[16]звіт поточний ремонт'!AK107+'[16]звіт поточний ремонт'!Z107-'[16]звіт поточний ремонт'!C107</f>
        <v>-17784.269042797278</v>
      </c>
      <c r="BF106" s="192">
        <f t="shared" si="14"/>
        <v>0</v>
      </c>
    </row>
    <row r="107" spans="1:58" ht="15" customHeight="1" x14ac:dyDescent="0.25">
      <c r="A107" s="175">
        <f t="shared" si="23"/>
        <v>101</v>
      </c>
      <c r="B107" s="260" t="s">
        <v>222</v>
      </c>
      <c r="C107" s="164">
        <f>побуд.звіт!AW110</f>
        <v>28846.556598742249</v>
      </c>
      <c r="D107" s="67">
        <f>'[3]по будинку 08'!BF110</f>
        <v>956.57115563484285</v>
      </c>
      <c r="E107" s="68">
        <v>1</v>
      </c>
      <c r="F107" s="69"/>
      <c r="G107" s="69"/>
      <c r="H107" s="69"/>
      <c r="I107" s="69"/>
      <c r="J107" s="69"/>
      <c r="K107" s="69"/>
      <c r="L107" s="70"/>
      <c r="M107" s="75">
        <f>[1]пот.ремонт!M107+[2]пот.ремонт!M107</f>
        <v>862</v>
      </c>
      <c r="N107" s="75">
        <f>[1]пот.ремонт!N107+[2]пот.ремонт!N107</f>
        <v>0</v>
      </c>
      <c r="O107" s="75">
        <f>[1]пот.ремонт!O107+[2]пот.ремонт!O107</f>
        <v>0</v>
      </c>
      <c r="P107" s="75">
        <f>[1]пот.ремонт!P107+[2]пот.ремонт!P107</f>
        <v>0</v>
      </c>
      <c r="Q107" s="75">
        <f>[1]пот.ремонт!Q107+[2]пот.ремонт!Q107</f>
        <v>0</v>
      </c>
      <c r="R107" s="75">
        <f>[1]пот.ремонт!R107+[2]пот.ремонт!R107</f>
        <v>0</v>
      </c>
      <c r="S107" s="75">
        <f>[1]пот.ремонт!S107+[2]пот.ремонт!S107</f>
        <v>0</v>
      </c>
      <c r="T107" s="75">
        <f>[1]пот.ремонт!T107+[2]пот.ремонт!T107</f>
        <v>0</v>
      </c>
      <c r="U107" s="75">
        <f>[1]пот.ремонт!U107+[2]пот.ремонт!U107</f>
        <v>2238</v>
      </c>
      <c r="V107" s="75">
        <f>[1]пот.ремонт!V107+[2]пот.ремонт!V107</f>
        <v>0</v>
      </c>
      <c r="W107" s="75">
        <f>[1]пот.ремонт!W107+[2]пот.ремонт!W107</f>
        <v>9057</v>
      </c>
      <c r="X107" s="75">
        <f>[1]пот.ремонт!X107+[2]пот.ремонт!X107</f>
        <v>0</v>
      </c>
      <c r="Y107" s="75">
        <f>[1]пот.ремонт!Y107+[2]пот.ремонт!Y107</f>
        <v>0</v>
      </c>
      <c r="Z107" s="75">
        <f>[1]пот.ремонт!Z107+[2]пот.ремонт!Z107</f>
        <v>0</v>
      </c>
      <c r="AA107" s="75">
        <f>[1]пот.ремонт!AA107+[2]пот.ремонт!AA107</f>
        <v>1330</v>
      </c>
      <c r="AB107" s="75">
        <f>[1]пот.ремонт!AB107+[2]пот.ремонт!AB107</f>
        <v>0</v>
      </c>
      <c r="AC107" s="75">
        <f>[1]пот.ремонт!AC107+[2]пот.ремонт!AC107</f>
        <v>0</v>
      </c>
      <c r="AD107" s="187">
        <f t="shared" si="15"/>
        <v>13487</v>
      </c>
      <c r="AE107" s="117">
        <f>[1]пот.ремонт!AE107+[2]пот.ремонт!AE107</f>
        <v>0</v>
      </c>
      <c r="AF107" s="230">
        <f>[1]пот.ремонт!AF107+[2]пот.ремонт!AF107</f>
        <v>0</v>
      </c>
      <c r="AG107" s="75">
        <f>[1]пот.ремонт!AG107+[2]пот.ремонт!AG107</f>
        <v>0</v>
      </c>
      <c r="AH107" s="75">
        <f>[1]пот.ремонт!AH107+[2]пот.ремонт!AH107</f>
        <v>0</v>
      </c>
      <c r="AI107" s="75">
        <f>[1]пот.ремонт!AI107+[2]пот.ремонт!AI107</f>
        <v>0</v>
      </c>
      <c r="AJ107" s="75">
        <f>[1]пот.ремонт!AJ107+[2]пот.ремонт!AJ107</f>
        <v>0</v>
      </c>
      <c r="AK107" s="75">
        <f>[1]пот.ремонт!AK107+[2]пот.ремонт!AK107</f>
        <v>24330</v>
      </c>
      <c r="AL107" s="75">
        <f>[1]пот.ремонт!AL107+[2]пот.ремонт!AL107</f>
        <v>126</v>
      </c>
      <c r="AM107" s="75">
        <f>[1]пот.ремонт!AM107+[2]пот.ремонт!AM107</f>
        <v>0</v>
      </c>
      <c r="AN107" s="75">
        <f>[1]пот.ремонт!AN107+[2]пот.ремонт!AN107</f>
        <v>0</v>
      </c>
      <c r="AO107" s="71">
        <f t="shared" si="16"/>
        <v>24330</v>
      </c>
      <c r="AP107" s="274">
        <f t="shared" si="17"/>
        <v>37817</v>
      </c>
      <c r="AQ107" s="36">
        <f t="shared" si="12"/>
        <v>0</v>
      </c>
      <c r="AR107" s="37">
        <f t="shared" si="13"/>
        <v>8970.4434012577512</v>
      </c>
      <c r="AS107" s="183">
        <f t="shared" si="18"/>
        <v>1.3109710294381851</v>
      </c>
      <c r="AT107" s="146">
        <f>'[4]ПР 5 місяців'!AP107</f>
        <v>-9843.6655718837847</v>
      </c>
      <c r="AU107" s="275">
        <f t="shared" si="19"/>
        <v>-873.2221706260334</v>
      </c>
      <c r="AV107" s="269">
        <f>[5]пот.ремонт!AP107+[6]пот.ремонт!AP107+[7]пот.ремонт!AP107+[8]пот.ремонт!AP107+[9]пот.ремонт!AP107+[10]пот.ремонт!AP107+[11]пот.ремонт!AP107+[12]пот.ремонт!AP107+[13]пот.ремонт!AP107+[14]пот.ремонт!AP107+[15]пот.ремонт!AP107+[2]пот.ремонт!AP107</f>
        <v>37817</v>
      </c>
      <c r="AW107" s="193">
        <f>[15]пот.ремонт!C107</f>
        <v>2780.7984917484514</v>
      </c>
      <c r="AX107" s="194"/>
      <c r="AY107" s="194">
        <f t="shared" si="20"/>
        <v>-2780.7984917484514</v>
      </c>
      <c r="AZ107" s="17"/>
      <c r="BA107" s="200">
        <f t="shared" si="21"/>
        <v>-3654.0206623744848</v>
      </c>
      <c r="BB107" s="17"/>
      <c r="BC107" s="270">
        <f t="shared" si="22"/>
        <v>0</v>
      </c>
      <c r="BE107" s="270">
        <f>'[16]звіт поточний ремонт'!AK108+'[16]звіт поточний ремонт'!Z108-'[16]звіт поточний ремонт'!C108</f>
        <v>-9843.6655718837847</v>
      </c>
      <c r="BF107" s="192">
        <f t="shared" si="14"/>
        <v>0</v>
      </c>
    </row>
    <row r="108" spans="1:58" ht="15" customHeight="1" x14ac:dyDescent="0.25">
      <c r="A108" s="175">
        <f t="shared" si="23"/>
        <v>102</v>
      </c>
      <c r="B108" s="261" t="s">
        <v>223</v>
      </c>
      <c r="C108" s="164">
        <f>побуд.звіт!AW111</f>
        <v>29838.731804830099</v>
      </c>
      <c r="D108" s="67">
        <f>'[3]по будинку 08'!BF111</f>
        <v>0</v>
      </c>
      <c r="E108" s="68">
        <v>1</v>
      </c>
      <c r="F108" s="69"/>
      <c r="G108" s="69"/>
      <c r="H108" s="69"/>
      <c r="I108" s="69"/>
      <c r="J108" s="69"/>
      <c r="K108" s="69"/>
      <c r="L108" s="70"/>
      <c r="M108" s="75">
        <f>[1]пот.ремонт!M108+[2]пот.ремонт!M108</f>
        <v>8730</v>
      </c>
      <c r="N108" s="75">
        <f>[1]пот.ремонт!N108+[2]пот.ремонт!N108</f>
        <v>0</v>
      </c>
      <c r="O108" s="75">
        <f>[1]пот.ремонт!O108+[2]пот.ремонт!O108</f>
        <v>6772</v>
      </c>
      <c r="P108" s="75">
        <f>[1]пот.ремонт!P108+[2]пот.ремонт!P108</f>
        <v>53</v>
      </c>
      <c r="Q108" s="75">
        <f>[1]пот.ремонт!Q108+[2]пот.ремонт!Q108</f>
        <v>1871</v>
      </c>
      <c r="R108" s="75">
        <f>[1]пот.ремонт!R108+[2]пот.ремонт!R108</f>
        <v>0</v>
      </c>
      <c r="S108" s="75">
        <f>[1]пот.ремонт!S108+[2]пот.ремонт!S108</f>
        <v>0</v>
      </c>
      <c r="T108" s="75">
        <f>[1]пот.ремонт!T108+[2]пот.ремонт!T108</f>
        <v>0</v>
      </c>
      <c r="U108" s="75">
        <f>[1]пот.ремонт!U108+[2]пот.ремонт!U108</f>
        <v>110</v>
      </c>
      <c r="V108" s="75">
        <f>[1]пот.ремонт!V108+[2]пот.ремонт!V108</f>
        <v>0</v>
      </c>
      <c r="W108" s="75">
        <f>[1]пот.ремонт!W108+[2]пот.ремонт!W108</f>
        <v>6423</v>
      </c>
      <c r="X108" s="75">
        <f>[1]пот.ремонт!X108+[2]пот.ремонт!X108</f>
        <v>0</v>
      </c>
      <c r="Y108" s="75">
        <f>[1]пот.ремонт!Y108+[2]пот.ремонт!Y108</f>
        <v>0</v>
      </c>
      <c r="Z108" s="75">
        <f>[1]пот.ремонт!Z108+[2]пот.ремонт!Z108</f>
        <v>0</v>
      </c>
      <c r="AA108" s="75">
        <f>[1]пот.ремонт!AA108+[2]пот.ремонт!AA108</f>
        <v>10377</v>
      </c>
      <c r="AB108" s="75" t="e">
        <f>[1]пот.ремонт!AB108+[2]пот.ремонт!AB108</f>
        <v>#VALUE!</v>
      </c>
      <c r="AC108" s="75">
        <f>[1]пот.ремонт!AC108+[2]пот.ремонт!AC108</f>
        <v>0</v>
      </c>
      <c r="AD108" s="187">
        <f t="shared" si="15"/>
        <v>34283</v>
      </c>
      <c r="AE108" s="117">
        <f>[1]пот.ремонт!AE108+[2]пот.ремонт!AE108</f>
        <v>0</v>
      </c>
      <c r="AF108" s="230">
        <f>[1]пот.ремонт!AF108+[2]пот.ремонт!AF108</f>
        <v>0</v>
      </c>
      <c r="AG108" s="75">
        <f>[1]пот.ремонт!AG108+[2]пот.ремонт!AG108</f>
        <v>0</v>
      </c>
      <c r="AH108" s="75">
        <f>[1]пот.ремонт!AH108+[2]пот.ремонт!AH108</f>
        <v>0</v>
      </c>
      <c r="AI108" s="75">
        <f>[1]пот.ремонт!AI108+[2]пот.ремонт!AI108</f>
        <v>0</v>
      </c>
      <c r="AJ108" s="75">
        <f>[1]пот.ремонт!AJ108+[2]пот.ремонт!AJ108</f>
        <v>0</v>
      </c>
      <c r="AK108" s="75">
        <f>[1]пот.ремонт!AK108+[2]пот.ремонт!AK108</f>
        <v>0</v>
      </c>
      <c r="AL108" s="75">
        <f>[1]пот.ремонт!AL108+[2]пот.ремонт!AL108</f>
        <v>0</v>
      </c>
      <c r="AM108" s="75">
        <f>[1]пот.ремонт!AM108+[2]пот.ремонт!AM108</f>
        <v>0</v>
      </c>
      <c r="AN108" s="75">
        <f>[1]пот.ремонт!AN108+[2]пот.ремонт!AN108</f>
        <v>0</v>
      </c>
      <c r="AO108" s="71">
        <f t="shared" si="16"/>
        <v>0</v>
      </c>
      <c r="AP108" s="274">
        <f t="shared" si="17"/>
        <v>34283</v>
      </c>
      <c r="AQ108" s="36">
        <f t="shared" si="12"/>
        <v>0</v>
      </c>
      <c r="AR108" s="37">
        <f t="shared" si="13"/>
        <v>4444.2681951699014</v>
      </c>
      <c r="AS108" s="183">
        <f t="shared" si="18"/>
        <v>1.1489429317653002</v>
      </c>
      <c r="AT108" s="146">
        <f>'[4]ПР 5 місяців'!AP108</f>
        <v>-4374.1897866143081</v>
      </c>
      <c r="AU108" s="275">
        <f t="shared" si="19"/>
        <v>70.078408555593342</v>
      </c>
      <c r="AV108" s="269">
        <f>[5]пот.ремонт!AP108+[6]пот.ремонт!AP108+[7]пот.ремонт!AP108+[8]пот.ремонт!AP108+[9]пот.ремонт!AP108+[10]пот.ремонт!AP108+[11]пот.ремонт!AP108+[12]пот.ремонт!AP108+[13]пот.ремонт!AP108+[14]пот.ремонт!AP108+[15]пот.ремонт!AP108+[2]пот.ремонт!AP108</f>
        <v>34283.682541540526</v>
      </c>
      <c r="AW108" s="193">
        <f>[15]пот.ремонт!C108</f>
        <v>2888.5870805660202</v>
      </c>
      <c r="AX108" s="194"/>
      <c r="AY108" s="194">
        <f t="shared" si="20"/>
        <v>-2888.5870805660202</v>
      </c>
      <c r="AZ108" s="17"/>
      <c r="BA108" s="200">
        <f t="shared" si="21"/>
        <v>-2818.5086720104268</v>
      </c>
      <c r="BB108" s="17"/>
      <c r="BC108" s="270">
        <f t="shared" si="22"/>
        <v>-0.6825415405255626</v>
      </c>
      <c r="BE108" s="270">
        <f>'[16]звіт поточний ремонт'!AK109+'[16]звіт поточний ремонт'!Z109-'[16]звіт поточний ремонт'!C109</f>
        <v>-4374.1897866143081</v>
      </c>
      <c r="BF108" s="192">
        <f t="shared" si="14"/>
        <v>0</v>
      </c>
    </row>
    <row r="109" spans="1:58" ht="15" customHeight="1" x14ac:dyDescent="0.25">
      <c r="A109" s="175">
        <f t="shared" si="23"/>
        <v>103</v>
      </c>
      <c r="B109" s="260" t="s">
        <v>224</v>
      </c>
      <c r="C109" s="164">
        <f>побуд.звіт!AW112</f>
        <v>34062.404526405247</v>
      </c>
      <c r="D109" s="67">
        <f>'[3]по будинку 08'!BF112</f>
        <v>4421.5567031999999</v>
      </c>
      <c r="E109" s="68">
        <v>1</v>
      </c>
      <c r="F109" s="69"/>
      <c r="G109" s="69"/>
      <c r="H109" s="69"/>
      <c r="I109" s="69"/>
      <c r="J109" s="69"/>
      <c r="K109" s="69"/>
      <c r="L109" s="70"/>
      <c r="M109" s="75">
        <f>[1]пот.ремонт!M109+[2]пот.ремонт!M109</f>
        <v>1128</v>
      </c>
      <c r="N109" s="75">
        <f>[1]пот.ремонт!N109+[2]пот.ремонт!N109</f>
        <v>0</v>
      </c>
      <c r="O109" s="75">
        <f>[1]пот.ремонт!O109+[2]пот.ремонт!O109</f>
        <v>8685</v>
      </c>
      <c r="P109" s="75">
        <f>[1]пот.ремонт!P109+[2]пот.ремонт!P109</f>
        <v>66</v>
      </c>
      <c r="Q109" s="75">
        <f>[1]пот.ремонт!Q109+[2]пот.ремонт!Q109</f>
        <v>0</v>
      </c>
      <c r="R109" s="75">
        <f>[1]пот.ремонт!R109+[2]пот.ремонт!R109</f>
        <v>0</v>
      </c>
      <c r="S109" s="75">
        <f>[1]пот.ремонт!S109+[2]пот.ремонт!S109</f>
        <v>0</v>
      </c>
      <c r="T109" s="75">
        <f>[1]пот.ремонт!T109+[2]пот.ремонт!T109</f>
        <v>0</v>
      </c>
      <c r="U109" s="75">
        <f>[1]пот.ремонт!U109+[2]пот.ремонт!U109</f>
        <v>0</v>
      </c>
      <c r="V109" s="75">
        <f>[1]пот.ремонт!V109+[2]пот.ремонт!V109</f>
        <v>0</v>
      </c>
      <c r="W109" s="75">
        <f>[1]пот.ремонт!W109+[2]пот.ремонт!W109</f>
        <v>0</v>
      </c>
      <c r="X109" s="75">
        <f>[1]пот.ремонт!X109+[2]пот.ремонт!X109</f>
        <v>0</v>
      </c>
      <c r="Y109" s="75">
        <f>[1]пот.ремонт!Y109+[2]пот.ремонт!Y109</f>
        <v>0</v>
      </c>
      <c r="Z109" s="75">
        <f>[1]пот.ремонт!Z109+[2]пот.ремонт!Z109</f>
        <v>0</v>
      </c>
      <c r="AA109" s="75">
        <f>[1]пот.ремонт!AA109+[2]пот.ремонт!AA109</f>
        <v>1616</v>
      </c>
      <c r="AB109" s="75">
        <f>[1]пот.ремонт!AB109+[2]пот.ремонт!AB109</f>
        <v>0</v>
      </c>
      <c r="AC109" s="75">
        <f>[1]пот.ремонт!AC109+[2]пот.ремонт!AC109</f>
        <v>0</v>
      </c>
      <c r="AD109" s="187">
        <f t="shared" si="15"/>
        <v>11429</v>
      </c>
      <c r="AE109" s="117">
        <f>[1]пот.ремонт!AE109+[2]пот.ремонт!AE109</f>
        <v>0</v>
      </c>
      <c r="AF109" s="230">
        <f>[1]пот.ремонт!AF109+[2]пот.ремонт!AF109</f>
        <v>0</v>
      </c>
      <c r="AG109" s="75">
        <f>[1]пот.ремонт!AG109+[2]пот.ремонт!AG109</f>
        <v>0</v>
      </c>
      <c r="AH109" s="75">
        <f>[1]пот.ремонт!AH109+[2]пот.ремонт!AH109</f>
        <v>0</v>
      </c>
      <c r="AI109" s="75">
        <f>[1]пот.ремонт!AI109+[2]пот.ремонт!AI109</f>
        <v>0</v>
      </c>
      <c r="AJ109" s="75">
        <f>[1]пот.ремонт!AJ109+[2]пот.ремонт!AJ109</f>
        <v>0</v>
      </c>
      <c r="AK109" s="75">
        <f>[1]пот.ремонт!AK109+[2]пот.ремонт!AK109</f>
        <v>0</v>
      </c>
      <c r="AL109" s="75">
        <f>[1]пот.ремонт!AL109+[2]пот.ремонт!AL109</f>
        <v>0</v>
      </c>
      <c r="AM109" s="75">
        <f>[1]пот.ремонт!AM109+[2]пот.ремонт!AM109</f>
        <v>0</v>
      </c>
      <c r="AN109" s="75">
        <f>[1]пот.ремонт!AN109+[2]пот.ремонт!AN109</f>
        <v>0</v>
      </c>
      <c r="AO109" s="71">
        <f t="shared" si="16"/>
        <v>0</v>
      </c>
      <c r="AP109" s="274">
        <f t="shared" si="17"/>
        <v>11429</v>
      </c>
      <c r="AQ109" s="36">
        <f t="shared" si="12"/>
        <v>-22633.404526405247</v>
      </c>
      <c r="AR109" s="37">
        <f t="shared" si="13"/>
        <v>0</v>
      </c>
      <c r="AS109" s="183">
        <f t="shared" si="18"/>
        <v>0.33553121568796518</v>
      </c>
      <c r="AT109" s="146">
        <f>'[4]ПР 5 місяців'!AP109</f>
        <v>-10653.920940935619</v>
      </c>
      <c r="AU109" s="275">
        <f t="shared" si="19"/>
        <v>-33287.325467340866</v>
      </c>
      <c r="AV109" s="269">
        <f>[5]пот.ремонт!AP109+[6]пот.ремонт!AP109+[7]пот.ремонт!AP109+[8]пот.ремонт!AP109+[9]пот.ремонт!AP109+[10]пот.ремонт!AP109+[11]пот.ремонт!AP109+[12]пот.ремонт!AP109+[13]пот.ремонт!AP109+[14]пот.ремонт!AP109+[15]пот.ремонт!AP109+[2]пот.ремонт!AP109</f>
        <v>11429.123655885373</v>
      </c>
      <c r="AW109" s="193">
        <f>[15]пот.ремонт!C109</f>
        <v>3333.1126828810493</v>
      </c>
      <c r="AX109" s="194"/>
      <c r="AY109" s="194">
        <f t="shared" si="20"/>
        <v>-3333.1126828810493</v>
      </c>
      <c r="AZ109" s="17"/>
      <c r="BA109" s="200">
        <f t="shared" si="21"/>
        <v>-36620.438150221918</v>
      </c>
      <c r="BB109" s="17"/>
      <c r="BC109" s="270">
        <f t="shared" si="22"/>
        <v>-0.12365588537250005</v>
      </c>
      <c r="BE109" s="270">
        <f>'[16]звіт поточний ремонт'!AK110+'[16]звіт поточний ремонт'!Z110-'[16]звіт поточний ремонт'!C110</f>
        <v>-10653.920940935619</v>
      </c>
      <c r="BF109" s="192">
        <f t="shared" si="14"/>
        <v>0</v>
      </c>
    </row>
    <row r="110" spans="1:58" ht="15" customHeight="1" x14ac:dyDescent="0.25">
      <c r="A110" s="175">
        <f t="shared" si="23"/>
        <v>104</v>
      </c>
      <c r="B110" s="260" t="s">
        <v>282</v>
      </c>
      <c r="C110" s="164">
        <f>побуд.звіт!AW113</f>
        <v>40258.266864730838</v>
      </c>
      <c r="D110" s="67">
        <f>'[3]по будинку 08'!BF113</f>
        <v>10580.3834436</v>
      </c>
      <c r="E110" s="68">
        <v>1</v>
      </c>
      <c r="F110" s="69"/>
      <c r="G110" s="69"/>
      <c r="H110" s="69"/>
      <c r="I110" s="69"/>
      <c r="J110" s="69"/>
      <c r="K110" s="69"/>
      <c r="L110" s="70"/>
      <c r="M110" s="75">
        <f>[1]пот.ремонт!M110+[2]пот.ремонт!M110</f>
        <v>2034</v>
      </c>
      <c r="N110" s="75">
        <f>[1]пот.ремонт!N110+[2]пот.ремонт!N110</f>
        <v>0</v>
      </c>
      <c r="O110" s="75">
        <f>[1]пот.ремонт!O110+[2]пот.ремонт!O110</f>
        <v>0</v>
      </c>
      <c r="P110" s="75">
        <f>[1]пот.ремонт!P110+[2]пот.ремонт!P110</f>
        <v>0</v>
      </c>
      <c r="Q110" s="75">
        <f>[1]пот.ремонт!Q110+[2]пот.ремонт!Q110</f>
        <v>0</v>
      </c>
      <c r="R110" s="75">
        <f>[1]пот.ремонт!R110+[2]пот.ремонт!R110</f>
        <v>0</v>
      </c>
      <c r="S110" s="75">
        <f>[1]пот.ремонт!S110+[2]пот.ремонт!S110</f>
        <v>0</v>
      </c>
      <c r="T110" s="75">
        <f>[1]пот.ремонт!T110+[2]пот.ремонт!T110</f>
        <v>0</v>
      </c>
      <c r="U110" s="75">
        <f>[1]пот.ремонт!U110+[2]пот.ремонт!U110</f>
        <v>0</v>
      </c>
      <c r="V110" s="75">
        <f>[1]пот.ремонт!V110+[2]пот.ремонт!V110</f>
        <v>0</v>
      </c>
      <c r="W110" s="75">
        <f>[1]пот.ремонт!W110+[2]пот.ремонт!W110</f>
        <v>2247</v>
      </c>
      <c r="X110" s="75">
        <f>[1]пот.ремонт!X110+[2]пот.ремонт!X110</f>
        <v>0</v>
      </c>
      <c r="Y110" s="75">
        <f>[1]пот.ремонт!Y110+[2]пот.ремонт!Y110</f>
        <v>0</v>
      </c>
      <c r="Z110" s="75">
        <f>[1]пот.ремонт!Z110+[2]пот.ремонт!Z110</f>
        <v>0</v>
      </c>
      <c r="AA110" s="75">
        <f>[1]пот.ремонт!AA110+[2]пот.ремонт!AA110</f>
        <v>687</v>
      </c>
      <c r="AB110" s="75">
        <f>[1]пот.ремонт!AB110+[2]пот.ремонт!AB110</f>
        <v>0</v>
      </c>
      <c r="AC110" s="75">
        <f>[1]пот.ремонт!AC110+[2]пот.ремонт!AC110</f>
        <v>0</v>
      </c>
      <c r="AD110" s="187">
        <f t="shared" si="15"/>
        <v>4968</v>
      </c>
      <c r="AE110" s="117">
        <f>[1]пот.ремонт!AE110+[2]пот.ремонт!AE110</f>
        <v>2167</v>
      </c>
      <c r="AF110" s="230">
        <f>[1]пот.ремонт!AF110+[2]пот.ремонт!AF110</f>
        <v>0</v>
      </c>
      <c r="AG110" s="75">
        <f>[1]пот.ремонт!AG110+[2]пот.ремонт!AG110</f>
        <v>0</v>
      </c>
      <c r="AH110" s="75">
        <f>[1]пот.ремонт!AH110+[2]пот.ремонт!AH110</f>
        <v>0</v>
      </c>
      <c r="AI110" s="75">
        <f>[1]пот.ремонт!AI110+[2]пот.ремонт!AI110</f>
        <v>0</v>
      </c>
      <c r="AJ110" s="75">
        <f>[1]пот.ремонт!AJ110+[2]пот.ремонт!AJ110</f>
        <v>0</v>
      </c>
      <c r="AK110" s="75">
        <f>[1]пот.ремонт!AK110+[2]пот.ремонт!AK110</f>
        <v>0</v>
      </c>
      <c r="AL110" s="75">
        <f>[1]пот.ремонт!AL110+[2]пот.ремонт!AL110</f>
        <v>0</v>
      </c>
      <c r="AM110" s="75">
        <f>[1]пот.ремонт!AM110+[2]пот.ремонт!AM110</f>
        <v>0</v>
      </c>
      <c r="AN110" s="75">
        <f>[1]пот.ремонт!AN110+[2]пот.ремонт!AN110</f>
        <v>0</v>
      </c>
      <c r="AO110" s="71">
        <f t="shared" si="16"/>
        <v>2167</v>
      </c>
      <c r="AP110" s="274">
        <f t="shared" si="17"/>
        <v>7135</v>
      </c>
      <c r="AQ110" s="36">
        <f t="shared" si="12"/>
        <v>-33123.266864730838</v>
      </c>
      <c r="AR110" s="37">
        <f t="shared" si="13"/>
        <v>0</v>
      </c>
      <c r="AS110" s="183">
        <f t="shared" si="18"/>
        <v>0.17723067970049097</v>
      </c>
      <c r="AT110" s="146">
        <f>'[4]ПР 5 місяців'!AP110</f>
        <v>-8196.2080556756773</v>
      </c>
      <c r="AU110" s="275">
        <f t="shared" si="19"/>
        <v>-41319.474920406516</v>
      </c>
      <c r="AV110" s="269">
        <f>[5]пот.ремонт!AP110+[6]пот.ремонт!AP110+[7]пот.ремонт!AP110+[8]пот.ремонт!AP110+[9]пот.ремонт!AP110+[10]пот.ремонт!AP110+[11]пот.ремонт!AP110+[12]пот.ремонт!AP110+[13]пот.ремонт!AP110+[14]пот.ремонт!AP110+[15]пот.ремонт!AP110+[2]пот.ремонт!AP110</f>
        <v>7135.1236558853734</v>
      </c>
      <c r="AW110" s="193">
        <f>[15]пот.ремонт!C110</f>
        <v>3897.5282929461687</v>
      </c>
      <c r="AX110" s="194"/>
      <c r="AY110" s="194">
        <f t="shared" si="20"/>
        <v>-3897.5282929461687</v>
      </c>
      <c r="AZ110" s="17"/>
      <c r="BA110" s="200">
        <f t="shared" si="21"/>
        <v>-45217.003213352684</v>
      </c>
      <c r="BB110" s="17"/>
      <c r="BC110" s="270">
        <f t="shared" si="22"/>
        <v>-0.12365588537340955</v>
      </c>
      <c r="BE110" s="270">
        <f>'[16]звіт поточний ремонт'!AK111+'[16]звіт поточний ремонт'!Z111-'[16]звіт поточний ремонт'!C111</f>
        <v>-8196.2080556756773</v>
      </c>
      <c r="BF110" s="192">
        <f t="shared" si="14"/>
        <v>0</v>
      </c>
    </row>
    <row r="111" spans="1:58" ht="15" customHeight="1" x14ac:dyDescent="0.25">
      <c r="A111" s="175">
        <f t="shared" si="23"/>
        <v>105</v>
      </c>
      <c r="B111" s="261" t="s">
        <v>191</v>
      </c>
      <c r="C111" s="164">
        <f>побуд.звіт!AW114</f>
        <v>56615.640189835569</v>
      </c>
      <c r="D111" s="67">
        <f>'[3]по будинку 08'!BF114</f>
        <v>644.7538665160622</v>
      </c>
      <c r="E111" s="68">
        <v>1</v>
      </c>
      <c r="F111" s="69"/>
      <c r="G111" s="69"/>
      <c r="H111" s="69"/>
      <c r="I111" s="69"/>
      <c r="J111" s="69"/>
      <c r="K111" s="69"/>
      <c r="L111" s="70"/>
      <c r="M111" s="75">
        <f>[1]пот.ремонт!M111+[2]пот.ремонт!M111</f>
        <v>11037</v>
      </c>
      <c r="N111" s="75">
        <f>[1]пот.ремонт!N111+[2]пот.ремонт!N111</f>
        <v>0</v>
      </c>
      <c r="O111" s="75">
        <f>[1]пот.ремонт!O111+[2]пот.ремонт!O111</f>
        <v>7616</v>
      </c>
      <c r="P111" s="75">
        <f>[1]пот.ремонт!P111+[2]пот.ремонт!P111</f>
        <v>70</v>
      </c>
      <c r="Q111" s="75">
        <f>[1]пот.ремонт!Q111+[2]пот.ремонт!Q111</f>
        <v>59940</v>
      </c>
      <c r="R111" s="75">
        <f>[1]пот.ремонт!R111+[2]пот.ремонт!R111</f>
        <v>2</v>
      </c>
      <c r="S111" s="75">
        <f>[1]пот.ремонт!S111+[2]пот.ремонт!S111</f>
        <v>940.36668935918294</v>
      </c>
      <c r="T111" s="75">
        <f>[1]пот.ремонт!T111+[2]пот.ремонт!T111</f>
        <v>14</v>
      </c>
      <c r="U111" s="75">
        <f>[1]пот.ремонт!U111+[2]пот.ремонт!U111</f>
        <v>686</v>
      </c>
      <c r="V111" s="75">
        <f>[1]пот.ремонт!V111+[2]пот.ремонт!V111</f>
        <v>0</v>
      </c>
      <c r="W111" s="75">
        <f>[1]пот.ремонт!W111+[2]пот.ремонт!W111</f>
        <v>4493</v>
      </c>
      <c r="X111" s="75">
        <f>[1]пот.ремонт!X111+[2]пот.ремонт!X111</f>
        <v>0</v>
      </c>
      <c r="Y111" s="75">
        <f>[1]пот.ремонт!Y111+[2]пот.ремонт!Y111</f>
        <v>0</v>
      </c>
      <c r="Z111" s="75">
        <f>[1]пот.ремонт!Z111+[2]пот.ремонт!Z111</f>
        <v>0</v>
      </c>
      <c r="AA111" s="75">
        <f>[1]пот.ремонт!AA111+[2]пот.ремонт!AA111</f>
        <v>26427</v>
      </c>
      <c r="AB111" s="75" t="e">
        <f>[1]пот.ремонт!AB111+[2]пот.ремонт!AB111</f>
        <v>#VALUE!</v>
      </c>
      <c r="AC111" s="75">
        <f>[1]пот.ремонт!AC111+[2]пот.ремонт!AC111</f>
        <v>0</v>
      </c>
      <c r="AD111" s="187">
        <f t="shared" si="15"/>
        <v>111139.36668935919</v>
      </c>
      <c r="AE111" s="117">
        <f>[1]пот.ремонт!AE111+[2]пот.ремонт!AE111</f>
        <v>355</v>
      </c>
      <c r="AF111" s="230">
        <f>[1]пот.ремонт!AF111+[2]пот.ремонт!AF111</f>
        <v>0</v>
      </c>
      <c r="AG111" s="75">
        <f>[1]пот.ремонт!AG111+[2]пот.ремонт!AG111</f>
        <v>0</v>
      </c>
      <c r="AH111" s="75">
        <f>[1]пот.ремонт!AH111+[2]пот.ремонт!AH111</f>
        <v>0</v>
      </c>
      <c r="AI111" s="75">
        <f>[1]пот.ремонт!AI111+[2]пот.ремонт!AI111</f>
        <v>64825</v>
      </c>
      <c r="AJ111" s="75">
        <f>[1]пот.ремонт!AJ111+[2]пот.ремонт!AJ111</f>
        <v>1</v>
      </c>
      <c r="AK111" s="75">
        <f>[1]пот.ремонт!AK111+[2]пот.ремонт!AK111</f>
        <v>0</v>
      </c>
      <c r="AL111" s="75">
        <f>[1]пот.ремонт!AL111+[2]пот.ремонт!AL111</f>
        <v>0</v>
      </c>
      <c r="AM111" s="75">
        <f>[1]пот.ремонт!AM111+[2]пот.ремонт!AM111</f>
        <v>964.73848749445006</v>
      </c>
      <c r="AN111" s="75">
        <f>[1]пот.ремонт!AN111+[2]пот.ремонт!AN111</f>
        <v>0</v>
      </c>
      <c r="AO111" s="71">
        <f t="shared" si="16"/>
        <v>66144.738487494455</v>
      </c>
      <c r="AP111" s="274">
        <f t="shared" si="17"/>
        <v>177284.10517685366</v>
      </c>
      <c r="AQ111" s="36">
        <f t="shared" si="12"/>
        <v>0</v>
      </c>
      <c r="AR111" s="37">
        <f t="shared" si="13"/>
        <v>120668.46498701809</v>
      </c>
      <c r="AS111" s="183">
        <f t="shared" si="18"/>
        <v>3.1313627220748477</v>
      </c>
      <c r="AT111" s="146">
        <f>'[4]ПР 5 місяців'!AP111</f>
        <v>-17696.287018183695</v>
      </c>
      <c r="AU111" s="275">
        <f t="shared" si="19"/>
        <v>102972.1779688344</v>
      </c>
      <c r="AV111" s="269">
        <f>[5]пот.ремонт!AP111+[6]пот.ремонт!AP111+[7]пот.ремонт!AP111+[8]пот.ремонт!AP111+[9]пот.ремонт!AP111+[10]пот.ремонт!AP111+[11]пот.ремонт!AP111+[12]пот.ремонт!AP111+[13]пот.ремонт!AP111+[14]пот.ремонт!AP111+[15]пот.ремонт!AP111+[2]пот.ремонт!AP111</f>
        <v>177285.21029047488</v>
      </c>
      <c r="AW111" s="193">
        <f>[15]пот.ремонт!C111</f>
        <v>5658.3228667671137</v>
      </c>
      <c r="AX111" s="194"/>
      <c r="AY111" s="194">
        <f t="shared" si="20"/>
        <v>-5658.3228667671137</v>
      </c>
      <c r="AZ111" s="17"/>
      <c r="BA111" s="200">
        <f t="shared" si="21"/>
        <v>97313.855102067289</v>
      </c>
      <c r="BB111" s="17"/>
      <c r="BC111" s="270">
        <f t="shared" si="22"/>
        <v>-1.1051136212190613</v>
      </c>
      <c r="BE111" s="270">
        <f>'[16]звіт поточний ремонт'!AK112+'[16]звіт поточний ремонт'!Z112-'[16]звіт поточний ремонт'!C112</f>
        <v>-17696.287018183695</v>
      </c>
      <c r="BF111" s="192">
        <f t="shared" si="14"/>
        <v>0</v>
      </c>
    </row>
    <row r="112" spans="1:58" ht="15" customHeight="1" x14ac:dyDescent="0.25">
      <c r="A112" s="175">
        <f t="shared" si="23"/>
        <v>106</v>
      </c>
      <c r="B112" s="261" t="s">
        <v>225</v>
      </c>
      <c r="C112" s="164">
        <f>побуд.звіт!AW115</f>
        <v>88111.579136475586</v>
      </c>
      <c r="D112" s="67">
        <f>'[3]по будинку 08'!BF115</f>
        <v>2580.5794999042309</v>
      </c>
      <c r="E112" s="68">
        <v>1</v>
      </c>
      <c r="F112" s="69"/>
      <c r="G112" s="69"/>
      <c r="H112" s="69"/>
      <c r="I112" s="69"/>
      <c r="J112" s="69"/>
      <c r="K112" s="69"/>
      <c r="L112" s="70"/>
      <c r="M112" s="75">
        <f>[1]пот.ремонт!M112+[2]пот.ремонт!M112</f>
        <v>36707</v>
      </c>
      <c r="N112" s="75">
        <f>[1]пот.ремонт!N112+[2]пот.ремонт!N112</f>
        <v>0</v>
      </c>
      <c r="O112" s="75">
        <f>[1]пот.ремонт!O112+[2]пот.ремонт!O112</f>
        <v>9870</v>
      </c>
      <c r="P112" s="75">
        <f>[1]пот.ремонт!P112+[2]пот.ремонт!P112</f>
        <v>96</v>
      </c>
      <c r="Q112" s="75">
        <f>[1]пот.ремонт!Q112+[2]пот.ремонт!Q112</f>
        <v>57803</v>
      </c>
      <c r="R112" s="75">
        <f>[1]пот.ремонт!R112+[2]пот.ремонт!R112</f>
        <v>1</v>
      </c>
      <c r="S112" s="75">
        <f>[1]пот.ремонт!S112+[2]пот.ремонт!S112</f>
        <v>1634</v>
      </c>
      <c r="T112" s="75">
        <f>[1]пот.ремонт!T112+[2]пот.ремонт!T112</f>
        <v>21</v>
      </c>
      <c r="U112" s="75">
        <f>[1]пот.ремонт!U112+[2]пот.ремонт!U112</f>
        <v>615.0824093532633</v>
      </c>
      <c r="V112" s="75">
        <f>[1]пот.ремонт!V112+[2]пот.ремонт!V112</f>
        <v>0</v>
      </c>
      <c r="W112" s="75">
        <f>[1]пот.ремонт!W112+[2]пот.ремонт!W112</f>
        <v>0</v>
      </c>
      <c r="X112" s="75">
        <f>[1]пот.ремонт!X112+[2]пот.ремонт!X112</f>
        <v>0</v>
      </c>
      <c r="Y112" s="75">
        <f>[1]пот.ремонт!Y112+[2]пот.ремонт!Y112</f>
        <v>0</v>
      </c>
      <c r="Z112" s="75">
        <f>[1]пот.ремонт!Z112+[2]пот.ремонт!Z112</f>
        <v>0</v>
      </c>
      <c r="AA112" s="75">
        <f>[1]пот.ремонт!AA112+[2]пот.ремонт!AA112</f>
        <v>1581</v>
      </c>
      <c r="AB112" s="75">
        <f>[1]пот.ремонт!AB112+[2]пот.ремонт!AB112</f>
        <v>0</v>
      </c>
      <c r="AC112" s="75">
        <f>[1]пот.ремонт!AC112+[2]пот.ремонт!AC112</f>
        <v>0</v>
      </c>
      <c r="AD112" s="187">
        <f t="shared" si="15"/>
        <v>108210.08240935326</v>
      </c>
      <c r="AE112" s="117">
        <f>[1]пот.ремонт!AE112+[2]пот.ремонт!AE112</f>
        <v>1200</v>
      </c>
      <c r="AF112" s="230">
        <f>[1]пот.ремонт!AF112+[2]пот.ремонт!AF112</f>
        <v>0</v>
      </c>
      <c r="AG112" s="75">
        <f>[1]пот.ремонт!AG112+[2]пот.ремонт!AG112</f>
        <v>0</v>
      </c>
      <c r="AH112" s="75">
        <f>[1]пот.ремонт!AH112+[2]пот.ремонт!AH112</f>
        <v>0</v>
      </c>
      <c r="AI112" s="75">
        <f>[1]пот.ремонт!AI112+[2]пот.ремонт!AI112</f>
        <v>0</v>
      </c>
      <c r="AJ112" s="75">
        <f>[1]пот.ремонт!AJ112+[2]пот.ремонт!AJ112</f>
        <v>0</v>
      </c>
      <c r="AK112" s="75">
        <f>[1]пот.ремонт!AK112+[2]пот.ремонт!AK112</f>
        <v>0</v>
      </c>
      <c r="AL112" s="75">
        <f>[1]пот.ремонт!AL112+[2]пот.ремонт!AL112</f>
        <v>0</v>
      </c>
      <c r="AM112" s="75">
        <f>[1]пот.ремонт!AM112+[2]пот.ремонт!AM112</f>
        <v>2662</v>
      </c>
      <c r="AN112" s="75">
        <f>[1]пот.ремонт!AN112+[2]пот.ремонт!AN112</f>
        <v>0</v>
      </c>
      <c r="AO112" s="71">
        <f t="shared" si="16"/>
        <v>3862</v>
      </c>
      <c r="AP112" s="274">
        <f t="shared" si="17"/>
        <v>112072.08240935326</v>
      </c>
      <c r="AQ112" s="36">
        <f t="shared" si="12"/>
        <v>0</v>
      </c>
      <c r="AR112" s="37">
        <f t="shared" si="13"/>
        <v>23960.503272877671</v>
      </c>
      <c r="AS112" s="183">
        <f t="shared" si="18"/>
        <v>1.2719336494442504</v>
      </c>
      <c r="AT112" s="146">
        <f>'[4]ПР 5 місяців'!AP112</f>
        <v>-17554.162568880489</v>
      </c>
      <c r="AU112" s="275">
        <f t="shared" si="19"/>
        <v>6406.3407039971826</v>
      </c>
      <c r="AV112" s="269">
        <f>[5]пот.ремонт!AP112+[6]пот.ремонт!AP112+[7]пот.ремонт!AP112+[8]пот.ремонт!AP112+[9]пот.ремонт!AP112+[10]пот.ремонт!AP112+[11]пот.ремонт!AP112+[12]пот.ремонт!AP112+[13]пот.ремонт!AP112+[14]пот.ремонт!AP112+[15]пот.ремонт!AP112+[2]пот.ремонт!AP112</f>
        <v>112079.02807280452</v>
      </c>
      <c r="AW112" s="193">
        <f>[15]пот.ремонт!C112</f>
        <v>8949.5657748951144</v>
      </c>
      <c r="AX112" s="194"/>
      <c r="AY112" s="194">
        <f t="shared" si="20"/>
        <v>-8949.5657748951144</v>
      </c>
      <c r="AZ112" s="17"/>
      <c r="BA112" s="200">
        <f t="shared" si="21"/>
        <v>-2543.2250708979318</v>
      </c>
      <c r="BB112" s="17"/>
      <c r="BC112" s="270">
        <f t="shared" si="22"/>
        <v>-6.9456634512607707</v>
      </c>
      <c r="BE112" s="270">
        <f>'[16]звіт поточний ремонт'!AK113+'[16]звіт поточний ремонт'!Z113-'[16]звіт поточний ремонт'!C113</f>
        <v>-17554.162568880489</v>
      </c>
      <c r="BF112" s="192">
        <f t="shared" si="14"/>
        <v>0</v>
      </c>
    </row>
    <row r="113" spans="1:58" ht="15" customHeight="1" x14ac:dyDescent="0.25">
      <c r="A113" s="175">
        <f t="shared" si="23"/>
        <v>107</v>
      </c>
      <c r="B113" s="260" t="s">
        <v>226</v>
      </c>
      <c r="C113" s="164">
        <f>побуд.звіт!AW116</f>
        <v>64321.066541507658</v>
      </c>
      <c r="D113" s="67">
        <f>'[3]по будинку 08'!BF116</f>
        <v>0</v>
      </c>
      <c r="E113" s="68">
        <v>1</v>
      </c>
      <c r="F113" s="69"/>
      <c r="G113" s="69"/>
      <c r="H113" s="69"/>
      <c r="I113" s="69"/>
      <c r="J113" s="69"/>
      <c r="K113" s="69"/>
      <c r="L113" s="70"/>
      <c r="M113" s="75">
        <f>[1]пот.ремонт!M113+[2]пот.ремонт!M113</f>
        <v>4094</v>
      </c>
      <c r="N113" s="75">
        <f>[1]пот.ремонт!N113+[2]пот.ремонт!N113</f>
        <v>0</v>
      </c>
      <c r="O113" s="75">
        <f>[1]пот.ремонт!O113+[2]пот.ремонт!O113</f>
        <v>12290</v>
      </c>
      <c r="P113" s="75">
        <f>[1]пот.ремонт!P113+[2]пот.ремонт!P113</f>
        <v>114</v>
      </c>
      <c r="Q113" s="75">
        <f>[1]пот.ремонт!Q113+[2]пот.ремонт!Q113</f>
        <v>7673</v>
      </c>
      <c r="R113" s="75">
        <f>[1]пот.ремонт!R113+[2]пот.ремонт!R113</f>
        <v>2</v>
      </c>
      <c r="S113" s="75">
        <f>[1]пот.ремонт!S113+[2]пот.ремонт!S113</f>
        <v>1331</v>
      </c>
      <c r="T113" s="75">
        <f>[1]пот.ремонт!T113+[2]пот.ремонт!T113</f>
        <v>18</v>
      </c>
      <c r="U113" s="75">
        <f>[1]пот.ремонт!U113+[2]пот.ремонт!U113</f>
        <v>1029</v>
      </c>
      <c r="V113" s="75">
        <f>[1]пот.ремонт!V113+[2]пот.ремонт!V113</f>
        <v>0</v>
      </c>
      <c r="W113" s="75">
        <f>[1]пот.ремонт!W113+[2]пот.ремонт!W113</f>
        <v>0</v>
      </c>
      <c r="X113" s="75">
        <f>[1]пот.ремонт!X113+[2]пот.ремонт!X113</f>
        <v>0</v>
      </c>
      <c r="Y113" s="75">
        <f>[1]пот.ремонт!Y113+[2]пот.ремонт!Y113</f>
        <v>0</v>
      </c>
      <c r="Z113" s="75">
        <f>[1]пот.ремонт!Z113+[2]пот.ремонт!Z113</f>
        <v>0</v>
      </c>
      <c r="AA113" s="75">
        <f>[1]пот.ремонт!AA113+[2]пот.ремонт!AA113</f>
        <v>2826</v>
      </c>
      <c r="AB113" s="75">
        <f>[1]пот.ремонт!AB113+[2]пот.ремонт!AB113</f>
        <v>0</v>
      </c>
      <c r="AC113" s="75">
        <f>[1]пот.ремонт!AC113+[2]пот.ремонт!AC113</f>
        <v>0</v>
      </c>
      <c r="AD113" s="187">
        <f t="shared" si="15"/>
        <v>29243</v>
      </c>
      <c r="AE113" s="117">
        <f>[1]пот.ремонт!AE113+[2]пот.ремонт!AE113</f>
        <v>0</v>
      </c>
      <c r="AF113" s="230">
        <f>[1]пот.ремонт!AF113+[2]пот.ремонт!AF113</f>
        <v>0</v>
      </c>
      <c r="AG113" s="75">
        <f>[1]пот.ремонт!AG113+[2]пот.ремонт!AG113</f>
        <v>0</v>
      </c>
      <c r="AH113" s="75">
        <f>[1]пот.ремонт!AH113+[2]пот.ремонт!AH113</f>
        <v>0</v>
      </c>
      <c r="AI113" s="75">
        <f>[1]пот.ремонт!AI113+[2]пот.ремонт!AI113</f>
        <v>0</v>
      </c>
      <c r="AJ113" s="75">
        <f>[1]пот.ремонт!AJ113+[2]пот.ремонт!AJ113</f>
        <v>0</v>
      </c>
      <c r="AK113" s="75">
        <f>[1]пот.ремонт!AK113+[2]пот.ремонт!AK113</f>
        <v>34070</v>
      </c>
      <c r="AL113" s="75">
        <f>[1]пот.ремонт!AL113+[2]пот.ремонт!AL113</f>
        <v>242</v>
      </c>
      <c r="AM113" s="75">
        <f>[1]пот.ремонт!AM113+[2]пот.ремонт!AM113</f>
        <v>3667.1582595826549</v>
      </c>
      <c r="AN113" s="75">
        <f>[1]пот.ремонт!AN113+[2]пот.ремонт!AN113</f>
        <v>0</v>
      </c>
      <c r="AO113" s="71">
        <f t="shared" si="16"/>
        <v>37737.158259582655</v>
      </c>
      <c r="AP113" s="274">
        <f t="shared" si="17"/>
        <v>66980.158259582648</v>
      </c>
      <c r="AQ113" s="36">
        <f t="shared" si="12"/>
        <v>0</v>
      </c>
      <c r="AR113" s="37">
        <f t="shared" si="13"/>
        <v>2659.0917180749893</v>
      </c>
      <c r="AS113" s="183">
        <f t="shared" si="18"/>
        <v>1.0413409145875874</v>
      </c>
      <c r="AT113" s="146">
        <f>'[4]ПР 5 місяців'!AP113</f>
        <v>10634.130320802997</v>
      </c>
      <c r="AU113" s="275">
        <f t="shared" si="19"/>
        <v>13293.222038877986</v>
      </c>
      <c r="AV113" s="269">
        <f>[5]пот.ремонт!AP113+[6]пот.ремонт!AP113+[7]пот.ремонт!AP113+[8]пот.ремонт!AP113+[9]пот.ремонт!AP113+[10]пот.ремонт!AP113+[11]пот.ремонт!AP113+[12]пот.ремонт!AP113+[13]пот.ремонт!AP113+[14]пот.ремонт!AP113+[15]пот.ремонт!AP113+[2]пот.ремонт!AP113</f>
        <v>66980.405571353389</v>
      </c>
      <c r="AW113" s="193">
        <f>[15]пот.ремонт!C113</f>
        <v>6446.6149463015299</v>
      </c>
      <c r="AX113" s="194"/>
      <c r="AY113" s="194">
        <f t="shared" si="20"/>
        <v>-6446.6149463015299</v>
      </c>
      <c r="AZ113" s="17"/>
      <c r="BA113" s="200">
        <f t="shared" si="21"/>
        <v>6846.6070925764561</v>
      </c>
      <c r="BB113" s="17"/>
      <c r="BC113" s="270">
        <f t="shared" si="22"/>
        <v>-0.24731177074136212</v>
      </c>
      <c r="BE113" s="270">
        <f>'[16]звіт поточний ремонт'!AK114+'[16]звіт поточний ремонт'!Z114-'[16]звіт поточний ремонт'!C114</f>
        <v>10634.130320802997</v>
      </c>
      <c r="BF113" s="192">
        <f t="shared" si="14"/>
        <v>0</v>
      </c>
    </row>
    <row r="114" spans="1:58" ht="15" customHeight="1" x14ac:dyDescent="0.25">
      <c r="A114" s="175">
        <f t="shared" si="23"/>
        <v>108</v>
      </c>
      <c r="B114" s="260" t="s">
        <v>192</v>
      </c>
      <c r="C114" s="164">
        <f>побуд.звіт!AW117</f>
        <v>48321.51165545173</v>
      </c>
      <c r="D114" s="67">
        <f>'[3]по будинку 08'!BF117</f>
        <v>0</v>
      </c>
      <c r="E114" s="68">
        <v>1</v>
      </c>
      <c r="F114" s="69"/>
      <c r="G114" s="69"/>
      <c r="H114" s="69"/>
      <c r="I114" s="69"/>
      <c r="J114" s="69"/>
      <c r="K114" s="69"/>
      <c r="L114" s="70"/>
      <c r="M114" s="75">
        <f>[1]пот.ремонт!M114+[2]пот.ремонт!M114</f>
        <v>14245.914317004588</v>
      </c>
      <c r="N114" s="75">
        <f>[1]пот.ремонт!N114+[2]пот.ремонт!N114</f>
        <v>0</v>
      </c>
      <c r="O114" s="75">
        <f>[1]пот.ремонт!O114+[2]пот.ремонт!O114</f>
        <v>14944</v>
      </c>
      <c r="P114" s="75">
        <f>[1]пот.ремонт!P114+[2]пот.ремонт!P114</f>
        <v>98</v>
      </c>
      <c r="Q114" s="75">
        <f>[1]пот.ремонт!Q114+[2]пот.ремонт!Q114</f>
        <v>0</v>
      </c>
      <c r="R114" s="75">
        <f>[1]пот.ремонт!R114+[2]пот.ремонт!R114</f>
        <v>0</v>
      </c>
      <c r="S114" s="75">
        <f>[1]пот.ремонт!S114+[2]пот.ремонт!S114</f>
        <v>649</v>
      </c>
      <c r="T114" s="75">
        <f>[1]пот.ремонт!T114+[2]пот.ремонт!T114</f>
        <v>15</v>
      </c>
      <c r="U114" s="75">
        <f>[1]пот.ремонт!U114+[2]пот.ремонт!U114</f>
        <v>295</v>
      </c>
      <c r="V114" s="75">
        <f>[1]пот.ремонт!V114+[2]пот.ремонт!V114</f>
        <v>0</v>
      </c>
      <c r="W114" s="75">
        <f>[1]пот.ремонт!W114+[2]пот.ремонт!W114</f>
        <v>1591</v>
      </c>
      <c r="X114" s="75">
        <f>[1]пот.ремонт!X114+[2]пот.ремонт!X114</f>
        <v>0</v>
      </c>
      <c r="Y114" s="75">
        <f>[1]пот.ремонт!Y114+[2]пот.ремонт!Y114</f>
        <v>0</v>
      </c>
      <c r="Z114" s="75">
        <f>[1]пот.ремонт!Z114+[2]пот.ремонт!Z114</f>
        <v>0</v>
      </c>
      <c r="AA114" s="75">
        <f>[1]пот.ремонт!AA114+[2]пот.ремонт!AA114</f>
        <v>4275</v>
      </c>
      <c r="AB114" s="75">
        <f>[1]пот.ремонт!AB114+[2]пот.ремонт!AB114</f>
        <v>0</v>
      </c>
      <c r="AC114" s="75">
        <f>[1]пот.ремонт!AC114+[2]пот.ремонт!AC114</f>
        <v>0</v>
      </c>
      <c r="AD114" s="187">
        <f t="shared" si="15"/>
        <v>35999.914317004586</v>
      </c>
      <c r="AE114" s="117">
        <f>[1]пот.ремонт!AE114+[2]пот.ремонт!AE114</f>
        <v>0</v>
      </c>
      <c r="AF114" s="230">
        <f>[1]пот.ремонт!AF114+[2]пот.ремонт!AF114</f>
        <v>0</v>
      </c>
      <c r="AG114" s="75">
        <f>[1]пот.ремонт!AG114+[2]пот.ремонт!AG114</f>
        <v>0</v>
      </c>
      <c r="AH114" s="75">
        <f>[1]пот.ремонт!AH114+[2]пот.ремонт!AH114</f>
        <v>0</v>
      </c>
      <c r="AI114" s="75">
        <f>[1]пот.ремонт!AI114+[2]пот.ремонт!AI114</f>
        <v>0</v>
      </c>
      <c r="AJ114" s="75">
        <f>[1]пот.ремонт!AJ114+[2]пот.ремонт!AJ114</f>
        <v>0</v>
      </c>
      <c r="AK114" s="75">
        <f>[1]пот.ремонт!AK114+[2]пот.ремонт!AK114</f>
        <v>0</v>
      </c>
      <c r="AL114" s="75">
        <f>[1]пот.ремонт!AL114+[2]пот.ремонт!AL114</f>
        <v>0</v>
      </c>
      <c r="AM114" s="75">
        <f>[1]пот.ремонт!AM114+[2]пот.ремонт!AM114</f>
        <v>0</v>
      </c>
      <c r="AN114" s="75">
        <f>[1]пот.ремонт!AN114+[2]пот.ремонт!AN114</f>
        <v>0</v>
      </c>
      <c r="AO114" s="71">
        <f t="shared" si="16"/>
        <v>0</v>
      </c>
      <c r="AP114" s="274">
        <f t="shared" si="17"/>
        <v>35999.914317004586</v>
      </c>
      <c r="AQ114" s="36">
        <f t="shared" si="12"/>
        <v>-12321.597338447144</v>
      </c>
      <c r="AR114" s="37">
        <f t="shared" si="13"/>
        <v>0</v>
      </c>
      <c r="AS114" s="183">
        <f t="shared" si="18"/>
        <v>0.74500803231686574</v>
      </c>
      <c r="AT114" s="146">
        <f>'[4]ПР 5 місяців'!AP114</f>
        <v>4569.172517956049</v>
      </c>
      <c r="AU114" s="275">
        <f t="shared" si="19"/>
        <v>-7752.4248204910946</v>
      </c>
      <c r="AV114" s="269">
        <f>[5]пот.ремонт!AP114+[6]пот.ремонт!AP114+[7]пот.ремонт!AP114+[8]пот.ремонт!AP114+[9]пот.ремонт!AP114+[10]пот.ремонт!AP114+[11]пот.ремонт!AP114+[12]пот.ремонт!AP114+[13]пот.ремонт!AP114+[14]пот.ремонт!AP114+[15]пот.ремонт!AP114+[2]пот.ремонт!AP114</f>
        <v>36002.985267102755</v>
      </c>
      <c r="AW114" s="193">
        <f>[15]пот.ремонт!C114</f>
        <v>4885.6108750903468</v>
      </c>
      <c r="AX114" s="194"/>
      <c r="AY114" s="194">
        <f t="shared" si="20"/>
        <v>-4885.6108750903468</v>
      </c>
      <c r="AZ114" s="17"/>
      <c r="BA114" s="200">
        <f t="shared" si="21"/>
        <v>-12638.035695581442</v>
      </c>
      <c r="BB114" s="17"/>
      <c r="BC114" s="270">
        <f t="shared" si="22"/>
        <v>-3.0709500981683959</v>
      </c>
      <c r="BE114" s="270">
        <f>'[16]звіт поточний ремонт'!AK115+'[16]звіт поточний ремонт'!Z115-'[16]звіт поточний ремонт'!C115</f>
        <v>4569.172517956049</v>
      </c>
      <c r="BF114" s="192">
        <f t="shared" si="14"/>
        <v>0</v>
      </c>
    </row>
    <row r="115" spans="1:58" ht="15" customHeight="1" x14ac:dyDescent="0.25">
      <c r="A115" s="175">
        <f t="shared" si="23"/>
        <v>109</v>
      </c>
      <c r="B115" s="260" t="s">
        <v>227</v>
      </c>
      <c r="C115" s="164">
        <f>побуд.звіт!AW118</f>
        <v>49095.053629996131</v>
      </c>
      <c r="D115" s="67">
        <f>'[3]по будинку 08'!BF118</f>
        <v>0</v>
      </c>
      <c r="E115" s="68">
        <v>1</v>
      </c>
      <c r="F115" s="69"/>
      <c r="G115" s="69"/>
      <c r="H115" s="69"/>
      <c r="I115" s="69"/>
      <c r="J115" s="69"/>
      <c r="K115" s="69"/>
      <c r="L115" s="70"/>
      <c r="M115" s="75">
        <f>[1]пот.ремонт!M115+[2]пот.ремонт!M115</f>
        <v>11638</v>
      </c>
      <c r="N115" s="75">
        <f>[1]пот.ремонт!N115+[2]пот.ремонт!N115</f>
        <v>0</v>
      </c>
      <c r="O115" s="75">
        <f>[1]пот.ремонт!O115+[2]пот.ремонт!O115</f>
        <v>9395</v>
      </c>
      <c r="P115" s="75">
        <f>[1]пот.ремонт!P115+[2]пот.ремонт!P115</f>
        <v>84.5</v>
      </c>
      <c r="Q115" s="75">
        <f>[1]пот.ремонт!Q115+[2]пот.ремонт!Q115</f>
        <v>0</v>
      </c>
      <c r="R115" s="75">
        <f>[1]пот.ремонт!R115+[2]пот.ремонт!R115</f>
        <v>0</v>
      </c>
      <c r="S115" s="75">
        <f>[1]пот.ремонт!S115+[2]пот.ремонт!S115</f>
        <v>1401</v>
      </c>
      <c r="T115" s="75">
        <f>[1]пот.ремонт!T115+[2]пот.ремонт!T115</f>
        <v>18</v>
      </c>
      <c r="U115" s="75">
        <f>[1]пот.ремонт!U115+[2]пот.ремонт!U115</f>
        <v>982</v>
      </c>
      <c r="V115" s="75">
        <f>[1]пот.ремонт!V115+[2]пот.ремонт!V115</f>
        <v>0</v>
      </c>
      <c r="W115" s="75">
        <f>[1]пот.ремонт!W115+[2]пот.ремонт!W115</f>
        <v>0</v>
      </c>
      <c r="X115" s="75">
        <f>[1]пот.ремонт!X115+[2]пот.ремонт!X115</f>
        <v>0</v>
      </c>
      <c r="Y115" s="75">
        <f>[1]пот.ремонт!Y115+[2]пот.ремонт!Y115</f>
        <v>0</v>
      </c>
      <c r="Z115" s="75">
        <f>[1]пот.ремонт!Z115+[2]пот.ремонт!Z115</f>
        <v>0</v>
      </c>
      <c r="AA115" s="75">
        <f>[1]пот.ремонт!AA115+[2]пот.ремонт!AA115</f>
        <v>2163</v>
      </c>
      <c r="AB115" s="75">
        <f>[1]пот.ремонт!AB115+[2]пот.ремонт!AB115</f>
        <v>0</v>
      </c>
      <c r="AC115" s="75">
        <f>[1]пот.ремонт!AC115+[2]пот.ремонт!AC115</f>
        <v>0</v>
      </c>
      <c r="AD115" s="187">
        <f t="shared" si="15"/>
        <v>25579</v>
      </c>
      <c r="AE115" s="117">
        <f>[1]пот.ремонт!AE115+[2]пот.ремонт!AE115</f>
        <v>464</v>
      </c>
      <c r="AF115" s="230">
        <f>[1]пот.ремонт!AF115+[2]пот.ремонт!AF115</f>
        <v>0</v>
      </c>
      <c r="AG115" s="75">
        <f>[1]пот.ремонт!AG115+[2]пот.ремонт!AG115</f>
        <v>5761</v>
      </c>
      <c r="AH115" s="75">
        <f>[1]пот.ремонт!AH115+[2]пот.ремонт!AH115</f>
        <v>17</v>
      </c>
      <c r="AI115" s="75">
        <f>[1]пот.ремонт!AI115+[2]пот.ремонт!AI115</f>
        <v>0</v>
      </c>
      <c r="AJ115" s="75">
        <f>[1]пот.ремонт!AJ115+[2]пот.ремонт!AJ115</f>
        <v>0</v>
      </c>
      <c r="AK115" s="75">
        <f>[1]пот.ремонт!AK115+[2]пот.ремонт!AK115</f>
        <v>10537</v>
      </c>
      <c r="AL115" s="75">
        <f>[1]пот.ремонт!AL115+[2]пот.ремонт!AL115</f>
        <v>109</v>
      </c>
      <c r="AM115" s="75">
        <f>[1]пот.ремонт!AM115+[2]пот.ремонт!AM115</f>
        <v>10076</v>
      </c>
      <c r="AN115" s="75">
        <f>[1]пот.ремонт!AN115+[2]пот.ремонт!AN115</f>
        <v>0</v>
      </c>
      <c r="AO115" s="71">
        <f t="shared" si="16"/>
        <v>26838</v>
      </c>
      <c r="AP115" s="274">
        <f t="shared" si="17"/>
        <v>52417</v>
      </c>
      <c r="AQ115" s="36">
        <f t="shared" si="12"/>
        <v>0</v>
      </c>
      <c r="AR115" s="37">
        <f t="shared" si="13"/>
        <v>3321.9463700038687</v>
      </c>
      <c r="AS115" s="183">
        <f t="shared" si="18"/>
        <v>1.067663565357106</v>
      </c>
      <c r="AT115" s="146">
        <f>'[4]ПР 5 місяців'!AP115</f>
        <v>5793.6425016928988</v>
      </c>
      <c r="AU115" s="275">
        <f t="shared" si="19"/>
        <v>9115.5888716967675</v>
      </c>
      <c r="AV115" s="269">
        <f>[5]пот.ремонт!AP115+[6]пот.ремонт!AP115+[7]пот.ремонт!AP115+[8]пот.ремонт!AP115+[9]пот.ремонт!AP115+[10]пот.ремонт!AP115+[11]пот.ремонт!AP115+[12]пот.ремонт!AP115+[13]пот.ремонт!AP115+[14]пот.ремонт!AP115+[15]пот.ремонт!AP115+[2]пот.ремонт!AP115</f>
        <v>52417.225891066191</v>
      </c>
      <c r="AW115" s="193">
        <f>[15]пот.ремонт!C115</f>
        <v>4961.8101259992281</v>
      </c>
      <c r="AX115" s="194"/>
      <c r="AY115" s="194">
        <f t="shared" si="20"/>
        <v>-4961.8101259992281</v>
      </c>
      <c r="AZ115" s="17"/>
      <c r="BA115" s="200">
        <f t="shared" si="21"/>
        <v>4153.7787456975393</v>
      </c>
      <c r="BB115" s="17"/>
      <c r="BC115" s="270">
        <f t="shared" si="22"/>
        <v>-0.22589106619125232</v>
      </c>
      <c r="BE115" s="270">
        <f>'[16]звіт поточний ремонт'!AK116+'[16]звіт поточний ремонт'!Z116-'[16]звіт поточний ремонт'!C116</f>
        <v>5793.6425016928988</v>
      </c>
      <c r="BF115" s="192">
        <f t="shared" si="14"/>
        <v>0</v>
      </c>
    </row>
    <row r="116" spans="1:58" ht="15" customHeight="1" x14ac:dyDescent="0.25">
      <c r="A116" s="175">
        <f t="shared" si="23"/>
        <v>110</v>
      </c>
      <c r="B116" s="260" t="s">
        <v>119</v>
      </c>
      <c r="C116" s="164">
        <f>побуд.звіт!AW119</f>
        <v>31833.510368490668</v>
      </c>
      <c r="D116" s="67">
        <f>'[3]по будинку 08'!BF119</f>
        <v>9130.7520138379859</v>
      </c>
      <c r="E116" s="68">
        <v>2</v>
      </c>
      <c r="F116" s="69"/>
      <c r="G116" s="69"/>
      <c r="H116" s="69"/>
      <c r="I116" s="69"/>
      <c r="J116" s="69"/>
      <c r="K116" s="69"/>
      <c r="L116" s="70"/>
      <c r="M116" s="75">
        <f>[1]пот.ремонт!M116+[2]пот.ремонт!M116</f>
        <v>5020</v>
      </c>
      <c r="N116" s="75">
        <f>[1]пот.ремонт!N116+[2]пот.ремонт!N116</f>
        <v>0</v>
      </c>
      <c r="O116" s="75">
        <f>[1]пот.ремонт!O116+[2]пот.ремонт!O116</f>
        <v>0</v>
      </c>
      <c r="P116" s="75">
        <f>[1]пот.ремонт!P116+[2]пот.ремонт!P116</f>
        <v>0</v>
      </c>
      <c r="Q116" s="75">
        <f>[1]пот.ремонт!Q116+[2]пот.ремонт!Q116</f>
        <v>37939</v>
      </c>
      <c r="R116" s="75">
        <f>[1]пот.ремонт!R116+[2]пот.ремонт!R116</f>
        <v>1</v>
      </c>
      <c r="S116" s="75">
        <f>[1]пот.ремонт!S116+[2]пот.ремонт!S116</f>
        <v>0</v>
      </c>
      <c r="T116" s="75">
        <f>[1]пот.ремонт!T116+[2]пот.ремонт!T116</f>
        <v>0</v>
      </c>
      <c r="U116" s="75">
        <f>[1]пот.ремонт!U116+[2]пот.ремонт!U116</f>
        <v>4302</v>
      </c>
      <c r="V116" s="75">
        <f>[1]пот.ремонт!V116+[2]пот.ремонт!V116</f>
        <v>0</v>
      </c>
      <c r="W116" s="75">
        <f>[1]пот.ремонт!W116+[2]пот.ремонт!W116</f>
        <v>0</v>
      </c>
      <c r="X116" s="75">
        <f>[1]пот.ремонт!X116+[2]пот.ремонт!X116</f>
        <v>0</v>
      </c>
      <c r="Y116" s="75">
        <f>[1]пот.ремонт!Y116+[2]пот.ремонт!Y116</f>
        <v>0</v>
      </c>
      <c r="Z116" s="75">
        <f>[1]пот.ремонт!Z116+[2]пот.ремонт!Z116</f>
        <v>0</v>
      </c>
      <c r="AA116" s="75">
        <f>[1]пот.ремонт!AA116+[2]пот.ремонт!AA116</f>
        <v>2602</v>
      </c>
      <c r="AB116" s="75">
        <f>[1]пот.ремонт!AB116+[2]пот.ремонт!AB116</f>
        <v>0</v>
      </c>
      <c r="AC116" s="75">
        <f>[1]пот.ремонт!AC116+[2]пот.ремонт!AC116</f>
        <v>0</v>
      </c>
      <c r="AD116" s="187">
        <f t="shared" si="15"/>
        <v>49863</v>
      </c>
      <c r="AE116" s="117">
        <f>[1]пот.ремонт!AE116+[2]пот.ремонт!AE116</f>
        <v>0</v>
      </c>
      <c r="AF116" s="230">
        <f>[1]пот.ремонт!AF116+[2]пот.ремонт!AF116</f>
        <v>0</v>
      </c>
      <c r="AG116" s="75">
        <f>[1]пот.ремонт!AG116+[2]пот.ремонт!AG116</f>
        <v>0</v>
      </c>
      <c r="AH116" s="75">
        <f>[1]пот.ремонт!AH116+[2]пот.ремонт!AH116</f>
        <v>0</v>
      </c>
      <c r="AI116" s="75">
        <f>[1]пот.ремонт!AI116+[2]пот.ремонт!AI116</f>
        <v>0</v>
      </c>
      <c r="AJ116" s="75">
        <f>[1]пот.ремонт!AJ116+[2]пот.ремонт!AJ116</f>
        <v>0</v>
      </c>
      <c r="AK116" s="75">
        <f>[1]пот.ремонт!AK116+[2]пот.ремонт!AK116</f>
        <v>0</v>
      </c>
      <c r="AL116" s="75">
        <f>[1]пот.ремонт!AL116+[2]пот.ремонт!AL116</f>
        <v>0</v>
      </c>
      <c r="AM116" s="75">
        <f>[1]пот.ремонт!AM116+[2]пот.ремонт!AM116</f>
        <v>5891</v>
      </c>
      <c r="AN116" s="75">
        <f>[1]пот.ремонт!AN116+[2]пот.ремонт!AN116</f>
        <v>0</v>
      </c>
      <c r="AO116" s="71">
        <f t="shared" si="16"/>
        <v>5891</v>
      </c>
      <c r="AP116" s="274">
        <f t="shared" si="17"/>
        <v>55754</v>
      </c>
      <c r="AQ116" s="36">
        <f t="shared" si="12"/>
        <v>0</v>
      </c>
      <c r="AR116" s="37">
        <f t="shared" si="13"/>
        <v>23920.489631509332</v>
      </c>
      <c r="AS116" s="183">
        <f t="shared" si="18"/>
        <v>1.7514248147507547</v>
      </c>
      <c r="AT116" s="146">
        <f>'[4]ПР 5 місяців'!AP116</f>
        <v>-4005.0570922287643</v>
      </c>
      <c r="AU116" s="275">
        <f t="shared" si="19"/>
        <v>19915.432539280569</v>
      </c>
      <c r="AV116" s="269">
        <f>[5]пот.ремонт!AP116+[6]пот.ремонт!AP116+[7]пот.ремонт!AP116+[8]пот.ремонт!AP116+[9]пот.ремонт!AP116+[10]пот.ремонт!AP116+[11]пот.ремонт!AP116+[12]пот.ремонт!AP116+[13]пот.ремонт!AP116+[14]пот.ремонт!AP116+[15]пот.ремонт!AP116+[2]пот.ремонт!AP116</f>
        <v>55754.300863532131</v>
      </c>
      <c r="AW116" s="193">
        <f>[15]пот.ремонт!C116</f>
        <v>3015.8823580981334</v>
      </c>
      <c r="AX116" s="194"/>
      <c r="AY116" s="194">
        <f t="shared" si="20"/>
        <v>-3015.8823580981334</v>
      </c>
      <c r="AZ116" s="17"/>
      <c r="BA116" s="200">
        <f t="shared" si="21"/>
        <v>16899.550181182436</v>
      </c>
      <c r="BB116" s="17"/>
      <c r="BC116" s="270">
        <f t="shared" si="22"/>
        <v>-0.30086353213118855</v>
      </c>
      <c r="BE116" s="270">
        <f>'[16]звіт поточний ремонт'!AK117+'[16]звіт поточний ремонт'!Z117-'[16]звіт поточний ремонт'!C117</f>
        <v>-4005.0570922287643</v>
      </c>
      <c r="BF116" s="192">
        <f t="shared" si="14"/>
        <v>0</v>
      </c>
    </row>
    <row r="117" spans="1:58" ht="15" customHeight="1" x14ac:dyDescent="0.25">
      <c r="A117" s="175">
        <f t="shared" si="23"/>
        <v>111</v>
      </c>
      <c r="B117" s="260" t="s">
        <v>69</v>
      </c>
      <c r="C117" s="164">
        <f>побуд.звіт!AW120</f>
        <v>15515.101650030068</v>
      </c>
      <c r="D117" s="67">
        <f>'[3]по будинку 08'!BF120</f>
        <v>4.2549820474709774</v>
      </c>
      <c r="E117" s="68">
        <v>3</v>
      </c>
      <c r="F117" s="69"/>
      <c r="G117" s="69"/>
      <c r="H117" s="69"/>
      <c r="I117" s="69"/>
      <c r="J117" s="69"/>
      <c r="K117" s="69"/>
      <c r="L117" s="70"/>
      <c r="M117" s="75">
        <f>[1]пот.ремонт!M117+[2]пот.ремонт!M117</f>
        <v>2163</v>
      </c>
      <c r="N117" s="75">
        <f>[1]пот.ремонт!N117+[2]пот.ремонт!N117</f>
        <v>0</v>
      </c>
      <c r="O117" s="75">
        <f>[1]пот.ремонт!O117+[2]пот.ремонт!O117</f>
        <v>250</v>
      </c>
      <c r="P117" s="75">
        <f>[1]пот.ремонт!P117+[2]пот.ремонт!P117</f>
        <v>2</v>
      </c>
      <c r="Q117" s="75">
        <f>[1]пот.ремонт!Q117+[2]пот.ремонт!Q117</f>
        <v>0</v>
      </c>
      <c r="R117" s="75">
        <f>[1]пот.ремонт!R117+[2]пот.ремонт!R117</f>
        <v>0</v>
      </c>
      <c r="S117" s="75">
        <f>[1]пот.ремонт!S117+[2]пот.ремонт!S117</f>
        <v>0</v>
      </c>
      <c r="T117" s="75">
        <f>[1]пот.ремонт!T117+[2]пот.ремонт!T117</f>
        <v>0</v>
      </c>
      <c r="U117" s="75">
        <f>[1]пот.ремонт!U117+[2]пот.ремонт!U117</f>
        <v>0</v>
      </c>
      <c r="V117" s="75">
        <f>[1]пот.ремонт!V117+[2]пот.ремонт!V117</f>
        <v>0</v>
      </c>
      <c r="W117" s="75">
        <f>[1]пот.ремонт!W117+[2]пот.ремонт!W117</f>
        <v>0</v>
      </c>
      <c r="X117" s="75">
        <f>[1]пот.ремонт!X117+[2]пот.ремонт!X117</f>
        <v>0</v>
      </c>
      <c r="Y117" s="75">
        <f>[1]пот.ремонт!Y117+[2]пот.ремонт!Y117</f>
        <v>0</v>
      </c>
      <c r="Z117" s="75">
        <f>[1]пот.ремонт!Z117+[2]пот.ремонт!Z117</f>
        <v>0</v>
      </c>
      <c r="AA117" s="75">
        <f>[1]пот.ремонт!AA117+[2]пот.ремонт!AA117</f>
        <v>2052.2635785111738</v>
      </c>
      <c r="AB117" s="75">
        <f>[1]пот.ремонт!AB117+[2]пот.ремонт!AB117</f>
        <v>0</v>
      </c>
      <c r="AC117" s="75">
        <f>[1]пот.ремонт!AC117+[2]пот.ремонт!AC117</f>
        <v>0</v>
      </c>
      <c r="AD117" s="187">
        <f t="shared" si="15"/>
        <v>4465.2635785111743</v>
      </c>
      <c r="AE117" s="117">
        <f>[1]пот.ремонт!AE117+[2]пот.ремонт!AE117</f>
        <v>0</v>
      </c>
      <c r="AF117" s="230">
        <f>[1]пот.ремонт!AF117+[2]пот.ремонт!AF117</f>
        <v>0</v>
      </c>
      <c r="AG117" s="75">
        <f>[1]пот.ремонт!AG117+[2]пот.ремонт!AG117</f>
        <v>0</v>
      </c>
      <c r="AH117" s="75">
        <f>[1]пот.ремонт!AH117+[2]пот.ремонт!AH117</f>
        <v>0</v>
      </c>
      <c r="AI117" s="75">
        <f>[1]пот.ремонт!AI117+[2]пот.ремонт!AI117</f>
        <v>0</v>
      </c>
      <c r="AJ117" s="75">
        <f>[1]пот.ремонт!AJ117+[2]пот.ремонт!AJ117</f>
        <v>0</v>
      </c>
      <c r="AK117" s="75">
        <f>[1]пот.ремонт!AK117+[2]пот.ремонт!AK117</f>
        <v>0</v>
      </c>
      <c r="AL117" s="75">
        <f>[1]пот.ремонт!AL117+[2]пот.ремонт!AL117</f>
        <v>0</v>
      </c>
      <c r="AM117" s="75">
        <f>[1]пот.ремонт!AM117+[2]пот.ремонт!AM117</f>
        <v>0</v>
      </c>
      <c r="AN117" s="75">
        <f>[1]пот.ремонт!AN117+[2]пот.ремонт!AN117</f>
        <v>0</v>
      </c>
      <c r="AO117" s="71">
        <f t="shared" si="16"/>
        <v>0</v>
      </c>
      <c r="AP117" s="274">
        <f t="shared" si="17"/>
        <v>4465.2635785111743</v>
      </c>
      <c r="AQ117" s="36">
        <f t="shared" si="12"/>
        <v>-11049.838071518894</v>
      </c>
      <c r="AR117" s="37">
        <f t="shared" si="13"/>
        <v>0</v>
      </c>
      <c r="AS117" s="183">
        <f t="shared" si="18"/>
        <v>0.2878011165658409</v>
      </c>
      <c r="AT117" s="146">
        <f>'[4]ПР 5 місяців'!AP117</f>
        <v>-6916.2210244462904</v>
      </c>
      <c r="AU117" s="275">
        <f t="shared" si="19"/>
        <v>-17966.059095965185</v>
      </c>
      <c r="AV117" s="269">
        <f>[5]пот.ремонт!AP117+[6]пот.ремонт!AP117+[7]пот.ремонт!AP117+[8]пот.ремонт!AP117+[9]пот.ремонт!AP117+[10]пот.ремонт!AP117+[11]пот.ремонт!AP117+[12]пот.ремонт!AP117+[13]пот.ремонт!AP117+[14]пот.ремонт!AP117+[15]пот.ремонт!AP117+[2]пот.ремонт!AP117</f>
        <v>4465.2635785111743</v>
      </c>
      <c r="AW117" s="193">
        <f>[15]пот.ремонт!C117</f>
        <v>1486.8115540060135</v>
      </c>
      <c r="AX117" s="194"/>
      <c r="AY117" s="194">
        <f t="shared" si="20"/>
        <v>-1486.8115540060135</v>
      </c>
      <c r="AZ117" s="17"/>
      <c r="BA117" s="200">
        <f t="shared" si="21"/>
        <v>-19452.870649971199</v>
      </c>
      <c r="BB117" s="17"/>
      <c r="BC117" s="270">
        <f t="shared" si="22"/>
        <v>0</v>
      </c>
      <c r="BE117" s="270">
        <f>'[16]звіт поточний ремонт'!AK118+'[16]звіт поточний ремонт'!Z118-'[16]звіт поточний ремонт'!C118</f>
        <v>-6916.2210244462904</v>
      </c>
      <c r="BF117" s="192">
        <f t="shared" si="14"/>
        <v>0</v>
      </c>
    </row>
    <row r="118" spans="1:58" ht="15" customHeight="1" x14ac:dyDescent="0.25">
      <c r="A118" s="175">
        <f t="shared" si="23"/>
        <v>112</v>
      </c>
      <c r="B118" s="260" t="s">
        <v>23</v>
      </c>
      <c r="C118" s="164">
        <f>побуд.звіт!AW121</f>
        <v>3186.0338859396193</v>
      </c>
      <c r="D118" s="67">
        <f>'[3]по будинку 08'!BF121</f>
        <v>0.7978091339008081</v>
      </c>
      <c r="E118" s="68">
        <v>3</v>
      </c>
      <c r="F118" s="69"/>
      <c r="G118" s="69"/>
      <c r="H118" s="69"/>
      <c r="I118" s="69"/>
      <c r="J118" s="69"/>
      <c r="K118" s="69"/>
      <c r="L118" s="70"/>
      <c r="M118" s="75">
        <f>[1]пот.ремонт!M118+[2]пот.ремонт!M118</f>
        <v>4990</v>
      </c>
      <c r="N118" s="75">
        <f>[1]пот.ремонт!N118+[2]пот.ремонт!N118</f>
        <v>0</v>
      </c>
      <c r="O118" s="75">
        <f>[1]пот.ремонт!O118+[2]пот.ремонт!O118</f>
        <v>0</v>
      </c>
      <c r="P118" s="75">
        <f>[1]пот.ремонт!P118+[2]пот.ремонт!P118</f>
        <v>0</v>
      </c>
      <c r="Q118" s="75">
        <f>[1]пот.ремонт!Q118+[2]пот.ремонт!Q118</f>
        <v>0</v>
      </c>
      <c r="R118" s="75">
        <f>[1]пот.ремонт!R118+[2]пот.ремонт!R118</f>
        <v>0</v>
      </c>
      <c r="S118" s="75">
        <f>[1]пот.ремонт!S118+[2]пот.ремонт!S118</f>
        <v>0</v>
      </c>
      <c r="T118" s="75">
        <f>[1]пот.ремонт!T118+[2]пот.ремонт!T118</f>
        <v>0</v>
      </c>
      <c r="U118" s="75">
        <f>[1]пот.ремонт!U118+[2]пот.ремонт!U118</f>
        <v>0</v>
      </c>
      <c r="V118" s="75">
        <f>[1]пот.ремонт!V118+[2]пот.ремонт!V118</f>
        <v>0</v>
      </c>
      <c r="W118" s="75">
        <f>[1]пот.ремонт!W118+[2]пот.ремонт!W118</f>
        <v>0</v>
      </c>
      <c r="X118" s="75">
        <f>[1]пот.ремонт!X118+[2]пот.ремонт!X118</f>
        <v>0</v>
      </c>
      <c r="Y118" s="75">
        <f>[1]пот.ремонт!Y118+[2]пот.ремонт!Y118</f>
        <v>0</v>
      </c>
      <c r="Z118" s="75">
        <f>[1]пот.ремонт!Z118+[2]пот.ремонт!Z118</f>
        <v>0</v>
      </c>
      <c r="AA118" s="75">
        <f>[1]пот.ремонт!AA118+[2]пот.ремонт!AA118</f>
        <v>0</v>
      </c>
      <c r="AB118" s="75">
        <f>[1]пот.ремонт!AB118+[2]пот.ремонт!AB118</f>
        <v>0</v>
      </c>
      <c r="AC118" s="75">
        <f>[1]пот.ремонт!AC118+[2]пот.ремонт!AC118</f>
        <v>0</v>
      </c>
      <c r="AD118" s="187">
        <f t="shared" si="15"/>
        <v>4990</v>
      </c>
      <c r="AE118" s="117">
        <f>[1]пот.ремонт!AE118+[2]пот.ремонт!AE118</f>
        <v>0</v>
      </c>
      <c r="AF118" s="230">
        <f>[1]пот.ремонт!AF118+[2]пот.ремонт!AF118</f>
        <v>0</v>
      </c>
      <c r="AG118" s="75">
        <f>[1]пот.ремонт!AG118+[2]пот.ремонт!AG118</f>
        <v>0</v>
      </c>
      <c r="AH118" s="75">
        <f>[1]пот.ремонт!AH118+[2]пот.ремонт!AH118</f>
        <v>0</v>
      </c>
      <c r="AI118" s="75">
        <f>[1]пот.ремонт!AI118+[2]пот.ремонт!AI118</f>
        <v>0</v>
      </c>
      <c r="AJ118" s="75">
        <f>[1]пот.ремонт!AJ118+[2]пот.ремонт!AJ118</f>
        <v>0</v>
      </c>
      <c r="AK118" s="75">
        <f>[1]пот.ремонт!AK118+[2]пот.ремонт!AK118</f>
        <v>0</v>
      </c>
      <c r="AL118" s="75">
        <f>[1]пот.ремонт!AL118+[2]пот.ремонт!AL118</f>
        <v>0</v>
      </c>
      <c r="AM118" s="75">
        <f>[1]пот.ремонт!AM118+[2]пот.ремонт!AM118</f>
        <v>0</v>
      </c>
      <c r="AN118" s="75">
        <f>[1]пот.ремонт!AN118+[2]пот.ремонт!AN118</f>
        <v>0</v>
      </c>
      <c r="AO118" s="71">
        <f t="shared" si="16"/>
        <v>0</v>
      </c>
      <c r="AP118" s="274">
        <f t="shared" si="17"/>
        <v>4990</v>
      </c>
      <c r="AQ118" s="36">
        <f t="shared" si="12"/>
        <v>0</v>
      </c>
      <c r="AR118" s="37">
        <f t="shared" si="13"/>
        <v>1803.9661140603807</v>
      </c>
      <c r="AS118" s="183">
        <f t="shared" si="18"/>
        <v>1.5662105861527453</v>
      </c>
      <c r="AT118" s="146">
        <f>'[4]ПР 5 місяців'!AP118</f>
        <v>-1138.3901208334632</v>
      </c>
      <c r="AU118" s="275">
        <f t="shared" si="19"/>
        <v>665.57599322691749</v>
      </c>
      <c r="AV118" s="269">
        <f>[5]пот.ремонт!AP118+[6]пот.ремонт!AP118+[7]пот.ремонт!AP118+[8]пот.ремонт!AP118+[9]пот.ремонт!AP118+[10]пот.ремонт!AP118+[11]пот.ремонт!AP118+[12]пот.ремонт!AP118+[13]пот.ремонт!AP118+[14]пот.ремонт!AP118+[15]пот.ремонт!AP118+[2]пот.ремонт!AP118</f>
        <v>4990</v>
      </c>
      <c r="AW118" s="193">
        <f>[15]пот.ремонт!C118</f>
        <v>278.32904118792402</v>
      </c>
      <c r="AX118" s="194"/>
      <c r="AY118" s="194">
        <f t="shared" si="20"/>
        <v>-278.32904118792402</v>
      </c>
      <c r="AZ118" s="17"/>
      <c r="BA118" s="200">
        <f t="shared" si="21"/>
        <v>387.24695203899347</v>
      </c>
      <c r="BB118" s="17"/>
      <c r="BC118" s="270">
        <f t="shared" si="22"/>
        <v>0</v>
      </c>
      <c r="BE118" s="270">
        <f>'[16]звіт поточний ремонт'!AK119+'[16]звіт поточний ремонт'!Z119-'[16]звіт поточний ремонт'!C119</f>
        <v>-1138.3901208334632</v>
      </c>
      <c r="BF118" s="192">
        <f t="shared" si="14"/>
        <v>0</v>
      </c>
    </row>
    <row r="119" spans="1:58" ht="15" customHeight="1" x14ac:dyDescent="0.25">
      <c r="A119" s="175">
        <f t="shared" si="23"/>
        <v>113</v>
      </c>
      <c r="B119" s="260" t="s">
        <v>24</v>
      </c>
      <c r="C119" s="164">
        <f>побуд.звіт!AW122</f>
        <v>3763.6267797008395</v>
      </c>
      <c r="D119" s="67">
        <f>'[3]по будинку 08'!BF122</f>
        <v>0.81110595279915498</v>
      </c>
      <c r="E119" s="68">
        <v>3</v>
      </c>
      <c r="F119" s="69"/>
      <c r="G119" s="69"/>
      <c r="H119" s="69"/>
      <c r="I119" s="69"/>
      <c r="J119" s="69"/>
      <c r="K119" s="69"/>
      <c r="L119" s="70"/>
      <c r="M119" s="75">
        <f>[1]пот.ремонт!M119+[2]пот.ремонт!M119</f>
        <v>0</v>
      </c>
      <c r="N119" s="75">
        <f>[1]пот.ремонт!N119+[2]пот.ремонт!N119</f>
        <v>0</v>
      </c>
      <c r="O119" s="75">
        <f>[1]пот.ремонт!O119+[2]пот.ремонт!O119</f>
        <v>0</v>
      </c>
      <c r="P119" s="75">
        <f>[1]пот.ремонт!P119+[2]пот.ремонт!P119</f>
        <v>0</v>
      </c>
      <c r="Q119" s="75">
        <f>[1]пот.ремонт!Q119+[2]пот.ремонт!Q119</f>
        <v>0</v>
      </c>
      <c r="R119" s="75">
        <f>[1]пот.ремонт!R119+[2]пот.ремонт!R119</f>
        <v>0</v>
      </c>
      <c r="S119" s="75">
        <f>[1]пот.ремонт!S119+[2]пот.ремонт!S119</f>
        <v>0</v>
      </c>
      <c r="T119" s="75">
        <f>[1]пот.ремонт!T119+[2]пот.ремонт!T119</f>
        <v>0</v>
      </c>
      <c r="U119" s="75">
        <f>[1]пот.ремонт!U119+[2]пот.ремонт!U119</f>
        <v>0</v>
      </c>
      <c r="V119" s="75">
        <f>[1]пот.ремонт!V119+[2]пот.ремонт!V119</f>
        <v>0</v>
      </c>
      <c r="W119" s="75">
        <f>[1]пот.ремонт!W119+[2]пот.ремонт!W119</f>
        <v>0</v>
      </c>
      <c r="X119" s="75">
        <f>[1]пот.ремонт!X119+[2]пот.ремонт!X119</f>
        <v>0</v>
      </c>
      <c r="Y119" s="75">
        <f>[1]пот.ремонт!Y119+[2]пот.ремонт!Y119</f>
        <v>675</v>
      </c>
      <c r="Z119" s="75">
        <f>[1]пот.ремонт!Z119+[2]пот.ремонт!Z119</f>
        <v>7</v>
      </c>
      <c r="AA119" s="75">
        <f>[1]пот.ремонт!AA119+[2]пот.ремонт!AA119</f>
        <v>0</v>
      </c>
      <c r="AB119" s="75">
        <f>[1]пот.ремонт!AB119+[2]пот.ремонт!AB119</f>
        <v>0</v>
      </c>
      <c r="AC119" s="75">
        <f>[1]пот.ремонт!AC119+[2]пот.ремонт!AC119</f>
        <v>0</v>
      </c>
      <c r="AD119" s="187">
        <f t="shared" si="15"/>
        <v>675</v>
      </c>
      <c r="AE119" s="117">
        <f>[1]пот.ремонт!AE119+[2]пот.ремонт!AE119</f>
        <v>0</v>
      </c>
      <c r="AF119" s="230">
        <f>[1]пот.ремонт!AF119+[2]пот.ремонт!AF119</f>
        <v>0</v>
      </c>
      <c r="AG119" s="75">
        <f>[1]пот.ремонт!AG119+[2]пот.ремонт!AG119</f>
        <v>0</v>
      </c>
      <c r="AH119" s="75">
        <f>[1]пот.ремонт!AH119+[2]пот.ремонт!AH119</f>
        <v>0</v>
      </c>
      <c r="AI119" s="75">
        <f>[1]пот.ремонт!AI119+[2]пот.ремонт!AI119</f>
        <v>0</v>
      </c>
      <c r="AJ119" s="75">
        <f>[1]пот.ремонт!AJ119+[2]пот.ремонт!AJ119</f>
        <v>0</v>
      </c>
      <c r="AK119" s="75">
        <f>[1]пот.ремонт!AK119+[2]пот.ремонт!AK119</f>
        <v>0</v>
      </c>
      <c r="AL119" s="75">
        <f>[1]пот.ремонт!AL119+[2]пот.ремонт!AL119</f>
        <v>0</v>
      </c>
      <c r="AM119" s="75">
        <f>[1]пот.ремонт!AM119+[2]пот.ремонт!AM119</f>
        <v>0</v>
      </c>
      <c r="AN119" s="75">
        <f>[1]пот.ремонт!AN119+[2]пот.ремонт!AN119</f>
        <v>0</v>
      </c>
      <c r="AO119" s="71">
        <f t="shared" si="16"/>
        <v>0</v>
      </c>
      <c r="AP119" s="274">
        <f t="shared" si="17"/>
        <v>675</v>
      </c>
      <c r="AQ119" s="36">
        <f t="shared" si="12"/>
        <v>-3088.6267797008395</v>
      </c>
      <c r="AR119" s="37">
        <f t="shared" si="13"/>
        <v>0</v>
      </c>
      <c r="AS119" s="183">
        <f t="shared" si="18"/>
        <v>0.17934828278952089</v>
      </c>
      <c r="AT119" s="146">
        <f>'[4]ПР 5 місяців'!AP119</f>
        <v>-1214.9315203325718</v>
      </c>
      <c r="AU119" s="275">
        <f t="shared" si="19"/>
        <v>-4303.5583000334118</v>
      </c>
      <c r="AV119" s="269">
        <f>[5]пот.ремонт!AP119+[6]пот.ремонт!AP119+[7]пот.ремонт!AP119+[8]пот.ремонт!AP119+[9]пот.ремонт!AP119+[10]пот.ремонт!AP119+[11]пот.ремонт!AP119+[12]пот.ремонт!AP119+[13]пот.ремонт!AP119+[14]пот.ремонт!AP119+[15]пот.ремонт!AP119+[2]пот.ремонт!AP119</f>
        <v>675</v>
      </c>
      <c r="AW119" s="193">
        <f>[15]пот.ремонт!C119</f>
        <v>320.56664434016784</v>
      </c>
      <c r="AX119" s="194"/>
      <c r="AY119" s="194">
        <f t="shared" si="20"/>
        <v>-320.56664434016784</v>
      </c>
      <c r="AZ119" s="17"/>
      <c r="BA119" s="200">
        <f t="shared" si="21"/>
        <v>-4624.1249443735796</v>
      </c>
      <c r="BB119" s="17"/>
      <c r="BC119" s="270">
        <f t="shared" si="22"/>
        <v>0</v>
      </c>
      <c r="BE119" s="270">
        <f>'[16]звіт поточний ремонт'!AK120+'[16]звіт поточний ремонт'!Z120-'[16]звіт поточний ремонт'!C120</f>
        <v>-1214.9315203325718</v>
      </c>
      <c r="BF119" s="192">
        <f t="shared" si="14"/>
        <v>0</v>
      </c>
    </row>
    <row r="120" spans="1:58" ht="15" customHeight="1" x14ac:dyDescent="0.25">
      <c r="A120" s="175">
        <f t="shared" si="23"/>
        <v>114</v>
      </c>
      <c r="B120" s="260" t="s">
        <v>120</v>
      </c>
      <c r="C120" s="164">
        <f>побуд.звіт!AW123</f>
        <v>40161.25432387305</v>
      </c>
      <c r="D120" s="67">
        <f>'[3]по будинку 08'!BF123</f>
        <v>9.6800841579964736</v>
      </c>
      <c r="E120" s="68">
        <v>2</v>
      </c>
      <c r="F120" s="69"/>
      <c r="G120" s="69"/>
      <c r="H120" s="69"/>
      <c r="I120" s="69"/>
      <c r="J120" s="69"/>
      <c r="K120" s="69"/>
      <c r="L120" s="70"/>
      <c r="M120" s="75">
        <f>[1]пот.ремонт!M120+[2]пот.ремонт!M120</f>
        <v>1810</v>
      </c>
      <c r="N120" s="75">
        <f>[1]пот.ремонт!N120+[2]пот.ремонт!N120</f>
        <v>0</v>
      </c>
      <c r="O120" s="75">
        <f>[1]пот.ремонт!O120+[2]пот.ремонт!O120</f>
        <v>0</v>
      </c>
      <c r="P120" s="75">
        <f>[1]пот.ремонт!P120+[2]пот.ремонт!P120</f>
        <v>0</v>
      </c>
      <c r="Q120" s="75">
        <f>[1]пот.ремонт!Q120+[2]пот.ремонт!Q120</f>
        <v>0</v>
      </c>
      <c r="R120" s="75">
        <f>[1]пот.ремонт!R120+[2]пот.ремонт!R120</f>
        <v>0</v>
      </c>
      <c r="S120" s="75">
        <f>[1]пот.ремонт!S120+[2]пот.ремонт!S120</f>
        <v>0</v>
      </c>
      <c r="T120" s="75">
        <f>[1]пот.ремонт!T120+[2]пот.ремонт!T120</f>
        <v>0</v>
      </c>
      <c r="U120" s="75">
        <f>[1]пот.ремонт!U120+[2]пот.ремонт!U120</f>
        <v>6866</v>
      </c>
      <c r="V120" s="75">
        <f>[1]пот.ремонт!V120+[2]пот.ремонт!V120</f>
        <v>0</v>
      </c>
      <c r="W120" s="75">
        <f>[1]пот.ремонт!W120+[2]пот.ремонт!W120</f>
        <v>0</v>
      </c>
      <c r="X120" s="75">
        <f>[1]пот.ремонт!X120+[2]пот.ремонт!X120</f>
        <v>0</v>
      </c>
      <c r="Y120" s="75">
        <f>[1]пот.ремонт!Y120+[2]пот.ремонт!Y120</f>
        <v>842</v>
      </c>
      <c r="Z120" s="75">
        <f>[1]пот.ремонт!Z120+[2]пот.ремонт!Z120</f>
        <v>8</v>
      </c>
      <c r="AA120" s="75">
        <f>[1]пот.ремонт!AA120+[2]пот.ремонт!AA120</f>
        <v>272</v>
      </c>
      <c r="AB120" s="75">
        <f>[1]пот.ремонт!AB120+[2]пот.ремонт!AB120</f>
        <v>0</v>
      </c>
      <c r="AC120" s="75">
        <f>[1]пот.ремонт!AC120+[2]пот.ремонт!AC120</f>
        <v>0</v>
      </c>
      <c r="AD120" s="187">
        <f t="shared" si="15"/>
        <v>9790</v>
      </c>
      <c r="AE120" s="117">
        <f>[1]пот.ремонт!AE120+[2]пот.ремонт!AE120</f>
        <v>465</v>
      </c>
      <c r="AF120" s="230">
        <f>[1]пот.ремонт!AF120+[2]пот.ремонт!AF120</f>
        <v>0</v>
      </c>
      <c r="AG120" s="75">
        <f>[1]пот.ремонт!AG120+[2]пот.ремонт!AG120</f>
        <v>0</v>
      </c>
      <c r="AH120" s="75">
        <f>[1]пот.ремонт!AH120+[2]пот.ремонт!AH120</f>
        <v>0</v>
      </c>
      <c r="AI120" s="75">
        <f>[1]пот.ремонт!AI120+[2]пот.ремонт!AI120</f>
        <v>0</v>
      </c>
      <c r="AJ120" s="75">
        <f>[1]пот.ремонт!AJ120+[2]пот.ремонт!AJ120</f>
        <v>0</v>
      </c>
      <c r="AK120" s="75">
        <f>[1]пот.ремонт!AK120+[2]пот.ремонт!AK120</f>
        <v>0</v>
      </c>
      <c r="AL120" s="75">
        <f>[1]пот.ремонт!AL120+[2]пот.ремонт!AL120</f>
        <v>0</v>
      </c>
      <c r="AM120" s="75">
        <f>[1]пот.ремонт!AM120+[2]пот.ремонт!AM120</f>
        <v>854</v>
      </c>
      <c r="AN120" s="75">
        <f>[1]пот.ремонт!AN120+[2]пот.ремонт!AN120</f>
        <v>0</v>
      </c>
      <c r="AO120" s="71">
        <f t="shared" si="16"/>
        <v>1319</v>
      </c>
      <c r="AP120" s="274">
        <f t="shared" si="17"/>
        <v>11109</v>
      </c>
      <c r="AQ120" s="36">
        <f t="shared" si="12"/>
        <v>-29052.25432387305</v>
      </c>
      <c r="AR120" s="37">
        <f t="shared" si="13"/>
        <v>0</v>
      </c>
      <c r="AS120" s="183">
        <f t="shared" si="18"/>
        <v>0.27660988649441853</v>
      </c>
      <c r="AT120" s="146">
        <f>'[4]ПР 5 місяців'!AP120</f>
        <v>-1145.4887479824029</v>
      </c>
      <c r="AU120" s="275">
        <f t="shared" si="19"/>
        <v>-30197.743071855453</v>
      </c>
      <c r="AV120" s="269">
        <f>[5]пот.ремонт!AP120+[6]пот.ремонт!AP120+[7]пот.ремонт!AP120+[8]пот.ремонт!AP120+[9]пот.ремонт!AP120+[10]пот.ремонт!AP120+[11]пот.ремонт!AP120+[12]пот.ремонт!AP120+[13]пот.ремонт!AP120+[14]пот.ремонт!AP120+[15]пот.ремонт!AP120+[2]пот.ремонт!AP120</f>
        <v>11109.737553804491</v>
      </c>
      <c r="AW120" s="193">
        <f>[15]пот.ремонт!C120</f>
        <v>3739.4536847746108</v>
      </c>
      <c r="AX120" s="194"/>
      <c r="AY120" s="194">
        <f t="shared" si="20"/>
        <v>-3739.4536847746108</v>
      </c>
      <c r="AZ120" s="17"/>
      <c r="BA120" s="200">
        <f t="shared" si="21"/>
        <v>-33937.196756630066</v>
      </c>
      <c r="BB120" s="17"/>
      <c r="BC120" s="270">
        <f t="shared" si="22"/>
        <v>-0.73755380449074437</v>
      </c>
      <c r="BE120" s="270">
        <f>'[16]звіт поточний ремонт'!AK121+'[16]звіт поточний ремонт'!Z121-'[16]звіт поточний ремонт'!C121</f>
        <v>-1145.4887479824029</v>
      </c>
      <c r="BF120" s="192">
        <f t="shared" si="14"/>
        <v>0</v>
      </c>
    </row>
    <row r="121" spans="1:58" ht="15" customHeight="1" x14ac:dyDescent="0.25">
      <c r="A121" s="175">
        <f t="shared" si="23"/>
        <v>115</v>
      </c>
      <c r="B121" s="261" t="s">
        <v>228</v>
      </c>
      <c r="C121" s="164">
        <f>побуд.звіт!AW124</f>
        <v>52604.485415631803</v>
      </c>
      <c r="D121" s="67">
        <f>'[3]по будинку 08'!BF124</f>
        <v>1464.9256449203799</v>
      </c>
      <c r="E121" s="68">
        <v>3</v>
      </c>
      <c r="F121" s="69"/>
      <c r="G121" s="69"/>
      <c r="H121" s="69"/>
      <c r="I121" s="69"/>
      <c r="J121" s="69"/>
      <c r="K121" s="69"/>
      <c r="L121" s="70"/>
      <c r="M121" s="75">
        <f>[1]пот.ремонт!M121+[2]пот.ремонт!M121</f>
        <v>1002</v>
      </c>
      <c r="N121" s="75">
        <f>[1]пот.ремонт!N121+[2]пот.ремонт!N121</f>
        <v>0</v>
      </c>
      <c r="O121" s="75">
        <f>[1]пот.ремонт!O121+[2]пот.ремонт!O121</f>
        <v>2222</v>
      </c>
      <c r="P121" s="75">
        <f>[1]пот.ремонт!P121+[2]пот.ремонт!P121</f>
        <v>18</v>
      </c>
      <c r="Q121" s="75">
        <f>[1]пот.ремонт!Q121+[2]пот.ремонт!Q121</f>
        <v>70961</v>
      </c>
      <c r="R121" s="75">
        <f>[1]пот.ремонт!R121+[2]пот.ремонт!R121</f>
        <v>1</v>
      </c>
      <c r="S121" s="75">
        <f>[1]пот.ремонт!S121+[2]пот.ремонт!S121</f>
        <v>5457</v>
      </c>
      <c r="T121" s="75">
        <f>[1]пот.ремонт!T121+[2]пот.ремонт!T121</f>
        <v>54</v>
      </c>
      <c r="U121" s="75">
        <f>[1]пот.ремонт!U121+[2]пот.ремонт!U121</f>
        <v>8090.9518425336682</v>
      </c>
      <c r="V121" s="75">
        <f>[1]пот.ремонт!V121+[2]пот.ремонт!V121</f>
        <v>0</v>
      </c>
      <c r="W121" s="75">
        <f>[1]пот.ремонт!W121+[2]пот.ремонт!W121</f>
        <v>3661</v>
      </c>
      <c r="X121" s="75">
        <f>[1]пот.ремонт!X121+[2]пот.ремонт!X121</f>
        <v>0</v>
      </c>
      <c r="Y121" s="75">
        <f>[1]пот.ремонт!Y121+[2]пот.ремонт!Y121</f>
        <v>0</v>
      </c>
      <c r="Z121" s="75">
        <f>[1]пот.ремонт!Z121+[2]пот.ремонт!Z121</f>
        <v>0</v>
      </c>
      <c r="AA121" s="75">
        <f>[1]пот.ремонт!AA121+[2]пот.ремонт!AA121</f>
        <v>49</v>
      </c>
      <c r="AB121" s="75">
        <f>[1]пот.ремонт!AB121+[2]пот.ремонт!AB121</f>
        <v>0</v>
      </c>
      <c r="AC121" s="75">
        <f>[1]пот.ремонт!AC121+[2]пот.ремонт!AC121</f>
        <v>0</v>
      </c>
      <c r="AD121" s="187">
        <f t="shared" si="15"/>
        <v>91442.951842533672</v>
      </c>
      <c r="AE121" s="117">
        <f>[1]пот.ремонт!AE121+[2]пот.ремонт!AE121</f>
        <v>400</v>
      </c>
      <c r="AF121" s="230">
        <f>[1]пот.ремонт!AF121+[2]пот.ремонт!AF121</f>
        <v>0</v>
      </c>
      <c r="AG121" s="75">
        <f>[1]пот.ремонт!AG121+[2]пот.ремонт!AG121</f>
        <v>0</v>
      </c>
      <c r="AH121" s="75">
        <f>[1]пот.ремонт!AH121+[2]пот.ремонт!AH121</f>
        <v>0</v>
      </c>
      <c r="AI121" s="75">
        <f>[1]пот.ремонт!AI121+[2]пот.ремонт!AI121</f>
        <v>0</v>
      </c>
      <c r="AJ121" s="75">
        <f>[1]пот.ремонт!AJ121+[2]пот.ремонт!AJ121</f>
        <v>0</v>
      </c>
      <c r="AK121" s="75">
        <f>[1]пот.ремонт!AK121+[2]пот.ремонт!AK121</f>
        <v>39398</v>
      </c>
      <c r="AL121" s="75">
        <f>[1]пот.ремонт!AL121+[2]пот.ремонт!AL121</f>
        <v>340</v>
      </c>
      <c r="AM121" s="75">
        <f>[1]пот.ремонт!AM121+[2]пот.ремонт!AM121</f>
        <v>0</v>
      </c>
      <c r="AN121" s="75">
        <f>[1]пот.ремонт!AN121+[2]пот.ремонт!AN121</f>
        <v>0</v>
      </c>
      <c r="AO121" s="71">
        <f t="shared" si="16"/>
        <v>39798</v>
      </c>
      <c r="AP121" s="274">
        <f t="shared" si="17"/>
        <v>131240.95184253366</v>
      </c>
      <c r="AQ121" s="36">
        <f t="shared" si="12"/>
        <v>0</v>
      </c>
      <c r="AR121" s="37">
        <f t="shared" si="13"/>
        <v>78636.466426901854</v>
      </c>
      <c r="AS121" s="183">
        <f t="shared" si="18"/>
        <v>2.4948623830380527</v>
      </c>
      <c r="AT121" s="146">
        <f>'[4]ПР 5 місяців'!AP121</f>
        <v>8922.7123507355718</v>
      </c>
      <c r="AU121" s="275">
        <f t="shared" si="19"/>
        <v>87559.178777637426</v>
      </c>
      <c r="AV121" s="269">
        <f>[5]пот.ремонт!AP121+[6]пот.ремонт!AP121+[7]пот.ремонт!AP121+[8]пот.ремонт!AP121+[9]пот.ремонт!AP121+[10]пот.ремонт!AP121+[11]пот.ремонт!AP121+[12]пот.ремонт!AP121+[13]пот.ремонт!AP121+[14]пот.ремонт!AP121+[15]пот.ремонт!AP121+[2]пот.ремонт!AP121</f>
        <v>131244.83191106288</v>
      </c>
      <c r="AW121" s="193">
        <f>[15]пот.ремонт!C121</f>
        <v>5192.3883297263628</v>
      </c>
      <c r="AX121" s="194"/>
      <c r="AY121" s="194">
        <f t="shared" si="20"/>
        <v>-5192.3883297263628</v>
      </c>
      <c r="AZ121" s="17"/>
      <c r="BA121" s="200">
        <f t="shared" si="21"/>
        <v>82366.790447911058</v>
      </c>
      <c r="BB121" s="17"/>
      <c r="BC121" s="270">
        <f t="shared" si="22"/>
        <v>-3.8800685292226262</v>
      </c>
      <c r="BE121" s="270">
        <f>'[16]звіт поточний ремонт'!AK122+'[16]звіт поточний ремонт'!Z122-'[16]звіт поточний ремонт'!C122</f>
        <v>8922.7123507355718</v>
      </c>
      <c r="BF121" s="192">
        <f t="shared" si="14"/>
        <v>0</v>
      </c>
    </row>
    <row r="122" spans="1:58" ht="15" customHeight="1" x14ac:dyDescent="0.25">
      <c r="A122" s="175">
        <f t="shared" si="23"/>
        <v>116</v>
      </c>
      <c r="B122" s="260" t="s">
        <v>121</v>
      </c>
      <c r="C122" s="164">
        <f>побуд.звіт!AW125</f>
        <v>37141.487396809724</v>
      </c>
      <c r="D122" s="67">
        <f>'[3]по будинку 08'!BF125</f>
        <v>5.6777416695940852</v>
      </c>
      <c r="E122" s="68">
        <v>3</v>
      </c>
      <c r="F122" s="69"/>
      <c r="G122" s="69"/>
      <c r="H122" s="69"/>
      <c r="I122" s="69"/>
      <c r="J122" s="69"/>
      <c r="K122" s="69"/>
      <c r="L122" s="70"/>
      <c r="M122" s="75">
        <f>[1]пот.ремонт!M122+[2]пот.ремонт!M122</f>
        <v>7882</v>
      </c>
      <c r="N122" s="75">
        <f>[1]пот.ремонт!N122+[2]пот.ремонт!N122</f>
        <v>0</v>
      </c>
      <c r="O122" s="75">
        <f>[1]пот.ремонт!O122+[2]пот.ремонт!O122</f>
        <v>0</v>
      </c>
      <c r="P122" s="75">
        <f>[1]пот.ремонт!P122+[2]пот.ремонт!P122</f>
        <v>0</v>
      </c>
      <c r="Q122" s="75">
        <f>[1]пот.ремонт!Q122+[2]пот.ремонт!Q122</f>
        <v>0</v>
      </c>
      <c r="R122" s="75">
        <f>[1]пот.ремонт!R122+[2]пот.ремонт!R122</f>
        <v>0</v>
      </c>
      <c r="S122" s="75">
        <f>[1]пот.ремонт!S122+[2]пот.ремонт!S122</f>
        <v>0</v>
      </c>
      <c r="T122" s="75">
        <f>[1]пот.ремонт!T122+[2]пот.ремонт!T122</f>
        <v>0</v>
      </c>
      <c r="U122" s="75">
        <f>[1]пот.ремонт!U122+[2]пот.ремонт!U122</f>
        <v>0</v>
      </c>
      <c r="V122" s="75">
        <f>[1]пот.ремонт!V122+[2]пот.ремонт!V122</f>
        <v>0</v>
      </c>
      <c r="W122" s="75">
        <f>[1]пот.ремонт!W122+[2]пот.ремонт!W122</f>
        <v>0</v>
      </c>
      <c r="X122" s="75">
        <f>[1]пот.ремонт!X122+[2]пот.ремонт!X122</f>
        <v>0</v>
      </c>
      <c r="Y122" s="75">
        <f>[1]пот.ремонт!Y122+[2]пот.ремонт!Y122</f>
        <v>13548</v>
      </c>
      <c r="Z122" s="75">
        <f>[1]пот.ремонт!Z122+[2]пот.ремонт!Z122</f>
        <v>37</v>
      </c>
      <c r="AA122" s="75">
        <f>[1]пот.ремонт!AA122+[2]пот.ремонт!AA122</f>
        <v>2325</v>
      </c>
      <c r="AB122" s="75">
        <f>[1]пот.ремонт!AB122+[2]пот.ремонт!AB122</f>
        <v>0</v>
      </c>
      <c r="AC122" s="75">
        <f>[1]пот.ремонт!AC122+[2]пот.ремонт!AC122</f>
        <v>0</v>
      </c>
      <c r="AD122" s="187">
        <f t="shared" si="15"/>
        <v>23755</v>
      </c>
      <c r="AE122" s="117">
        <f>[1]пот.ремонт!AE122+[2]пот.ремонт!AE122</f>
        <v>0</v>
      </c>
      <c r="AF122" s="230">
        <f>[1]пот.ремонт!AF122+[2]пот.ремонт!AF122</f>
        <v>0</v>
      </c>
      <c r="AG122" s="75">
        <f>[1]пот.ремонт!AG122+[2]пот.ремонт!AG122</f>
        <v>0</v>
      </c>
      <c r="AH122" s="75">
        <f>[1]пот.ремонт!AH122+[2]пот.ремонт!AH122</f>
        <v>0</v>
      </c>
      <c r="AI122" s="75">
        <f>[1]пот.ремонт!AI122+[2]пот.ремонт!AI122</f>
        <v>0</v>
      </c>
      <c r="AJ122" s="75">
        <f>[1]пот.ремонт!AJ122+[2]пот.ремонт!AJ122</f>
        <v>0</v>
      </c>
      <c r="AK122" s="75">
        <f>[1]пот.ремонт!AK122+[2]пот.ремонт!AK122</f>
        <v>0</v>
      </c>
      <c r="AL122" s="75">
        <f>[1]пот.ремонт!AL122+[2]пот.ремонт!AL122</f>
        <v>0</v>
      </c>
      <c r="AM122" s="75">
        <f>[1]пот.ремонт!AM122+[2]пот.ремонт!AM122</f>
        <v>0</v>
      </c>
      <c r="AN122" s="75">
        <f>[1]пот.ремонт!AN122+[2]пот.ремонт!AN122</f>
        <v>0</v>
      </c>
      <c r="AO122" s="71">
        <f t="shared" si="16"/>
        <v>0</v>
      </c>
      <c r="AP122" s="274">
        <f t="shared" si="17"/>
        <v>23755</v>
      </c>
      <c r="AQ122" s="36">
        <f t="shared" si="12"/>
        <v>-13386.487396809724</v>
      </c>
      <c r="AR122" s="37">
        <f t="shared" si="13"/>
        <v>0</v>
      </c>
      <c r="AS122" s="183">
        <f t="shared" si="18"/>
        <v>0.63958127864422687</v>
      </c>
      <c r="AT122" s="146">
        <f>'[4]ПР 5 місяців'!AP122</f>
        <v>-12445.118794587859</v>
      </c>
      <c r="AU122" s="275">
        <f t="shared" si="19"/>
        <v>-25831.606191397583</v>
      </c>
      <c r="AV122" s="269">
        <f>[5]пот.ремонт!AP122+[6]пот.ремонт!AP122+[7]пот.ремонт!AP122+[8]пот.ремонт!AP122+[9]пот.ремонт!AP122+[10]пот.ремонт!AP122+[11]пот.ремонт!AP122+[12]пот.ремонт!AP122+[13]пот.ремонт!AP122+[14]пот.ремонт!AP122+[15]пот.ремонт!AP122+[2]пот.ремонт!AP122</f>
        <v>23761.629708059103</v>
      </c>
      <c r="AW122" s="193">
        <f>[15]пот.ремонт!C122</f>
        <v>3504.4960873619448</v>
      </c>
      <c r="AX122" s="194"/>
      <c r="AY122" s="194">
        <f t="shared" si="20"/>
        <v>-3504.4960873619448</v>
      </c>
      <c r="AZ122" s="17"/>
      <c r="BA122" s="200">
        <f t="shared" si="21"/>
        <v>-29336.102278759528</v>
      </c>
      <c r="BB122" s="17"/>
      <c r="BC122" s="270">
        <f t="shared" si="22"/>
        <v>-6.6297080591029953</v>
      </c>
      <c r="BE122" s="270">
        <f>'[16]звіт поточний ремонт'!AK123+'[16]звіт поточний ремонт'!Z123-'[16]звіт поточний ремонт'!C123</f>
        <v>-12445.118794587859</v>
      </c>
      <c r="BF122" s="192">
        <f t="shared" si="14"/>
        <v>0</v>
      </c>
    </row>
    <row r="123" spans="1:58" ht="15" customHeight="1" x14ac:dyDescent="0.25">
      <c r="A123" s="175">
        <f t="shared" si="23"/>
        <v>117</v>
      </c>
      <c r="B123" s="260" t="s">
        <v>229</v>
      </c>
      <c r="C123" s="164">
        <f>побуд.звіт!AW126</f>
        <v>52050.654549730243</v>
      </c>
      <c r="D123" s="67">
        <f>'[3]по будинку 08'!BF126</f>
        <v>5029.6108047011294</v>
      </c>
      <c r="E123" s="68">
        <v>3</v>
      </c>
      <c r="F123" s="69"/>
      <c r="G123" s="69"/>
      <c r="H123" s="69"/>
      <c r="I123" s="69"/>
      <c r="J123" s="69"/>
      <c r="K123" s="69"/>
      <c r="L123" s="70"/>
      <c r="M123" s="75">
        <f>[1]пот.ремонт!M123+[2]пот.ремонт!M123</f>
        <v>4459</v>
      </c>
      <c r="N123" s="75">
        <f>[1]пот.ремонт!N123+[2]пот.ремонт!N123</f>
        <v>0</v>
      </c>
      <c r="O123" s="75">
        <f>[1]пот.ремонт!O123+[2]пот.ремонт!O123</f>
        <v>37862</v>
      </c>
      <c r="P123" s="75">
        <f>[1]пот.ремонт!P123+[2]пот.ремонт!P123</f>
        <v>236.5</v>
      </c>
      <c r="Q123" s="75">
        <f>[1]пот.ремонт!Q123+[2]пот.ремонт!Q123</f>
        <v>794</v>
      </c>
      <c r="R123" s="75">
        <f>[1]пот.ремонт!R123+[2]пот.ремонт!R123</f>
        <v>0</v>
      </c>
      <c r="S123" s="75">
        <f>[1]пот.ремонт!S123+[2]пот.ремонт!S123</f>
        <v>1436</v>
      </c>
      <c r="T123" s="75">
        <f>[1]пот.ремонт!T123+[2]пот.ремонт!T123</f>
        <v>18</v>
      </c>
      <c r="U123" s="75">
        <f>[1]пот.ремонт!U123+[2]пот.ремонт!U123</f>
        <v>1865</v>
      </c>
      <c r="V123" s="75">
        <f>[1]пот.ремонт!V123+[2]пот.ремонт!V123</f>
        <v>0</v>
      </c>
      <c r="W123" s="75">
        <f>[1]пот.ремонт!W123+[2]пот.ремонт!W123</f>
        <v>375</v>
      </c>
      <c r="X123" s="75">
        <f>[1]пот.ремонт!X123+[2]пот.ремонт!X123</f>
        <v>0</v>
      </c>
      <c r="Y123" s="75">
        <f>[1]пот.ремонт!Y123+[2]пот.ремонт!Y123</f>
        <v>0</v>
      </c>
      <c r="Z123" s="75">
        <f>[1]пот.ремонт!Z123+[2]пот.ремонт!Z123</f>
        <v>0</v>
      </c>
      <c r="AA123" s="75">
        <f>[1]пот.ремонт!AA123+[2]пот.ремонт!AA123</f>
        <v>263</v>
      </c>
      <c r="AB123" s="75">
        <f>[1]пот.ремонт!AB123+[2]пот.ремонт!AB123</f>
        <v>0</v>
      </c>
      <c r="AC123" s="75">
        <f>[1]пот.ремонт!AC123+[2]пот.ремонт!AC123</f>
        <v>0</v>
      </c>
      <c r="AD123" s="187">
        <f t="shared" si="15"/>
        <v>47054</v>
      </c>
      <c r="AE123" s="117">
        <f>[1]пот.ремонт!AE123+[2]пот.ремонт!AE123</f>
        <v>401</v>
      </c>
      <c r="AF123" s="230">
        <f>[1]пот.ремонт!AF123+[2]пот.ремонт!AF123</f>
        <v>0</v>
      </c>
      <c r="AG123" s="75">
        <f>[1]пот.ремонт!AG123+[2]пот.ремонт!AG123</f>
        <v>0</v>
      </c>
      <c r="AH123" s="75">
        <f>[1]пот.ремонт!AH123+[2]пот.ремонт!AH123</f>
        <v>0</v>
      </c>
      <c r="AI123" s="75">
        <f>[1]пот.ремонт!AI123+[2]пот.ремонт!AI123</f>
        <v>0</v>
      </c>
      <c r="AJ123" s="75">
        <f>[1]пот.ремонт!AJ123+[2]пот.ремонт!AJ123</f>
        <v>0</v>
      </c>
      <c r="AK123" s="75">
        <f>[1]пот.ремонт!AK123+[2]пот.ремонт!AK123</f>
        <v>16878</v>
      </c>
      <c r="AL123" s="75">
        <f>[1]пот.ремонт!AL123+[2]пот.ремонт!AL123</f>
        <v>137</v>
      </c>
      <c r="AM123" s="75">
        <f>[1]пот.ремонт!AM123+[2]пот.ремонт!AM123</f>
        <v>1312</v>
      </c>
      <c r="AN123" s="75" t="e">
        <f>[1]пот.ремонт!AN123+[2]пот.ремонт!AN123</f>
        <v>#VALUE!</v>
      </c>
      <c r="AO123" s="71">
        <f t="shared" si="16"/>
        <v>18591</v>
      </c>
      <c r="AP123" s="274">
        <f t="shared" si="17"/>
        <v>65645</v>
      </c>
      <c r="AQ123" s="36">
        <f t="shared" si="12"/>
        <v>0</v>
      </c>
      <c r="AR123" s="37">
        <f t="shared" si="13"/>
        <v>13594.345450269757</v>
      </c>
      <c r="AS123" s="183">
        <f t="shared" si="18"/>
        <v>1.2611753025561176</v>
      </c>
      <c r="AT123" s="146">
        <f>'[4]ПР 5 місяців'!AP123</f>
        <v>-18779.257136914723</v>
      </c>
      <c r="AU123" s="275">
        <f t="shared" si="19"/>
        <v>-5184.9116866449658</v>
      </c>
      <c r="AV123" s="269">
        <f>[5]пот.ремонт!AP123+[6]пот.ремонт!AP123+[7]пот.ремонт!AP123+[8]пот.ремонт!AP123+[9]пот.ремонт!AP123+[10]пот.ремонт!AP123+[11]пот.ремонт!AP123+[12]пот.ремонт!AP123+[13]пот.ремонт!AP123+[14]пот.ремонт!AP123+[15]пот.ремонт!AP123+[2]пот.ремонт!AP123</f>
        <v>65663.432516267712</v>
      </c>
      <c r="AW123" s="193">
        <f>[15]пот.ремонт!C123</f>
        <v>5131.3226899460469</v>
      </c>
      <c r="AX123" s="194"/>
      <c r="AY123" s="194">
        <f t="shared" si="20"/>
        <v>-5131.3226899460469</v>
      </c>
      <c r="AZ123" s="17"/>
      <c r="BA123" s="200">
        <f t="shared" si="21"/>
        <v>-10316.234376591012</v>
      </c>
      <c r="BB123" s="17"/>
      <c r="BC123" s="270">
        <f t="shared" si="22"/>
        <v>-18.432516267712344</v>
      </c>
      <c r="BE123" s="270">
        <f>'[16]звіт поточний ремонт'!AK124+'[16]звіт поточний ремонт'!Z124-'[16]звіт поточний ремонт'!C124</f>
        <v>-18779.257136914723</v>
      </c>
      <c r="BF123" s="192">
        <f t="shared" si="14"/>
        <v>0</v>
      </c>
    </row>
    <row r="124" spans="1:58" ht="15" customHeight="1" x14ac:dyDescent="0.25">
      <c r="A124" s="175">
        <f t="shared" si="23"/>
        <v>118</v>
      </c>
      <c r="B124" s="260" t="s">
        <v>230</v>
      </c>
      <c r="C124" s="164">
        <f>побуд.звіт!AW127</f>
        <v>52139.741211239154</v>
      </c>
      <c r="D124" s="67">
        <f>'[3]по будинку 08'!BF127</f>
        <v>11017.814139592487</v>
      </c>
      <c r="E124" s="68">
        <v>3</v>
      </c>
      <c r="F124" s="69"/>
      <c r="G124" s="69"/>
      <c r="H124" s="69"/>
      <c r="I124" s="69"/>
      <c r="J124" s="69"/>
      <c r="K124" s="69"/>
      <c r="L124" s="70"/>
      <c r="M124" s="75">
        <f>[1]пот.ремонт!M124+[2]пот.ремонт!M124</f>
        <v>8564</v>
      </c>
      <c r="N124" s="75">
        <f>[1]пот.ремонт!N124+[2]пот.ремонт!N124</f>
        <v>0</v>
      </c>
      <c r="O124" s="75">
        <f>[1]пот.ремонт!O124+[2]пот.ремонт!O124</f>
        <v>4320</v>
      </c>
      <c r="P124" s="75">
        <f>[1]пот.ремонт!P124+[2]пот.ремонт!P124</f>
        <v>60.9</v>
      </c>
      <c r="Q124" s="75">
        <f>[1]пот.ремонт!Q124+[2]пот.ремонт!Q124</f>
        <v>0</v>
      </c>
      <c r="R124" s="75">
        <f>[1]пот.ремонт!R124+[2]пот.ремонт!R124</f>
        <v>0</v>
      </c>
      <c r="S124" s="75">
        <f>[1]пот.ремонт!S124+[2]пот.ремонт!S124</f>
        <v>0</v>
      </c>
      <c r="T124" s="75">
        <f>[1]пот.ремонт!T124+[2]пот.ремонт!T124</f>
        <v>0</v>
      </c>
      <c r="U124" s="75">
        <f>[1]пот.ремонт!U124+[2]пот.ремонт!U124</f>
        <v>1583</v>
      </c>
      <c r="V124" s="75">
        <f>[1]пот.ремонт!V124+[2]пот.ремонт!V124</f>
        <v>0</v>
      </c>
      <c r="W124" s="75">
        <f>[1]пот.ремонт!W124+[2]пот.ремонт!W124</f>
        <v>378</v>
      </c>
      <c r="X124" s="75">
        <f>[1]пот.ремонт!X124+[2]пот.ремонт!X124</f>
        <v>0</v>
      </c>
      <c r="Y124" s="75">
        <f>[1]пот.ремонт!Y124+[2]пот.ремонт!Y124</f>
        <v>14520</v>
      </c>
      <c r="Z124" s="75">
        <f>[1]пот.ремонт!Z124+[2]пот.ремонт!Z124</f>
        <v>44</v>
      </c>
      <c r="AA124" s="75">
        <f>[1]пот.ремонт!AA124+[2]пот.ремонт!AA124</f>
        <v>524</v>
      </c>
      <c r="AB124" s="75">
        <f>[1]пот.ремонт!AB124+[2]пот.ремонт!AB124</f>
        <v>0</v>
      </c>
      <c r="AC124" s="75">
        <f>[1]пот.ремонт!AC124+[2]пот.ремонт!AC124</f>
        <v>0</v>
      </c>
      <c r="AD124" s="187">
        <f t="shared" si="15"/>
        <v>29889</v>
      </c>
      <c r="AE124" s="117">
        <f>[1]пот.ремонт!AE124+[2]пот.ремонт!AE124</f>
        <v>0</v>
      </c>
      <c r="AF124" s="230">
        <f>[1]пот.ремонт!AF124+[2]пот.ремонт!AF124</f>
        <v>0</v>
      </c>
      <c r="AG124" s="75">
        <f>[1]пот.ремонт!AG124+[2]пот.ремонт!AG124</f>
        <v>2500</v>
      </c>
      <c r="AH124" s="75">
        <f>[1]пот.ремонт!AH124+[2]пот.ремонт!AH124</f>
        <v>10.5</v>
      </c>
      <c r="AI124" s="75">
        <f>[1]пот.ремонт!AI124+[2]пот.ремонт!AI124</f>
        <v>4954</v>
      </c>
      <c r="AJ124" s="75">
        <f>[1]пот.ремонт!AJ124+[2]пот.ремонт!AJ124</f>
        <v>1</v>
      </c>
      <c r="AK124" s="75">
        <f>[1]пот.ремонт!AK124+[2]пот.ремонт!AK124</f>
        <v>48513</v>
      </c>
      <c r="AL124" s="75">
        <f>[1]пот.ремонт!AL124+[2]пот.ремонт!AL124</f>
        <v>389</v>
      </c>
      <c r="AM124" s="75">
        <f>[1]пот.ремонт!AM124+[2]пот.ремонт!AM124</f>
        <v>0</v>
      </c>
      <c r="AN124" s="75">
        <f>[1]пот.ремонт!AN124+[2]пот.ремонт!AN124</f>
        <v>0</v>
      </c>
      <c r="AO124" s="71">
        <f t="shared" si="16"/>
        <v>55967</v>
      </c>
      <c r="AP124" s="274">
        <f t="shared" si="17"/>
        <v>85856</v>
      </c>
      <c r="AQ124" s="36">
        <f t="shared" si="12"/>
        <v>0</v>
      </c>
      <c r="AR124" s="37">
        <f t="shared" si="13"/>
        <v>33716.258788760846</v>
      </c>
      <c r="AS124" s="183">
        <f t="shared" si="18"/>
        <v>1.6466518246065447</v>
      </c>
      <c r="AT124" s="146">
        <f>'[4]ПР 5 місяців'!AP124</f>
        <v>16404.158939377285</v>
      </c>
      <c r="AU124" s="275">
        <f t="shared" si="19"/>
        <v>50120.417728138127</v>
      </c>
      <c r="AV124" s="269">
        <f>[5]пот.ремонт!AP124+[6]пот.ремонт!AP124+[7]пот.ремонт!AP124+[8]пот.ремонт!AP124+[9]пот.ремонт!AP124+[10]пот.ремонт!AP124+[11]пот.ремонт!AP124+[12]пот.ремонт!AP124+[13]пот.ремонт!AP124+[14]пот.ремонт!AP124+[15]пот.ремонт!AP124+[2]пот.ремонт!AP124</f>
        <v>85865.480609101418</v>
      </c>
      <c r="AW124" s="193">
        <f>[15]пот.ремонт!C124</f>
        <v>5147.7394230478294</v>
      </c>
      <c r="AX124" s="194"/>
      <c r="AY124" s="194">
        <f t="shared" si="20"/>
        <v>-5147.7394230478294</v>
      </c>
      <c r="AZ124" s="17"/>
      <c r="BA124" s="200">
        <f t="shared" si="21"/>
        <v>44972.678305090296</v>
      </c>
      <c r="BB124" s="17"/>
      <c r="BC124" s="270">
        <f t="shared" si="22"/>
        <v>-9.4806091014179401</v>
      </c>
      <c r="BE124" s="270">
        <f>'[16]звіт поточний ремонт'!AK125+'[16]звіт поточний ремонт'!Z125-'[16]звіт поточний ремонт'!C125</f>
        <v>16404.158939377285</v>
      </c>
      <c r="BF124" s="192">
        <f t="shared" si="14"/>
        <v>0</v>
      </c>
    </row>
    <row r="125" spans="1:58" ht="15" customHeight="1" x14ac:dyDescent="0.25">
      <c r="A125" s="175">
        <f t="shared" si="23"/>
        <v>119</v>
      </c>
      <c r="B125" s="260" t="s">
        <v>231</v>
      </c>
      <c r="C125" s="164">
        <f>побуд.звіт!AW128</f>
        <v>27869.856536046522</v>
      </c>
      <c r="D125" s="67">
        <f>'[3]по будинку 08'!BF128</f>
        <v>244.56048147082245</v>
      </c>
      <c r="E125" s="68">
        <v>3</v>
      </c>
      <c r="F125" s="69"/>
      <c r="G125" s="69"/>
      <c r="H125" s="69"/>
      <c r="I125" s="69"/>
      <c r="J125" s="69"/>
      <c r="K125" s="69"/>
      <c r="L125" s="70"/>
      <c r="M125" s="75">
        <f>[1]пот.ремонт!M125+[2]пот.ремонт!M125</f>
        <v>8405.139227467811</v>
      </c>
      <c r="N125" s="75">
        <f>[1]пот.ремонт!N125+[2]пот.ремонт!N125</f>
        <v>0</v>
      </c>
      <c r="O125" s="75">
        <f>[1]пот.ремонт!O125+[2]пот.ремонт!O125</f>
        <v>0</v>
      </c>
      <c r="P125" s="75">
        <f>[1]пот.ремонт!P125+[2]пот.ремонт!P125</f>
        <v>0</v>
      </c>
      <c r="Q125" s="75">
        <f>[1]пот.ремонт!Q125+[2]пот.ремонт!Q125</f>
        <v>168721</v>
      </c>
      <c r="R125" s="75">
        <f>[1]пот.ремонт!R125+[2]пот.ремонт!R125</f>
        <v>2</v>
      </c>
      <c r="S125" s="75">
        <f>[1]пот.ремонт!S125+[2]пот.ремонт!S125</f>
        <v>0</v>
      </c>
      <c r="T125" s="75">
        <f>[1]пот.ремонт!T125+[2]пот.ремонт!T125</f>
        <v>0</v>
      </c>
      <c r="U125" s="75">
        <f>[1]пот.ремонт!U125+[2]пот.ремонт!U125</f>
        <v>8226</v>
      </c>
      <c r="V125" s="75">
        <f>[1]пот.ремонт!V125+[2]пот.ремонт!V125</f>
        <v>0</v>
      </c>
      <c r="W125" s="75">
        <f>[1]пот.ремонт!W125+[2]пот.ремонт!W125</f>
        <v>4352.5208465295254</v>
      </c>
      <c r="X125" s="75">
        <f>[1]пот.ремонт!X125+[2]пот.ремонт!X125</f>
        <v>0</v>
      </c>
      <c r="Y125" s="75">
        <f>[1]пот.ремонт!Y125+[2]пот.ремонт!Y125</f>
        <v>0</v>
      </c>
      <c r="Z125" s="75">
        <f>[1]пот.ремонт!Z125+[2]пот.ремонт!Z125</f>
        <v>0</v>
      </c>
      <c r="AA125" s="75">
        <f>[1]пот.ремонт!AA125+[2]пот.ремонт!AA125</f>
        <v>17235.983128607371</v>
      </c>
      <c r="AB125" s="75">
        <f>[1]пот.ремонт!AB125+[2]пот.ремонт!AB125</f>
        <v>0</v>
      </c>
      <c r="AC125" s="75">
        <f>[1]пот.ремонт!AC125+[2]пот.ремонт!AC125</f>
        <v>0</v>
      </c>
      <c r="AD125" s="187">
        <f t="shared" si="15"/>
        <v>206940.6432026047</v>
      </c>
      <c r="AE125" s="117">
        <f>[1]пот.ремонт!AE125+[2]пот.ремонт!AE125</f>
        <v>3069.8912653544471</v>
      </c>
      <c r="AF125" s="230">
        <f>[1]пот.ремонт!AF125+[2]пот.ремонт!AF125</f>
        <v>0</v>
      </c>
      <c r="AG125" s="75">
        <f>[1]пот.ремонт!AG125+[2]пот.ремонт!AG125</f>
        <v>0</v>
      </c>
      <c r="AH125" s="75">
        <f>[1]пот.ремонт!AH125+[2]пот.ремонт!AH125</f>
        <v>0</v>
      </c>
      <c r="AI125" s="75">
        <f>[1]пот.ремонт!AI125+[2]пот.ремонт!AI125</f>
        <v>0</v>
      </c>
      <c r="AJ125" s="75">
        <f>[1]пот.ремонт!AJ125+[2]пот.ремонт!AJ125</f>
        <v>0</v>
      </c>
      <c r="AK125" s="75">
        <f>[1]пот.ремонт!AK125+[2]пот.ремонт!AK125</f>
        <v>0</v>
      </c>
      <c r="AL125" s="75">
        <f>[1]пот.ремонт!AL125+[2]пот.ремонт!AL125</f>
        <v>0</v>
      </c>
      <c r="AM125" s="75">
        <f>[1]пот.ремонт!AM125+[2]пот.ремонт!AM125</f>
        <v>0</v>
      </c>
      <c r="AN125" s="75">
        <f>[1]пот.ремонт!AN125+[2]пот.ремонт!AN125</f>
        <v>0</v>
      </c>
      <c r="AO125" s="71">
        <f t="shared" si="16"/>
        <v>3069.8912653544471</v>
      </c>
      <c r="AP125" s="274">
        <f t="shared" si="17"/>
        <v>210010.53446795914</v>
      </c>
      <c r="AQ125" s="36">
        <f t="shared" si="12"/>
        <v>0</v>
      </c>
      <c r="AR125" s="37">
        <f t="shared" si="13"/>
        <v>182140.67793191262</v>
      </c>
      <c r="AS125" s="183">
        <f t="shared" si="18"/>
        <v>7.5354006288598638</v>
      </c>
      <c r="AT125" s="146">
        <f>'[4]ПР 5 місяців'!AP125</f>
        <v>3607.9291765765756</v>
      </c>
      <c r="AU125" s="275">
        <f t="shared" si="19"/>
        <v>185748.6071084892</v>
      </c>
      <c r="AV125" s="269">
        <f>[5]пот.ремонт!AP125+[6]пот.ремонт!AP125+[7]пот.ремонт!AP125+[8]пот.ремонт!AP125+[9]пот.ремонт!AP125+[10]пот.ремонт!AP125+[11]пот.ремонт!AP125+[12]пот.ремонт!AP125+[13]пот.ремонт!AP125+[14]пот.ремонт!AP125+[15]пот.ремонт!AP125+[2]пот.ремонт!AP125</f>
        <v>210012.42630563854</v>
      </c>
      <c r="AW125" s="193">
        <f>[15]пот.ремонт!C125</f>
        <v>2762.4820672093042</v>
      </c>
      <c r="AX125" s="194"/>
      <c r="AY125" s="194">
        <f t="shared" si="20"/>
        <v>-2762.4820672093042</v>
      </c>
      <c r="AZ125" s="17"/>
      <c r="BA125" s="200">
        <f t="shared" si="21"/>
        <v>182986.12504127991</v>
      </c>
      <c r="BB125" s="17"/>
      <c r="BC125" s="270">
        <f t="shared" si="22"/>
        <v>-1.8918376794026699</v>
      </c>
      <c r="BE125" s="270">
        <f>'[16]звіт поточний ремонт'!AK126+'[16]звіт поточний ремонт'!Z126-'[16]звіт поточний ремонт'!C126</f>
        <v>3607.9291765765756</v>
      </c>
      <c r="BF125" s="192">
        <f t="shared" si="14"/>
        <v>0</v>
      </c>
    </row>
    <row r="126" spans="1:58" ht="15" customHeight="1" x14ac:dyDescent="0.25">
      <c r="A126" s="175">
        <f t="shared" si="23"/>
        <v>120</v>
      </c>
      <c r="B126" s="260" t="s">
        <v>25</v>
      </c>
      <c r="C126" s="164">
        <f>побуд.звіт!AW129</f>
        <v>5055.6858686588048</v>
      </c>
      <c r="D126" s="67">
        <f>'[3]по будинку 08'!BF129</f>
        <v>1.0238550551727039</v>
      </c>
      <c r="E126" s="68">
        <v>2</v>
      </c>
      <c r="F126" s="69"/>
      <c r="G126" s="69"/>
      <c r="H126" s="69"/>
      <c r="I126" s="69"/>
      <c r="J126" s="69"/>
      <c r="K126" s="69"/>
      <c r="L126" s="70"/>
      <c r="M126" s="75">
        <f>[1]пот.ремонт!M126+[2]пот.ремонт!M126</f>
        <v>0</v>
      </c>
      <c r="N126" s="75">
        <f>[1]пот.ремонт!N126+[2]пот.ремонт!N126</f>
        <v>0</v>
      </c>
      <c r="O126" s="75">
        <f>[1]пот.ремонт!O126+[2]пот.ремонт!O126</f>
        <v>0</v>
      </c>
      <c r="P126" s="75">
        <f>[1]пот.ремонт!P126+[2]пот.ремонт!P126</f>
        <v>0</v>
      </c>
      <c r="Q126" s="75">
        <f>[1]пот.ремонт!Q126+[2]пот.ремонт!Q126</f>
        <v>0</v>
      </c>
      <c r="R126" s="75">
        <f>[1]пот.ремонт!R126+[2]пот.ремонт!R126</f>
        <v>0</v>
      </c>
      <c r="S126" s="75">
        <f>[1]пот.ремонт!S126+[2]пот.ремонт!S126</f>
        <v>0</v>
      </c>
      <c r="T126" s="75">
        <f>[1]пот.ремонт!T126+[2]пот.ремонт!T126</f>
        <v>0</v>
      </c>
      <c r="U126" s="75">
        <f>[1]пот.ремонт!U126+[2]пот.ремонт!U126</f>
        <v>0</v>
      </c>
      <c r="V126" s="75">
        <f>[1]пот.ремонт!V126+[2]пот.ремонт!V126</f>
        <v>0</v>
      </c>
      <c r="W126" s="75">
        <f>[1]пот.ремонт!W126+[2]пот.ремонт!W126</f>
        <v>0</v>
      </c>
      <c r="X126" s="75">
        <f>[1]пот.ремонт!X126+[2]пот.ремонт!X126</f>
        <v>0</v>
      </c>
      <c r="Y126" s="75">
        <f>[1]пот.ремонт!Y126+[2]пот.ремонт!Y126</f>
        <v>0</v>
      </c>
      <c r="Z126" s="75">
        <f>[1]пот.ремонт!Z126+[2]пот.ремонт!Z126</f>
        <v>0</v>
      </c>
      <c r="AA126" s="75">
        <f>[1]пот.ремонт!AA126+[2]пот.ремонт!AA126</f>
        <v>97</v>
      </c>
      <c r="AB126" s="75">
        <f>[1]пот.ремонт!AB126+[2]пот.ремонт!AB126</f>
        <v>0</v>
      </c>
      <c r="AC126" s="75">
        <f>[1]пот.ремонт!AC126+[2]пот.ремонт!AC126</f>
        <v>0</v>
      </c>
      <c r="AD126" s="187">
        <f t="shared" si="15"/>
        <v>97</v>
      </c>
      <c r="AE126" s="117">
        <f>[1]пот.ремонт!AE126+[2]пот.ремонт!AE126</f>
        <v>0</v>
      </c>
      <c r="AF126" s="230">
        <f>[1]пот.ремонт!AF126+[2]пот.ремонт!AF126</f>
        <v>0</v>
      </c>
      <c r="AG126" s="75">
        <f>[1]пот.ремонт!AG126+[2]пот.ремонт!AG126</f>
        <v>0</v>
      </c>
      <c r="AH126" s="75">
        <f>[1]пот.ремонт!AH126+[2]пот.ремонт!AH126</f>
        <v>0</v>
      </c>
      <c r="AI126" s="75">
        <f>[1]пот.ремонт!AI126+[2]пот.ремонт!AI126</f>
        <v>0</v>
      </c>
      <c r="AJ126" s="75">
        <f>[1]пот.ремонт!AJ126+[2]пот.ремонт!AJ126</f>
        <v>0</v>
      </c>
      <c r="AK126" s="75">
        <f>[1]пот.ремонт!AK126+[2]пот.ремонт!AK126</f>
        <v>0</v>
      </c>
      <c r="AL126" s="75">
        <f>[1]пот.ремонт!AL126+[2]пот.ремонт!AL126</f>
        <v>0</v>
      </c>
      <c r="AM126" s="75">
        <f>[1]пот.ремонт!AM126+[2]пот.ремонт!AM126</f>
        <v>0</v>
      </c>
      <c r="AN126" s="75">
        <f>[1]пот.ремонт!AN126+[2]пот.ремонт!AN126</f>
        <v>0</v>
      </c>
      <c r="AO126" s="71">
        <f t="shared" si="16"/>
        <v>0</v>
      </c>
      <c r="AP126" s="274">
        <f t="shared" si="17"/>
        <v>97</v>
      </c>
      <c r="AQ126" s="36">
        <f t="shared" si="12"/>
        <v>-4958.6858686588048</v>
      </c>
      <c r="AR126" s="37">
        <f t="shared" si="13"/>
        <v>0</v>
      </c>
      <c r="AS126" s="183">
        <f t="shared" si="18"/>
        <v>1.9186318636077088E-2</v>
      </c>
      <c r="AT126" s="146">
        <f>'[4]ПР 5 місяців'!AP126</f>
        <v>-1830.849210390458</v>
      </c>
      <c r="AU126" s="275">
        <f t="shared" si="19"/>
        <v>-6789.535079049263</v>
      </c>
      <c r="AV126" s="269">
        <f>[5]пот.ремонт!AP126+[6]пот.ремонт!AP126+[7]пот.ремонт!AP126+[8]пот.ремонт!AP126+[9]пот.ремонт!AP126+[10]пот.ремонт!AP126+[11]пот.ремонт!AP126+[12]пот.ремонт!AP126+[13]пот.ремонт!AP126+[14]пот.ремонт!AP126+[15]пот.ремонт!AP126+[2]пот.ремонт!AP126</f>
        <v>97</v>
      </c>
      <c r="AW126" s="193">
        <f>[15]пот.ремонт!C126</f>
        <v>461.67812373176071</v>
      </c>
      <c r="AX126" s="194"/>
      <c r="AY126" s="194">
        <f t="shared" si="20"/>
        <v>-461.67812373176071</v>
      </c>
      <c r="AZ126" s="17"/>
      <c r="BA126" s="200">
        <f t="shared" si="21"/>
        <v>-7251.2132027810239</v>
      </c>
      <c r="BB126" s="17"/>
      <c r="BC126" s="270">
        <f t="shared" si="22"/>
        <v>0</v>
      </c>
      <c r="BE126" s="270">
        <f>'[16]звіт поточний ремонт'!AK127+'[16]звіт поточний ремонт'!Z127-'[16]звіт поточний ремонт'!C127</f>
        <v>-1830.849210390458</v>
      </c>
      <c r="BF126" s="192">
        <f t="shared" si="14"/>
        <v>0</v>
      </c>
    </row>
    <row r="127" spans="1:58" ht="15" customHeight="1" x14ac:dyDescent="0.25">
      <c r="A127" s="175">
        <f t="shared" si="23"/>
        <v>121</v>
      </c>
      <c r="B127" s="260" t="s">
        <v>26</v>
      </c>
      <c r="C127" s="164">
        <f>побуд.звіт!AW130</f>
        <v>2465.1882815829963</v>
      </c>
      <c r="D127" s="67">
        <f>'[3]по будинку 08'!BF130</f>
        <v>0</v>
      </c>
      <c r="E127" s="68">
        <v>1</v>
      </c>
      <c r="F127" s="69"/>
      <c r="G127" s="69"/>
      <c r="H127" s="69"/>
      <c r="I127" s="69"/>
      <c r="J127" s="69"/>
      <c r="K127" s="69"/>
      <c r="L127" s="70"/>
      <c r="M127" s="75">
        <f>[1]пот.ремонт!M127+[2]пот.ремонт!M127</f>
        <v>0</v>
      </c>
      <c r="N127" s="75">
        <f>[1]пот.ремонт!N127+[2]пот.ремонт!N127</f>
        <v>0</v>
      </c>
      <c r="O127" s="75">
        <f>[1]пот.ремонт!O127+[2]пот.ремонт!O127</f>
        <v>0</v>
      </c>
      <c r="P127" s="75">
        <f>[1]пот.ремонт!P127+[2]пот.ремонт!P127</f>
        <v>0</v>
      </c>
      <c r="Q127" s="75">
        <f>[1]пот.ремонт!Q127+[2]пот.ремонт!Q127</f>
        <v>0</v>
      </c>
      <c r="R127" s="75">
        <f>[1]пот.ремонт!R127+[2]пот.ремонт!R127</f>
        <v>0</v>
      </c>
      <c r="S127" s="75">
        <f>[1]пот.ремонт!S127+[2]пот.ремонт!S127</f>
        <v>0</v>
      </c>
      <c r="T127" s="75">
        <f>[1]пот.ремонт!T127+[2]пот.ремонт!T127</f>
        <v>0</v>
      </c>
      <c r="U127" s="75">
        <f>[1]пот.ремонт!U127+[2]пот.ремонт!U127</f>
        <v>0</v>
      </c>
      <c r="V127" s="75">
        <f>[1]пот.ремонт!V127+[2]пот.ремонт!V127</f>
        <v>0</v>
      </c>
      <c r="W127" s="75">
        <f>[1]пот.ремонт!W127+[2]пот.ремонт!W127</f>
        <v>4235</v>
      </c>
      <c r="X127" s="75">
        <f>[1]пот.ремонт!X127+[2]пот.ремонт!X127</f>
        <v>0</v>
      </c>
      <c r="Y127" s="75">
        <f>[1]пот.ремонт!Y127+[2]пот.ремонт!Y127</f>
        <v>0</v>
      </c>
      <c r="Z127" s="75">
        <f>[1]пот.ремонт!Z127+[2]пот.ремонт!Z127</f>
        <v>0</v>
      </c>
      <c r="AA127" s="75">
        <f>[1]пот.ремонт!AA127+[2]пот.ремонт!AA127</f>
        <v>705.89355631197282</v>
      </c>
      <c r="AB127" s="75">
        <f>[1]пот.ремонт!AB127+[2]пот.ремонт!AB127</f>
        <v>0</v>
      </c>
      <c r="AC127" s="75">
        <f>[1]пот.ремонт!AC127+[2]пот.ремонт!AC127</f>
        <v>0</v>
      </c>
      <c r="AD127" s="187">
        <f t="shared" si="15"/>
        <v>4940.893556311973</v>
      </c>
      <c r="AE127" s="117">
        <f>[1]пот.ремонт!AE127+[2]пот.ремонт!AE127</f>
        <v>0</v>
      </c>
      <c r="AF127" s="230">
        <f>[1]пот.ремонт!AF127+[2]пот.ремонт!AF127</f>
        <v>0</v>
      </c>
      <c r="AG127" s="75">
        <f>[1]пот.ремонт!AG127+[2]пот.ремонт!AG127</f>
        <v>0</v>
      </c>
      <c r="AH127" s="75">
        <f>[1]пот.ремонт!AH127+[2]пот.ремонт!AH127</f>
        <v>0</v>
      </c>
      <c r="AI127" s="75">
        <f>[1]пот.ремонт!AI127+[2]пот.ремонт!AI127</f>
        <v>0</v>
      </c>
      <c r="AJ127" s="75">
        <f>[1]пот.ремонт!AJ127+[2]пот.ремонт!AJ127</f>
        <v>0</v>
      </c>
      <c r="AK127" s="75">
        <f>[1]пот.ремонт!AK127+[2]пот.ремонт!AK127</f>
        <v>0</v>
      </c>
      <c r="AL127" s="75">
        <f>[1]пот.ремонт!AL127+[2]пот.ремонт!AL127</f>
        <v>0</v>
      </c>
      <c r="AM127" s="75">
        <f>[1]пот.ремонт!AM127+[2]пот.ремонт!AM127</f>
        <v>0</v>
      </c>
      <c r="AN127" s="75">
        <f>[1]пот.ремонт!AN127+[2]пот.ремонт!AN127</f>
        <v>0</v>
      </c>
      <c r="AO127" s="71">
        <f t="shared" si="16"/>
        <v>0</v>
      </c>
      <c r="AP127" s="274">
        <f t="shared" si="17"/>
        <v>4940.893556311973</v>
      </c>
      <c r="AQ127" s="36">
        <f t="shared" si="12"/>
        <v>0</v>
      </c>
      <c r="AR127" s="37">
        <f t="shared" si="13"/>
        <v>2475.7052747289767</v>
      </c>
      <c r="AS127" s="183">
        <f t="shared" si="18"/>
        <v>2.0042662027986062</v>
      </c>
      <c r="AT127" s="146">
        <f>'[4]ПР 5 місяців'!AP127</f>
        <v>822.17749213863476</v>
      </c>
      <c r="AU127" s="275">
        <f t="shared" si="19"/>
        <v>3297.8827668676113</v>
      </c>
      <c r="AV127" s="269">
        <f>[5]пот.ремонт!AP127+[6]пот.ремонт!AP127+[7]пот.ремонт!AP127+[8]пот.ремонт!AP127+[9]пот.ремонт!AP127+[10]пот.ремонт!AP127+[11]пот.ремонт!AP127+[12]пот.ремонт!AP127+[13]пот.ремонт!AP127+[14]пот.ремонт!AP127+[15]пот.ремонт!AP127+[2]пот.ремонт!AP127</f>
        <v>4940.893556311973</v>
      </c>
      <c r="AW127" s="193">
        <f>[15]пот.ремонт!C127</f>
        <v>237.22766831659931</v>
      </c>
      <c r="AX127" s="194"/>
      <c r="AY127" s="194">
        <f t="shared" si="20"/>
        <v>-237.22766831659931</v>
      </c>
      <c r="AZ127" s="17"/>
      <c r="BA127" s="200">
        <f t="shared" si="21"/>
        <v>3060.6550985510121</v>
      </c>
      <c r="BB127" s="17"/>
      <c r="BC127" s="270">
        <f t="shared" si="22"/>
        <v>0</v>
      </c>
      <c r="BE127" s="270">
        <f>'[16]звіт поточний ремонт'!AK128+'[16]звіт поточний ремонт'!Z128-'[16]звіт поточний ремонт'!C128</f>
        <v>822.17749213863476</v>
      </c>
      <c r="BF127" s="192">
        <f t="shared" si="14"/>
        <v>0</v>
      </c>
    </row>
    <row r="128" spans="1:58" ht="15" customHeight="1" x14ac:dyDescent="0.25">
      <c r="A128" s="175">
        <f t="shared" si="23"/>
        <v>122</v>
      </c>
      <c r="B128" s="260" t="s">
        <v>27</v>
      </c>
      <c r="C128" s="164">
        <f>побуд.звіт!AW131</f>
        <v>6019.0243578370792</v>
      </c>
      <c r="D128" s="67">
        <f>'[3]по будинку 08'!BF131</f>
        <v>1.0371518740710506</v>
      </c>
      <c r="E128" s="68">
        <v>2</v>
      </c>
      <c r="F128" s="69"/>
      <c r="G128" s="69"/>
      <c r="H128" s="69"/>
      <c r="I128" s="69"/>
      <c r="J128" s="69"/>
      <c r="K128" s="69"/>
      <c r="L128" s="70"/>
      <c r="M128" s="75">
        <f>[1]пот.ремонт!M128+[2]пот.ремонт!M128</f>
        <v>0</v>
      </c>
      <c r="N128" s="75">
        <f>[1]пот.ремонт!N128+[2]пот.ремонт!N128</f>
        <v>0</v>
      </c>
      <c r="O128" s="75">
        <f>[1]пот.ремонт!O128+[2]пот.ремонт!O128</f>
        <v>0</v>
      </c>
      <c r="P128" s="75">
        <f>[1]пот.ремонт!P128+[2]пот.ремонт!P128</f>
        <v>0</v>
      </c>
      <c r="Q128" s="75">
        <f>[1]пот.ремонт!Q128+[2]пот.ремонт!Q128</f>
        <v>0</v>
      </c>
      <c r="R128" s="75">
        <f>[1]пот.ремонт!R128+[2]пот.ремонт!R128</f>
        <v>0</v>
      </c>
      <c r="S128" s="75">
        <f>[1]пот.ремонт!S128+[2]пот.ремонт!S128</f>
        <v>0</v>
      </c>
      <c r="T128" s="75">
        <f>[1]пот.ремонт!T128+[2]пот.ремонт!T128</f>
        <v>0</v>
      </c>
      <c r="U128" s="75">
        <f>[1]пот.ремонт!U128+[2]пот.ремонт!U128</f>
        <v>0</v>
      </c>
      <c r="V128" s="75">
        <f>[1]пот.ремонт!V128+[2]пот.ремонт!V128</f>
        <v>0</v>
      </c>
      <c r="W128" s="75">
        <f>[1]пот.ремонт!W128+[2]пот.ремонт!W128</f>
        <v>2235</v>
      </c>
      <c r="X128" s="75">
        <f>[1]пот.ремонт!X128+[2]пот.ремонт!X128</f>
        <v>0</v>
      </c>
      <c r="Y128" s="75">
        <f>[1]пот.ремонт!Y128+[2]пот.ремонт!Y128</f>
        <v>0</v>
      </c>
      <c r="Z128" s="75">
        <f>[1]пот.ремонт!Z128+[2]пот.ремонт!Z128</f>
        <v>0</v>
      </c>
      <c r="AA128" s="75">
        <f>[1]пот.ремонт!AA128+[2]пот.ремонт!AA128</f>
        <v>97</v>
      </c>
      <c r="AB128" s="75">
        <f>[1]пот.ремонт!AB128+[2]пот.ремонт!AB128</f>
        <v>0</v>
      </c>
      <c r="AC128" s="75">
        <f>[1]пот.ремонт!AC128+[2]пот.ремонт!AC128</f>
        <v>0</v>
      </c>
      <c r="AD128" s="187">
        <f t="shared" si="15"/>
        <v>2332</v>
      </c>
      <c r="AE128" s="117">
        <f>[1]пот.ремонт!AE128+[2]пот.ремонт!AE128</f>
        <v>0</v>
      </c>
      <c r="AF128" s="230">
        <f>[1]пот.ремонт!AF128+[2]пот.ремонт!AF128</f>
        <v>0</v>
      </c>
      <c r="AG128" s="75">
        <f>[1]пот.ремонт!AG128+[2]пот.ремонт!AG128</f>
        <v>0</v>
      </c>
      <c r="AH128" s="75">
        <f>[1]пот.ремонт!AH128+[2]пот.ремонт!AH128</f>
        <v>0</v>
      </c>
      <c r="AI128" s="75">
        <f>[1]пот.ремонт!AI128+[2]пот.ремонт!AI128</f>
        <v>0</v>
      </c>
      <c r="AJ128" s="75">
        <f>[1]пот.ремонт!AJ128+[2]пот.ремонт!AJ128</f>
        <v>0</v>
      </c>
      <c r="AK128" s="75">
        <f>[1]пот.ремонт!AK128+[2]пот.ремонт!AK128</f>
        <v>0</v>
      </c>
      <c r="AL128" s="75">
        <f>[1]пот.ремонт!AL128+[2]пот.ремонт!AL128</f>
        <v>0</v>
      </c>
      <c r="AM128" s="75">
        <f>[1]пот.ремонт!AM128+[2]пот.ремонт!AM128</f>
        <v>0</v>
      </c>
      <c r="AN128" s="75">
        <f>[1]пот.ремонт!AN128+[2]пот.ремонт!AN128</f>
        <v>0</v>
      </c>
      <c r="AO128" s="71">
        <f t="shared" si="16"/>
        <v>0</v>
      </c>
      <c r="AP128" s="274">
        <f t="shared" si="17"/>
        <v>2332</v>
      </c>
      <c r="AQ128" s="36">
        <f t="shared" si="12"/>
        <v>-3687.0243578370792</v>
      </c>
      <c r="AR128" s="37">
        <f t="shared" si="13"/>
        <v>0</v>
      </c>
      <c r="AS128" s="183">
        <f t="shared" si="18"/>
        <v>0.38743820615439378</v>
      </c>
      <c r="AT128" s="146">
        <f>'[4]ПР 5 місяців'!AP128</f>
        <v>-864.84464402809726</v>
      </c>
      <c r="AU128" s="275">
        <f t="shared" si="19"/>
        <v>-4551.869001865176</v>
      </c>
      <c r="AV128" s="269">
        <f>[5]пот.ремонт!AP128+[6]пот.ремонт!AP128+[7]пот.ремонт!AP128+[8]пот.ремонт!AP128+[9]пот.ремонт!AP128+[10]пот.ремонт!AP128+[11]пот.ремонт!AP128+[12]пот.ремонт!AP128+[13]пот.ремонт!AP128+[14]пот.ремонт!AP128+[15]пот.ремонт!AP128+[2]пот.ремонт!AP128</f>
        <v>2332</v>
      </c>
      <c r="AW128" s="193">
        <f>[15]пот.ремонт!C128</f>
        <v>552.26234356741543</v>
      </c>
      <c r="AX128" s="194"/>
      <c r="AY128" s="194">
        <f t="shared" si="20"/>
        <v>-552.26234356741543</v>
      </c>
      <c r="AZ128" s="17"/>
      <c r="BA128" s="200">
        <f t="shared" si="21"/>
        <v>-5104.1313454325918</v>
      </c>
      <c r="BB128" s="17"/>
      <c r="BC128" s="270">
        <f t="shared" si="22"/>
        <v>0</v>
      </c>
      <c r="BE128" s="270">
        <f>'[16]звіт поточний ремонт'!AK129+'[16]звіт поточний ремонт'!Z129-'[16]звіт поточний ремонт'!C129</f>
        <v>-864.84464402809726</v>
      </c>
      <c r="BF128" s="192">
        <f t="shared" si="14"/>
        <v>0</v>
      </c>
    </row>
    <row r="129" spans="1:58" ht="15" customHeight="1" x14ac:dyDescent="0.25">
      <c r="A129" s="175">
        <f t="shared" si="23"/>
        <v>123</v>
      </c>
      <c r="B129" s="260" t="s">
        <v>28</v>
      </c>
      <c r="C129" s="164">
        <f>побуд.звіт!AW132</f>
        <v>4282.9104888209549</v>
      </c>
      <c r="D129" s="67">
        <f>'[3]по будинку 08'!BF132</f>
        <v>0.82440277169750187</v>
      </c>
      <c r="E129" s="68">
        <v>2</v>
      </c>
      <c r="F129" s="69"/>
      <c r="G129" s="69"/>
      <c r="H129" s="69"/>
      <c r="I129" s="69"/>
      <c r="J129" s="69"/>
      <c r="K129" s="69"/>
      <c r="L129" s="70"/>
      <c r="M129" s="75">
        <f>[1]пот.ремонт!M129+[2]пот.ремонт!M129</f>
        <v>6008</v>
      </c>
      <c r="N129" s="75">
        <f>[1]пот.ремонт!N129+[2]пот.ремонт!N129</f>
        <v>0</v>
      </c>
      <c r="O129" s="75">
        <f>[1]пот.ремонт!O129+[2]пот.ремонт!O129</f>
        <v>0</v>
      </c>
      <c r="P129" s="75">
        <f>[1]пот.ремонт!P129+[2]пот.ремонт!P129</f>
        <v>0</v>
      </c>
      <c r="Q129" s="75">
        <f>[1]пот.ремонт!Q129+[2]пот.ремонт!Q129</f>
        <v>0</v>
      </c>
      <c r="R129" s="75">
        <f>[1]пот.ремонт!R129+[2]пот.ремонт!R129</f>
        <v>0</v>
      </c>
      <c r="S129" s="75">
        <f>[1]пот.ремонт!S129+[2]пот.ремонт!S129</f>
        <v>0</v>
      </c>
      <c r="T129" s="75">
        <f>[1]пот.ремонт!T129+[2]пот.ремонт!T129</f>
        <v>0</v>
      </c>
      <c r="U129" s="75">
        <f>[1]пот.ремонт!U129+[2]пот.ремонт!U129</f>
        <v>0</v>
      </c>
      <c r="V129" s="75">
        <f>[1]пот.ремонт!V129+[2]пот.ремонт!V129</f>
        <v>0</v>
      </c>
      <c r="W129" s="75">
        <f>[1]пот.ремонт!W129+[2]пот.ремонт!W129</f>
        <v>0</v>
      </c>
      <c r="X129" s="75">
        <f>[1]пот.ремонт!X129+[2]пот.ремонт!X129</f>
        <v>0</v>
      </c>
      <c r="Y129" s="75">
        <f>[1]пот.ремонт!Y129+[2]пот.ремонт!Y129</f>
        <v>0</v>
      </c>
      <c r="Z129" s="75">
        <f>[1]пот.ремонт!Z129+[2]пот.ремонт!Z129</f>
        <v>0</v>
      </c>
      <c r="AA129" s="75">
        <f>[1]пот.ремонт!AA129+[2]пот.ремонт!AA129</f>
        <v>113</v>
      </c>
      <c r="AB129" s="75">
        <f>[1]пот.ремонт!AB129+[2]пот.ремонт!AB129</f>
        <v>0</v>
      </c>
      <c r="AC129" s="75">
        <f>[1]пот.ремонт!AC129+[2]пот.ремонт!AC129</f>
        <v>0</v>
      </c>
      <c r="AD129" s="187">
        <f t="shared" si="15"/>
        <v>6121</v>
      </c>
      <c r="AE129" s="117">
        <f>[1]пот.ремонт!AE129+[2]пот.ремонт!AE129</f>
        <v>0</v>
      </c>
      <c r="AF129" s="230">
        <f>[1]пот.ремонт!AF129+[2]пот.ремонт!AF129</f>
        <v>0</v>
      </c>
      <c r="AG129" s="75">
        <f>[1]пот.ремонт!AG129+[2]пот.ремонт!AG129</f>
        <v>0</v>
      </c>
      <c r="AH129" s="75">
        <f>[1]пот.ремонт!AH129+[2]пот.ремонт!AH129</f>
        <v>0</v>
      </c>
      <c r="AI129" s="75">
        <f>[1]пот.ремонт!AI129+[2]пот.ремонт!AI129</f>
        <v>0</v>
      </c>
      <c r="AJ129" s="75">
        <f>[1]пот.ремонт!AJ129+[2]пот.ремонт!AJ129</f>
        <v>0</v>
      </c>
      <c r="AK129" s="75">
        <f>[1]пот.ремонт!AK129+[2]пот.ремонт!AK129</f>
        <v>0</v>
      </c>
      <c r="AL129" s="75">
        <f>[1]пот.ремонт!AL129+[2]пот.ремонт!AL129</f>
        <v>0</v>
      </c>
      <c r="AM129" s="75">
        <f>[1]пот.ремонт!AM129+[2]пот.ремонт!AM129</f>
        <v>0</v>
      </c>
      <c r="AN129" s="75">
        <f>[1]пот.ремонт!AN129+[2]пот.ремонт!AN129</f>
        <v>0</v>
      </c>
      <c r="AO129" s="71">
        <f t="shared" si="16"/>
        <v>0</v>
      </c>
      <c r="AP129" s="274">
        <f t="shared" si="17"/>
        <v>6121</v>
      </c>
      <c r="AQ129" s="36">
        <f t="shared" si="12"/>
        <v>0</v>
      </c>
      <c r="AR129" s="37">
        <f t="shared" si="13"/>
        <v>1838.0895111790451</v>
      </c>
      <c r="AS129" s="183">
        <f t="shared" si="18"/>
        <v>1.4291683227974847</v>
      </c>
      <c r="AT129" s="146">
        <f>'[4]ПР 5 місяців'!AP129</f>
        <v>-382.76040466764334</v>
      </c>
      <c r="AU129" s="275">
        <f t="shared" si="19"/>
        <v>1455.3291065114017</v>
      </c>
      <c r="AV129" s="269">
        <f>[5]пот.ремонт!AP129+[6]пот.ремонт!AP129+[7]пот.ремонт!AP129+[8]пот.ремонт!AP129+[9]пот.ремонт!AP129+[10]пот.ремонт!AP129+[11]пот.ремонт!AP129+[12]пот.ремонт!AP129+[13]пот.ремонт!AP129+[14]пот.ремонт!AP129+[15]пот.ремонт!AP129+[2]пот.ремонт!AP129</f>
        <v>6121</v>
      </c>
      <c r="AW129" s="193">
        <f>[15]пот.ремонт!C129</f>
        <v>382.26047376419109</v>
      </c>
      <c r="AX129" s="194"/>
      <c r="AY129" s="194">
        <f t="shared" si="20"/>
        <v>-382.26047376419109</v>
      </c>
      <c r="AZ129" s="17"/>
      <c r="BA129" s="200">
        <f t="shared" si="21"/>
        <v>1073.0686327472106</v>
      </c>
      <c r="BB129" s="17"/>
      <c r="BC129" s="270">
        <f t="shared" si="22"/>
        <v>0</v>
      </c>
      <c r="BE129" s="270">
        <f>'[16]звіт поточний ремонт'!AK130+'[16]звіт поточний ремонт'!Z130-'[16]звіт поточний ремонт'!C130</f>
        <v>-382.76040466764334</v>
      </c>
      <c r="BF129" s="192">
        <f t="shared" si="14"/>
        <v>0</v>
      </c>
    </row>
    <row r="130" spans="1:58" ht="15" customHeight="1" x14ac:dyDescent="0.25">
      <c r="A130" s="175">
        <f t="shared" si="23"/>
        <v>124</v>
      </c>
      <c r="B130" s="260" t="s">
        <v>122</v>
      </c>
      <c r="C130" s="164">
        <f>побуд.звіт!AW133</f>
        <v>22031.238039463191</v>
      </c>
      <c r="D130" s="67">
        <f>'[3]по будинку 08'!BF133</f>
        <v>4.8932293545916234</v>
      </c>
      <c r="E130" s="68">
        <v>2</v>
      </c>
      <c r="F130" s="69"/>
      <c r="G130" s="69"/>
      <c r="H130" s="69"/>
      <c r="I130" s="69"/>
      <c r="J130" s="69"/>
      <c r="K130" s="69"/>
      <c r="L130" s="70"/>
      <c r="M130" s="75">
        <f>[1]пот.ремонт!M130+[2]пот.ремонт!M130</f>
        <v>12270.34405801391</v>
      </c>
      <c r="N130" s="75">
        <f>[1]пот.ремонт!N130+[2]пот.ремонт!N130</f>
        <v>0</v>
      </c>
      <c r="O130" s="75">
        <f>[1]пот.ремонт!O130+[2]пот.ремонт!O130</f>
        <v>0</v>
      </c>
      <c r="P130" s="75">
        <f>[1]пот.ремонт!P130+[2]пот.ремонт!P130</f>
        <v>0</v>
      </c>
      <c r="Q130" s="75">
        <f>[1]пот.ремонт!Q130+[2]пот.ремонт!Q130</f>
        <v>0</v>
      </c>
      <c r="R130" s="75">
        <f>[1]пот.ремонт!R130+[2]пот.ремонт!R130</f>
        <v>0</v>
      </c>
      <c r="S130" s="75">
        <f>[1]пот.ремонт!S130+[2]пот.ремонт!S130</f>
        <v>0</v>
      </c>
      <c r="T130" s="75">
        <f>[1]пот.ремонт!T130+[2]пот.ремонт!T130</f>
        <v>0</v>
      </c>
      <c r="U130" s="75">
        <f>[1]пот.ремонт!U130+[2]пот.ремонт!U130</f>
        <v>3429</v>
      </c>
      <c r="V130" s="75">
        <f>[1]пот.ремонт!V130+[2]пот.ремонт!V130</f>
        <v>0</v>
      </c>
      <c r="W130" s="75">
        <f>[1]пот.ремонт!W130+[2]пот.ремонт!W130</f>
        <v>0</v>
      </c>
      <c r="X130" s="75">
        <f>[1]пот.ремонт!X130+[2]пот.ремонт!X130</f>
        <v>0</v>
      </c>
      <c r="Y130" s="75">
        <f>[1]пот.ремонт!Y130+[2]пот.ремонт!Y130</f>
        <v>0</v>
      </c>
      <c r="Z130" s="75">
        <f>[1]пот.ремонт!Z130+[2]пот.ремонт!Z130</f>
        <v>0</v>
      </c>
      <c r="AA130" s="75">
        <f>[1]пот.ремонт!AA130+[2]пот.ремонт!AA130</f>
        <v>0</v>
      </c>
      <c r="AB130" s="75">
        <f>[1]пот.ремонт!AB130+[2]пот.ремонт!AB130</f>
        <v>0</v>
      </c>
      <c r="AC130" s="75">
        <f>[1]пот.ремонт!AC130+[2]пот.ремонт!AC130</f>
        <v>0</v>
      </c>
      <c r="AD130" s="187">
        <f t="shared" si="15"/>
        <v>15699.34405801391</v>
      </c>
      <c r="AE130" s="117">
        <f>[1]пот.ремонт!AE130+[2]пот.ремонт!AE130</f>
        <v>0</v>
      </c>
      <c r="AF130" s="230">
        <f>[1]пот.ремонт!AF130+[2]пот.ремонт!AF130</f>
        <v>0</v>
      </c>
      <c r="AG130" s="75">
        <f>[1]пот.ремонт!AG130+[2]пот.ремонт!AG130</f>
        <v>0</v>
      </c>
      <c r="AH130" s="75">
        <f>[1]пот.ремонт!AH130+[2]пот.ремонт!AH130</f>
        <v>0</v>
      </c>
      <c r="AI130" s="75">
        <f>[1]пот.ремонт!AI130+[2]пот.ремонт!AI130</f>
        <v>0</v>
      </c>
      <c r="AJ130" s="75">
        <f>[1]пот.ремонт!AJ130+[2]пот.ремонт!AJ130</f>
        <v>0</v>
      </c>
      <c r="AK130" s="75">
        <f>[1]пот.ремонт!AK130+[2]пот.ремонт!AK130</f>
        <v>0</v>
      </c>
      <c r="AL130" s="75">
        <f>[1]пот.ремонт!AL130+[2]пот.ремонт!AL130</f>
        <v>0</v>
      </c>
      <c r="AM130" s="75">
        <f>[1]пот.ремонт!AM130+[2]пот.ремонт!AM130</f>
        <v>0</v>
      </c>
      <c r="AN130" s="75">
        <f>[1]пот.ремонт!AN130+[2]пот.ремонт!AN130</f>
        <v>0</v>
      </c>
      <c r="AO130" s="71">
        <f t="shared" si="16"/>
        <v>0</v>
      </c>
      <c r="AP130" s="274">
        <f t="shared" si="17"/>
        <v>15699.34405801391</v>
      </c>
      <c r="AQ130" s="36">
        <f t="shared" si="12"/>
        <v>-6331.8939814492805</v>
      </c>
      <c r="AR130" s="37">
        <f t="shared" si="13"/>
        <v>0</v>
      </c>
      <c r="AS130" s="183">
        <f t="shared" si="18"/>
        <v>0.7125947270821843</v>
      </c>
      <c r="AT130" s="146">
        <f>'[4]ПР 5 місяців'!AP130</f>
        <v>-10768.581003089146</v>
      </c>
      <c r="AU130" s="275">
        <f t="shared" si="19"/>
        <v>-17100.474984538429</v>
      </c>
      <c r="AV130" s="269">
        <f>[5]пот.ремонт!AP130+[6]пот.ремонт!AP130+[7]пот.ремонт!AP130+[8]пот.ремонт!AP130+[9]пот.ремонт!AP130+[10]пот.ремонт!AP130+[11]пот.ремонт!AP130+[12]пот.ремонт!AP130+[13]пот.ремонт!AP130+[14]пот.ремонт!AP130+[15]пот.ремонт!AP130+[2]пот.ремонт!AP130</f>
        <v>15699.34405801391</v>
      </c>
      <c r="AW130" s="193">
        <f>[15]пот.ремонт!C130</f>
        <v>2093.9847458926383</v>
      </c>
      <c r="AX130" s="194"/>
      <c r="AY130" s="194">
        <f t="shared" si="20"/>
        <v>-2093.9847458926383</v>
      </c>
      <c r="AZ130" s="17"/>
      <c r="BA130" s="200">
        <f t="shared" si="21"/>
        <v>-19194.459730431066</v>
      </c>
      <c r="BB130" s="17"/>
      <c r="BC130" s="270">
        <f t="shared" si="22"/>
        <v>0</v>
      </c>
      <c r="BE130" s="270">
        <f>'[16]звіт поточний ремонт'!AK131+'[16]звіт поточний ремонт'!Z131-'[16]звіт поточний ремонт'!C131</f>
        <v>-10768.581003089146</v>
      </c>
      <c r="BF130" s="192">
        <f t="shared" si="14"/>
        <v>0</v>
      </c>
    </row>
    <row r="131" spans="1:58" ht="15" customHeight="1" x14ac:dyDescent="0.25">
      <c r="A131" s="175">
        <f t="shared" si="23"/>
        <v>125</v>
      </c>
      <c r="B131" s="260" t="s">
        <v>29</v>
      </c>
      <c r="C131" s="164">
        <f>побуд.звіт!AW134</f>
        <v>2622.5963647532999</v>
      </c>
      <c r="D131" s="67">
        <f>'[3]по будинку 08'!BF134</f>
        <v>0.75791867720576778</v>
      </c>
      <c r="E131" s="68">
        <v>2</v>
      </c>
      <c r="F131" s="69"/>
      <c r="G131" s="69"/>
      <c r="H131" s="69"/>
      <c r="I131" s="69"/>
      <c r="J131" s="69"/>
      <c r="K131" s="69"/>
      <c r="L131" s="70"/>
      <c r="M131" s="75">
        <f>[1]пот.ремонт!M131+[2]пот.ремонт!M131</f>
        <v>0</v>
      </c>
      <c r="N131" s="75">
        <f>[1]пот.ремонт!N131+[2]пот.ремонт!N131</f>
        <v>0</v>
      </c>
      <c r="O131" s="75">
        <f>[1]пот.ремонт!O131+[2]пот.ремонт!O131</f>
        <v>0</v>
      </c>
      <c r="P131" s="75">
        <f>[1]пот.ремонт!P131+[2]пот.ремонт!P131</f>
        <v>0</v>
      </c>
      <c r="Q131" s="75">
        <f>[1]пот.ремонт!Q131+[2]пот.ремонт!Q131</f>
        <v>0</v>
      </c>
      <c r="R131" s="75">
        <f>[1]пот.ремонт!R131+[2]пот.ремонт!R131</f>
        <v>0</v>
      </c>
      <c r="S131" s="75">
        <f>[1]пот.ремонт!S131+[2]пот.ремонт!S131</f>
        <v>0</v>
      </c>
      <c r="T131" s="75">
        <f>[1]пот.ремонт!T131+[2]пот.ремонт!T131</f>
        <v>0</v>
      </c>
      <c r="U131" s="75">
        <f>[1]пот.ремонт!U131+[2]пот.ремонт!U131</f>
        <v>689</v>
      </c>
      <c r="V131" s="75">
        <f>[1]пот.ремонт!V131+[2]пот.ремонт!V131</f>
        <v>0</v>
      </c>
      <c r="W131" s="75">
        <f>[1]пот.ремонт!W131+[2]пот.ремонт!W131</f>
        <v>0</v>
      </c>
      <c r="X131" s="75">
        <f>[1]пот.ремонт!X131+[2]пот.ремонт!X131</f>
        <v>0</v>
      </c>
      <c r="Y131" s="75">
        <f>[1]пот.ремонт!Y131+[2]пот.ремонт!Y131</f>
        <v>0</v>
      </c>
      <c r="Z131" s="75">
        <f>[1]пот.ремонт!Z131+[2]пот.ремонт!Z131</f>
        <v>0</v>
      </c>
      <c r="AA131" s="75">
        <f>[1]пот.ремонт!AA131+[2]пот.ремонт!AA131</f>
        <v>0</v>
      </c>
      <c r="AB131" s="75">
        <f>[1]пот.ремонт!AB131+[2]пот.ремонт!AB131</f>
        <v>0</v>
      </c>
      <c r="AC131" s="75">
        <f>[1]пот.ремонт!AC131+[2]пот.ремонт!AC131</f>
        <v>0</v>
      </c>
      <c r="AD131" s="187">
        <f t="shared" si="15"/>
        <v>689</v>
      </c>
      <c r="AE131" s="117">
        <f>[1]пот.ремонт!AE131+[2]пот.ремонт!AE131</f>
        <v>0</v>
      </c>
      <c r="AF131" s="230">
        <f>[1]пот.ремонт!AF131+[2]пот.ремонт!AF131</f>
        <v>0</v>
      </c>
      <c r="AG131" s="75">
        <f>[1]пот.ремонт!AG131+[2]пот.ремонт!AG131</f>
        <v>0</v>
      </c>
      <c r="AH131" s="75">
        <f>[1]пот.ремонт!AH131+[2]пот.ремонт!AH131</f>
        <v>0</v>
      </c>
      <c r="AI131" s="75">
        <f>[1]пот.ремонт!AI131+[2]пот.ремонт!AI131</f>
        <v>0</v>
      </c>
      <c r="AJ131" s="75">
        <f>[1]пот.ремонт!AJ131+[2]пот.ремонт!AJ131</f>
        <v>0</v>
      </c>
      <c r="AK131" s="75">
        <f>[1]пот.ремонт!AK131+[2]пот.ремонт!AK131</f>
        <v>0</v>
      </c>
      <c r="AL131" s="75">
        <f>[1]пот.ремонт!AL131+[2]пот.ремонт!AL131</f>
        <v>0</v>
      </c>
      <c r="AM131" s="75">
        <f>[1]пот.ремонт!AM131+[2]пот.ремонт!AM131</f>
        <v>0</v>
      </c>
      <c r="AN131" s="75">
        <f>[1]пот.ремонт!AN131+[2]пот.ремонт!AN131</f>
        <v>0</v>
      </c>
      <c r="AO131" s="71">
        <f t="shared" si="16"/>
        <v>0</v>
      </c>
      <c r="AP131" s="274">
        <f t="shared" si="17"/>
        <v>689</v>
      </c>
      <c r="AQ131" s="36">
        <f t="shared" si="12"/>
        <v>-1933.5963647532999</v>
      </c>
      <c r="AR131" s="37">
        <f t="shared" si="13"/>
        <v>0</v>
      </c>
      <c r="AS131" s="183">
        <f t="shared" si="18"/>
        <v>0.26271675247472259</v>
      </c>
      <c r="AT131" s="146">
        <f>'[4]ПР 5 місяців'!AP131</f>
        <v>-1392.6203280943848</v>
      </c>
      <c r="AU131" s="275">
        <f t="shared" si="19"/>
        <v>-3326.2166928476845</v>
      </c>
      <c r="AV131" s="269">
        <f>[5]пот.ремонт!AP131+[6]пот.ремонт!AP131+[7]пот.ремонт!AP131+[8]пот.ремонт!AP131+[9]пот.ремонт!AP131+[10]пот.ремонт!AP131+[11]пот.ремонт!AP131+[12]пот.ремонт!AP131+[13]пот.ремонт!AP131+[14]пот.ремонт!AP131+[15]пот.ремонт!AP131+[2]пот.ремонт!AP131</f>
        <v>689</v>
      </c>
      <c r="AW131" s="193">
        <f>[15]пот.ремонт!C131</f>
        <v>225.36961095066007</v>
      </c>
      <c r="AX131" s="194"/>
      <c r="AY131" s="194">
        <f t="shared" si="20"/>
        <v>-225.36961095066007</v>
      </c>
      <c r="AZ131" s="17"/>
      <c r="BA131" s="200">
        <f t="shared" si="21"/>
        <v>-3551.5863037983445</v>
      </c>
      <c r="BB131" s="17"/>
      <c r="BC131" s="270">
        <f t="shared" si="22"/>
        <v>0</v>
      </c>
      <c r="BE131" s="270">
        <f>'[16]звіт поточний ремонт'!AK132+'[16]звіт поточний ремонт'!Z132-'[16]звіт поточний ремонт'!C132</f>
        <v>-1392.6203280943848</v>
      </c>
      <c r="BF131" s="192">
        <f t="shared" si="14"/>
        <v>0</v>
      </c>
    </row>
    <row r="132" spans="1:58" ht="15" customHeight="1" x14ac:dyDescent="0.25">
      <c r="A132" s="175">
        <f t="shared" si="23"/>
        <v>126</v>
      </c>
      <c r="B132" s="260" t="s">
        <v>30</v>
      </c>
      <c r="C132" s="164">
        <f>побуд.звіт!AW135</f>
        <v>4925.7414854065055</v>
      </c>
      <c r="D132" s="67">
        <f>'[3]по будинку 08'!BF135</f>
        <v>913.61060952023729</v>
      </c>
      <c r="E132" s="68">
        <v>2</v>
      </c>
      <c r="F132" s="69"/>
      <c r="G132" s="69"/>
      <c r="H132" s="69"/>
      <c r="I132" s="69"/>
      <c r="J132" s="69"/>
      <c r="K132" s="69"/>
      <c r="L132" s="70"/>
      <c r="M132" s="75">
        <f>[1]пот.ремонт!M132+[2]пот.ремонт!M132</f>
        <v>0</v>
      </c>
      <c r="N132" s="75">
        <f>[1]пот.ремонт!N132+[2]пот.ремонт!N132</f>
        <v>0</v>
      </c>
      <c r="O132" s="75">
        <f>[1]пот.ремонт!O132+[2]пот.ремонт!O132</f>
        <v>0</v>
      </c>
      <c r="P132" s="75">
        <f>[1]пот.ремонт!P132+[2]пот.ремонт!P132</f>
        <v>0</v>
      </c>
      <c r="Q132" s="75">
        <f>[1]пот.ремонт!Q132+[2]пот.ремонт!Q132</f>
        <v>0</v>
      </c>
      <c r="R132" s="75">
        <f>[1]пот.ремонт!R132+[2]пот.ремонт!R132</f>
        <v>0</v>
      </c>
      <c r="S132" s="75">
        <f>[1]пот.ремонт!S132+[2]пот.ремонт!S132</f>
        <v>0</v>
      </c>
      <c r="T132" s="75">
        <f>[1]пот.ремонт!T132+[2]пот.ремонт!T132</f>
        <v>0</v>
      </c>
      <c r="U132" s="75">
        <f>[1]пот.ремонт!U132+[2]пот.ремонт!U132</f>
        <v>0</v>
      </c>
      <c r="V132" s="75">
        <f>[1]пот.ремонт!V132+[2]пот.ремонт!V132</f>
        <v>0</v>
      </c>
      <c r="W132" s="75">
        <f>[1]пот.ремонт!W132+[2]пот.ремонт!W132</f>
        <v>0</v>
      </c>
      <c r="X132" s="75">
        <f>[1]пот.ремонт!X132+[2]пот.ремонт!X132</f>
        <v>0</v>
      </c>
      <c r="Y132" s="75">
        <f>[1]пот.ремонт!Y132+[2]пот.ремонт!Y132</f>
        <v>0</v>
      </c>
      <c r="Z132" s="75">
        <f>[1]пот.ремонт!Z132+[2]пот.ремонт!Z132</f>
        <v>0</v>
      </c>
      <c r="AA132" s="75">
        <f>[1]пот.ремонт!AA132+[2]пот.ремонт!AA132</f>
        <v>0</v>
      </c>
      <c r="AB132" s="75">
        <f>[1]пот.ремонт!AB132+[2]пот.ремонт!AB132</f>
        <v>0</v>
      </c>
      <c r="AC132" s="75">
        <f>[1]пот.ремонт!AC132+[2]пот.ремонт!AC132</f>
        <v>0</v>
      </c>
      <c r="AD132" s="187">
        <f t="shared" si="15"/>
        <v>0</v>
      </c>
      <c r="AE132" s="117">
        <f>[1]пот.ремонт!AE132+[2]пот.ремонт!AE132</f>
        <v>0</v>
      </c>
      <c r="AF132" s="230">
        <f>[1]пот.ремонт!AF132+[2]пот.ремонт!AF132</f>
        <v>0</v>
      </c>
      <c r="AG132" s="75">
        <f>[1]пот.ремонт!AG132+[2]пот.ремонт!AG132</f>
        <v>0</v>
      </c>
      <c r="AH132" s="75">
        <f>[1]пот.ремонт!AH132+[2]пот.ремонт!AH132</f>
        <v>0</v>
      </c>
      <c r="AI132" s="75">
        <f>[1]пот.ремонт!AI132+[2]пот.ремонт!AI132</f>
        <v>0</v>
      </c>
      <c r="AJ132" s="75">
        <f>[1]пот.ремонт!AJ132+[2]пот.ремонт!AJ132</f>
        <v>0</v>
      </c>
      <c r="AK132" s="75">
        <f>[1]пот.ремонт!AK132+[2]пот.ремонт!AK132</f>
        <v>0</v>
      </c>
      <c r="AL132" s="75">
        <f>[1]пот.ремонт!AL132+[2]пот.ремонт!AL132</f>
        <v>0</v>
      </c>
      <c r="AM132" s="75">
        <f>[1]пот.ремонт!AM132+[2]пот.ремонт!AM132</f>
        <v>0</v>
      </c>
      <c r="AN132" s="75">
        <f>[1]пот.ремонт!AN132+[2]пот.ремонт!AN132</f>
        <v>0</v>
      </c>
      <c r="AO132" s="71">
        <f t="shared" si="16"/>
        <v>0</v>
      </c>
      <c r="AP132" s="274">
        <f t="shared" si="17"/>
        <v>0</v>
      </c>
      <c r="AQ132" s="36">
        <f t="shared" si="12"/>
        <v>-4925.7414854065055</v>
      </c>
      <c r="AR132" s="37">
        <f t="shared" si="13"/>
        <v>0</v>
      </c>
      <c r="AS132" s="183">
        <f t="shared" si="18"/>
        <v>0</v>
      </c>
      <c r="AT132" s="146">
        <f>'[4]ПР 5 місяців'!AP132</f>
        <v>-523.36941005254766</v>
      </c>
      <c r="AU132" s="275">
        <f t="shared" si="19"/>
        <v>-5449.1108954590527</v>
      </c>
      <c r="AV132" s="269">
        <f>[5]пот.ремонт!AP132+[6]пот.ремонт!AP132+[7]пот.ремонт!AP132+[8]пот.ремонт!AP132+[9]пот.ремонт!AP132+[10]пот.ремонт!AP132+[11]пот.ремонт!AP132+[12]пот.ремонт!AP132+[13]пот.ремонт!AP132+[14]пот.ремонт!AP132+[15]пот.ремонт!AP132+[2]пот.ремонт!AP132</f>
        <v>0</v>
      </c>
      <c r="AW132" s="193">
        <f>[15]пот.ремонт!C132</f>
        <v>473.45448508130119</v>
      </c>
      <c r="AX132" s="194"/>
      <c r="AY132" s="194">
        <f t="shared" si="20"/>
        <v>-473.45448508130119</v>
      </c>
      <c r="AZ132" s="17"/>
      <c r="BA132" s="200">
        <f t="shared" si="21"/>
        <v>-5922.5653805403535</v>
      </c>
      <c r="BB132" s="17"/>
      <c r="BC132" s="270">
        <f t="shared" si="22"/>
        <v>0</v>
      </c>
      <c r="BE132" s="270">
        <f>'[16]звіт поточний ремонт'!AK133+'[16]звіт поточний ремонт'!Z133-'[16]звіт поточний ремонт'!C133</f>
        <v>-523.36941005254766</v>
      </c>
      <c r="BF132" s="192">
        <f t="shared" si="14"/>
        <v>0</v>
      </c>
    </row>
    <row r="133" spans="1:58" ht="15" customHeight="1" x14ac:dyDescent="0.25">
      <c r="A133" s="175">
        <f t="shared" si="23"/>
        <v>127</v>
      </c>
      <c r="B133" s="260" t="s">
        <v>123</v>
      </c>
      <c r="C133" s="164">
        <f>побуд.звіт!AW136</f>
        <v>35975.203725225867</v>
      </c>
      <c r="D133" s="67">
        <f>'[3]по будинку 08'!BF136</f>
        <v>9.7997555280815956</v>
      </c>
      <c r="E133" s="68">
        <v>2</v>
      </c>
      <c r="F133" s="69"/>
      <c r="G133" s="69"/>
      <c r="H133" s="69"/>
      <c r="I133" s="69"/>
      <c r="J133" s="69"/>
      <c r="K133" s="69"/>
      <c r="L133" s="70"/>
      <c r="M133" s="75">
        <f>[1]пот.ремонт!M133+[2]пот.ремонт!M133</f>
        <v>3526.6114547876277</v>
      </c>
      <c r="N133" s="75">
        <f>[1]пот.ремонт!N133+[2]пот.ремонт!N133</f>
        <v>0</v>
      </c>
      <c r="O133" s="75">
        <f>[1]пот.ремонт!O133+[2]пот.ремонт!O133</f>
        <v>27311</v>
      </c>
      <c r="P133" s="75">
        <f>[1]пот.ремонт!P133+[2]пот.ремонт!P133</f>
        <v>255</v>
      </c>
      <c r="Q133" s="75">
        <f>[1]пот.ремонт!Q133+[2]пот.ремонт!Q133</f>
        <v>0</v>
      </c>
      <c r="R133" s="75">
        <f>[1]пот.ремонт!R133+[2]пот.ремонт!R133</f>
        <v>0</v>
      </c>
      <c r="S133" s="75">
        <f>[1]пот.ремонт!S133+[2]пот.ремонт!S133</f>
        <v>0</v>
      </c>
      <c r="T133" s="75">
        <f>[1]пот.ремонт!T133+[2]пот.ремонт!T133</f>
        <v>0</v>
      </c>
      <c r="U133" s="75">
        <f>[1]пот.ремонт!U133+[2]пот.ремонт!U133</f>
        <v>5210</v>
      </c>
      <c r="V133" s="75">
        <f>[1]пот.ремонт!V133+[2]пот.ремонт!V133</f>
        <v>0</v>
      </c>
      <c r="W133" s="75">
        <f>[1]пот.ремонт!W133+[2]пот.ремонт!W133</f>
        <v>175.34839721770018</v>
      </c>
      <c r="X133" s="75">
        <f>[1]пот.ремонт!X133+[2]пот.ремонт!X133</f>
        <v>0</v>
      </c>
      <c r="Y133" s="75">
        <f>[1]пот.ремонт!Y133+[2]пот.ремонт!Y133</f>
        <v>0</v>
      </c>
      <c r="Z133" s="75">
        <f>[1]пот.ремонт!Z133+[2]пот.ремонт!Z133</f>
        <v>0</v>
      </c>
      <c r="AA133" s="75">
        <f>[1]пот.ремонт!AA133+[2]пот.ремонт!AA133</f>
        <v>597</v>
      </c>
      <c r="AB133" s="75">
        <f>[1]пот.ремонт!AB133+[2]пот.ремонт!AB133</f>
        <v>0</v>
      </c>
      <c r="AC133" s="75">
        <f>[1]пот.ремонт!AC133+[2]пот.ремонт!AC133</f>
        <v>0</v>
      </c>
      <c r="AD133" s="187">
        <f t="shared" si="15"/>
        <v>36819.959852005326</v>
      </c>
      <c r="AE133" s="117">
        <f>[1]пот.ремонт!AE133+[2]пот.ремонт!AE133</f>
        <v>0</v>
      </c>
      <c r="AF133" s="230">
        <f>[1]пот.ремонт!AF133+[2]пот.ремонт!AF133</f>
        <v>0</v>
      </c>
      <c r="AG133" s="75">
        <f>[1]пот.ремонт!AG133+[2]пот.ремонт!AG133</f>
        <v>0</v>
      </c>
      <c r="AH133" s="75">
        <f>[1]пот.ремонт!AH133+[2]пот.ремонт!AH133</f>
        <v>0</v>
      </c>
      <c r="AI133" s="75">
        <f>[1]пот.ремонт!AI133+[2]пот.ремонт!AI133</f>
        <v>0</v>
      </c>
      <c r="AJ133" s="75">
        <f>[1]пот.ремонт!AJ133+[2]пот.ремонт!AJ133</f>
        <v>0</v>
      </c>
      <c r="AK133" s="75">
        <f>[1]пот.ремонт!AK133+[2]пот.ремонт!AK133</f>
        <v>0</v>
      </c>
      <c r="AL133" s="75">
        <f>[1]пот.ремонт!AL133+[2]пот.ремонт!AL133</f>
        <v>0</v>
      </c>
      <c r="AM133" s="75">
        <f>[1]пот.ремонт!AM133+[2]пот.ремонт!AM133</f>
        <v>0</v>
      </c>
      <c r="AN133" s="75">
        <f>[1]пот.ремонт!AN133+[2]пот.ремонт!AN133</f>
        <v>0</v>
      </c>
      <c r="AO133" s="71">
        <f t="shared" si="16"/>
        <v>0</v>
      </c>
      <c r="AP133" s="274">
        <f t="shared" si="17"/>
        <v>36819.959852005326</v>
      </c>
      <c r="AQ133" s="36">
        <f t="shared" si="12"/>
        <v>0</v>
      </c>
      <c r="AR133" s="37">
        <f t="shared" si="13"/>
        <v>844.75612677945901</v>
      </c>
      <c r="AS133" s="183">
        <f t="shared" si="18"/>
        <v>1.0234816217645799</v>
      </c>
      <c r="AT133" s="146">
        <f>'[4]ПР 5 місяців'!AP133</f>
        <v>-15888.997078830926</v>
      </c>
      <c r="AU133" s="275">
        <f t="shared" si="19"/>
        <v>-15044.240952051467</v>
      </c>
      <c r="AV133" s="269">
        <f>[5]пот.ремонт!AP133+[6]пот.ремонт!AP133+[7]пот.ремонт!AP133+[8]пот.ремонт!AP133+[9]пот.ремонт!AP133+[10]пот.ремонт!AP133+[11]пот.ремонт!AP133+[12]пот.ремонт!AP133+[13]пот.ремонт!AP133+[14]пот.ремонт!AP133+[15]пот.ремонт!AP133+[2]пот.ремонт!AP133</f>
        <v>36819.959852005326</v>
      </c>
      <c r="AW133" s="193">
        <f>[15]пот.ремонт!C133</f>
        <v>3541.7563340451748</v>
      </c>
      <c r="AX133" s="194"/>
      <c r="AY133" s="194">
        <f t="shared" si="20"/>
        <v>-3541.7563340451748</v>
      </c>
      <c r="AZ133" s="17"/>
      <c r="BA133" s="200">
        <f t="shared" si="21"/>
        <v>-18585.997286096641</v>
      </c>
      <c r="BB133" s="17"/>
      <c r="BC133" s="270">
        <f t="shared" si="22"/>
        <v>0</v>
      </c>
      <c r="BE133" s="270">
        <f>'[16]звіт поточний ремонт'!AK134+'[16]звіт поточний ремонт'!Z134-'[16]звіт поточний ремонт'!C134</f>
        <v>-15888.997078830926</v>
      </c>
      <c r="BF133" s="192">
        <f t="shared" si="14"/>
        <v>0</v>
      </c>
    </row>
    <row r="134" spans="1:58" ht="15" customHeight="1" x14ac:dyDescent="0.25">
      <c r="A134" s="175">
        <f t="shared" si="23"/>
        <v>128</v>
      </c>
      <c r="B134" s="261" t="s">
        <v>70</v>
      </c>
      <c r="C134" s="164">
        <f>побуд.звіт!AW137</f>
        <v>13172.118445440708</v>
      </c>
      <c r="D134" s="67">
        <f>'[3]по будинку 08'!BF137</f>
        <v>4.2416852285726296</v>
      </c>
      <c r="E134" s="68">
        <v>2</v>
      </c>
      <c r="F134" s="69"/>
      <c r="G134" s="69"/>
      <c r="H134" s="69"/>
      <c r="I134" s="69"/>
      <c r="J134" s="69"/>
      <c r="K134" s="69"/>
      <c r="L134" s="70"/>
      <c r="M134" s="75">
        <f>[1]пот.ремонт!M134+[2]пот.ремонт!M134</f>
        <v>6591</v>
      </c>
      <c r="N134" s="75">
        <f>[1]пот.ремонт!N134+[2]пот.ремонт!N134</f>
        <v>0</v>
      </c>
      <c r="O134" s="75">
        <f>[1]пот.ремонт!O134+[2]пот.ремонт!O134</f>
        <v>595.67472546988301</v>
      </c>
      <c r="P134" s="75">
        <f>[1]пот.ремонт!P134+[2]пот.ремонт!P134</f>
        <v>3.5</v>
      </c>
      <c r="Q134" s="75">
        <f>[1]пот.ремонт!Q134+[2]пот.ремонт!Q134</f>
        <v>0</v>
      </c>
      <c r="R134" s="75">
        <f>[1]пот.ремонт!R134+[2]пот.ремонт!R134</f>
        <v>0</v>
      </c>
      <c r="S134" s="75">
        <f>[1]пот.ремонт!S134+[2]пот.ремонт!S134</f>
        <v>0</v>
      </c>
      <c r="T134" s="75">
        <f>[1]пот.ремонт!T134+[2]пот.ремонт!T134</f>
        <v>0</v>
      </c>
      <c r="U134" s="75">
        <f>[1]пот.ремонт!U134+[2]пот.ремонт!U134</f>
        <v>1983</v>
      </c>
      <c r="V134" s="75">
        <f>[1]пот.ремонт!V134+[2]пот.ремонт!V134</f>
        <v>0</v>
      </c>
      <c r="W134" s="75">
        <f>[1]пот.ремонт!W134+[2]пот.ремонт!W134</f>
        <v>613.69934586354896</v>
      </c>
      <c r="X134" s="75">
        <f>[1]пот.ремонт!X134+[2]пот.ремонт!X134</f>
        <v>0</v>
      </c>
      <c r="Y134" s="75">
        <f>[1]пот.ремонт!Y134+[2]пот.ремонт!Y134</f>
        <v>0</v>
      </c>
      <c r="Z134" s="75">
        <f>[1]пот.ремонт!Z134+[2]пот.ремонт!Z134</f>
        <v>0</v>
      </c>
      <c r="AA134" s="75">
        <f>[1]пот.ремонт!AA134+[2]пот.ремонт!AA134</f>
        <v>380</v>
      </c>
      <c r="AB134" s="75">
        <f>[1]пот.ремонт!AB134+[2]пот.ремонт!AB134</f>
        <v>0</v>
      </c>
      <c r="AC134" s="75">
        <f>[1]пот.ремонт!AC134+[2]пот.ремонт!AC134</f>
        <v>0</v>
      </c>
      <c r="AD134" s="187">
        <f t="shared" si="15"/>
        <v>10163.374071333432</v>
      </c>
      <c r="AE134" s="117">
        <f>[1]пот.ремонт!AE134+[2]пот.ремонт!AE134</f>
        <v>0</v>
      </c>
      <c r="AF134" s="230">
        <f>[1]пот.ремонт!AF134+[2]пот.ремонт!AF134</f>
        <v>0</v>
      </c>
      <c r="AG134" s="75">
        <f>[1]пот.ремонт!AG134+[2]пот.ремонт!AG134</f>
        <v>0</v>
      </c>
      <c r="AH134" s="75">
        <f>[1]пот.ремонт!AH134+[2]пот.ремонт!AH134</f>
        <v>0</v>
      </c>
      <c r="AI134" s="75">
        <f>[1]пот.ремонт!AI134+[2]пот.ремонт!AI134</f>
        <v>0</v>
      </c>
      <c r="AJ134" s="75">
        <f>[1]пот.ремонт!AJ134+[2]пот.ремонт!AJ134</f>
        <v>0</v>
      </c>
      <c r="AK134" s="75">
        <f>[1]пот.ремонт!AK134+[2]пот.ремонт!AK134</f>
        <v>0</v>
      </c>
      <c r="AL134" s="75">
        <f>[1]пот.ремонт!AL134+[2]пот.ремонт!AL134</f>
        <v>0</v>
      </c>
      <c r="AM134" s="75">
        <f>[1]пот.ремонт!AM134+[2]пот.ремонт!AM134</f>
        <v>0</v>
      </c>
      <c r="AN134" s="75">
        <f>[1]пот.ремонт!AN134+[2]пот.ремонт!AN134</f>
        <v>0</v>
      </c>
      <c r="AO134" s="71">
        <f t="shared" si="16"/>
        <v>0</v>
      </c>
      <c r="AP134" s="274">
        <f t="shared" si="17"/>
        <v>10163.374071333432</v>
      </c>
      <c r="AQ134" s="36">
        <f t="shared" ref="AQ134:AQ197" si="24">IF((AD134+AO134)&lt;C134,(AD134+AO134)-C134,0)</f>
        <v>-3008.7443741072766</v>
      </c>
      <c r="AR134" s="37">
        <f t="shared" ref="AR134:AR197" si="25">IF((AD134+AO134)&gt;C134,(AD134+AO134)-C134,0)</f>
        <v>0</v>
      </c>
      <c r="AS134" s="183">
        <f t="shared" si="18"/>
        <v>0.77158234747359877</v>
      </c>
      <c r="AT134" s="146">
        <f>'[4]ПР 5 місяців'!AP134</f>
        <v>-5227.5143662596856</v>
      </c>
      <c r="AU134" s="275">
        <f t="shared" si="19"/>
        <v>-8236.2587403669622</v>
      </c>
      <c r="AV134" s="269">
        <f>[5]пот.ремонт!AP134+[6]пот.ремонт!AP134+[7]пот.ремонт!AP134+[8]пот.ремонт!AP134+[9]пот.ремонт!AP134+[10]пот.ремонт!AP134+[11]пот.ремонт!AP134+[12]пот.ремонт!AP134+[13]пот.ремонт!AP134+[14]пот.ремонт!AP134+[15]пот.ремонт!AP134+[2]пот.ремонт!AP134</f>
        <v>10164.208018308409</v>
      </c>
      <c r="AW134" s="193">
        <f>[15]пот.ремонт!C134</f>
        <v>1233.3713048881418</v>
      </c>
      <c r="AX134" s="194"/>
      <c r="AY134" s="194">
        <f t="shared" si="20"/>
        <v>-1233.3713048881418</v>
      </c>
      <c r="AZ134" s="17"/>
      <c r="BA134" s="200">
        <f t="shared" si="21"/>
        <v>-9469.6300452551041</v>
      </c>
      <c r="BB134" s="17"/>
      <c r="BC134" s="270">
        <f t="shared" si="22"/>
        <v>-0.83394697497715242</v>
      </c>
      <c r="BE134" s="270">
        <f>'[16]звіт поточний ремонт'!AK135+'[16]звіт поточний ремонт'!Z135-'[16]звіт поточний ремонт'!C135</f>
        <v>-5227.5143662596856</v>
      </c>
      <c r="BF134" s="192">
        <f t="shared" si="14"/>
        <v>0</v>
      </c>
    </row>
    <row r="135" spans="1:58" ht="15" customHeight="1" x14ac:dyDescent="0.25">
      <c r="A135" s="175">
        <f t="shared" si="23"/>
        <v>129</v>
      </c>
      <c r="B135" s="260" t="s">
        <v>31</v>
      </c>
      <c r="C135" s="164">
        <f>побуд.звіт!AW138</f>
        <v>3048.4136738704251</v>
      </c>
      <c r="D135" s="67">
        <f>'[3]по будинку 08'!BF138</f>
        <v>0.61165366932395293</v>
      </c>
      <c r="E135" s="68">
        <v>2</v>
      </c>
      <c r="F135" s="69"/>
      <c r="G135" s="69"/>
      <c r="H135" s="69"/>
      <c r="I135" s="69"/>
      <c r="J135" s="69"/>
      <c r="K135" s="69"/>
      <c r="L135" s="70"/>
      <c r="M135" s="75">
        <f>[1]пот.ремонт!M135+[2]пот.ремонт!M135</f>
        <v>0</v>
      </c>
      <c r="N135" s="75">
        <f>[1]пот.ремонт!N135+[2]пот.ремонт!N135</f>
        <v>0</v>
      </c>
      <c r="O135" s="75">
        <f>[1]пот.ремонт!O135+[2]пот.ремонт!O135</f>
        <v>0</v>
      </c>
      <c r="P135" s="75">
        <f>[1]пот.ремонт!P135+[2]пот.ремонт!P135</f>
        <v>0</v>
      </c>
      <c r="Q135" s="75">
        <f>[1]пот.ремонт!Q135+[2]пот.ремонт!Q135</f>
        <v>0</v>
      </c>
      <c r="R135" s="75">
        <f>[1]пот.ремонт!R135+[2]пот.ремонт!R135</f>
        <v>0</v>
      </c>
      <c r="S135" s="75">
        <f>[1]пот.ремонт!S135+[2]пот.ремонт!S135</f>
        <v>0</v>
      </c>
      <c r="T135" s="75">
        <f>[1]пот.ремонт!T135+[2]пот.ремонт!T135</f>
        <v>0</v>
      </c>
      <c r="U135" s="75">
        <f>[1]пот.ремонт!U135+[2]пот.ремонт!U135</f>
        <v>0</v>
      </c>
      <c r="V135" s="75">
        <f>[1]пот.ремонт!V135+[2]пот.ремонт!V135</f>
        <v>0</v>
      </c>
      <c r="W135" s="75">
        <f>[1]пот.ремонт!W135+[2]пот.ремонт!W135</f>
        <v>87.664176409649244</v>
      </c>
      <c r="X135" s="75">
        <f>[1]пот.ремонт!X135+[2]пот.ремонт!X135</f>
        <v>0</v>
      </c>
      <c r="Y135" s="75">
        <f>[1]пот.ремонт!Y135+[2]пот.ремонт!Y135</f>
        <v>0</v>
      </c>
      <c r="Z135" s="75">
        <f>[1]пот.ремонт!Z135+[2]пот.ремонт!Z135</f>
        <v>0</v>
      </c>
      <c r="AA135" s="75">
        <f>[1]пот.ремонт!AA135+[2]пот.ремонт!AA135</f>
        <v>0</v>
      </c>
      <c r="AB135" s="75">
        <f>[1]пот.ремонт!AB135+[2]пот.ремонт!AB135</f>
        <v>0</v>
      </c>
      <c r="AC135" s="75">
        <f>[1]пот.ремонт!AC135+[2]пот.ремонт!AC135</f>
        <v>0</v>
      </c>
      <c r="AD135" s="187">
        <f t="shared" si="15"/>
        <v>87.664176409649244</v>
      </c>
      <c r="AE135" s="117">
        <f>[1]пот.ремонт!AE135+[2]пот.ремонт!AE135</f>
        <v>0</v>
      </c>
      <c r="AF135" s="230">
        <f>[1]пот.ремонт!AF135+[2]пот.ремонт!AF135</f>
        <v>0</v>
      </c>
      <c r="AG135" s="75">
        <f>[1]пот.ремонт!AG135+[2]пот.ремонт!AG135</f>
        <v>0</v>
      </c>
      <c r="AH135" s="75">
        <f>[1]пот.ремонт!AH135+[2]пот.ремонт!AH135</f>
        <v>0</v>
      </c>
      <c r="AI135" s="75">
        <f>[1]пот.ремонт!AI135+[2]пот.ремонт!AI135</f>
        <v>0</v>
      </c>
      <c r="AJ135" s="75">
        <f>[1]пот.ремонт!AJ135+[2]пот.ремонт!AJ135</f>
        <v>0</v>
      </c>
      <c r="AK135" s="75">
        <f>[1]пот.ремонт!AK135+[2]пот.ремонт!AK135</f>
        <v>0</v>
      </c>
      <c r="AL135" s="75">
        <f>[1]пот.ремонт!AL135+[2]пот.ремонт!AL135</f>
        <v>0</v>
      </c>
      <c r="AM135" s="75">
        <f>[1]пот.ремонт!AM135+[2]пот.ремонт!AM135</f>
        <v>0</v>
      </c>
      <c r="AN135" s="75">
        <f>[1]пот.ремонт!AN135+[2]пот.ремонт!AN135</f>
        <v>0</v>
      </c>
      <c r="AO135" s="71">
        <f t="shared" ref="AO135:AO198" si="26">AE135+AG135+AI135+AK135+AM135</f>
        <v>0</v>
      </c>
      <c r="AP135" s="274">
        <f t="shared" si="17"/>
        <v>87.664176409649244</v>
      </c>
      <c r="AQ135" s="36">
        <f t="shared" si="24"/>
        <v>-2960.7494974607757</v>
      </c>
      <c r="AR135" s="37">
        <f t="shared" si="25"/>
        <v>0</v>
      </c>
      <c r="AS135" s="183">
        <f t="shared" si="18"/>
        <v>2.8757309797244883E-2</v>
      </c>
      <c r="AT135" s="146">
        <f>'[4]ПР 5 місяців'!AP135</f>
        <v>-1589.8192100621491</v>
      </c>
      <c r="AU135" s="275">
        <f t="shared" si="19"/>
        <v>-4550.5687075229253</v>
      </c>
      <c r="AV135" s="269">
        <f>[5]пот.ремонт!AP135+[6]пот.ремонт!AP135+[7]пот.ремонт!AP135+[8]пот.ремонт!AP135+[9]пот.ремонт!AP135+[10]пот.ремонт!AP135+[11]пот.ремонт!AP135+[12]пот.ремонт!AP135+[13]пот.ремонт!AP135+[14]пот.ремонт!AP135+[15]пот.ремонт!AP135+[2]пот.ремонт!AP135</f>
        <v>87.664176409649244</v>
      </c>
      <c r="AW135" s="193">
        <f>[15]пот.ремонт!C135</f>
        <v>268.41887477408505</v>
      </c>
      <c r="AX135" s="194"/>
      <c r="AY135" s="194">
        <f t="shared" si="20"/>
        <v>-268.41887477408505</v>
      </c>
      <c r="AZ135" s="17"/>
      <c r="BA135" s="200">
        <f t="shared" si="21"/>
        <v>-4818.9875822970107</v>
      </c>
      <c r="BB135" s="17"/>
      <c r="BC135" s="270">
        <f t="shared" si="22"/>
        <v>0</v>
      </c>
      <c r="BE135" s="270">
        <f>'[16]звіт поточний ремонт'!AK136+'[16]звіт поточний ремонт'!Z136-'[16]звіт поточний ремонт'!C136</f>
        <v>-1589.8192100621491</v>
      </c>
      <c r="BF135" s="192">
        <f t="shared" ref="BF135:BF198" si="27">AT135-BE135</f>
        <v>0</v>
      </c>
    </row>
    <row r="136" spans="1:58" ht="15" customHeight="1" x14ac:dyDescent="0.25">
      <c r="A136" s="175">
        <f t="shared" si="23"/>
        <v>130</v>
      </c>
      <c r="B136" s="261" t="s">
        <v>232</v>
      </c>
      <c r="C136" s="164">
        <f>побуд.звіт!AW139</f>
        <v>27909.33687169151</v>
      </c>
      <c r="D136" s="67">
        <f>'[3]по будинку 08'!BF139</f>
        <v>601.82403140579254</v>
      </c>
      <c r="E136" s="68">
        <v>1</v>
      </c>
      <c r="F136" s="69"/>
      <c r="G136" s="69"/>
      <c r="H136" s="69"/>
      <c r="I136" s="69"/>
      <c r="J136" s="69"/>
      <c r="K136" s="69"/>
      <c r="L136" s="70"/>
      <c r="M136" s="75">
        <f>[1]пот.ремонт!M136+[2]пот.ремонт!M136</f>
        <v>11684.324641112918</v>
      </c>
      <c r="N136" s="75">
        <f>[1]пот.ремонт!N136+[2]пот.ремонт!N136</f>
        <v>0</v>
      </c>
      <c r="O136" s="75">
        <f>[1]пот.ремонт!O136+[2]пот.ремонт!O136</f>
        <v>0</v>
      </c>
      <c r="P136" s="75">
        <f>[1]пот.ремонт!P136+[2]пот.ремонт!P136</f>
        <v>0</v>
      </c>
      <c r="Q136" s="75">
        <f>[1]пот.ремонт!Q136+[2]пот.ремонт!Q136</f>
        <v>7626</v>
      </c>
      <c r="R136" s="75">
        <f>[1]пот.ремонт!R136+[2]пот.ремонт!R136</f>
        <v>2</v>
      </c>
      <c r="S136" s="75">
        <f>[1]пот.ремонт!S136+[2]пот.ремонт!S136</f>
        <v>0</v>
      </c>
      <c r="T136" s="75">
        <f>[1]пот.ремонт!T136+[2]пот.ремонт!T136</f>
        <v>0</v>
      </c>
      <c r="U136" s="75">
        <f>[1]пот.ремонт!U136+[2]пот.ремонт!U136</f>
        <v>24840.516483646588</v>
      </c>
      <c r="V136" s="75">
        <f>[1]пот.ремонт!V136+[2]пот.ремонт!V136</f>
        <v>0</v>
      </c>
      <c r="W136" s="75">
        <f>[1]пот.ремонт!W136+[2]пот.ремонт!W136</f>
        <v>3969</v>
      </c>
      <c r="X136" s="75">
        <f>[1]пот.ремонт!X136+[2]пот.ремонт!X136</f>
        <v>0</v>
      </c>
      <c r="Y136" s="75">
        <f>[1]пот.ремонт!Y136+[2]пот.ремонт!Y136</f>
        <v>0</v>
      </c>
      <c r="Z136" s="75">
        <f>[1]пот.ремонт!Z136+[2]пот.ремонт!Z136</f>
        <v>0</v>
      </c>
      <c r="AA136" s="75">
        <f>[1]пот.ремонт!AA136+[2]пот.ремонт!AA136</f>
        <v>6927.5924049134228</v>
      </c>
      <c r="AB136" s="75">
        <f>[1]пот.ремонт!AB136+[2]пот.ремонт!AB136</f>
        <v>0</v>
      </c>
      <c r="AC136" s="75">
        <f>[1]пот.ремонт!AC136+[2]пот.ремонт!AC136</f>
        <v>0</v>
      </c>
      <c r="AD136" s="187">
        <f>M136+O136+Q136+S136+AA136+U136+AC136+W136+Y136</f>
        <v>55047.433529672926</v>
      </c>
      <c r="AE136" s="117">
        <f>[1]пот.ремонт!AE136+[2]пот.ремонт!AE136</f>
        <v>0</v>
      </c>
      <c r="AF136" s="230">
        <f>[1]пот.ремонт!AF136+[2]пот.ремонт!AF136</f>
        <v>0</v>
      </c>
      <c r="AG136" s="75">
        <f>[1]пот.ремонт!AG136+[2]пот.ремонт!AG136</f>
        <v>0</v>
      </c>
      <c r="AH136" s="75">
        <f>[1]пот.ремонт!AH136+[2]пот.ремонт!AH136</f>
        <v>0</v>
      </c>
      <c r="AI136" s="75">
        <f>[1]пот.ремонт!AI136+[2]пот.ремонт!AI136</f>
        <v>0</v>
      </c>
      <c r="AJ136" s="75">
        <f>[1]пот.ремонт!AJ136+[2]пот.ремонт!AJ136</f>
        <v>0</v>
      </c>
      <c r="AK136" s="75">
        <f>[1]пот.ремонт!AK136+[2]пот.ремонт!AK136</f>
        <v>0</v>
      </c>
      <c r="AL136" s="75">
        <f>[1]пот.ремонт!AL136+[2]пот.ремонт!AL136</f>
        <v>0</v>
      </c>
      <c r="AM136" s="75">
        <f>[1]пот.ремонт!AM136+[2]пот.ремонт!AM136</f>
        <v>2904</v>
      </c>
      <c r="AN136" s="75" t="e">
        <f>[1]пот.ремонт!AN136+[2]пот.ремонт!AN136</f>
        <v>#VALUE!</v>
      </c>
      <c r="AO136" s="71">
        <f t="shared" si="26"/>
        <v>2904</v>
      </c>
      <c r="AP136" s="274">
        <f t="shared" ref="AP136:AP199" si="28">AD136+AO136</f>
        <v>57951.433529672926</v>
      </c>
      <c r="AQ136" s="36">
        <f t="shared" si="24"/>
        <v>0</v>
      </c>
      <c r="AR136" s="37">
        <f t="shared" si="25"/>
        <v>30042.096657981416</v>
      </c>
      <c r="AS136" s="183">
        <f t="shared" ref="AS136:AS199" si="29">AP136/C136</f>
        <v>2.076417429625609</v>
      </c>
      <c r="AT136" s="146">
        <f>'[4]ПР 5 місяців'!AP136</f>
        <v>-10064.116061214832</v>
      </c>
      <c r="AU136" s="275">
        <f t="shared" ref="AU136:AU199" si="30">AP136-C136+AT136</f>
        <v>19977.980596766582</v>
      </c>
      <c r="AV136" s="269">
        <f>[5]пот.ремонт!AP136+[6]пот.ремонт!AP136+[7]пот.ремонт!AP136+[8]пот.ремонт!AP136+[9]пот.ремонт!AP136+[10]пот.ремонт!AP136+[11]пот.ремонт!AP136+[12]пот.ремонт!AP136+[13]пот.ремонт!AP136+[14]пот.ремонт!AP136+[15]пот.ремонт!AP136+[2]пот.ремонт!AP136</f>
        <v>57960.950164504713</v>
      </c>
      <c r="AW136" s="193">
        <f>[15]пот.ремонт!C136</f>
        <v>2760.5706863383025</v>
      </c>
      <c r="AX136" s="194"/>
      <c r="AY136" s="194">
        <f t="shared" ref="AY136:AY199" si="31">AX136-AW136</f>
        <v>-2760.5706863383025</v>
      </c>
      <c r="AZ136" s="17"/>
      <c r="BA136" s="200">
        <f t="shared" ref="BA136:BA199" si="32">AU136+AY136</f>
        <v>17217.40991042828</v>
      </c>
      <c r="BB136" s="17"/>
      <c r="BC136" s="270">
        <f t="shared" ref="BC136:BC199" si="33">AP136-AV136</f>
        <v>-9.516634831787087</v>
      </c>
      <c r="BE136" s="270">
        <f>'[16]звіт поточний ремонт'!AK137+'[16]звіт поточний ремонт'!Z137-'[16]звіт поточний ремонт'!C137</f>
        <v>-10064.116061214832</v>
      </c>
      <c r="BF136" s="192">
        <f t="shared" si="27"/>
        <v>0</v>
      </c>
    </row>
    <row r="137" spans="1:58" ht="15" customHeight="1" x14ac:dyDescent="0.25">
      <c r="A137" s="175">
        <f t="shared" ref="A137:A200" si="34">A136+1</f>
        <v>131</v>
      </c>
      <c r="B137" s="261" t="s">
        <v>233</v>
      </c>
      <c r="C137" s="164">
        <f>побуд.звіт!AW140</f>
        <v>117093.89467035764</v>
      </c>
      <c r="D137" s="67">
        <f>'[3]по будинку 08'!BF140</f>
        <v>9027.613268873507</v>
      </c>
      <c r="E137" s="68">
        <v>1</v>
      </c>
      <c r="F137" s="69"/>
      <c r="G137" s="69"/>
      <c r="H137" s="69"/>
      <c r="I137" s="69"/>
      <c r="J137" s="69"/>
      <c r="K137" s="69"/>
      <c r="L137" s="70"/>
      <c r="M137" s="75">
        <f>[1]пот.ремонт!M137+[2]пот.ремонт!M137</f>
        <v>18130.305768832321</v>
      </c>
      <c r="N137" s="75">
        <f>[1]пот.ремонт!N137+[2]пот.ремонт!N137</f>
        <v>0</v>
      </c>
      <c r="O137" s="75">
        <f>[1]пот.ремонт!O137+[2]пот.ремонт!O137</f>
        <v>27421</v>
      </c>
      <c r="P137" s="75">
        <f>[1]пот.ремонт!P137+[2]пот.ремонт!P137</f>
        <v>198.8</v>
      </c>
      <c r="Q137" s="75">
        <f>[1]пот.ремонт!Q137+[2]пот.ремонт!Q137</f>
        <v>2265.8780109516056</v>
      </c>
      <c r="R137" s="75">
        <f>[1]пот.ремонт!R137+[2]пот.ремонт!R137</f>
        <v>0</v>
      </c>
      <c r="S137" s="75">
        <f>[1]пот.ремонт!S137+[2]пот.ремонт!S137</f>
        <v>0</v>
      </c>
      <c r="T137" s="75">
        <f>[1]пот.ремонт!T137+[2]пот.ремонт!T137</f>
        <v>0</v>
      </c>
      <c r="U137" s="75">
        <f>[1]пот.ремонт!U137+[2]пот.ремонт!U137</f>
        <v>6528.0208968477127</v>
      </c>
      <c r="V137" s="75">
        <f>[1]пот.ремонт!V137+[2]пот.ремонт!V137</f>
        <v>0</v>
      </c>
      <c r="W137" s="75">
        <f>[1]пот.ремонт!W137+[2]пот.ремонт!W137</f>
        <v>6029</v>
      </c>
      <c r="X137" s="75">
        <f>[1]пот.ремонт!X137+[2]пот.ремонт!X137</f>
        <v>0</v>
      </c>
      <c r="Y137" s="75">
        <f>[1]пот.ремонт!Y137+[2]пот.ремонт!Y137</f>
        <v>5800</v>
      </c>
      <c r="Z137" s="75">
        <f>[1]пот.ремонт!Z137+[2]пот.ремонт!Z137</f>
        <v>27</v>
      </c>
      <c r="AA137" s="75">
        <f>[1]пот.ремонт!AA137+[2]пот.ремонт!AA137</f>
        <v>32282.620079917124</v>
      </c>
      <c r="AB137" s="75">
        <f>[1]пот.ремонт!AB137+[2]пот.ремонт!AB137</f>
        <v>0</v>
      </c>
      <c r="AC137" s="75">
        <f>[1]пот.ремонт!AC137+[2]пот.ремонт!AC137</f>
        <v>0</v>
      </c>
      <c r="AD137" s="187">
        <f>M137+O137+Q137+S137+AA137+U137+AC137+W137+Y137</f>
        <v>98456.824756548755</v>
      </c>
      <c r="AE137" s="117">
        <f>[1]пот.ремонт!AE137+[2]пот.ремонт!AE137</f>
        <v>7327.3708805682991</v>
      </c>
      <c r="AF137" s="230">
        <f>[1]пот.ремонт!AF137+[2]пот.ремонт!AF137</f>
        <v>0</v>
      </c>
      <c r="AG137" s="75">
        <f>[1]пот.ремонт!AG137+[2]пот.ремонт!AG137</f>
        <v>0</v>
      </c>
      <c r="AH137" s="75">
        <f>[1]пот.ремонт!AH137+[2]пот.ремонт!AH137</f>
        <v>0</v>
      </c>
      <c r="AI137" s="75">
        <f>[1]пот.ремонт!AI137+[2]пот.ремонт!AI137</f>
        <v>0</v>
      </c>
      <c r="AJ137" s="75">
        <f>[1]пот.ремонт!AJ137+[2]пот.ремонт!AJ137</f>
        <v>0</v>
      </c>
      <c r="AK137" s="75">
        <f>[1]пот.ремонт!AK137+[2]пот.ремонт!AK137</f>
        <v>0</v>
      </c>
      <c r="AL137" s="75">
        <f>[1]пот.ремонт!AL137+[2]пот.ремонт!AL137</f>
        <v>0</v>
      </c>
      <c r="AM137" s="75">
        <f>[1]пот.ремонт!AM137+[2]пот.ремонт!AM137</f>
        <v>34042.738487494455</v>
      </c>
      <c r="AN137" s="75" t="e">
        <f>[1]пот.ремонт!AN137+[2]пот.ремонт!AN137</f>
        <v>#VALUE!</v>
      </c>
      <c r="AO137" s="71">
        <f t="shared" si="26"/>
        <v>41370.109368062753</v>
      </c>
      <c r="AP137" s="274">
        <f t="shared" si="28"/>
        <v>139826.93412461149</v>
      </c>
      <c r="AQ137" s="36">
        <f t="shared" si="24"/>
        <v>0</v>
      </c>
      <c r="AR137" s="37">
        <f t="shared" si="25"/>
        <v>22733.039454253856</v>
      </c>
      <c r="AS137" s="183">
        <f t="shared" si="29"/>
        <v>1.1941436786115265</v>
      </c>
      <c r="AT137" s="146">
        <f>'[4]ПР 5 місяців'!AP137</f>
        <v>46194.601974863654</v>
      </c>
      <c r="AU137" s="275">
        <f t="shared" si="30"/>
        <v>68927.641429117502</v>
      </c>
      <c r="AV137" s="269">
        <f>[5]пот.ремонт!AP137+[6]пот.ремонт!AP137+[7]пот.ремонт!AP137+[8]пот.ремонт!AP137+[9]пот.ремонт!AP137+[10]пот.ремонт!AP137+[11]пот.ремонт!AP137+[12]пот.ремонт!AP137+[13]пот.ремонт!AP137+[14]пот.ремонт!AP137+[15]пот.ремонт!AP137+[2]пот.ремонт!AP137</f>
        <v>139829.09469476616</v>
      </c>
      <c r="AW137" s="193">
        <f>[15]пот.ремонт!C137</f>
        <v>11431.370656471532</v>
      </c>
      <c r="AX137" s="194"/>
      <c r="AY137" s="194">
        <f t="shared" si="31"/>
        <v>-11431.370656471532</v>
      </c>
      <c r="AZ137" s="17"/>
      <c r="BA137" s="200">
        <f t="shared" si="32"/>
        <v>57496.27077264597</v>
      </c>
      <c r="BB137" s="17"/>
      <c r="BC137" s="270">
        <f t="shared" si="33"/>
        <v>-2.160570154665038</v>
      </c>
      <c r="BE137" s="270">
        <f>'[16]звіт поточний ремонт'!AK138+'[16]звіт поточний ремонт'!Z138-'[16]звіт поточний ремонт'!C138</f>
        <v>46194.601974863654</v>
      </c>
      <c r="BF137" s="192">
        <f t="shared" si="27"/>
        <v>0</v>
      </c>
    </row>
    <row r="138" spans="1:58" ht="15" customHeight="1" x14ac:dyDescent="0.25">
      <c r="A138" s="175">
        <f t="shared" si="34"/>
        <v>132</v>
      </c>
      <c r="B138" s="260" t="s">
        <v>32</v>
      </c>
      <c r="C138" s="164">
        <f>побуд.звіт!AW141</f>
        <v>5470.8138043949448</v>
      </c>
      <c r="D138" s="67">
        <f>'[3]по будинку 08'!BF141</f>
        <v>1035.1880506447067</v>
      </c>
      <c r="E138" s="68">
        <v>2</v>
      </c>
      <c r="F138" s="69"/>
      <c r="G138" s="69"/>
      <c r="H138" s="69"/>
      <c r="I138" s="69"/>
      <c r="J138" s="69"/>
      <c r="K138" s="69"/>
      <c r="L138" s="70"/>
      <c r="M138" s="75">
        <f>[1]пот.ремонт!M138+[2]пот.ремонт!M138</f>
        <v>0</v>
      </c>
      <c r="N138" s="75">
        <f>[1]пот.ремонт!N138+[2]пот.ремонт!N138</f>
        <v>0</v>
      </c>
      <c r="O138" s="75">
        <f>[1]пот.ремонт!O138+[2]пот.ремонт!O138</f>
        <v>0</v>
      </c>
      <c r="P138" s="75">
        <f>[1]пот.ремонт!P138+[2]пот.ремонт!P138</f>
        <v>0</v>
      </c>
      <c r="Q138" s="75">
        <f>[1]пот.ремонт!Q138+[2]пот.ремонт!Q138</f>
        <v>10795.832801539143</v>
      </c>
      <c r="R138" s="75">
        <f>[1]пот.ремонт!R138+[2]пот.ремонт!R138</f>
        <v>1</v>
      </c>
      <c r="S138" s="75">
        <f>[1]пот.ремонт!S138+[2]пот.ремонт!S138</f>
        <v>0</v>
      </c>
      <c r="T138" s="75">
        <f>[1]пот.ремонт!T138+[2]пот.ремонт!T138</f>
        <v>0</v>
      </c>
      <c r="U138" s="75">
        <f>[1]пот.ремонт!U138+[2]пот.ремонт!U138</f>
        <v>0</v>
      </c>
      <c r="V138" s="75">
        <f>[1]пот.ремонт!V138+[2]пот.ремонт!V138</f>
        <v>0</v>
      </c>
      <c r="W138" s="75">
        <f>[1]пот.ремонт!W138+[2]пот.ремонт!W138</f>
        <v>0</v>
      </c>
      <c r="X138" s="75">
        <f>[1]пот.ремонт!X138+[2]пот.ремонт!X138</f>
        <v>0</v>
      </c>
      <c r="Y138" s="75">
        <f>[1]пот.ремонт!Y138+[2]пот.ремонт!Y138</f>
        <v>0</v>
      </c>
      <c r="Z138" s="75">
        <f>[1]пот.ремонт!Z138+[2]пот.ремонт!Z138</f>
        <v>0</v>
      </c>
      <c r="AA138" s="75">
        <f>[1]пот.ремонт!AA138+[2]пот.ремонт!AA138</f>
        <v>0</v>
      </c>
      <c r="AB138" s="75">
        <f>[1]пот.ремонт!AB138+[2]пот.ремонт!AB138</f>
        <v>0</v>
      </c>
      <c r="AC138" s="75">
        <f>[1]пот.ремонт!AC138+[2]пот.ремонт!AC138</f>
        <v>0</v>
      </c>
      <c r="AD138" s="187">
        <f t="shared" ref="AD138:AD199" si="35">M138+O138+Q138+S138+AA138+U138+AC138+W138+Y138</f>
        <v>10795.832801539143</v>
      </c>
      <c r="AE138" s="117">
        <f>[1]пот.ремонт!AE138+[2]пот.ремонт!AE138</f>
        <v>0</v>
      </c>
      <c r="AF138" s="230">
        <f>[1]пот.ремонт!AF138+[2]пот.ремонт!AF138</f>
        <v>0</v>
      </c>
      <c r="AG138" s="75">
        <f>[1]пот.ремонт!AG138+[2]пот.ремонт!AG138</f>
        <v>0</v>
      </c>
      <c r="AH138" s="75">
        <f>[1]пот.ремонт!AH138+[2]пот.ремонт!AH138</f>
        <v>0</v>
      </c>
      <c r="AI138" s="75">
        <f>[1]пот.ремонт!AI138+[2]пот.ремонт!AI138</f>
        <v>10544</v>
      </c>
      <c r="AJ138" s="75">
        <f>[1]пот.ремонт!AJ138+[2]пот.ремонт!AJ138</f>
        <v>1</v>
      </c>
      <c r="AK138" s="75">
        <f>[1]пот.ремонт!AK138+[2]пот.ремонт!AK138</f>
        <v>0</v>
      </c>
      <c r="AL138" s="75">
        <f>[1]пот.ремонт!AL138+[2]пот.ремонт!AL138</f>
        <v>0</v>
      </c>
      <c r="AM138" s="75">
        <f>[1]пот.ремонт!AM138+[2]пот.ремонт!AM138</f>
        <v>0</v>
      </c>
      <c r="AN138" s="75">
        <f>[1]пот.ремонт!AN138+[2]пот.ремонт!AN138</f>
        <v>0</v>
      </c>
      <c r="AO138" s="71">
        <f t="shared" si="26"/>
        <v>10544</v>
      </c>
      <c r="AP138" s="274">
        <f t="shared" si="28"/>
        <v>21339.832801539145</v>
      </c>
      <c r="AQ138" s="36">
        <f t="shared" si="24"/>
        <v>0</v>
      </c>
      <c r="AR138" s="37">
        <f t="shared" si="25"/>
        <v>15869.018997144201</v>
      </c>
      <c r="AS138" s="183">
        <f t="shared" si="29"/>
        <v>3.9006688153773248</v>
      </c>
      <c r="AT138" s="146">
        <f>'[4]ПР 5 місяців'!AP138</f>
        <v>-1678.624178723345</v>
      </c>
      <c r="AU138" s="275">
        <f t="shared" si="30"/>
        <v>14190.394818420857</v>
      </c>
      <c r="AV138" s="269">
        <f>[5]пот.ремонт!AP138+[6]пот.ремонт!AP138+[7]пот.ремонт!AP138+[8]пот.ремонт!AP138+[9]пот.ремонт!AP138+[10]пот.ремонт!AP138+[11]пот.ремонт!AP138+[12]пот.ремонт!AP138+[13]пот.ремонт!AP138+[14]пот.ремонт!AP138+[15]пот.ремонт!AP138+[2]пот.ремонт!AP138</f>
        <v>21339.832801539145</v>
      </c>
      <c r="AW138" s="193">
        <f>[15]пот.ремонт!C138</f>
        <v>500.87008887898907</v>
      </c>
      <c r="AX138" s="194"/>
      <c r="AY138" s="194">
        <f t="shared" si="31"/>
        <v>-500.87008887898907</v>
      </c>
      <c r="AZ138" s="17"/>
      <c r="BA138" s="200">
        <f t="shared" si="32"/>
        <v>13689.524729541867</v>
      </c>
      <c r="BB138" s="17"/>
      <c r="BC138" s="270">
        <f t="shared" si="33"/>
        <v>0</v>
      </c>
      <c r="BE138" s="270">
        <f>'[16]звіт поточний ремонт'!AK139+'[16]звіт поточний ремонт'!Z139-'[16]звіт поточний ремонт'!C139</f>
        <v>-1678.624178723345</v>
      </c>
      <c r="BF138" s="192">
        <f t="shared" si="27"/>
        <v>0</v>
      </c>
    </row>
    <row r="139" spans="1:58" ht="15" customHeight="1" x14ac:dyDescent="0.25">
      <c r="A139" s="175">
        <f t="shared" si="34"/>
        <v>133</v>
      </c>
      <c r="B139" s="260" t="s">
        <v>193</v>
      </c>
      <c r="C139" s="164">
        <f>побуд.звіт!AW142</f>
        <v>42017.28601927805</v>
      </c>
      <c r="D139" s="67">
        <f>'[3]по будинку 08'!BF142</f>
        <v>0</v>
      </c>
      <c r="E139" s="68">
        <v>1</v>
      </c>
      <c r="F139" s="69"/>
      <c r="G139" s="69"/>
      <c r="H139" s="69"/>
      <c r="I139" s="69"/>
      <c r="J139" s="69"/>
      <c r="K139" s="69"/>
      <c r="L139" s="70"/>
      <c r="M139" s="75">
        <f>[1]пот.ремонт!M139+[2]пот.ремонт!M139</f>
        <v>0</v>
      </c>
      <c r="N139" s="75">
        <f>[1]пот.ремонт!N139+[2]пот.ремонт!N139</f>
        <v>0</v>
      </c>
      <c r="O139" s="75">
        <f>[1]пот.ремонт!O139+[2]пот.ремонт!O139</f>
        <v>0</v>
      </c>
      <c r="P139" s="75">
        <f>[1]пот.ремонт!P139+[2]пот.ремонт!P139</f>
        <v>0</v>
      </c>
      <c r="Q139" s="75">
        <f>[1]пот.ремонт!Q139+[2]пот.ремонт!Q139</f>
        <v>7048</v>
      </c>
      <c r="R139" s="75">
        <f>[1]пот.ремонт!R139+[2]пот.ремонт!R139</f>
        <v>0</v>
      </c>
      <c r="S139" s="75">
        <f>[1]пот.ремонт!S139+[2]пот.ремонт!S139</f>
        <v>1401</v>
      </c>
      <c r="T139" s="75">
        <f>[1]пот.ремонт!T139+[2]пот.ремонт!T139</f>
        <v>18</v>
      </c>
      <c r="U139" s="75">
        <f>[1]пот.ремонт!U139+[2]пот.ремонт!U139</f>
        <v>346</v>
      </c>
      <c r="V139" s="75">
        <f>[1]пот.ремонт!V139+[2]пот.ремонт!V139</f>
        <v>0</v>
      </c>
      <c r="W139" s="75">
        <f>[1]пот.ремонт!W139+[2]пот.ремонт!W139</f>
        <v>0</v>
      </c>
      <c r="X139" s="75">
        <f>[1]пот.ремонт!X139+[2]пот.ремонт!X139</f>
        <v>0</v>
      </c>
      <c r="Y139" s="75">
        <f>[1]пот.ремонт!Y139+[2]пот.ремонт!Y139</f>
        <v>0</v>
      </c>
      <c r="Z139" s="75">
        <f>[1]пот.ремонт!Z139+[2]пот.ремонт!Z139</f>
        <v>0</v>
      </c>
      <c r="AA139" s="75">
        <f>[1]пот.ремонт!AA139+[2]пот.ремонт!AA139</f>
        <v>2381.2052922894773</v>
      </c>
      <c r="AB139" s="75">
        <f>[1]пот.ремонт!AB139+[2]пот.ремонт!AB139</f>
        <v>0</v>
      </c>
      <c r="AC139" s="75">
        <f>[1]пот.ремонт!AC139+[2]пот.ремонт!AC139</f>
        <v>0</v>
      </c>
      <c r="AD139" s="187">
        <f t="shared" si="35"/>
        <v>11176.205292289476</v>
      </c>
      <c r="AE139" s="117">
        <f>[1]пот.ремонт!AE139+[2]пот.ремонт!AE139</f>
        <v>464</v>
      </c>
      <c r="AF139" s="230">
        <f>[1]пот.ремонт!AF139+[2]пот.ремонт!AF139</f>
        <v>0</v>
      </c>
      <c r="AG139" s="75">
        <f>[1]пот.ремонт!AG139+[2]пот.ремонт!AG139</f>
        <v>3654</v>
      </c>
      <c r="AH139" s="75">
        <f>[1]пот.ремонт!AH139+[2]пот.ремонт!AH139</f>
        <v>10</v>
      </c>
      <c r="AI139" s="75">
        <f>[1]пот.ремонт!AI139+[2]пот.ремонт!AI139</f>
        <v>0</v>
      </c>
      <c r="AJ139" s="75">
        <f>[1]пот.ремонт!AJ139+[2]пот.ремонт!AJ139</f>
        <v>0</v>
      </c>
      <c r="AK139" s="75">
        <f>[1]пот.ремонт!AK139+[2]пот.ремонт!AK139</f>
        <v>37093</v>
      </c>
      <c r="AL139" s="75">
        <f>[1]пот.ремонт!AL139+[2]пот.ремонт!AL139</f>
        <v>272</v>
      </c>
      <c r="AM139" s="75">
        <f>[1]пот.ремонт!AM139+[2]пот.ремонт!AM139</f>
        <v>0</v>
      </c>
      <c r="AN139" s="75">
        <f>[1]пот.ремонт!AN139+[2]пот.ремонт!AN139</f>
        <v>0</v>
      </c>
      <c r="AO139" s="71">
        <f t="shared" si="26"/>
        <v>41211</v>
      </c>
      <c r="AP139" s="274">
        <f t="shared" si="28"/>
        <v>52387.20529228948</v>
      </c>
      <c r="AQ139" s="36">
        <f t="shared" si="24"/>
        <v>0</v>
      </c>
      <c r="AR139" s="37">
        <f t="shared" si="25"/>
        <v>10369.91927301143</v>
      </c>
      <c r="AS139" s="183">
        <f t="shared" si="29"/>
        <v>1.2468012633717842</v>
      </c>
      <c r="AT139" s="146">
        <f>'[4]ПР 5 місяців'!AP139</f>
        <v>-12617.81129612443</v>
      </c>
      <c r="AU139" s="275">
        <f t="shared" si="30"/>
        <v>-2247.8920231129996</v>
      </c>
      <c r="AV139" s="269">
        <f>[5]пот.ремонт!AP139+[6]пот.ремонт!AP139+[7]пот.ремонт!AP139+[8]пот.ремонт!AP139+[9]пот.ремонт!AP139+[10]пот.ремонт!AP139+[11]пот.ремонт!AP139+[12]пот.ремонт!AP139+[13]пот.ремонт!AP139+[14]пот.ремонт!AP139+[15]пот.ремонт!AP139+[2]пот.ремонт!AP139</f>
        <v>52387.431183355671</v>
      </c>
      <c r="AW139" s="193">
        <f>[15]пот.ремонт!C139</f>
        <v>4218.9703238556094</v>
      </c>
      <c r="AX139" s="194"/>
      <c r="AY139" s="194">
        <f t="shared" si="31"/>
        <v>-4218.9703238556094</v>
      </c>
      <c r="AZ139" s="17"/>
      <c r="BA139" s="200">
        <f t="shared" si="32"/>
        <v>-6466.862346968609</v>
      </c>
      <c r="BB139" s="17"/>
      <c r="BC139" s="270">
        <f t="shared" si="33"/>
        <v>-0.22589106619125232</v>
      </c>
      <c r="BE139" s="270">
        <f>'[16]звіт поточний ремонт'!AK140+'[16]звіт поточний ремонт'!Z140-'[16]звіт поточний ремонт'!C140</f>
        <v>-12617.81129612443</v>
      </c>
      <c r="BF139" s="192">
        <f t="shared" si="27"/>
        <v>0</v>
      </c>
    </row>
    <row r="140" spans="1:58" ht="15" customHeight="1" x14ac:dyDescent="0.25">
      <c r="A140" s="175">
        <f t="shared" si="34"/>
        <v>134</v>
      </c>
      <c r="B140" s="260" t="s">
        <v>33</v>
      </c>
      <c r="C140" s="164">
        <f>побуд.звіт!AW143</f>
        <v>4542.3553851170773</v>
      </c>
      <c r="D140" s="67">
        <f>'[3]по будинку 08'!BF143</f>
        <v>43603.320435250629</v>
      </c>
      <c r="E140" s="68">
        <v>2</v>
      </c>
      <c r="F140" s="69"/>
      <c r="G140" s="69"/>
      <c r="H140" s="69"/>
      <c r="I140" s="69"/>
      <c r="J140" s="69"/>
      <c r="K140" s="69"/>
      <c r="L140" s="70"/>
      <c r="M140" s="75">
        <f>[1]пот.ремонт!M140+[2]пот.ремонт!M140</f>
        <v>0</v>
      </c>
      <c r="N140" s="75">
        <f>[1]пот.ремонт!N140+[2]пот.ремонт!N140</f>
        <v>0</v>
      </c>
      <c r="O140" s="75">
        <f>[1]пот.ремонт!O140+[2]пот.ремонт!O140</f>
        <v>0</v>
      </c>
      <c r="P140" s="75">
        <f>[1]пот.ремонт!P140+[2]пот.ремонт!P140</f>
        <v>0</v>
      </c>
      <c r="Q140" s="75">
        <f>[1]пот.ремонт!Q140+[2]пот.ремонт!Q140</f>
        <v>0</v>
      </c>
      <c r="R140" s="75">
        <f>[1]пот.ремонт!R140+[2]пот.ремонт!R140</f>
        <v>0</v>
      </c>
      <c r="S140" s="75">
        <f>[1]пот.ремонт!S140+[2]пот.ремонт!S140</f>
        <v>0</v>
      </c>
      <c r="T140" s="75">
        <f>[1]пот.ремонт!T140+[2]пот.ремонт!T140</f>
        <v>0</v>
      </c>
      <c r="U140" s="75">
        <f>[1]пот.ремонт!U140+[2]пот.ремонт!U140</f>
        <v>0</v>
      </c>
      <c r="V140" s="75">
        <f>[1]пот.ремонт!V140+[2]пот.ремонт!V140</f>
        <v>0</v>
      </c>
      <c r="W140" s="75">
        <f>[1]пот.ремонт!W140+[2]пот.ремонт!W140</f>
        <v>0</v>
      </c>
      <c r="X140" s="75">
        <f>[1]пот.ремонт!X140+[2]пот.ремонт!X140</f>
        <v>0</v>
      </c>
      <c r="Y140" s="75">
        <f>[1]пот.ремонт!Y140+[2]пот.ремонт!Y140</f>
        <v>0</v>
      </c>
      <c r="Z140" s="75">
        <f>[1]пот.ремонт!Z140+[2]пот.ремонт!Z140</f>
        <v>0</v>
      </c>
      <c r="AA140" s="75">
        <f>[1]пот.ремонт!AA140+[2]пот.ремонт!AA140</f>
        <v>0</v>
      </c>
      <c r="AB140" s="75">
        <f>[1]пот.ремонт!AB140+[2]пот.ремонт!AB140</f>
        <v>0</v>
      </c>
      <c r="AC140" s="75">
        <f>[1]пот.ремонт!AC140+[2]пот.ремонт!AC140</f>
        <v>0</v>
      </c>
      <c r="AD140" s="187">
        <f t="shared" si="35"/>
        <v>0</v>
      </c>
      <c r="AE140" s="117">
        <f>[1]пот.ремонт!AE140+[2]пот.ремонт!AE140</f>
        <v>0</v>
      </c>
      <c r="AF140" s="230">
        <f>[1]пот.ремонт!AF140+[2]пот.ремонт!AF140</f>
        <v>0</v>
      </c>
      <c r="AG140" s="75">
        <f>[1]пот.ремонт!AG140+[2]пот.ремонт!AG140</f>
        <v>0</v>
      </c>
      <c r="AH140" s="75">
        <f>[1]пот.ремонт!AH140+[2]пот.ремонт!AH140</f>
        <v>0</v>
      </c>
      <c r="AI140" s="75">
        <f>[1]пот.ремонт!AI140+[2]пот.ремонт!AI140</f>
        <v>0</v>
      </c>
      <c r="AJ140" s="75">
        <f>[1]пот.ремонт!AJ140+[2]пот.ремонт!AJ140</f>
        <v>0</v>
      </c>
      <c r="AK140" s="75">
        <f>[1]пот.ремонт!AK140+[2]пот.ремонт!AK140</f>
        <v>0</v>
      </c>
      <c r="AL140" s="75">
        <f>[1]пот.ремонт!AL140+[2]пот.ремонт!AL140</f>
        <v>0</v>
      </c>
      <c r="AM140" s="75">
        <f>[1]пот.ремонт!AM140+[2]пот.ремонт!AM140</f>
        <v>0</v>
      </c>
      <c r="AN140" s="75">
        <f>[1]пот.ремонт!AN140+[2]пот.ремонт!AN140</f>
        <v>0</v>
      </c>
      <c r="AO140" s="71">
        <f t="shared" si="26"/>
        <v>0</v>
      </c>
      <c r="AP140" s="274">
        <f t="shared" si="28"/>
        <v>0</v>
      </c>
      <c r="AQ140" s="36">
        <f t="shared" si="24"/>
        <v>-4542.3553851170773</v>
      </c>
      <c r="AR140" s="37">
        <f t="shared" si="25"/>
        <v>0</v>
      </c>
      <c r="AS140" s="183">
        <f t="shared" si="29"/>
        <v>0</v>
      </c>
      <c r="AT140" s="146">
        <f>'[4]ПР 5 місяців'!AP140</f>
        <v>43453.19422869078</v>
      </c>
      <c r="AU140" s="275">
        <f t="shared" si="30"/>
        <v>38910.8388435737</v>
      </c>
      <c r="AV140" s="269">
        <f>[5]пот.ремонт!AP140+[6]пот.ремонт!AP140+[7]пот.ремонт!AP140+[8]пот.ремонт!AP140+[9]пот.ремонт!AP140+[10]пот.ремонт!AP140+[11]пот.ремонт!AP140+[12]пот.ремонт!AP140+[13]пот.ремонт!AP140+[14]пот.ремонт!AP140+[15]пот.ремонт!AP140+[2]пот.ремонт!AP140</f>
        <v>0</v>
      </c>
      <c r="AW140" s="193">
        <f>[15]пот.ремонт!C140</f>
        <v>408.55724302341548</v>
      </c>
      <c r="AX140" s="194"/>
      <c r="AY140" s="194">
        <f t="shared" si="31"/>
        <v>-408.55724302341548</v>
      </c>
      <c r="AZ140" s="17"/>
      <c r="BA140" s="200">
        <f t="shared" si="32"/>
        <v>38502.281600550283</v>
      </c>
      <c r="BB140" s="17"/>
      <c r="BC140" s="270">
        <f t="shared" si="33"/>
        <v>0</v>
      </c>
      <c r="BE140" s="270">
        <f>'[16]звіт поточний ремонт'!AK141+'[16]звіт поточний ремонт'!Z141-'[16]звіт поточний ремонт'!C141</f>
        <v>43453.19422869078</v>
      </c>
      <c r="BF140" s="192">
        <f t="shared" si="27"/>
        <v>0</v>
      </c>
    </row>
    <row r="141" spans="1:58" ht="15" customHeight="1" x14ac:dyDescent="0.25">
      <c r="A141" s="175">
        <f t="shared" si="34"/>
        <v>135</v>
      </c>
      <c r="B141" s="260" t="s">
        <v>234</v>
      </c>
      <c r="C141" s="164">
        <f>побуд.звіт!AW144</f>
        <v>61041.18696671923</v>
      </c>
      <c r="D141" s="67">
        <f>'[3]по будинку 08'!BF144</f>
        <v>0</v>
      </c>
      <c r="E141" s="68">
        <v>1</v>
      </c>
      <c r="F141" s="69"/>
      <c r="G141" s="69"/>
      <c r="H141" s="69"/>
      <c r="I141" s="69"/>
      <c r="J141" s="69"/>
      <c r="K141" s="69"/>
      <c r="L141" s="70"/>
      <c r="M141" s="75">
        <f>[1]пот.ремонт!M141+[2]пот.ремонт!M141</f>
        <v>7656</v>
      </c>
      <c r="N141" s="75">
        <f>[1]пот.ремонт!N141+[2]пот.ремонт!N141</f>
        <v>0</v>
      </c>
      <c r="O141" s="75">
        <f>[1]пот.ремонт!O141+[2]пот.ремонт!O141</f>
        <v>0</v>
      </c>
      <c r="P141" s="75">
        <f>[1]пот.ремонт!P141+[2]пот.ремонт!P141</f>
        <v>0</v>
      </c>
      <c r="Q141" s="75">
        <f>[1]пот.ремонт!Q141+[2]пот.ремонт!Q141</f>
        <v>74848</v>
      </c>
      <c r="R141" s="75">
        <f>[1]пот.ремонт!R141+[2]пот.ремонт!R141</f>
        <v>2</v>
      </c>
      <c r="S141" s="75">
        <f>[1]пот.ремонт!S141+[2]пот.ремонт!S141</f>
        <v>2200</v>
      </c>
      <c r="T141" s="75">
        <f>[1]пот.ремонт!T141+[2]пот.ремонт!T141</f>
        <v>21</v>
      </c>
      <c r="U141" s="75">
        <f>[1]пот.ремонт!U141+[2]пот.ремонт!U141</f>
        <v>4998</v>
      </c>
      <c r="V141" s="75">
        <f>[1]пот.ремонт!V141+[2]пот.ремонт!V141</f>
        <v>0</v>
      </c>
      <c r="W141" s="75">
        <f>[1]пот.ремонт!W141+[2]пот.ремонт!W141</f>
        <v>2670</v>
      </c>
      <c r="X141" s="75">
        <f>[1]пот.ремонт!X141+[2]пот.ремонт!X141</f>
        <v>0</v>
      </c>
      <c r="Y141" s="75">
        <f>[1]пот.ремонт!Y141+[2]пот.ремонт!Y141</f>
        <v>0</v>
      </c>
      <c r="Z141" s="75">
        <f>[1]пот.ремонт!Z141+[2]пот.ремонт!Z141</f>
        <v>0</v>
      </c>
      <c r="AA141" s="75">
        <f>[1]пот.ремонт!AA141+[2]пот.ремонт!AA141</f>
        <v>14738</v>
      </c>
      <c r="AB141" s="75">
        <f>[1]пот.ремонт!AB141+[2]пот.ремонт!AB141</f>
        <v>0</v>
      </c>
      <c r="AC141" s="75">
        <f>[1]пот.ремонт!AC141+[2]пот.ремонт!AC141</f>
        <v>0</v>
      </c>
      <c r="AD141" s="187">
        <f t="shared" si="35"/>
        <v>107110</v>
      </c>
      <c r="AE141" s="117">
        <f>[1]пот.ремонт!AE141+[2]пот.ремонт!AE141</f>
        <v>744</v>
      </c>
      <c r="AF141" s="230">
        <f>[1]пот.ремонт!AF141+[2]пот.ремонт!AF141</f>
        <v>0</v>
      </c>
      <c r="AG141" s="75">
        <f>[1]пот.ремонт!AG141+[2]пот.ремонт!AG141</f>
        <v>0</v>
      </c>
      <c r="AH141" s="75">
        <f>[1]пот.ремонт!AH141+[2]пот.ремонт!AH141</f>
        <v>0</v>
      </c>
      <c r="AI141" s="75">
        <f>[1]пот.ремонт!AI141+[2]пот.ремонт!AI141</f>
        <v>0</v>
      </c>
      <c r="AJ141" s="75">
        <f>[1]пот.ремонт!AJ141+[2]пот.ремонт!AJ141</f>
        <v>0</v>
      </c>
      <c r="AK141" s="75">
        <f>[1]пот.ремонт!AK141+[2]пот.ремонт!AK141</f>
        <v>39801</v>
      </c>
      <c r="AL141" s="75">
        <f>[1]пот.ремонт!AL141+[2]пот.ремонт!AL141</f>
        <v>215</v>
      </c>
      <c r="AM141" s="75">
        <f>[1]пот.ремонт!AM141+[2]пот.ремонт!AM141</f>
        <v>0</v>
      </c>
      <c r="AN141" s="75">
        <f>[1]пот.ремонт!AN141+[2]пот.ремонт!AN141</f>
        <v>0</v>
      </c>
      <c r="AO141" s="71">
        <f t="shared" si="26"/>
        <v>40545</v>
      </c>
      <c r="AP141" s="274">
        <f t="shared" si="28"/>
        <v>147655</v>
      </c>
      <c r="AQ141" s="36">
        <f t="shared" si="24"/>
        <v>0</v>
      </c>
      <c r="AR141" s="37">
        <f t="shared" si="25"/>
        <v>86613.813033280778</v>
      </c>
      <c r="AS141" s="183">
        <f t="shared" si="29"/>
        <v>2.4189405111093958</v>
      </c>
      <c r="AT141" s="146">
        <f>'[4]ПР 5 місяців'!AP141</f>
        <v>-6393.1079037447489</v>
      </c>
      <c r="AU141" s="275">
        <f t="shared" si="30"/>
        <v>80220.705129536029</v>
      </c>
      <c r="AV141" s="269">
        <f>[5]пот.ремонт!AP141+[6]пот.ремонт!AP141+[7]пот.ремонт!AP141+[8]пот.ремонт!AP141+[9]пот.ремонт!AP141+[10]пот.ремонт!AP141+[11]пот.ремонт!AP141+[12]пот.ремонт!AP141+[13]пот.ремонт!AP141+[14]пот.ремонт!AP141+[15]пот.ремонт!AP141+[2]пот.ремонт!AP141</f>
        <v>147655.70347541088</v>
      </c>
      <c r="AW141" s="193">
        <f>[15]пот.ремонт!C141</f>
        <v>6099.7648357438438</v>
      </c>
      <c r="AX141" s="194"/>
      <c r="AY141" s="194">
        <f t="shared" si="31"/>
        <v>-6099.7648357438438</v>
      </c>
      <c r="AZ141" s="17"/>
      <c r="BA141" s="200">
        <f t="shared" si="32"/>
        <v>74120.940293792184</v>
      </c>
      <c r="BB141" s="17"/>
      <c r="BC141" s="270">
        <f t="shared" si="33"/>
        <v>-0.70347541087539867</v>
      </c>
      <c r="BE141" s="270">
        <f>'[16]звіт поточний ремонт'!AK142+'[16]звіт поточний ремонт'!Z142-'[16]звіт поточний ремонт'!C142</f>
        <v>-6393.1079037447489</v>
      </c>
      <c r="BF141" s="192">
        <f t="shared" si="27"/>
        <v>0</v>
      </c>
    </row>
    <row r="142" spans="1:58" ht="15" customHeight="1" x14ac:dyDescent="0.25">
      <c r="A142" s="175">
        <f t="shared" si="34"/>
        <v>136</v>
      </c>
      <c r="B142" s="261" t="s">
        <v>194</v>
      </c>
      <c r="C142" s="164">
        <f>побуд.звіт!AW145</f>
        <v>49893.049028675538</v>
      </c>
      <c r="D142" s="67">
        <f>'[3]по будинку 08'!BF145</f>
        <v>520.42102500411318</v>
      </c>
      <c r="E142" s="68">
        <v>1</v>
      </c>
      <c r="F142" s="69"/>
      <c r="G142" s="69"/>
      <c r="H142" s="69"/>
      <c r="I142" s="69"/>
      <c r="J142" s="69"/>
      <c r="K142" s="69"/>
      <c r="L142" s="70"/>
      <c r="M142" s="75">
        <f>[1]пот.ремонт!M142+[2]пот.ремонт!M142</f>
        <v>12761.85194612994</v>
      </c>
      <c r="N142" s="75">
        <f>[1]пот.ремонт!N142+[2]пот.ремонт!N142</f>
        <v>0</v>
      </c>
      <c r="O142" s="75">
        <f>[1]пот.ремонт!O142+[2]пот.ремонт!O142</f>
        <v>0</v>
      </c>
      <c r="P142" s="75">
        <f>[1]пот.ремонт!P142+[2]пот.ремонт!P142</f>
        <v>0</v>
      </c>
      <c r="Q142" s="75">
        <f>[1]пот.ремонт!Q142+[2]пот.ремонт!Q142</f>
        <v>4026</v>
      </c>
      <c r="R142" s="75">
        <f>[1]пот.ремонт!R142+[2]пот.ремонт!R142</f>
        <v>2</v>
      </c>
      <c r="S142" s="75">
        <f>[1]пот.ремонт!S142+[2]пот.ремонт!S142</f>
        <v>0</v>
      </c>
      <c r="T142" s="75">
        <f>[1]пот.ремонт!T142+[2]пот.ремонт!T142</f>
        <v>0</v>
      </c>
      <c r="U142" s="75">
        <f>[1]пот.ремонт!U142+[2]пот.ремонт!U142</f>
        <v>12615.602249519015</v>
      </c>
      <c r="V142" s="75">
        <f>[1]пот.ремонт!V142+[2]пот.ремонт!V142</f>
        <v>0</v>
      </c>
      <c r="W142" s="75">
        <f>[1]пот.ремонт!W142+[2]пот.ремонт!W142</f>
        <v>9562</v>
      </c>
      <c r="X142" s="75">
        <f>[1]пот.ремонт!X142+[2]пот.ремонт!X142</f>
        <v>0</v>
      </c>
      <c r="Y142" s="75">
        <f>[1]пот.ремонт!Y142+[2]пот.ремонт!Y142</f>
        <v>0</v>
      </c>
      <c r="Z142" s="75">
        <f>[1]пот.ремонт!Z142+[2]пот.ремонт!Z142</f>
        <v>0</v>
      </c>
      <c r="AA142" s="75">
        <f>[1]пот.ремонт!AA142+[2]пот.ремонт!AA142</f>
        <v>4456.4532958413502</v>
      </c>
      <c r="AB142" s="75">
        <f>[1]пот.ремонт!AB142+[2]пот.ремонт!AB142</f>
        <v>0</v>
      </c>
      <c r="AC142" s="75">
        <f>[1]пот.ремонт!AC142+[2]пот.ремонт!AC142</f>
        <v>0</v>
      </c>
      <c r="AD142" s="187">
        <f t="shared" si="35"/>
        <v>43421.907491490303</v>
      </c>
      <c r="AE142" s="117">
        <f>[1]пот.ремонт!AE142+[2]пот.ремонт!AE142</f>
        <v>868</v>
      </c>
      <c r="AF142" s="230">
        <f>[1]пот.ремонт!AF142+[2]пот.ремонт!AF142</f>
        <v>0</v>
      </c>
      <c r="AG142" s="75">
        <f>[1]пот.ремонт!AG142+[2]пот.ремонт!AG142</f>
        <v>0</v>
      </c>
      <c r="AH142" s="75">
        <f>[1]пот.ремонт!AH142+[2]пот.ремонт!AH142</f>
        <v>0</v>
      </c>
      <c r="AI142" s="75">
        <f>[1]пот.ремонт!AI142+[2]пот.ремонт!AI142</f>
        <v>0</v>
      </c>
      <c r="AJ142" s="75">
        <f>[1]пот.ремонт!AJ142+[2]пот.ремонт!AJ142</f>
        <v>0</v>
      </c>
      <c r="AK142" s="75">
        <f>[1]пот.ремонт!AK142+[2]пот.ремонт!AK142</f>
        <v>34732</v>
      </c>
      <c r="AL142" s="75">
        <f>[1]пот.ремонт!AL142+[2]пот.ремонт!AL142</f>
        <v>209</v>
      </c>
      <c r="AM142" s="75">
        <f>[1]пот.ремонт!AM142+[2]пот.ремонт!AM142</f>
        <v>0</v>
      </c>
      <c r="AN142" s="75">
        <f>[1]пот.ремонт!AN142+[2]пот.ремонт!AN142</f>
        <v>0</v>
      </c>
      <c r="AO142" s="71">
        <f t="shared" si="26"/>
        <v>35600</v>
      </c>
      <c r="AP142" s="274">
        <f t="shared" si="28"/>
        <v>79021.907491490303</v>
      </c>
      <c r="AQ142" s="36">
        <f t="shared" si="24"/>
        <v>0</v>
      </c>
      <c r="AR142" s="37">
        <f t="shared" si="25"/>
        <v>29128.858462814766</v>
      </c>
      <c r="AS142" s="183">
        <f t="shared" si="29"/>
        <v>1.5838259843785703</v>
      </c>
      <c r="AT142" s="146">
        <f>'[4]ПР 5 місяців'!AP142</f>
        <v>-8806.5518065381439</v>
      </c>
      <c r="AU142" s="275">
        <f t="shared" si="30"/>
        <v>20322.306656276622</v>
      </c>
      <c r="AV142" s="269">
        <f>[5]пот.ремонт!AP142+[6]пот.ремонт!AP142+[7]пот.ремонт!AP142+[8]пот.ремонт!AP142+[9]пот.ремонт!AP142+[10]пот.ремонт!AP142+[11]пот.ремонт!AP142+[12]пот.ремонт!AP142+[13]пот.ремонт!AP142+[14]пот.ремонт!AP142+[15]пот.ремонт!AP142+[2]пот.ремонт!AP142</f>
        <v>79022.494613528732</v>
      </c>
      <c r="AW142" s="193">
        <f>[15]пот.ремонт!C142</f>
        <v>4976.7715657351064</v>
      </c>
      <c r="AX142" s="194"/>
      <c r="AY142" s="194">
        <f t="shared" si="31"/>
        <v>-4976.7715657351064</v>
      </c>
      <c r="AZ142" s="17"/>
      <c r="BA142" s="200">
        <f t="shared" si="32"/>
        <v>15345.535090541514</v>
      </c>
      <c r="BB142" s="17"/>
      <c r="BC142" s="270">
        <f t="shared" si="33"/>
        <v>-0.58712203842878807</v>
      </c>
      <c r="BE142" s="270">
        <f>'[16]звіт поточний ремонт'!AK143+'[16]звіт поточний ремонт'!Z143-'[16]звіт поточний ремонт'!C143</f>
        <v>-8806.5518065381439</v>
      </c>
      <c r="BF142" s="192">
        <f t="shared" si="27"/>
        <v>0</v>
      </c>
    </row>
    <row r="143" spans="1:58" ht="15" customHeight="1" x14ac:dyDescent="0.25">
      <c r="A143" s="175">
        <f t="shared" si="34"/>
        <v>137</v>
      </c>
      <c r="B143" s="260" t="s">
        <v>235</v>
      </c>
      <c r="C143" s="164">
        <f>побуд.звіт!AW146</f>
        <v>16612.531180081744</v>
      </c>
      <c r="D143" s="67">
        <f>'[3]по будинку 08'!BF146</f>
        <v>0</v>
      </c>
      <c r="E143" s="68">
        <v>1</v>
      </c>
      <c r="F143" s="69"/>
      <c r="G143" s="69"/>
      <c r="H143" s="69"/>
      <c r="I143" s="69"/>
      <c r="J143" s="69"/>
      <c r="K143" s="69"/>
      <c r="L143" s="70"/>
      <c r="M143" s="75">
        <f>[1]пот.ремонт!M143+[2]пот.ремонт!M143</f>
        <v>12555.103537072666</v>
      </c>
      <c r="N143" s="75">
        <f>[1]пот.ремонт!N143+[2]пот.ремонт!N143</f>
        <v>0</v>
      </c>
      <c r="O143" s="75">
        <f>[1]пот.ремонт!O143+[2]пот.ремонт!O143</f>
        <v>0</v>
      </c>
      <c r="P143" s="75">
        <f>[1]пот.ремонт!P143+[2]пот.ремонт!P143</f>
        <v>0</v>
      </c>
      <c r="Q143" s="75">
        <f>[1]пот.ремонт!Q143+[2]пот.ремонт!Q143</f>
        <v>0</v>
      </c>
      <c r="R143" s="75">
        <f>[1]пот.ремонт!R143+[2]пот.ремонт!R143</f>
        <v>0</v>
      </c>
      <c r="S143" s="75">
        <f>[1]пот.ремонт!S143+[2]пот.ремонт!S143</f>
        <v>0</v>
      </c>
      <c r="T143" s="75">
        <f>[1]пот.ремонт!T143+[2]пот.ремонт!T143</f>
        <v>0</v>
      </c>
      <c r="U143" s="75">
        <f>[1]пот.ремонт!U143+[2]пот.ремонт!U143</f>
        <v>0</v>
      </c>
      <c r="V143" s="75">
        <f>[1]пот.ремонт!V143+[2]пот.ремонт!V143</f>
        <v>0</v>
      </c>
      <c r="W143" s="75">
        <f>[1]пот.ремонт!W143+[2]пот.ремонт!W143</f>
        <v>0</v>
      </c>
      <c r="X143" s="75">
        <f>[1]пот.ремонт!X143+[2]пот.ремонт!X143</f>
        <v>0</v>
      </c>
      <c r="Y143" s="75">
        <f>[1]пот.ремонт!Y143+[2]пот.ремонт!Y143</f>
        <v>0</v>
      </c>
      <c r="Z143" s="75">
        <f>[1]пот.ремонт!Z143+[2]пот.ремонт!Z143</f>
        <v>0</v>
      </c>
      <c r="AA143" s="75">
        <f>[1]пот.ремонт!AA143+[2]пот.ремонт!AA143</f>
        <v>3786.8233062009767</v>
      </c>
      <c r="AB143" s="75">
        <f>[1]пот.ремонт!AB143+[2]пот.ремонт!AB143</f>
        <v>0</v>
      </c>
      <c r="AC143" s="75">
        <f>[1]пот.ремонт!AC143+[2]пот.ремонт!AC143</f>
        <v>0</v>
      </c>
      <c r="AD143" s="187">
        <f t="shared" si="35"/>
        <v>16341.926843273643</v>
      </c>
      <c r="AE143" s="117">
        <f>[1]пот.ремонт!AE143+[2]пот.ремонт!AE143</f>
        <v>0</v>
      </c>
      <c r="AF143" s="230">
        <f>[1]пот.ремонт!AF143+[2]пот.ремонт!AF143</f>
        <v>0</v>
      </c>
      <c r="AG143" s="75">
        <f>[1]пот.ремонт!AG143+[2]пот.ремонт!AG143</f>
        <v>0</v>
      </c>
      <c r="AH143" s="75">
        <f>[1]пот.ремонт!AH143+[2]пот.ремонт!AH143</f>
        <v>0</v>
      </c>
      <c r="AI143" s="75">
        <f>[1]пот.ремонт!AI143+[2]пот.ремонт!AI143</f>
        <v>0</v>
      </c>
      <c r="AJ143" s="75">
        <f>[1]пот.ремонт!AJ143+[2]пот.ремонт!AJ143</f>
        <v>0</v>
      </c>
      <c r="AK143" s="75">
        <f>[1]пот.ремонт!AK143+[2]пот.ремонт!AK143</f>
        <v>0</v>
      </c>
      <c r="AL143" s="75">
        <f>[1]пот.ремонт!AL143+[2]пот.ремонт!AL143</f>
        <v>0</v>
      </c>
      <c r="AM143" s="75">
        <f>[1]пот.ремонт!AM143+[2]пот.ремонт!AM143</f>
        <v>0</v>
      </c>
      <c r="AN143" s="75">
        <f>[1]пот.ремонт!AN143+[2]пот.ремонт!AN143</f>
        <v>0</v>
      </c>
      <c r="AO143" s="71">
        <f t="shared" si="26"/>
        <v>0</v>
      </c>
      <c r="AP143" s="274">
        <f t="shared" si="28"/>
        <v>16341.926843273643</v>
      </c>
      <c r="AQ143" s="36">
        <f t="shared" si="24"/>
        <v>-270.60433680810092</v>
      </c>
      <c r="AR143" s="37">
        <f t="shared" si="25"/>
        <v>0</v>
      </c>
      <c r="AS143" s="183">
        <f t="shared" si="29"/>
        <v>0.98371083046438146</v>
      </c>
      <c r="AT143" s="146">
        <f>'[4]ПР 5 місяців'!AP143</f>
        <v>-7906.1299153792652</v>
      </c>
      <c r="AU143" s="275">
        <f t="shared" si="30"/>
        <v>-8176.7342521873661</v>
      </c>
      <c r="AV143" s="269">
        <f>[5]пот.ремонт!AP143+[6]пот.ремонт!AP143+[7]пот.ремонт!AP143+[8]пот.ремонт!AP143+[9]пот.ремонт!AP143+[10]пот.ремонт!AP143+[11]пот.ремонт!AP143+[12]пот.ремонт!AP143+[13]пот.ремонт!AP143+[14]пот.ремонт!AP143+[15]пот.ремонт!AP143+[2]пот.ремонт!AP143</f>
        <v>16342.050499159015</v>
      </c>
      <c r="AW143" s="193">
        <f>[15]пот.ремонт!C143</f>
        <v>1623.4316840163488</v>
      </c>
      <c r="AX143" s="194"/>
      <c r="AY143" s="194">
        <f t="shared" si="31"/>
        <v>-1623.4316840163488</v>
      </c>
      <c r="AZ143" s="17"/>
      <c r="BA143" s="200">
        <f t="shared" si="32"/>
        <v>-9800.1659362037153</v>
      </c>
      <c r="BB143" s="17"/>
      <c r="BC143" s="270">
        <f t="shared" si="33"/>
        <v>-0.12365588537250005</v>
      </c>
      <c r="BE143" s="270">
        <f>'[16]звіт поточний ремонт'!AK144+'[16]звіт поточний ремонт'!Z144-'[16]звіт поточний ремонт'!C144</f>
        <v>-7906.1299153792652</v>
      </c>
      <c r="BF143" s="192">
        <f t="shared" si="27"/>
        <v>0</v>
      </c>
    </row>
    <row r="144" spans="1:58" ht="15" customHeight="1" x14ac:dyDescent="0.25">
      <c r="A144" s="175">
        <f t="shared" si="34"/>
        <v>138</v>
      </c>
      <c r="B144" s="260" t="s">
        <v>236</v>
      </c>
      <c r="C144" s="164">
        <f>побуд.звіт!AW147</f>
        <v>32442.370450758404</v>
      </c>
      <c r="D144" s="67">
        <f>'[3]по будинку 08'!BF147</f>
        <v>0</v>
      </c>
      <c r="E144" s="68">
        <v>1</v>
      </c>
      <c r="F144" s="69"/>
      <c r="G144" s="69"/>
      <c r="H144" s="69"/>
      <c r="I144" s="69"/>
      <c r="J144" s="69"/>
      <c r="K144" s="69"/>
      <c r="L144" s="70"/>
      <c r="M144" s="75">
        <f>[1]пот.ремонт!M144+[2]пот.ремонт!M144</f>
        <v>375</v>
      </c>
      <c r="N144" s="75">
        <f>[1]пот.ремонт!N144+[2]пот.ремонт!N144</f>
        <v>0</v>
      </c>
      <c r="O144" s="75">
        <f>[1]пот.ремонт!O144+[2]пот.ремонт!O144</f>
        <v>0</v>
      </c>
      <c r="P144" s="75">
        <f>[1]пот.ремонт!P144+[2]пот.ремонт!P144</f>
        <v>0</v>
      </c>
      <c r="Q144" s="75">
        <f>[1]пот.ремонт!Q144+[2]пот.ремонт!Q144</f>
        <v>0</v>
      </c>
      <c r="R144" s="75">
        <f>[1]пот.ремонт!R144+[2]пот.ремонт!R144</f>
        <v>0</v>
      </c>
      <c r="S144" s="75">
        <f>[1]пот.ремонт!S144+[2]пот.ремонт!S144</f>
        <v>0</v>
      </c>
      <c r="T144" s="75">
        <f>[1]пот.ремонт!T144+[2]пот.ремонт!T144</f>
        <v>0</v>
      </c>
      <c r="U144" s="75">
        <f>[1]пот.ремонт!U144+[2]пот.ремонт!U144</f>
        <v>0</v>
      </c>
      <c r="V144" s="75">
        <f>[1]пот.ремонт!V144+[2]пот.ремонт!V144</f>
        <v>0</v>
      </c>
      <c r="W144" s="75">
        <f>[1]пот.ремонт!W144+[2]пот.ремонт!W144</f>
        <v>0</v>
      </c>
      <c r="X144" s="75">
        <f>[1]пот.ремонт!X144+[2]пот.ремонт!X144</f>
        <v>0</v>
      </c>
      <c r="Y144" s="75">
        <f>[1]пот.ремонт!Y144+[2]пот.ремонт!Y144</f>
        <v>0</v>
      </c>
      <c r="Z144" s="75">
        <f>[1]пот.ремонт!Z144+[2]пот.ремонт!Z144</f>
        <v>0</v>
      </c>
      <c r="AA144" s="75">
        <f>[1]пот.ремонт!AA144+[2]пот.ремонт!AA144</f>
        <v>827</v>
      </c>
      <c r="AB144" s="75">
        <f>[1]пот.ремонт!AB144+[2]пот.ремонт!AB144</f>
        <v>0</v>
      </c>
      <c r="AC144" s="75">
        <f>[1]пот.ремонт!AC144+[2]пот.ремонт!AC144</f>
        <v>0</v>
      </c>
      <c r="AD144" s="187">
        <f t="shared" si="35"/>
        <v>1202</v>
      </c>
      <c r="AE144" s="117">
        <f>[1]пот.ремонт!AE144+[2]пот.ремонт!AE144</f>
        <v>1400</v>
      </c>
      <c r="AF144" s="230">
        <f>[1]пот.ремонт!AF144+[2]пот.ремонт!AF144</f>
        <v>0</v>
      </c>
      <c r="AG144" s="75">
        <f>[1]пот.ремонт!AG144+[2]пот.ремонт!AG144</f>
        <v>0</v>
      </c>
      <c r="AH144" s="75">
        <f>[1]пот.ремонт!AH144+[2]пот.ремонт!AH144</f>
        <v>0</v>
      </c>
      <c r="AI144" s="75">
        <f>[1]пот.ремонт!AI144+[2]пот.ремонт!AI144</f>
        <v>0</v>
      </c>
      <c r="AJ144" s="75">
        <f>[1]пот.ремонт!AJ144+[2]пот.ремонт!AJ144</f>
        <v>0</v>
      </c>
      <c r="AK144" s="75">
        <f>[1]пот.ремонт!AK144+[2]пот.ремонт!AK144</f>
        <v>0</v>
      </c>
      <c r="AL144" s="75">
        <f>[1]пот.ремонт!AL144+[2]пот.ремонт!AL144</f>
        <v>0</v>
      </c>
      <c r="AM144" s="75">
        <f>[1]пот.ремонт!AM144+[2]пот.ремонт!AM144</f>
        <v>0</v>
      </c>
      <c r="AN144" s="75">
        <f>[1]пот.ремонт!AN144+[2]пот.ремонт!AN144</f>
        <v>0</v>
      </c>
      <c r="AO144" s="71">
        <f t="shared" si="26"/>
        <v>1400</v>
      </c>
      <c r="AP144" s="274">
        <f t="shared" si="28"/>
        <v>2602</v>
      </c>
      <c r="AQ144" s="36">
        <f t="shared" si="24"/>
        <v>-29840.370450758404</v>
      </c>
      <c r="AR144" s="37">
        <f t="shared" si="25"/>
        <v>0</v>
      </c>
      <c r="AS144" s="183">
        <f t="shared" si="29"/>
        <v>8.0203757119084784E-2</v>
      </c>
      <c r="AT144" s="146">
        <f>'[4]ПР 5 місяців'!AP144</f>
        <v>-9706.1984370601931</v>
      </c>
      <c r="AU144" s="275">
        <f t="shared" si="30"/>
        <v>-39546.568887818597</v>
      </c>
      <c r="AV144" s="269">
        <f>[5]пот.ремонт!AP144+[6]пот.ремонт!AP144+[7]пот.ремонт!AP144+[8]пот.ремонт!AP144+[9]пот.ремонт!AP144+[10]пот.ремонт!AP144+[11]пот.ремонт!AP144+[12]пот.ремонт!AP144+[13]пот.ремонт!AP144+[14]пот.ремонт!AP144+[15]пот.ремонт!AP144+[2]пот.ремонт!AP144</f>
        <v>2602</v>
      </c>
      <c r="AW144" s="193">
        <f>[15]пот.ремонт!C144</f>
        <v>3187.1605361516808</v>
      </c>
      <c r="AX144" s="194"/>
      <c r="AY144" s="194">
        <f t="shared" si="31"/>
        <v>-3187.1605361516808</v>
      </c>
      <c r="AZ144" s="17"/>
      <c r="BA144" s="200">
        <f t="shared" si="32"/>
        <v>-42733.729423970275</v>
      </c>
      <c r="BB144" s="17"/>
      <c r="BC144" s="270">
        <f t="shared" si="33"/>
        <v>0</v>
      </c>
      <c r="BE144" s="270">
        <f>'[16]звіт поточний ремонт'!AK145+'[16]звіт поточний ремонт'!Z145-'[16]звіт поточний ремонт'!C145</f>
        <v>-9706.1984370601931</v>
      </c>
      <c r="BF144" s="192">
        <f t="shared" si="27"/>
        <v>0</v>
      </c>
    </row>
    <row r="145" spans="1:58" ht="15" customHeight="1" x14ac:dyDescent="0.25">
      <c r="A145" s="175">
        <f t="shared" si="34"/>
        <v>139</v>
      </c>
      <c r="B145" s="260" t="s">
        <v>237</v>
      </c>
      <c r="C145" s="164">
        <f>побуд.звіт!AW148</f>
        <v>16404.713039407896</v>
      </c>
      <c r="D145" s="67">
        <f>'[3]по будинку 08'!BF148</f>
        <v>0</v>
      </c>
      <c r="E145" s="68">
        <v>1</v>
      </c>
      <c r="F145" s="69"/>
      <c r="G145" s="69"/>
      <c r="H145" s="69"/>
      <c r="I145" s="69"/>
      <c r="J145" s="69"/>
      <c r="K145" s="69"/>
      <c r="L145" s="70"/>
      <c r="M145" s="75">
        <f>[1]пот.ремонт!M145+[2]пот.ремонт!M145</f>
        <v>568</v>
      </c>
      <c r="N145" s="75">
        <f>[1]пот.ремонт!N145+[2]пот.ремонт!N145</f>
        <v>0</v>
      </c>
      <c r="O145" s="75">
        <f>[1]пот.ремонт!O145+[2]пот.ремонт!O145</f>
        <v>764</v>
      </c>
      <c r="P145" s="75">
        <f>[1]пот.ремонт!P145+[2]пот.ремонт!P145</f>
        <v>4.4000000000000004</v>
      </c>
      <c r="Q145" s="75">
        <f>[1]пот.ремонт!Q145+[2]пот.ремонт!Q145</f>
        <v>0</v>
      </c>
      <c r="R145" s="75">
        <f>[1]пот.ремонт!R145+[2]пот.ремонт!R145</f>
        <v>0</v>
      </c>
      <c r="S145" s="75">
        <f>[1]пот.ремонт!S145+[2]пот.ремонт!S145</f>
        <v>0</v>
      </c>
      <c r="T145" s="75">
        <f>[1]пот.ремонт!T145+[2]пот.ремонт!T145</f>
        <v>0</v>
      </c>
      <c r="U145" s="75">
        <f>[1]пот.ремонт!U145+[2]пот.ремонт!U145</f>
        <v>1178</v>
      </c>
      <c r="V145" s="75">
        <f>[1]пот.ремонт!V145+[2]пот.ремонт!V145</f>
        <v>0</v>
      </c>
      <c r="W145" s="75">
        <f>[1]пот.ремонт!W145+[2]пот.ремонт!W145</f>
        <v>0</v>
      </c>
      <c r="X145" s="75">
        <f>[1]пот.ремонт!X145+[2]пот.ремонт!X145</f>
        <v>0</v>
      </c>
      <c r="Y145" s="75">
        <f>[1]пот.ремонт!Y145+[2]пот.ремонт!Y145</f>
        <v>0</v>
      </c>
      <c r="Z145" s="75">
        <f>[1]пот.ремонт!Z145+[2]пот.ремонт!Z145</f>
        <v>0</v>
      </c>
      <c r="AA145" s="75">
        <f>[1]пот.ремонт!AA145+[2]пот.ремонт!AA145</f>
        <v>294</v>
      </c>
      <c r="AB145" s="75">
        <f>[1]пот.ремонт!AB145+[2]пот.ремонт!AB145</f>
        <v>0</v>
      </c>
      <c r="AC145" s="75">
        <f>[1]пот.ремонт!AC145+[2]пот.ремонт!AC145</f>
        <v>0</v>
      </c>
      <c r="AD145" s="187">
        <f t="shared" si="35"/>
        <v>2804</v>
      </c>
      <c r="AE145" s="117">
        <f>[1]пот.ремонт!AE145+[2]пот.ремонт!AE145</f>
        <v>0</v>
      </c>
      <c r="AF145" s="230">
        <f>[1]пот.ремонт!AF145+[2]пот.ремонт!AF145</f>
        <v>0</v>
      </c>
      <c r="AG145" s="75">
        <f>[1]пот.ремонт!AG145+[2]пот.ремонт!AG145</f>
        <v>0</v>
      </c>
      <c r="AH145" s="75">
        <f>[1]пот.ремонт!AH145+[2]пот.ремонт!AH145</f>
        <v>0</v>
      </c>
      <c r="AI145" s="75">
        <f>[1]пот.ремонт!AI145+[2]пот.ремонт!AI145</f>
        <v>0</v>
      </c>
      <c r="AJ145" s="75">
        <f>[1]пот.ремонт!AJ145+[2]пот.ремонт!AJ145</f>
        <v>0</v>
      </c>
      <c r="AK145" s="75">
        <f>[1]пот.ремонт!AK145+[2]пот.ремонт!AK145</f>
        <v>0</v>
      </c>
      <c r="AL145" s="75">
        <f>[1]пот.ремонт!AL145+[2]пот.ремонт!AL145</f>
        <v>0</v>
      </c>
      <c r="AM145" s="75">
        <f>[1]пот.ремонт!AM145+[2]пот.ремонт!AM145</f>
        <v>0</v>
      </c>
      <c r="AN145" s="75">
        <f>[1]пот.ремонт!AN145+[2]пот.ремонт!AN145</f>
        <v>0</v>
      </c>
      <c r="AO145" s="71">
        <f t="shared" si="26"/>
        <v>0</v>
      </c>
      <c r="AP145" s="274">
        <f t="shared" si="28"/>
        <v>2804</v>
      </c>
      <c r="AQ145" s="36">
        <f t="shared" si="24"/>
        <v>-13600.713039407896</v>
      </c>
      <c r="AR145" s="37">
        <f t="shared" si="25"/>
        <v>0</v>
      </c>
      <c r="AS145" s="183">
        <f t="shared" si="29"/>
        <v>0.17092648882453151</v>
      </c>
      <c r="AT145" s="146">
        <f>'[4]ПР 5 місяців'!AP145</f>
        <v>-7313.3667635287056</v>
      </c>
      <c r="AU145" s="275">
        <f t="shared" si="30"/>
        <v>-20914.079802936601</v>
      </c>
      <c r="AV145" s="269">
        <f>[5]пот.ремонт!AP145+[6]пот.ремонт!AP145+[7]пот.ремонт!AP145+[8]пот.ремонт!AP145+[9]пот.ремонт!AP145+[10]пот.ремонт!AP145+[11]пот.ремонт!AP145+[12]пот.ремонт!AP145+[13]пот.ремонт!AP145+[14]пот.ремонт!AP145+[15]пот.ремонт!AP145+[2]пот.ремонт!AP145</f>
        <v>2804.3719413245085</v>
      </c>
      <c r="AW145" s="193">
        <f>[15]пот.ремонт!C145</f>
        <v>1600.7306562815788</v>
      </c>
      <c r="AX145" s="194"/>
      <c r="AY145" s="194">
        <f t="shared" si="31"/>
        <v>-1600.7306562815788</v>
      </c>
      <c r="AZ145" s="17"/>
      <c r="BA145" s="200">
        <f t="shared" si="32"/>
        <v>-22514.810459218181</v>
      </c>
      <c r="BB145" s="17"/>
      <c r="BC145" s="270">
        <f t="shared" si="33"/>
        <v>-0.37194132450849793</v>
      </c>
      <c r="BE145" s="270">
        <f>'[16]звіт поточний ремонт'!AK146+'[16]звіт поточний ремонт'!Z146-'[16]звіт поточний ремонт'!C146</f>
        <v>-7313.3667635287056</v>
      </c>
      <c r="BF145" s="192">
        <f t="shared" si="27"/>
        <v>0</v>
      </c>
    </row>
    <row r="146" spans="1:58" ht="15" customHeight="1" x14ac:dyDescent="0.25">
      <c r="A146" s="175">
        <f t="shared" si="34"/>
        <v>140</v>
      </c>
      <c r="B146" s="260" t="s">
        <v>34</v>
      </c>
      <c r="C146" s="164">
        <f>побуд.звіт!AW149</f>
        <v>6884.4878784740431</v>
      </c>
      <c r="D146" s="67">
        <f>'[3]по будинку 08'!BF149</f>
        <v>1.4094628032247611</v>
      </c>
      <c r="E146" s="68">
        <v>2</v>
      </c>
      <c r="F146" s="69"/>
      <c r="G146" s="69"/>
      <c r="H146" s="69"/>
      <c r="I146" s="69"/>
      <c r="J146" s="69"/>
      <c r="K146" s="69"/>
      <c r="L146" s="70"/>
      <c r="M146" s="75">
        <f>[1]пот.ремонт!M146+[2]пот.ремонт!M146</f>
        <v>1881.6177889595974</v>
      </c>
      <c r="N146" s="75">
        <f>[1]пот.ремонт!N146+[2]пот.ремонт!N146</f>
        <v>0</v>
      </c>
      <c r="O146" s="75">
        <f>[1]пот.ремонт!O146+[2]пот.ремонт!O146</f>
        <v>0</v>
      </c>
      <c r="P146" s="75">
        <f>[1]пот.ремонт!P146+[2]пот.ремонт!P146</f>
        <v>0</v>
      </c>
      <c r="Q146" s="75">
        <f>[1]пот.ремонт!Q146+[2]пот.ремонт!Q146</f>
        <v>0</v>
      </c>
      <c r="R146" s="75">
        <f>[1]пот.ремонт!R146+[2]пот.ремонт!R146</f>
        <v>0</v>
      </c>
      <c r="S146" s="75">
        <f>[1]пот.ремонт!S146+[2]пот.ремонт!S146</f>
        <v>0</v>
      </c>
      <c r="T146" s="75">
        <f>[1]пот.ремонт!T146+[2]пот.ремонт!T146</f>
        <v>0</v>
      </c>
      <c r="U146" s="75">
        <f>[1]пот.ремонт!U146+[2]пот.ремонт!U146</f>
        <v>0</v>
      </c>
      <c r="V146" s="75">
        <f>[1]пот.ремонт!V146+[2]пот.ремонт!V146</f>
        <v>0</v>
      </c>
      <c r="W146" s="75">
        <f>[1]пот.ремонт!W146+[2]пот.ремонт!W146</f>
        <v>0</v>
      </c>
      <c r="X146" s="75">
        <f>[1]пот.ремонт!X146+[2]пот.ремонт!X146</f>
        <v>0</v>
      </c>
      <c r="Y146" s="75">
        <f>[1]пот.ремонт!Y146+[2]пот.ремонт!Y146</f>
        <v>0</v>
      </c>
      <c r="Z146" s="75">
        <f>[1]пот.ремонт!Z146+[2]пот.ремонт!Z146</f>
        <v>0</v>
      </c>
      <c r="AA146" s="75">
        <f>[1]пот.ремонт!AA146+[2]пот.ремонт!AA146</f>
        <v>145</v>
      </c>
      <c r="AB146" s="75">
        <f>[1]пот.ремонт!AB146+[2]пот.ремонт!AB146</f>
        <v>0</v>
      </c>
      <c r="AC146" s="75">
        <f>[1]пот.ремонт!AC146+[2]пот.ремонт!AC146</f>
        <v>0</v>
      </c>
      <c r="AD146" s="187">
        <f t="shared" si="35"/>
        <v>2026.6177889595974</v>
      </c>
      <c r="AE146" s="117">
        <f>[1]пот.ремонт!AE146+[2]пот.ремонт!AE146</f>
        <v>0</v>
      </c>
      <c r="AF146" s="230">
        <f>[1]пот.ремонт!AF146+[2]пот.ремонт!AF146</f>
        <v>0</v>
      </c>
      <c r="AG146" s="75">
        <f>[1]пот.ремонт!AG146+[2]пот.ремонт!AG146</f>
        <v>0</v>
      </c>
      <c r="AH146" s="75">
        <f>[1]пот.ремонт!AH146+[2]пот.ремонт!AH146</f>
        <v>0</v>
      </c>
      <c r="AI146" s="75">
        <f>[1]пот.ремонт!AI146+[2]пот.ремонт!AI146</f>
        <v>0</v>
      </c>
      <c r="AJ146" s="75">
        <f>[1]пот.ремонт!AJ146+[2]пот.ремонт!AJ146</f>
        <v>0</v>
      </c>
      <c r="AK146" s="75">
        <f>[1]пот.ремонт!AK146+[2]пот.ремонт!AK146</f>
        <v>0</v>
      </c>
      <c r="AL146" s="75">
        <f>[1]пот.ремонт!AL146+[2]пот.ремонт!AL146</f>
        <v>0</v>
      </c>
      <c r="AM146" s="75">
        <f>[1]пот.ремонт!AM146+[2]пот.ремонт!AM146</f>
        <v>0</v>
      </c>
      <c r="AN146" s="75">
        <f>[1]пот.ремонт!AN146+[2]пот.ремонт!AN146</f>
        <v>0</v>
      </c>
      <c r="AO146" s="71">
        <f t="shared" si="26"/>
        <v>0</v>
      </c>
      <c r="AP146" s="274">
        <f t="shared" si="28"/>
        <v>2026.6177889595974</v>
      </c>
      <c r="AQ146" s="36">
        <f t="shared" si="24"/>
        <v>-4857.8700895144457</v>
      </c>
      <c r="AR146" s="37">
        <f t="shared" si="25"/>
        <v>0</v>
      </c>
      <c r="AS146" s="183">
        <f t="shared" si="29"/>
        <v>0.29437451626522437</v>
      </c>
      <c r="AT146" s="146">
        <f>'[4]ПР 5 місяців'!AP146</f>
        <v>-2717.8242935625676</v>
      </c>
      <c r="AU146" s="275">
        <f t="shared" si="30"/>
        <v>-7575.6943830770133</v>
      </c>
      <c r="AV146" s="269">
        <f>[5]пот.ремонт!AP146+[6]пот.ремонт!AP146+[7]пот.ремонт!AP146+[8]пот.ремонт!AP146+[9]пот.ремонт!AP146+[10]пот.ремонт!AP146+[11]пот.ремонт!AP146+[12]пот.ремонт!AP146+[13]пот.ремонт!AP146+[14]пот.ремонт!AP146+[15]пот.ремонт!AP146+[2]пот.ремонт!AP146</f>
        <v>2026.6177889595974</v>
      </c>
      <c r="AW146" s="193">
        <f>[15]пот.ремонт!C146</f>
        <v>635.60992369480891</v>
      </c>
      <c r="AX146" s="194"/>
      <c r="AY146" s="194">
        <f t="shared" si="31"/>
        <v>-635.60992369480891</v>
      </c>
      <c r="AZ146" s="17"/>
      <c r="BA146" s="200">
        <f t="shared" si="32"/>
        <v>-8211.3043067718227</v>
      </c>
      <c r="BB146" s="17"/>
      <c r="BC146" s="270">
        <f t="shared" si="33"/>
        <v>0</v>
      </c>
      <c r="BE146" s="270">
        <f>'[16]звіт поточний ремонт'!AK147+'[16]звіт поточний ремонт'!Z147-'[16]звіт поточний ремонт'!C147</f>
        <v>-2717.8242935625676</v>
      </c>
      <c r="BF146" s="192">
        <f t="shared" si="27"/>
        <v>0</v>
      </c>
    </row>
    <row r="147" spans="1:58" ht="15" customHeight="1" x14ac:dyDescent="0.25">
      <c r="A147" s="175">
        <f t="shared" si="34"/>
        <v>141</v>
      </c>
      <c r="B147" s="261" t="s">
        <v>238</v>
      </c>
      <c r="C147" s="164">
        <f>побуд.звіт!AW150</f>
        <v>16944.653463813309</v>
      </c>
      <c r="D147" s="67">
        <f>'[3]по будинку 08'!BF150</f>
        <v>0</v>
      </c>
      <c r="E147" s="68">
        <v>1</v>
      </c>
      <c r="F147" s="69"/>
      <c r="G147" s="69"/>
      <c r="H147" s="69"/>
      <c r="I147" s="69"/>
      <c r="J147" s="69"/>
      <c r="K147" s="69"/>
      <c r="L147" s="70"/>
      <c r="M147" s="75">
        <f>[1]пот.ремонт!M147+[2]пот.ремонт!M147</f>
        <v>3616</v>
      </c>
      <c r="N147" s="75">
        <f>[1]пот.ремонт!N147+[2]пот.ремонт!N147</f>
        <v>0</v>
      </c>
      <c r="O147" s="75">
        <f>[1]пот.ремонт!O147+[2]пот.ремонт!O147</f>
        <v>892</v>
      </c>
      <c r="P147" s="75">
        <f>[1]пот.ремонт!P147+[2]пот.ремонт!P147</f>
        <v>10</v>
      </c>
      <c r="Q147" s="75">
        <f>[1]пот.ремонт!Q147+[2]пот.ремонт!Q147</f>
        <v>72600</v>
      </c>
      <c r="R147" s="75">
        <f>[1]пот.ремонт!R147+[2]пот.ремонт!R147</f>
        <v>1</v>
      </c>
      <c r="S147" s="75">
        <f>[1]пот.ремонт!S147+[2]пот.ремонт!S147</f>
        <v>0</v>
      </c>
      <c r="T147" s="75">
        <f>[1]пот.ремонт!T147+[2]пот.ремонт!T147</f>
        <v>0</v>
      </c>
      <c r="U147" s="75">
        <f>[1]пот.ремонт!U147+[2]пот.ремонт!U147</f>
        <v>2397.2756311972767</v>
      </c>
      <c r="V147" s="75">
        <f>[1]пот.ремонт!V147+[2]пот.ремонт!V147</f>
        <v>0</v>
      </c>
      <c r="W147" s="75">
        <f>[1]пот.ремонт!W147+[2]пот.ремонт!W147</f>
        <v>0</v>
      </c>
      <c r="X147" s="75">
        <f>[1]пот.ремонт!X147+[2]пот.ремонт!X147</f>
        <v>0</v>
      </c>
      <c r="Y147" s="75">
        <f>[1]пот.ремонт!Y147+[2]пот.ремонт!Y147</f>
        <v>0</v>
      </c>
      <c r="Z147" s="75">
        <f>[1]пот.ремонт!Z147+[2]пот.ремонт!Z147</f>
        <v>0</v>
      </c>
      <c r="AA147" s="75">
        <f>[1]пот.ремонт!AA147+[2]пот.ремонт!AA147</f>
        <v>2022</v>
      </c>
      <c r="AB147" s="75">
        <f>[1]пот.ремонт!AB147+[2]пот.ремонт!AB147</f>
        <v>0</v>
      </c>
      <c r="AC147" s="75">
        <f>[1]пот.ремонт!AC147+[2]пот.ремонт!AC147</f>
        <v>0</v>
      </c>
      <c r="AD147" s="187">
        <f t="shared" si="35"/>
        <v>81527.275631197277</v>
      </c>
      <c r="AE147" s="117">
        <f>[1]пот.ремонт!AE147+[2]пот.ремонт!AE147</f>
        <v>0</v>
      </c>
      <c r="AF147" s="230">
        <f>[1]пот.ремонт!AF147+[2]пот.ремонт!AF147</f>
        <v>0</v>
      </c>
      <c r="AG147" s="75">
        <f>[1]пот.ремонт!AG147+[2]пот.ремонт!AG147</f>
        <v>0</v>
      </c>
      <c r="AH147" s="75">
        <f>[1]пот.ремонт!AH147+[2]пот.ремонт!AH147</f>
        <v>0</v>
      </c>
      <c r="AI147" s="75">
        <f>[1]пот.ремонт!AI147+[2]пот.ремонт!AI147</f>
        <v>0</v>
      </c>
      <c r="AJ147" s="75">
        <f>[1]пот.ремонт!AJ147+[2]пот.ремонт!AJ147</f>
        <v>0</v>
      </c>
      <c r="AK147" s="75">
        <f>[1]пот.ремонт!AK147+[2]пот.ремонт!AK147</f>
        <v>0</v>
      </c>
      <c r="AL147" s="75">
        <f>[1]пот.ремонт!AL147+[2]пот.ремонт!AL147</f>
        <v>0</v>
      </c>
      <c r="AM147" s="75">
        <f>[1]пот.ремонт!AM147+[2]пот.ремонт!AM147</f>
        <v>0</v>
      </c>
      <c r="AN147" s="75">
        <f>[1]пот.ремонт!AN147+[2]пот.ремонт!AN147</f>
        <v>0</v>
      </c>
      <c r="AO147" s="71">
        <f t="shared" si="26"/>
        <v>0</v>
      </c>
      <c r="AP147" s="274">
        <f t="shared" si="28"/>
        <v>81527.275631197277</v>
      </c>
      <c r="AQ147" s="36">
        <f t="shared" si="24"/>
        <v>0</v>
      </c>
      <c r="AR147" s="37">
        <f t="shared" si="25"/>
        <v>64582.622167383968</v>
      </c>
      <c r="AS147" s="183">
        <f t="shared" si="29"/>
        <v>4.8113864237651969</v>
      </c>
      <c r="AT147" s="146">
        <f>'[4]ПР 5 місяців'!AP147</f>
        <v>-3943.1921020111422</v>
      </c>
      <c r="AU147" s="275">
        <f t="shared" si="30"/>
        <v>60639.430065372828</v>
      </c>
      <c r="AV147" s="269">
        <f>[5]пот.ремонт!AP147+[6]пот.ремонт!AP147+[7]пот.ремонт!AP147+[8]пот.ремонт!AP147+[9]пот.ремонт!AP147+[10]пот.ремонт!AP147+[11]пот.ремонт!AP147+[12]пот.ремонт!AP147+[13]пот.ремонт!AP147+[14]пот.ремонт!AP147+[15]пот.ремонт!AP147+[2]пот.ремонт!AP147</f>
        <v>81527.275631197277</v>
      </c>
      <c r="AW147" s="193">
        <f>[15]пот.ремонт!C147</f>
        <v>1626.7807927626613</v>
      </c>
      <c r="AX147" s="194"/>
      <c r="AY147" s="194">
        <f t="shared" si="31"/>
        <v>-1626.7807927626613</v>
      </c>
      <c r="AZ147" s="17"/>
      <c r="BA147" s="200">
        <f t="shared" si="32"/>
        <v>59012.649272610164</v>
      </c>
      <c r="BB147" s="17"/>
      <c r="BC147" s="270">
        <f t="shared" si="33"/>
        <v>0</v>
      </c>
      <c r="BE147" s="270">
        <f>'[16]звіт поточний ремонт'!AK148+'[16]звіт поточний ремонт'!Z148-'[16]звіт поточний ремонт'!C148</f>
        <v>-3943.1921020111422</v>
      </c>
      <c r="BF147" s="192">
        <f t="shared" si="27"/>
        <v>0</v>
      </c>
    </row>
    <row r="148" spans="1:58" ht="15" customHeight="1" x14ac:dyDescent="0.25">
      <c r="A148" s="175">
        <f t="shared" si="34"/>
        <v>142</v>
      </c>
      <c r="B148" s="260" t="s">
        <v>239</v>
      </c>
      <c r="C148" s="164">
        <f>побуд.звіт!AW151</f>
        <v>32844.373126714898</v>
      </c>
      <c r="D148" s="67">
        <f>'[3]по будинку 08'!BF151</f>
        <v>0</v>
      </c>
      <c r="E148" s="68">
        <v>1</v>
      </c>
      <c r="F148" s="69"/>
      <c r="G148" s="69"/>
      <c r="H148" s="69"/>
      <c r="I148" s="69"/>
      <c r="J148" s="69"/>
      <c r="K148" s="69"/>
      <c r="L148" s="70"/>
      <c r="M148" s="75">
        <f>[1]пот.ремонт!M148+[2]пот.ремонт!M148</f>
        <v>1242</v>
      </c>
      <c r="N148" s="75">
        <f>[1]пот.ремонт!N148+[2]пот.ремонт!N148</f>
        <v>0</v>
      </c>
      <c r="O148" s="75">
        <f>[1]пот.ремонт!O148+[2]пот.ремонт!O148</f>
        <v>0</v>
      </c>
      <c r="P148" s="75">
        <f>[1]пот.ремонт!P148+[2]пот.ремонт!P148</f>
        <v>0</v>
      </c>
      <c r="Q148" s="75">
        <f>[1]пот.ремонт!Q148+[2]пот.ремонт!Q148</f>
        <v>0</v>
      </c>
      <c r="R148" s="75">
        <f>[1]пот.ремонт!R148+[2]пот.ремонт!R148</f>
        <v>0</v>
      </c>
      <c r="S148" s="75">
        <f>[1]пот.ремонт!S148+[2]пот.ремонт!S148</f>
        <v>0</v>
      </c>
      <c r="T148" s="75">
        <f>[1]пот.ремонт!T148+[2]пот.ремонт!T148</f>
        <v>0</v>
      </c>
      <c r="U148" s="75">
        <f>[1]пот.ремонт!U148+[2]пот.ремонт!U148</f>
        <v>842</v>
      </c>
      <c r="V148" s="75">
        <f>[1]пот.ремонт!V148+[2]пот.ремонт!V148</f>
        <v>0</v>
      </c>
      <c r="W148" s="75">
        <f>[1]пот.ремонт!W148+[2]пот.ремонт!W148</f>
        <v>0</v>
      </c>
      <c r="X148" s="75">
        <f>[1]пот.ремонт!X148+[2]пот.ремонт!X148</f>
        <v>0</v>
      </c>
      <c r="Y148" s="75">
        <f>[1]пот.ремонт!Y148+[2]пот.ремонт!Y148</f>
        <v>0</v>
      </c>
      <c r="Z148" s="75">
        <f>[1]пот.ремонт!Z148+[2]пот.ремонт!Z148</f>
        <v>0</v>
      </c>
      <c r="AA148" s="75">
        <f>[1]пот.ремонт!AA148+[2]пот.ремонт!AA148</f>
        <v>3601</v>
      </c>
      <c r="AB148" s="75">
        <f>[1]пот.ремонт!AB148+[2]пот.ремонт!AB148</f>
        <v>0</v>
      </c>
      <c r="AC148" s="75">
        <f>[1]пот.ремонт!AC148+[2]пот.ремонт!AC148</f>
        <v>0</v>
      </c>
      <c r="AD148" s="187">
        <f t="shared" si="35"/>
        <v>5685</v>
      </c>
      <c r="AE148" s="117">
        <f>[1]пот.ремонт!AE148+[2]пот.ремонт!AE148</f>
        <v>1974.3652982092644</v>
      </c>
      <c r="AF148" s="230">
        <f>[1]пот.ремонт!AF148+[2]пот.ремонт!AF148</f>
        <v>0</v>
      </c>
      <c r="AG148" s="75">
        <f>[1]пот.ремонт!AG148+[2]пот.ремонт!AG148</f>
        <v>0</v>
      </c>
      <c r="AH148" s="75">
        <f>[1]пот.ремонт!AH148+[2]пот.ремонт!AH148</f>
        <v>0</v>
      </c>
      <c r="AI148" s="75">
        <f>[1]пот.ремонт!AI148+[2]пот.ремонт!AI148</f>
        <v>0</v>
      </c>
      <c r="AJ148" s="75">
        <f>[1]пот.ремонт!AJ148+[2]пот.ремонт!AJ148</f>
        <v>0</v>
      </c>
      <c r="AK148" s="75">
        <f>[1]пот.ремонт!AK148+[2]пот.ремонт!AK148</f>
        <v>0</v>
      </c>
      <c r="AL148" s="75">
        <f>[1]пот.ремонт!AL148+[2]пот.ремонт!AL148</f>
        <v>0</v>
      </c>
      <c r="AM148" s="75">
        <f>[1]пот.ремонт!AM148+[2]пот.ремонт!AM148</f>
        <v>0</v>
      </c>
      <c r="AN148" s="75">
        <f>[1]пот.ремонт!AN148+[2]пот.ремонт!AN148</f>
        <v>0</v>
      </c>
      <c r="AO148" s="71">
        <f t="shared" si="26"/>
        <v>1974.3652982092644</v>
      </c>
      <c r="AP148" s="274">
        <f t="shared" si="28"/>
        <v>7659.3652982092644</v>
      </c>
      <c r="AQ148" s="36">
        <f t="shared" si="24"/>
        <v>-25185.007828505633</v>
      </c>
      <c r="AR148" s="37">
        <f t="shared" si="25"/>
        <v>0</v>
      </c>
      <c r="AS148" s="183">
        <f t="shared" si="29"/>
        <v>0.23320175022549916</v>
      </c>
      <c r="AT148" s="146">
        <f>'[4]ПР 5 місяців'!AP148</f>
        <v>36284.115411887607</v>
      </c>
      <c r="AU148" s="275">
        <f t="shared" si="30"/>
        <v>11099.107583381974</v>
      </c>
      <c r="AV148" s="269">
        <f>[5]пот.ремонт!AP148+[6]пот.ремонт!AP148+[7]пот.ремонт!AP148+[8]пот.ремонт!AP148+[9]пот.ремонт!AP148+[10]пот.ремонт!AP148+[11]пот.ремонт!AP148+[12]пот.ремонт!AP148+[13]пот.ремонт!AP148+[14]пот.ремонт!AP148+[15]пот.ремонт!AP148+[2]пот.ремонт!AP148</f>
        <v>7659.8195145126228</v>
      </c>
      <c r="AW148" s="193">
        <f>[15]пот.ремонт!C148</f>
        <v>3203.9962763429789</v>
      </c>
      <c r="AX148" s="194"/>
      <c r="AY148" s="194">
        <f t="shared" si="31"/>
        <v>-3203.9962763429789</v>
      </c>
      <c r="AZ148" s="17"/>
      <c r="BA148" s="200">
        <f t="shared" si="32"/>
        <v>7895.1113070389947</v>
      </c>
      <c r="BB148" s="17"/>
      <c r="BC148" s="270">
        <f t="shared" si="33"/>
        <v>-0.45421630335840746</v>
      </c>
      <c r="BE148" s="270">
        <f>'[16]звіт поточний ремонт'!AK149+'[16]звіт поточний ремонт'!Z149-'[16]звіт поточний ремонт'!C149</f>
        <v>36284.115411887607</v>
      </c>
      <c r="BF148" s="192">
        <f t="shared" si="27"/>
        <v>0</v>
      </c>
    </row>
    <row r="149" spans="1:58" ht="15" customHeight="1" x14ac:dyDescent="0.25">
      <c r="A149" s="175">
        <f t="shared" si="34"/>
        <v>143</v>
      </c>
      <c r="B149" s="260" t="s">
        <v>240</v>
      </c>
      <c r="C149" s="164">
        <f>побуд.звіт!AW152</f>
        <v>16784.88931076846</v>
      </c>
      <c r="D149" s="67">
        <f>'[3]по будинку 08'!BF152</f>
        <v>0</v>
      </c>
      <c r="E149" s="68">
        <v>1</v>
      </c>
      <c r="F149" s="69"/>
      <c r="G149" s="69"/>
      <c r="H149" s="69"/>
      <c r="I149" s="69"/>
      <c r="J149" s="69"/>
      <c r="K149" s="69"/>
      <c r="L149" s="70"/>
      <c r="M149" s="75">
        <f>[1]пот.ремонт!M149+[2]пот.ремонт!M149</f>
        <v>3194</v>
      </c>
      <c r="N149" s="75">
        <f>[1]пот.ремонт!N149+[2]пот.ремонт!N149</f>
        <v>0</v>
      </c>
      <c r="O149" s="75">
        <f>[1]пот.ремонт!O149+[2]пот.ремонт!O149</f>
        <v>0</v>
      </c>
      <c r="P149" s="75">
        <f>[1]пот.ремонт!P149+[2]пот.ремонт!P149</f>
        <v>0</v>
      </c>
      <c r="Q149" s="75">
        <f>[1]пот.ремонт!Q149+[2]пот.ремонт!Q149</f>
        <v>0</v>
      </c>
      <c r="R149" s="75">
        <f>[1]пот.ремонт!R149+[2]пот.ремонт!R149</f>
        <v>0</v>
      </c>
      <c r="S149" s="75">
        <f>[1]пот.ремонт!S149+[2]пот.ремонт!S149</f>
        <v>0</v>
      </c>
      <c r="T149" s="75">
        <f>[1]пот.ремонт!T149+[2]пот.ремонт!T149</f>
        <v>0</v>
      </c>
      <c r="U149" s="75">
        <f>[1]пот.ремонт!U149+[2]пот.ремонт!U149</f>
        <v>0</v>
      </c>
      <c r="V149" s="75">
        <f>[1]пот.ремонт!V149+[2]пот.ремонт!V149</f>
        <v>0</v>
      </c>
      <c r="W149" s="75">
        <f>[1]пот.ремонт!W149+[2]пот.ремонт!W149</f>
        <v>0</v>
      </c>
      <c r="X149" s="75">
        <f>[1]пот.ремонт!X149+[2]пот.ремонт!X149</f>
        <v>0</v>
      </c>
      <c r="Y149" s="75">
        <f>[1]пот.ремонт!Y149+[2]пот.ремонт!Y149</f>
        <v>0</v>
      </c>
      <c r="Z149" s="75">
        <f>[1]пот.ремонт!Z149+[2]пот.ремонт!Z149</f>
        <v>0</v>
      </c>
      <c r="AA149" s="75">
        <f>[1]пот.ремонт!AA149+[2]пот.ремонт!AA149</f>
        <v>756</v>
      </c>
      <c r="AB149" s="75">
        <f>[1]пот.ремонт!AB149+[2]пот.ремонт!AB149</f>
        <v>0</v>
      </c>
      <c r="AC149" s="75">
        <f>[1]пот.ремонт!AC149+[2]пот.ремонт!AC149</f>
        <v>0</v>
      </c>
      <c r="AD149" s="187">
        <f t="shared" si="35"/>
        <v>3950</v>
      </c>
      <c r="AE149" s="117">
        <f>[1]пот.ремонт!AE149+[2]пот.ремонт!AE149</f>
        <v>0</v>
      </c>
      <c r="AF149" s="230">
        <f>[1]пот.ремонт!AF149+[2]пот.ремонт!AF149</f>
        <v>0</v>
      </c>
      <c r="AG149" s="75">
        <f>[1]пот.ремонт!AG149+[2]пот.ремонт!AG149</f>
        <v>0</v>
      </c>
      <c r="AH149" s="75">
        <f>[1]пот.ремонт!AH149+[2]пот.ремонт!AH149</f>
        <v>0</v>
      </c>
      <c r="AI149" s="75">
        <f>[1]пот.ремонт!AI149+[2]пот.ремонт!AI149</f>
        <v>0</v>
      </c>
      <c r="AJ149" s="75">
        <f>[1]пот.ремонт!AJ149+[2]пот.ремонт!AJ149</f>
        <v>0</v>
      </c>
      <c r="AK149" s="75">
        <f>[1]пот.ремонт!AK149+[2]пот.ремонт!AK149</f>
        <v>0</v>
      </c>
      <c r="AL149" s="75">
        <f>[1]пот.ремонт!AL149+[2]пот.ремонт!AL149</f>
        <v>0</v>
      </c>
      <c r="AM149" s="75">
        <f>[1]пот.ремонт!AM149+[2]пот.ремонт!AM149</f>
        <v>0</v>
      </c>
      <c r="AN149" s="75">
        <f>[1]пот.ремонт!AN149+[2]пот.ремонт!AN149</f>
        <v>0</v>
      </c>
      <c r="AO149" s="71">
        <f t="shared" si="26"/>
        <v>0</v>
      </c>
      <c r="AP149" s="274">
        <f t="shared" si="28"/>
        <v>3950</v>
      </c>
      <c r="AQ149" s="36">
        <f t="shared" si="24"/>
        <v>-12834.88931076846</v>
      </c>
      <c r="AR149" s="37">
        <f t="shared" si="25"/>
        <v>0</v>
      </c>
      <c r="AS149" s="183">
        <f t="shared" si="29"/>
        <v>0.23533071483920068</v>
      </c>
      <c r="AT149" s="146">
        <f>'[4]ПР 5 місяців'!AP149</f>
        <v>-8001.5700821346909</v>
      </c>
      <c r="AU149" s="275">
        <f t="shared" si="30"/>
        <v>-20836.459392903151</v>
      </c>
      <c r="AV149" s="269">
        <f>[5]пот.ремонт!AP149+[6]пот.ремонт!AP149+[7]пот.ремонт!AP149+[8]пот.ремонт!AP149+[9]пот.ремонт!AP149+[10]пот.ремонт!AP149+[11]пот.ремонт!AP149+[12]пот.ремонт!AP149+[13]пот.ремонт!AP149+[14]пот.ремонт!AP149+[15]пот.ремонт!AP149+[2]пот.ремонт!AP149</f>
        <v>3950</v>
      </c>
      <c r="AW149" s="193">
        <f>[15]пот.ремонт!C149</f>
        <v>1612.7956181536922</v>
      </c>
      <c r="AX149" s="194"/>
      <c r="AY149" s="194">
        <f t="shared" si="31"/>
        <v>-1612.7956181536922</v>
      </c>
      <c r="AZ149" s="17"/>
      <c r="BA149" s="200">
        <f t="shared" si="32"/>
        <v>-22449.255011056845</v>
      </c>
      <c r="BB149" s="17"/>
      <c r="BC149" s="270">
        <f t="shared" si="33"/>
        <v>0</v>
      </c>
      <c r="BE149" s="270">
        <f>'[16]звіт поточний ремонт'!AK150+'[16]звіт поточний ремонт'!Z150-'[16]звіт поточний ремонт'!C150</f>
        <v>-8001.5700821346909</v>
      </c>
      <c r="BF149" s="192">
        <f t="shared" si="27"/>
        <v>0</v>
      </c>
    </row>
    <row r="150" spans="1:58" ht="15" customHeight="1" x14ac:dyDescent="0.25">
      <c r="A150" s="175">
        <f t="shared" si="34"/>
        <v>144</v>
      </c>
      <c r="B150" s="260" t="s">
        <v>241</v>
      </c>
      <c r="C150" s="164">
        <f>побуд.звіт!AW153</f>
        <v>17191.738480840224</v>
      </c>
      <c r="D150" s="67">
        <f>'[3]по будинку 08'!BF153</f>
        <v>0</v>
      </c>
      <c r="E150" s="68">
        <v>1</v>
      </c>
      <c r="F150" s="69"/>
      <c r="G150" s="69"/>
      <c r="H150" s="69"/>
      <c r="I150" s="69"/>
      <c r="J150" s="69"/>
      <c r="K150" s="69"/>
      <c r="L150" s="70"/>
      <c r="M150" s="75">
        <f>[1]пот.ремонт!M150+[2]пот.ремонт!M150</f>
        <v>250</v>
      </c>
      <c r="N150" s="75">
        <f>[1]пот.ремонт!N150+[2]пот.ремонт!N150</f>
        <v>0</v>
      </c>
      <c r="O150" s="75">
        <f>[1]пот.ремонт!O150+[2]пот.ремонт!O150</f>
        <v>0</v>
      </c>
      <c r="P150" s="75">
        <f>[1]пот.ремонт!P150+[2]пот.ремонт!P150</f>
        <v>0</v>
      </c>
      <c r="Q150" s="75">
        <f>[1]пот.ремонт!Q150+[2]пот.ремонт!Q150</f>
        <v>0</v>
      </c>
      <c r="R150" s="75">
        <f>[1]пот.ремонт!R150+[2]пот.ремонт!R150</f>
        <v>0</v>
      </c>
      <c r="S150" s="75">
        <f>[1]пот.ремонт!S150+[2]пот.ремонт!S150</f>
        <v>0</v>
      </c>
      <c r="T150" s="75">
        <f>[1]пот.ремонт!T150+[2]пот.ремонт!T150</f>
        <v>0</v>
      </c>
      <c r="U150" s="75">
        <f>[1]пот.ремонт!U150+[2]пот.ремонт!U150</f>
        <v>260</v>
      </c>
      <c r="V150" s="75">
        <f>[1]пот.ремонт!V150+[2]пот.ремонт!V150</f>
        <v>0</v>
      </c>
      <c r="W150" s="75">
        <f>[1]пот.ремонт!W150+[2]пот.ремонт!W150</f>
        <v>0</v>
      </c>
      <c r="X150" s="75">
        <f>[1]пот.ремонт!X150+[2]пот.ремонт!X150</f>
        <v>0</v>
      </c>
      <c r="Y150" s="75">
        <f>[1]пот.ремонт!Y150+[2]пот.ремонт!Y150</f>
        <v>0</v>
      </c>
      <c r="Z150" s="75">
        <f>[1]пот.ремонт!Z150+[2]пот.ремонт!Z150</f>
        <v>0</v>
      </c>
      <c r="AA150" s="75">
        <f>[1]пот.ремонт!AA150+[2]пот.ремонт!AA150</f>
        <v>832</v>
      </c>
      <c r="AB150" s="75">
        <f>[1]пот.ремонт!AB150+[2]пот.ремонт!AB150</f>
        <v>0</v>
      </c>
      <c r="AC150" s="75">
        <f>[1]пот.ремонт!AC150+[2]пот.ремонт!AC150</f>
        <v>0</v>
      </c>
      <c r="AD150" s="187">
        <f t="shared" si="35"/>
        <v>1342</v>
      </c>
      <c r="AE150" s="117">
        <f>[1]пот.ремонт!AE150+[2]пот.ремонт!AE150</f>
        <v>0</v>
      </c>
      <c r="AF150" s="230">
        <f>[1]пот.ремонт!AF150+[2]пот.ремонт!AF150</f>
        <v>0</v>
      </c>
      <c r="AG150" s="75">
        <f>[1]пот.ремонт!AG150+[2]пот.ремонт!AG150</f>
        <v>0</v>
      </c>
      <c r="AH150" s="75">
        <f>[1]пот.ремонт!AH150+[2]пот.ремонт!AH150</f>
        <v>0</v>
      </c>
      <c r="AI150" s="75">
        <f>[1]пот.ремонт!AI150+[2]пот.ремонт!AI150</f>
        <v>0</v>
      </c>
      <c r="AJ150" s="75">
        <f>[1]пот.ремонт!AJ150+[2]пот.ремонт!AJ150</f>
        <v>0</v>
      </c>
      <c r="AK150" s="75">
        <f>[1]пот.ремонт!AK150+[2]пот.ремонт!AK150</f>
        <v>0</v>
      </c>
      <c r="AL150" s="75">
        <f>[1]пот.ремонт!AL150+[2]пот.ремонт!AL150</f>
        <v>0</v>
      </c>
      <c r="AM150" s="75">
        <f>[1]пот.ремонт!AM150+[2]пот.ремонт!AM150</f>
        <v>2300</v>
      </c>
      <c r="AN150" s="75">
        <f>[1]пот.ремонт!AN150+[2]пот.ремонт!AN150</f>
        <v>0</v>
      </c>
      <c r="AO150" s="71">
        <f t="shared" si="26"/>
        <v>2300</v>
      </c>
      <c r="AP150" s="274">
        <f t="shared" si="28"/>
        <v>3642</v>
      </c>
      <c r="AQ150" s="36">
        <f t="shared" si="24"/>
        <v>-13549.738480840224</v>
      </c>
      <c r="AR150" s="37">
        <f t="shared" si="25"/>
        <v>0</v>
      </c>
      <c r="AS150" s="183">
        <f t="shared" si="29"/>
        <v>0.2118459400751658</v>
      </c>
      <c r="AT150" s="146">
        <f>'[4]ПР 5 місяців'!AP150</f>
        <v>-3737.8536549690252</v>
      </c>
      <c r="AU150" s="275">
        <f t="shared" si="30"/>
        <v>-17287.592135809249</v>
      </c>
      <c r="AV150" s="269">
        <f>[5]пот.ремонт!AP150+[6]пот.ремонт!AP150+[7]пот.ремонт!AP150+[8]пот.ремонт!AP150+[9]пот.ремонт!AP150+[10]пот.ремонт!AP150+[11]пот.ремонт!AP150+[12]пот.ремонт!AP150+[13]пот.ремонт!AP150+[14]пот.ремонт!AP150+[15]пот.ремонт!AP150+[2]пот.ремонт!AP150</f>
        <v>3642</v>
      </c>
      <c r="AW150" s="193">
        <f>[15]пот.ремонт!C150</f>
        <v>1655.2714081680449</v>
      </c>
      <c r="AX150" s="194"/>
      <c r="AY150" s="194">
        <f t="shared" si="31"/>
        <v>-1655.2714081680449</v>
      </c>
      <c r="AZ150" s="17"/>
      <c r="BA150" s="200">
        <f t="shared" si="32"/>
        <v>-18942.863543977295</v>
      </c>
      <c r="BB150" s="17"/>
      <c r="BC150" s="270">
        <f t="shared" si="33"/>
        <v>0</v>
      </c>
      <c r="BE150" s="270">
        <f>'[16]звіт поточний ремонт'!AK151+'[16]звіт поточний ремонт'!Z151-'[16]звіт поточний ремонт'!C151</f>
        <v>-3737.8536549690252</v>
      </c>
      <c r="BF150" s="192">
        <f t="shared" si="27"/>
        <v>0</v>
      </c>
    </row>
    <row r="151" spans="1:58" ht="15" customHeight="1" x14ac:dyDescent="0.25">
      <c r="A151" s="175">
        <f t="shared" si="34"/>
        <v>145</v>
      </c>
      <c r="B151" s="260" t="s">
        <v>242</v>
      </c>
      <c r="C151" s="164">
        <f>побуд.звіт!AW154</f>
        <v>32365.938141438262</v>
      </c>
      <c r="D151" s="67">
        <f>'[3]по будинку 08'!BF154</f>
        <v>997.81988376974073</v>
      </c>
      <c r="E151" s="68">
        <v>1</v>
      </c>
      <c r="F151" s="69"/>
      <c r="G151" s="69"/>
      <c r="H151" s="69"/>
      <c r="I151" s="69"/>
      <c r="J151" s="69"/>
      <c r="K151" s="69"/>
      <c r="L151" s="70"/>
      <c r="M151" s="75">
        <f>[1]пот.ремонт!M151+[2]пот.ремонт!M151</f>
        <v>6720.6735829510135</v>
      </c>
      <c r="N151" s="75">
        <f>[1]пот.ремонт!N151+[2]пот.ремонт!N151</f>
        <v>0</v>
      </c>
      <c r="O151" s="75">
        <f>[1]пот.ремонт!O151+[2]пот.ремонт!O151</f>
        <v>0</v>
      </c>
      <c r="P151" s="75">
        <f>[1]пот.ремонт!P151+[2]пот.ремонт!P151</f>
        <v>0</v>
      </c>
      <c r="Q151" s="75">
        <f>[1]пот.ремонт!Q151+[2]пот.ремонт!Q151</f>
        <v>0</v>
      </c>
      <c r="R151" s="75">
        <f>[1]пот.ремонт!R151+[2]пот.ремонт!R151</f>
        <v>0</v>
      </c>
      <c r="S151" s="75">
        <f>[1]пот.ремонт!S151+[2]пот.ремонт!S151</f>
        <v>0</v>
      </c>
      <c r="T151" s="75">
        <f>[1]пот.ремонт!T151+[2]пот.ремонт!T151</f>
        <v>0</v>
      </c>
      <c r="U151" s="75">
        <f>[1]пот.ремонт!U151+[2]пот.ремонт!U151</f>
        <v>476</v>
      </c>
      <c r="V151" s="75">
        <f>[1]пот.ремонт!V151+[2]пот.ремонт!V151</f>
        <v>0</v>
      </c>
      <c r="W151" s="75">
        <f>[1]пот.ремонт!W151+[2]пот.ремонт!W151</f>
        <v>0</v>
      </c>
      <c r="X151" s="75">
        <f>[1]пот.ремонт!X151+[2]пот.ремонт!X151</f>
        <v>0</v>
      </c>
      <c r="Y151" s="75">
        <f>[1]пот.ремонт!Y151+[2]пот.ремонт!Y151</f>
        <v>1483</v>
      </c>
      <c r="Z151" s="75">
        <f>[1]пот.ремонт!Z151+[2]пот.ремонт!Z151</f>
        <v>4</v>
      </c>
      <c r="AA151" s="75">
        <f>[1]пот.ремонт!AA151+[2]пот.ремонт!AA151</f>
        <v>3572</v>
      </c>
      <c r="AB151" s="75">
        <f>[1]пот.ремонт!AB151+[2]пот.ремонт!AB151</f>
        <v>0</v>
      </c>
      <c r="AC151" s="75">
        <f>[1]пот.ремонт!AC151+[2]пот.ремонт!AC151</f>
        <v>0</v>
      </c>
      <c r="AD151" s="187">
        <f t="shared" si="35"/>
        <v>12251.673582951014</v>
      </c>
      <c r="AE151" s="117">
        <f>[1]пот.ремонт!AE151+[2]пот.ремонт!AE151</f>
        <v>395</v>
      </c>
      <c r="AF151" s="230">
        <f>[1]пот.ремонт!AF151+[2]пот.ремонт!AF151</f>
        <v>0</v>
      </c>
      <c r="AG151" s="75">
        <f>[1]пот.ремонт!AG151+[2]пот.ремонт!AG151</f>
        <v>0</v>
      </c>
      <c r="AH151" s="75">
        <f>[1]пот.ремонт!AH151+[2]пот.ремонт!AH151</f>
        <v>0</v>
      </c>
      <c r="AI151" s="75">
        <f>[1]пот.ремонт!AI151+[2]пот.ремонт!AI151</f>
        <v>0</v>
      </c>
      <c r="AJ151" s="75">
        <f>[1]пот.ремонт!AJ151+[2]пот.ремонт!AJ151</f>
        <v>0</v>
      </c>
      <c r="AK151" s="75">
        <f>[1]пот.ремонт!AK151+[2]пот.ремонт!AK151</f>
        <v>0</v>
      </c>
      <c r="AL151" s="75">
        <f>[1]пот.ремонт!AL151+[2]пот.ремонт!AL151</f>
        <v>0</v>
      </c>
      <c r="AM151" s="75">
        <f>[1]пот.ремонт!AM151+[2]пот.ремонт!AM151</f>
        <v>0</v>
      </c>
      <c r="AN151" s="75">
        <f>[1]пот.ремонт!AN151+[2]пот.ремонт!AN151</f>
        <v>0</v>
      </c>
      <c r="AO151" s="71">
        <f t="shared" si="26"/>
        <v>395</v>
      </c>
      <c r="AP151" s="274">
        <f t="shared" si="28"/>
        <v>12646.673582951014</v>
      </c>
      <c r="AQ151" s="36">
        <f t="shared" si="24"/>
        <v>-19719.264558487248</v>
      </c>
      <c r="AR151" s="37">
        <f t="shared" si="25"/>
        <v>0</v>
      </c>
      <c r="AS151" s="183">
        <f t="shared" si="29"/>
        <v>0.39074021360621147</v>
      </c>
      <c r="AT151" s="146">
        <f>'[4]ПР 5 місяців'!AP151</f>
        <v>13732.408036607958</v>
      </c>
      <c r="AU151" s="275">
        <f t="shared" si="30"/>
        <v>-5986.8565218792901</v>
      </c>
      <c r="AV151" s="269">
        <f>[5]пот.ремонт!AP151+[6]пот.ремонт!AP151+[7]пот.ремонт!AP151+[8]пот.ремонт!AP151+[9]пот.ремонт!AP151+[10]пот.ремонт!AP151+[11]пот.ремонт!AP151+[12]пот.ремонт!AP151+[13]пот.ремонт!AP151+[14]пот.ремонт!AP151+[15]пот.ремонт!AP151+[2]пот.ремонт!AP151</f>
        <v>12646.865882457794</v>
      </c>
      <c r="AW151" s="193">
        <f>[15]пот.ремонт!C151</f>
        <v>3204.3012522876516</v>
      </c>
      <c r="AX151" s="194"/>
      <c r="AY151" s="194">
        <f t="shared" si="31"/>
        <v>-3204.3012522876516</v>
      </c>
      <c r="AZ151" s="17"/>
      <c r="BA151" s="200">
        <f t="shared" si="32"/>
        <v>-9191.1577741669425</v>
      </c>
      <c r="BB151" s="17"/>
      <c r="BC151" s="270">
        <f t="shared" si="33"/>
        <v>-0.19229950677981833</v>
      </c>
      <c r="BE151" s="270">
        <f>'[16]звіт поточний ремонт'!AK152+'[16]звіт поточний ремонт'!Z152-'[16]звіт поточний ремонт'!C152</f>
        <v>13732.408036607958</v>
      </c>
      <c r="BF151" s="192">
        <f t="shared" si="27"/>
        <v>0</v>
      </c>
    </row>
    <row r="152" spans="1:58" ht="15" customHeight="1" x14ac:dyDescent="0.25">
      <c r="A152" s="175">
        <f t="shared" si="34"/>
        <v>146</v>
      </c>
      <c r="B152" s="260" t="s">
        <v>243</v>
      </c>
      <c r="C152" s="164">
        <f>побуд.звіт!AW155</f>
        <v>17017.543009012355</v>
      </c>
      <c r="D152" s="67">
        <f>'[3]по будинку 08'!BF155</f>
        <v>0</v>
      </c>
      <c r="E152" s="68">
        <v>1</v>
      </c>
      <c r="F152" s="69"/>
      <c r="G152" s="69"/>
      <c r="H152" s="69"/>
      <c r="I152" s="69"/>
      <c r="J152" s="69"/>
      <c r="K152" s="69"/>
      <c r="L152" s="70"/>
      <c r="M152" s="75">
        <f>[1]пот.ремонт!M152+[2]пот.ремонт!M152</f>
        <v>11226.63866804795</v>
      </c>
      <c r="N152" s="75">
        <f>[1]пот.ремонт!N152+[2]пот.ремонт!N152</f>
        <v>0</v>
      </c>
      <c r="O152" s="75">
        <f>[1]пот.ремонт!O152+[2]пот.ремонт!O152</f>
        <v>0</v>
      </c>
      <c r="P152" s="75">
        <f>[1]пот.ремонт!P152+[2]пот.ремонт!P152</f>
        <v>0</v>
      </c>
      <c r="Q152" s="75">
        <f>[1]пот.ремонт!Q152+[2]пот.ремонт!Q152</f>
        <v>0</v>
      </c>
      <c r="R152" s="75">
        <f>[1]пот.ремонт!R152+[2]пот.ремонт!R152</f>
        <v>0</v>
      </c>
      <c r="S152" s="75">
        <f>[1]пот.ремонт!S152+[2]пот.ремонт!S152</f>
        <v>0</v>
      </c>
      <c r="T152" s="75">
        <f>[1]пот.ремонт!T152+[2]пот.ремонт!T152</f>
        <v>0</v>
      </c>
      <c r="U152" s="75">
        <f>[1]пот.ремонт!U152+[2]пот.ремонт!U152</f>
        <v>0</v>
      </c>
      <c r="V152" s="75">
        <f>[1]пот.ремонт!V152+[2]пот.ремонт!V152</f>
        <v>0</v>
      </c>
      <c r="W152" s="75">
        <f>[1]пот.ремонт!W152+[2]пот.ремонт!W152</f>
        <v>0</v>
      </c>
      <c r="X152" s="75">
        <f>[1]пот.ремонт!X152+[2]пот.ремонт!X152</f>
        <v>0</v>
      </c>
      <c r="Y152" s="75">
        <f>[1]пот.ремонт!Y152+[2]пот.ремонт!Y152</f>
        <v>3363</v>
      </c>
      <c r="Z152" s="75">
        <f>[1]пот.ремонт!Z152+[2]пот.ремонт!Z152</f>
        <v>10</v>
      </c>
      <c r="AA152" s="75">
        <f>[1]пот.ремонт!AA152+[2]пот.ремонт!AA152</f>
        <v>3730</v>
      </c>
      <c r="AB152" s="75">
        <f>[1]пот.ремонт!AB152+[2]пот.ремонт!AB152</f>
        <v>0</v>
      </c>
      <c r="AC152" s="75">
        <f>[1]пот.ремонт!AC152+[2]пот.ремонт!AC152</f>
        <v>0</v>
      </c>
      <c r="AD152" s="187">
        <f t="shared" si="35"/>
        <v>18319.638668047948</v>
      </c>
      <c r="AE152" s="117">
        <f>[1]пот.ремонт!AE152+[2]пот.ремонт!AE152</f>
        <v>0</v>
      </c>
      <c r="AF152" s="230">
        <f>[1]пот.ремонт!AF152+[2]пот.ремонт!AF152</f>
        <v>0</v>
      </c>
      <c r="AG152" s="75">
        <f>[1]пот.ремонт!AG152+[2]пот.ремонт!AG152</f>
        <v>0</v>
      </c>
      <c r="AH152" s="75">
        <f>[1]пот.ремонт!AH152+[2]пот.ремонт!AH152</f>
        <v>0</v>
      </c>
      <c r="AI152" s="75">
        <f>[1]пот.ремонт!AI152+[2]пот.ремонт!AI152</f>
        <v>0</v>
      </c>
      <c r="AJ152" s="75">
        <f>[1]пот.ремонт!AJ152+[2]пот.ремонт!AJ152</f>
        <v>0</v>
      </c>
      <c r="AK152" s="75">
        <f>[1]пот.ремонт!AK152+[2]пот.ремонт!AK152</f>
        <v>0</v>
      </c>
      <c r="AL152" s="75">
        <f>[1]пот.ремонт!AL152+[2]пот.ремонт!AL152</f>
        <v>0</v>
      </c>
      <c r="AM152" s="75">
        <f>[1]пот.ремонт!AM152+[2]пот.ремонт!AM152</f>
        <v>152.90869320704454</v>
      </c>
      <c r="AN152" s="75">
        <f>[1]пот.ремонт!AN152+[2]пот.ремонт!AN152</f>
        <v>0</v>
      </c>
      <c r="AO152" s="71">
        <f t="shared" si="26"/>
        <v>152.90869320704454</v>
      </c>
      <c r="AP152" s="274">
        <f t="shared" si="28"/>
        <v>18472.547361254994</v>
      </c>
      <c r="AQ152" s="36">
        <f t="shared" si="24"/>
        <v>0</v>
      </c>
      <c r="AR152" s="37">
        <f t="shared" si="25"/>
        <v>1455.0043522426386</v>
      </c>
      <c r="AS152" s="183">
        <f t="shared" si="29"/>
        <v>1.0855002600241457</v>
      </c>
      <c r="AT152" s="146">
        <f>'[4]ПР 5 місяців'!AP152</f>
        <v>-3581.955851751959</v>
      </c>
      <c r="AU152" s="275">
        <f t="shared" si="30"/>
        <v>-2126.9514995093205</v>
      </c>
      <c r="AV152" s="269">
        <f>[5]пот.ремонт!AP152+[6]пот.ремонт!AP152+[7]пот.ремонт!AP152+[8]пот.ремонт!AP152+[9]пот.ремонт!AP152+[10]пот.ремонт!AP152+[11]пот.ремонт!AP152+[12]пот.ремонт!AP152+[13]пот.ремонт!AP152+[14]пот.ремонт!AP152+[15]пот.ремонт!AP152+[2]пот.ремонт!AP152</f>
        <v>18472.547361254994</v>
      </c>
      <c r="AW152" s="193">
        <f>[15]пот.ремонт!C152</f>
        <v>1639.8491714024719</v>
      </c>
      <c r="AX152" s="194"/>
      <c r="AY152" s="194">
        <f t="shared" si="31"/>
        <v>-1639.8491714024719</v>
      </c>
      <c r="AZ152" s="17"/>
      <c r="BA152" s="200">
        <f t="shared" si="32"/>
        <v>-3766.8006709117926</v>
      </c>
      <c r="BB152" s="17"/>
      <c r="BC152" s="270">
        <f t="shared" si="33"/>
        <v>0</v>
      </c>
      <c r="BE152" s="270">
        <f>'[16]звіт поточний ремонт'!AK153+'[16]звіт поточний ремонт'!Z153-'[16]звіт поточний ремонт'!C153</f>
        <v>-3581.955851751959</v>
      </c>
      <c r="BF152" s="192">
        <f t="shared" si="27"/>
        <v>0</v>
      </c>
    </row>
    <row r="153" spans="1:58" ht="15" customHeight="1" x14ac:dyDescent="0.25">
      <c r="A153" s="175">
        <f t="shared" si="34"/>
        <v>147</v>
      </c>
      <c r="B153" s="260" t="s">
        <v>244</v>
      </c>
      <c r="C153" s="164">
        <f>побуд.звіт!AW156</f>
        <v>16748.837741882642</v>
      </c>
      <c r="D153" s="67">
        <f>'[3]по будинку 08'!BF156</f>
        <v>0</v>
      </c>
      <c r="E153" s="68">
        <v>1</v>
      </c>
      <c r="F153" s="69"/>
      <c r="G153" s="69"/>
      <c r="H153" s="69"/>
      <c r="I153" s="69"/>
      <c r="J153" s="69"/>
      <c r="K153" s="69"/>
      <c r="L153" s="70"/>
      <c r="M153" s="75">
        <f>[1]пот.ремонт!M153+[2]пот.ремонт!M153</f>
        <v>1973</v>
      </c>
      <c r="N153" s="75">
        <f>[1]пот.ремонт!N153+[2]пот.ремонт!N153</f>
        <v>0</v>
      </c>
      <c r="O153" s="75">
        <f>[1]пот.ремонт!O153+[2]пот.ремонт!O153</f>
        <v>23821</v>
      </c>
      <c r="P153" s="75">
        <f>[1]пот.ремонт!P153+[2]пот.ремонт!P153</f>
        <v>218</v>
      </c>
      <c r="Q153" s="75">
        <f>[1]пот.ремонт!Q153+[2]пот.ремонт!Q153</f>
        <v>0</v>
      </c>
      <c r="R153" s="75">
        <f>[1]пот.ремонт!R153+[2]пот.ремонт!R153</f>
        <v>0</v>
      </c>
      <c r="S153" s="75">
        <f>[1]пот.ремонт!S153+[2]пот.ремонт!S153</f>
        <v>0</v>
      </c>
      <c r="T153" s="75">
        <f>[1]пот.ремонт!T153+[2]пот.ремонт!T153</f>
        <v>0</v>
      </c>
      <c r="U153" s="75">
        <f>[1]пот.ремонт!U153+[2]пот.ремонт!U153</f>
        <v>4195.2756311972771</v>
      </c>
      <c r="V153" s="75">
        <f>[1]пот.ремонт!V153+[2]пот.ремонт!V153</f>
        <v>0</v>
      </c>
      <c r="W153" s="75">
        <f>[1]пот.ремонт!W153+[2]пот.ремонт!W153</f>
        <v>0</v>
      </c>
      <c r="X153" s="75">
        <f>[1]пот.ремонт!X153+[2]пот.ремонт!X153</f>
        <v>0</v>
      </c>
      <c r="Y153" s="75">
        <f>[1]пот.ремонт!Y153+[2]пот.ремонт!Y153</f>
        <v>0</v>
      </c>
      <c r="Z153" s="75">
        <f>[1]пот.ремонт!Z153+[2]пот.ремонт!Z153</f>
        <v>0</v>
      </c>
      <c r="AA153" s="75">
        <f>[1]пот.ремонт!AA153+[2]пот.ремонт!AA153</f>
        <v>173</v>
      </c>
      <c r="AB153" s="75">
        <f>[1]пот.ремонт!AB153+[2]пот.ремонт!AB153</f>
        <v>0</v>
      </c>
      <c r="AC153" s="75">
        <f>[1]пот.ремонт!AC153+[2]пот.ремонт!AC153</f>
        <v>0</v>
      </c>
      <c r="AD153" s="187">
        <f t="shared" si="35"/>
        <v>30162.275631197277</v>
      </c>
      <c r="AE153" s="117">
        <f>[1]пот.ремонт!AE153+[2]пот.ремонт!AE153</f>
        <v>1777.5124759508658</v>
      </c>
      <c r="AF153" s="230">
        <f>[1]пот.ремонт!AF153+[2]пот.ремонт!AF153</f>
        <v>0</v>
      </c>
      <c r="AG153" s="75">
        <f>[1]пот.ремонт!AG153+[2]пот.ремонт!AG153</f>
        <v>0</v>
      </c>
      <c r="AH153" s="75">
        <f>[1]пот.ремонт!AH153+[2]пот.ремонт!AH153</f>
        <v>0</v>
      </c>
      <c r="AI153" s="75">
        <f>[1]пот.ремонт!AI153+[2]пот.ремонт!AI153</f>
        <v>0</v>
      </c>
      <c r="AJ153" s="75">
        <f>[1]пот.ремонт!AJ153+[2]пот.ремонт!AJ153</f>
        <v>0</v>
      </c>
      <c r="AK153" s="75">
        <f>[1]пот.ремонт!AK153+[2]пот.ремонт!AK153</f>
        <v>0</v>
      </c>
      <c r="AL153" s="75">
        <f>[1]пот.ремонт!AL153+[2]пот.ремонт!AL153</f>
        <v>0</v>
      </c>
      <c r="AM153" s="75">
        <f>[1]пот.ремонт!AM153+[2]пот.ремонт!AM153</f>
        <v>0</v>
      </c>
      <c r="AN153" s="75">
        <f>[1]пот.ремонт!AN153+[2]пот.ремонт!AN153</f>
        <v>0</v>
      </c>
      <c r="AO153" s="71">
        <f t="shared" si="26"/>
        <v>1777.5124759508658</v>
      </c>
      <c r="AP153" s="274">
        <f t="shared" si="28"/>
        <v>31939.788107148142</v>
      </c>
      <c r="AQ153" s="36">
        <f t="shared" si="24"/>
        <v>0</v>
      </c>
      <c r="AR153" s="37">
        <f t="shared" si="25"/>
        <v>15190.9503652655</v>
      </c>
      <c r="AS153" s="183">
        <f t="shared" si="29"/>
        <v>1.9069853442593547</v>
      </c>
      <c r="AT153" s="146">
        <f>'[4]ПР 5 місяців'!AP153</f>
        <v>-6784.2487623959305</v>
      </c>
      <c r="AU153" s="275">
        <f t="shared" si="30"/>
        <v>8406.7016028695689</v>
      </c>
      <c r="AV153" s="269">
        <f>[5]пот.ремонт!AP153+[6]пот.ремонт!AP153+[7]пот.ремонт!AP153+[8]пот.ремонт!AP153+[9]пот.ремонт!AP153+[10]пот.ремонт!AP153+[11]пот.ремонт!AP153+[12]пот.ремонт!AP153+[13]пот.ремонт!AP153+[14]пот.ремонт!AP153+[15]пот.ремонт!AP153+[2]пот.ремонт!AP153</f>
        <v>31940.518845273909</v>
      </c>
      <c r="AW153" s="193">
        <f>[15]пот.ремонт!C153</f>
        <v>1608.0777803765293</v>
      </c>
      <c r="AX153" s="194"/>
      <c r="AY153" s="194">
        <f t="shared" si="31"/>
        <v>-1608.0777803765293</v>
      </c>
      <c r="AZ153" s="17"/>
      <c r="BA153" s="200">
        <f t="shared" si="32"/>
        <v>6798.6238224930394</v>
      </c>
      <c r="BB153" s="17"/>
      <c r="BC153" s="270">
        <f t="shared" si="33"/>
        <v>-0.73073812576694763</v>
      </c>
      <c r="BE153" s="270">
        <f>'[16]звіт поточний ремонт'!AK154+'[16]звіт поточний ремонт'!Z154-'[16]звіт поточний ремонт'!C154</f>
        <v>-6784.2487623959305</v>
      </c>
      <c r="BF153" s="192">
        <f t="shared" si="27"/>
        <v>0</v>
      </c>
    </row>
    <row r="154" spans="1:58" ht="15" customHeight="1" x14ac:dyDescent="0.25">
      <c r="A154" s="175">
        <f t="shared" si="34"/>
        <v>148</v>
      </c>
      <c r="B154" s="260" t="s">
        <v>283</v>
      </c>
      <c r="C154" s="164">
        <f>побуд.звіт!AW157</f>
        <v>51559.914457312385</v>
      </c>
      <c r="D154" s="67">
        <f>'[3]по будинку 08'!BF157</f>
        <v>5264.5154375999991</v>
      </c>
      <c r="E154" s="68">
        <v>1</v>
      </c>
      <c r="F154" s="69"/>
      <c r="G154" s="69"/>
      <c r="H154" s="69"/>
      <c r="I154" s="69"/>
      <c r="J154" s="69"/>
      <c r="K154" s="69"/>
      <c r="L154" s="70"/>
      <c r="M154" s="75">
        <f>[1]пот.ремонт!M154+[2]пот.ремонт!M154</f>
        <v>563</v>
      </c>
      <c r="N154" s="75">
        <f>[1]пот.ремонт!N154+[2]пот.ремонт!N154</f>
        <v>0</v>
      </c>
      <c r="O154" s="75">
        <f>[1]пот.ремонт!O154+[2]пот.ремонт!O154</f>
        <v>0</v>
      </c>
      <c r="P154" s="75">
        <f>[1]пот.ремонт!P154+[2]пот.ремонт!P154</f>
        <v>0</v>
      </c>
      <c r="Q154" s="75">
        <f>[1]пот.ремонт!Q154+[2]пот.ремонт!Q154</f>
        <v>591</v>
      </c>
      <c r="R154" s="75">
        <f>[1]пот.ремонт!R154+[2]пот.ремонт!R154</f>
        <v>1</v>
      </c>
      <c r="S154" s="75">
        <f>[1]пот.ремонт!S154+[2]пот.ремонт!S154</f>
        <v>0</v>
      </c>
      <c r="T154" s="75">
        <f>[1]пот.ремонт!T154+[2]пот.ремонт!T154</f>
        <v>0</v>
      </c>
      <c r="U154" s="75">
        <f>[1]пот.ремонт!U154+[2]пот.ремонт!U154</f>
        <v>246</v>
      </c>
      <c r="V154" s="75">
        <f>[1]пот.ремонт!V154+[2]пот.ремонт!V154</f>
        <v>0</v>
      </c>
      <c r="W154" s="75">
        <f>[1]пот.ремонт!W154+[2]пот.ремонт!W154</f>
        <v>0</v>
      </c>
      <c r="X154" s="75">
        <f>[1]пот.ремонт!X154+[2]пот.ремонт!X154</f>
        <v>0</v>
      </c>
      <c r="Y154" s="75">
        <f>[1]пот.ремонт!Y154+[2]пот.ремонт!Y154</f>
        <v>0</v>
      </c>
      <c r="Z154" s="75">
        <f>[1]пот.ремонт!Z154+[2]пот.ремонт!Z154</f>
        <v>0</v>
      </c>
      <c r="AA154" s="75">
        <f>[1]пот.ремонт!AA154+[2]пот.ремонт!AA154</f>
        <v>11391</v>
      </c>
      <c r="AB154" s="75">
        <f>[1]пот.ремонт!AB154+[2]пот.ремонт!AB154</f>
        <v>0</v>
      </c>
      <c r="AC154" s="75">
        <f>[1]пот.ремонт!AC154+[2]пот.ремонт!AC154</f>
        <v>0</v>
      </c>
      <c r="AD154" s="187">
        <f t="shared" si="35"/>
        <v>12791</v>
      </c>
      <c r="AE154" s="117">
        <f>[1]пот.ремонт!AE154+[2]пот.ремонт!AE154</f>
        <v>0</v>
      </c>
      <c r="AF154" s="230">
        <f>[1]пот.ремонт!AF154+[2]пот.ремонт!AF154</f>
        <v>0</v>
      </c>
      <c r="AG154" s="75">
        <f>[1]пот.ремонт!AG154+[2]пот.ремонт!AG154</f>
        <v>0</v>
      </c>
      <c r="AH154" s="75">
        <f>[1]пот.ремонт!AH154+[2]пот.ремонт!AH154</f>
        <v>0</v>
      </c>
      <c r="AI154" s="75">
        <f>[1]пот.ремонт!AI154+[2]пот.ремонт!AI154</f>
        <v>0</v>
      </c>
      <c r="AJ154" s="75">
        <f>[1]пот.ремонт!AJ154+[2]пот.ремонт!AJ154</f>
        <v>0</v>
      </c>
      <c r="AK154" s="75">
        <f>[1]пот.ремонт!AK154+[2]пот.ремонт!AK154</f>
        <v>0</v>
      </c>
      <c r="AL154" s="75">
        <f>[1]пот.ремонт!AL154+[2]пот.ремонт!AL154</f>
        <v>0</v>
      </c>
      <c r="AM154" s="75">
        <f>[1]пот.ремонт!AM154+[2]пот.ремонт!AM154</f>
        <v>0</v>
      </c>
      <c r="AN154" s="75">
        <f>[1]пот.ремонт!AN154+[2]пот.ремонт!AN154</f>
        <v>0</v>
      </c>
      <c r="AO154" s="71">
        <f t="shared" si="26"/>
        <v>0</v>
      </c>
      <c r="AP154" s="274">
        <f t="shared" si="28"/>
        <v>12791</v>
      </c>
      <c r="AQ154" s="36">
        <f t="shared" si="24"/>
        <v>-38768.914457312385</v>
      </c>
      <c r="AR154" s="37">
        <f t="shared" si="25"/>
        <v>0</v>
      </c>
      <c r="AS154" s="183">
        <f t="shared" si="29"/>
        <v>0.24808031849218751</v>
      </c>
      <c r="AT154" s="146">
        <f>'[4]ПР 5 місяців'!AP154</f>
        <v>-6731.9314011124079</v>
      </c>
      <c r="AU154" s="275">
        <f t="shared" si="30"/>
        <v>-45500.845858424793</v>
      </c>
      <c r="AV154" s="269">
        <f>[5]пот.ремонт!AP154+[6]пот.ремонт!AP154+[7]пот.ремонт!AP154+[8]пот.ремонт!AP154+[9]пот.ремонт!AP154+[10]пот.ремонт!AP154+[11]пот.ремонт!AP154+[12]пот.ремонт!AP154+[13]пот.ремонт!AP154+[14]пот.ремонт!AP154+[15]пот.ремонт!AP154+[2]пот.ремонт!AP154</f>
        <v>12792.848996270266</v>
      </c>
      <c r="AW154" s="193">
        <f>[15]пот.ремонт!C154</f>
        <v>5050.8035386624788</v>
      </c>
      <c r="AX154" s="194"/>
      <c r="AY154" s="194">
        <f t="shared" si="31"/>
        <v>-5050.8035386624788</v>
      </c>
      <c r="AZ154" s="17"/>
      <c r="BA154" s="200">
        <f t="shared" si="32"/>
        <v>-50551.649397087269</v>
      </c>
      <c r="BB154" s="17"/>
      <c r="BC154" s="270">
        <f t="shared" si="33"/>
        <v>-1.8489962702660705</v>
      </c>
      <c r="BE154" s="270">
        <f>'[16]звіт поточний ремонт'!AK155+'[16]звіт поточний ремонт'!Z155-'[16]звіт поточний ремонт'!C155</f>
        <v>-6731.9314011124079</v>
      </c>
      <c r="BF154" s="192">
        <f t="shared" si="27"/>
        <v>0</v>
      </c>
    </row>
    <row r="155" spans="1:58" ht="15" customHeight="1" x14ac:dyDescent="0.25">
      <c r="A155" s="175">
        <f t="shared" si="34"/>
        <v>149</v>
      </c>
      <c r="B155" s="260" t="s">
        <v>124</v>
      </c>
      <c r="C155" s="164">
        <f>побуд.звіт!AW158</f>
        <v>34123.675594264831</v>
      </c>
      <c r="D155" s="67">
        <f>'[3]по будинку 08'!BF158</f>
        <v>0</v>
      </c>
      <c r="E155" s="68">
        <v>1</v>
      </c>
      <c r="F155" s="69"/>
      <c r="G155" s="69"/>
      <c r="H155" s="69"/>
      <c r="I155" s="69"/>
      <c r="J155" s="69"/>
      <c r="K155" s="69"/>
      <c r="L155" s="70"/>
      <c r="M155" s="75">
        <f>[1]пот.ремонт!M155+[2]пот.ремонт!M155</f>
        <v>1718</v>
      </c>
      <c r="N155" s="75">
        <f>[1]пот.ремонт!N155+[2]пот.ремонт!N155</f>
        <v>0</v>
      </c>
      <c r="O155" s="75">
        <f>[1]пот.ремонт!O155+[2]пот.ремонт!O155</f>
        <v>34885</v>
      </c>
      <c r="P155" s="75">
        <f>[1]пот.ремонт!P155+[2]пот.ремонт!P155</f>
        <v>179</v>
      </c>
      <c r="Q155" s="75">
        <f>[1]пот.ремонт!Q155+[2]пот.ремонт!Q155</f>
        <v>0</v>
      </c>
      <c r="R155" s="75">
        <f>[1]пот.ремонт!R155+[2]пот.ремонт!R155</f>
        <v>0</v>
      </c>
      <c r="S155" s="75">
        <f>[1]пот.ремонт!S155+[2]пот.ремонт!S155</f>
        <v>0</v>
      </c>
      <c r="T155" s="75">
        <f>[1]пот.ремонт!T155+[2]пот.ремонт!T155</f>
        <v>0</v>
      </c>
      <c r="U155" s="75">
        <f>[1]пот.ремонт!U155+[2]пот.ремонт!U155</f>
        <v>231</v>
      </c>
      <c r="V155" s="75">
        <f>[1]пот.ремонт!V155+[2]пот.ремонт!V155</f>
        <v>0</v>
      </c>
      <c r="W155" s="75">
        <f>[1]пот.ремонт!W155+[2]пот.ремонт!W155</f>
        <v>0</v>
      </c>
      <c r="X155" s="75">
        <f>[1]пот.ремонт!X155+[2]пот.ремонт!X155</f>
        <v>0</v>
      </c>
      <c r="Y155" s="75">
        <f>[1]пот.ремонт!Y155+[2]пот.ремонт!Y155</f>
        <v>15336</v>
      </c>
      <c r="Z155" s="75">
        <f>[1]пот.ремонт!Z155+[2]пот.ремонт!Z155</f>
        <v>15</v>
      </c>
      <c r="AA155" s="75">
        <f>[1]пот.ремонт!AA155+[2]пот.ремонт!AA155</f>
        <v>751</v>
      </c>
      <c r="AB155" s="75">
        <f>[1]пот.ремонт!AB155+[2]пот.ремонт!AB155</f>
        <v>0</v>
      </c>
      <c r="AC155" s="75">
        <f>[1]пот.ремонт!AC155+[2]пот.ремонт!AC155</f>
        <v>0</v>
      </c>
      <c r="AD155" s="187">
        <f t="shared" si="35"/>
        <v>52921</v>
      </c>
      <c r="AE155" s="117">
        <f>[1]пот.ремонт!AE155+[2]пот.ремонт!AE155</f>
        <v>0</v>
      </c>
      <c r="AF155" s="230">
        <f>[1]пот.ремонт!AF155+[2]пот.ремонт!AF155</f>
        <v>0</v>
      </c>
      <c r="AG155" s="75">
        <f>[1]пот.ремонт!AG155+[2]пот.ремонт!AG155</f>
        <v>0</v>
      </c>
      <c r="AH155" s="75">
        <f>[1]пот.ремонт!AH155+[2]пот.ремонт!AH155</f>
        <v>0</v>
      </c>
      <c r="AI155" s="75">
        <f>[1]пот.ремонт!AI155+[2]пот.ремонт!AI155</f>
        <v>0</v>
      </c>
      <c r="AJ155" s="75">
        <f>[1]пот.ремонт!AJ155+[2]пот.ремонт!AJ155</f>
        <v>0</v>
      </c>
      <c r="AK155" s="75">
        <f>[1]пот.ремонт!AK155+[2]пот.ремонт!AK155</f>
        <v>0</v>
      </c>
      <c r="AL155" s="75">
        <f>[1]пот.ремонт!AL155+[2]пот.ремонт!AL155</f>
        <v>0</v>
      </c>
      <c r="AM155" s="75">
        <f>[1]пот.ремонт!AM155+[2]пот.ремонт!AM155</f>
        <v>7044</v>
      </c>
      <c r="AN155" s="75">
        <f>[1]пот.ремонт!AN155+[2]пот.ремонт!AN155</f>
        <v>0</v>
      </c>
      <c r="AO155" s="71">
        <f t="shared" si="26"/>
        <v>7044</v>
      </c>
      <c r="AP155" s="274">
        <f t="shared" si="28"/>
        <v>59965</v>
      </c>
      <c r="AQ155" s="36">
        <f t="shared" si="24"/>
        <v>0</v>
      </c>
      <c r="AR155" s="37">
        <f t="shared" si="25"/>
        <v>25841.324405735169</v>
      </c>
      <c r="AS155" s="183">
        <f t="shared" si="29"/>
        <v>1.7572843181664264</v>
      </c>
      <c r="AT155" s="146">
        <f>'[4]ПР 5 місяців'!AP155</f>
        <v>-13605.188022910505</v>
      </c>
      <c r="AU155" s="275">
        <f t="shared" si="30"/>
        <v>12236.136382824665</v>
      </c>
      <c r="AV155" s="269">
        <f>[5]пот.ремонт!AP155+[6]пот.ремонт!AP155+[7]пот.ремонт!AP155+[8]пот.ремонт!AP155+[9]пот.ремонт!AP155+[10]пот.ремонт!AP155+[11]пот.ремонт!AP155+[12]пот.ремонт!AP155+[13]пот.ремонт!AP155+[14]пот.ремонт!AP155+[15]пот.ремонт!AP155+[2]пот.ремонт!AP155</f>
        <v>59965.193760009366</v>
      </c>
      <c r="AW155" s="193">
        <f>[15]пот.ремонт!C155</f>
        <v>3136.6725588529653</v>
      </c>
      <c r="AX155" s="194"/>
      <c r="AY155" s="194">
        <f t="shared" si="31"/>
        <v>-3136.6725588529653</v>
      </c>
      <c r="AZ155" s="17"/>
      <c r="BA155" s="200">
        <f t="shared" si="32"/>
        <v>9099.4638239716987</v>
      </c>
      <c r="BB155" s="17"/>
      <c r="BC155" s="270">
        <f t="shared" si="33"/>
        <v>-0.19376000936608762</v>
      </c>
      <c r="BE155" s="270">
        <f>'[16]звіт поточний ремонт'!AK156+'[16]звіт поточний ремонт'!Z156-'[16]звіт поточний ремонт'!C156</f>
        <v>-13605.188022910505</v>
      </c>
      <c r="BF155" s="192">
        <f t="shared" si="27"/>
        <v>0</v>
      </c>
    </row>
    <row r="156" spans="1:58" ht="15" customHeight="1" x14ac:dyDescent="0.25">
      <c r="A156" s="175">
        <f t="shared" si="34"/>
        <v>150</v>
      </c>
      <c r="B156" s="260" t="s">
        <v>245</v>
      </c>
      <c r="C156" s="164">
        <f>побуд.звіт!AW159</f>
        <v>48779.944922918075</v>
      </c>
      <c r="D156" s="67">
        <f>'[3]по будинку 08'!BF159</f>
        <v>0</v>
      </c>
      <c r="E156" s="68">
        <v>1</v>
      </c>
      <c r="F156" s="69"/>
      <c r="G156" s="69"/>
      <c r="H156" s="69"/>
      <c r="I156" s="69"/>
      <c r="J156" s="69"/>
      <c r="K156" s="69"/>
      <c r="L156" s="70"/>
      <c r="M156" s="75">
        <f>[1]пот.ремонт!M156+[2]пот.ремонт!M156</f>
        <v>5321</v>
      </c>
      <c r="N156" s="75">
        <f>[1]пот.ремонт!N156+[2]пот.ремонт!N156</f>
        <v>0</v>
      </c>
      <c r="O156" s="75">
        <f>[1]пот.ремонт!O156+[2]пот.ремонт!O156</f>
        <v>0</v>
      </c>
      <c r="P156" s="75">
        <f>[1]пот.ремонт!P156+[2]пот.ремонт!P156</f>
        <v>0</v>
      </c>
      <c r="Q156" s="75">
        <f>[1]пот.ремонт!Q156+[2]пот.ремонт!Q156</f>
        <v>0</v>
      </c>
      <c r="R156" s="75">
        <f>[1]пот.ремонт!R156+[2]пот.ремонт!R156</f>
        <v>0</v>
      </c>
      <c r="S156" s="75">
        <f>[1]пот.ремонт!S156+[2]пот.ремонт!S156</f>
        <v>0</v>
      </c>
      <c r="T156" s="75">
        <f>[1]пот.ремонт!T156+[2]пот.ремонт!T156</f>
        <v>0</v>
      </c>
      <c r="U156" s="75">
        <f>[1]пот.ремонт!U156+[2]пот.ремонт!U156</f>
        <v>5769.2756311972771</v>
      </c>
      <c r="V156" s="75">
        <f>[1]пот.ремонт!V156+[2]пот.ремонт!V156</f>
        <v>0</v>
      </c>
      <c r="W156" s="75">
        <f>[1]пот.ремонт!W156+[2]пот.ремонт!W156</f>
        <v>0</v>
      </c>
      <c r="X156" s="75">
        <f>[1]пот.ремонт!X156+[2]пот.ремонт!X156</f>
        <v>0</v>
      </c>
      <c r="Y156" s="75">
        <f>[1]пот.ремонт!Y156+[2]пот.ремонт!Y156</f>
        <v>0</v>
      </c>
      <c r="Z156" s="75">
        <f>[1]пот.ремонт!Z156+[2]пот.ремонт!Z156</f>
        <v>0</v>
      </c>
      <c r="AA156" s="75">
        <f>[1]пот.ремонт!AA156+[2]пот.ремонт!AA156</f>
        <v>4890.4755897587684</v>
      </c>
      <c r="AB156" s="75">
        <f>[1]пот.ремонт!AB156+[2]пот.ремонт!AB156</f>
        <v>0</v>
      </c>
      <c r="AC156" s="75">
        <f>[1]пот.ремонт!AC156+[2]пот.ремонт!AC156</f>
        <v>0</v>
      </c>
      <c r="AD156" s="187">
        <f t="shared" si="35"/>
        <v>15980.751220956045</v>
      </c>
      <c r="AE156" s="117">
        <f>[1]пот.ремонт!AE156+[2]пот.ремонт!AE156</f>
        <v>0</v>
      </c>
      <c r="AF156" s="230">
        <f>[1]пот.ремонт!AF156+[2]пот.ремонт!AF156</f>
        <v>0</v>
      </c>
      <c r="AG156" s="75">
        <f>[1]пот.ремонт!AG156+[2]пот.ремонт!AG156</f>
        <v>0</v>
      </c>
      <c r="AH156" s="75">
        <f>[1]пот.ремонт!AH156+[2]пот.ремонт!AH156</f>
        <v>0</v>
      </c>
      <c r="AI156" s="75">
        <f>[1]пот.ремонт!AI156+[2]пот.ремонт!AI156</f>
        <v>0</v>
      </c>
      <c r="AJ156" s="75">
        <f>[1]пот.ремонт!AJ156+[2]пот.ремонт!AJ156</f>
        <v>0</v>
      </c>
      <c r="AK156" s="75">
        <f>[1]пот.ремонт!AK156+[2]пот.ремонт!AK156</f>
        <v>23860</v>
      </c>
      <c r="AL156" s="75">
        <f>[1]пот.ремонт!AL156+[2]пот.ремонт!AL156</f>
        <v>201</v>
      </c>
      <c r="AM156" s="75">
        <f>[1]пот.ремонт!AM156+[2]пот.ремонт!AM156</f>
        <v>2684</v>
      </c>
      <c r="AN156" s="75" t="e">
        <f>[1]пот.ремонт!AN156+[2]пот.ремонт!AN156</f>
        <v>#VALUE!</v>
      </c>
      <c r="AO156" s="71">
        <f t="shared" si="26"/>
        <v>26544</v>
      </c>
      <c r="AP156" s="274">
        <f t="shared" si="28"/>
        <v>42524.751220956045</v>
      </c>
      <c r="AQ156" s="36">
        <f t="shared" si="24"/>
        <v>-6255.1937019620309</v>
      </c>
      <c r="AR156" s="37">
        <f t="shared" si="25"/>
        <v>0</v>
      </c>
      <c r="AS156" s="183">
        <f t="shared" si="29"/>
        <v>0.87176710199557483</v>
      </c>
      <c r="AT156" s="146">
        <f>'[4]ПР 5 місяців'!AP156</f>
        <v>-17489.213783100618</v>
      </c>
      <c r="AU156" s="275">
        <f t="shared" si="30"/>
        <v>-23744.407485062649</v>
      </c>
      <c r="AV156" s="269">
        <f>[5]пот.ремонт!AP156+[6]пот.ремонт!AP156+[7]пот.ремонт!AP156+[8]пот.ремонт!AP156+[9]пот.ремонт!AP156+[10]пот.ремонт!AP156+[11]пот.ремонт!AP156+[12]пот.ремонт!AP156+[13]пот.ремонт!AP156+[14]пот.ремонт!AP156+[15]пот.ремонт!AP156+[2]пот.ремонт!AP156</f>
        <v>42524.751220956045</v>
      </c>
      <c r="AW156" s="193">
        <f>[15]пот.ремонт!C156</f>
        <v>4738.2719795836138</v>
      </c>
      <c r="AX156" s="194"/>
      <c r="AY156" s="194">
        <f t="shared" si="31"/>
        <v>-4738.2719795836138</v>
      </c>
      <c r="AZ156" s="17"/>
      <c r="BA156" s="200">
        <f t="shared" si="32"/>
        <v>-28482.679464646262</v>
      </c>
      <c r="BB156" s="17"/>
      <c r="BC156" s="270">
        <f t="shared" si="33"/>
        <v>0</v>
      </c>
      <c r="BE156" s="270">
        <f>'[16]звіт поточний ремонт'!AK157+'[16]звіт поточний ремонт'!Z157-'[16]звіт поточний ремонт'!C157</f>
        <v>-17489.213783100618</v>
      </c>
      <c r="BF156" s="192">
        <f t="shared" si="27"/>
        <v>0</v>
      </c>
    </row>
    <row r="157" spans="1:58" ht="15" customHeight="1" x14ac:dyDescent="0.25">
      <c r="A157" s="175">
        <f t="shared" si="34"/>
        <v>151</v>
      </c>
      <c r="B157" s="261" t="s">
        <v>246</v>
      </c>
      <c r="C157" s="164">
        <f>побуд.звіт!AW160</f>
        <v>75813.570558870881</v>
      </c>
      <c r="D157" s="67">
        <f>'[3]по будинку 08'!BF160</f>
        <v>436.45149476705336</v>
      </c>
      <c r="E157" s="68">
        <v>1</v>
      </c>
      <c r="F157" s="69"/>
      <c r="G157" s="69"/>
      <c r="H157" s="69"/>
      <c r="I157" s="69"/>
      <c r="J157" s="69"/>
      <c r="K157" s="69"/>
      <c r="L157" s="70"/>
      <c r="M157" s="75">
        <f>[1]пот.ремонт!M157+[2]пот.ремонт!M157</f>
        <v>8595.9922095604561</v>
      </c>
      <c r="N157" s="75">
        <f>[1]пот.ремонт!N157+[2]пот.ремонт!N157</f>
        <v>0</v>
      </c>
      <c r="O157" s="75">
        <f>[1]пот.ремонт!O157+[2]пот.ремонт!O157</f>
        <v>0</v>
      </c>
      <c r="P157" s="75">
        <f>[1]пот.ремонт!P157+[2]пот.ремонт!P157</f>
        <v>0</v>
      </c>
      <c r="Q157" s="75">
        <f>[1]пот.ремонт!Q157+[2]пот.ремонт!Q157</f>
        <v>1483</v>
      </c>
      <c r="R157" s="75">
        <f>[1]пот.ремонт!R157+[2]пот.ремонт!R157</f>
        <v>0</v>
      </c>
      <c r="S157" s="75">
        <f>[1]пот.ремонт!S157+[2]пот.ремонт!S157</f>
        <v>3420</v>
      </c>
      <c r="T157" s="75">
        <f>[1]пот.ремонт!T157+[2]пот.ремонт!T157</f>
        <v>21</v>
      </c>
      <c r="U157" s="75">
        <f>[1]пот.ремонт!U157+[2]пот.ремонт!U157</f>
        <v>2379.2756311972767</v>
      </c>
      <c r="V157" s="75">
        <f>[1]пот.ремонт!V157+[2]пот.ремонт!V157</f>
        <v>0</v>
      </c>
      <c r="W157" s="75">
        <f>[1]пот.ремонт!W157+[2]пот.ремонт!W157</f>
        <v>0</v>
      </c>
      <c r="X157" s="75">
        <f>[1]пот.ремонт!X157+[2]пот.ремонт!X157</f>
        <v>0</v>
      </c>
      <c r="Y157" s="75">
        <f>[1]пот.ремонт!Y157+[2]пот.ремонт!Y157</f>
        <v>12666</v>
      </c>
      <c r="Z157" s="75">
        <f>[1]пот.ремонт!Z157+[2]пот.ремонт!Z157</f>
        <v>40</v>
      </c>
      <c r="AA157" s="75">
        <f>[1]пот.ремонт!AA157+[2]пот.ремонт!AA157</f>
        <v>21546.523936658283</v>
      </c>
      <c r="AB157" s="75">
        <f>[1]пот.ремонт!AB157+[2]пот.ремонт!AB157</f>
        <v>0</v>
      </c>
      <c r="AC157" s="75">
        <f>[1]пот.ремонт!AC157+[2]пот.ремонт!AC157</f>
        <v>0</v>
      </c>
      <c r="AD157" s="187">
        <f t="shared" si="35"/>
        <v>50090.791777416016</v>
      </c>
      <c r="AE157" s="117">
        <f>[1]пот.ремонт!AE157+[2]пот.ремонт!AE157</f>
        <v>0</v>
      </c>
      <c r="AF157" s="230">
        <f>[1]пот.ремонт!AF157+[2]пот.ремонт!AF157</f>
        <v>0</v>
      </c>
      <c r="AG157" s="75">
        <f>[1]пот.ремонт!AG157+[2]пот.ремонт!AG157</f>
        <v>0</v>
      </c>
      <c r="AH157" s="75">
        <f>[1]пот.ремонт!AH157+[2]пот.ремонт!AH157</f>
        <v>0</v>
      </c>
      <c r="AI157" s="75">
        <f>[1]пот.ремонт!AI157+[2]пот.ремонт!AI157</f>
        <v>0</v>
      </c>
      <c r="AJ157" s="75">
        <f>[1]пот.ремонт!AJ157+[2]пот.ремонт!AJ157</f>
        <v>0</v>
      </c>
      <c r="AK157" s="75">
        <f>[1]пот.ремонт!AK157+[2]пот.ремонт!AK157</f>
        <v>37994.16070445464</v>
      </c>
      <c r="AL157" s="75">
        <f>[1]пот.ремонт!AL157+[2]пот.ремонт!AL157</f>
        <v>356</v>
      </c>
      <c r="AM157" s="75">
        <f>[1]пот.ремонт!AM157+[2]пот.ремонт!AM157</f>
        <v>0</v>
      </c>
      <c r="AN157" s="75">
        <f>[1]пот.ремонт!AN157+[2]пот.ремонт!AN157</f>
        <v>0</v>
      </c>
      <c r="AO157" s="71">
        <f t="shared" si="26"/>
        <v>37994.16070445464</v>
      </c>
      <c r="AP157" s="274">
        <f t="shared" si="28"/>
        <v>88084.952481870656</v>
      </c>
      <c r="AQ157" s="36">
        <f t="shared" si="24"/>
        <v>0</v>
      </c>
      <c r="AR157" s="37">
        <f t="shared" si="25"/>
        <v>12271.381922999775</v>
      </c>
      <c r="AS157" s="183">
        <f t="shared" si="29"/>
        <v>1.1618626036544577</v>
      </c>
      <c r="AT157" s="146">
        <f>'[4]ПР 5 місяців'!AP157</f>
        <v>-28579.756061501725</v>
      </c>
      <c r="AU157" s="275">
        <f t="shared" si="30"/>
        <v>-16308.374138501949</v>
      </c>
      <c r="AV157" s="269">
        <f>[5]пот.ремонт!AP157+[6]пот.ремонт!AP157+[7]пот.ремонт!AP157+[8]пот.ремонт!AP157+[9]пот.ремонт!AP157+[10]пот.ремонт!AP157+[11]пот.ремонт!AP157+[12]пот.ремонт!AP157+[13]пот.ремонт!AP157+[14]пот.ремонт!AP157+[15]пот.ремонт!AP157+[2]пот.ремонт!AP157</f>
        <v>88085.417408526293</v>
      </c>
      <c r="AW157" s="193">
        <f>[15]пот.ремонт!C157</f>
        <v>7333.4601337741797</v>
      </c>
      <c r="AX157" s="194"/>
      <c r="AY157" s="194">
        <f t="shared" si="31"/>
        <v>-7333.4601337741797</v>
      </c>
      <c r="AZ157" s="17"/>
      <c r="BA157" s="200">
        <f t="shared" si="32"/>
        <v>-23641.83427227613</v>
      </c>
      <c r="BB157" s="17"/>
      <c r="BC157" s="270">
        <f t="shared" si="33"/>
        <v>-0.46492665563710034</v>
      </c>
      <c r="BE157" s="270">
        <f>'[16]звіт поточний ремонт'!AK158+'[16]звіт поточний ремонт'!Z158-'[16]звіт поточний ремонт'!C158</f>
        <v>-28579.756061501725</v>
      </c>
      <c r="BF157" s="192">
        <f t="shared" si="27"/>
        <v>0</v>
      </c>
    </row>
    <row r="158" spans="1:58" ht="15" customHeight="1" x14ac:dyDescent="0.25">
      <c r="A158" s="175">
        <f t="shared" si="34"/>
        <v>152</v>
      </c>
      <c r="B158" s="260" t="s">
        <v>125</v>
      </c>
      <c r="C158" s="164">
        <f>побуд.звіт!AW161</f>
        <v>20648.149181830955</v>
      </c>
      <c r="D158" s="67">
        <f>'[3]по будинку 08'!BF161</f>
        <v>7.499405858667596</v>
      </c>
      <c r="E158" s="68">
        <v>2</v>
      </c>
      <c r="F158" s="69"/>
      <c r="G158" s="69"/>
      <c r="H158" s="69"/>
      <c r="I158" s="69"/>
      <c r="J158" s="69"/>
      <c r="K158" s="69"/>
      <c r="L158" s="70"/>
      <c r="M158" s="75">
        <f>[1]пот.ремонт!M158+[2]пот.ремонт!M158</f>
        <v>330</v>
      </c>
      <c r="N158" s="75">
        <f>[1]пот.ремонт!N158+[2]пот.ремонт!N158</f>
        <v>0</v>
      </c>
      <c r="O158" s="75">
        <f>[1]пот.ремонт!O158+[2]пот.ремонт!O158</f>
        <v>0</v>
      </c>
      <c r="P158" s="75">
        <f>[1]пот.ремонт!P158+[2]пот.ремонт!P158</f>
        <v>0</v>
      </c>
      <c r="Q158" s="75">
        <f>[1]пот.ремонт!Q158+[2]пот.ремонт!Q158</f>
        <v>0</v>
      </c>
      <c r="R158" s="75">
        <f>[1]пот.ремонт!R158+[2]пот.ремонт!R158</f>
        <v>0</v>
      </c>
      <c r="S158" s="75">
        <f>[1]пот.ремонт!S158+[2]пот.ремонт!S158</f>
        <v>0</v>
      </c>
      <c r="T158" s="75">
        <f>[1]пот.ремонт!T158+[2]пот.ремонт!T158</f>
        <v>0</v>
      </c>
      <c r="U158" s="75">
        <f>[1]пот.ремонт!U158+[2]пот.ремонт!U158</f>
        <v>5745</v>
      </c>
      <c r="V158" s="75">
        <f>[1]пот.ремонт!V158+[2]пот.ремонт!V158</f>
        <v>0</v>
      </c>
      <c r="W158" s="75">
        <f>[1]пот.ремонт!W158+[2]пот.ремонт!W158</f>
        <v>0</v>
      </c>
      <c r="X158" s="75">
        <f>[1]пот.ремонт!X158+[2]пот.ремонт!X158</f>
        <v>0</v>
      </c>
      <c r="Y158" s="75">
        <f>[1]пот.ремонт!Y158+[2]пот.ремонт!Y158</f>
        <v>0</v>
      </c>
      <c r="Z158" s="75">
        <f>[1]пот.ремонт!Z158+[2]пот.ремонт!Z158</f>
        <v>0</v>
      </c>
      <c r="AA158" s="75">
        <f>[1]пот.ремонт!AA158+[2]пот.ремонт!AA158</f>
        <v>3102</v>
      </c>
      <c r="AB158" s="75" t="e">
        <f>[1]пот.ремонт!AB158+[2]пот.ремонт!AB158</f>
        <v>#VALUE!</v>
      </c>
      <c r="AC158" s="75">
        <f>[1]пот.ремонт!AC158+[2]пот.ремонт!AC158</f>
        <v>0</v>
      </c>
      <c r="AD158" s="187">
        <f t="shared" si="35"/>
        <v>9177</v>
      </c>
      <c r="AE158" s="117">
        <f>[1]пот.ремонт!AE158+[2]пот.ремонт!AE158</f>
        <v>396</v>
      </c>
      <c r="AF158" s="230">
        <f>[1]пот.ремонт!AF158+[2]пот.ремонт!AF158</f>
        <v>0</v>
      </c>
      <c r="AG158" s="75">
        <f>[1]пот.ремонт!AG158+[2]пот.ремонт!AG158</f>
        <v>0</v>
      </c>
      <c r="AH158" s="75">
        <f>[1]пот.ремонт!AH158+[2]пот.ремонт!AH158</f>
        <v>0</v>
      </c>
      <c r="AI158" s="75">
        <f>[1]пот.ремонт!AI158+[2]пот.ремонт!AI158</f>
        <v>0</v>
      </c>
      <c r="AJ158" s="75">
        <f>[1]пот.ремонт!AJ158+[2]пот.ремонт!AJ158</f>
        <v>0</v>
      </c>
      <c r="AK158" s="75">
        <f>[1]пот.ремонт!AK158+[2]пот.ремонт!AK158</f>
        <v>0</v>
      </c>
      <c r="AL158" s="75">
        <f>[1]пот.ремонт!AL158+[2]пот.ремонт!AL158</f>
        <v>0</v>
      </c>
      <c r="AM158" s="75">
        <f>[1]пот.ремонт!AM158+[2]пот.ремонт!AM158</f>
        <v>0</v>
      </c>
      <c r="AN158" s="75">
        <f>[1]пот.ремонт!AN158+[2]пот.ремонт!AN158</f>
        <v>0</v>
      </c>
      <c r="AO158" s="71">
        <f t="shared" si="26"/>
        <v>396</v>
      </c>
      <c r="AP158" s="274">
        <f t="shared" si="28"/>
        <v>9573</v>
      </c>
      <c r="AQ158" s="36">
        <f t="shared" si="24"/>
        <v>-11075.149181830955</v>
      </c>
      <c r="AR158" s="37">
        <f t="shared" si="25"/>
        <v>0</v>
      </c>
      <c r="AS158" s="183">
        <f t="shared" si="29"/>
        <v>0.46362508889773157</v>
      </c>
      <c r="AT158" s="146">
        <f>'[4]ПР 5 місяців'!AP158</f>
        <v>-2255.5325652946376</v>
      </c>
      <c r="AU158" s="275">
        <f t="shared" si="30"/>
        <v>-13330.681747125593</v>
      </c>
      <c r="AV158" s="269">
        <f>[5]пот.ремонт!AP158+[6]пот.ремонт!AP158+[7]пот.ремонт!AP158+[8]пот.ремонт!AP158+[9]пот.ремонт!AP158+[10]пот.ремонт!AP158+[11]пот.ремонт!AP158+[12]пот.ремонт!AP158+[13]пот.ремонт!AP158+[14]пот.ремонт!AP158+[15]пот.ремонт!AP158+[2]пот.ремонт!AP158</f>
        <v>9573.1606552841458</v>
      </c>
      <c r="AW158" s="193">
        <f>[15]пот.ремонт!C158</f>
        <v>1944.8789883661909</v>
      </c>
      <c r="AX158" s="194"/>
      <c r="AY158" s="194">
        <f t="shared" si="31"/>
        <v>-1944.8789883661909</v>
      </c>
      <c r="AZ158" s="17"/>
      <c r="BA158" s="200">
        <f t="shared" si="32"/>
        <v>-15275.560735491783</v>
      </c>
      <c r="BB158" s="17"/>
      <c r="BC158" s="270">
        <f t="shared" si="33"/>
        <v>-0.16065528414583241</v>
      </c>
      <c r="BE158" s="270">
        <f>'[16]звіт поточний ремонт'!AK159+'[16]звіт поточний ремонт'!Z159-'[16]звіт поточний ремонт'!C159</f>
        <v>-2255.5325652946376</v>
      </c>
      <c r="BF158" s="192">
        <f t="shared" si="27"/>
        <v>0</v>
      </c>
    </row>
    <row r="159" spans="1:58" ht="15" customHeight="1" x14ac:dyDescent="0.25">
      <c r="A159" s="175">
        <f t="shared" si="34"/>
        <v>153</v>
      </c>
      <c r="B159" s="260" t="s">
        <v>126</v>
      </c>
      <c r="C159" s="164">
        <f>побуд.звіт!AW162</f>
        <v>37313.960634104515</v>
      </c>
      <c r="D159" s="67">
        <f>'[3]по будинку 08'!BF162</f>
        <v>7.3265472129890883</v>
      </c>
      <c r="E159" s="68">
        <v>2</v>
      </c>
      <c r="F159" s="69"/>
      <c r="G159" s="69"/>
      <c r="H159" s="69"/>
      <c r="I159" s="69"/>
      <c r="J159" s="69"/>
      <c r="K159" s="69"/>
      <c r="L159" s="70"/>
      <c r="M159" s="75">
        <f>[1]пот.ремонт!M159+[2]пот.ремонт!M159</f>
        <v>228.02507621725618</v>
      </c>
      <c r="N159" s="75">
        <f>[1]пот.ремонт!N159+[2]пот.ремонт!N159</f>
        <v>0</v>
      </c>
      <c r="O159" s="75">
        <f>[1]пот.ремонт!O159+[2]пот.ремонт!O159</f>
        <v>12218</v>
      </c>
      <c r="P159" s="75">
        <f>[1]пот.ремонт!P159+[2]пот.ремонт!P159</f>
        <v>140</v>
      </c>
      <c r="Q159" s="75">
        <f>[1]пот.ремонт!Q159+[2]пот.ремонт!Q159</f>
        <v>0</v>
      </c>
      <c r="R159" s="75">
        <f>[1]пот.ремонт!R159+[2]пот.ремонт!R159</f>
        <v>0</v>
      </c>
      <c r="S159" s="75">
        <f>[1]пот.ремонт!S159+[2]пот.ремонт!S159</f>
        <v>0</v>
      </c>
      <c r="T159" s="75">
        <f>[1]пот.ремонт!T159+[2]пот.ремонт!T159</f>
        <v>0</v>
      </c>
      <c r="U159" s="75">
        <f>[1]пот.ремонт!U159+[2]пот.ремонт!U159</f>
        <v>0</v>
      </c>
      <c r="V159" s="75">
        <f>[1]пот.ремонт!V159+[2]пот.ремонт!V159</f>
        <v>0</v>
      </c>
      <c r="W159" s="75">
        <f>[1]пот.ремонт!W159+[2]пот.ремонт!W159</f>
        <v>0</v>
      </c>
      <c r="X159" s="75">
        <f>[1]пот.ремонт!X159+[2]пот.ремонт!X159</f>
        <v>0</v>
      </c>
      <c r="Y159" s="75">
        <f>[1]пот.ремонт!Y159+[2]пот.ремонт!Y159</f>
        <v>0</v>
      </c>
      <c r="Z159" s="75">
        <f>[1]пот.ремонт!Z159+[2]пот.ремонт!Z159</f>
        <v>0</v>
      </c>
      <c r="AA159" s="75">
        <f>[1]пот.ремонт!AA159+[2]пот.ремонт!AA159</f>
        <v>517</v>
      </c>
      <c r="AB159" s="75">
        <f>[1]пот.ремонт!AB159+[2]пот.ремонт!AB159</f>
        <v>0</v>
      </c>
      <c r="AC159" s="75">
        <f>[1]пот.ремонт!AC159+[2]пот.ремонт!AC159</f>
        <v>0</v>
      </c>
      <c r="AD159" s="187">
        <f t="shared" si="35"/>
        <v>12963.025076217256</v>
      </c>
      <c r="AE159" s="117">
        <f>[1]пот.ремонт!AE159+[2]пот.ремонт!AE159</f>
        <v>0</v>
      </c>
      <c r="AF159" s="230">
        <f>[1]пот.ремонт!AF159+[2]пот.ремонт!AF159</f>
        <v>0</v>
      </c>
      <c r="AG159" s="75">
        <f>[1]пот.ремонт!AG159+[2]пот.ремонт!AG159</f>
        <v>0</v>
      </c>
      <c r="AH159" s="75">
        <f>[1]пот.ремонт!AH159+[2]пот.ремонт!AH159</f>
        <v>0</v>
      </c>
      <c r="AI159" s="75">
        <f>[1]пот.ремонт!AI159+[2]пот.ремонт!AI159</f>
        <v>0</v>
      </c>
      <c r="AJ159" s="75">
        <f>[1]пот.ремонт!AJ159+[2]пот.ремонт!AJ159</f>
        <v>0</v>
      </c>
      <c r="AK159" s="75">
        <f>[1]пот.ремонт!AK159+[2]пот.ремонт!AK159</f>
        <v>26103</v>
      </c>
      <c r="AL159" s="75">
        <f>[1]пот.ремонт!AL159+[2]пот.ремонт!AL159</f>
        <v>220</v>
      </c>
      <c r="AM159" s="75">
        <f>[1]пот.ремонт!AM159+[2]пот.ремонт!AM159</f>
        <v>0</v>
      </c>
      <c r="AN159" s="75">
        <f>[1]пот.ремонт!AN159+[2]пот.ремонт!AN159</f>
        <v>0</v>
      </c>
      <c r="AO159" s="71">
        <f t="shared" si="26"/>
        <v>26103</v>
      </c>
      <c r="AP159" s="274">
        <f t="shared" si="28"/>
        <v>39066.025076217258</v>
      </c>
      <c r="AQ159" s="36">
        <f t="shared" si="24"/>
        <v>0</v>
      </c>
      <c r="AR159" s="37">
        <f t="shared" si="25"/>
        <v>1752.0644421127436</v>
      </c>
      <c r="AS159" s="183">
        <f t="shared" si="29"/>
        <v>1.0469546628751969</v>
      </c>
      <c r="AT159" s="146">
        <f>'[4]ПР 5 місяців'!AP159</f>
        <v>-12053.559115773312</v>
      </c>
      <c r="AU159" s="275">
        <f t="shared" si="30"/>
        <v>-10301.494673660569</v>
      </c>
      <c r="AV159" s="269">
        <f>[5]пот.ремонт!AP159+[6]пот.ремонт!AP159+[7]пот.ремонт!AP159+[8]пот.ремонт!AP159+[9]пот.ремонт!AP159+[10]пот.ремонт!AP159+[11]пот.ремонт!AP159+[12]пот.ремонт!AP159+[13]пот.ремонт!AP159+[14]пот.ремонт!AP159+[15]пот.ремонт!AP159+[2]пот.ремонт!AP159</f>
        <v>39066.025076217258</v>
      </c>
      <c r="AW159" s="193">
        <f>[15]пот.ремонт!C159</f>
        <v>3432.0062768209023</v>
      </c>
      <c r="AX159" s="194"/>
      <c r="AY159" s="194">
        <f t="shared" si="31"/>
        <v>-3432.0062768209023</v>
      </c>
      <c r="AZ159" s="17"/>
      <c r="BA159" s="200">
        <f t="shared" si="32"/>
        <v>-13733.500950481472</v>
      </c>
      <c r="BB159" s="17"/>
      <c r="BC159" s="270">
        <f t="shared" si="33"/>
        <v>0</v>
      </c>
      <c r="BE159" s="270">
        <f>'[16]звіт поточний ремонт'!AK160+'[16]звіт поточний ремонт'!Z160-'[16]звіт поточний ремонт'!C160</f>
        <v>-12053.559115773312</v>
      </c>
      <c r="BF159" s="192">
        <f t="shared" si="27"/>
        <v>0</v>
      </c>
    </row>
    <row r="160" spans="1:58" ht="15" customHeight="1" x14ac:dyDescent="0.25">
      <c r="A160" s="175">
        <f t="shared" si="34"/>
        <v>154</v>
      </c>
      <c r="B160" s="260" t="s">
        <v>127</v>
      </c>
      <c r="C160" s="164">
        <f>побуд.звіт!AW163</f>
        <v>37787.364081332962</v>
      </c>
      <c r="D160" s="67">
        <f>'[3]по будинку 08'!BF163</f>
        <v>7.6456708665494109</v>
      </c>
      <c r="E160" s="68">
        <v>2</v>
      </c>
      <c r="F160" s="69"/>
      <c r="G160" s="69"/>
      <c r="H160" s="69"/>
      <c r="I160" s="69"/>
      <c r="J160" s="69"/>
      <c r="K160" s="69"/>
      <c r="L160" s="70"/>
      <c r="M160" s="75">
        <f>[1]пот.ремонт!M160+[2]пот.ремонт!M160</f>
        <v>4689.2510108036113</v>
      </c>
      <c r="N160" s="75">
        <f>[1]пот.ремонт!N160+[2]пот.ремонт!N160</f>
        <v>0</v>
      </c>
      <c r="O160" s="75">
        <f>[1]пот.ремонт!O160+[2]пот.ремонт!O160</f>
        <v>3774</v>
      </c>
      <c r="P160" s="75">
        <f>[1]пот.ремонт!P160+[2]пот.ремонт!P160</f>
        <v>23</v>
      </c>
      <c r="Q160" s="75">
        <f>[1]пот.ремонт!Q160+[2]пот.ремонт!Q160</f>
        <v>0</v>
      </c>
      <c r="R160" s="75">
        <f>[1]пот.ремонт!R160+[2]пот.ремонт!R160</f>
        <v>0</v>
      </c>
      <c r="S160" s="75">
        <f>[1]пот.ремонт!S160+[2]пот.ремонт!S160</f>
        <v>0</v>
      </c>
      <c r="T160" s="75">
        <f>[1]пот.ремонт!T160+[2]пот.ремонт!T160</f>
        <v>0</v>
      </c>
      <c r="U160" s="75">
        <f>[1]пот.ремонт!U160+[2]пот.ремонт!U160</f>
        <v>1413</v>
      </c>
      <c r="V160" s="75">
        <f>[1]пот.ремонт!V160+[2]пот.ремонт!V160</f>
        <v>0</v>
      </c>
      <c r="W160" s="75">
        <f>[1]пот.ремонт!W160+[2]пот.ремонт!W160</f>
        <v>239</v>
      </c>
      <c r="X160" s="75">
        <f>[1]пот.ремонт!X160+[2]пот.ремонт!X160</f>
        <v>0</v>
      </c>
      <c r="Y160" s="75">
        <f>[1]пот.ремонт!Y160+[2]пот.ремонт!Y160</f>
        <v>0</v>
      </c>
      <c r="Z160" s="75">
        <f>[1]пот.ремонт!Z160+[2]пот.ремонт!Z160</f>
        <v>0</v>
      </c>
      <c r="AA160" s="75">
        <f>[1]пот.ремонт!AA160+[2]пот.ремонт!AA160</f>
        <v>1350</v>
      </c>
      <c r="AB160" s="75">
        <f>[1]пот.ремонт!AB160+[2]пот.ремонт!AB160</f>
        <v>0</v>
      </c>
      <c r="AC160" s="75">
        <f>[1]пот.ремонт!AC160+[2]пот.ремонт!AC160</f>
        <v>0</v>
      </c>
      <c r="AD160" s="187">
        <f t="shared" si="35"/>
        <v>11465.251010803611</v>
      </c>
      <c r="AE160" s="117">
        <f>[1]пот.ремонт!AE160+[2]пот.ремонт!AE160</f>
        <v>0</v>
      </c>
      <c r="AF160" s="230">
        <f>[1]пот.ремонт!AF160+[2]пот.ремонт!AF160</f>
        <v>0</v>
      </c>
      <c r="AG160" s="75">
        <f>[1]пот.ремонт!AG160+[2]пот.ремонт!AG160</f>
        <v>0</v>
      </c>
      <c r="AH160" s="75">
        <f>[1]пот.ремонт!AH160+[2]пот.ремонт!AH160</f>
        <v>0</v>
      </c>
      <c r="AI160" s="75">
        <f>[1]пот.ремонт!AI160+[2]пот.ремонт!AI160</f>
        <v>0</v>
      </c>
      <c r="AJ160" s="75">
        <f>[1]пот.ремонт!AJ160+[2]пот.ремонт!AJ160</f>
        <v>0</v>
      </c>
      <c r="AK160" s="75">
        <f>[1]пот.ремонт!AK160+[2]пот.ремонт!AK160</f>
        <v>34222.314322924372</v>
      </c>
      <c r="AL160" s="75">
        <f>[1]пот.ремонт!AL160+[2]пот.ремонт!AL160</f>
        <v>292</v>
      </c>
      <c r="AM160" s="75">
        <f>[1]пот.ремонт!AM160+[2]пот.ремонт!AM160</f>
        <v>0</v>
      </c>
      <c r="AN160" s="75">
        <f>[1]пот.ремонт!AN160+[2]пот.ремонт!AN160</f>
        <v>0</v>
      </c>
      <c r="AO160" s="71">
        <f t="shared" si="26"/>
        <v>34222.314322924372</v>
      </c>
      <c r="AP160" s="274">
        <f t="shared" si="28"/>
        <v>45687.56533372798</v>
      </c>
      <c r="AQ160" s="36">
        <f t="shared" si="24"/>
        <v>0</v>
      </c>
      <c r="AR160" s="37">
        <f t="shared" si="25"/>
        <v>7900.2012523950179</v>
      </c>
      <c r="AS160" s="183">
        <f t="shared" si="29"/>
        <v>1.2090699217704295</v>
      </c>
      <c r="AT160" s="146">
        <f>'[4]ПР 5 місяців'!AP160</f>
        <v>-4153.2157160177248</v>
      </c>
      <c r="AU160" s="275">
        <f t="shared" si="30"/>
        <v>3746.9855363772931</v>
      </c>
      <c r="AV160" s="269">
        <f>[5]пот.ремонт!AP160+[6]пот.ремонт!AP160+[7]пот.ремонт!AP160+[8]пот.ремонт!AP160+[9]пот.ремонт!AP160+[10]пот.ремонт!AP160+[11]пот.ремонт!AP160+[12]пот.ремонт!AP160+[13]пот.ремонт!AP160+[14]пот.ремонт!AP160+[15]пот.ремонт!AP160+[2]пот.ремонт!AP160</f>
        <v>45688.249335771092</v>
      </c>
      <c r="AW160" s="193">
        <f>[15]пот.ремонт!C160</f>
        <v>3473.7198282665927</v>
      </c>
      <c r="AX160" s="194"/>
      <c r="AY160" s="194">
        <f t="shared" si="31"/>
        <v>-3473.7198282665927</v>
      </c>
      <c r="AZ160" s="17"/>
      <c r="BA160" s="200">
        <f t="shared" si="32"/>
        <v>273.26570811070042</v>
      </c>
      <c r="BB160" s="17"/>
      <c r="BC160" s="270">
        <f t="shared" si="33"/>
        <v>-0.68400204311183188</v>
      </c>
      <c r="BE160" s="270">
        <f>'[16]звіт поточний ремонт'!AK161+'[16]звіт поточний ремонт'!Z161-'[16]звіт поточний ремонт'!C161</f>
        <v>-4153.2157160177248</v>
      </c>
      <c r="BF160" s="192">
        <f t="shared" si="27"/>
        <v>0</v>
      </c>
    </row>
    <row r="161" spans="1:58" ht="15" customHeight="1" x14ac:dyDescent="0.25">
      <c r="A161" s="175">
        <f t="shared" si="34"/>
        <v>155</v>
      </c>
      <c r="B161" s="260" t="s">
        <v>128</v>
      </c>
      <c r="C161" s="164">
        <f>побуд.звіт!AW164</f>
        <v>15980.166025625213</v>
      </c>
      <c r="D161" s="67">
        <f>'[3]по будинку 08'!BF164</f>
        <v>5.2921339215420273</v>
      </c>
      <c r="E161" s="68">
        <v>2</v>
      </c>
      <c r="F161" s="69"/>
      <c r="G161" s="69"/>
      <c r="H161" s="69"/>
      <c r="I161" s="69"/>
      <c r="J161" s="69"/>
      <c r="K161" s="69"/>
      <c r="L161" s="70"/>
      <c r="M161" s="75">
        <f>[1]пот.ремонт!M161+[2]пот.ремонт!M161</f>
        <v>9766</v>
      </c>
      <c r="N161" s="75">
        <f>[1]пот.ремонт!N161+[2]пот.ремонт!N161</f>
        <v>0</v>
      </c>
      <c r="O161" s="75">
        <f>[1]пот.ремонт!O161+[2]пот.ремонт!O161</f>
        <v>629</v>
      </c>
      <c r="P161" s="75">
        <f>[1]пот.ремонт!P161+[2]пот.ремонт!P161</f>
        <v>4</v>
      </c>
      <c r="Q161" s="75">
        <f>[1]пот.ремонт!Q161+[2]пот.ремонт!Q161</f>
        <v>0</v>
      </c>
      <c r="R161" s="75">
        <f>[1]пот.ремонт!R161+[2]пот.ремонт!R161</f>
        <v>0</v>
      </c>
      <c r="S161" s="75">
        <f>[1]пот.ремонт!S161+[2]пот.ремонт!S161</f>
        <v>0</v>
      </c>
      <c r="T161" s="75">
        <f>[1]пот.ремонт!T161+[2]пот.ремонт!T161</f>
        <v>0</v>
      </c>
      <c r="U161" s="75">
        <f>[1]пот.ремонт!U161+[2]пот.ремонт!U161</f>
        <v>5892</v>
      </c>
      <c r="V161" s="75">
        <f>[1]пот.ремонт!V161+[2]пот.ремонт!V161</f>
        <v>0</v>
      </c>
      <c r="W161" s="75">
        <f>[1]пот.ремонт!W161+[2]пот.ремонт!W161</f>
        <v>438.35094864584875</v>
      </c>
      <c r="X161" s="75">
        <f>[1]пот.ремонт!X161+[2]пот.ремонт!X161</f>
        <v>0</v>
      </c>
      <c r="Y161" s="75">
        <f>[1]пот.ремонт!Y161+[2]пот.ремонт!Y161</f>
        <v>0</v>
      </c>
      <c r="Z161" s="75">
        <f>[1]пот.ремонт!Z161+[2]пот.ремонт!Z161</f>
        <v>0</v>
      </c>
      <c r="AA161" s="75">
        <f>[1]пот.ремонт!AA161+[2]пот.ремонт!AA161</f>
        <v>0</v>
      </c>
      <c r="AB161" s="75">
        <f>[1]пот.ремонт!AB161+[2]пот.ремонт!AB161</f>
        <v>0</v>
      </c>
      <c r="AC161" s="75">
        <f>[1]пот.ремонт!AC161+[2]пот.ремонт!AC161</f>
        <v>0</v>
      </c>
      <c r="AD161" s="187">
        <f t="shared" si="35"/>
        <v>16725.35094864585</v>
      </c>
      <c r="AE161" s="117">
        <f>[1]пот.ремонт!AE161+[2]пот.ремонт!AE161</f>
        <v>0</v>
      </c>
      <c r="AF161" s="230">
        <f>[1]пот.ремонт!AF161+[2]пот.ремонт!AF161</f>
        <v>0</v>
      </c>
      <c r="AG161" s="75">
        <f>[1]пот.ремонт!AG161+[2]пот.ремонт!AG161</f>
        <v>0</v>
      </c>
      <c r="AH161" s="75">
        <f>[1]пот.ремонт!AH161+[2]пот.ремонт!AH161</f>
        <v>0</v>
      </c>
      <c r="AI161" s="75">
        <f>[1]пот.ремонт!AI161+[2]пот.ремонт!AI161</f>
        <v>0</v>
      </c>
      <c r="AJ161" s="75">
        <f>[1]пот.ремонт!AJ161+[2]пот.ремонт!AJ161</f>
        <v>0</v>
      </c>
      <c r="AK161" s="75">
        <f>[1]пот.ремонт!AK161+[2]пот.ремонт!AK161</f>
        <v>0</v>
      </c>
      <c r="AL161" s="75">
        <f>[1]пот.ремонт!AL161+[2]пот.ремонт!AL161</f>
        <v>0</v>
      </c>
      <c r="AM161" s="75">
        <f>[1]пот.ремонт!AM161+[2]пот.ремонт!AM161</f>
        <v>0</v>
      </c>
      <c r="AN161" s="75">
        <f>[1]пот.ремонт!AN161+[2]пот.ремонт!AN161</f>
        <v>0</v>
      </c>
      <c r="AO161" s="71">
        <f t="shared" si="26"/>
        <v>0</v>
      </c>
      <c r="AP161" s="274">
        <f t="shared" si="28"/>
        <v>16725.35094864585</v>
      </c>
      <c r="AQ161" s="36">
        <f t="shared" si="24"/>
        <v>0</v>
      </c>
      <c r="AR161" s="37">
        <f t="shared" si="25"/>
        <v>745.18492302063714</v>
      </c>
      <c r="AS161" s="183">
        <f t="shared" si="29"/>
        <v>1.0466318636380676</v>
      </c>
      <c r="AT161" s="146">
        <f>'[4]ПР 5 місяців'!AP161</f>
        <v>-4192.3715007085293</v>
      </c>
      <c r="AU161" s="275">
        <f t="shared" si="30"/>
        <v>-3447.1865776878922</v>
      </c>
      <c r="AV161" s="269">
        <f>[5]пот.ремонт!AP161+[6]пот.ремонт!AP161+[7]пот.ремонт!AP161+[8]пот.ремонт!AP161+[9]пот.ремонт!AP161+[10]пот.ремонт!AP161+[11]пот.ремонт!AP161+[12]пот.ремонт!AP161+[13]пот.ремонт!AP161+[14]пот.ремонт!AP161+[15]пот.ремонт!AP161+[2]пот.ремонт!AP161</f>
        <v>16725.35094864585</v>
      </c>
      <c r="AW161" s="193">
        <f>[15]пот.ремонт!C161</f>
        <v>1498.1523295250433</v>
      </c>
      <c r="AX161" s="194"/>
      <c r="AY161" s="194">
        <f t="shared" si="31"/>
        <v>-1498.1523295250433</v>
      </c>
      <c r="AZ161" s="17"/>
      <c r="BA161" s="200">
        <f t="shared" si="32"/>
        <v>-4945.3389072129357</v>
      </c>
      <c r="BB161" s="17"/>
      <c r="BC161" s="270">
        <f t="shared" si="33"/>
        <v>0</v>
      </c>
      <c r="BE161" s="270">
        <f>'[16]звіт поточний ремонт'!AK162+'[16]звіт поточний ремонт'!Z162-'[16]звіт поточний ремонт'!C162</f>
        <v>-4192.3715007085293</v>
      </c>
      <c r="BF161" s="192">
        <f t="shared" si="27"/>
        <v>0</v>
      </c>
    </row>
    <row r="162" spans="1:58" ht="15" customHeight="1" x14ac:dyDescent="0.25">
      <c r="A162" s="175">
        <f t="shared" si="34"/>
        <v>156</v>
      </c>
      <c r="B162" s="260" t="s">
        <v>71</v>
      </c>
      <c r="C162" s="164">
        <f>побуд.звіт!AW165</f>
        <v>21319.444613955839</v>
      </c>
      <c r="D162" s="67">
        <f>'[3]по будинку 08'!BF165</f>
        <v>5.3054307404403751</v>
      </c>
      <c r="E162" s="68">
        <v>2</v>
      </c>
      <c r="F162" s="69"/>
      <c r="G162" s="69"/>
      <c r="H162" s="69"/>
      <c r="I162" s="69"/>
      <c r="J162" s="69"/>
      <c r="K162" s="69"/>
      <c r="L162" s="70"/>
      <c r="M162" s="75">
        <f>[1]пот.ремонт!M162+[2]пот.ремонт!M162</f>
        <v>1114</v>
      </c>
      <c r="N162" s="75">
        <f>[1]пот.ремонт!N162+[2]пот.ремонт!N162</f>
        <v>0</v>
      </c>
      <c r="O162" s="75">
        <f>[1]пот.ремонт!O162+[2]пот.ремонт!O162</f>
        <v>629</v>
      </c>
      <c r="P162" s="75">
        <f>[1]пот.ремонт!P162+[2]пот.ремонт!P162</f>
        <v>4</v>
      </c>
      <c r="Q162" s="75">
        <f>[1]пот.ремонт!Q162+[2]пот.ремонт!Q162</f>
        <v>0</v>
      </c>
      <c r="R162" s="75">
        <f>[1]пот.ремонт!R162+[2]пот.ремонт!R162</f>
        <v>0</v>
      </c>
      <c r="S162" s="75">
        <f>[1]пот.ремонт!S162+[2]пот.ремонт!S162</f>
        <v>0</v>
      </c>
      <c r="T162" s="75">
        <f>[1]пот.ремонт!T162+[2]пот.ремонт!T162</f>
        <v>0</v>
      </c>
      <c r="U162" s="75">
        <f>[1]пот.ремонт!U162+[2]пот.ремонт!U162</f>
        <v>0</v>
      </c>
      <c r="V162" s="75">
        <f>[1]пот.ремонт!V162+[2]пот.ремонт!V162</f>
        <v>0</v>
      </c>
      <c r="W162" s="75">
        <f>[1]пот.ремонт!W162+[2]пот.ремонт!W162</f>
        <v>175.34839721770018</v>
      </c>
      <c r="X162" s="75">
        <f>[1]пот.ремонт!X162+[2]пот.ремонт!X162</f>
        <v>0</v>
      </c>
      <c r="Y162" s="75">
        <f>[1]пот.ремонт!Y162+[2]пот.ремонт!Y162</f>
        <v>0</v>
      </c>
      <c r="Z162" s="75">
        <f>[1]пот.ремонт!Z162+[2]пот.ремонт!Z162</f>
        <v>0</v>
      </c>
      <c r="AA162" s="75">
        <f>[1]пот.ремонт!AA162+[2]пот.ремонт!AA162</f>
        <v>0</v>
      </c>
      <c r="AB162" s="75">
        <f>[1]пот.ремонт!AB162+[2]пот.ремонт!AB162</f>
        <v>0</v>
      </c>
      <c r="AC162" s="75">
        <f>[1]пот.ремонт!AC162+[2]пот.ремонт!AC162</f>
        <v>0</v>
      </c>
      <c r="AD162" s="187">
        <f t="shared" si="35"/>
        <v>1918.3483972177003</v>
      </c>
      <c r="AE162" s="117">
        <f>[1]пот.ремонт!AE162+[2]пот.ремонт!AE162</f>
        <v>1992</v>
      </c>
      <c r="AF162" s="230">
        <f>[1]пот.ремонт!AF162+[2]пот.ремонт!AF162</f>
        <v>0</v>
      </c>
      <c r="AG162" s="75">
        <f>[1]пот.ремонт!AG162+[2]пот.ремонт!AG162</f>
        <v>0</v>
      </c>
      <c r="AH162" s="75">
        <f>[1]пот.ремонт!AH162+[2]пот.ремонт!AH162</f>
        <v>0</v>
      </c>
      <c r="AI162" s="75">
        <f>[1]пот.ремонт!AI162+[2]пот.ремонт!AI162</f>
        <v>0</v>
      </c>
      <c r="AJ162" s="75">
        <f>[1]пот.ремонт!AJ162+[2]пот.ремонт!AJ162</f>
        <v>0</v>
      </c>
      <c r="AK162" s="75">
        <f>[1]пот.ремонт!AK162+[2]пот.ремонт!AK162</f>
        <v>0</v>
      </c>
      <c r="AL162" s="75">
        <f>[1]пот.ремонт!AL162+[2]пот.ремонт!AL162</f>
        <v>0</v>
      </c>
      <c r="AM162" s="75">
        <f>[1]пот.ремонт!AM162+[2]пот.ремонт!AM162</f>
        <v>1940</v>
      </c>
      <c r="AN162" s="75">
        <f>[1]пот.ремонт!AN162+[2]пот.ремонт!AN162</f>
        <v>0</v>
      </c>
      <c r="AO162" s="71">
        <f t="shared" si="26"/>
        <v>3932</v>
      </c>
      <c r="AP162" s="274">
        <f t="shared" si="28"/>
        <v>5850.3483972177</v>
      </c>
      <c r="AQ162" s="36">
        <f t="shared" si="24"/>
        <v>-15469.096216738139</v>
      </c>
      <c r="AR162" s="37">
        <f t="shared" si="25"/>
        <v>0</v>
      </c>
      <c r="AS162" s="183">
        <f t="shared" si="29"/>
        <v>0.27441373371368344</v>
      </c>
      <c r="AT162" s="146">
        <f>'[4]ПР 5 місяців'!AP162</f>
        <v>-4269.70037963096</v>
      </c>
      <c r="AU162" s="275">
        <f t="shared" si="30"/>
        <v>-19738.796596369099</v>
      </c>
      <c r="AV162" s="269">
        <f>[5]пот.ремонт!AP162+[6]пот.ремонт!AP162+[7]пот.ремонт!AP162+[8]пот.ремонт!AP162+[9]пот.ремонт!AP162+[10]пот.ремонт!AP162+[11]пот.ремонт!AP162+[12]пот.ремонт!AP162+[13]пот.ремонт!AP162+[14]пот.ремонт!AP162+[15]пот.ремонт!AP162+[2]пот.ремонт!AP162</f>
        <v>5850.6088535116942</v>
      </c>
      <c r="AW162" s="193">
        <f>[15]пот.ремонт!C162</f>
        <v>1996.1079947911676</v>
      </c>
      <c r="AX162" s="194"/>
      <c r="AY162" s="194">
        <f t="shared" si="31"/>
        <v>-1996.1079947911676</v>
      </c>
      <c r="AZ162" s="17"/>
      <c r="BA162" s="200">
        <f t="shared" si="32"/>
        <v>-21734.904591160266</v>
      </c>
      <c r="BB162" s="17"/>
      <c r="BC162" s="270">
        <f t="shared" si="33"/>
        <v>-0.26045629399413883</v>
      </c>
      <c r="BE162" s="270">
        <f>'[16]звіт поточний ремонт'!AK163+'[16]звіт поточний ремонт'!Z163-'[16]звіт поточний ремонт'!C163</f>
        <v>-4269.70037963096</v>
      </c>
      <c r="BF162" s="192">
        <f t="shared" si="27"/>
        <v>0</v>
      </c>
    </row>
    <row r="163" spans="1:58" ht="15" customHeight="1" x14ac:dyDescent="0.25">
      <c r="A163" s="175">
        <f t="shared" si="34"/>
        <v>157</v>
      </c>
      <c r="B163" s="260" t="s">
        <v>35</v>
      </c>
      <c r="C163" s="164">
        <f>побуд.звіт!AW166</f>
        <v>4385.0221688542515</v>
      </c>
      <c r="D163" s="67">
        <f>'[3]по будинку 08'!BF166</f>
        <v>1.5823214489032695</v>
      </c>
      <c r="E163" s="68">
        <v>2</v>
      </c>
      <c r="F163" s="69"/>
      <c r="G163" s="69"/>
      <c r="H163" s="69"/>
      <c r="I163" s="69"/>
      <c r="J163" s="69"/>
      <c r="K163" s="69"/>
      <c r="L163" s="70"/>
      <c r="M163" s="75">
        <f>[1]пот.ремонт!M163+[2]пот.ремонт!M163</f>
        <v>0</v>
      </c>
      <c r="N163" s="75">
        <f>[1]пот.ремонт!N163+[2]пот.ремонт!N163</f>
        <v>0</v>
      </c>
      <c r="O163" s="75">
        <f>[1]пот.ремонт!O163+[2]пот.ремонт!O163</f>
        <v>0</v>
      </c>
      <c r="P163" s="75">
        <f>[1]пот.ремонт!P163+[2]пот.ремонт!P163</f>
        <v>0</v>
      </c>
      <c r="Q163" s="75">
        <f>[1]пот.ремонт!Q163+[2]пот.ремонт!Q163</f>
        <v>0</v>
      </c>
      <c r="R163" s="75">
        <f>[1]пот.ремонт!R163+[2]пот.ремонт!R163</f>
        <v>0</v>
      </c>
      <c r="S163" s="75">
        <f>[1]пот.ремонт!S163+[2]пот.ремонт!S163</f>
        <v>0</v>
      </c>
      <c r="T163" s="75">
        <f>[1]пот.ремонт!T163+[2]пот.ремонт!T163</f>
        <v>0</v>
      </c>
      <c r="U163" s="75">
        <f>[1]пот.ремонт!U163+[2]пот.ремонт!U163</f>
        <v>1716</v>
      </c>
      <c r="V163" s="75">
        <f>[1]пот.ремонт!V163+[2]пот.ремонт!V163</f>
        <v>0</v>
      </c>
      <c r="W163" s="75">
        <f>[1]пот.ремонт!W163+[2]пот.ремонт!W163</f>
        <v>350.68677223619949</v>
      </c>
      <c r="X163" s="75">
        <f>[1]пот.ремонт!X163+[2]пот.ремонт!X163</f>
        <v>0</v>
      </c>
      <c r="Y163" s="75">
        <f>[1]пот.ремонт!Y163+[2]пот.ремонт!Y163</f>
        <v>0</v>
      </c>
      <c r="Z163" s="75">
        <f>[1]пот.ремонт!Z163+[2]пот.ремонт!Z163</f>
        <v>0</v>
      </c>
      <c r="AA163" s="75">
        <f>[1]пот.ремонт!AA163+[2]пот.ремонт!AA163</f>
        <v>0</v>
      </c>
      <c r="AB163" s="75">
        <f>[1]пот.ремонт!AB163+[2]пот.ремонт!AB163</f>
        <v>0</v>
      </c>
      <c r="AC163" s="75">
        <f>[1]пот.ремонт!AC163+[2]пот.ремонт!AC163</f>
        <v>0</v>
      </c>
      <c r="AD163" s="187">
        <f t="shared" si="35"/>
        <v>2066.6867722361994</v>
      </c>
      <c r="AE163" s="117">
        <f>[1]пот.ремонт!AE163+[2]пот.ремонт!AE163</f>
        <v>0</v>
      </c>
      <c r="AF163" s="230">
        <f>[1]пот.ремонт!AF163+[2]пот.ремонт!AF163</f>
        <v>0</v>
      </c>
      <c r="AG163" s="75">
        <f>[1]пот.ремонт!AG163+[2]пот.ремонт!AG163</f>
        <v>0</v>
      </c>
      <c r="AH163" s="75">
        <f>[1]пот.ремонт!AH163+[2]пот.ремонт!AH163</f>
        <v>0</v>
      </c>
      <c r="AI163" s="75">
        <f>[1]пот.ремонт!AI163+[2]пот.ремонт!AI163</f>
        <v>0</v>
      </c>
      <c r="AJ163" s="75">
        <f>[1]пот.ремонт!AJ163+[2]пот.ремонт!AJ163</f>
        <v>0</v>
      </c>
      <c r="AK163" s="75">
        <f>[1]пот.ремонт!AK163+[2]пот.ремонт!AK163</f>
        <v>0</v>
      </c>
      <c r="AL163" s="75">
        <f>[1]пот.ремонт!AL163+[2]пот.ремонт!AL163</f>
        <v>0</v>
      </c>
      <c r="AM163" s="75">
        <f>[1]пот.ремонт!AM163+[2]пот.ремонт!AM163</f>
        <v>0</v>
      </c>
      <c r="AN163" s="75">
        <f>[1]пот.ремонт!AN163+[2]пот.ремонт!AN163</f>
        <v>0</v>
      </c>
      <c r="AO163" s="71">
        <f t="shared" si="26"/>
        <v>0</v>
      </c>
      <c r="AP163" s="274">
        <f t="shared" si="28"/>
        <v>2066.6867722361994</v>
      </c>
      <c r="AQ163" s="36">
        <f t="shared" si="24"/>
        <v>-2318.3353966180521</v>
      </c>
      <c r="AR163" s="37">
        <f t="shared" si="25"/>
        <v>0</v>
      </c>
      <c r="AS163" s="183">
        <f t="shared" si="29"/>
        <v>0.47130588915042987</v>
      </c>
      <c r="AT163" s="146">
        <f>'[4]ПР 5 місяців'!AP163</f>
        <v>5358.1170724386684</v>
      </c>
      <c r="AU163" s="275">
        <f t="shared" si="30"/>
        <v>3039.7816758206163</v>
      </c>
      <c r="AV163" s="269">
        <f>[5]пот.ремонт!AP163+[6]пот.ремонт!AP163+[7]пот.ремонт!AP163+[8]пот.ремонт!AP163+[9]пот.ремонт!AP163+[10]пот.ремонт!AP163+[11]пот.ремонт!AP163+[12]пот.ремонт!AP163+[13]пот.ремонт!AP163+[14]пот.ремонт!AP163+[15]пот.ремонт!AP163+[2]пот.ремонт!AP163</f>
        <v>2066.6867722361994</v>
      </c>
      <c r="AW163" s="193">
        <f>[15]пот.ремонт!C163</f>
        <v>396.74079537085044</v>
      </c>
      <c r="AX163" s="194"/>
      <c r="AY163" s="194">
        <f t="shared" si="31"/>
        <v>-396.74079537085044</v>
      </c>
      <c r="AZ163" s="17"/>
      <c r="BA163" s="200">
        <f t="shared" si="32"/>
        <v>2643.0408804497661</v>
      </c>
      <c r="BB163" s="17"/>
      <c r="BC163" s="270">
        <f t="shared" si="33"/>
        <v>0</v>
      </c>
      <c r="BE163" s="270">
        <f>'[16]звіт поточний ремонт'!AK164+'[16]звіт поточний ремонт'!Z164-'[16]звіт поточний ремонт'!C164</f>
        <v>5358.1170724386684</v>
      </c>
      <c r="BF163" s="192">
        <f t="shared" si="27"/>
        <v>0</v>
      </c>
    </row>
    <row r="164" spans="1:58" ht="15" customHeight="1" x14ac:dyDescent="0.25">
      <c r="A164" s="175">
        <f t="shared" si="34"/>
        <v>158</v>
      </c>
      <c r="B164" s="260" t="s">
        <v>36</v>
      </c>
      <c r="C164" s="164">
        <f>побуд.звіт!AW167</f>
        <v>2381.3544949802845</v>
      </c>
      <c r="D164" s="67">
        <f>'[3]по будинку 08'!BF167</f>
        <v>0.54516957483221895</v>
      </c>
      <c r="E164" s="68">
        <v>2</v>
      </c>
      <c r="F164" s="69"/>
      <c r="G164" s="69"/>
      <c r="H164" s="69"/>
      <c r="I164" s="69"/>
      <c r="J164" s="69"/>
      <c r="K164" s="69"/>
      <c r="L164" s="70"/>
      <c r="M164" s="75">
        <f>[1]пот.ремонт!M164+[2]пот.ремонт!M164</f>
        <v>0</v>
      </c>
      <c r="N164" s="75">
        <f>[1]пот.ремонт!N164+[2]пот.ремонт!N164</f>
        <v>0</v>
      </c>
      <c r="O164" s="75">
        <f>[1]пот.ремонт!O164+[2]пот.ремонт!O164</f>
        <v>0</v>
      </c>
      <c r="P164" s="75">
        <f>[1]пот.ремонт!P164+[2]пот.ремонт!P164</f>
        <v>0</v>
      </c>
      <c r="Q164" s="75">
        <f>[1]пот.ремонт!Q164+[2]пот.ремонт!Q164</f>
        <v>0</v>
      </c>
      <c r="R164" s="75">
        <f>[1]пот.ремонт!R164+[2]пот.ремонт!R164</f>
        <v>0</v>
      </c>
      <c r="S164" s="75">
        <f>[1]пот.ремонт!S164+[2]пот.ремонт!S164</f>
        <v>0</v>
      </c>
      <c r="T164" s="75">
        <f>[1]пот.ремонт!T164+[2]пот.ремонт!T164</f>
        <v>0</v>
      </c>
      <c r="U164" s="75">
        <f>[1]пот.ремонт!U164+[2]пот.ремонт!U164</f>
        <v>0</v>
      </c>
      <c r="V164" s="75">
        <f>[1]пот.ремонт!V164+[2]пот.ремонт!V164</f>
        <v>0</v>
      </c>
      <c r="W164" s="75">
        <f>[1]пот.ремонт!W164+[2]пот.ремонт!W164</f>
        <v>0</v>
      </c>
      <c r="X164" s="75">
        <f>[1]пот.ремонт!X164+[2]пот.ремонт!X164</f>
        <v>0</v>
      </c>
      <c r="Y164" s="75">
        <f>[1]пот.ремонт!Y164+[2]пот.ремонт!Y164</f>
        <v>0</v>
      </c>
      <c r="Z164" s="75">
        <f>[1]пот.ремонт!Z164+[2]пот.ремонт!Z164</f>
        <v>0</v>
      </c>
      <c r="AA164" s="75">
        <f>[1]пот.ремонт!AA164+[2]пот.ремонт!AA164</f>
        <v>0</v>
      </c>
      <c r="AB164" s="75">
        <f>[1]пот.ремонт!AB164+[2]пот.ремонт!AB164</f>
        <v>0</v>
      </c>
      <c r="AC164" s="75">
        <f>[1]пот.ремонт!AC164+[2]пот.ремонт!AC164</f>
        <v>0</v>
      </c>
      <c r="AD164" s="187">
        <f t="shared" si="35"/>
        <v>0</v>
      </c>
      <c r="AE164" s="117">
        <f>[1]пот.ремонт!AE164+[2]пот.ремонт!AE164</f>
        <v>0</v>
      </c>
      <c r="AF164" s="230">
        <f>[1]пот.ремонт!AF164+[2]пот.ремонт!AF164</f>
        <v>0</v>
      </c>
      <c r="AG164" s="75">
        <f>[1]пот.ремонт!AG164+[2]пот.ремонт!AG164</f>
        <v>0</v>
      </c>
      <c r="AH164" s="75">
        <f>[1]пот.ремонт!AH164+[2]пот.ремонт!AH164</f>
        <v>0</v>
      </c>
      <c r="AI164" s="75">
        <f>[1]пот.ремонт!AI164+[2]пот.ремонт!AI164</f>
        <v>0</v>
      </c>
      <c r="AJ164" s="75">
        <f>[1]пот.ремонт!AJ164+[2]пот.ремонт!AJ164</f>
        <v>0</v>
      </c>
      <c r="AK164" s="75">
        <f>[1]пот.ремонт!AK164+[2]пот.ремонт!AK164</f>
        <v>0</v>
      </c>
      <c r="AL164" s="75">
        <f>[1]пот.ремонт!AL164+[2]пот.ремонт!AL164</f>
        <v>0</v>
      </c>
      <c r="AM164" s="75">
        <f>[1]пот.ремонт!AM164+[2]пот.ремонт!AM164</f>
        <v>0</v>
      </c>
      <c r="AN164" s="75">
        <f>[1]пот.ремонт!AN164+[2]пот.ремонт!AN164</f>
        <v>0</v>
      </c>
      <c r="AO164" s="71">
        <f t="shared" si="26"/>
        <v>0</v>
      </c>
      <c r="AP164" s="274">
        <f t="shared" si="28"/>
        <v>0</v>
      </c>
      <c r="AQ164" s="36">
        <f t="shared" si="24"/>
        <v>-2381.3544949802845</v>
      </c>
      <c r="AR164" s="37">
        <f t="shared" si="25"/>
        <v>0</v>
      </c>
      <c r="AS164" s="183">
        <f t="shared" si="29"/>
        <v>0</v>
      </c>
      <c r="AT164" s="146">
        <f>'[4]ПР 5 місяців'!AP164</f>
        <v>2998.179311358017</v>
      </c>
      <c r="AU164" s="275">
        <f t="shared" si="30"/>
        <v>616.82481637773253</v>
      </c>
      <c r="AV164" s="269">
        <f>[5]пот.ремонт!AP164+[6]пот.ремонт!AP164+[7]пот.ремонт!AP164+[8]пот.ремонт!AP164+[9]пот.ремонт!AP164+[10]пот.ремонт!AP164+[11]пот.ремонт!AP164+[12]пот.ремонт!AP164+[13]пот.ремонт!AP164+[14]пот.ремонт!AP164+[15]пот.ремонт!AP164+[2]пот.ремонт!AP164</f>
        <v>0</v>
      </c>
      <c r="AW164" s="193">
        <f>[15]пот.ремонт!C164</f>
        <v>228.67492099605684</v>
      </c>
      <c r="AX164" s="194"/>
      <c r="AY164" s="194">
        <f t="shared" si="31"/>
        <v>-228.67492099605684</v>
      </c>
      <c r="AZ164" s="17"/>
      <c r="BA164" s="200">
        <f t="shared" si="32"/>
        <v>388.14989538167572</v>
      </c>
      <c r="BB164" s="17"/>
      <c r="BC164" s="270">
        <f t="shared" si="33"/>
        <v>0</v>
      </c>
      <c r="BE164" s="270">
        <f>'[16]звіт поточний ремонт'!AK165+'[16]звіт поточний ремонт'!Z165-'[16]звіт поточний ремонт'!C165</f>
        <v>2998.179311358017</v>
      </c>
      <c r="BF164" s="192">
        <f t="shared" si="27"/>
        <v>0</v>
      </c>
    </row>
    <row r="165" spans="1:58" ht="15" customHeight="1" x14ac:dyDescent="0.25">
      <c r="A165" s="175">
        <f t="shared" si="34"/>
        <v>159</v>
      </c>
      <c r="B165" s="260" t="s">
        <v>51</v>
      </c>
      <c r="C165" s="164">
        <f>побуд.звіт!AW168</f>
        <v>4575.3486263852155</v>
      </c>
      <c r="D165" s="67">
        <f>'[3]по будинку 08'!BF168</f>
        <v>1.2897914331396398</v>
      </c>
      <c r="E165" s="68">
        <v>2</v>
      </c>
      <c r="F165" s="69"/>
      <c r="G165" s="69"/>
      <c r="H165" s="69"/>
      <c r="I165" s="69"/>
      <c r="J165" s="69"/>
      <c r="K165" s="69"/>
      <c r="L165" s="70"/>
      <c r="M165" s="75">
        <f>[1]пот.ремонт!M165+[2]пот.ремонт!M165</f>
        <v>0</v>
      </c>
      <c r="N165" s="75">
        <f>[1]пот.ремонт!N165+[2]пот.ремонт!N165</f>
        <v>0</v>
      </c>
      <c r="O165" s="75">
        <f>[1]пот.ремонт!O165+[2]пот.ремонт!O165</f>
        <v>0</v>
      </c>
      <c r="P165" s="75">
        <f>[1]пот.ремонт!P165+[2]пот.ремонт!P165</f>
        <v>0</v>
      </c>
      <c r="Q165" s="75">
        <f>[1]пот.ремонт!Q165+[2]пот.ремонт!Q165</f>
        <v>0</v>
      </c>
      <c r="R165" s="75">
        <f>[1]пот.ремонт!R165+[2]пот.ремонт!R165</f>
        <v>0</v>
      </c>
      <c r="S165" s="75">
        <f>[1]пот.ремонт!S165+[2]пот.ремонт!S165</f>
        <v>0</v>
      </c>
      <c r="T165" s="75">
        <f>[1]пот.ремонт!T165+[2]пот.ремонт!T165</f>
        <v>0</v>
      </c>
      <c r="U165" s="75">
        <f>[1]пот.ремонт!U165+[2]пот.ремонт!U165</f>
        <v>0</v>
      </c>
      <c r="V165" s="75">
        <f>[1]пот.ремонт!V165+[2]пот.ремонт!V165</f>
        <v>0</v>
      </c>
      <c r="W165" s="75">
        <f>[1]пот.ремонт!W165+[2]пот.ремонт!W165</f>
        <v>0</v>
      </c>
      <c r="X165" s="75">
        <f>[1]пот.ремонт!X165+[2]пот.ремонт!X165</f>
        <v>0</v>
      </c>
      <c r="Y165" s="75">
        <f>[1]пот.ремонт!Y165+[2]пот.ремонт!Y165</f>
        <v>0</v>
      </c>
      <c r="Z165" s="75">
        <f>[1]пот.ремонт!Z165+[2]пот.ремонт!Z165</f>
        <v>0</v>
      </c>
      <c r="AA165" s="75">
        <f>[1]пот.ремонт!AA165+[2]пот.ремонт!AA165</f>
        <v>0</v>
      </c>
      <c r="AB165" s="75">
        <f>[1]пот.ремонт!AB165+[2]пот.ремонт!AB165</f>
        <v>0</v>
      </c>
      <c r="AC165" s="75">
        <f>[1]пот.ремонт!AC165+[2]пот.ремонт!AC165</f>
        <v>0</v>
      </c>
      <c r="AD165" s="187">
        <f t="shared" si="35"/>
        <v>0</v>
      </c>
      <c r="AE165" s="117">
        <f>[1]пот.ремонт!AE165+[2]пот.ремонт!AE165</f>
        <v>0</v>
      </c>
      <c r="AF165" s="230">
        <f>[1]пот.ремонт!AF165+[2]пот.ремонт!AF165</f>
        <v>0</v>
      </c>
      <c r="AG165" s="75">
        <f>[1]пот.ремонт!AG165+[2]пот.ремонт!AG165</f>
        <v>0</v>
      </c>
      <c r="AH165" s="75">
        <f>[1]пот.ремонт!AH165+[2]пот.ремонт!AH165</f>
        <v>0</v>
      </c>
      <c r="AI165" s="75">
        <f>[1]пот.ремонт!AI165+[2]пот.ремонт!AI165</f>
        <v>0</v>
      </c>
      <c r="AJ165" s="75">
        <f>[1]пот.ремонт!AJ165+[2]пот.ремонт!AJ165</f>
        <v>0</v>
      </c>
      <c r="AK165" s="75">
        <f>[1]пот.ремонт!AK165+[2]пот.ремонт!AK165</f>
        <v>0</v>
      </c>
      <c r="AL165" s="75">
        <f>[1]пот.ремонт!AL165+[2]пот.ремонт!AL165</f>
        <v>0</v>
      </c>
      <c r="AM165" s="75">
        <f>[1]пот.ремонт!AM165+[2]пот.ремонт!AM165</f>
        <v>0</v>
      </c>
      <c r="AN165" s="75">
        <f>[1]пот.ремонт!AN165+[2]пот.ремонт!AN165</f>
        <v>0</v>
      </c>
      <c r="AO165" s="71">
        <f t="shared" si="26"/>
        <v>0</v>
      </c>
      <c r="AP165" s="274">
        <f t="shared" si="28"/>
        <v>0</v>
      </c>
      <c r="AQ165" s="36">
        <f t="shared" si="24"/>
        <v>-4575.3486263852155</v>
      </c>
      <c r="AR165" s="37">
        <f t="shared" si="25"/>
        <v>0</v>
      </c>
      <c r="AS165" s="183">
        <f t="shared" si="29"/>
        <v>0</v>
      </c>
      <c r="AT165" s="146">
        <f>'[4]ПР 5 місяців'!AP165</f>
        <v>-1951.7370709759234</v>
      </c>
      <c r="AU165" s="275">
        <f t="shared" si="30"/>
        <v>-6527.085697361139</v>
      </c>
      <c r="AV165" s="269">
        <f>[5]пот.ремонт!AP165+[6]пот.ремонт!AP165+[7]пот.ремонт!AP165+[8]пот.ремонт!AP165+[9]пот.ремонт!AP165+[10]пот.ремонт!AP165+[11]пот.ремонт!AP165+[12]пот.ремонт!AP165+[13]пот.ремонт!AP165+[14]пот.ремонт!AP165+[15]пот.ремонт!AP165+[2]пот.ремонт!AP165</f>
        <v>0</v>
      </c>
      <c r="AW165" s="193">
        <f>[15]пот.ремонт!C165</f>
        <v>413.26481327704306</v>
      </c>
      <c r="AX165" s="194"/>
      <c r="AY165" s="194">
        <f t="shared" si="31"/>
        <v>-413.26481327704306</v>
      </c>
      <c r="AZ165" s="17"/>
      <c r="BA165" s="200">
        <f t="shared" si="32"/>
        <v>-6940.3505106381817</v>
      </c>
      <c r="BB165" s="17"/>
      <c r="BC165" s="270">
        <f t="shared" si="33"/>
        <v>0</v>
      </c>
      <c r="BE165" s="270">
        <f>'[16]звіт поточний ремонт'!AK166+'[16]звіт поточний ремонт'!Z166-'[16]звіт поточний ремонт'!C166</f>
        <v>-1951.7370709759234</v>
      </c>
      <c r="BF165" s="192">
        <f t="shared" si="27"/>
        <v>0</v>
      </c>
    </row>
    <row r="166" spans="1:58" ht="15" customHeight="1" x14ac:dyDescent="0.25">
      <c r="A166" s="175">
        <f t="shared" si="34"/>
        <v>160</v>
      </c>
      <c r="B166" s="260" t="s">
        <v>37</v>
      </c>
      <c r="C166" s="164">
        <f>побуд.звіт!AW169</f>
        <v>4138.1517905011078</v>
      </c>
      <c r="D166" s="67">
        <f>'[3]по будинку 08'!BF169</f>
        <v>0.91748050398592929</v>
      </c>
      <c r="E166" s="68">
        <v>2</v>
      </c>
      <c r="F166" s="69"/>
      <c r="G166" s="69"/>
      <c r="H166" s="69"/>
      <c r="I166" s="69"/>
      <c r="J166" s="69"/>
      <c r="K166" s="69"/>
      <c r="L166" s="70"/>
      <c r="M166" s="75">
        <f>[1]пот.ремонт!M166+[2]пот.ремонт!M166</f>
        <v>987.91824182329435</v>
      </c>
      <c r="N166" s="75">
        <f>[1]пот.ремонт!N166+[2]пот.ремонт!N166</f>
        <v>0</v>
      </c>
      <c r="O166" s="75">
        <f>[1]пот.ремонт!O166+[2]пот.ремонт!O166</f>
        <v>0</v>
      </c>
      <c r="P166" s="75">
        <f>[1]пот.ремонт!P166+[2]пот.ремонт!P166</f>
        <v>0</v>
      </c>
      <c r="Q166" s="75">
        <f>[1]пот.ремонт!Q166+[2]пот.ремонт!Q166</f>
        <v>0</v>
      </c>
      <c r="R166" s="75">
        <f>[1]пот.ремонт!R166+[2]пот.ремонт!R166</f>
        <v>0</v>
      </c>
      <c r="S166" s="75">
        <f>[1]пот.ремонт!S166+[2]пот.ремонт!S166</f>
        <v>0</v>
      </c>
      <c r="T166" s="75">
        <f>[1]пот.ремонт!T166+[2]пот.ремонт!T166</f>
        <v>0</v>
      </c>
      <c r="U166" s="75">
        <f>[1]пот.ремонт!U166+[2]пот.ремонт!U166</f>
        <v>0</v>
      </c>
      <c r="V166" s="75">
        <f>[1]пот.ремонт!V166+[2]пот.ремонт!V166</f>
        <v>0</v>
      </c>
      <c r="W166" s="75">
        <f>[1]пот.ремонт!W166+[2]пот.ремонт!W166</f>
        <v>0</v>
      </c>
      <c r="X166" s="75">
        <f>[1]пот.ремонт!X166+[2]пот.ремонт!X166</f>
        <v>0</v>
      </c>
      <c r="Y166" s="75">
        <f>[1]пот.ремонт!Y166+[2]пот.ремонт!Y166</f>
        <v>0</v>
      </c>
      <c r="Z166" s="75">
        <f>[1]пот.ремонт!Z166+[2]пот.ремонт!Z166</f>
        <v>0</v>
      </c>
      <c r="AA166" s="75">
        <f>[1]пот.ремонт!AA166+[2]пот.ремонт!AA166</f>
        <v>0</v>
      </c>
      <c r="AB166" s="75">
        <f>[1]пот.ремонт!AB166+[2]пот.ремонт!AB166</f>
        <v>0</v>
      </c>
      <c r="AC166" s="75">
        <f>[1]пот.ремонт!AC166+[2]пот.ремонт!AC166</f>
        <v>0</v>
      </c>
      <c r="AD166" s="187">
        <f t="shared" si="35"/>
        <v>987.91824182329435</v>
      </c>
      <c r="AE166" s="117">
        <f>[1]пот.ремонт!AE166+[2]пот.ремонт!AE166</f>
        <v>0</v>
      </c>
      <c r="AF166" s="230">
        <f>[1]пот.ремонт!AF166+[2]пот.ремонт!AF166</f>
        <v>0</v>
      </c>
      <c r="AG166" s="75">
        <f>[1]пот.ремонт!AG166+[2]пот.ремонт!AG166</f>
        <v>0</v>
      </c>
      <c r="AH166" s="75">
        <f>[1]пот.ремонт!AH166+[2]пот.ремонт!AH166</f>
        <v>0</v>
      </c>
      <c r="AI166" s="75">
        <f>[1]пот.ремонт!AI166+[2]пот.ремонт!AI166</f>
        <v>0</v>
      </c>
      <c r="AJ166" s="75">
        <f>[1]пот.ремонт!AJ166+[2]пот.ремонт!AJ166</f>
        <v>0</v>
      </c>
      <c r="AK166" s="75">
        <f>[1]пот.ремонт!AK166+[2]пот.ремонт!AK166</f>
        <v>0</v>
      </c>
      <c r="AL166" s="75">
        <f>[1]пот.ремонт!AL166+[2]пот.ремонт!AL166</f>
        <v>0</v>
      </c>
      <c r="AM166" s="75">
        <f>[1]пот.ремонт!AM166+[2]пот.ремонт!AM166</f>
        <v>0</v>
      </c>
      <c r="AN166" s="75">
        <f>[1]пот.ремонт!AN166+[2]пот.ремонт!AN166</f>
        <v>0</v>
      </c>
      <c r="AO166" s="71">
        <f t="shared" si="26"/>
        <v>0</v>
      </c>
      <c r="AP166" s="274">
        <f t="shared" si="28"/>
        <v>987.91824182329435</v>
      </c>
      <c r="AQ166" s="36">
        <f t="shared" si="24"/>
        <v>-3150.2335486778134</v>
      </c>
      <c r="AR166" s="37">
        <f t="shared" si="25"/>
        <v>0</v>
      </c>
      <c r="AS166" s="183">
        <f t="shared" si="29"/>
        <v>0.23873417212268638</v>
      </c>
      <c r="AT166" s="146">
        <f>'[4]ПР 5 місяців'!AP166</f>
        <v>-2109.5291823692264</v>
      </c>
      <c r="AU166" s="275">
        <f t="shared" si="30"/>
        <v>-5259.7627310470398</v>
      </c>
      <c r="AV166" s="269">
        <f>[5]пот.ремонт!AP166+[6]пот.ремонт!AP166+[7]пот.ремонт!AP166+[8]пот.ремонт!AP166+[9]пот.ремонт!AP166+[10]пот.ремонт!AP166+[11]пот.ремонт!AP166+[12]пот.ремонт!AP166+[13]пот.ремонт!AP166+[14]пот.ремонт!AP166+[15]пот.ремонт!AP166+[2]пот.ремонт!AP166</f>
        <v>987.91824182329435</v>
      </c>
      <c r="AW166" s="193">
        <f>[15]пот.ремонт!C166</f>
        <v>374.70585810022146</v>
      </c>
      <c r="AX166" s="194"/>
      <c r="AY166" s="194">
        <f t="shared" si="31"/>
        <v>-374.70585810022146</v>
      </c>
      <c r="AZ166" s="17"/>
      <c r="BA166" s="200">
        <f t="shared" si="32"/>
        <v>-5634.4685891472609</v>
      </c>
      <c r="BB166" s="17"/>
      <c r="BC166" s="270">
        <f t="shared" si="33"/>
        <v>0</v>
      </c>
      <c r="BE166" s="270">
        <f>'[16]звіт поточний ремонт'!AK167+'[16]звіт поточний ремонт'!Z167-'[16]звіт поточний ремонт'!C167</f>
        <v>-2109.5291823692264</v>
      </c>
      <c r="BF166" s="192">
        <f t="shared" si="27"/>
        <v>0</v>
      </c>
    </row>
    <row r="167" spans="1:58" ht="15" customHeight="1" x14ac:dyDescent="0.25">
      <c r="A167" s="175">
        <f t="shared" si="34"/>
        <v>161</v>
      </c>
      <c r="B167" s="260" t="s">
        <v>72</v>
      </c>
      <c r="C167" s="164">
        <f>побуд.звіт!AW170</f>
        <v>8843.7502768772465</v>
      </c>
      <c r="D167" s="67">
        <f>'[3]по будинку 08'!BF170</f>
        <v>2.7391446930594414</v>
      </c>
      <c r="E167" s="68">
        <v>2</v>
      </c>
      <c r="F167" s="69"/>
      <c r="G167" s="69"/>
      <c r="H167" s="69"/>
      <c r="I167" s="69"/>
      <c r="J167" s="69"/>
      <c r="K167" s="69"/>
      <c r="L167" s="70"/>
      <c r="M167" s="75">
        <f>[1]пот.ремонт!M167+[2]пот.ремонт!M167</f>
        <v>1713.8161077401214</v>
      </c>
      <c r="N167" s="75">
        <f>[1]пот.ремонт!N167+[2]пот.ремонт!N167</f>
        <v>0</v>
      </c>
      <c r="O167" s="75">
        <f>[1]пот.ремонт!O167+[2]пот.ремонт!O167</f>
        <v>0</v>
      </c>
      <c r="P167" s="75">
        <f>[1]пот.ремонт!P167+[2]пот.ремонт!P167</f>
        <v>0</v>
      </c>
      <c r="Q167" s="75">
        <f>[1]пот.ремонт!Q167+[2]пот.ремонт!Q167</f>
        <v>0</v>
      </c>
      <c r="R167" s="75">
        <f>[1]пот.ремонт!R167+[2]пот.ремонт!R167</f>
        <v>0</v>
      </c>
      <c r="S167" s="75">
        <f>[1]пот.ремонт!S167+[2]пот.ремонт!S167</f>
        <v>0</v>
      </c>
      <c r="T167" s="75">
        <f>[1]пот.ремонт!T167+[2]пот.ремонт!T167</f>
        <v>0</v>
      </c>
      <c r="U167" s="75">
        <f>[1]пот.ремонт!U167+[2]пот.ремонт!U167</f>
        <v>0</v>
      </c>
      <c r="V167" s="75">
        <f>[1]пот.ремонт!V167+[2]пот.ремонт!V167</f>
        <v>0</v>
      </c>
      <c r="W167" s="75">
        <f>[1]пот.ремонт!W167+[2]пот.ремонт!W167</f>
        <v>263.00255142814859</v>
      </c>
      <c r="X167" s="75">
        <f>[1]пот.ремонт!X167+[2]пот.ремонт!X167</f>
        <v>0</v>
      </c>
      <c r="Y167" s="75">
        <f>[1]пот.ремонт!Y167+[2]пот.ремонт!Y167</f>
        <v>0</v>
      </c>
      <c r="Z167" s="75">
        <f>[1]пот.ремонт!Z167+[2]пот.ремонт!Z167</f>
        <v>0</v>
      </c>
      <c r="AA167" s="75">
        <f>[1]пот.ремонт!AA167+[2]пот.ремонт!AA167</f>
        <v>0</v>
      </c>
      <c r="AB167" s="75">
        <f>[1]пот.ремонт!AB167+[2]пот.ремонт!AB167</f>
        <v>0</v>
      </c>
      <c r="AC167" s="75">
        <f>[1]пот.ремонт!AC167+[2]пот.ремонт!AC167</f>
        <v>0</v>
      </c>
      <c r="AD167" s="187">
        <f t="shared" si="35"/>
        <v>1976.81865916827</v>
      </c>
      <c r="AE167" s="117">
        <f>[1]пот.ремонт!AE167+[2]пот.ремонт!AE167</f>
        <v>0</v>
      </c>
      <c r="AF167" s="230">
        <f>[1]пот.ремонт!AF167+[2]пот.ремонт!AF167</f>
        <v>0</v>
      </c>
      <c r="AG167" s="75">
        <f>[1]пот.ремонт!AG167+[2]пот.ремонт!AG167</f>
        <v>0</v>
      </c>
      <c r="AH167" s="75">
        <f>[1]пот.ремонт!AH167+[2]пот.ремонт!AH167</f>
        <v>0</v>
      </c>
      <c r="AI167" s="75">
        <f>[1]пот.ремонт!AI167+[2]пот.ремонт!AI167</f>
        <v>0</v>
      </c>
      <c r="AJ167" s="75">
        <f>[1]пот.ремонт!AJ167+[2]пот.ремонт!AJ167</f>
        <v>0</v>
      </c>
      <c r="AK167" s="75">
        <f>[1]пот.ремонт!AK167+[2]пот.ремонт!AK167</f>
        <v>0</v>
      </c>
      <c r="AL167" s="75">
        <f>[1]пот.ремонт!AL167+[2]пот.ремонт!AL167</f>
        <v>0</v>
      </c>
      <c r="AM167" s="75">
        <f>[1]пот.ремонт!AM167+[2]пот.ремонт!AM167</f>
        <v>0</v>
      </c>
      <c r="AN167" s="75">
        <f>[1]пот.ремонт!AN167+[2]пот.ремонт!AN167</f>
        <v>0</v>
      </c>
      <c r="AO167" s="71">
        <f t="shared" si="26"/>
        <v>0</v>
      </c>
      <c r="AP167" s="274">
        <f t="shared" si="28"/>
        <v>1976.81865916827</v>
      </c>
      <c r="AQ167" s="36">
        <f t="shared" si="24"/>
        <v>-6866.9316177089768</v>
      </c>
      <c r="AR167" s="37">
        <f t="shared" si="25"/>
        <v>0</v>
      </c>
      <c r="AS167" s="183">
        <f t="shared" si="29"/>
        <v>0.22352719121172315</v>
      </c>
      <c r="AT167" s="146">
        <f>'[4]ПР 5 місяців'!AP167</f>
        <v>2350.400098550087</v>
      </c>
      <c r="AU167" s="275">
        <f t="shared" si="30"/>
        <v>-4516.5315191588898</v>
      </c>
      <c r="AV167" s="269">
        <f>[5]пот.ремонт!AP167+[6]пот.ремонт!AP167+[7]пот.ремонт!AP167+[8]пот.ремонт!AP167+[9]пот.ремонт!AP167+[10]пот.ремонт!AP167+[11]пот.ремонт!AP167+[12]пот.ремонт!AP167+[13]пот.ремонт!AP167+[14]пот.ремонт!AP167+[15]пот.ремонт!AP167+[2]пот.ремонт!AP167</f>
        <v>1976.81865916827</v>
      </c>
      <c r="AW167" s="193">
        <f>[15]пот.ремонт!C167</f>
        <v>821.66584737544963</v>
      </c>
      <c r="AX167" s="194"/>
      <c r="AY167" s="194">
        <f t="shared" si="31"/>
        <v>-821.66584737544963</v>
      </c>
      <c r="AZ167" s="17"/>
      <c r="BA167" s="200">
        <f t="shared" si="32"/>
        <v>-5338.1973665343394</v>
      </c>
      <c r="BB167" s="17"/>
      <c r="BC167" s="270">
        <f t="shared" si="33"/>
        <v>0</v>
      </c>
      <c r="BE167" s="270">
        <f>'[16]звіт поточний ремонт'!AK168+'[16]звіт поточний ремонт'!Z168-'[16]звіт поточний ремонт'!C168</f>
        <v>2350.400098550087</v>
      </c>
      <c r="BF167" s="192">
        <f t="shared" si="27"/>
        <v>0</v>
      </c>
    </row>
    <row r="168" spans="1:58" ht="15" customHeight="1" x14ac:dyDescent="0.25">
      <c r="A168" s="175">
        <f t="shared" si="34"/>
        <v>162</v>
      </c>
      <c r="B168" s="260" t="s">
        <v>38</v>
      </c>
      <c r="C168" s="164">
        <f>побуд.звіт!AW171</f>
        <v>2153.1144661511003</v>
      </c>
      <c r="D168" s="67">
        <f>'[3]по будинку 08'!BF171</f>
        <v>0.30582683466197647</v>
      </c>
      <c r="E168" s="68">
        <v>3</v>
      </c>
      <c r="F168" s="69"/>
      <c r="G168" s="69"/>
      <c r="H168" s="69"/>
      <c r="I168" s="69"/>
      <c r="J168" s="69"/>
      <c r="K168" s="69"/>
      <c r="L168" s="70"/>
      <c r="M168" s="75">
        <f>[1]пот.ремонт!M168+[2]пот.ремонт!M168</f>
        <v>0</v>
      </c>
      <c r="N168" s="75">
        <f>[1]пот.ремонт!N168+[2]пот.ремонт!N168</f>
        <v>0</v>
      </c>
      <c r="O168" s="75">
        <f>[1]пот.ремонт!O168+[2]пот.ремонт!O168</f>
        <v>0</v>
      </c>
      <c r="P168" s="75">
        <f>[1]пот.ремонт!P168+[2]пот.ремонт!P168</f>
        <v>0</v>
      </c>
      <c r="Q168" s="75">
        <f>[1]пот.ремонт!Q168+[2]пот.ремонт!Q168</f>
        <v>0</v>
      </c>
      <c r="R168" s="75">
        <f>[1]пот.ремонт!R168+[2]пот.ремонт!R168</f>
        <v>0</v>
      </c>
      <c r="S168" s="75">
        <f>[1]пот.ремонт!S168+[2]пот.ремонт!S168</f>
        <v>0</v>
      </c>
      <c r="T168" s="75">
        <f>[1]пот.ремонт!T168+[2]пот.ремонт!T168</f>
        <v>0</v>
      </c>
      <c r="U168" s="75">
        <f>[1]пот.ремонт!U168+[2]пот.ремонт!U168</f>
        <v>0</v>
      </c>
      <c r="V168" s="75">
        <f>[1]пот.ремонт!V168+[2]пот.ремонт!V168</f>
        <v>0</v>
      </c>
      <c r="W168" s="75">
        <f>[1]пот.ремонт!W168+[2]пот.ремонт!W168</f>
        <v>0</v>
      </c>
      <c r="X168" s="75">
        <f>[1]пот.ремонт!X168+[2]пот.ремонт!X168</f>
        <v>0</v>
      </c>
      <c r="Y168" s="75">
        <f>[1]пот.ремонт!Y168+[2]пот.ремонт!Y168</f>
        <v>0</v>
      </c>
      <c r="Z168" s="75">
        <f>[1]пот.ремонт!Z168+[2]пот.ремонт!Z168</f>
        <v>0</v>
      </c>
      <c r="AA168" s="75">
        <f>[1]пот.ремонт!AA168+[2]пот.ремонт!AA168</f>
        <v>0</v>
      </c>
      <c r="AB168" s="75">
        <f>[1]пот.ремонт!AB168+[2]пот.ремонт!AB168</f>
        <v>0</v>
      </c>
      <c r="AC168" s="75">
        <f>[1]пот.ремонт!AC168+[2]пот.ремонт!AC168</f>
        <v>0</v>
      </c>
      <c r="AD168" s="187">
        <f t="shared" si="35"/>
        <v>0</v>
      </c>
      <c r="AE168" s="117">
        <f>[1]пот.ремонт!AE168+[2]пот.ремонт!AE168</f>
        <v>0</v>
      </c>
      <c r="AF168" s="230">
        <f>[1]пот.ремонт!AF168+[2]пот.ремонт!AF168</f>
        <v>0</v>
      </c>
      <c r="AG168" s="75">
        <f>[1]пот.ремонт!AG168+[2]пот.ремонт!AG168</f>
        <v>0</v>
      </c>
      <c r="AH168" s="75">
        <f>[1]пот.ремонт!AH168+[2]пот.ремонт!AH168</f>
        <v>0</v>
      </c>
      <c r="AI168" s="75">
        <f>[1]пот.ремонт!AI168+[2]пот.ремонт!AI168</f>
        <v>0</v>
      </c>
      <c r="AJ168" s="75">
        <f>[1]пот.ремонт!AJ168+[2]пот.ремонт!AJ168</f>
        <v>0</v>
      </c>
      <c r="AK168" s="75">
        <f>[1]пот.ремонт!AK168+[2]пот.ремонт!AK168</f>
        <v>0</v>
      </c>
      <c r="AL168" s="75">
        <f>[1]пот.ремонт!AL168+[2]пот.ремонт!AL168</f>
        <v>0</v>
      </c>
      <c r="AM168" s="75">
        <f>[1]пот.ремонт!AM168+[2]пот.ремонт!AM168</f>
        <v>0</v>
      </c>
      <c r="AN168" s="75">
        <f>[1]пот.ремонт!AN168+[2]пот.ремонт!AN168</f>
        <v>0</v>
      </c>
      <c r="AO168" s="71">
        <f t="shared" si="26"/>
        <v>0</v>
      </c>
      <c r="AP168" s="274">
        <f t="shared" si="28"/>
        <v>0</v>
      </c>
      <c r="AQ168" s="36">
        <f t="shared" si="24"/>
        <v>-2153.1144661511003</v>
      </c>
      <c r="AR168" s="37">
        <f t="shared" si="25"/>
        <v>0</v>
      </c>
      <c r="AS168" s="183">
        <f t="shared" si="29"/>
        <v>0</v>
      </c>
      <c r="AT168" s="146">
        <f>'[4]ПР 5 місяців'!AP168</f>
        <v>-1176.6710725338794</v>
      </c>
      <c r="AU168" s="275">
        <f t="shared" si="30"/>
        <v>-3329.7855386849797</v>
      </c>
      <c r="AV168" s="269">
        <f>[5]пот.ремонт!AP168+[6]пот.ремонт!AP168+[7]пот.ремонт!AP168+[8]пот.ремонт!AP168+[9]пот.ремонт!AP168+[10]пот.ремонт!AP168+[11]пот.ремонт!AP168+[12]пот.ремонт!AP168+[13]пот.ремонт!AP168+[14]пот.ремонт!AP168+[15]пот.ремонт!AP168+[2]пот.ремонт!AP168</f>
        <v>0</v>
      </c>
      <c r="AW168" s="193">
        <f>[15]пот.ремонт!C168</f>
        <v>177.95836923022009</v>
      </c>
      <c r="AX168" s="194"/>
      <c r="AY168" s="194">
        <f t="shared" si="31"/>
        <v>-177.95836923022009</v>
      </c>
      <c r="AZ168" s="17"/>
      <c r="BA168" s="200">
        <f t="shared" si="32"/>
        <v>-3507.7439079151995</v>
      </c>
      <c r="BB168" s="17"/>
      <c r="BC168" s="270">
        <f t="shared" si="33"/>
        <v>0</v>
      </c>
      <c r="BE168" s="270">
        <f>'[16]звіт поточний ремонт'!AK169+'[16]звіт поточний ремонт'!Z169-'[16]звіт поточний ремонт'!C169</f>
        <v>-1176.6710725338794</v>
      </c>
      <c r="BF168" s="192">
        <f t="shared" si="27"/>
        <v>0</v>
      </c>
    </row>
    <row r="169" spans="1:58" ht="15" customHeight="1" x14ac:dyDescent="0.25">
      <c r="A169" s="175">
        <f t="shared" si="34"/>
        <v>163</v>
      </c>
      <c r="B169" s="260" t="s">
        <v>73</v>
      </c>
      <c r="C169" s="164">
        <f>побуд.звіт!AW172</f>
        <v>26742.88947116724</v>
      </c>
      <c r="D169" s="67">
        <f>'[3]по будинку 08'!BF172</f>
        <v>6.8079712759535633</v>
      </c>
      <c r="E169" s="68">
        <v>2</v>
      </c>
      <c r="F169" s="69"/>
      <c r="G169" s="69"/>
      <c r="H169" s="69"/>
      <c r="I169" s="69"/>
      <c r="J169" s="69"/>
      <c r="K169" s="69"/>
      <c r="L169" s="70"/>
      <c r="M169" s="75">
        <f>[1]пот.ремонт!M169+[2]пот.ремонт!M169</f>
        <v>9231</v>
      </c>
      <c r="N169" s="75">
        <f>[1]пот.ремонт!N169+[2]пот.ремонт!N169</f>
        <v>0</v>
      </c>
      <c r="O169" s="75">
        <f>[1]пот.ремонт!O169+[2]пот.ремонт!O169</f>
        <v>0</v>
      </c>
      <c r="P169" s="75">
        <f>[1]пот.ремонт!P169+[2]пот.ремонт!P169</f>
        <v>0</v>
      </c>
      <c r="Q169" s="75">
        <f>[1]пот.ремонт!Q169+[2]пот.ремонт!Q169</f>
        <v>0</v>
      </c>
      <c r="R169" s="75">
        <f>[1]пот.ремонт!R169+[2]пот.ремонт!R169</f>
        <v>0</v>
      </c>
      <c r="S169" s="75">
        <f>[1]пот.ремонт!S169+[2]пот.ремонт!S169</f>
        <v>0</v>
      </c>
      <c r="T169" s="75">
        <f>[1]пот.ремонт!T169+[2]пот.ремонт!T169</f>
        <v>0</v>
      </c>
      <c r="U169" s="75">
        <f>[1]пот.ремонт!U169+[2]пот.ремонт!U169</f>
        <v>1701</v>
      </c>
      <c r="V169" s="75">
        <f>[1]пот.ремонт!V169+[2]пот.ремонт!V169</f>
        <v>0</v>
      </c>
      <c r="W169" s="75">
        <f>[1]пот.ремонт!W169+[2]пот.ремонт!W169</f>
        <v>964.36607370134675</v>
      </c>
      <c r="X169" s="75">
        <f>[1]пот.ремонт!X169+[2]пот.ремонт!X169</f>
        <v>0</v>
      </c>
      <c r="Y169" s="75">
        <f>[1]пот.ремонт!Y169+[2]пот.ремонт!Y169</f>
        <v>0</v>
      </c>
      <c r="Z169" s="75">
        <f>[1]пот.ремонт!Z169+[2]пот.ремонт!Z169</f>
        <v>0</v>
      </c>
      <c r="AA169" s="75">
        <f>[1]пот.ремонт!AA169+[2]пот.ремонт!AA169</f>
        <v>461</v>
      </c>
      <c r="AB169" s="75">
        <f>[1]пот.ремонт!AB169+[2]пот.ремонт!AB169</f>
        <v>0</v>
      </c>
      <c r="AC169" s="75">
        <f>[1]пот.ремонт!AC169+[2]пот.ремонт!AC169</f>
        <v>0</v>
      </c>
      <c r="AD169" s="187">
        <f t="shared" si="35"/>
        <v>12357.366073701347</v>
      </c>
      <c r="AE169" s="117">
        <f>[1]пот.ремонт!AE169+[2]пот.ремонт!AE169</f>
        <v>1248</v>
      </c>
      <c r="AF169" s="230">
        <f>[1]пот.ремонт!AF169+[2]пот.ремонт!AF169</f>
        <v>0</v>
      </c>
      <c r="AG169" s="75">
        <f>[1]пот.ремонт!AG169+[2]пот.ремонт!AG169</f>
        <v>0</v>
      </c>
      <c r="AH169" s="75">
        <f>[1]пот.ремонт!AH169+[2]пот.ремонт!AH169</f>
        <v>0</v>
      </c>
      <c r="AI169" s="75">
        <f>[1]пот.ремонт!AI169+[2]пот.ремонт!AI169</f>
        <v>0</v>
      </c>
      <c r="AJ169" s="75">
        <f>[1]пот.ремонт!AJ169+[2]пот.ремонт!AJ169</f>
        <v>0</v>
      </c>
      <c r="AK169" s="75">
        <f>[1]пот.ремонт!AK169+[2]пот.ремонт!AK169</f>
        <v>0</v>
      </c>
      <c r="AL169" s="75">
        <f>[1]пот.ремонт!AL169+[2]пот.ремонт!AL169</f>
        <v>0</v>
      </c>
      <c r="AM169" s="75">
        <f>[1]пот.ремонт!AM169+[2]пот.ремонт!AM169</f>
        <v>2543</v>
      </c>
      <c r="AN169" s="75" t="e">
        <f>[1]пот.ремонт!AN169+[2]пот.ремонт!AN169</f>
        <v>#VALUE!</v>
      </c>
      <c r="AO169" s="71">
        <f t="shared" si="26"/>
        <v>3791</v>
      </c>
      <c r="AP169" s="274">
        <f t="shared" si="28"/>
        <v>16148.366073701347</v>
      </c>
      <c r="AQ169" s="36">
        <f t="shared" si="24"/>
        <v>-10594.523397465893</v>
      </c>
      <c r="AR169" s="37">
        <f t="shared" si="25"/>
        <v>0</v>
      </c>
      <c r="AS169" s="183">
        <f t="shared" si="29"/>
        <v>0.60383774502421128</v>
      </c>
      <c r="AT169" s="146">
        <f>'[4]ПР 5 місяців'!AP169</f>
        <v>18001.828925153422</v>
      </c>
      <c r="AU169" s="275">
        <f t="shared" si="30"/>
        <v>7407.3055276875293</v>
      </c>
      <c r="AV169" s="269">
        <f>[5]пот.ремонт!AP169+[6]пот.ремонт!AP169+[7]пот.ремонт!AP169+[8]пот.ремонт!AP169+[9]пот.ремонт!AP169+[10]пот.ремонт!AP169+[11]пот.ремонт!AP169+[12]пот.ремонт!AP169+[13]пот.ремонт!AP169+[14]пот.ремонт!AP169+[15]пот.ремонт!AP169+[2]пот.ремонт!AP169</f>
        <v>16149.515976068478</v>
      </c>
      <c r="AW169" s="193">
        <f>[15]пот.ремонт!C169</f>
        <v>2509.4440862334486</v>
      </c>
      <c r="AX169" s="194"/>
      <c r="AY169" s="194">
        <f t="shared" si="31"/>
        <v>-2509.4440862334486</v>
      </c>
      <c r="AZ169" s="17"/>
      <c r="BA169" s="200">
        <f t="shared" si="32"/>
        <v>4897.8614414540807</v>
      </c>
      <c r="BB169" s="17"/>
      <c r="BC169" s="270">
        <f t="shared" si="33"/>
        <v>-1.1499023671312898</v>
      </c>
      <c r="BE169" s="270">
        <f>'[16]звіт поточний ремонт'!AK170+'[16]звіт поточний ремонт'!Z170-'[16]звіт поточний ремонт'!C170</f>
        <v>18001.828925153422</v>
      </c>
      <c r="BF169" s="192">
        <f t="shared" si="27"/>
        <v>0</v>
      </c>
    </row>
    <row r="170" spans="1:58" ht="15" customHeight="1" x14ac:dyDescent="0.25">
      <c r="A170" s="175">
        <f t="shared" si="34"/>
        <v>164</v>
      </c>
      <c r="B170" s="260" t="s">
        <v>74</v>
      </c>
      <c r="C170" s="164">
        <f>побуд.звіт!AW173</f>
        <v>13012.386293107051</v>
      </c>
      <c r="D170" s="67">
        <f>'[3]по будинку 08'!BF173</f>
        <v>2.5928796851776266</v>
      </c>
      <c r="E170" s="68">
        <v>2</v>
      </c>
      <c r="F170" s="69"/>
      <c r="G170" s="69"/>
      <c r="H170" s="69"/>
      <c r="I170" s="69"/>
      <c r="J170" s="69"/>
      <c r="K170" s="69"/>
      <c r="L170" s="70"/>
      <c r="M170" s="75">
        <f>[1]пот.ремонт!M170+[2]пот.ремонт!M170</f>
        <v>10511</v>
      </c>
      <c r="N170" s="75">
        <f>[1]пот.ремонт!N170+[2]пот.ремонт!N170</f>
        <v>0</v>
      </c>
      <c r="O170" s="75">
        <f>[1]пот.ремонт!O170+[2]пот.ремонт!O170</f>
        <v>2631</v>
      </c>
      <c r="P170" s="75">
        <f>[1]пот.ремонт!P170+[2]пот.ремонт!P170</f>
        <v>18</v>
      </c>
      <c r="Q170" s="75">
        <f>[1]пот.ремонт!Q170+[2]пот.ремонт!Q170</f>
        <v>0</v>
      </c>
      <c r="R170" s="75">
        <f>[1]пот.ремонт!R170+[2]пот.ремонт!R170</f>
        <v>0</v>
      </c>
      <c r="S170" s="75">
        <f>[1]пот.ремонт!S170+[2]пот.ремонт!S170</f>
        <v>0</v>
      </c>
      <c r="T170" s="75">
        <f>[1]пот.ремонт!T170+[2]пот.ремонт!T170</f>
        <v>0</v>
      </c>
      <c r="U170" s="75">
        <f>[1]пот.ремонт!U170+[2]пот.ремонт!U170</f>
        <v>0</v>
      </c>
      <c r="V170" s="75">
        <f>[1]пот.ремонт!V170+[2]пот.ремонт!V170</f>
        <v>0</v>
      </c>
      <c r="W170" s="75">
        <f>[1]пот.ремонт!W170+[2]пот.ремонт!W170</f>
        <v>0</v>
      </c>
      <c r="X170" s="75">
        <f>[1]пот.ремонт!X170+[2]пот.ремонт!X170</f>
        <v>0</v>
      </c>
      <c r="Y170" s="75">
        <f>[1]пот.ремонт!Y170+[2]пот.ремонт!Y170</f>
        <v>0</v>
      </c>
      <c r="Z170" s="75">
        <f>[1]пот.ремонт!Z170+[2]пот.ремонт!Z170</f>
        <v>0</v>
      </c>
      <c r="AA170" s="75">
        <f>[1]пот.ремонт!AA170+[2]пот.ремонт!AA170</f>
        <v>5061</v>
      </c>
      <c r="AB170" s="75" t="e">
        <f>[1]пот.ремонт!AB170+[2]пот.ремонт!AB170</f>
        <v>#VALUE!</v>
      </c>
      <c r="AC170" s="75">
        <f>[1]пот.ремонт!AC170+[2]пот.ремонт!AC170</f>
        <v>0</v>
      </c>
      <c r="AD170" s="187">
        <f t="shared" si="35"/>
        <v>18203</v>
      </c>
      <c r="AE170" s="117">
        <f>[1]пот.ремонт!AE170+[2]пот.ремонт!AE170</f>
        <v>3317.768867840758</v>
      </c>
      <c r="AF170" s="230">
        <f>[1]пот.ремонт!AF170+[2]пот.ремонт!AF170</f>
        <v>0</v>
      </c>
      <c r="AG170" s="75">
        <f>[1]пот.ремонт!AG170+[2]пот.ремонт!AG170</f>
        <v>0</v>
      </c>
      <c r="AH170" s="75">
        <f>[1]пот.ремонт!AH170+[2]пот.ремонт!AH170</f>
        <v>0</v>
      </c>
      <c r="AI170" s="75">
        <f>[1]пот.ремонт!AI170+[2]пот.ремонт!AI170</f>
        <v>0</v>
      </c>
      <c r="AJ170" s="75">
        <f>[1]пот.ремонт!AJ170+[2]пот.ремонт!AJ170</f>
        <v>0</v>
      </c>
      <c r="AK170" s="75">
        <f>[1]пот.ремонт!AK170+[2]пот.ремонт!AK170</f>
        <v>0</v>
      </c>
      <c r="AL170" s="75">
        <f>[1]пот.ремонт!AL170+[2]пот.ремонт!AL170</f>
        <v>0</v>
      </c>
      <c r="AM170" s="75">
        <f>[1]пот.ремонт!AM170+[2]пот.ремонт!AM170</f>
        <v>684</v>
      </c>
      <c r="AN170" s="75">
        <f>[1]пот.ремонт!AN170+[2]пот.ремонт!AN170</f>
        <v>0</v>
      </c>
      <c r="AO170" s="71">
        <f t="shared" si="26"/>
        <v>4001.768867840758</v>
      </c>
      <c r="AP170" s="274">
        <f t="shared" si="28"/>
        <v>22204.768867840758</v>
      </c>
      <c r="AQ170" s="36">
        <f t="shared" si="24"/>
        <v>0</v>
      </c>
      <c r="AR170" s="37">
        <f t="shared" si="25"/>
        <v>9192.3825747337069</v>
      </c>
      <c r="AS170" s="183">
        <f t="shared" si="29"/>
        <v>1.7064332680934253</v>
      </c>
      <c r="AT170" s="146">
        <f>'[4]ПР 5 місяців'!AP170</f>
        <v>5614.5119738661051</v>
      </c>
      <c r="AU170" s="275">
        <f t="shared" si="30"/>
        <v>14806.894548599812</v>
      </c>
      <c r="AV170" s="269">
        <f>[5]пот.ремонт!AP170+[6]пот.ремонт!AP170+[7]пот.ремонт!AP170+[8]пот.ремонт!AP170+[9]пот.ремонт!AP170+[10]пот.ремонт!AP170+[11]пот.ремонт!AP170+[12]пот.ремонт!AP170+[13]пот.ремонт!AP170+[14]пот.ремонт!AP170+[15]пот.ремонт!AP170+[2]пот.ремонт!AP170</f>
        <v>22204.768867840758</v>
      </c>
      <c r="AW170" s="193">
        <f>[15]пот.ремонт!C170</f>
        <v>1253.3785258214098</v>
      </c>
      <c r="AX170" s="194"/>
      <c r="AY170" s="194">
        <f t="shared" si="31"/>
        <v>-1253.3785258214098</v>
      </c>
      <c r="AZ170" s="17"/>
      <c r="BA170" s="200">
        <f t="shared" si="32"/>
        <v>13553.516022778402</v>
      </c>
      <c r="BB170" s="17"/>
      <c r="BC170" s="270">
        <f t="shared" si="33"/>
        <v>0</v>
      </c>
      <c r="BE170" s="270">
        <f>'[16]звіт поточний ремонт'!AK171+'[16]звіт поточний ремонт'!Z171-'[16]звіт поточний ремонт'!C171</f>
        <v>5614.5119738661051</v>
      </c>
      <c r="BF170" s="192">
        <f t="shared" si="27"/>
        <v>0</v>
      </c>
    </row>
    <row r="171" spans="1:58" ht="15" customHeight="1" x14ac:dyDescent="0.25">
      <c r="A171" s="175">
        <f t="shared" si="34"/>
        <v>165</v>
      </c>
      <c r="B171" s="261" t="s">
        <v>75</v>
      </c>
      <c r="C171" s="164">
        <f>побуд.звіт!AW174</f>
        <v>32007.356753563672</v>
      </c>
      <c r="D171" s="67">
        <f>'[3]по будинку 08'!BF174</f>
        <v>8.2041372602799765</v>
      </c>
      <c r="E171" s="68">
        <v>2</v>
      </c>
      <c r="F171" s="69"/>
      <c r="G171" s="69"/>
      <c r="H171" s="69"/>
      <c r="I171" s="69"/>
      <c r="J171" s="69"/>
      <c r="K171" s="69"/>
      <c r="L171" s="70"/>
      <c r="M171" s="75">
        <f>[1]пот.ремонт!M171+[2]пот.ремонт!M171</f>
        <v>11844</v>
      </c>
      <c r="N171" s="75">
        <f>[1]пот.ремонт!N171+[2]пот.ремонт!N171</f>
        <v>0</v>
      </c>
      <c r="O171" s="75">
        <f>[1]пот.ремонт!O171+[2]пот.ремонт!O171</f>
        <v>276</v>
      </c>
      <c r="P171" s="75">
        <f>[1]пот.ремонт!P171+[2]пот.ремонт!P171</f>
        <v>1.5</v>
      </c>
      <c r="Q171" s="75">
        <f>[1]пот.ремонт!Q171+[2]пот.ремонт!Q171</f>
        <v>0</v>
      </c>
      <c r="R171" s="75">
        <f>[1]пот.ремонт!R171+[2]пот.ремонт!R171</f>
        <v>0</v>
      </c>
      <c r="S171" s="75">
        <f>[1]пот.ремонт!S171+[2]пот.ремонт!S171</f>
        <v>0</v>
      </c>
      <c r="T171" s="75">
        <f>[1]пот.ремонт!T171+[2]пот.ремонт!T171</f>
        <v>0</v>
      </c>
      <c r="U171" s="75">
        <f>[1]пот.ремонт!U171+[2]пот.ремонт!U171</f>
        <v>0</v>
      </c>
      <c r="V171" s="75">
        <f>[1]пот.ремонт!V171+[2]пот.ремонт!V171</f>
        <v>0</v>
      </c>
      <c r="W171" s="75">
        <f>[1]пот.ремонт!W171+[2]пот.ремонт!W171</f>
        <v>1116.0377208820482</v>
      </c>
      <c r="X171" s="75">
        <f>[1]пот.ремонт!X171+[2]пот.ремонт!X171</f>
        <v>0</v>
      </c>
      <c r="Y171" s="75">
        <f>[1]пот.ремонт!Y171+[2]пот.ремонт!Y171</f>
        <v>0</v>
      </c>
      <c r="Z171" s="75">
        <f>[1]пот.ремонт!Z171+[2]пот.ремонт!Z171</f>
        <v>0</v>
      </c>
      <c r="AA171" s="75">
        <f>[1]пот.ремонт!AA171+[2]пот.ремонт!AA171</f>
        <v>2717</v>
      </c>
      <c r="AB171" s="75">
        <f>[1]пот.ремонт!AB171+[2]пот.ремонт!AB171</f>
        <v>0</v>
      </c>
      <c r="AC171" s="75">
        <f>[1]пот.ремонт!AC171+[2]пот.ремонт!AC171</f>
        <v>0</v>
      </c>
      <c r="AD171" s="187">
        <f t="shared" si="35"/>
        <v>15953.037720882048</v>
      </c>
      <c r="AE171" s="117">
        <f>[1]пот.ремонт!AE171+[2]пот.ремонт!AE171</f>
        <v>0</v>
      </c>
      <c r="AF171" s="230">
        <f>[1]пот.ремонт!AF171+[2]пот.ремонт!AF171</f>
        <v>0</v>
      </c>
      <c r="AG171" s="75">
        <f>[1]пот.ремонт!AG171+[2]пот.ремонт!AG171</f>
        <v>0</v>
      </c>
      <c r="AH171" s="75">
        <f>[1]пот.ремонт!AH171+[2]пот.ремонт!AH171</f>
        <v>0</v>
      </c>
      <c r="AI171" s="75">
        <f>[1]пот.ремонт!AI171+[2]пот.ремонт!AI171</f>
        <v>0</v>
      </c>
      <c r="AJ171" s="75">
        <f>[1]пот.ремонт!AJ171+[2]пот.ремонт!AJ171</f>
        <v>0</v>
      </c>
      <c r="AK171" s="75">
        <f>[1]пот.ремонт!AK171+[2]пот.ремонт!AK171</f>
        <v>0</v>
      </c>
      <c r="AL171" s="75">
        <f>[1]пот.ремонт!AL171+[2]пот.ремонт!AL171</f>
        <v>0</v>
      </c>
      <c r="AM171" s="75">
        <f>[1]пот.ремонт!AM171+[2]пот.ремонт!AM171</f>
        <v>126482</v>
      </c>
      <c r="AN171" s="75">
        <f>[1]пот.ремонт!AN171+[2]пот.ремонт!AN171</f>
        <v>0</v>
      </c>
      <c r="AO171" s="71">
        <f t="shared" si="26"/>
        <v>126482</v>
      </c>
      <c r="AP171" s="274">
        <f t="shared" si="28"/>
        <v>142435.03772088204</v>
      </c>
      <c r="AQ171" s="36">
        <f t="shared" si="24"/>
        <v>0</v>
      </c>
      <c r="AR171" s="37">
        <f t="shared" si="25"/>
        <v>110427.68096731837</v>
      </c>
      <c r="AS171" s="183">
        <f t="shared" si="29"/>
        <v>4.4500718637137524</v>
      </c>
      <c r="AT171" s="146">
        <f>'[4]ПР 5 місяців'!AP171</f>
        <v>9124.0733287330604</v>
      </c>
      <c r="AU171" s="275">
        <f t="shared" si="30"/>
        <v>119551.75429605144</v>
      </c>
      <c r="AV171" s="269">
        <f>[5]пот.ремонт!AP171+[6]пот.ремонт!AP171+[7]пот.ремонт!AP171+[8]пот.ремонт!AP171+[9]пот.ремонт!AP171+[10]пот.ремонт!AP171+[11]пот.ремонт!AP171+[12]пот.ремонт!AP171+[13]пот.ремонт!AP171+[14]пот.ремонт!AP171+[15]пот.ремонт!AP171+[2]пот.ремонт!AP171</f>
        <v>142437.79076825129</v>
      </c>
      <c r="AW171" s="193">
        <f>[15]пот.ремонт!C171</f>
        <v>3024.0976727127331</v>
      </c>
      <c r="AX171" s="194"/>
      <c r="AY171" s="194">
        <f t="shared" si="31"/>
        <v>-3024.0976727127331</v>
      </c>
      <c r="AZ171" s="17"/>
      <c r="BA171" s="200">
        <f t="shared" si="32"/>
        <v>116527.65662333871</v>
      </c>
      <c r="BB171" s="17"/>
      <c r="BC171" s="270">
        <f t="shared" si="33"/>
        <v>-2.7530473692459054</v>
      </c>
      <c r="BE171" s="270">
        <f>'[16]звіт поточний ремонт'!AK172+'[16]звіт поточний ремонт'!Z172-'[16]звіт поточний ремонт'!C172</f>
        <v>9124.0733287330604</v>
      </c>
      <c r="BF171" s="192">
        <f t="shared" si="27"/>
        <v>0</v>
      </c>
    </row>
    <row r="172" spans="1:58" ht="15" customHeight="1" x14ac:dyDescent="0.25">
      <c r="A172" s="175">
        <f t="shared" si="34"/>
        <v>166</v>
      </c>
      <c r="B172" s="260" t="s">
        <v>76</v>
      </c>
      <c r="C172" s="164">
        <f>побуд.звіт!AW175</f>
        <v>28378.512597073477</v>
      </c>
      <c r="D172" s="67">
        <f>'[3]по будинку 08'!BF175</f>
        <v>6.7946744570552164</v>
      </c>
      <c r="E172" s="68">
        <v>2</v>
      </c>
      <c r="F172" s="69"/>
      <c r="G172" s="69"/>
      <c r="H172" s="69"/>
      <c r="I172" s="69"/>
      <c r="J172" s="69"/>
      <c r="K172" s="69"/>
      <c r="L172" s="70"/>
      <c r="M172" s="75">
        <f>[1]пот.ремонт!M172+[2]пот.ремонт!M172</f>
        <v>1480</v>
      </c>
      <c r="N172" s="75">
        <f>[1]пот.ремонт!N172+[2]пот.ремонт!N172</f>
        <v>0</v>
      </c>
      <c r="O172" s="75">
        <f>[1]пот.ремонт!O172+[2]пот.ремонт!O172</f>
        <v>365</v>
      </c>
      <c r="P172" s="75">
        <f>[1]пот.ремонт!P172+[2]пот.ремонт!P172</f>
        <v>2</v>
      </c>
      <c r="Q172" s="75">
        <f>[1]пот.ремонт!Q172+[2]пот.ремонт!Q172</f>
        <v>56081.641000443975</v>
      </c>
      <c r="R172" s="75">
        <f>[1]пот.ремонт!R172+[2]пот.ремонт!R172</f>
        <v>2</v>
      </c>
      <c r="S172" s="75">
        <f>[1]пот.ремонт!S172+[2]пот.ремонт!S172</f>
        <v>0</v>
      </c>
      <c r="T172" s="75">
        <f>[1]пот.ремонт!T172+[2]пот.ремонт!T172</f>
        <v>0</v>
      </c>
      <c r="U172" s="75">
        <f>[1]пот.ремонт!U172+[2]пот.ремонт!U172</f>
        <v>0</v>
      </c>
      <c r="V172" s="75">
        <f>[1]пот.ремонт!V172+[2]пот.ремонт!V172</f>
        <v>0</v>
      </c>
      <c r="W172" s="75">
        <f>[1]пот.ремонт!W172+[2]пот.ремонт!W172</f>
        <v>9682</v>
      </c>
      <c r="X172" s="75">
        <f>[1]пот.ремонт!X172+[2]пот.ремонт!X172</f>
        <v>0</v>
      </c>
      <c r="Y172" s="75">
        <f>[1]пот.ремонт!Y172+[2]пот.ремонт!Y172</f>
        <v>0</v>
      </c>
      <c r="Z172" s="75">
        <f>[1]пот.ремонт!Z172+[2]пот.ремонт!Z172</f>
        <v>0</v>
      </c>
      <c r="AA172" s="75">
        <f>[1]пот.ремонт!AA172+[2]пот.ремонт!AA172</f>
        <v>0</v>
      </c>
      <c r="AB172" s="75">
        <f>[1]пот.ремонт!AB172+[2]пот.ремонт!AB172</f>
        <v>0</v>
      </c>
      <c r="AC172" s="75">
        <f>[1]пот.ремонт!AC172+[2]пот.ремонт!AC172</f>
        <v>0</v>
      </c>
      <c r="AD172" s="187">
        <f t="shared" si="35"/>
        <v>67608.641000443982</v>
      </c>
      <c r="AE172" s="117">
        <f>[1]пот.ремонт!AE172+[2]пот.ремонт!AE172</f>
        <v>11514.93561639781</v>
      </c>
      <c r="AF172" s="230">
        <f>[1]пот.ремонт!AF172+[2]пот.ремонт!AF172</f>
        <v>0</v>
      </c>
      <c r="AG172" s="75">
        <f>[1]пот.ремонт!AG172+[2]пот.ремонт!AG172</f>
        <v>0</v>
      </c>
      <c r="AH172" s="75">
        <f>[1]пот.ремонт!AH172+[2]пот.ремонт!AH172</f>
        <v>0</v>
      </c>
      <c r="AI172" s="75">
        <f>[1]пот.ремонт!AI172+[2]пот.ремонт!AI172</f>
        <v>0</v>
      </c>
      <c r="AJ172" s="75">
        <f>[1]пот.ремонт!AJ172+[2]пот.ремонт!AJ172</f>
        <v>0</v>
      </c>
      <c r="AK172" s="75">
        <f>[1]пот.ремонт!AK172+[2]пот.ремонт!AK172</f>
        <v>0</v>
      </c>
      <c r="AL172" s="75">
        <f>[1]пот.ремонт!AL172+[2]пот.ремонт!AL172</f>
        <v>0</v>
      </c>
      <c r="AM172" s="75">
        <f>[1]пот.ремонт!AM172+[2]пот.ремонт!AM172</f>
        <v>1180</v>
      </c>
      <c r="AN172" s="75">
        <f>[1]пот.ремонт!AN172+[2]пот.ремонт!AN172</f>
        <v>0</v>
      </c>
      <c r="AO172" s="71">
        <f t="shared" si="26"/>
        <v>12694.93561639781</v>
      </c>
      <c r="AP172" s="274">
        <f t="shared" si="28"/>
        <v>80303.57661684179</v>
      </c>
      <c r="AQ172" s="36">
        <f t="shared" si="24"/>
        <v>0</v>
      </c>
      <c r="AR172" s="37">
        <f t="shared" si="25"/>
        <v>51925.06401976831</v>
      </c>
      <c r="AS172" s="183">
        <f t="shared" si="29"/>
        <v>2.8297316972533317</v>
      </c>
      <c r="AT172" s="146">
        <f>'[4]ПР 5 місяців'!AP172</f>
        <v>-12290.849710308439</v>
      </c>
      <c r="AU172" s="275">
        <f t="shared" si="30"/>
        <v>39634.214309459872</v>
      </c>
      <c r="AV172" s="269">
        <f>[5]пот.ремонт!AP172+[6]пот.ремонт!AP172+[7]пот.ремонт!AP172+[8]пот.ремонт!AP172+[9]пот.ремонт!AP172+[10]пот.ремонт!AP172+[11]пот.ремонт!AP172+[12]пот.ремонт!AP172+[13]пот.ремонт!AP172+[14]пот.ремонт!AP172+[15]пот.ремонт!AP172+[2]пот.ремонт!AP172</f>
        <v>80303.57661684179</v>
      </c>
      <c r="AW172" s="193">
        <f>[15]пот.ремонт!C172</f>
        <v>2760.7242714146955</v>
      </c>
      <c r="AX172" s="194"/>
      <c r="AY172" s="194">
        <f t="shared" si="31"/>
        <v>-2760.7242714146955</v>
      </c>
      <c r="AZ172" s="17"/>
      <c r="BA172" s="200">
        <f t="shared" si="32"/>
        <v>36873.49003804518</v>
      </c>
      <c r="BB172" s="17"/>
      <c r="BC172" s="270">
        <f t="shared" si="33"/>
        <v>0</v>
      </c>
      <c r="BE172" s="270">
        <f>'[16]звіт поточний ремонт'!AK173+'[16]звіт поточний ремонт'!Z173-'[16]звіт поточний ремонт'!C173</f>
        <v>-12290.849710308439</v>
      </c>
      <c r="BF172" s="192">
        <f t="shared" si="27"/>
        <v>0</v>
      </c>
    </row>
    <row r="173" spans="1:58" ht="15" customHeight="1" x14ac:dyDescent="0.25">
      <c r="A173" s="175">
        <f t="shared" si="34"/>
        <v>167</v>
      </c>
      <c r="B173" s="260" t="s">
        <v>52</v>
      </c>
      <c r="C173" s="164">
        <f>побуд.звіт!AW176</f>
        <v>29381.325452004396</v>
      </c>
      <c r="D173" s="67">
        <f>'[3]по будинку 08'!BF176</f>
        <v>2143.0380417765132</v>
      </c>
      <c r="E173" s="68">
        <v>2</v>
      </c>
      <c r="F173" s="69"/>
      <c r="G173" s="69"/>
      <c r="H173" s="69"/>
      <c r="I173" s="69"/>
      <c r="J173" s="69"/>
      <c r="K173" s="69"/>
      <c r="L173" s="70"/>
      <c r="M173" s="75">
        <f>[1]пот.ремонт!M173+[2]пот.ремонт!M173</f>
        <v>1163</v>
      </c>
      <c r="N173" s="75">
        <f>[1]пот.ремонт!N173+[2]пот.ремонт!N173</f>
        <v>0</v>
      </c>
      <c r="O173" s="75">
        <f>[1]пот.ремонт!O173+[2]пот.ремонт!O173</f>
        <v>0</v>
      </c>
      <c r="P173" s="75">
        <f>[1]пот.ремонт!P173+[2]пот.ремонт!P173</f>
        <v>0</v>
      </c>
      <c r="Q173" s="75">
        <f>[1]пот.ремонт!Q173+[2]пот.ремонт!Q173</f>
        <v>0</v>
      </c>
      <c r="R173" s="75">
        <f>[1]пот.ремонт!R173+[2]пот.ремонт!R173</f>
        <v>0</v>
      </c>
      <c r="S173" s="75">
        <f>[1]пот.ремонт!S173+[2]пот.ремонт!S173</f>
        <v>0</v>
      </c>
      <c r="T173" s="75">
        <f>[1]пот.ремонт!T173+[2]пот.ремонт!T173</f>
        <v>0</v>
      </c>
      <c r="U173" s="75">
        <f>[1]пот.ремонт!U173+[2]пот.ремонт!U173</f>
        <v>2527</v>
      </c>
      <c r="V173" s="75">
        <f>[1]пот.ремонт!V173+[2]пот.ремонт!V173</f>
        <v>0</v>
      </c>
      <c r="W173" s="75">
        <f>[1]пот.ремонт!W173+[2]пот.ремонт!W173</f>
        <v>9908</v>
      </c>
      <c r="X173" s="75">
        <f>[1]пот.ремонт!X173+[2]пот.ремонт!X173</f>
        <v>0</v>
      </c>
      <c r="Y173" s="75">
        <f>[1]пот.ремонт!Y173+[2]пот.ремонт!Y173</f>
        <v>0</v>
      </c>
      <c r="Z173" s="75">
        <f>[1]пот.ремонт!Z173+[2]пот.ремонт!Z173</f>
        <v>0</v>
      </c>
      <c r="AA173" s="75">
        <f>[1]пот.ремонт!AA173+[2]пот.ремонт!AA173</f>
        <v>3279.7207162942132</v>
      </c>
      <c r="AB173" s="75">
        <f>[1]пот.ремонт!AB173+[2]пот.ремонт!AB173</f>
        <v>0</v>
      </c>
      <c r="AC173" s="75">
        <f>[1]пот.ремонт!AC173+[2]пот.ремонт!AC173</f>
        <v>0</v>
      </c>
      <c r="AD173" s="187">
        <f t="shared" si="35"/>
        <v>16877.720716294214</v>
      </c>
      <c r="AE173" s="117">
        <f>[1]пот.ремонт!AE173+[2]пот.ремонт!AE173</f>
        <v>1134</v>
      </c>
      <c r="AF173" s="230">
        <f>[1]пот.ремонт!AF173+[2]пот.ремонт!AF173</f>
        <v>0</v>
      </c>
      <c r="AG173" s="75">
        <f>[1]пот.ремонт!AG173+[2]пот.ремонт!AG173</f>
        <v>0</v>
      </c>
      <c r="AH173" s="75">
        <f>[1]пот.ремонт!AH173+[2]пот.ремонт!AH173</f>
        <v>0</v>
      </c>
      <c r="AI173" s="75">
        <f>[1]пот.ремонт!AI173+[2]пот.ремонт!AI173</f>
        <v>0</v>
      </c>
      <c r="AJ173" s="75">
        <f>[1]пот.ремонт!AJ173+[2]пот.ремонт!AJ173</f>
        <v>0</v>
      </c>
      <c r="AK173" s="75">
        <f>[1]пот.ремонт!AK173+[2]пот.ремонт!AK173</f>
        <v>0</v>
      </c>
      <c r="AL173" s="75">
        <f>[1]пот.ремонт!AL173+[2]пот.ремонт!AL173</f>
        <v>0</v>
      </c>
      <c r="AM173" s="75">
        <f>[1]пот.ремонт!AM173+[2]пот.ремонт!AM173</f>
        <v>968</v>
      </c>
      <c r="AN173" s="75">
        <f>[1]пот.ремонт!AN173+[2]пот.ремонт!AN173</f>
        <v>0</v>
      </c>
      <c r="AO173" s="71">
        <f t="shared" si="26"/>
        <v>2102</v>
      </c>
      <c r="AP173" s="274">
        <f t="shared" si="28"/>
        <v>18979.720716294214</v>
      </c>
      <c r="AQ173" s="36">
        <f t="shared" si="24"/>
        <v>-10401.604735710182</v>
      </c>
      <c r="AR173" s="37">
        <f t="shared" si="25"/>
        <v>0</v>
      </c>
      <c r="AS173" s="183">
        <f t="shared" si="29"/>
        <v>0.64597905044475845</v>
      </c>
      <c r="AT173" s="146">
        <f>'[4]ПР 5 місяців'!AP173</f>
        <v>-11937.342235080236</v>
      </c>
      <c r="AU173" s="275">
        <f t="shared" si="30"/>
        <v>-22338.946970790417</v>
      </c>
      <c r="AV173" s="269">
        <f>[5]пот.ремонт!AP173+[6]пот.ремонт!AP173+[7]пот.ремонт!AP173+[8]пот.ремонт!AP173+[9]пот.ремонт!AP173+[10]пот.ремонт!AP173+[11]пот.ремонт!AP173+[12]пот.ремонт!AP173+[13]пот.ремонт!AP173+[14]пот.ремонт!AP173+[15]пот.ремонт!AP173+[2]пот.ремонт!AP173</f>
        <v>18979.913015800994</v>
      </c>
      <c r="AW173" s="193">
        <f>[15]пот.ремонт!C173</f>
        <v>2732.245868000879</v>
      </c>
      <c r="AX173" s="194"/>
      <c r="AY173" s="194">
        <f t="shared" si="31"/>
        <v>-2732.245868000879</v>
      </c>
      <c r="AZ173" s="17"/>
      <c r="BA173" s="200">
        <f t="shared" si="32"/>
        <v>-25071.192838791296</v>
      </c>
      <c r="BB173" s="17"/>
      <c r="BC173" s="270">
        <f t="shared" si="33"/>
        <v>-0.19229950677981833</v>
      </c>
      <c r="BE173" s="270">
        <f>'[16]звіт поточний ремонт'!AK174+'[16]звіт поточний ремонт'!Z174-'[16]звіт поточний ремонт'!C174</f>
        <v>-11937.342235080236</v>
      </c>
      <c r="BF173" s="192">
        <f t="shared" si="27"/>
        <v>0</v>
      </c>
    </row>
    <row r="174" spans="1:58" ht="15" customHeight="1" x14ac:dyDescent="0.25">
      <c r="A174" s="175">
        <f t="shared" si="34"/>
        <v>168</v>
      </c>
      <c r="B174" s="260" t="s">
        <v>129</v>
      </c>
      <c r="C174" s="164">
        <f>побуд.звіт!AW177</f>
        <v>58478.555189782441</v>
      </c>
      <c r="D174" s="67">
        <f>'[3]по будинку 08'!BF177</f>
        <v>19.33357467819625</v>
      </c>
      <c r="E174" s="68">
        <v>2</v>
      </c>
      <c r="F174" s="69"/>
      <c r="G174" s="69"/>
      <c r="H174" s="69"/>
      <c r="I174" s="69"/>
      <c r="J174" s="69"/>
      <c r="K174" s="69"/>
      <c r="L174" s="70"/>
      <c r="M174" s="75">
        <f>[1]пот.ремонт!M174+[2]пот.ремонт!M174</f>
        <v>13545</v>
      </c>
      <c r="N174" s="75">
        <f>[1]пот.ремонт!N174+[2]пот.ремонт!N174</f>
        <v>0</v>
      </c>
      <c r="O174" s="75">
        <f>[1]пот.ремонт!O174+[2]пот.ремонт!O174</f>
        <v>1413</v>
      </c>
      <c r="P174" s="75">
        <f>[1]пот.ремонт!P174+[2]пот.ремонт!P174</f>
        <v>4</v>
      </c>
      <c r="Q174" s="75">
        <f>[1]пот.ремонт!Q174+[2]пот.ремонт!Q174</f>
        <v>147433</v>
      </c>
      <c r="R174" s="75">
        <f>[1]пот.ремонт!R174+[2]пот.ремонт!R174</f>
        <v>3</v>
      </c>
      <c r="S174" s="75">
        <f>[1]пот.ремонт!S174+[2]пот.ремонт!S174</f>
        <v>0</v>
      </c>
      <c r="T174" s="75">
        <f>[1]пот.ремонт!T174+[2]пот.ремонт!T174</f>
        <v>0</v>
      </c>
      <c r="U174" s="75">
        <f>[1]пот.ремонт!U174+[2]пот.ремонт!U174</f>
        <v>2760</v>
      </c>
      <c r="V174" s="75">
        <f>[1]пот.ремонт!V174+[2]пот.ремонт!V174</f>
        <v>0</v>
      </c>
      <c r="W174" s="75">
        <f>[1]пот.ремонт!W174+[2]пот.ремонт!W174</f>
        <v>350.68677223619949</v>
      </c>
      <c r="X174" s="75">
        <f>[1]пот.ремонт!X174+[2]пот.ремонт!X174</f>
        <v>0</v>
      </c>
      <c r="Y174" s="75">
        <f>[1]пот.ремонт!Y174+[2]пот.ремонт!Y174</f>
        <v>0</v>
      </c>
      <c r="Z174" s="75">
        <f>[1]пот.ремонт!Z174+[2]пот.ремонт!Z174</f>
        <v>0</v>
      </c>
      <c r="AA174" s="75">
        <f>[1]пот.ремонт!AA174+[2]пот.ремонт!AA174</f>
        <v>6877</v>
      </c>
      <c r="AB174" s="75">
        <f>[1]пот.ремонт!AB174+[2]пот.ремонт!AB174</f>
        <v>0</v>
      </c>
      <c r="AC174" s="75">
        <f>[1]пот.ремонт!AC174+[2]пот.ремонт!AC174</f>
        <v>0</v>
      </c>
      <c r="AD174" s="187">
        <f t="shared" si="35"/>
        <v>172378.68677223619</v>
      </c>
      <c r="AE174" s="117">
        <f>[1]пот.ремонт!AE174+[2]пот.ремонт!AE174</f>
        <v>2269.5971644220813</v>
      </c>
      <c r="AF174" s="230">
        <f>[1]пот.ремонт!AF174+[2]пот.ремонт!AF174</f>
        <v>0</v>
      </c>
      <c r="AG174" s="75">
        <f>[1]пот.ремонт!AG174+[2]пот.ремонт!AG174</f>
        <v>0</v>
      </c>
      <c r="AH174" s="75">
        <f>[1]пот.ремонт!AH174+[2]пот.ремонт!AH174</f>
        <v>0</v>
      </c>
      <c r="AI174" s="75">
        <f>[1]пот.ремонт!AI174+[2]пот.ремонт!AI174</f>
        <v>0</v>
      </c>
      <c r="AJ174" s="75">
        <f>[1]пот.ремонт!AJ174+[2]пот.ремонт!AJ174</f>
        <v>0</v>
      </c>
      <c r="AK174" s="75">
        <f>[1]пот.ремонт!AK174+[2]пот.ремонт!AK174</f>
        <v>0</v>
      </c>
      <c r="AL174" s="75">
        <f>[1]пот.ремонт!AL174+[2]пот.ремонт!AL174</f>
        <v>0</v>
      </c>
      <c r="AM174" s="75">
        <f>[1]пот.ремонт!AM174+[2]пот.ремонт!AM174</f>
        <v>15498</v>
      </c>
      <c r="AN174" s="75">
        <f>[1]пот.ремонт!AN174+[2]пот.ремонт!AN174</f>
        <v>0</v>
      </c>
      <c r="AO174" s="71">
        <f t="shared" si="26"/>
        <v>17767.597164422081</v>
      </c>
      <c r="AP174" s="274">
        <f t="shared" si="28"/>
        <v>190146.28393665826</v>
      </c>
      <c r="AQ174" s="36">
        <f t="shared" si="24"/>
        <v>0</v>
      </c>
      <c r="AR174" s="37">
        <f t="shared" si="25"/>
        <v>131667.72874687583</v>
      </c>
      <c r="AS174" s="183">
        <f t="shared" si="29"/>
        <v>3.251555776635898</v>
      </c>
      <c r="AT174" s="146">
        <f>'[4]ПР 5 місяців'!AP174</f>
        <v>-9315.3435104026757</v>
      </c>
      <c r="AU174" s="275">
        <f t="shared" si="30"/>
        <v>122352.38523647316</v>
      </c>
      <c r="AV174" s="269">
        <f>[5]пот.ремонт!AP174+[6]пот.ремонт!AP174+[7]пот.ремонт!AP174+[8]пот.ремонт!AP174+[9]пот.ремонт!AP174+[10]пот.ремонт!AP174+[11]пот.ремонт!AP174+[12]пот.ремонт!AP174+[13]пот.ремонт!AP174+[14]пот.ремонт!AP174+[15]пот.ремонт!AP174+[2]пот.ремонт!AP174</f>
        <v>190146.95722834911</v>
      </c>
      <c r="AW174" s="193">
        <f>[15]пот.ремонт!C174</f>
        <v>5449.1655243564874</v>
      </c>
      <c r="AX174" s="194"/>
      <c r="AY174" s="194">
        <f t="shared" si="31"/>
        <v>-5449.1655243564874</v>
      </c>
      <c r="AZ174" s="17"/>
      <c r="BA174" s="200">
        <f t="shared" si="32"/>
        <v>116903.21971211667</v>
      </c>
      <c r="BB174" s="17"/>
      <c r="BC174" s="270">
        <f t="shared" si="33"/>
        <v>-0.67329169085132889</v>
      </c>
      <c r="BE174" s="270">
        <f>'[16]звіт поточний ремонт'!AK175+'[16]звіт поточний ремонт'!Z175-'[16]звіт поточний ремонт'!C175</f>
        <v>-9315.3435104026757</v>
      </c>
      <c r="BF174" s="192">
        <f t="shared" si="27"/>
        <v>0</v>
      </c>
    </row>
    <row r="175" spans="1:58" ht="15" customHeight="1" x14ac:dyDescent="0.25">
      <c r="A175" s="175">
        <f t="shared" si="34"/>
        <v>169</v>
      </c>
      <c r="B175" s="260" t="s">
        <v>130</v>
      </c>
      <c r="C175" s="164">
        <f>побуд.звіт!AW178</f>
        <v>15771.738316630563</v>
      </c>
      <c r="D175" s="67">
        <f>'[3]по будинку 08'!BF178</f>
        <v>5.584663937305657</v>
      </c>
      <c r="E175" s="68">
        <v>2</v>
      </c>
      <c r="F175" s="69"/>
      <c r="G175" s="69"/>
      <c r="H175" s="69"/>
      <c r="I175" s="69"/>
      <c r="J175" s="69"/>
      <c r="K175" s="69"/>
      <c r="L175" s="70"/>
      <c r="M175" s="75">
        <f>[1]пот.ремонт!M175+[2]пот.ремонт!M175</f>
        <v>1815</v>
      </c>
      <c r="N175" s="75">
        <f>[1]пот.ремонт!N175+[2]пот.ремонт!N175</f>
        <v>0</v>
      </c>
      <c r="O175" s="75">
        <f>[1]пот.ремонт!O175+[2]пот.ремонт!O175</f>
        <v>322.67472546988301</v>
      </c>
      <c r="P175" s="75">
        <f>[1]пот.ремонт!P175+[2]пот.ремонт!P175</f>
        <v>2</v>
      </c>
      <c r="Q175" s="75">
        <f>[1]пот.ремонт!Q175+[2]пот.ремонт!Q175</f>
        <v>0</v>
      </c>
      <c r="R175" s="75">
        <f>[1]пот.ремонт!R175+[2]пот.ремонт!R175</f>
        <v>0</v>
      </c>
      <c r="S175" s="75">
        <f>[1]пот.ремонт!S175+[2]пот.ремонт!S175</f>
        <v>0</v>
      </c>
      <c r="T175" s="75">
        <f>[1]пот.ремонт!T175+[2]пот.ремонт!T175</f>
        <v>0</v>
      </c>
      <c r="U175" s="75">
        <f>[1]пот.ремонт!U175+[2]пот.ремонт!U175</f>
        <v>0</v>
      </c>
      <c r="V175" s="75">
        <f>[1]пот.ремонт!V175+[2]пот.ремонт!V175</f>
        <v>0</v>
      </c>
      <c r="W175" s="75">
        <f>[1]пот.ремонт!W175+[2]пот.ремонт!W175</f>
        <v>0</v>
      </c>
      <c r="X175" s="75">
        <f>[1]пот.ремонт!X175+[2]пот.ремонт!X175</f>
        <v>0</v>
      </c>
      <c r="Y175" s="75">
        <f>[1]пот.ремонт!Y175+[2]пот.ремонт!Y175</f>
        <v>0</v>
      </c>
      <c r="Z175" s="75">
        <f>[1]пот.ремонт!Z175+[2]пот.ремонт!Z175</f>
        <v>0</v>
      </c>
      <c r="AA175" s="75">
        <f>[1]пот.ремонт!AA175+[2]пот.ремонт!AA175</f>
        <v>0</v>
      </c>
      <c r="AB175" s="75">
        <f>[1]пот.ремонт!AB175+[2]пот.ремонт!AB175</f>
        <v>0</v>
      </c>
      <c r="AC175" s="75">
        <f>[1]пот.ремонт!AC175+[2]пот.ремонт!AC175</f>
        <v>0</v>
      </c>
      <c r="AD175" s="187">
        <f t="shared" si="35"/>
        <v>2137.674725469883</v>
      </c>
      <c r="AE175" s="117">
        <f>[1]пот.ремонт!AE175+[2]пот.ремонт!AE175</f>
        <v>0</v>
      </c>
      <c r="AF175" s="230">
        <f>[1]пот.ремонт!AF175+[2]пот.ремонт!AF175</f>
        <v>0</v>
      </c>
      <c r="AG175" s="75">
        <f>[1]пот.ремонт!AG175+[2]пот.ремонт!AG175</f>
        <v>0</v>
      </c>
      <c r="AH175" s="75">
        <f>[1]пот.ремонт!AH175+[2]пот.ремонт!AH175</f>
        <v>0</v>
      </c>
      <c r="AI175" s="75">
        <f>[1]пот.ремонт!AI175+[2]пот.ремонт!AI175</f>
        <v>0</v>
      </c>
      <c r="AJ175" s="75">
        <f>[1]пот.ремонт!AJ175+[2]пот.ремонт!AJ175</f>
        <v>0</v>
      </c>
      <c r="AK175" s="75">
        <f>[1]пот.ремонт!AK175+[2]пот.ремонт!AK175</f>
        <v>0</v>
      </c>
      <c r="AL175" s="75">
        <f>[1]пот.ремонт!AL175+[2]пот.ремонт!AL175</f>
        <v>0</v>
      </c>
      <c r="AM175" s="75">
        <f>[1]пот.ремонт!AM175+[2]пот.ремонт!AM175</f>
        <v>0</v>
      </c>
      <c r="AN175" s="75">
        <f>[1]пот.ремонт!AN175+[2]пот.ремонт!AN175</f>
        <v>0</v>
      </c>
      <c r="AO175" s="71">
        <f t="shared" si="26"/>
        <v>0</v>
      </c>
      <c r="AP175" s="274">
        <f t="shared" si="28"/>
        <v>2137.674725469883</v>
      </c>
      <c r="AQ175" s="36">
        <f t="shared" si="24"/>
        <v>-13634.063591160681</v>
      </c>
      <c r="AR175" s="37">
        <f t="shared" si="25"/>
        <v>0</v>
      </c>
      <c r="AS175" s="183">
        <f t="shared" si="29"/>
        <v>0.13553830798827068</v>
      </c>
      <c r="AT175" s="146">
        <f>'[4]ПР 5 місяців'!AP175</f>
        <v>-5804.8712033978118</v>
      </c>
      <c r="AU175" s="275">
        <f t="shared" si="30"/>
        <v>-19438.934794558492</v>
      </c>
      <c r="AV175" s="269">
        <f>[5]пот.ремонт!AP175+[6]пот.ремонт!AP175+[7]пот.ремонт!AP175+[8]пот.ремонт!AP175+[9]пот.ремонт!AP175+[10]пот.ремонт!AP175+[11]пот.ремонт!AP175+[12]пот.ремонт!AP175+[13]пот.ремонт!AP175+[14]пот.ремонт!AP175+[15]пот.ремонт!AP175+[2]пот.ремонт!AP175</f>
        <v>2138.3480171607143</v>
      </c>
      <c r="AW175" s="193">
        <f>[15]пот.ремонт!C175</f>
        <v>1484.3218429261124</v>
      </c>
      <c r="AX175" s="194"/>
      <c r="AY175" s="194">
        <f t="shared" si="31"/>
        <v>-1484.3218429261124</v>
      </c>
      <c r="AZ175" s="17"/>
      <c r="BA175" s="200">
        <f t="shared" si="32"/>
        <v>-20923.256637484606</v>
      </c>
      <c r="BB175" s="17"/>
      <c r="BC175" s="270">
        <f t="shared" si="33"/>
        <v>-0.67329169083132001</v>
      </c>
      <c r="BE175" s="270">
        <f>'[16]звіт поточний ремонт'!AK176+'[16]звіт поточний ремонт'!Z176-'[16]звіт поточний ремонт'!C176</f>
        <v>-5804.8712033978118</v>
      </c>
      <c r="BF175" s="192">
        <f t="shared" si="27"/>
        <v>0</v>
      </c>
    </row>
    <row r="176" spans="1:58" ht="15" customHeight="1" x14ac:dyDescent="0.25">
      <c r="A176" s="175">
        <f t="shared" si="34"/>
        <v>170</v>
      </c>
      <c r="B176" s="261" t="s">
        <v>131</v>
      </c>
      <c r="C176" s="164">
        <f>побуд.звіт!AW179</f>
        <v>19646.96844712739</v>
      </c>
      <c r="D176" s="67">
        <f>'[3]по будинку 08'!BF179</f>
        <v>4.8400420789982368</v>
      </c>
      <c r="E176" s="68">
        <v>2</v>
      </c>
      <c r="F176" s="69"/>
      <c r="G176" s="69"/>
      <c r="H176" s="69"/>
      <c r="I176" s="69"/>
      <c r="J176" s="69"/>
      <c r="K176" s="69"/>
      <c r="L176" s="70"/>
      <c r="M176" s="75">
        <f>[1]пот.ремонт!M176+[2]пот.ремонт!M176</f>
        <v>5555</v>
      </c>
      <c r="N176" s="75">
        <f>[1]пот.ремонт!N176+[2]пот.ремонт!N176</f>
        <v>0</v>
      </c>
      <c r="O176" s="75">
        <f>[1]пот.ремонт!O176+[2]пот.ремонт!O176</f>
        <v>250</v>
      </c>
      <c r="P176" s="75">
        <f>[1]пот.ремонт!P176+[2]пот.ремонт!P176</f>
        <v>1</v>
      </c>
      <c r="Q176" s="75">
        <f>[1]пот.ремонт!Q176+[2]пот.ремонт!Q176</f>
        <v>0</v>
      </c>
      <c r="R176" s="75">
        <f>[1]пот.ремонт!R176+[2]пот.ремонт!R176</f>
        <v>0</v>
      </c>
      <c r="S176" s="75">
        <f>[1]пот.ремонт!S176+[2]пот.ремонт!S176</f>
        <v>0</v>
      </c>
      <c r="T176" s="75">
        <f>[1]пот.ремонт!T176+[2]пот.ремонт!T176</f>
        <v>0</v>
      </c>
      <c r="U176" s="75">
        <f>[1]пот.ремонт!U176+[2]пот.ремонт!U176</f>
        <v>0</v>
      </c>
      <c r="V176" s="75">
        <f>[1]пот.ремонт!V176+[2]пот.ремонт!V176</f>
        <v>0</v>
      </c>
      <c r="W176" s="75">
        <f>[1]пот.ремонт!W176+[2]пот.ремонт!W176</f>
        <v>0</v>
      </c>
      <c r="X176" s="75">
        <f>[1]пот.ремонт!X176+[2]пот.ремонт!X176</f>
        <v>0</v>
      </c>
      <c r="Y176" s="75">
        <f>[1]пот.ремонт!Y176+[2]пот.ремонт!Y176</f>
        <v>0</v>
      </c>
      <c r="Z176" s="75">
        <f>[1]пот.ремонт!Z176+[2]пот.ремонт!Z176</f>
        <v>0</v>
      </c>
      <c r="AA176" s="75">
        <f>[1]пот.ремонт!AA176+[2]пот.ремонт!AA176</f>
        <v>0</v>
      </c>
      <c r="AB176" s="75">
        <f>[1]пот.ремонт!AB176+[2]пот.ремонт!AB176</f>
        <v>0</v>
      </c>
      <c r="AC176" s="75">
        <f>[1]пот.ремонт!AC176+[2]пот.ремонт!AC176</f>
        <v>0</v>
      </c>
      <c r="AD176" s="187">
        <f t="shared" si="35"/>
        <v>5805</v>
      </c>
      <c r="AE176" s="117">
        <f>[1]пот.ремонт!AE176+[2]пот.ремонт!AE176</f>
        <v>582</v>
      </c>
      <c r="AF176" s="230">
        <f>[1]пот.ремонт!AF176+[2]пот.ремонт!AF176</f>
        <v>0</v>
      </c>
      <c r="AG176" s="75">
        <f>[1]пот.ремонт!AG176+[2]пот.ремонт!AG176</f>
        <v>2501</v>
      </c>
      <c r="AH176" s="75">
        <f>[1]пот.ремонт!AH176+[2]пот.ремонт!AH176</f>
        <v>20</v>
      </c>
      <c r="AI176" s="75">
        <f>[1]пот.ремонт!AI176+[2]пот.ремонт!AI176</f>
        <v>0</v>
      </c>
      <c r="AJ176" s="75">
        <f>[1]пот.ремонт!AJ176+[2]пот.ремонт!AJ176</f>
        <v>0</v>
      </c>
      <c r="AK176" s="75">
        <f>[1]пот.ремонт!AK176+[2]пот.ремонт!AK176</f>
        <v>0</v>
      </c>
      <c r="AL176" s="75">
        <f>[1]пот.ремонт!AL176+[2]пот.ремонт!AL176</f>
        <v>0</v>
      </c>
      <c r="AM176" s="75">
        <f>[1]пот.ремонт!AM176+[2]пот.ремонт!AM176</f>
        <v>0</v>
      </c>
      <c r="AN176" s="75">
        <f>[1]пот.ремонт!AN176+[2]пот.ремонт!AN176</f>
        <v>0</v>
      </c>
      <c r="AO176" s="71">
        <f t="shared" si="26"/>
        <v>3083</v>
      </c>
      <c r="AP176" s="274">
        <f t="shared" si="28"/>
        <v>8888</v>
      </c>
      <c r="AQ176" s="36">
        <f t="shared" si="24"/>
        <v>-10758.96844712739</v>
      </c>
      <c r="AR176" s="37">
        <f t="shared" si="25"/>
        <v>0</v>
      </c>
      <c r="AS176" s="183">
        <f t="shared" si="29"/>
        <v>0.45238531450380204</v>
      </c>
      <c r="AT176" s="146">
        <f>'[4]ПР 5 місяців'!AP176</f>
        <v>25758.461697931198</v>
      </c>
      <c r="AU176" s="275">
        <f t="shared" si="30"/>
        <v>14999.493250803807</v>
      </c>
      <c r="AV176" s="269">
        <f>[5]пот.ремонт!AP176+[6]пот.ремонт!AP176+[7]пот.ремонт!AP176+[8]пот.ремонт!AP176+[9]пот.ремонт!AP176+[10]пот.ремонт!AP176+[11]пот.ремонт!AP176+[12]пот.ремонт!AP176+[13]пот.ремонт!AP176+[14]пот.ремонт!AP176+[15]пот.ремонт!AP176+[2]пот.ремонт!AP176</f>
        <v>8888.6732916908313</v>
      </c>
      <c r="AW176" s="193">
        <f>[15]пот.ремонт!C176</f>
        <v>1904.9350994254776</v>
      </c>
      <c r="AX176" s="194"/>
      <c r="AY176" s="194">
        <f t="shared" si="31"/>
        <v>-1904.9350994254776</v>
      </c>
      <c r="AZ176" s="17"/>
      <c r="BA176" s="200">
        <f t="shared" si="32"/>
        <v>13094.558151378329</v>
      </c>
      <c r="BB176" s="17"/>
      <c r="BC176" s="270">
        <f t="shared" si="33"/>
        <v>-0.67329169083132001</v>
      </c>
      <c r="BE176" s="270">
        <f>'[16]звіт поточний ремонт'!AK177+'[16]звіт поточний ремонт'!Z177-'[16]звіт поточний ремонт'!C177</f>
        <v>25758.461697931198</v>
      </c>
      <c r="BF176" s="192">
        <f t="shared" si="27"/>
        <v>0</v>
      </c>
    </row>
    <row r="177" spans="1:58" ht="15" customHeight="1" x14ac:dyDescent="0.25">
      <c r="A177" s="175">
        <f t="shared" si="34"/>
        <v>171</v>
      </c>
      <c r="B177" s="260" t="s">
        <v>132</v>
      </c>
      <c r="C177" s="164">
        <f>побуд.звіт!AW180</f>
        <v>35041.398313277095</v>
      </c>
      <c r="D177" s="67">
        <f>'[3]по будинку 08'!BF180</f>
        <v>0</v>
      </c>
      <c r="E177" s="68">
        <v>1</v>
      </c>
      <c r="F177" s="69"/>
      <c r="G177" s="69"/>
      <c r="H177" s="69"/>
      <c r="I177" s="69"/>
      <c r="J177" s="69"/>
      <c r="K177" s="69"/>
      <c r="L177" s="70"/>
      <c r="M177" s="75">
        <f>[1]пот.ремонт!M177+[2]пот.ремонт!M177</f>
        <v>4482</v>
      </c>
      <c r="N177" s="75">
        <f>[1]пот.ремонт!N177+[2]пот.ремонт!N177</f>
        <v>0</v>
      </c>
      <c r="O177" s="75">
        <f>[1]пот.ремонт!O177+[2]пот.ремонт!O177</f>
        <v>2430.2444931182476</v>
      </c>
      <c r="P177" s="75">
        <f>[1]пот.ремонт!P177+[2]пот.ремонт!P177</f>
        <v>18.3</v>
      </c>
      <c r="Q177" s="75">
        <f>[1]пот.ремонт!Q177+[2]пот.ремонт!Q177</f>
        <v>45806</v>
      </c>
      <c r="R177" s="75">
        <f>[1]пот.ремонт!R177+[2]пот.ремонт!R177</f>
        <v>2</v>
      </c>
      <c r="S177" s="75">
        <f>[1]пот.ремонт!S177+[2]пот.ремонт!S177</f>
        <v>0</v>
      </c>
      <c r="T177" s="75">
        <f>[1]пот.ремонт!T177+[2]пот.ремонт!T177</f>
        <v>0</v>
      </c>
      <c r="U177" s="75">
        <f>[1]пот.ремонт!U177+[2]пот.ремонт!U177</f>
        <v>0</v>
      </c>
      <c r="V177" s="75">
        <f>[1]пот.ремонт!V177+[2]пот.ремонт!V177</f>
        <v>0</v>
      </c>
      <c r="W177" s="75">
        <f>[1]пот.ремонт!W177+[2]пот.ремонт!W177</f>
        <v>0</v>
      </c>
      <c r="X177" s="75">
        <f>[1]пот.ремонт!X177+[2]пот.ремонт!X177</f>
        <v>0</v>
      </c>
      <c r="Y177" s="75">
        <f>[1]пот.ремонт!Y177+[2]пот.ремонт!Y177</f>
        <v>0</v>
      </c>
      <c r="Z177" s="75">
        <f>[1]пот.ремонт!Z177+[2]пот.ремонт!Z177</f>
        <v>0</v>
      </c>
      <c r="AA177" s="75">
        <f>[1]пот.ремонт!AA177+[2]пот.ремонт!AA177</f>
        <v>355</v>
      </c>
      <c r="AB177" s="75">
        <f>[1]пот.ремонт!AB177+[2]пот.ремонт!AB177</f>
        <v>0</v>
      </c>
      <c r="AC177" s="75">
        <f>[1]пот.ремонт!AC177+[2]пот.ремонт!AC177</f>
        <v>0</v>
      </c>
      <c r="AD177" s="187">
        <f t="shared" si="35"/>
        <v>53073.244493118247</v>
      </c>
      <c r="AE177" s="117">
        <f>[1]пот.ремонт!AE177+[2]пот.ремонт!AE177</f>
        <v>616</v>
      </c>
      <c r="AF177" s="230">
        <f>[1]пот.ремонт!AF177+[2]пот.ремонт!AF177</f>
        <v>0</v>
      </c>
      <c r="AG177" s="75">
        <f>[1]пот.ремонт!AG177+[2]пот.ремонт!AG177</f>
        <v>0</v>
      </c>
      <c r="AH177" s="75">
        <f>[1]пот.ремонт!AH177+[2]пот.ремонт!AH177</f>
        <v>0</v>
      </c>
      <c r="AI177" s="75">
        <f>[1]пот.ремонт!AI177+[2]пот.ремонт!AI177</f>
        <v>0</v>
      </c>
      <c r="AJ177" s="75">
        <f>[1]пот.ремонт!AJ177+[2]пот.ремонт!AJ177</f>
        <v>0</v>
      </c>
      <c r="AK177" s="75">
        <f>[1]пот.ремонт!AK177+[2]пот.ремонт!AK177</f>
        <v>0</v>
      </c>
      <c r="AL177" s="75">
        <f>[1]пот.ремонт!AL177+[2]пот.ремонт!AL177</f>
        <v>0</v>
      </c>
      <c r="AM177" s="75">
        <f>[1]пот.ремонт!AM177+[2]пот.ремонт!AM177</f>
        <v>0</v>
      </c>
      <c r="AN177" s="75">
        <f>[1]пот.ремонт!AN177+[2]пот.ремонт!AN177</f>
        <v>0</v>
      </c>
      <c r="AO177" s="71">
        <f t="shared" si="26"/>
        <v>616</v>
      </c>
      <c r="AP177" s="274">
        <f t="shared" si="28"/>
        <v>53689.244493118247</v>
      </c>
      <c r="AQ177" s="36">
        <f t="shared" si="24"/>
        <v>0</v>
      </c>
      <c r="AR177" s="37">
        <f t="shared" si="25"/>
        <v>18647.846179841152</v>
      </c>
      <c r="AS177" s="183">
        <f t="shared" si="29"/>
        <v>1.5321661542477754</v>
      </c>
      <c r="AT177" s="146">
        <f>'[4]ПР 5 місяців'!AP177</f>
        <v>-13599.034763222397</v>
      </c>
      <c r="AU177" s="275">
        <f t="shared" si="30"/>
        <v>5048.8114166187552</v>
      </c>
      <c r="AV177" s="269">
        <f>[5]пот.ремонт!AP177+[6]пот.ремонт!AP177+[7]пот.ремонт!AP177+[8]пот.ремонт!AP177+[9]пот.ремонт!AP177+[10]пот.ремонт!AP177+[11]пот.ремонт!AP177+[12]пот.ремонт!AP177+[13]пот.ремонт!AP177+[14]пот.ремонт!AP177+[15]пот.ремонт!AP177+[2]пот.ремонт!AP177</f>
        <v>53689.244493118247</v>
      </c>
      <c r="AW177" s="193">
        <f>[15]пот.ремонт!C177</f>
        <v>3157.2426182554186</v>
      </c>
      <c r="AX177" s="194"/>
      <c r="AY177" s="194">
        <f t="shared" si="31"/>
        <v>-3157.2426182554186</v>
      </c>
      <c r="AZ177" s="17"/>
      <c r="BA177" s="200">
        <f t="shared" si="32"/>
        <v>1891.5687983633366</v>
      </c>
      <c r="BB177" s="17"/>
      <c r="BC177" s="270">
        <f t="shared" si="33"/>
        <v>0</v>
      </c>
      <c r="BE177" s="270">
        <f>'[16]звіт поточний ремонт'!AK178+'[16]звіт поточний ремонт'!Z178-'[16]звіт поточний ремонт'!C178</f>
        <v>-13599.034763222397</v>
      </c>
      <c r="BF177" s="192">
        <f t="shared" si="27"/>
        <v>0</v>
      </c>
    </row>
    <row r="178" spans="1:58" ht="15" customHeight="1" x14ac:dyDescent="0.25">
      <c r="A178" s="175">
        <f t="shared" si="34"/>
        <v>172</v>
      </c>
      <c r="B178" s="261" t="s">
        <v>133</v>
      </c>
      <c r="C178" s="164">
        <f>побуд.звіт!AW181</f>
        <v>16381.486640304243</v>
      </c>
      <c r="D178" s="67">
        <f>'[3]по будинку 08'!BF181</f>
        <v>0</v>
      </c>
      <c r="E178" s="68">
        <v>1</v>
      </c>
      <c r="F178" s="69"/>
      <c r="G178" s="69"/>
      <c r="H178" s="69"/>
      <c r="I178" s="69"/>
      <c r="J178" s="69"/>
      <c r="K178" s="69"/>
      <c r="L178" s="70"/>
      <c r="M178" s="75">
        <f>[1]пот.ремонт!M178+[2]пот.ремонт!M178</f>
        <v>14859.157170341867</v>
      </c>
      <c r="N178" s="75">
        <f>[1]пот.ремонт!N178+[2]пот.ремонт!N178</f>
        <v>0</v>
      </c>
      <c r="O178" s="75">
        <f>[1]пот.ремонт!O178+[2]пот.ремонт!O178</f>
        <v>0</v>
      </c>
      <c r="P178" s="75">
        <f>[1]пот.ремонт!P178+[2]пот.ремонт!P178</f>
        <v>0</v>
      </c>
      <c r="Q178" s="75">
        <f>[1]пот.ремонт!Q178+[2]пот.ремонт!Q178</f>
        <v>0</v>
      </c>
      <c r="R178" s="75">
        <f>[1]пот.ремонт!R178+[2]пот.ремонт!R178</f>
        <v>0</v>
      </c>
      <c r="S178" s="75">
        <f>[1]пот.ремонт!S178+[2]пот.ремонт!S178</f>
        <v>0</v>
      </c>
      <c r="T178" s="75">
        <f>[1]пот.ремонт!T178+[2]пот.ремонт!T178</f>
        <v>0</v>
      </c>
      <c r="U178" s="75">
        <f>[1]пот.ремонт!U178+[2]пот.ремонт!U178</f>
        <v>0</v>
      </c>
      <c r="V178" s="75">
        <f>[1]пот.ремонт!V178+[2]пот.ремонт!V178</f>
        <v>0</v>
      </c>
      <c r="W178" s="75">
        <f>[1]пот.ремонт!W178+[2]пот.ремонт!W178</f>
        <v>0</v>
      </c>
      <c r="X178" s="75">
        <f>[1]пот.ремонт!X178+[2]пот.ремонт!X178</f>
        <v>0</v>
      </c>
      <c r="Y178" s="75">
        <f>[1]пот.ремонт!Y178+[2]пот.ремонт!Y178</f>
        <v>0</v>
      </c>
      <c r="Z178" s="75">
        <f>[1]пот.ремонт!Z178+[2]пот.ремонт!Z178</f>
        <v>0</v>
      </c>
      <c r="AA178" s="75">
        <f>[1]пот.ремонт!AA178+[2]пот.ремонт!AA178</f>
        <v>4556.2785496522129</v>
      </c>
      <c r="AB178" s="75">
        <f>[1]пот.ремонт!AB178+[2]пот.ремонт!AB178</f>
        <v>0</v>
      </c>
      <c r="AC178" s="75">
        <f>[1]пот.ремонт!AC178+[2]пот.ремонт!AC178</f>
        <v>0</v>
      </c>
      <c r="AD178" s="187">
        <f t="shared" si="35"/>
        <v>19415.435719994079</v>
      </c>
      <c r="AE178" s="117">
        <f>[1]пот.ремонт!AE178+[2]пот.ремонт!AE178</f>
        <v>384.00056237975429</v>
      </c>
      <c r="AF178" s="230">
        <f>[1]пот.ремонт!AF178+[2]пот.ремонт!AF178</f>
        <v>0</v>
      </c>
      <c r="AG178" s="75">
        <f>[1]пот.ремонт!AG178+[2]пот.ремонт!AG178</f>
        <v>0</v>
      </c>
      <c r="AH178" s="75">
        <f>[1]пот.ремонт!AH178+[2]пот.ремонт!AH178</f>
        <v>0</v>
      </c>
      <c r="AI178" s="75">
        <f>[1]пот.ремонт!AI178+[2]пот.ремонт!AI178</f>
        <v>0</v>
      </c>
      <c r="AJ178" s="75">
        <f>[1]пот.ремонт!AJ178+[2]пот.ремонт!AJ178</f>
        <v>0</v>
      </c>
      <c r="AK178" s="75">
        <f>[1]пот.ремонт!AK178+[2]пот.ремонт!AK178</f>
        <v>0</v>
      </c>
      <c r="AL178" s="75">
        <f>[1]пот.ремонт!AL178+[2]пот.ремонт!AL178</f>
        <v>0</v>
      </c>
      <c r="AM178" s="75">
        <f>[1]пот.ремонт!AM178+[2]пот.ремонт!AM178</f>
        <v>0</v>
      </c>
      <c r="AN178" s="75">
        <f>[1]пот.ремонт!AN178+[2]пот.ремонт!AN178</f>
        <v>0</v>
      </c>
      <c r="AO178" s="71">
        <f t="shared" si="26"/>
        <v>384.00056237975429</v>
      </c>
      <c r="AP178" s="274">
        <f t="shared" si="28"/>
        <v>19799.436282373834</v>
      </c>
      <c r="AQ178" s="36">
        <f t="shared" si="24"/>
        <v>0</v>
      </c>
      <c r="AR178" s="37">
        <f t="shared" si="25"/>
        <v>3417.9496420695905</v>
      </c>
      <c r="AS178" s="183">
        <f t="shared" si="29"/>
        <v>1.2086470976120218</v>
      </c>
      <c r="AT178" s="146">
        <f>'[4]ПР 5 місяців'!AP178</f>
        <v>-2871.2967765108115</v>
      </c>
      <c r="AU178" s="275">
        <f t="shared" si="30"/>
        <v>546.65286555877901</v>
      </c>
      <c r="AV178" s="269">
        <f>[5]пот.ремонт!AP178+[6]пот.ремонт!AP178+[7]пот.ремонт!AP178+[8]пот.ремонт!AP178+[9]пот.ремонт!AP178+[10]пот.ремонт!AP178+[11]пот.ремонт!AP178+[12]пот.ремонт!AP178+[13]пот.ремонт!AP178+[14]пот.ремонт!AP178+[15]пот.ремонт!AP178+[2]пот.ремонт!AP178</f>
        <v>19799.436282373834</v>
      </c>
      <c r="AW178" s="193">
        <f>[15]пот.ремонт!C178</f>
        <v>1464.1661764608496</v>
      </c>
      <c r="AX178" s="194"/>
      <c r="AY178" s="194">
        <f t="shared" si="31"/>
        <v>-1464.1661764608496</v>
      </c>
      <c r="AZ178" s="17"/>
      <c r="BA178" s="200">
        <f t="shared" si="32"/>
        <v>-917.51331090207054</v>
      </c>
      <c r="BB178" s="17"/>
      <c r="BC178" s="270">
        <f t="shared" si="33"/>
        <v>0</v>
      </c>
      <c r="BE178" s="270">
        <f>'[16]звіт поточний ремонт'!AK179+'[16]звіт поточний ремонт'!Z179-'[16]звіт поточний ремонт'!C179</f>
        <v>-2871.2967765108115</v>
      </c>
      <c r="BF178" s="192">
        <f t="shared" si="27"/>
        <v>0</v>
      </c>
    </row>
    <row r="179" spans="1:58" ht="15" customHeight="1" x14ac:dyDescent="0.25">
      <c r="A179" s="175">
        <f t="shared" si="34"/>
        <v>173</v>
      </c>
      <c r="B179" s="260" t="s">
        <v>134</v>
      </c>
      <c r="C179" s="164">
        <f>побуд.звіт!AW182</f>
        <v>21171.234864637921</v>
      </c>
      <c r="D179" s="67">
        <f>'[3]по будинку 08'!BF182</f>
        <v>0</v>
      </c>
      <c r="E179" s="68">
        <v>1</v>
      </c>
      <c r="F179" s="69"/>
      <c r="G179" s="69"/>
      <c r="H179" s="69"/>
      <c r="I179" s="69"/>
      <c r="J179" s="69"/>
      <c r="K179" s="69"/>
      <c r="L179" s="70"/>
      <c r="M179" s="75">
        <f>[1]пот.ремонт!M179+[2]пот.ремонт!M179</f>
        <v>1702</v>
      </c>
      <c r="N179" s="75">
        <f>[1]пот.ремонт!N179+[2]пот.ремонт!N179</f>
        <v>0</v>
      </c>
      <c r="O179" s="75">
        <f>[1]пот.ремонт!O179+[2]пот.ремонт!O179</f>
        <v>1290</v>
      </c>
      <c r="P179" s="75">
        <f>[1]пот.ремонт!P179+[2]пот.ремонт!P179</f>
        <v>7</v>
      </c>
      <c r="Q179" s="75">
        <f>[1]пот.ремонт!Q179+[2]пот.ремонт!Q179</f>
        <v>0</v>
      </c>
      <c r="R179" s="75">
        <f>[1]пот.ремонт!R179+[2]пот.ремонт!R179</f>
        <v>0</v>
      </c>
      <c r="S179" s="75">
        <f>[1]пот.ремонт!S179+[2]пот.ремонт!S179</f>
        <v>0</v>
      </c>
      <c r="T179" s="75">
        <f>[1]пот.ремонт!T179+[2]пот.ремонт!T179</f>
        <v>0</v>
      </c>
      <c r="U179" s="75">
        <f>[1]пот.ремонт!U179+[2]пот.ремонт!U179</f>
        <v>0</v>
      </c>
      <c r="V179" s="75">
        <f>[1]пот.ремонт!V179+[2]пот.ремонт!V179</f>
        <v>0</v>
      </c>
      <c r="W179" s="75">
        <f>[1]пот.ремонт!W179+[2]пот.ремонт!W179</f>
        <v>0</v>
      </c>
      <c r="X179" s="75">
        <f>[1]пот.ремонт!X179+[2]пот.ремонт!X179</f>
        <v>0</v>
      </c>
      <c r="Y179" s="75">
        <f>[1]пот.ремонт!Y179+[2]пот.ремонт!Y179</f>
        <v>0</v>
      </c>
      <c r="Z179" s="75">
        <f>[1]пот.ремонт!Z179+[2]пот.ремонт!Z179</f>
        <v>0</v>
      </c>
      <c r="AA179" s="75">
        <f>[1]пот.ремонт!AA179+[2]пот.ремонт!AA179</f>
        <v>0</v>
      </c>
      <c r="AB179" s="75">
        <f>[1]пот.ремонт!AB179+[2]пот.ремонт!AB179</f>
        <v>0</v>
      </c>
      <c r="AC179" s="75">
        <f>[1]пот.ремонт!AC179+[2]пот.ремонт!AC179</f>
        <v>0</v>
      </c>
      <c r="AD179" s="187">
        <f t="shared" si="35"/>
        <v>2992</v>
      </c>
      <c r="AE179" s="117">
        <f>[1]пот.ремонт!AE179+[2]пот.ремонт!AE179</f>
        <v>464</v>
      </c>
      <c r="AF179" s="230">
        <f>[1]пот.ремонт!AF179+[2]пот.ремонт!AF179</f>
        <v>0</v>
      </c>
      <c r="AG179" s="75">
        <f>[1]пот.ремонт!AG179+[2]пот.ремонт!AG179</f>
        <v>0</v>
      </c>
      <c r="AH179" s="75">
        <f>[1]пот.ремонт!AH179+[2]пот.ремонт!AH179</f>
        <v>0</v>
      </c>
      <c r="AI179" s="75">
        <f>[1]пот.ремонт!AI179+[2]пот.ремонт!AI179</f>
        <v>0</v>
      </c>
      <c r="AJ179" s="75">
        <f>[1]пот.ремонт!AJ179+[2]пот.ремонт!AJ179</f>
        <v>0</v>
      </c>
      <c r="AK179" s="75">
        <f>[1]пот.ремонт!AK179+[2]пот.ремонт!AK179</f>
        <v>0</v>
      </c>
      <c r="AL179" s="75">
        <f>[1]пот.ремонт!AL179+[2]пот.ремонт!AL179</f>
        <v>0</v>
      </c>
      <c r="AM179" s="75">
        <f>[1]пот.ремонт!AM179+[2]пот.ремонт!AM179</f>
        <v>0</v>
      </c>
      <c r="AN179" s="75">
        <f>[1]пот.ремонт!AN179+[2]пот.ремонт!AN179</f>
        <v>0</v>
      </c>
      <c r="AO179" s="71">
        <f t="shared" si="26"/>
        <v>464</v>
      </c>
      <c r="AP179" s="274">
        <f t="shared" si="28"/>
        <v>3456</v>
      </c>
      <c r="AQ179" s="36">
        <f t="shared" si="24"/>
        <v>-17715.234864637921</v>
      </c>
      <c r="AR179" s="37">
        <f t="shared" si="25"/>
        <v>0</v>
      </c>
      <c r="AS179" s="183">
        <f t="shared" si="29"/>
        <v>0.1632403599552201</v>
      </c>
      <c r="AT179" s="146">
        <f>'[4]ПР 5 місяців'!AP179</f>
        <v>-6229.8567269534824</v>
      </c>
      <c r="AU179" s="275">
        <f t="shared" si="30"/>
        <v>-23945.091591591405</v>
      </c>
      <c r="AV179" s="269">
        <f>[5]пот.ремонт!AP179+[6]пот.ремонт!AP179+[7]пот.ремонт!AP179+[8]пот.ремонт!AP179+[9]пот.ремонт!AP179+[10]пот.ремонт!AP179+[11]пот.ремонт!AP179+[12]пот.ремонт!AP179+[13]пот.ремонт!AP179+[14]пот.ремонт!AP179+[15]пот.ремонт!AP179+[2]пот.ремонт!AP179</f>
        <v>3456.2258910661935</v>
      </c>
      <c r="AW179" s="193">
        <f>[15]пот.ремонт!C179</f>
        <v>1920.8030625275846</v>
      </c>
      <c r="AX179" s="194"/>
      <c r="AY179" s="194">
        <f t="shared" si="31"/>
        <v>-1920.8030625275846</v>
      </c>
      <c r="AZ179" s="17"/>
      <c r="BA179" s="200">
        <f t="shared" si="32"/>
        <v>-25865.894654118991</v>
      </c>
      <c r="BB179" s="17"/>
      <c r="BC179" s="270">
        <f t="shared" si="33"/>
        <v>-0.22589106619352606</v>
      </c>
      <c r="BE179" s="270">
        <f>'[16]звіт поточний ремонт'!AK180+'[16]звіт поточний ремонт'!Z180-'[16]звіт поточний ремонт'!C180</f>
        <v>-6229.8567269534824</v>
      </c>
      <c r="BF179" s="192">
        <f t="shared" si="27"/>
        <v>0</v>
      </c>
    </row>
    <row r="180" spans="1:58" ht="15" customHeight="1" x14ac:dyDescent="0.25">
      <c r="A180" s="175">
        <f t="shared" si="34"/>
        <v>174</v>
      </c>
      <c r="B180" s="260" t="s">
        <v>135</v>
      </c>
      <c r="C180" s="164">
        <f>побуд.звіт!AW183</f>
        <v>56771.079192731719</v>
      </c>
      <c r="D180" s="67">
        <f>'[3]по будинку 08'!BF183</f>
        <v>0</v>
      </c>
      <c r="E180" s="68">
        <v>1</v>
      </c>
      <c r="F180" s="69"/>
      <c r="G180" s="69"/>
      <c r="H180" s="69"/>
      <c r="I180" s="69"/>
      <c r="J180" s="69"/>
      <c r="K180" s="69"/>
      <c r="L180" s="70"/>
      <c r="M180" s="75">
        <f>[1]пот.ремонт!M180+[2]пот.ремонт!M180</f>
        <v>4086</v>
      </c>
      <c r="N180" s="75">
        <f>[1]пот.ремонт!N180+[2]пот.ремонт!N180</f>
        <v>0</v>
      </c>
      <c r="O180" s="75">
        <f>[1]пот.ремонт!O180+[2]пот.ремонт!O180</f>
        <v>24800.592026047063</v>
      </c>
      <c r="P180" s="75">
        <f>[1]пот.ремонт!P180+[2]пот.ремонт!P180</f>
        <v>193.2</v>
      </c>
      <c r="Q180" s="75">
        <f>[1]пот.ремонт!Q180+[2]пот.ремонт!Q180</f>
        <v>25033</v>
      </c>
      <c r="R180" s="75">
        <f>[1]пот.ремонт!R180+[2]пот.ремонт!R180</f>
        <v>1</v>
      </c>
      <c r="S180" s="75">
        <f>[1]пот.ремонт!S180+[2]пот.ремонт!S180</f>
        <v>0</v>
      </c>
      <c r="T180" s="75">
        <f>[1]пот.ремонт!T180+[2]пот.ремонт!T180</f>
        <v>0</v>
      </c>
      <c r="U180" s="75">
        <f>[1]пот.ремонт!U180+[2]пот.ремонт!U180</f>
        <v>0</v>
      </c>
      <c r="V180" s="75">
        <f>[1]пот.ремонт!V180+[2]пот.ремонт!V180</f>
        <v>0</v>
      </c>
      <c r="W180" s="75">
        <f>[1]пот.ремонт!W180+[2]пот.ремонт!W180</f>
        <v>0</v>
      </c>
      <c r="X180" s="75">
        <f>[1]пот.ремонт!X180+[2]пот.ремонт!X180</f>
        <v>0</v>
      </c>
      <c r="Y180" s="75">
        <f>[1]пот.ремонт!Y180+[2]пот.ремонт!Y180</f>
        <v>0</v>
      </c>
      <c r="Z180" s="75">
        <f>[1]пот.ремонт!Z180+[2]пот.ремонт!Z180</f>
        <v>0</v>
      </c>
      <c r="AA180" s="75">
        <f>[1]пот.ремонт!AA180+[2]пот.ремонт!AA180</f>
        <v>1926.4487198460856</v>
      </c>
      <c r="AB180" s="75">
        <f>[1]пот.ремонт!AB180+[2]пот.ремонт!AB180</f>
        <v>0</v>
      </c>
      <c r="AC180" s="75">
        <f>[1]пот.ремонт!AC180+[2]пот.ремонт!AC180</f>
        <v>0</v>
      </c>
      <c r="AD180" s="187">
        <f t="shared" si="35"/>
        <v>55846.040745893144</v>
      </c>
      <c r="AE180" s="117">
        <f>[1]пот.ремонт!AE180+[2]пот.ремонт!AE180</f>
        <v>1180</v>
      </c>
      <c r="AF180" s="230">
        <f>[1]пот.ремонт!AF180+[2]пот.ремонт!AF180</f>
        <v>0</v>
      </c>
      <c r="AG180" s="75">
        <f>[1]пот.ремонт!AG180+[2]пот.ремонт!AG180</f>
        <v>0</v>
      </c>
      <c r="AH180" s="75">
        <f>[1]пот.ремонт!AH180+[2]пот.ремонт!AH180</f>
        <v>0</v>
      </c>
      <c r="AI180" s="75">
        <f>[1]пот.ремонт!AI180+[2]пот.ремонт!AI180</f>
        <v>0</v>
      </c>
      <c r="AJ180" s="75">
        <f>[1]пот.ремонт!AJ180+[2]пот.ремонт!AJ180</f>
        <v>0</v>
      </c>
      <c r="AK180" s="75">
        <f>[1]пот.ремонт!AK180+[2]пот.ремонт!AK180</f>
        <v>0</v>
      </c>
      <c r="AL180" s="75">
        <f>[1]пот.ремонт!AL180+[2]пот.ремонт!AL180</f>
        <v>0</v>
      </c>
      <c r="AM180" s="75">
        <f>[1]пот.ремонт!AM180+[2]пот.ремонт!AM180</f>
        <v>0</v>
      </c>
      <c r="AN180" s="75">
        <f>[1]пот.ремонт!AN180+[2]пот.ремонт!AN180</f>
        <v>0</v>
      </c>
      <c r="AO180" s="71">
        <f t="shared" si="26"/>
        <v>1180</v>
      </c>
      <c r="AP180" s="274">
        <f t="shared" si="28"/>
        <v>57026.040745893144</v>
      </c>
      <c r="AQ180" s="36">
        <f t="shared" si="24"/>
        <v>0</v>
      </c>
      <c r="AR180" s="37">
        <f t="shared" si="25"/>
        <v>254.9615531614254</v>
      </c>
      <c r="AS180" s="183">
        <f t="shared" si="29"/>
        <v>1.0044910464410208</v>
      </c>
      <c r="AT180" s="146">
        <f>'[4]ПР 5 місяців'!AP180</f>
        <v>8272.6220473898647</v>
      </c>
      <c r="AU180" s="275">
        <f t="shared" si="30"/>
        <v>8527.5836005512901</v>
      </c>
      <c r="AV180" s="269">
        <f>[5]пот.ремонт!AP180+[6]пот.ремонт!AP180+[7]пот.ремонт!AP180+[8]пот.ремонт!AP180+[9]пот.ремонт!AP180+[10]пот.ремонт!AP180+[11]пот.ремонт!AP180+[12]пот.ремонт!AP180+[13]пот.ремонт!AP180+[14]пот.ремонт!AP180+[15]пот.ремонт!AP180+[2]пот.ремонт!AP180</f>
        <v>57026.349885606585</v>
      </c>
      <c r="AW180" s="193">
        <f>[15]пот.ремонт!C180</f>
        <v>5420.4446987463416</v>
      </c>
      <c r="AX180" s="194"/>
      <c r="AY180" s="194">
        <f t="shared" si="31"/>
        <v>-5420.4446987463416</v>
      </c>
      <c r="AZ180" s="17"/>
      <c r="BA180" s="200">
        <f t="shared" si="32"/>
        <v>3107.1389018049485</v>
      </c>
      <c r="BB180" s="17"/>
      <c r="BC180" s="270">
        <f t="shared" si="33"/>
        <v>-0.30913971344125457</v>
      </c>
      <c r="BE180" s="270">
        <f>'[16]звіт поточний ремонт'!AK181+'[16]звіт поточний ремонт'!Z181-'[16]звіт поточний ремонт'!C181</f>
        <v>8272.6220473898647</v>
      </c>
      <c r="BF180" s="192">
        <f t="shared" si="27"/>
        <v>0</v>
      </c>
    </row>
    <row r="181" spans="1:58" ht="15" customHeight="1" x14ac:dyDescent="0.25">
      <c r="A181" s="175">
        <f t="shared" si="34"/>
        <v>175</v>
      </c>
      <c r="B181" s="261" t="s">
        <v>136</v>
      </c>
      <c r="C181" s="164">
        <f>побуд.звіт!AW184</f>
        <v>22654.455355384656</v>
      </c>
      <c r="D181" s="67">
        <f>'[3]по будинку 08'!BF184</f>
        <v>614.11881877010569</v>
      </c>
      <c r="E181" s="68">
        <v>1</v>
      </c>
      <c r="F181" s="69"/>
      <c r="G181" s="69"/>
      <c r="H181" s="69"/>
      <c r="I181" s="69"/>
      <c r="J181" s="69"/>
      <c r="K181" s="69"/>
      <c r="L181" s="70"/>
      <c r="M181" s="75">
        <f>[1]пот.ремонт!M181+[2]пот.ремонт!M181</f>
        <v>17195.717916235015</v>
      </c>
      <c r="N181" s="75">
        <f>[1]пот.ремонт!N181+[2]пот.ремонт!N181</f>
        <v>0</v>
      </c>
      <c r="O181" s="75">
        <f>[1]пот.ремонт!O181+[2]пот.ремонт!O181</f>
        <v>393</v>
      </c>
      <c r="P181" s="75">
        <f>[1]пот.ремонт!P181+[2]пот.ремонт!P181</f>
        <v>4.5</v>
      </c>
      <c r="Q181" s="75">
        <f>[1]пот.ремонт!Q181+[2]пот.ремонт!Q181</f>
        <v>0</v>
      </c>
      <c r="R181" s="75">
        <f>[1]пот.ремонт!R181+[2]пот.ремонт!R181</f>
        <v>0</v>
      </c>
      <c r="S181" s="75">
        <f>[1]пот.ремонт!S181+[2]пот.ремонт!S181</f>
        <v>0</v>
      </c>
      <c r="T181" s="75">
        <f>[1]пот.ремонт!T181+[2]пот.ремонт!T181</f>
        <v>0</v>
      </c>
      <c r="U181" s="75">
        <f>[1]пот.ремонт!U181+[2]пот.ремонт!U181</f>
        <v>0</v>
      </c>
      <c r="V181" s="75">
        <f>[1]пот.ремонт!V181+[2]пот.ремонт!V181</f>
        <v>0</v>
      </c>
      <c r="W181" s="75">
        <f>[1]пот.ремонт!W181+[2]пот.ремонт!W181</f>
        <v>27170.325475802871</v>
      </c>
      <c r="X181" s="75">
        <f>[1]пот.ремонт!X181+[2]пот.ремонт!X181</f>
        <v>0</v>
      </c>
      <c r="Y181" s="75">
        <f>[1]пот.ремонт!Y181+[2]пот.ремонт!Y181</f>
        <v>0</v>
      </c>
      <c r="Z181" s="75">
        <f>[1]пот.ремонт!Z181+[2]пот.ремонт!Z181</f>
        <v>0</v>
      </c>
      <c r="AA181" s="75">
        <f>[1]пот.ремонт!AA181+[2]пот.ремонт!AA181</f>
        <v>1404</v>
      </c>
      <c r="AB181" s="75">
        <f>[1]пот.ремонт!AB181+[2]пот.ремонт!AB181</f>
        <v>0</v>
      </c>
      <c r="AC181" s="75">
        <f>[1]пот.ремонт!AC181+[2]пот.ремонт!AC181</f>
        <v>0</v>
      </c>
      <c r="AD181" s="187">
        <f t="shared" si="35"/>
        <v>46163.043392037885</v>
      </c>
      <c r="AE181" s="117">
        <f>[1]пот.ремонт!AE181+[2]пот.ремонт!AE181</f>
        <v>0</v>
      </c>
      <c r="AF181" s="230">
        <f>[1]пот.ремонт!AF181+[2]пот.ремонт!AF181</f>
        <v>0</v>
      </c>
      <c r="AG181" s="75">
        <f>[1]пот.ремонт!AG181+[2]пот.ремонт!AG181</f>
        <v>0</v>
      </c>
      <c r="AH181" s="75">
        <f>[1]пот.ремонт!AH181+[2]пот.ремонт!AH181</f>
        <v>0</v>
      </c>
      <c r="AI181" s="75">
        <f>[1]пот.ремонт!AI181+[2]пот.ремонт!AI181</f>
        <v>0</v>
      </c>
      <c r="AJ181" s="75">
        <f>[1]пот.ремонт!AJ181+[2]пот.ремонт!AJ181</f>
        <v>0</v>
      </c>
      <c r="AK181" s="75">
        <f>[1]пот.ремонт!AK181+[2]пот.ремонт!AK181</f>
        <v>0</v>
      </c>
      <c r="AL181" s="75">
        <f>[1]пот.ремонт!AL181+[2]пот.ремонт!AL181</f>
        <v>0</v>
      </c>
      <c r="AM181" s="75">
        <f>[1]пот.ремонт!AM181+[2]пот.ремонт!AM181</f>
        <v>0</v>
      </c>
      <c r="AN181" s="75">
        <f>[1]пот.ремонт!AN181+[2]пот.ремонт!AN181</f>
        <v>0</v>
      </c>
      <c r="AO181" s="71">
        <f t="shared" si="26"/>
        <v>0</v>
      </c>
      <c r="AP181" s="274">
        <f t="shared" si="28"/>
        <v>46163.043392037885</v>
      </c>
      <c r="AQ181" s="36">
        <f t="shared" si="24"/>
        <v>0</v>
      </c>
      <c r="AR181" s="37">
        <f t="shared" si="25"/>
        <v>23508.588036653229</v>
      </c>
      <c r="AS181" s="183">
        <f t="shared" si="29"/>
        <v>2.037702635877563</v>
      </c>
      <c r="AT181" s="146">
        <f>'[4]ПР 5 місяців'!AP181</f>
        <v>-9477.8448318749779</v>
      </c>
      <c r="AU181" s="275">
        <f t="shared" si="30"/>
        <v>14030.743204778251</v>
      </c>
      <c r="AV181" s="269">
        <f>[5]пот.ремонт!AP181+[6]пот.ремонт!AP181+[7]пот.ремонт!AP181+[8]пот.ремонт!AP181+[9]пот.ремонт!AP181+[10]пот.ремонт!AP181+[11]пот.ремонт!AP181+[12]пот.ремонт!AP181+[13]пот.ремонт!AP181+[14]пот.ремонт!AP181+[15]пот.ремонт!AP181+[2]пот.ремонт!AP181</f>
        <v>46163.493713667689</v>
      </c>
      <c r="AW181" s="193">
        <f>[15]пот.ремонт!C181</f>
        <v>2018.3981790769303</v>
      </c>
      <c r="AX181" s="194"/>
      <c r="AY181" s="194">
        <f t="shared" si="31"/>
        <v>-2018.3981790769303</v>
      </c>
      <c r="AZ181" s="17"/>
      <c r="BA181" s="200">
        <f t="shared" si="32"/>
        <v>12012.345025701321</v>
      </c>
      <c r="BB181" s="17"/>
      <c r="BC181" s="270">
        <f t="shared" si="33"/>
        <v>-0.45032162980351131</v>
      </c>
      <c r="BE181" s="270">
        <f>'[16]звіт поточний ремонт'!AK182+'[16]звіт поточний ремонт'!Z182-'[16]звіт поточний ремонт'!C182</f>
        <v>-9477.8448318749779</v>
      </c>
      <c r="BF181" s="192">
        <f t="shared" si="27"/>
        <v>0</v>
      </c>
    </row>
    <row r="182" spans="1:58" ht="15" customHeight="1" x14ac:dyDescent="0.25">
      <c r="A182" s="175">
        <f t="shared" si="34"/>
        <v>176</v>
      </c>
      <c r="B182" s="260" t="s">
        <v>247</v>
      </c>
      <c r="C182" s="164">
        <f>побуд.звіт!AW185</f>
        <v>16626.037246224045</v>
      </c>
      <c r="D182" s="67">
        <f>'[3]по будинку 08'!BF185</f>
        <v>4.5608088821329531</v>
      </c>
      <c r="E182" s="68">
        <v>2</v>
      </c>
      <c r="F182" s="69"/>
      <c r="G182" s="69"/>
      <c r="H182" s="69"/>
      <c r="I182" s="69"/>
      <c r="J182" s="69"/>
      <c r="K182" s="69"/>
      <c r="L182" s="70"/>
      <c r="M182" s="75">
        <f>[1]пот.ремонт!M182+[2]пот.ремонт!M182</f>
        <v>3690</v>
      </c>
      <c r="N182" s="75">
        <f>[1]пот.ремонт!N182+[2]пот.ремонт!N182</f>
        <v>0</v>
      </c>
      <c r="O182" s="75">
        <f>[1]пот.ремонт!O182+[2]пот.ремонт!O182</f>
        <v>0</v>
      </c>
      <c r="P182" s="75">
        <f>[1]пот.ремонт!P182+[2]пот.ремонт!P182</f>
        <v>0</v>
      </c>
      <c r="Q182" s="75">
        <f>[1]пот.ремонт!Q182+[2]пот.ремонт!Q182</f>
        <v>0</v>
      </c>
      <c r="R182" s="75">
        <f>[1]пот.ремонт!R182+[2]пот.ремонт!R182</f>
        <v>0</v>
      </c>
      <c r="S182" s="75">
        <f>[1]пот.ремонт!S182+[2]пот.ремонт!S182</f>
        <v>0</v>
      </c>
      <c r="T182" s="75">
        <f>[1]пот.ремонт!T182+[2]пот.ремонт!T182</f>
        <v>0</v>
      </c>
      <c r="U182" s="75">
        <f>[1]пот.ремонт!U182+[2]пот.ремонт!U182</f>
        <v>0</v>
      </c>
      <c r="V182" s="75">
        <f>[1]пот.ремонт!V182+[2]пот.ремонт!V182</f>
        <v>0</v>
      </c>
      <c r="W182" s="75">
        <f>[1]пот.ремонт!W182+[2]пот.ремонт!W182</f>
        <v>0</v>
      </c>
      <c r="X182" s="75">
        <f>[1]пот.ремонт!X182+[2]пот.ремонт!X182</f>
        <v>0</v>
      </c>
      <c r="Y182" s="75">
        <f>[1]пот.ремонт!Y182+[2]пот.ремонт!Y182</f>
        <v>0</v>
      </c>
      <c r="Z182" s="75">
        <f>[1]пот.ремонт!Z182+[2]пот.ремонт!Z182</f>
        <v>0</v>
      </c>
      <c r="AA182" s="75">
        <f>[1]пот.ремонт!AA182+[2]пот.ремонт!AA182</f>
        <v>0</v>
      </c>
      <c r="AB182" s="75">
        <f>[1]пот.ремонт!AB182+[2]пот.ремонт!AB182</f>
        <v>0</v>
      </c>
      <c r="AC182" s="75">
        <f>[1]пот.ремонт!AC182+[2]пот.ремонт!AC182</f>
        <v>0</v>
      </c>
      <c r="AD182" s="187">
        <f t="shared" si="35"/>
        <v>3690</v>
      </c>
      <c r="AE182" s="117">
        <f>[1]пот.ремонт!AE182+[2]пот.ремонт!AE182</f>
        <v>1827</v>
      </c>
      <c r="AF182" s="230">
        <f>[1]пот.ремонт!AF182+[2]пот.ремонт!AF182</f>
        <v>0</v>
      </c>
      <c r="AG182" s="75">
        <f>[1]пот.ремонт!AG182+[2]пот.ремонт!AG182</f>
        <v>0</v>
      </c>
      <c r="AH182" s="75">
        <f>[1]пот.ремонт!AH182+[2]пот.ремонт!AH182</f>
        <v>0</v>
      </c>
      <c r="AI182" s="75">
        <f>[1]пот.ремонт!AI182+[2]пот.ремонт!AI182</f>
        <v>0</v>
      </c>
      <c r="AJ182" s="75">
        <f>[1]пот.ремонт!AJ182+[2]пот.ремонт!AJ182</f>
        <v>0</v>
      </c>
      <c r="AK182" s="75">
        <f>[1]пот.ремонт!AK182+[2]пот.ремонт!AK182</f>
        <v>0</v>
      </c>
      <c r="AL182" s="75">
        <f>[1]пот.ремонт!AL182+[2]пот.ремонт!AL182</f>
        <v>0</v>
      </c>
      <c r="AM182" s="75">
        <f>[1]пот.ремонт!AM182+[2]пот.ремонт!AM182</f>
        <v>7070</v>
      </c>
      <c r="AN182" s="75" t="e">
        <f>[1]пот.ремонт!AN182+[2]пот.ремонт!AN182</f>
        <v>#VALUE!</v>
      </c>
      <c r="AO182" s="71">
        <f t="shared" si="26"/>
        <v>8897</v>
      </c>
      <c r="AP182" s="274">
        <f t="shared" si="28"/>
        <v>12587</v>
      </c>
      <c r="AQ182" s="36">
        <f t="shared" si="24"/>
        <v>-4039.0372462240448</v>
      </c>
      <c r="AR182" s="37">
        <f t="shared" si="25"/>
        <v>0</v>
      </c>
      <c r="AS182" s="183">
        <f t="shared" si="29"/>
        <v>0.75706554806730297</v>
      </c>
      <c r="AT182" s="146">
        <f>'[4]ПР 5 місяців'!AP182</f>
        <v>-8067.9820677429379</v>
      </c>
      <c r="AU182" s="275">
        <f t="shared" si="30"/>
        <v>-12107.019313966983</v>
      </c>
      <c r="AV182" s="269">
        <f>[5]пот.ремонт!AP182+[6]пот.ремонт!AP182+[7]пот.ремонт!AP182+[8]пот.ремонт!AP182+[9]пот.ремонт!AP182+[10]пот.ремонт!AP182+[11]пот.ремонт!AP182+[12]пот.ремонт!AP182+[13]пот.ремонт!AP182+[14]пот.ремонт!AP182+[15]пот.ремонт!AP182+[2]пот.ремонт!AP182</f>
        <v>12587</v>
      </c>
      <c r="AW182" s="193">
        <f>[15]пот.ремонт!C182</f>
        <v>1591.9682156448082</v>
      </c>
      <c r="AX182" s="194"/>
      <c r="AY182" s="194">
        <f t="shared" si="31"/>
        <v>-1591.9682156448082</v>
      </c>
      <c r="AZ182" s="17"/>
      <c r="BA182" s="200">
        <f t="shared" si="32"/>
        <v>-13698.987529611792</v>
      </c>
      <c r="BB182" s="17"/>
      <c r="BC182" s="270">
        <f t="shared" si="33"/>
        <v>0</v>
      </c>
      <c r="BE182" s="270">
        <f>'[16]звіт поточний ремонт'!AK183+'[16]звіт поточний ремонт'!Z183-'[16]звіт поточний ремонт'!C183</f>
        <v>-8067.9820677429379</v>
      </c>
      <c r="BF182" s="192">
        <f t="shared" si="27"/>
        <v>0</v>
      </c>
    </row>
    <row r="183" spans="1:58" ht="15" customHeight="1" x14ac:dyDescent="0.25">
      <c r="A183" s="175">
        <f t="shared" si="34"/>
        <v>177</v>
      </c>
      <c r="B183" s="260" t="s">
        <v>248</v>
      </c>
      <c r="C183" s="164">
        <f>побуд.звіт!AW186</f>
        <v>49724.199525434407</v>
      </c>
      <c r="D183" s="67">
        <f>'[3]по будинку 08'!BF186</f>
        <v>13.735613921992249</v>
      </c>
      <c r="E183" s="68">
        <v>2</v>
      </c>
      <c r="F183" s="69"/>
      <c r="G183" s="69"/>
      <c r="H183" s="69"/>
      <c r="I183" s="69"/>
      <c r="J183" s="69"/>
      <c r="K183" s="69"/>
      <c r="L183" s="70"/>
      <c r="M183" s="75">
        <f>[1]пот.ремонт!M183+[2]пот.ремонт!M183</f>
        <v>5116.5660677815595</v>
      </c>
      <c r="N183" s="75">
        <f>[1]пот.ремонт!N183+[2]пот.ремонт!N183</f>
        <v>0</v>
      </c>
      <c r="O183" s="75">
        <f>[1]пот.ремонт!O183+[2]пот.ремонт!O183</f>
        <v>0</v>
      </c>
      <c r="P183" s="75">
        <f>[1]пот.ремонт!P183+[2]пот.ремонт!P183</f>
        <v>0</v>
      </c>
      <c r="Q183" s="75">
        <f>[1]пот.ремонт!Q183+[2]пот.ремонт!Q183</f>
        <v>0</v>
      </c>
      <c r="R183" s="75">
        <f>[1]пот.ремонт!R183+[2]пот.ремонт!R183</f>
        <v>0</v>
      </c>
      <c r="S183" s="75">
        <f>[1]пот.ремонт!S183+[2]пот.ремонт!S183</f>
        <v>0</v>
      </c>
      <c r="T183" s="75">
        <f>[1]пот.ремонт!T183+[2]пот.ремонт!T183</f>
        <v>0</v>
      </c>
      <c r="U183" s="75">
        <f>[1]пот.ремонт!U183+[2]пот.ремонт!U183</f>
        <v>0</v>
      </c>
      <c r="V183" s="75">
        <f>[1]пот.ремонт!V183+[2]пот.ремонт!V183</f>
        <v>0</v>
      </c>
      <c r="W183" s="75">
        <f>[1]пот.ремонт!W183+[2]пот.ремонт!W183</f>
        <v>0</v>
      </c>
      <c r="X183" s="75">
        <f>[1]пот.ремонт!X183+[2]пот.ремонт!X183</f>
        <v>0</v>
      </c>
      <c r="Y183" s="75">
        <f>[1]пот.ремонт!Y183+[2]пот.ремонт!Y183</f>
        <v>0</v>
      </c>
      <c r="Z183" s="75">
        <f>[1]пот.ремонт!Z183+[2]пот.ремонт!Z183</f>
        <v>0</v>
      </c>
      <c r="AA183" s="75">
        <f>[1]пот.ремонт!AA183+[2]пот.ремонт!AA183</f>
        <v>1650</v>
      </c>
      <c r="AB183" s="75">
        <f>[1]пот.ремонт!AB183+[2]пот.ремонт!AB183</f>
        <v>0</v>
      </c>
      <c r="AC183" s="75">
        <f>[1]пот.ремонт!AC183+[2]пот.ремонт!AC183</f>
        <v>0</v>
      </c>
      <c r="AD183" s="187">
        <f t="shared" si="35"/>
        <v>6766.5660677815595</v>
      </c>
      <c r="AE183" s="117">
        <f>[1]пот.ремонт!AE183+[2]пот.ремонт!AE183</f>
        <v>1040.7853426076661</v>
      </c>
      <c r="AF183" s="230">
        <f>[1]пот.ремонт!AF183+[2]пот.ремонт!AF183</f>
        <v>0</v>
      </c>
      <c r="AG183" s="75">
        <f>[1]пот.ремонт!AG183+[2]пот.ремонт!AG183</f>
        <v>0</v>
      </c>
      <c r="AH183" s="75">
        <f>[1]пот.ремонт!AH183+[2]пот.ремонт!AH183</f>
        <v>0</v>
      </c>
      <c r="AI183" s="75">
        <f>[1]пот.ремонт!AI183+[2]пот.ремонт!AI183</f>
        <v>0</v>
      </c>
      <c r="AJ183" s="75">
        <f>[1]пот.ремонт!AJ183+[2]пот.ремонт!AJ183</f>
        <v>0</v>
      </c>
      <c r="AK183" s="75">
        <f>[1]пот.ремонт!AK183+[2]пот.ремонт!AK183</f>
        <v>0</v>
      </c>
      <c r="AL183" s="75">
        <f>[1]пот.ремонт!AL183+[2]пот.ремонт!AL183</f>
        <v>0</v>
      </c>
      <c r="AM183" s="75">
        <f>[1]пот.ремонт!AM183+[2]пот.ремонт!AM183</f>
        <v>0</v>
      </c>
      <c r="AN183" s="75">
        <f>[1]пот.ремонт!AN183+[2]пот.ремонт!AN183</f>
        <v>0</v>
      </c>
      <c r="AO183" s="71">
        <f t="shared" si="26"/>
        <v>1040.7853426076661</v>
      </c>
      <c r="AP183" s="274">
        <f t="shared" si="28"/>
        <v>7807.3514103892257</v>
      </c>
      <c r="AQ183" s="36">
        <f t="shared" si="24"/>
        <v>-41916.848115045184</v>
      </c>
      <c r="AR183" s="37">
        <f t="shared" si="25"/>
        <v>0</v>
      </c>
      <c r="AS183" s="183">
        <f t="shared" si="29"/>
        <v>0.15701311403506235</v>
      </c>
      <c r="AT183" s="146">
        <f>'[4]ПР 5 місяців'!AP183</f>
        <v>-11759.730471657187</v>
      </c>
      <c r="AU183" s="275">
        <f t="shared" si="30"/>
        <v>-53676.578586702373</v>
      </c>
      <c r="AV183" s="269">
        <f>[5]пот.ремонт!AP183+[6]пот.ремонт!AP183+[7]пот.ремонт!AP183+[8]пот.ремонт!AP183+[9]пот.ремонт!AP183+[10]пот.ремонт!AP183+[11]пот.ремонт!AP183+[12]пот.ремонт!AP183+[13]пот.ремонт!AP183+[14]пот.ремонт!AP183+[15]пот.ремонт!AP183+[2]пот.ремонт!AP183</f>
        <v>7807.3514103892257</v>
      </c>
      <c r="AW183" s="193">
        <f>[15]пот.ремонт!C183</f>
        <v>4885.8821788868845</v>
      </c>
      <c r="AX183" s="194"/>
      <c r="AY183" s="194">
        <f t="shared" si="31"/>
        <v>-4885.8821788868845</v>
      </c>
      <c r="AZ183" s="17"/>
      <c r="BA183" s="200">
        <f t="shared" si="32"/>
        <v>-58562.460765589261</v>
      </c>
      <c r="BB183" s="17"/>
      <c r="BC183" s="270">
        <f t="shared" si="33"/>
        <v>0</v>
      </c>
      <c r="BE183" s="270">
        <f>'[16]звіт поточний ремонт'!AK184+'[16]звіт поточний ремонт'!Z184-'[16]звіт поточний ремонт'!C184</f>
        <v>-11759.730471657187</v>
      </c>
      <c r="BF183" s="192">
        <f t="shared" si="27"/>
        <v>0</v>
      </c>
    </row>
    <row r="184" spans="1:58" ht="15" customHeight="1" x14ac:dyDescent="0.25">
      <c r="A184" s="175">
        <f t="shared" si="34"/>
        <v>178</v>
      </c>
      <c r="B184" s="260" t="s">
        <v>137</v>
      </c>
      <c r="C184" s="164">
        <f>побуд.звіт!AW187</f>
        <v>21062.899237544018</v>
      </c>
      <c r="D184" s="67">
        <f>'[3]по будинку 08'!BF187</f>
        <v>6.8345649137502562</v>
      </c>
      <c r="E184" s="68">
        <v>2</v>
      </c>
      <c r="F184" s="69"/>
      <c r="G184" s="69"/>
      <c r="H184" s="69"/>
      <c r="I184" s="69"/>
      <c r="J184" s="69"/>
      <c r="K184" s="69"/>
      <c r="L184" s="70"/>
      <c r="M184" s="75">
        <f>[1]пот.ремонт!M184+[2]пот.ремонт!M184</f>
        <v>6092</v>
      </c>
      <c r="N184" s="75">
        <f>[1]пот.ремонт!N184+[2]пот.ремонт!N184</f>
        <v>0</v>
      </c>
      <c r="O184" s="75">
        <f>[1]пот.ремонт!O184+[2]пот.ремонт!O184</f>
        <v>0</v>
      </c>
      <c r="P184" s="75">
        <f>[1]пот.ремонт!P184+[2]пот.ремонт!P184</f>
        <v>0</v>
      </c>
      <c r="Q184" s="75">
        <f>[1]пот.ремонт!Q184+[2]пот.ремонт!Q184</f>
        <v>0</v>
      </c>
      <c r="R184" s="75">
        <f>[1]пот.ремонт!R184+[2]пот.ремонт!R184</f>
        <v>0</v>
      </c>
      <c r="S184" s="75">
        <f>[1]пот.ремонт!S184+[2]пот.ремонт!S184</f>
        <v>0</v>
      </c>
      <c r="T184" s="75">
        <f>[1]пот.ремонт!T184+[2]пот.ремонт!T184</f>
        <v>0</v>
      </c>
      <c r="U184" s="75">
        <f>[1]пот.ремонт!U184+[2]пот.ремонт!U184</f>
        <v>0</v>
      </c>
      <c r="V184" s="75">
        <f>[1]пот.ремонт!V184+[2]пот.ремонт!V184</f>
        <v>0</v>
      </c>
      <c r="W184" s="75">
        <f>[1]пот.ремонт!W184+[2]пот.ремонт!W184</f>
        <v>0</v>
      </c>
      <c r="X184" s="75">
        <f>[1]пот.ремонт!X184+[2]пот.ремонт!X184</f>
        <v>0</v>
      </c>
      <c r="Y184" s="75">
        <f>[1]пот.ремонт!Y184+[2]пот.ремонт!Y184</f>
        <v>0</v>
      </c>
      <c r="Z184" s="75">
        <f>[1]пот.ремонт!Z184+[2]пот.ремонт!Z184</f>
        <v>0</v>
      </c>
      <c r="AA184" s="75">
        <f>[1]пот.ремонт!AA184+[2]пот.ремонт!AA184</f>
        <v>1588</v>
      </c>
      <c r="AB184" s="75">
        <f>[1]пот.ремонт!AB184+[2]пот.ремонт!AB184</f>
        <v>0</v>
      </c>
      <c r="AC184" s="75">
        <f>[1]пот.ремонт!AC184+[2]пот.ремонт!AC184</f>
        <v>0</v>
      </c>
      <c r="AD184" s="187">
        <f t="shared" si="35"/>
        <v>7680</v>
      </c>
      <c r="AE184" s="117">
        <f>[1]пот.ремонт!AE184+[2]пот.ремонт!AE184</f>
        <v>1004.785603078289</v>
      </c>
      <c r="AF184" s="230">
        <f>[1]пот.ремонт!AF184+[2]пот.ремонт!AF184</f>
        <v>0</v>
      </c>
      <c r="AG184" s="75">
        <f>[1]пот.ремонт!AG184+[2]пот.ремонт!AG184</f>
        <v>0</v>
      </c>
      <c r="AH184" s="75">
        <f>[1]пот.ремонт!AH184+[2]пот.ремонт!AH184</f>
        <v>0</v>
      </c>
      <c r="AI184" s="75">
        <f>[1]пот.ремонт!AI184+[2]пот.ремонт!AI184</f>
        <v>0</v>
      </c>
      <c r="AJ184" s="75">
        <f>[1]пот.ремонт!AJ184+[2]пот.ремонт!AJ184</f>
        <v>0</v>
      </c>
      <c r="AK184" s="75">
        <f>[1]пот.ремонт!AK184+[2]пот.ремонт!AK184</f>
        <v>0</v>
      </c>
      <c r="AL184" s="75">
        <f>[1]пот.ремонт!AL184+[2]пот.ремонт!AL184</f>
        <v>0</v>
      </c>
      <c r="AM184" s="75">
        <f>[1]пот.ремонт!AM184+[2]пот.ремонт!AM184</f>
        <v>0</v>
      </c>
      <c r="AN184" s="75">
        <f>[1]пот.ремонт!AN184+[2]пот.ремонт!AN184</f>
        <v>0</v>
      </c>
      <c r="AO184" s="71">
        <f t="shared" si="26"/>
        <v>1004.785603078289</v>
      </c>
      <c r="AP184" s="274">
        <f t="shared" si="28"/>
        <v>8684.7856030782896</v>
      </c>
      <c r="AQ184" s="36">
        <f t="shared" si="24"/>
        <v>-12378.113634465728</v>
      </c>
      <c r="AR184" s="37">
        <f t="shared" si="25"/>
        <v>0</v>
      </c>
      <c r="AS184" s="183">
        <f t="shared" si="29"/>
        <v>0.41232621896599625</v>
      </c>
      <c r="AT184" s="146">
        <f>'[4]ПР 5 місяців'!AP184</f>
        <v>-10331.400253134445</v>
      </c>
      <c r="AU184" s="275">
        <f t="shared" si="30"/>
        <v>-22709.513887600173</v>
      </c>
      <c r="AV184" s="269">
        <f>[5]пот.ремонт!AP184+[6]пот.ремонт!AP184+[7]пот.ремонт!AP184+[8]пот.ремонт!AP184+[9]пот.ремонт!AP184+[10]пот.ремонт!AP184+[11]пот.ремонт!AP184+[12]пот.ремонт!AP184+[13]пот.ремонт!AP184+[14]пот.ремонт!AP184+[15]пот.ремонт!AP184+[2]пот.ремонт!AP184</f>
        <v>8685.4588947691191</v>
      </c>
      <c r="AW184" s="193">
        <f>[15]пот.ремонт!C184</f>
        <v>1992.1354675088037</v>
      </c>
      <c r="AX184" s="194"/>
      <c r="AY184" s="194">
        <f t="shared" si="31"/>
        <v>-1992.1354675088037</v>
      </c>
      <c r="AZ184" s="17"/>
      <c r="BA184" s="200">
        <f t="shared" si="32"/>
        <v>-24701.649355108977</v>
      </c>
      <c r="BB184" s="17"/>
      <c r="BC184" s="270">
        <f t="shared" si="33"/>
        <v>-0.67329169082950102</v>
      </c>
      <c r="BE184" s="270">
        <f>'[16]звіт поточний ремонт'!AK185+'[16]звіт поточний ремонт'!Z185-'[16]звіт поточний ремонт'!C185</f>
        <v>-10331.400253134445</v>
      </c>
      <c r="BF184" s="192">
        <f t="shared" si="27"/>
        <v>0</v>
      </c>
    </row>
    <row r="185" spans="1:58" ht="15" customHeight="1" x14ac:dyDescent="0.25">
      <c r="A185" s="175">
        <f t="shared" si="34"/>
        <v>179</v>
      </c>
      <c r="B185" s="260" t="s">
        <v>290</v>
      </c>
      <c r="C185" s="164">
        <f>побуд.звіт!AW188</f>
        <v>38254.785418326508</v>
      </c>
      <c r="D185" s="67">
        <f>'[3]по будинку 08'!BF188</f>
        <v>10.491190110795628</v>
      </c>
      <c r="E185" s="68">
        <v>2</v>
      </c>
      <c r="F185" s="69"/>
      <c r="G185" s="69"/>
      <c r="H185" s="69"/>
      <c r="I185" s="69"/>
      <c r="J185" s="69"/>
      <c r="K185" s="69"/>
      <c r="L185" s="70"/>
      <c r="M185" s="75">
        <f>[1]пот.ремонт!M185+[2]пот.ремонт!M185</f>
        <v>35059</v>
      </c>
      <c r="N185" s="75">
        <f>[1]пот.ремонт!N185+[2]пот.ремонт!N185</f>
        <v>0</v>
      </c>
      <c r="O185" s="75">
        <f>[1]пот.ремонт!O185+[2]пот.ремонт!O185</f>
        <v>0</v>
      </c>
      <c r="P185" s="75">
        <f>[1]пот.ремонт!P185+[2]пот.ремонт!P185</f>
        <v>0</v>
      </c>
      <c r="Q185" s="75">
        <f>[1]пот.ремонт!Q185+[2]пот.ремонт!Q185</f>
        <v>0</v>
      </c>
      <c r="R185" s="75">
        <f>[1]пот.ремонт!R185+[2]пот.ремонт!R185</f>
        <v>0</v>
      </c>
      <c r="S185" s="75">
        <f>[1]пот.ремонт!S185+[2]пот.ремонт!S185</f>
        <v>0</v>
      </c>
      <c r="T185" s="75">
        <f>[1]пот.ремонт!T185+[2]пот.ремонт!T185</f>
        <v>0</v>
      </c>
      <c r="U185" s="75">
        <f>[1]пот.ремонт!U185+[2]пот.ремонт!U185</f>
        <v>6277</v>
      </c>
      <c r="V185" s="75">
        <f>[1]пот.ремонт!V185+[2]пот.ремонт!V185</f>
        <v>0</v>
      </c>
      <c r="W185" s="75">
        <f>[1]пот.ремонт!W185+[2]пот.ремонт!W185</f>
        <v>21214</v>
      </c>
      <c r="X185" s="75">
        <f>[1]пот.ремонт!X185+[2]пот.ремонт!X185</f>
        <v>0</v>
      </c>
      <c r="Y185" s="75">
        <f>[1]пот.ремонт!Y185+[2]пот.ремонт!Y185</f>
        <v>0</v>
      </c>
      <c r="Z185" s="75">
        <f>[1]пот.ремонт!Z185+[2]пот.ремонт!Z185</f>
        <v>0</v>
      </c>
      <c r="AA185" s="75">
        <f>[1]пот.ремонт!AA185+[2]пот.ремонт!AA185</f>
        <v>6077.7018972916976</v>
      </c>
      <c r="AB185" s="75">
        <f>[1]пот.ремонт!AB185+[2]пот.ремонт!AB185</f>
        <v>0</v>
      </c>
      <c r="AC185" s="75">
        <f>[1]пот.ремонт!AC185+[2]пот.ремонт!AC185</f>
        <v>0</v>
      </c>
      <c r="AD185" s="187">
        <f t="shared" si="35"/>
        <v>68627.701897291699</v>
      </c>
      <c r="AE185" s="117">
        <f>[1]пот.ремонт!AE185+[2]пот.ремонт!AE185</f>
        <v>5137.6189196388932</v>
      </c>
      <c r="AF185" s="230">
        <f>[1]пот.ремонт!AF185+[2]пот.ремонт!AF185</f>
        <v>0</v>
      </c>
      <c r="AG185" s="75">
        <f>[1]пот.ремонт!AG185+[2]пот.ремонт!AG185</f>
        <v>0</v>
      </c>
      <c r="AH185" s="75">
        <f>[1]пот.ремонт!AH185+[2]пот.ремонт!AH185</f>
        <v>0</v>
      </c>
      <c r="AI185" s="75">
        <f>[1]пот.ремонт!AI185+[2]пот.ремонт!AI185</f>
        <v>0</v>
      </c>
      <c r="AJ185" s="75">
        <f>[1]пот.ремонт!AJ185+[2]пот.ремонт!AJ185</f>
        <v>0</v>
      </c>
      <c r="AK185" s="75">
        <f>[1]пот.ремонт!AK185+[2]пот.ремонт!AK185</f>
        <v>0</v>
      </c>
      <c r="AL185" s="75">
        <f>[1]пот.ремонт!AL185+[2]пот.ремонт!AL185</f>
        <v>0</v>
      </c>
      <c r="AM185" s="75">
        <f>[1]пот.ремонт!AM185+[2]пот.ремонт!AM185</f>
        <v>28041</v>
      </c>
      <c r="AN185" s="75">
        <f>[1]пот.ремонт!AN185+[2]пот.ремонт!AN185</f>
        <v>0</v>
      </c>
      <c r="AO185" s="71">
        <f t="shared" si="26"/>
        <v>33178.618919638895</v>
      </c>
      <c r="AP185" s="274">
        <f t="shared" si="28"/>
        <v>101806.32081693059</v>
      </c>
      <c r="AQ185" s="36">
        <f t="shared" si="24"/>
        <v>0</v>
      </c>
      <c r="AR185" s="37">
        <f t="shared" si="25"/>
        <v>63551.535398604079</v>
      </c>
      <c r="AS185" s="183">
        <f t="shared" si="29"/>
        <v>2.6612702098221361</v>
      </c>
      <c r="AT185" s="146">
        <f>'[4]ПР 5 місяців'!AP185</f>
        <v>-561.01755367791702</v>
      </c>
      <c r="AU185" s="275">
        <f t="shared" si="30"/>
        <v>62990.517844926158</v>
      </c>
      <c r="AV185" s="269">
        <f>[5]пот.ремонт!AP185+[6]пот.ремонт!AP185+[7]пот.ремонт!AP185+[8]пот.ремонт!AP185+[9]пот.ремонт!AP185+[10]пот.ремонт!AP185+[11]пот.ремонт!AP185+[12]пот.ремонт!AP185+[13]пот.ремонт!AP185+[14]пот.ремонт!AP185+[15]пот.ремонт!AP185+[2]пот.ремонт!AP185</f>
        <v>101806.32081693059</v>
      </c>
      <c r="AW185" s="193">
        <f>[15]пот.ремонт!C185</f>
        <v>3876.3810560653023</v>
      </c>
      <c r="AX185" s="194"/>
      <c r="AY185" s="194">
        <f t="shared" si="31"/>
        <v>-3876.3810560653023</v>
      </c>
      <c r="AZ185" s="17"/>
      <c r="BA185" s="200">
        <f t="shared" si="32"/>
        <v>59114.136788860858</v>
      </c>
      <c r="BB185" s="17"/>
      <c r="BC185" s="270">
        <f t="shared" si="33"/>
        <v>0</v>
      </c>
      <c r="BE185" s="270">
        <f>'[16]звіт поточний ремонт'!AK186+'[16]звіт поточний ремонт'!Z186-'[16]звіт поточний ремонт'!C186</f>
        <v>-561.01755367791702</v>
      </c>
      <c r="BF185" s="192">
        <f t="shared" si="27"/>
        <v>0</v>
      </c>
    </row>
    <row r="186" spans="1:58" ht="15" customHeight="1" x14ac:dyDescent="0.25">
      <c r="A186" s="175">
        <f t="shared" si="34"/>
        <v>180</v>
      </c>
      <c r="B186" s="260" t="s">
        <v>249</v>
      </c>
      <c r="C186" s="164">
        <f>побуд.звіт!AW189</f>
        <v>61693.230104372073</v>
      </c>
      <c r="D186" s="67">
        <f>'[3]по будинку 08'!BF189</f>
        <v>12491.408516399999</v>
      </c>
      <c r="E186" s="68">
        <v>2</v>
      </c>
      <c r="F186" s="69"/>
      <c r="G186" s="69"/>
      <c r="H186" s="69"/>
      <c r="I186" s="69"/>
      <c r="J186" s="69"/>
      <c r="K186" s="69"/>
      <c r="L186" s="70"/>
      <c r="M186" s="75">
        <f>[1]пот.ремонт!M186+[2]пот.ремонт!M186</f>
        <v>5945.0250762172564</v>
      </c>
      <c r="N186" s="75">
        <f>[1]пот.ремонт!N186+[2]пот.ремонт!N186</f>
        <v>0</v>
      </c>
      <c r="O186" s="75">
        <f>[1]пот.ремонт!O186+[2]пот.ремонт!O186</f>
        <v>0</v>
      </c>
      <c r="P186" s="75">
        <f>[1]пот.ремонт!P186+[2]пот.ремонт!P186</f>
        <v>0</v>
      </c>
      <c r="Q186" s="75">
        <f>[1]пот.ремонт!Q186+[2]пот.ремонт!Q186</f>
        <v>94198.986372650586</v>
      </c>
      <c r="R186" s="75">
        <f>[1]пот.ремонт!R186+[2]пот.ремонт!R186</f>
        <v>2</v>
      </c>
      <c r="S186" s="75">
        <f>[1]пот.ремонт!S186+[2]пот.ремонт!S186</f>
        <v>0</v>
      </c>
      <c r="T186" s="75">
        <f>[1]пот.ремонт!T186+[2]пот.ремонт!T186</f>
        <v>0</v>
      </c>
      <c r="U186" s="75">
        <f>[1]пот.ремонт!U186+[2]пот.ремонт!U186</f>
        <v>877</v>
      </c>
      <c r="V186" s="75">
        <f>[1]пот.ремонт!V186+[2]пот.ремонт!V186</f>
        <v>0</v>
      </c>
      <c r="W186" s="75">
        <f>[1]пот.ремонт!W186+[2]пот.ремонт!W186</f>
        <v>0</v>
      </c>
      <c r="X186" s="75">
        <f>[1]пот.ремонт!X186+[2]пот.ремонт!X186</f>
        <v>0</v>
      </c>
      <c r="Y186" s="75">
        <f>[1]пот.ремонт!Y186+[2]пот.ремонт!Y186</f>
        <v>0</v>
      </c>
      <c r="Z186" s="75">
        <f>[1]пот.ремонт!Z186+[2]пот.ремонт!Z186</f>
        <v>0</v>
      </c>
      <c r="AA186" s="75">
        <f>[1]пот.ремонт!AA186+[2]пот.ремонт!AA186</f>
        <v>2603</v>
      </c>
      <c r="AB186" s="75">
        <f>[1]пот.ремонт!AB186+[2]пот.ремонт!AB186</f>
        <v>0</v>
      </c>
      <c r="AC186" s="75">
        <f>[1]пот.ремонт!AC186+[2]пот.ремонт!AC186</f>
        <v>0</v>
      </c>
      <c r="AD186" s="187">
        <f t="shared" si="35"/>
        <v>103624.01144886784</v>
      </c>
      <c r="AE186" s="117">
        <f>[1]пот.ремонт!AE186+[2]пот.ремонт!AE186</f>
        <v>8551.3731537664644</v>
      </c>
      <c r="AF186" s="230">
        <f>[1]пот.ремонт!AF186+[2]пот.ремонт!AF186</f>
        <v>0</v>
      </c>
      <c r="AG186" s="75">
        <f>[1]пот.ремонт!AG186+[2]пот.ремонт!AG186</f>
        <v>0</v>
      </c>
      <c r="AH186" s="75">
        <f>[1]пот.ремонт!AH186+[2]пот.ремонт!AH186</f>
        <v>0</v>
      </c>
      <c r="AI186" s="75">
        <f>[1]пот.ремонт!AI186+[2]пот.ремонт!AI186</f>
        <v>0</v>
      </c>
      <c r="AJ186" s="75">
        <f>[1]пот.ремонт!AJ186+[2]пот.ремонт!AJ186</f>
        <v>0</v>
      </c>
      <c r="AK186" s="75">
        <f>[1]пот.ремонт!AK186+[2]пот.ремонт!AK186</f>
        <v>0</v>
      </c>
      <c r="AL186" s="75">
        <f>[1]пот.ремонт!AL186+[2]пот.ремонт!AL186</f>
        <v>0</v>
      </c>
      <c r="AM186" s="75">
        <f>[1]пот.ремонт!AM186+[2]пот.ремонт!AM186</f>
        <v>675.63653692467062</v>
      </c>
      <c r="AN186" s="75">
        <f>[1]пот.ремонт!AN186+[2]пот.ремонт!AN186</f>
        <v>0</v>
      </c>
      <c r="AO186" s="71">
        <f t="shared" si="26"/>
        <v>9227.0096906911349</v>
      </c>
      <c r="AP186" s="274">
        <f t="shared" si="28"/>
        <v>112851.02113955897</v>
      </c>
      <c r="AQ186" s="36">
        <f t="shared" si="24"/>
        <v>0</v>
      </c>
      <c r="AR186" s="37">
        <f t="shared" si="25"/>
        <v>51157.7910351869</v>
      </c>
      <c r="AS186" s="183">
        <f t="shared" si="29"/>
        <v>1.8292286033433263</v>
      </c>
      <c r="AT186" s="146">
        <f>'[4]ПР 5 місяців'!AP186</f>
        <v>55421.476866571335</v>
      </c>
      <c r="AU186" s="275">
        <f t="shared" si="30"/>
        <v>106579.26790175823</v>
      </c>
      <c r="AV186" s="269">
        <f>[5]пот.ремонт!AP186+[6]пот.ремонт!AP186+[7]пот.ремонт!AP186+[8]пот.ремонт!AP186+[9]пот.ремонт!AP186+[10]пот.ремонт!AP186+[11]пот.ремонт!AP186+[12]пот.ремонт!AP186+[13]пот.ремонт!AP186+[14]пот.ремонт!AP186+[15]пот.ремонт!AP186+[2]пот.ремонт!AP186</f>
        <v>112851.92275648697</v>
      </c>
      <c r="AW186" s="193">
        <f>[15]пот.ремонт!C186</f>
        <v>6070.9118488744116</v>
      </c>
      <c r="AX186" s="194"/>
      <c r="AY186" s="194">
        <f t="shared" si="31"/>
        <v>-6070.9118488744116</v>
      </c>
      <c r="AZ186" s="17"/>
      <c r="BA186" s="200">
        <f t="shared" si="32"/>
        <v>100508.35605288381</v>
      </c>
      <c r="BB186" s="17"/>
      <c r="BC186" s="270">
        <f t="shared" si="33"/>
        <v>-0.90161692799301818</v>
      </c>
      <c r="BE186" s="270">
        <f>'[16]звіт поточний ремонт'!AK187+'[16]звіт поточний ремонт'!Z187-'[16]звіт поточний ремонт'!C187</f>
        <v>55421.476866571335</v>
      </c>
      <c r="BF186" s="192">
        <f t="shared" si="27"/>
        <v>0</v>
      </c>
    </row>
    <row r="187" spans="1:58" ht="15" customHeight="1" x14ac:dyDescent="0.25">
      <c r="A187" s="175">
        <f t="shared" si="34"/>
        <v>181</v>
      </c>
      <c r="B187" s="260" t="s">
        <v>39</v>
      </c>
      <c r="C187" s="164">
        <f>побуд.звіт!AW190</f>
        <v>4505.6182795591067</v>
      </c>
      <c r="D187" s="67">
        <f>'[3]по будинку 08'!BF190</f>
        <v>1.5424309922082291</v>
      </c>
      <c r="E187" s="68">
        <v>2</v>
      </c>
      <c r="F187" s="69"/>
      <c r="G187" s="69"/>
      <c r="H187" s="69"/>
      <c r="I187" s="69"/>
      <c r="J187" s="69"/>
      <c r="K187" s="69"/>
      <c r="L187" s="70"/>
      <c r="M187" s="75">
        <f>[1]пот.ремонт!M187+[2]пот.ремонт!M187</f>
        <v>467</v>
      </c>
      <c r="N187" s="75">
        <f>[1]пот.ремонт!N187+[2]пот.ремонт!N187</f>
        <v>0</v>
      </c>
      <c r="O187" s="75">
        <f>[1]пот.ремонт!O187+[2]пот.ремонт!O187</f>
        <v>0</v>
      </c>
      <c r="P187" s="75">
        <f>[1]пот.ремонт!P187+[2]пот.ремонт!P187</f>
        <v>0</v>
      </c>
      <c r="Q187" s="75">
        <f>[1]пот.ремонт!Q187+[2]пот.ремонт!Q187</f>
        <v>0</v>
      </c>
      <c r="R187" s="75">
        <f>[1]пот.ремонт!R187+[2]пот.ремонт!R187</f>
        <v>0</v>
      </c>
      <c r="S187" s="75">
        <f>[1]пот.ремонт!S187+[2]пот.ремонт!S187</f>
        <v>0</v>
      </c>
      <c r="T187" s="75">
        <f>[1]пот.ремонт!T187+[2]пот.ремонт!T187</f>
        <v>0</v>
      </c>
      <c r="U187" s="75">
        <f>[1]пот.ремонт!U187+[2]пот.ремонт!U187</f>
        <v>0</v>
      </c>
      <c r="V187" s="75">
        <f>[1]пот.ремонт!V187+[2]пот.ремонт!V187</f>
        <v>0</v>
      </c>
      <c r="W187" s="75">
        <f>[1]пот.ремонт!W187+[2]пот.ремонт!W187</f>
        <v>0</v>
      </c>
      <c r="X187" s="75">
        <f>[1]пот.ремонт!X187+[2]пот.ремонт!X187</f>
        <v>0</v>
      </c>
      <c r="Y187" s="75">
        <f>[1]пот.ремонт!Y187+[2]пот.ремонт!Y187</f>
        <v>0</v>
      </c>
      <c r="Z187" s="75">
        <f>[1]пот.ремонт!Z187+[2]пот.ремонт!Z187</f>
        <v>0</v>
      </c>
      <c r="AA187" s="75">
        <f>[1]пот.ремонт!AA187+[2]пот.ремонт!AA187</f>
        <v>0</v>
      </c>
      <c r="AB187" s="75">
        <f>[1]пот.ремонт!AB187+[2]пот.ремонт!AB187</f>
        <v>0</v>
      </c>
      <c r="AC187" s="75">
        <f>[1]пот.ремонт!AC187+[2]пот.ремонт!AC187</f>
        <v>0</v>
      </c>
      <c r="AD187" s="187">
        <f t="shared" si="35"/>
        <v>467</v>
      </c>
      <c r="AE187" s="117">
        <f>[1]пот.ремонт!AE187+[2]пот.ремонт!AE187</f>
        <v>0</v>
      </c>
      <c r="AF187" s="230">
        <f>[1]пот.ремонт!AF187+[2]пот.ремонт!AF187</f>
        <v>0</v>
      </c>
      <c r="AG187" s="75">
        <f>[1]пот.ремонт!AG187+[2]пот.ремонт!AG187</f>
        <v>17023.747651324553</v>
      </c>
      <c r="AH187" s="75">
        <f>[1]пот.ремонт!AH187+[2]пот.ремонт!AH187</f>
        <v>0</v>
      </c>
      <c r="AI187" s="75">
        <f>[1]пот.ремонт!AI187+[2]пот.ремонт!AI187</f>
        <v>0</v>
      </c>
      <c r="AJ187" s="75">
        <f>[1]пот.ремонт!AJ187+[2]пот.ремонт!AJ187</f>
        <v>0</v>
      </c>
      <c r="AK187" s="75">
        <f>[1]пот.ремонт!AK187+[2]пот.ремонт!AK187</f>
        <v>0</v>
      </c>
      <c r="AL187" s="75">
        <f>[1]пот.ремонт!AL187+[2]пот.ремонт!AL187</f>
        <v>0</v>
      </c>
      <c r="AM187" s="75">
        <f>[1]пот.ремонт!AM187+[2]пот.ремонт!AM187</f>
        <v>0</v>
      </c>
      <c r="AN187" s="75">
        <f>[1]пот.ремонт!AN187+[2]пот.ремонт!AN187</f>
        <v>0</v>
      </c>
      <c r="AO187" s="71">
        <f t="shared" si="26"/>
        <v>17023.747651324553</v>
      </c>
      <c r="AP187" s="274">
        <f t="shared" si="28"/>
        <v>17490.747651324553</v>
      </c>
      <c r="AQ187" s="36">
        <f t="shared" si="24"/>
        <v>0</v>
      </c>
      <c r="AR187" s="37">
        <f t="shared" si="25"/>
        <v>12985.129371765446</v>
      </c>
      <c r="AS187" s="183">
        <f t="shared" si="29"/>
        <v>3.8819861262272966</v>
      </c>
      <c r="AT187" s="146">
        <f>'[4]ПР 5 місяців'!AP187</f>
        <v>-2339.1209229672054</v>
      </c>
      <c r="AU187" s="275">
        <f t="shared" si="30"/>
        <v>10646.00844879824</v>
      </c>
      <c r="AV187" s="269">
        <f>[5]пот.ремонт!AP187+[6]пот.ремонт!AP187+[7]пот.ремонт!AP187+[8]пот.ремонт!AP187+[9]пот.ремонт!AP187+[10]пот.ремонт!AP187+[11]пот.ремонт!AP187+[12]пот.ремонт!AP187+[13]пот.ремонт!AP187+[14]пот.ремонт!AP187+[15]пот.ремонт!AP187+[2]пот.ремонт!AP187</f>
        <v>17490.747651324553</v>
      </c>
      <c r="AW187" s="193">
        <f>[15]пот.ремонт!C187</f>
        <v>398.40062391182124</v>
      </c>
      <c r="AX187" s="194"/>
      <c r="AY187" s="194">
        <f t="shared" si="31"/>
        <v>-398.40062391182124</v>
      </c>
      <c r="AZ187" s="17"/>
      <c r="BA187" s="200">
        <f t="shared" si="32"/>
        <v>10247.60782488642</v>
      </c>
      <c r="BB187" s="17"/>
      <c r="BC187" s="270">
        <f t="shared" si="33"/>
        <v>0</v>
      </c>
      <c r="BE187" s="270">
        <f>'[16]звіт поточний ремонт'!AK188+'[16]звіт поточний ремонт'!Z188-'[16]звіт поточний ремонт'!C188</f>
        <v>-2339.1209229672054</v>
      </c>
      <c r="BF187" s="192">
        <f t="shared" si="27"/>
        <v>0</v>
      </c>
    </row>
    <row r="188" spans="1:58" ht="15" customHeight="1" x14ac:dyDescent="0.25">
      <c r="A188" s="175">
        <f t="shared" si="34"/>
        <v>182</v>
      </c>
      <c r="B188" s="260" t="s">
        <v>284</v>
      </c>
      <c r="C188" s="164">
        <f>побуд.звіт!AW191</f>
        <v>25571.372712374392</v>
      </c>
      <c r="D188" s="67">
        <f>'[3]по будинку 08'!BF191</f>
        <v>8.6695259217221139</v>
      </c>
      <c r="E188" s="68">
        <v>2</v>
      </c>
      <c r="F188" s="69"/>
      <c r="G188" s="69"/>
      <c r="H188" s="69"/>
      <c r="I188" s="69"/>
      <c r="J188" s="69"/>
      <c r="K188" s="69"/>
      <c r="L188" s="70"/>
      <c r="M188" s="75">
        <f>[1]пот.ремонт!M188+[2]пот.ремонт!M188</f>
        <v>0</v>
      </c>
      <c r="N188" s="75">
        <f>[1]пот.ремонт!N188+[2]пот.ремонт!N188</f>
        <v>0</v>
      </c>
      <c r="O188" s="75">
        <f>[1]пот.ремонт!O188+[2]пот.ремонт!O188</f>
        <v>0</v>
      </c>
      <c r="P188" s="75">
        <f>[1]пот.ремонт!P188+[2]пот.ремонт!P188</f>
        <v>0</v>
      </c>
      <c r="Q188" s="75">
        <f>[1]пот.ремонт!Q188+[2]пот.ремонт!Q188</f>
        <v>0</v>
      </c>
      <c r="R188" s="75">
        <f>[1]пот.ремонт!R188+[2]пот.ремонт!R188</f>
        <v>0</v>
      </c>
      <c r="S188" s="75">
        <f>[1]пот.ремонт!S188+[2]пот.ремонт!S188</f>
        <v>0</v>
      </c>
      <c r="T188" s="75">
        <f>[1]пот.ремонт!T188+[2]пот.ремонт!T188</f>
        <v>0</v>
      </c>
      <c r="U188" s="75">
        <f>[1]пот.ремонт!U188+[2]пот.ремонт!U188</f>
        <v>0</v>
      </c>
      <c r="V188" s="75">
        <f>[1]пот.ремонт!V188+[2]пот.ремонт!V188</f>
        <v>0</v>
      </c>
      <c r="W188" s="75">
        <f>[1]пот.ремонт!W188+[2]пот.ремонт!W188</f>
        <v>0</v>
      </c>
      <c r="X188" s="75">
        <f>[1]пот.ремонт!X188+[2]пот.ремонт!X188</f>
        <v>0</v>
      </c>
      <c r="Y188" s="75">
        <f>[1]пот.ремонт!Y188+[2]пот.ремонт!Y188</f>
        <v>0</v>
      </c>
      <c r="Z188" s="75">
        <f>[1]пот.ремонт!Z188+[2]пот.ремонт!Z188</f>
        <v>0</v>
      </c>
      <c r="AA188" s="75">
        <f>[1]пот.ремонт!AA188+[2]пот.ремонт!AA188</f>
        <v>0</v>
      </c>
      <c r="AB188" s="75">
        <f>[1]пот.ремонт!AB188+[2]пот.ремонт!AB188</f>
        <v>0</v>
      </c>
      <c r="AC188" s="75">
        <f>[1]пот.ремонт!AC188+[2]пот.ремонт!AC188</f>
        <v>0</v>
      </c>
      <c r="AD188" s="187">
        <f t="shared" si="35"/>
        <v>0</v>
      </c>
      <c r="AE188" s="117">
        <f>[1]пот.ремонт!AE188+[2]пот.ремонт!AE188</f>
        <v>0</v>
      </c>
      <c r="AF188" s="230">
        <f>[1]пот.ремонт!AF188+[2]пот.ремонт!AF188</f>
        <v>0</v>
      </c>
      <c r="AG188" s="75">
        <f>[1]пот.ремонт!AG188+[2]пот.ремонт!AG188</f>
        <v>0</v>
      </c>
      <c r="AH188" s="75">
        <f>[1]пот.ремонт!AH188+[2]пот.ремонт!AH188</f>
        <v>0</v>
      </c>
      <c r="AI188" s="75">
        <f>[1]пот.ремонт!AI188+[2]пот.ремонт!AI188</f>
        <v>0</v>
      </c>
      <c r="AJ188" s="75">
        <f>[1]пот.ремонт!AJ188+[2]пот.ремонт!AJ188</f>
        <v>0</v>
      </c>
      <c r="AK188" s="75">
        <f>[1]пот.ремонт!AK188+[2]пот.ремонт!AK188</f>
        <v>0</v>
      </c>
      <c r="AL188" s="75">
        <f>[1]пот.ремонт!AL188+[2]пот.ремонт!AL188</f>
        <v>0</v>
      </c>
      <c r="AM188" s="75">
        <f>[1]пот.ремонт!AM188+[2]пот.ремонт!AM188</f>
        <v>0</v>
      </c>
      <c r="AN188" s="75">
        <f>[1]пот.ремонт!AN188+[2]пот.ремонт!AN188</f>
        <v>0</v>
      </c>
      <c r="AO188" s="71">
        <f t="shared" si="26"/>
        <v>0</v>
      </c>
      <c r="AP188" s="274">
        <f t="shared" si="28"/>
        <v>0</v>
      </c>
      <c r="AQ188" s="36">
        <f t="shared" si="24"/>
        <v>-25571.372712374392</v>
      </c>
      <c r="AR188" s="37">
        <f t="shared" si="25"/>
        <v>0</v>
      </c>
      <c r="AS188" s="183">
        <f t="shared" si="29"/>
        <v>0</v>
      </c>
      <c r="AT188" s="146">
        <f>'[4]ПР 5 місяців'!AP188</f>
        <v>-15067.580475745186</v>
      </c>
      <c r="AU188" s="275">
        <f t="shared" si="30"/>
        <v>-40638.95318811958</v>
      </c>
      <c r="AV188" s="269">
        <f>[5]пот.ремонт!AP188+[6]пот.ремонт!AP188+[7]пот.ремонт!AP188+[8]пот.ремонт!AP188+[9]пот.ремонт!AP188+[10]пот.ремонт!AP188+[11]пот.ремонт!AP188+[12]пот.ремонт!AP188+[13]пот.ремонт!AP188+[14]пот.ремонт!AP188+[15]пот.ремонт!AP188+[2]пот.ремонт!AP188</f>
        <v>0</v>
      </c>
      <c r="AW188" s="193">
        <f>[15]пот.ремонт!C188</f>
        <v>2913.1693144748783</v>
      </c>
      <c r="AX188" s="194"/>
      <c r="AY188" s="194">
        <f t="shared" si="31"/>
        <v>-2913.1693144748783</v>
      </c>
      <c r="AZ188" s="17"/>
      <c r="BA188" s="200">
        <f t="shared" si="32"/>
        <v>-43552.122502594459</v>
      </c>
      <c r="BB188" s="17"/>
      <c r="BC188" s="270">
        <f t="shared" si="33"/>
        <v>0</v>
      </c>
      <c r="BE188" s="270">
        <f>'[16]звіт поточний ремонт'!AK189+'[16]звіт поточний ремонт'!Z189-'[16]звіт поточний ремонт'!C189</f>
        <v>-15067.580475745186</v>
      </c>
      <c r="BF188" s="192">
        <f t="shared" si="27"/>
        <v>0</v>
      </c>
    </row>
    <row r="189" spans="1:58" ht="15" customHeight="1" x14ac:dyDescent="0.25">
      <c r="A189" s="175">
        <f t="shared" si="34"/>
        <v>183</v>
      </c>
      <c r="B189" s="260" t="s">
        <v>291</v>
      </c>
      <c r="C189" s="164">
        <f>побуд.звіт!AW192</f>
        <v>20104.887763092869</v>
      </c>
      <c r="D189" s="67">
        <f>'[3]по будинку 08'!BF192</f>
        <v>10.504486929693973</v>
      </c>
      <c r="E189" s="68">
        <v>2</v>
      </c>
      <c r="F189" s="69"/>
      <c r="G189" s="69"/>
      <c r="H189" s="69"/>
      <c r="I189" s="69"/>
      <c r="J189" s="69"/>
      <c r="K189" s="69"/>
      <c r="L189" s="70"/>
      <c r="M189" s="75">
        <f>[1]пот.ремонт!M189+[2]пот.ремонт!M189</f>
        <v>0</v>
      </c>
      <c r="N189" s="75">
        <f>[1]пот.ремонт!N189+[2]пот.ремонт!N189</f>
        <v>0</v>
      </c>
      <c r="O189" s="75">
        <f>[1]пот.ремонт!O189+[2]пот.ремонт!O189</f>
        <v>0</v>
      </c>
      <c r="P189" s="75">
        <f>[1]пот.ремонт!P189+[2]пот.ремонт!P189</f>
        <v>0</v>
      </c>
      <c r="Q189" s="75">
        <f>[1]пот.ремонт!Q189+[2]пот.ремонт!Q189</f>
        <v>0</v>
      </c>
      <c r="R189" s="75">
        <f>[1]пот.ремонт!R189+[2]пот.ремонт!R189</f>
        <v>0</v>
      </c>
      <c r="S189" s="75">
        <f>[1]пот.ремонт!S189+[2]пот.ремонт!S189</f>
        <v>0</v>
      </c>
      <c r="T189" s="75">
        <f>[1]пот.ремонт!T189+[2]пот.ремонт!T189</f>
        <v>0</v>
      </c>
      <c r="U189" s="75">
        <f>[1]пот.ремонт!U189+[2]пот.ремонт!U189</f>
        <v>0</v>
      </c>
      <c r="V189" s="75">
        <f>[1]пот.ремонт!V189+[2]пот.ремонт!V189</f>
        <v>0</v>
      </c>
      <c r="W189" s="75">
        <f>[1]пот.ремонт!W189+[2]пот.ремонт!W189</f>
        <v>0</v>
      </c>
      <c r="X189" s="75">
        <f>[1]пот.ремонт!X189+[2]пот.ремонт!X189</f>
        <v>0</v>
      </c>
      <c r="Y189" s="75">
        <f>[1]пот.ремонт!Y189+[2]пот.ремонт!Y189</f>
        <v>0</v>
      </c>
      <c r="Z189" s="75">
        <f>[1]пот.ремонт!Z189+[2]пот.ремонт!Z189</f>
        <v>0</v>
      </c>
      <c r="AA189" s="75">
        <f>[1]пот.ремонт!AA189+[2]пот.ремонт!AA189</f>
        <v>44</v>
      </c>
      <c r="AB189" s="75">
        <f>[1]пот.ремонт!AB189+[2]пот.ремонт!AB189</f>
        <v>0</v>
      </c>
      <c r="AC189" s="75">
        <f>[1]пот.ремонт!AC189+[2]пот.ремонт!AC189</f>
        <v>0</v>
      </c>
      <c r="AD189" s="187">
        <f t="shared" si="35"/>
        <v>44</v>
      </c>
      <c r="AE189" s="117">
        <f>[1]пот.ремонт!AE189+[2]пот.ремонт!AE189</f>
        <v>0</v>
      </c>
      <c r="AF189" s="230">
        <f>[1]пот.ремонт!AF189+[2]пот.ремонт!AF189</f>
        <v>0</v>
      </c>
      <c r="AG189" s="75">
        <f>[1]пот.ремонт!AG189+[2]пот.ремонт!AG189</f>
        <v>0</v>
      </c>
      <c r="AH189" s="75">
        <f>[1]пот.ремонт!AH189+[2]пот.ремонт!AH189</f>
        <v>0</v>
      </c>
      <c r="AI189" s="75">
        <f>[1]пот.ремонт!AI189+[2]пот.ремонт!AI189</f>
        <v>5144</v>
      </c>
      <c r="AJ189" s="75">
        <f>[1]пот.ремонт!AJ189+[2]пот.ремонт!AJ189</f>
        <v>1</v>
      </c>
      <c r="AK189" s="75">
        <f>[1]пот.ремонт!AK189+[2]пот.ремонт!AK189</f>
        <v>0</v>
      </c>
      <c r="AL189" s="75">
        <f>[1]пот.ремонт!AL189+[2]пот.ремонт!AL189</f>
        <v>0</v>
      </c>
      <c r="AM189" s="75">
        <f>[1]пот.ремонт!AM189+[2]пот.ремонт!AM189</f>
        <v>0</v>
      </c>
      <c r="AN189" s="75">
        <f>[1]пот.ремонт!AN189+[2]пот.ремонт!AN189</f>
        <v>0</v>
      </c>
      <c r="AO189" s="71">
        <f t="shared" si="26"/>
        <v>5144</v>
      </c>
      <c r="AP189" s="274">
        <f t="shared" si="28"/>
        <v>5188</v>
      </c>
      <c r="AQ189" s="36">
        <f t="shared" si="24"/>
        <v>-14916.887763092869</v>
      </c>
      <c r="AR189" s="37">
        <f t="shared" si="25"/>
        <v>0</v>
      </c>
      <c r="AS189" s="183">
        <f t="shared" si="29"/>
        <v>0.25804670292782056</v>
      </c>
      <c r="AT189" s="146">
        <f>'[4]ПР 5 місяців'!AP189</f>
        <v>-13947.027431383642</v>
      </c>
      <c r="AU189" s="275">
        <f t="shared" si="30"/>
        <v>-28863.915194476511</v>
      </c>
      <c r="AV189" s="269">
        <f>[5]пот.ремонт!AP189+[6]пот.ремонт!AP189+[7]пот.ремонт!AP189+[8]пот.ремонт!AP189+[9]пот.ремонт!AP189+[10]пот.ремонт!AP189+[11]пот.ремонт!AP189+[12]пот.ремонт!AP189+[13]пот.ремонт!AP189+[14]пот.ремонт!AP189+[15]пот.ремонт!AP189+[2]пот.ремонт!AP189</f>
        <v>5188</v>
      </c>
      <c r="AW189" s="193">
        <f>[15]пот.ремонт!C189</f>
        <v>1828.8575526185748</v>
      </c>
      <c r="AX189" s="194"/>
      <c r="AY189" s="194">
        <f t="shared" si="31"/>
        <v>-1828.8575526185748</v>
      </c>
      <c r="AZ189" s="17"/>
      <c r="BA189" s="200">
        <f t="shared" si="32"/>
        <v>-30692.772747095085</v>
      </c>
      <c r="BB189" s="17"/>
      <c r="BC189" s="270">
        <f t="shared" si="33"/>
        <v>0</v>
      </c>
      <c r="BE189" s="270">
        <f>'[16]звіт поточний ремонт'!AK190+'[16]звіт поточний ремонт'!Z190-'[16]звіт поточний ремонт'!C190</f>
        <v>-13947.027431383642</v>
      </c>
      <c r="BF189" s="192">
        <f t="shared" si="27"/>
        <v>0</v>
      </c>
    </row>
    <row r="190" spans="1:58" ht="15" customHeight="1" x14ac:dyDescent="0.25">
      <c r="A190" s="175">
        <f t="shared" si="34"/>
        <v>184</v>
      </c>
      <c r="B190" s="261" t="s">
        <v>250</v>
      </c>
      <c r="C190" s="164">
        <f>побуд.звіт!AW193</f>
        <v>33003.369268433511</v>
      </c>
      <c r="D190" s="67">
        <f>'[3]по будинку 08'!BF193</f>
        <v>618.0773226719939</v>
      </c>
      <c r="E190" s="68">
        <v>3</v>
      </c>
      <c r="F190" s="69"/>
      <c r="G190" s="69"/>
      <c r="H190" s="69"/>
      <c r="I190" s="69"/>
      <c r="J190" s="69"/>
      <c r="K190" s="69"/>
      <c r="L190" s="70"/>
      <c r="M190" s="75">
        <f>[1]пот.ремонт!M190+[2]пот.ремонт!M190</f>
        <v>753</v>
      </c>
      <c r="N190" s="75">
        <f>[1]пот.ремонт!N190+[2]пот.ремонт!N190</f>
        <v>0</v>
      </c>
      <c r="O190" s="75">
        <f>[1]пот.ремонт!O190+[2]пот.ремонт!O190</f>
        <v>0</v>
      </c>
      <c r="P190" s="75">
        <f>[1]пот.ремонт!P190+[2]пот.ремонт!P190</f>
        <v>0</v>
      </c>
      <c r="Q190" s="75">
        <f>[1]пот.ремонт!Q190+[2]пот.ремонт!Q190</f>
        <v>0</v>
      </c>
      <c r="R190" s="75">
        <f>[1]пот.ремонт!R190+[2]пот.ремонт!R190</f>
        <v>0</v>
      </c>
      <c r="S190" s="75">
        <f>[1]пот.ремонт!S190+[2]пот.ремонт!S190</f>
        <v>0</v>
      </c>
      <c r="T190" s="75">
        <f>[1]пот.ремонт!T190+[2]пот.ремонт!T190</f>
        <v>0</v>
      </c>
      <c r="U190" s="75">
        <f>[1]пот.ремонт!U190+[2]пот.ремонт!U190</f>
        <v>5502.1228829362144</v>
      </c>
      <c r="V190" s="75">
        <f>[1]пот.ремонт!V190+[2]пот.ремонт!V190</f>
        <v>0</v>
      </c>
      <c r="W190" s="75">
        <f>[1]пот.ремонт!W190+[2]пот.ремонт!W190</f>
        <v>0</v>
      </c>
      <c r="X190" s="75">
        <f>[1]пот.ремонт!X190+[2]пот.ремонт!X190</f>
        <v>0</v>
      </c>
      <c r="Y190" s="75">
        <f>[1]пот.ремонт!Y190+[2]пот.ремонт!Y190</f>
        <v>695</v>
      </c>
      <c r="Z190" s="75">
        <f>[1]пот.ремонт!Z190+[2]пот.ремонт!Z190</f>
        <v>5</v>
      </c>
      <c r="AA190" s="75">
        <f>[1]пот.ремонт!AA190+[2]пот.ремонт!AA190</f>
        <v>384</v>
      </c>
      <c r="AB190" s="75">
        <f>[1]пот.ремонт!AB190+[2]пот.ремонт!AB190</f>
        <v>0</v>
      </c>
      <c r="AC190" s="75">
        <f>[1]пот.ремонт!AC190+[2]пот.ремонт!AC190</f>
        <v>0</v>
      </c>
      <c r="AD190" s="187">
        <f t="shared" si="35"/>
        <v>7334.1228829362144</v>
      </c>
      <c r="AE190" s="117">
        <f>[1]пот.ремонт!AE190+[2]пот.ремонт!AE190</f>
        <v>0</v>
      </c>
      <c r="AF190" s="230">
        <f>[1]пот.ремонт!AF190+[2]пот.ремонт!AF190</f>
        <v>0</v>
      </c>
      <c r="AG190" s="75">
        <f>[1]пот.ремонт!AG190+[2]пот.ремонт!AG190</f>
        <v>0</v>
      </c>
      <c r="AH190" s="75">
        <f>[1]пот.ремонт!AH190+[2]пот.ремонт!AH190</f>
        <v>0</v>
      </c>
      <c r="AI190" s="75">
        <f>[1]пот.ремонт!AI190+[2]пот.ремонт!AI190</f>
        <v>0</v>
      </c>
      <c r="AJ190" s="75">
        <f>[1]пот.ремонт!AJ190+[2]пот.ремонт!AJ190</f>
        <v>0</v>
      </c>
      <c r="AK190" s="75">
        <f>[1]пот.ремонт!AK190+[2]пот.ремонт!AK190</f>
        <v>0</v>
      </c>
      <c r="AL190" s="75">
        <f>[1]пот.ремонт!AL190+[2]пот.ремонт!AL190</f>
        <v>0</v>
      </c>
      <c r="AM190" s="75">
        <f>[1]пот.ремонт!AM190+[2]пот.ремонт!AM190</f>
        <v>0</v>
      </c>
      <c r="AN190" s="75">
        <f>[1]пот.ремонт!AN190+[2]пот.ремонт!AN190</f>
        <v>0</v>
      </c>
      <c r="AO190" s="71">
        <f t="shared" si="26"/>
        <v>0</v>
      </c>
      <c r="AP190" s="274">
        <f t="shared" si="28"/>
        <v>7334.1228829362144</v>
      </c>
      <c r="AQ190" s="36">
        <f t="shared" si="24"/>
        <v>-25669.246385497296</v>
      </c>
      <c r="AR190" s="37">
        <f t="shared" si="25"/>
        <v>0</v>
      </c>
      <c r="AS190" s="183">
        <f t="shared" si="29"/>
        <v>0.22222345916515343</v>
      </c>
      <c r="AT190" s="146">
        <f>'[4]ПР 5 місяців'!AP190</f>
        <v>-12528.926505114287</v>
      </c>
      <c r="AU190" s="275">
        <f t="shared" si="30"/>
        <v>-38198.172890611582</v>
      </c>
      <c r="AV190" s="269">
        <f>[5]пот.ремонт!AP190+[6]пот.ремонт!AP190+[7]пот.ремонт!AP190+[8]пот.ремонт!AP190+[9]пот.ремонт!AP190+[10]пот.ремонт!AP190+[11]пот.ремонт!AP190+[12]пот.ремонт!AP190+[13]пот.ремонт!AP190+[14]пот.ремонт!AP190+[15]пот.ремонт!AP190+[2]пот.ремонт!AP190</f>
        <v>7334.1228829362144</v>
      </c>
      <c r="AW190" s="193">
        <f>[15]пот.ремонт!C190</f>
        <v>3282.2487128867033</v>
      </c>
      <c r="AX190" s="194"/>
      <c r="AY190" s="194">
        <f t="shared" si="31"/>
        <v>-3282.2487128867033</v>
      </c>
      <c r="AZ190" s="17"/>
      <c r="BA190" s="200">
        <f t="shared" si="32"/>
        <v>-41480.421603498282</v>
      </c>
      <c r="BB190" s="17"/>
      <c r="BC190" s="270">
        <f t="shared" si="33"/>
        <v>0</v>
      </c>
      <c r="BE190" s="270">
        <f>'[16]звіт поточний ремонт'!AK191+'[16]звіт поточний ремонт'!Z191-'[16]звіт поточний ремонт'!C191</f>
        <v>-12528.926505114287</v>
      </c>
      <c r="BF190" s="192">
        <f t="shared" si="27"/>
        <v>0</v>
      </c>
    </row>
    <row r="191" spans="1:58" ht="15" customHeight="1" x14ac:dyDescent="0.25">
      <c r="A191" s="175">
        <f t="shared" si="34"/>
        <v>185</v>
      </c>
      <c r="B191" s="260" t="s">
        <v>138</v>
      </c>
      <c r="C191" s="164">
        <f>побуд.звіт!AW194</f>
        <v>30789.433522145082</v>
      </c>
      <c r="D191" s="67">
        <f>'[3]по будинку 08'!BF194</f>
        <v>5.6910384884924321</v>
      </c>
      <c r="E191" s="68">
        <v>3</v>
      </c>
      <c r="F191" s="69"/>
      <c r="G191" s="69"/>
      <c r="H191" s="69"/>
      <c r="I191" s="69"/>
      <c r="J191" s="69"/>
      <c r="K191" s="69"/>
      <c r="L191" s="70"/>
      <c r="M191" s="75">
        <f>[1]пот.ремонт!M191+[2]пот.ремонт!M191</f>
        <v>0</v>
      </c>
      <c r="N191" s="75">
        <f>[1]пот.ремонт!N191+[2]пот.ремонт!N191</f>
        <v>0</v>
      </c>
      <c r="O191" s="75">
        <f>[1]пот.ремонт!O191+[2]пот.ремонт!O191</f>
        <v>912.94216960189431</v>
      </c>
      <c r="P191" s="75">
        <f>[1]пот.ремонт!P191+[2]пот.ремонт!P191</f>
        <v>8.6999999999999993</v>
      </c>
      <c r="Q191" s="75">
        <f>[1]пот.ремонт!Q191+[2]пот.ремонт!Q191</f>
        <v>1938</v>
      </c>
      <c r="R191" s="75">
        <f>[1]пот.ремонт!R191+[2]пот.ремонт!R191</f>
        <v>0</v>
      </c>
      <c r="S191" s="75">
        <f>[1]пот.ремонт!S191+[2]пот.ремонт!S191</f>
        <v>0</v>
      </c>
      <c r="T191" s="75">
        <f>[1]пот.ремонт!T191+[2]пот.ремонт!T191</f>
        <v>0</v>
      </c>
      <c r="U191" s="75">
        <f>[1]пот.ремонт!U191+[2]пот.ремонт!U191</f>
        <v>0</v>
      </c>
      <c r="V191" s="75">
        <f>[1]пот.ремонт!V191+[2]пот.ремонт!V191</f>
        <v>0</v>
      </c>
      <c r="W191" s="75">
        <f>[1]пот.ремонт!W191+[2]пот.ремонт!W191</f>
        <v>3729</v>
      </c>
      <c r="X191" s="75">
        <f>[1]пот.ремонт!X191+[2]пот.ремонт!X191</f>
        <v>0</v>
      </c>
      <c r="Y191" s="75">
        <f>[1]пот.ремонт!Y191+[2]пот.ремонт!Y191</f>
        <v>565.11172413793111</v>
      </c>
      <c r="Z191" s="75">
        <f>[1]пот.ремонт!Z191+[2]пот.ремонт!Z191</f>
        <v>3</v>
      </c>
      <c r="AA191" s="75">
        <f>[1]пот.ремонт!AA191+[2]пот.ремонт!AA191</f>
        <v>3202.4171910611217</v>
      </c>
      <c r="AB191" s="75">
        <f>[1]пот.ремонт!AB191+[2]пот.ремонт!AB191</f>
        <v>0</v>
      </c>
      <c r="AC191" s="75">
        <f>[1]пот.ремонт!AC191+[2]пот.ремонт!AC191</f>
        <v>0</v>
      </c>
      <c r="AD191" s="187">
        <f t="shared" si="35"/>
        <v>10347.471084800947</v>
      </c>
      <c r="AE191" s="117">
        <f>[1]пот.ремонт!AE191+[2]пот.ремонт!AE191</f>
        <v>0</v>
      </c>
      <c r="AF191" s="230">
        <f>[1]пот.ремонт!AF191+[2]пот.ремонт!AF191</f>
        <v>0</v>
      </c>
      <c r="AG191" s="75">
        <f>[1]пот.ремонт!AG191+[2]пот.ремонт!AG191</f>
        <v>0</v>
      </c>
      <c r="AH191" s="75">
        <f>[1]пот.ремонт!AH191+[2]пот.ремонт!AH191</f>
        <v>0</v>
      </c>
      <c r="AI191" s="75">
        <f>[1]пот.ремонт!AI191+[2]пот.ремонт!AI191</f>
        <v>0</v>
      </c>
      <c r="AJ191" s="75">
        <f>[1]пот.ремонт!AJ191+[2]пот.ремонт!AJ191</f>
        <v>0</v>
      </c>
      <c r="AK191" s="75">
        <f>[1]пот.ремонт!AK191+[2]пот.ремонт!AK191</f>
        <v>0</v>
      </c>
      <c r="AL191" s="75">
        <f>[1]пот.ремонт!AL191+[2]пот.ремонт!AL191</f>
        <v>0</v>
      </c>
      <c r="AM191" s="75">
        <f>[1]пот.ремонт!AM191+[2]пот.ремонт!AM191</f>
        <v>0</v>
      </c>
      <c r="AN191" s="75">
        <f>[1]пот.ремонт!AN191+[2]пот.ремонт!AN191</f>
        <v>0</v>
      </c>
      <c r="AO191" s="71">
        <f t="shared" si="26"/>
        <v>0</v>
      </c>
      <c r="AP191" s="274">
        <f t="shared" si="28"/>
        <v>10347.471084800947</v>
      </c>
      <c r="AQ191" s="36">
        <f t="shared" si="24"/>
        <v>-20441.962437344133</v>
      </c>
      <c r="AR191" s="37">
        <f t="shared" si="25"/>
        <v>0</v>
      </c>
      <c r="AS191" s="183">
        <f t="shared" si="29"/>
        <v>0.33607214882204967</v>
      </c>
      <c r="AT191" s="146">
        <f>'[4]ПР 5 місяців'!AP191</f>
        <v>-11995.829931821449</v>
      </c>
      <c r="AU191" s="275">
        <f t="shared" si="30"/>
        <v>-32437.792369165581</v>
      </c>
      <c r="AV191" s="269">
        <f>[5]пот.ремонт!AP191+[6]пот.ремонт!AP191+[7]пот.ремонт!AP191+[8]пот.ремонт!AP191+[9]пот.ремонт!AP191+[10]пот.ремонт!AP191+[11]пот.ремонт!AP191+[12]пот.ремонт!AP191+[13]пот.ремонт!AP191+[14]пот.ремонт!AP191+[15]пот.ремонт!AP191+[2]пот.ремонт!AP191</f>
        <v>10347.471084800947</v>
      </c>
      <c r="AW191" s="193">
        <f>[15]пот.ремонт!C191</f>
        <v>2851.6188234290171</v>
      </c>
      <c r="AX191" s="194"/>
      <c r="AY191" s="194">
        <f t="shared" si="31"/>
        <v>-2851.6188234290171</v>
      </c>
      <c r="AZ191" s="17"/>
      <c r="BA191" s="200">
        <f t="shared" si="32"/>
        <v>-35289.411192594598</v>
      </c>
      <c r="BB191" s="17"/>
      <c r="BC191" s="270">
        <f t="shared" si="33"/>
        <v>0</v>
      </c>
      <c r="BE191" s="270">
        <f>'[16]звіт поточний ремонт'!AK192+'[16]звіт поточний ремонт'!Z192-'[16]звіт поточний ремонт'!C192</f>
        <v>-11995.829931821449</v>
      </c>
      <c r="BF191" s="192">
        <f t="shared" si="27"/>
        <v>0</v>
      </c>
    </row>
    <row r="192" spans="1:58" ht="15" customHeight="1" x14ac:dyDescent="0.25">
      <c r="A192" s="175">
        <f t="shared" si="34"/>
        <v>186</v>
      </c>
      <c r="B192" s="260" t="s">
        <v>139</v>
      </c>
      <c r="C192" s="164">
        <f>побуд.звіт!AW195</f>
        <v>36596.155187296143</v>
      </c>
      <c r="D192" s="67">
        <f>'[3]по будинку 08'!BF195</f>
        <v>8.0578722523981625</v>
      </c>
      <c r="E192" s="68">
        <v>3</v>
      </c>
      <c r="F192" s="69"/>
      <c r="G192" s="69"/>
      <c r="H192" s="69"/>
      <c r="I192" s="69"/>
      <c r="J192" s="69"/>
      <c r="K192" s="69"/>
      <c r="L192" s="70"/>
      <c r="M192" s="75">
        <f>[1]пот.ремонт!M192+[2]пот.ремонт!M192</f>
        <v>1901</v>
      </c>
      <c r="N192" s="75">
        <f>[1]пот.ремонт!N192+[2]пот.ремонт!N192</f>
        <v>0</v>
      </c>
      <c r="O192" s="75">
        <f>[1]пот.ремонт!O192+[2]пот.ремонт!O192</f>
        <v>0</v>
      </c>
      <c r="P192" s="75">
        <f>[1]пот.ремонт!P192+[2]пот.ремонт!P192</f>
        <v>0</v>
      </c>
      <c r="Q192" s="75">
        <f>[1]пот.ремонт!Q192+[2]пот.ремонт!Q192</f>
        <v>0</v>
      </c>
      <c r="R192" s="75">
        <f>[1]пот.ремонт!R192+[2]пот.ремонт!R192</f>
        <v>0</v>
      </c>
      <c r="S192" s="75">
        <f>[1]пот.ремонт!S192+[2]пот.ремонт!S192</f>
        <v>0</v>
      </c>
      <c r="T192" s="75">
        <f>[1]пот.ремонт!T192+[2]пот.ремонт!T192</f>
        <v>0</v>
      </c>
      <c r="U192" s="75">
        <f>[1]пот.ремонт!U192+[2]пот.ремонт!U192</f>
        <v>6954</v>
      </c>
      <c r="V192" s="75">
        <f>[1]пот.ремонт!V192+[2]пот.ремонт!V192</f>
        <v>0</v>
      </c>
      <c r="W192" s="75">
        <f>[1]пот.ремонт!W192+[2]пот.ремонт!W192</f>
        <v>1402</v>
      </c>
      <c r="X192" s="75">
        <f>[1]пот.ремонт!X192+[2]пот.ремонт!X192</f>
        <v>0</v>
      </c>
      <c r="Y192" s="75">
        <f>[1]пот.ремонт!Y192+[2]пот.ремонт!Y192</f>
        <v>0</v>
      </c>
      <c r="Z192" s="75">
        <f>[1]пот.ремонт!Z192+[2]пот.ремонт!Z192</f>
        <v>0</v>
      </c>
      <c r="AA192" s="75">
        <f>[1]пот.ремонт!AA192+[2]пот.ремонт!AA192</f>
        <v>1607.083889299985</v>
      </c>
      <c r="AB192" s="75">
        <f>[1]пот.ремонт!AB192+[2]пот.ремонт!AB192</f>
        <v>0</v>
      </c>
      <c r="AC192" s="75">
        <f>[1]пот.ремонт!AC192+[2]пот.ремонт!AC192</f>
        <v>0</v>
      </c>
      <c r="AD192" s="187">
        <f t="shared" si="35"/>
        <v>11864.083889299985</v>
      </c>
      <c r="AE192" s="117">
        <f>[1]пот.ремонт!AE192+[2]пот.ремонт!AE192</f>
        <v>0</v>
      </c>
      <c r="AF192" s="230">
        <f>[1]пот.ремонт!AF192+[2]пот.ремонт!AF192</f>
        <v>0</v>
      </c>
      <c r="AG192" s="75">
        <f>[1]пот.ремонт!AG192+[2]пот.ремонт!AG192</f>
        <v>0</v>
      </c>
      <c r="AH192" s="75">
        <f>[1]пот.ремонт!AH192+[2]пот.ремонт!AH192</f>
        <v>0</v>
      </c>
      <c r="AI192" s="75">
        <f>[1]пот.ремонт!AI192+[2]пот.ремонт!AI192</f>
        <v>0</v>
      </c>
      <c r="AJ192" s="75">
        <f>[1]пот.ремонт!AJ192+[2]пот.ремонт!AJ192</f>
        <v>0</v>
      </c>
      <c r="AK192" s="75">
        <f>[1]пот.ремонт!AK192+[2]пот.ремонт!AK192</f>
        <v>0</v>
      </c>
      <c r="AL192" s="75">
        <f>[1]пот.ремонт!AL192+[2]пот.ремонт!AL192</f>
        <v>0</v>
      </c>
      <c r="AM192" s="75">
        <f>[1]пот.ремонт!AM192+[2]пот.ремонт!AM192</f>
        <v>0</v>
      </c>
      <c r="AN192" s="75">
        <f>[1]пот.ремонт!AN192+[2]пот.ремонт!AN192</f>
        <v>0</v>
      </c>
      <c r="AO192" s="71">
        <f t="shared" si="26"/>
        <v>0</v>
      </c>
      <c r="AP192" s="274">
        <f t="shared" si="28"/>
        <v>11864.083889299985</v>
      </c>
      <c r="AQ192" s="36">
        <f t="shared" si="24"/>
        <v>-24732.071297996157</v>
      </c>
      <c r="AR192" s="37">
        <f t="shared" si="25"/>
        <v>0</v>
      </c>
      <c r="AS192" s="183">
        <f t="shared" si="29"/>
        <v>0.32418935346023564</v>
      </c>
      <c r="AT192" s="146">
        <f>'[4]ПР 5 місяців'!AP192</f>
        <v>-11766.021396789727</v>
      </c>
      <c r="AU192" s="275">
        <f t="shared" si="30"/>
        <v>-36498.092694785882</v>
      </c>
      <c r="AV192" s="269">
        <f>[5]пот.ремонт!AP192+[6]пот.ремонт!AP192+[7]пот.ремонт!AP192+[8]пот.ремонт!AP192+[9]пот.ремонт!AP192+[10]пот.ремонт!AP192+[11]пот.ремонт!AP192+[12]пот.ремонт!AP192+[13]пот.ремонт!AP192+[14]пот.ремонт!AP192+[15]пот.ремонт!AP192+[2]пот.ремонт!AP192</f>
        <v>11864.083889299985</v>
      </c>
      <c r="AW192" s="193">
        <f>[15]пот.ремонт!C192</f>
        <v>3401.9969894592305</v>
      </c>
      <c r="AX192" s="194"/>
      <c r="AY192" s="194">
        <f t="shared" si="31"/>
        <v>-3401.9969894592305</v>
      </c>
      <c r="AZ192" s="17"/>
      <c r="BA192" s="200">
        <f t="shared" si="32"/>
        <v>-39900.089684245111</v>
      </c>
      <c r="BB192" s="17"/>
      <c r="BC192" s="270">
        <f t="shared" si="33"/>
        <v>0</v>
      </c>
      <c r="BE192" s="270">
        <f>'[16]звіт поточний ремонт'!AK193+'[16]звіт поточний ремонт'!Z193-'[16]звіт поточний ремонт'!C193</f>
        <v>-11766.021396789727</v>
      </c>
      <c r="BF192" s="192">
        <f t="shared" si="27"/>
        <v>0</v>
      </c>
    </row>
    <row r="193" spans="1:58" ht="15" customHeight="1" x14ac:dyDescent="0.25">
      <c r="A193" s="175">
        <f t="shared" si="34"/>
        <v>187</v>
      </c>
      <c r="B193" s="260" t="s">
        <v>140</v>
      </c>
      <c r="C193" s="164">
        <f>побуд.звіт!AW196</f>
        <v>27293.412827594435</v>
      </c>
      <c r="D193" s="67">
        <f>'[3]по будинку 08'!BF196</f>
        <v>5.6777416695940852</v>
      </c>
      <c r="E193" s="68">
        <v>3</v>
      </c>
      <c r="F193" s="69"/>
      <c r="G193" s="69"/>
      <c r="H193" s="69"/>
      <c r="I193" s="69"/>
      <c r="J193" s="69"/>
      <c r="K193" s="69"/>
      <c r="L193" s="70"/>
      <c r="M193" s="75">
        <f>[1]пот.ремонт!M193+[2]пот.ремонт!M193</f>
        <v>2351</v>
      </c>
      <c r="N193" s="75">
        <f>[1]пот.ремонт!N193+[2]пот.ремонт!N193</f>
        <v>0</v>
      </c>
      <c r="O193" s="75">
        <f>[1]пот.ремонт!O193+[2]пот.ремонт!O193</f>
        <v>1486</v>
      </c>
      <c r="P193" s="75">
        <f>[1]пот.ремонт!P193+[2]пот.ремонт!P193</f>
        <v>10</v>
      </c>
      <c r="Q193" s="75">
        <f>[1]пот.ремонт!Q193+[2]пот.ремонт!Q193</f>
        <v>15948.175255290809</v>
      </c>
      <c r="R193" s="75">
        <f>[1]пот.ремонт!R193+[2]пот.ремонт!R193</f>
        <v>1</v>
      </c>
      <c r="S193" s="75">
        <f>[1]пот.ремонт!S193+[2]пот.ремонт!S193</f>
        <v>0</v>
      </c>
      <c r="T193" s="75">
        <f>[1]пот.ремонт!T193+[2]пот.ремонт!T193</f>
        <v>0</v>
      </c>
      <c r="U193" s="75">
        <f>[1]пот.ремонт!U193+[2]пот.ремонт!U193</f>
        <v>4878</v>
      </c>
      <c r="V193" s="75">
        <f>[1]пот.ремонт!V193+[2]пот.ремонт!V193</f>
        <v>0</v>
      </c>
      <c r="W193" s="75">
        <f>[1]пот.ремонт!W193+[2]пот.ремонт!W193</f>
        <v>284</v>
      </c>
      <c r="X193" s="75">
        <f>[1]пот.ремонт!X193+[2]пот.ремонт!X193</f>
        <v>0</v>
      </c>
      <c r="Y193" s="75">
        <f>[1]пот.ремонт!Y193+[2]пот.ремонт!Y193</f>
        <v>5230</v>
      </c>
      <c r="Z193" s="75">
        <f>[1]пот.ремонт!Z193+[2]пот.ремонт!Z193</f>
        <v>17</v>
      </c>
      <c r="AA193" s="75">
        <f>[1]пот.ремонт!AA193+[2]пот.ремонт!AA193</f>
        <v>3607.3127956193575</v>
      </c>
      <c r="AB193" s="75">
        <f>[1]пот.ремонт!AB193+[2]пот.ремонт!AB193</f>
        <v>0</v>
      </c>
      <c r="AC193" s="75">
        <f>[1]пот.ремонт!AC193+[2]пот.ремонт!AC193</f>
        <v>0</v>
      </c>
      <c r="AD193" s="187">
        <f t="shared" si="35"/>
        <v>33784.488050910164</v>
      </c>
      <c r="AE193" s="117">
        <f>[1]пот.ремонт!AE193+[2]пот.ремонт!AE193</f>
        <v>0</v>
      </c>
      <c r="AF193" s="230">
        <f>[1]пот.ремонт!AF193+[2]пот.ремонт!AF193</f>
        <v>0</v>
      </c>
      <c r="AG193" s="75">
        <f>[1]пот.ремонт!AG193+[2]пот.ремонт!AG193</f>
        <v>0</v>
      </c>
      <c r="AH193" s="75">
        <f>[1]пот.ремонт!AH193+[2]пот.ремонт!AH193</f>
        <v>0</v>
      </c>
      <c r="AI193" s="75">
        <f>[1]пот.ремонт!AI193+[2]пот.ремонт!AI193</f>
        <v>0</v>
      </c>
      <c r="AJ193" s="75">
        <f>[1]пот.ремонт!AJ193+[2]пот.ремонт!AJ193</f>
        <v>0</v>
      </c>
      <c r="AK193" s="75">
        <f>[1]пот.ремонт!AK193+[2]пот.ремонт!AK193</f>
        <v>0</v>
      </c>
      <c r="AL193" s="75">
        <f>[1]пот.ремонт!AL193+[2]пот.ремонт!AL193</f>
        <v>0</v>
      </c>
      <c r="AM193" s="75">
        <f>[1]пот.ремонт!AM193+[2]пот.ремонт!AM193</f>
        <v>0</v>
      </c>
      <c r="AN193" s="75">
        <f>[1]пот.ремонт!AN193+[2]пот.ремонт!AN193</f>
        <v>0</v>
      </c>
      <c r="AO193" s="71">
        <f t="shared" si="26"/>
        <v>0</v>
      </c>
      <c r="AP193" s="274">
        <f t="shared" si="28"/>
        <v>33784.488050910164</v>
      </c>
      <c r="AQ193" s="36">
        <f t="shared" si="24"/>
        <v>0</v>
      </c>
      <c r="AR193" s="37">
        <f t="shared" si="25"/>
        <v>6491.0752233157291</v>
      </c>
      <c r="AS193" s="183">
        <f t="shared" si="29"/>
        <v>1.2378257077749202</v>
      </c>
      <c r="AT193" s="146">
        <f>'[4]ПР 5 місяців'!AP193</f>
        <v>-13201.214026900623</v>
      </c>
      <c r="AU193" s="275">
        <f t="shared" si="30"/>
        <v>-6710.138803584894</v>
      </c>
      <c r="AV193" s="269">
        <f>[5]пот.ремонт!AP193+[6]пот.ремонт!AP193+[7]пот.ремонт!AP193+[8]пот.ремонт!AP193+[9]пот.ремонт!AP193+[10]пот.ремонт!AP193+[11]пот.ремонт!AP193+[12]пот.ремонт!AP193+[13]пот.ремонт!AP193+[14]пот.ремонт!AP193+[15]пот.ремонт!AP193+[2]пот.ремонт!AP193</f>
        <v>33784.488050910164</v>
      </c>
      <c r="AW193" s="193">
        <f>[15]пот.ремонт!C193</f>
        <v>2559.2928415188871</v>
      </c>
      <c r="AX193" s="194"/>
      <c r="AY193" s="194">
        <f t="shared" si="31"/>
        <v>-2559.2928415188871</v>
      </c>
      <c r="AZ193" s="17"/>
      <c r="BA193" s="200">
        <f t="shared" si="32"/>
        <v>-9269.4316451037812</v>
      </c>
      <c r="BB193" s="17"/>
      <c r="BC193" s="270">
        <f t="shared" si="33"/>
        <v>0</v>
      </c>
      <c r="BE193" s="270">
        <f>'[16]звіт поточний ремонт'!AK194+'[16]звіт поточний ремонт'!Z194-'[16]звіт поточний ремонт'!C194</f>
        <v>-13201.214026900623</v>
      </c>
      <c r="BF193" s="192">
        <f t="shared" si="27"/>
        <v>0</v>
      </c>
    </row>
    <row r="194" spans="1:58" ht="15" customHeight="1" x14ac:dyDescent="0.25">
      <c r="A194" s="175">
        <f t="shared" si="34"/>
        <v>188</v>
      </c>
      <c r="B194" s="260" t="s">
        <v>251</v>
      </c>
      <c r="C194" s="164">
        <f>побуд.звіт!AW197</f>
        <v>33577.720229929335</v>
      </c>
      <c r="D194" s="67">
        <f>'[3]по будинку 08'!BF197</f>
        <v>468.32624038987484</v>
      </c>
      <c r="E194" s="68">
        <v>3</v>
      </c>
      <c r="F194" s="69"/>
      <c r="G194" s="69"/>
      <c r="H194" s="69"/>
      <c r="I194" s="69"/>
      <c r="J194" s="69"/>
      <c r="K194" s="69"/>
      <c r="L194" s="70"/>
      <c r="M194" s="75">
        <f>[1]пот.ремонт!M194+[2]пот.ремонт!M194</f>
        <v>0</v>
      </c>
      <c r="N194" s="75">
        <f>[1]пот.ремонт!N194+[2]пот.ремонт!N194</f>
        <v>0</v>
      </c>
      <c r="O194" s="75">
        <f>[1]пот.ремонт!O194+[2]пот.ремонт!O194</f>
        <v>37078</v>
      </c>
      <c r="P194" s="75">
        <f>[1]пот.ремонт!P194+[2]пот.ремонт!P194</f>
        <v>284</v>
      </c>
      <c r="Q194" s="75">
        <f>[1]пот.ремонт!Q194+[2]пот.ремонт!Q194</f>
        <v>0</v>
      </c>
      <c r="R194" s="75">
        <f>[1]пот.ремонт!R194+[2]пот.ремонт!R194</f>
        <v>0</v>
      </c>
      <c r="S194" s="75">
        <f>[1]пот.ремонт!S194+[2]пот.ремонт!S194</f>
        <v>0</v>
      </c>
      <c r="T194" s="75">
        <f>[1]пот.ремонт!T194+[2]пот.ремонт!T194</f>
        <v>0</v>
      </c>
      <c r="U194" s="75">
        <f>[1]пот.ремонт!U194+[2]пот.ремонт!U194</f>
        <v>3637</v>
      </c>
      <c r="V194" s="75">
        <f>[1]пот.ремонт!V194+[2]пот.ремонт!V194</f>
        <v>0</v>
      </c>
      <c r="W194" s="75">
        <f>[1]пот.ремонт!W194+[2]пот.ремонт!W194</f>
        <v>0</v>
      </c>
      <c r="X194" s="75">
        <f>[1]пот.ремонт!X194+[2]пот.ремонт!X194</f>
        <v>0</v>
      </c>
      <c r="Y194" s="75">
        <f>[1]пот.ремонт!Y194+[2]пот.ремонт!Y194</f>
        <v>0</v>
      </c>
      <c r="Z194" s="75">
        <f>[1]пот.ремонт!Z194+[2]пот.ремонт!Z194</f>
        <v>0</v>
      </c>
      <c r="AA194" s="75">
        <f>[1]пот.ремонт!AA194+[2]пот.ремонт!AA194</f>
        <v>0</v>
      </c>
      <c r="AB194" s="75">
        <f>[1]пот.ремонт!AB194+[2]пот.ремонт!AB194</f>
        <v>0</v>
      </c>
      <c r="AC194" s="75">
        <f>[1]пот.ремонт!AC194+[2]пот.ремонт!AC194</f>
        <v>0</v>
      </c>
      <c r="AD194" s="187">
        <f t="shared" si="35"/>
        <v>40715</v>
      </c>
      <c r="AE194" s="117">
        <f>[1]пот.ремонт!AE194+[2]пот.ремонт!AE194</f>
        <v>0</v>
      </c>
      <c r="AF194" s="230">
        <f>[1]пот.ремонт!AF194+[2]пот.ремонт!AF194</f>
        <v>0</v>
      </c>
      <c r="AG194" s="75">
        <f>[1]пот.ремонт!AG194+[2]пот.ремонт!AG194</f>
        <v>0</v>
      </c>
      <c r="AH194" s="75">
        <f>[1]пот.ремонт!AH194+[2]пот.ремонт!AH194</f>
        <v>0</v>
      </c>
      <c r="AI194" s="75">
        <f>[1]пот.ремонт!AI194+[2]пот.ремонт!AI194</f>
        <v>0</v>
      </c>
      <c r="AJ194" s="75">
        <f>[1]пот.ремонт!AJ194+[2]пот.ремонт!AJ194</f>
        <v>0</v>
      </c>
      <c r="AK194" s="75">
        <f>[1]пот.ремонт!AK194+[2]пот.ремонт!AK194</f>
        <v>0</v>
      </c>
      <c r="AL194" s="75">
        <f>[1]пот.ремонт!AL194+[2]пот.ремонт!AL194</f>
        <v>0</v>
      </c>
      <c r="AM194" s="75">
        <f>[1]пот.ремонт!AM194+[2]пот.ремонт!AM194</f>
        <v>0</v>
      </c>
      <c r="AN194" s="75">
        <f>[1]пот.ремонт!AN194+[2]пот.ремонт!AN194</f>
        <v>0</v>
      </c>
      <c r="AO194" s="71">
        <f t="shared" si="26"/>
        <v>0</v>
      </c>
      <c r="AP194" s="274">
        <f t="shared" si="28"/>
        <v>40715</v>
      </c>
      <c r="AQ194" s="36">
        <f t="shared" si="24"/>
        <v>0</v>
      </c>
      <c r="AR194" s="37">
        <f t="shared" si="25"/>
        <v>7137.2797700706651</v>
      </c>
      <c r="AS194" s="183">
        <f t="shared" si="29"/>
        <v>1.2125599868364167</v>
      </c>
      <c r="AT194" s="146">
        <f>'[4]ПР 5 місяців'!AP194</f>
        <v>-14729.869143879396</v>
      </c>
      <c r="AU194" s="275">
        <f t="shared" si="30"/>
        <v>-7592.5893738087307</v>
      </c>
      <c r="AV194" s="269">
        <f>[5]пот.ремонт!AP194+[6]пот.ремонт!AP194+[7]пот.ремонт!AP194+[8]пот.ремонт!AP194+[9]пот.ремонт!AP194+[10]пот.ремонт!AP194+[11]пот.ремонт!AP194+[12]пот.ремонт!AP194+[13]пот.ремонт!AP194+[14]пот.ремонт!AP194+[15]пот.ремонт!AP194+[2]пот.ремонт!AP194</f>
        <v>40715</v>
      </c>
      <c r="AW194" s="193">
        <f>[15]пот.ремонт!C194</f>
        <v>3344.2638357858668</v>
      </c>
      <c r="AX194" s="194"/>
      <c r="AY194" s="194">
        <f t="shared" si="31"/>
        <v>-3344.2638357858668</v>
      </c>
      <c r="AZ194" s="17"/>
      <c r="BA194" s="200">
        <f t="shared" si="32"/>
        <v>-10936.853209594598</v>
      </c>
      <c r="BB194" s="17"/>
      <c r="BC194" s="270">
        <f t="shared" si="33"/>
        <v>0</v>
      </c>
      <c r="BE194" s="270">
        <f>'[16]звіт поточний ремонт'!AK195+'[16]звіт поточний ремонт'!Z195-'[16]звіт поточний ремонт'!C195</f>
        <v>-14729.869143879396</v>
      </c>
      <c r="BF194" s="192">
        <f t="shared" si="27"/>
        <v>0</v>
      </c>
    </row>
    <row r="195" spans="1:58" ht="15" customHeight="1" x14ac:dyDescent="0.25">
      <c r="A195" s="175">
        <f t="shared" si="34"/>
        <v>189</v>
      </c>
      <c r="B195" s="260" t="s">
        <v>141</v>
      </c>
      <c r="C195" s="164">
        <f>побуд.звіт!AW198</f>
        <v>27161.716841657915</v>
      </c>
      <c r="D195" s="67">
        <f>'[3]по будинку 08'!BF198</f>
        <v>5.6112575751023508</v>
      </c>
      <c r="E195" s="68">
        <v>3</v>
      </c>
      <c r="F195" s="69"/>
      <c r="G195" s="69"/>
      <c r="H195" s="69"/>
      <c r="I195" s="69"/>
      <c r="J195" s="69"/>
      <c r="K195" s="69"/>
      <c r="L195" s="70"/>
      <c r="M195" s="75">
        <f>[1]пот.ремонт!M195+[2]пот.ремонт!M195</f>
        <v>1435</v>
      </c>
      <c r="N195" s="75">
        <f>[1]пот.ремонт!N195+[2]пот.ремонт!N195</f>
        <v>0</v>
      </c>
      <c r="O195" s="75">
        <f>[1]пот.ремонт!O195+[2]пот.ремонт!O195</f>
        <v>0</v>
      </c>
      <c r="P195" s="75">
        <f>[1]пот.ремонт!P195+[2]пот.ремонт!P195</f>
        <v>0</v>
      </c>
      <c r="Q195" s="75">
        <f>[1]пот.ремонт!Q195+[2]пот.ремонт!Q195</f>
        <v>0</v>
      </c>
      <c r="R195" s="75">
        <f>[1]пот.ремонт!R195+[2]пот.ремонт!R195</f>
        <v>0</v>
      </c>
      <c r="S195" s="75">
        <f>[1]пот.ремонт!S195+[2]пот.ремонт!S195</f>
        <v>0</v>
      </c>
      <c r="T195" s="75">
        <f>[1]пот.ремонт!T195+[2]пот.ремонт!T195</f>
        <v>0</v>
      </c>
      <c r="U195" s="75">
        <f>[1]пот.ремонт!U195+[2]пот.ремонт!U195</f>
        <v>1618</v>
      </c>
      <c r="V195" s="75">
        <f>[1]пот.ремонт!V195+[2]пот.ремонт!V195</f>
        <v>0</v>
      </c>
      <c r="W195" s="75">
        <f>[1]пот.ремонт!W195+[2]пот.ремонт!W195</f>
        <v>172</v>
      </c>
      <c r="X195" s="75">
        <f>[1]пот.ремонт!X195+[2]пот.ремонт!X195</f>
        <v>0</v>
      </c>
      <c r="Y195" s="75">
        <f>[1]пот.ремонт!Y195+[2]пот.ремонт!Y195</f>
        <v>0</v>
      </c>
      <c r="Z195" s="75">
        <f>[1]пот.ремонт!Z195+[2]пот.ремонт!Z195</f>
        <v>0</v>
      </c>
      <c r="AA195" s="75">
        <f>[1]пот.ремонт!AA195+[2]пот.ремонт!AA195</f>
        <v>374</v>
      </c>
      <c r="AB195" s="75">
        <f>[1]пот.ремонт!AB195+[2]пот.ремонт!AB195</f>
        <v>0</v>
      </c>
      <c r="AC195" s="75">
        <f>[1]пот.ремонт!AC195+[2]пот.ремонт!AC195</f>
        <v>0</v>
      </c>
      <c r="AD195" s="187">
        <f t="shared" si="35"/>
        <v>3599</v>
      </c>
      <c r="AE195" s="117">
        <f>[1]пот.ремонт!AE195+[2]пот.ремонт!AE195</f>
        <v>744</v>
      </c>
      <c r="AF195" s="230">
        <f>[1]пот.ремонт!AF195+[2]пот.ремонт!AF195</f>
        <v>0</v>
      </c>
      <c r="AG195" s="75">
        <f>[1]пот.ремонт!AG195+[2]пот.ремонт!AG195</f>
        <v>0</v>
      </c>
      <c r="AH195" s="75">
        <f>[1]пот.ремонт!AH195+[2]пот.ремонт!AH195</f>
        <v>0</v>
      </c>
      <c r="AI195" s="75">
        <f>[1]пот.ремонт!AI195+[2]пот.ремонт!AI195</f>
        <v>0</v>
      </c>
      <c r="AJ195" s="75">
        <f>[1]пот.ремонт!AJ195+[2]пот.ремонт!AJ195</f>
        <v>0</v>
      </c>
      <c r="AK195" s="75">
        <f>[1]пот.ремонт!AK195+[2]пот.ремонт!AK195</f>
        <v>0</v>
      </c>
      <c r="AL195" s="75">
        <f>[1]пот.ремонт!AL195+[2]пот.ремонт!AL195</f>
        <v>0</v>
      </c>
      <c r="AM195" s="75">
        <f>[1]пот.ремонт!AM195+[2]пот.ремонт!AM195</f>
        <v>0</v>
      </c>
      <c r="AN195" s="75">
        <f>[1]пот.ремонт!AN195+[2]пот.ремонт!AN195</f>
        <v>0</v>
      </c>
      <c r="AO195" s="71">
        <f t="shared" si="26"/>
        <v>744</v>
      </c>
      <c r="AP195" s="274">
        <f t="shared" si="28"/>
        <v>4343</v>
      </c>
      <c r="AQ195" s="36">
        <f t="shared" si="24"/>
        <v>-22818.716841657915</v>
      </c>
      <c r="AR195" s="37">
        <f t="shared" si="25"/>
        <v>0</v>
      </c>
      <c r="AS195" s="183">
        <f t="shared" si="29"/>
        <v>0.15989416373486165</v>
      </c>
      <c r="AT195" s="146">
        <f>'[4]ПР 5 місяців'!AP195</f>
        <v>-11332.553629546877</v>
      </c>
      <c r="AU195" s="275">
        <f t="shared" si="30"/>
        <v>-34151.270471204793</v>
      </c>
      <c r="AV195" s="269">
        <f>[5]пот.ремонт!AP195+[6]пот.ремонт!AP195+[7]пот.ремонт!AP195+[8]пот.ремонт!AP195+[9]пот.ремонт!AP195+[10]пот.ремонт!AP195+[11]пот.ремонт!AP195+[12]пот.ремонт!AP195+[13]пот.ремонт!AP195+[14]пот.ремонт!AP195+[15]пот.ремонт!AP195+[2]пот.ремонт!AP195</f>
        <v>4343</v>
      </c>
      <c r="AW195" s="193">
        <f>[15]пот.ремонт!C195</f>
        <v>2548.5452623315837</v>
      </c>
      <c r="AX195" s="194"/>
      <c r="AY195" s="194">
        <f t="shared" si="31"/>
        <v>-2548.5452623315837</v>
      </c>
      <c r="AZ195" s="17"/>
      <c r="BA195" s="200">
        <f t="shared" si="32"/>
        <v>-36699.815733536379</v>
      </c>
      <c r="BB195" s="17"/>
      <c r="BC195" s="270">
        <f t="shared" si="33"/>
        <v>0</v>
      </c>
      <c r="BE195" s="270">
        <f>'[16]звіт поточний ремонт'!AK196+'[16]звіт поточний ремонт'!Z196-'[16]звіт поточний ремонт'!C196</f>
        <v>-11332.553629546877</v>
      </c>
      <c r="BF195" s="192">
        <f t="shared" si="27"/>
        <v>0</v>
      </c>
    </row>
    <row r="196" spans="1:58" ht="15" customHeight="1" x14ac:dyDescent="0.25">
      <c r="A196" s="175">
        <f t="shared" si="34"/>
        <v>190</v>
      </c>
      <c r="B196" s="260" t="s">
        <v>40</v>
      </c>
      <c r="C196" s="164">
        <f>побуд.звіт!AW199</f>
        <v>5482.6553698822909</v>
      </c>
      <c r="D196" s="67">
        <f>'[3]по будинку 08'!BF199</f>
        <v>0.97066777957931649</v>
      </c>
      <c r="E196" s="68">
        <v>3</v>
      </c>
      <c r="F196" s="69"/>
      <c r="G196" s="69"/>
      <c r="H196" s="69"/>
      <c r="I196" s="69"/>
      <c r="J196" s="69"/>
      <c r="K196" s="69"/>
      <c r="L196" s="70"/>
      <c r="M196" s="75">
        <f>[1]пот.ремонт!M196+[2]пот.ремонт!M196</f>
        <v>0</v>
      </c>
      <c r="N196" s="75">
        <f>[1]пот.ремонт!N196+[2]пот.ремонт!N196</f>
        <v>0</v>
      </c>
      <c r="O196" s="75">
        <f>[1]пот.ремонт!O196+[2]пот.ремонт!O196</f>
        <v>0</v>
      </c>
      <c r="P196" s="75">
        <f>[1]пот.ремонт!P196+[2]пот.ремонт!P196</f>
        <v>0</v>
      </c>
      <c r="Q196" s="75">
        <f>[1]пот.ремонт!Q196+[2]пот.ремонт!Q196</f>
        <v>0</v>
      </c>
      <c r="R196" s="75">
        <f>[1]пот.ремонт!R196+[2]пот.ремонт!R196</f>
        <v>0</v>
      </c>
      <c r="S196" s="75">
        <f>[1]пот.ремонт!S196+[2]пот.ремонт!S196</f>
        <v>0</v>
      </c>
      <c r="T196" s="75">
        <f>[1]пот.ремонт!T196+[2]пот.ремонт!T196</f>
        <v>0</v>
      </c>
      <c r="U196" s="75">
        <f>[1]пот.ремонт!U196+[2]пот.ремонт!U196</f>
        <v>0</v>
      </c>
      <c r="V196" s="75">
        <f>[1]пот.ремонт!V196+[2]пот.ремонт!V196</f>
        <v>0</v>
      </c>
      <c r="W196" s="75">
        <f>[1]пот.ремонт!W196+[2]пот.ремонт!W196</f>
        <v>0</v>
      </c>
      <c r="X196" s="75">
        <f>[1]пот.ремонт!X196+[2]пот.ремонт!X196</f>
        <v>0</v>
      </c>
      <c r="Y196" s="75">
        <f>[1]пот.ремонт!Y196+[2]пот.ремонт!Y196</f>
        <v>0</v>
      </c>
      <c r="Z196" s="75">
        <f>[1]пот.ремонт!Z196+[2]пот.ремонт!Z196</f>
        <v>0</v>
      </c>
      <c r="AA196" s="75">
        <f>[1]пот.ремонт!AA196+[2]пот.ремонт!AA196</f>
        <v>0</v>
      </c>
      <c r="AB196" s="75">
        <f>[1]пот.ремонт!AB196+[2]пот.ремонт!AB196</f>
        <v>0</v>
      </c>
      <c r="AC196" s="75">
        <f>[1]пот.ремонт!AC196+[2]пот.ремонт!AC196</f>
        <v>0</v>
      </c>
      <c r="AD196" s="187">
        <f t="shared" si="35"/>
        <v>0</v>
      </c>
      <c r="AE196" s="117">
        <f>[1]пот.ремонт!AE196+[2]пот.ремонт!AE196</f>
        <v>0</v>
      </c>
      <c r="AF196" s="230">
        <f>[1]пот.ремонт!AF196+[2]пот.ремонт!AF196</f>
        <v>0</v>
      </c>
      <c r="AG196" s="75">
        <f>[1]пот.ремонт!AG196+[2]пот.ремонт!AG196</f>
        <v>0</v>
      </c>
      <c r="AH196" s="75">
        <f>[1]пот.ремонт!AH196+[2]пот.ремонт!AH196</f>
        <v>0</v>
      </c>
      <c r="AI196" s="75">
        <f>[1]пот.ремонт!AI196+[2]пот.ремонт!AI196</f>
        <v>0</v>
      </c>
      <c r="AJ196" s="75">
        <f>[1]пот.ремонт!AJ196+[2]пот.ремонт!AJ196</f>
        <v>0</v>
      </c>
      <c r="AK196" s="75">
        <f>[1]пот.ремонт!AK196+[2]пот.ремонт!AK196</f>
        <v>0</v>
      </c>
      <c r="AL196" s="75">
        <f>[1]пот.ремонт!AL196+[2]пот.ремонт!AL196</f>
        <v>0</v>
      </c>
      <c r="AM196" s="75">
        <f>[1]пот.ремонт!AM196+[2]пот.ремонт!AM196</f>
        <v>0</v>
      </c>
      <c r="AN196" s="75">
        <f>[1]пот.ремонт!AN196+[2]пот.ремонт!AN196</f>
        <v>0</v>
      </c>
      <c r="AO196" s="71">
        <f t="shared" si="26"/>
        <v>0</v>
      </c>
      <c r="AP196" s="274">
        <f t="shared" si="28"/>
        <v>0</v>
      </c>
      <c r="AQ196" s="36">
        <f t="shared" si="24"/>
        <v>-5482.6553698822909</v>
      </c>
      <c r="AR196" s="37">
        <f t="shared" si="25"/>
        <v>0</v>
      </c>
      <c r="AS196" s="183">
        <f t="shared" si="29"/>
        <v>0</v>
      </c>
      <c r="AT196" s="146">
        <f>'[4]ПР 5 місяців'!AP196</f>
        <v>-2132.7718529020094</v>
      </c>
      <c r="AU196" s="275">
        <f t="shared" si="30"/>
        <v>-7615.4272227843003</v>
      </c>
      <c r="AV196" s="269">
        <f>[5]пот.ремонт!AP196+[6]пот.ремонт!AP196+[7]пот.ремонт!AP196+[8]пот.ремонт!AP196+[9]пот.ремонт!AP196+[10]пот.ремонт!AP196+[11]пот.ремонт!AP196+[12]пот.ремонт!AP196+[13]пот.ремонт!AP196+[14]пот.ремонт!AP196+[15]пот.ремонт!AP196+[2]пот.ремонт!AP196</f>
        <v>0</v>
      </c>
      <c r="AW196" s="193">
        <f>[15]пот.ремонт!C196</f>
        <v>496.83521637645811</v>
      </c>
      <c r="AX196" s="194"/>
      <c r="AY196" s="194">
        <f t="shared" si="31"/>
        <v>-496.83521637645811</v>
      </c>
      <c r="AZ196" s="17"/>
      <c r="BA196" s="200">
        <f t="shared" si="32"/>
        <v>-8112.2624391607587</v>
      </c>
      <c r="BB196" s="17"/>
      <c r="BC196" s="270">
        <f t="shared" si="33"/>
        <v>0</v>
      </c>
      <c r="BE196" s="270">
        <f>'[16]звіт поточний ремонт'!AK197+'[16]звіт поточний ремонт'!Z197-'[16]звіт поточний ремонт'!C197</f>
        <v>-2132.7718529020094</v>
      </c>
      <c r="BF196" s="192">
        <f t="shared" si="27"/>
        <v>0</v>
      </c>
    </row>
    <row r="197" spans="1:58" ht="15" customHeight="1" x14ac:dyDescent="0.25">
      <c r="A197" s="175">
        <f t="shared" si="34"/>
        <v>191</v>
      </c>
      <c r="B197" s="260" t="s">
        <v>252</v>
      </c>
      <c r="C197" s="164">
        <f>побуд.звіт!AW200</f>
        <v>48616.5844827689</v>
      </c>
      <c r="D197" s="67">
        <f>'[3]по будинку 08'!BF200</f>
        <v>1298.0014954555313</v>
      </c>
      <c r="E197" s="68">
        <v>3</v>
      </c>
      <c r="F197" s="69"/>
      <c r="G197" s="69"/>
      <c r="H197" s="69"/>
      <c r="I197" s="69"/>
      <c r="J197" s="69"/>
      <c r="K197" s="69"/>
      <c r="L197" s="70"/>
      <c r="M197" s="75">
        <f>[1]пот.ремонт!M197+[2]пот.ремонт!M197</f>
        <v>13098</v>
      </c>
      <c r="N197" s="75">
        <f>[1]пот.ремонт!N197+[2]пот.ремонт!N197</f>
        <v>0</v>
      </c>
      <c r="O197" s="75">
        <f>[1]пот.ремонт!O197+[2]пот.ремонт!O197</f>
        <v>17995.229486458484</v>
      </c>
      <c r="P197" s="75">
        <f>[1]пот.ремонт!P197+[2]пот.ремонт!P197</f>
        <v>165.2</v>
      </c>
      <c r="Q197" s="75">
        <f>[1]пот.ремонт!Q197+[2]пот.ремонт!Q197</f>
        <v>0</v>
      </c>
      <c r="R197" s="75">
        <f>[1]пот.ремонт!R197+[2]пот.ремонт!R197</f>
        <v>0</v>
      </c>
      <c r="S197" s="75">
        <f>[1]пот.ремонт!S197+[2]пот.ремонт!S197</f>
        <v>0</v>
      </c>
      <c r="T197" s="75">
        <f>[1]пот.ремонт!T197+[2]пот.ремонт!T197</f>
        <v>0</v>
      </c>
      <c r="U197" s="75">
        <f>[1]пот.ремонт!U197+[2]пот.ремонт!U197</f>
        <v>4169</v>
      </c>
      <c r="V197" s="75">
        <f>[1]пот.ремонт!V197+[2]пот.ремонт!V197</f>
        <v>0</v>
      </c>
      <c r="W197" s="75">
        <f>[1]пот.ремонт!W197+[2]пот.ремонт!W197</f>
        <v>17106</v>
      </c>
      <c r="X197" s="75">
        <f>[1]пот.ремонт!X197+[2]пот.ремонт!X197</f>
        <v>0</v>
      </c>
      <c r="Y197" s="75">
        <f>[1]пот.ремонт!Y197+[2]пот.ремонт!Y197</f>
        <v>0</v>
      </c>
      <c r="Z197" s="75">
        <f>[1]пот.ремонт!Z197+[2]пот.ремонт!Z197</f>
        <v>0</v>
      </c>
      <c r="AA197" s="75">
        <f>[1]пот.ремонт!AA197+[2]пот.ремонт!AA197</f>
        <v>1236.9831286073702</v>
      </c>
      <c r="AB197" s="75">
        <f>[1]пот.ремонт!AB197+[2]пот.ремонт!AB197</f>
        <v>0</v>
      </c>
      <c r="AC197" s="75">
        <f>[1]пот.ремонт!AC197+[2]пот.ремонт!AC197</f>
        <v>0</v>
      </c>
      <c r="AD197" s="187">
        <f t="shared" si="35"/>
        <v>53605.212615065859</v>
      </c>
      <c r="AE197" s="117">
        <f>[1]пот.ремонт!AE197+[2]пот.ремонт!AE197</f>
        <v>0</v>
      </c>
      <c r="AF197" s="230">
        <f>[1]пот.ремонт!AF197+[2]пот.ремонт!AF197</f>
        <v>0</v>
      </c>
      <c r="AG197" s="75">
        <f>[1]пот.ремонт!AG197+[2]пот.ремонт!AG197</f>
        <v>0</v>
      </c>
      <c r="AH197" s="75">
        <f>[1]пот.ремонт!AH197+[2]пот.ремонт!AH197</f>
        <v>0</v>
      </c>
      <c r="AI197" s="75">
        <f>[1]пот.ремонт!AI197+[2]пот.ремонт!AI197</f>
        <v>0</v>
      </c>
      <c r="AJ197" s="75">
        <f>[1]пот.ремонт!AJ197+[2]пот.ремонт!AJ197</f>
        <v>0</v>
      </c>
      <c r="AK197" s="75">
        <f>[1]пот.ремонт!AK197+[2]пот.ремонт!AK197</f>
        <v>4917</v>
      </c>
      <c r="AL197" s="75">
        <f>[1]пот.ремонт!AL197+[2]пот.ремонт!AL197</f>
        <v>143</v>
      </c>
      <c r="AM197" s="75">
        <f>[1]пот.ремонт!AM197+[2]пот.ремонт!AM197</f>
        <v>2112</v>
      </c>
      <c r="AN197" s="75">
        <f>[1]пот.ремонт!AN197+[2]пот.ремонт!AN197</f>
        <v>0</v>
      </c>
      <c r="AO197" s="71">
        <f t="shared" si="26"/>
        <v>7029</v>
      </c>
      <c r="AP197" s="274">
        <f t="shared" si="28"/>
        <v>60634.212615065859</v>
      </c>
      <c r="AQ197" s="36">
        <f t="shared" si="24"/>
        <v>0</v>
      </c>
      <c r="AR197" s="37">
        <f t="shared" si="25"/>
        <v>12017.628132296959</v>
      </c>
      <c r="AS197" s="183">
        <f t="shared" si="29"/>
        <v>1.2471919461260457</v>
      </c>
      <c r="AT197" s="146">
        <f>'[4]ПР 5 місяців'!AP197</f>
        <v>-19596.287606652117</v>
      </c>
      <c r="AU197" s="275">
        <f t="shared" si="30"/>
        <v>-7578.6594743551577</v>
      </c>
      <c r="AV197" s="269">
        <f>[5]пот.ремонт!AP197+[6]пот.ремонт!AP197+[7]пот.ремонт!AP197+[8]пот.ремонт!AP197+[9]пот.ремонт!AP197+[10]пот.ремонт!AP197+[11]пот.ремонт!AP197+[12]пот.ремонт!AP197+[13]пот.ремонт!AP197+[14]пот.ремонт!AP197+[15]пот.ремонт!AP197+[2]пот.ремонт!AP197</f>
        <v>60634.304626728597</v>
      </c>
      <c r="AW197" s="193">
        <f>[15]пот.ремонт!C197</f>
        <v>4854.4834725537785</v>
      </c>
      <c r="AX197" s="194"/>
      <c r="AY197" s="194">
        <f t="shared" si="31"/>
        <v>-4854.4834725537785</v>
      </c>
      <c r="AZ197" s="17"/>
      <c r="BA197" s="200">
        <f t="shared" si="32"/>
        <v>-12433.142946908936</v>
      </c>
      <c r="BB197" s="17"/>
      <c r="BC197" s="270">
        <f t="shared" si="33"/>
        <v>-9.2011662738514133E-2</v>
      </c>
      <c r="BE197" s="270">
        <f>'[16]звіт поточний ремонт'!AK198+'[16]звіт поточний ремонт'!Z198-'[16]звіт поточний ремонт'!C198</f>
        <v>-19596.287606652117</v>
      </c>
      <c r="BF197" s="192">
        <f t="shared" si="27"/>
        <v>0</v>
      </c>
    </row>
    <row r="198" spans="1:58" ht="15" customHeight="1" x14ac:dyDescent="0.25">
      <c r="A198" s="175">
        <f t="shared" si="34"/>
        <v>192</v>
      </c>
      <c r="B198" s="260" t="s">
        <v>288</v>
      </c>
      <c r="C198" s="164">
        <f>побуд.звіт!AW201</f>
        <v>28890.285742141288</v>
      </c>
      <c r="D198" s="67">
        <f>'[3]по будинку 08'!BF201</f>
        <v>1099.1394742039363</v>
      </c>
      <c r="E198" s="68">
        <v>3</v>
      </c>
      <c r="F198" s="69"/>
      <c r="G198" s="69"/>
      <c r="H198" s="69"/>
      <c r="I198" s="69"/>
      <c r="J198" s="69"/>
      <c r="K198" s="69"/>
      <c r="L198" s="70"/>
      <c r="M198" s="75">
        <f>[1]пот.ремонт!M198+[2]пот.ремонт!M198</f>
        <v>1652</v>
      </c>
      <c r="N198" s="75">
        <f>[1]пот.ремонт!N198+[2]пот.ремонт!N198</f>
        <v>0</v>
      </c>
      <c r="O198" s="75">
        <f>[1]пот.ремонт!O198+[2]пот.ремонт!O198</f>
        <v>227</v>
      </c>
      <c r="P198" s="75">
        <f>[1]пот.ремонт!P198+[2]пот.ремонт!P198</f>
        <v>0</v>
      </c>
      <c r="Q198" s="75">
        <f>[1]пот.ремонт!Q198+[2]пот.ремонт!Q198</f>
        <v>0</v>
      </c>
      <c r="R198" s="75">
        <f>[1]пот.ремонт!R198+[2]пот.ремонт!R198</f>
        <v>0</v>
      </c>
      <c r="S198" s="75">
        <f>[1]пот.ремонт!S198+[2]пот.ремонт!S198</f>
        <v>0</v>
      </c>
      <c r="T198" s="75">
        <f>[1]пот.ремонт!T198+[2]пот.ремонт!T198</f>
        <v>0</v>
      </c>
      <c r="U198" s="75">
        <f>[1]пот.ремонт!U198+[2]пот.ремонт!U198</f>
        <v>4329</v>
      </c>
      <c r="V198" s="75">
        <f>[1]пот.ремонт!V198+[2]пот.ремонт!V198</f>
        <v>0</v>
      </c>
      <c r="W198" s="75">
        <f>[1]пот.ремонт!W198+[2]пот.ремонт!W198</f>
        <v>189</v>
      </c>
      <c r="X198" s="75">
        <f>[1]пот.ремонт!X198+[2]пот.ремонт!X198</f>
        <v>0</v>
      </c>
      <c r="Y198" s="75">
        <f>[1]пот.ремонт!Y198+[2]пот.ремонт!Y198</f>
        <v>0</v>
      </c>
      <c r="Z198" s="75">
        <f>[1]пот.ремонт!Z198+[2]пот.ремонт!Z198</f>
        <v>0</v>
      </c>
      <c r="AA198" s="75">
        <f>[1]пот.ремонт!AA198+[2]пот.ремонт!AA198</f>
        <v>1396.8195767352377</v>
      </c>
      <c r="AB198" s="75">
        <f>[1]пот.ремонт!AB198+[2]пот.ремонт!AB198</f>
        <v>0</v>
      </c>
      <c r="AC198" s="75">
        <f>[1]пот.ремонт!AC198+[2]пот.ремонт!AC198</f>
        <v>0</v>
      </c>
      <c r="AD198" s="187">
        <f t="shared" si="35"/>
        <v>7793.8195767352372</v>
      </c>
      <c r="AE198" s="117">
        <f>[1]пот.ремонт!AE198+[2]пот.ремонт!AE198</f>
        <v>935</v>
      </c>
      <c r="AF198" s="230">
        <f>[1]пот.ремонт!AF198+[2]пот.ремонт!AF198</f>
        <v>0</v>
      </c>
      <c r="AG198" s="75">
        <f>[1]пот.ремонт!AG198+[2]пот.ремонт!AG198</f>
        <v>0</v>
      </c>
      <c r="AH198" s="75">
        <f>[1]пот.ремонт!AH198+[2]пот.ремонт!AH198</f>
        <v>0</v>
      </c>
      <c r="AI198" s="75">
        <f>[1]пот.ремонт!AI198+[2]пот.ремонт!AI198</f>
        <v>0</v>
      </c>
      <c r="AJ198" s="75">
        <f>[1]пот.ремонт!AJ198+[2]пот.ремонт!AJ198</f>
        <v>0</v>
      </c>
      <c r="AK198" s="75">
        <f>[1]пот.ремонт!AK198+[2]пот.ремонт!AK198</f>
        <v>0</v>
      </c>
      <c r="AL198" s="75">
        <f>[1]пот.ремонт!AL198+[2]пот.ремонт!AL198</f>
        <v>0</v>
      </c>
      <c r="AM198" s="75">
        <f>[1]пот.ремонт!AM198+[2]пот.ремонт!AM198</f>
        <v>0</v>
      </c>
      <c r="AN198" s="75">
        <f>[1]пот.ремонт!AN198+[2]пот.ремонт!AN198</f>
        <v>0</v>
      </c>
      <c r="AO198" s="71">
        <f t="shared" si="26"/>
        <v>935</v>
      </c>
      <c r="AP198" s="274">
        <f t="shared" si="28"/>
        <v>8728.8195767352372</v>
      </c>
      <c r="AQ198" s="36">
        <f t="shared" ref="AQ198:AQ261" si="36">IF((AD198+AO198)&lt;C198,(AD198+AO198)-C198,0)</f>
        <v>-20161.466165406051</v>
      </c>
      <c r="AR198" s="37">
        <f t="shared" ref="AR198:AR261" si="37">IF((AD198+AO198)&gt;C198,(AD198+AO198)-C198,0)</f>
        <v>0</v>
      </c>
      <c r="AS198" s="183">
        <f t="shared" si="29"/>
        <v>0.30213683778152467</v>
      </c>
      <c r="AT198" s="146">
        <f>'[4]ПР 5 місяців'!AP198</f>
        <v>-8951.4354912885537</v>
      </c>
      <c r="AU198" s="275">
        <f t="shared" si="30"/>
        <v>-29112.901656694605</v>
      </c>
      <c r="AV198" s="269">
        <f>[5]пот.ремонт!AP198+[6]пот.ремонт!AP198+[7]пот.ремонт!AP198+[8]пот.ремонт!AP198+[9]пот.ремонт!AP198+[10]пот.ремонт!AP198+[11]пот.ремонт!AP198+[12]пот.ремонт!AP198+[13]пот.ремонт!AP198+[14]пот.ремонт!AP198+[15]пот.ремонт!AP198+[2]пот.ремонт!AP198</f>
        <v>8728.9115883979757</v>
      </c>
      <c r="AW198" s="193">
        <f>[15]пот.ремонт!C198</f>
        <v>2952.8082128282595</v>
      </c>
      <c r="AX198" s="194"/>
      <c r="AY198" s="194">
        <f t="shared" si="31"/>
        <v>-2952.8082128282595</v>
      </c>
      <c r="AZ198" s="17"/>
      <c r="BA198" s="200">
        <f t="shared" si="32"/>
        <v>-32065.709869522863</v>
      </c>
      <c r="BB198" s="17"/>
      <c r="BC198" s="270">
        <f t="shared" si="33"/>
        <v>-9.2011662738514133E-2</v>
      </c>
      <c r="BE198" s="270">
        <f>'[16]звіт поточний ремонт'!AK199+'[16]звіт поточний ремонт'!Z199-'[16]звіт поточний ремонт'!C199</f>
        <v>-8951.4354912885537</v>
      </c>
      <c r="BF198" s="192">
        <f t="shared" si="27"/>
        <v>0</v>
      </c>
    </row>
    <row r="199" spans="1:58" ht="15" customHeight="1" x14ac:dyDescent="0.25">
      <c r="A199" s="175">
        <f t="shared" si="34"/>
        <v>193</v>
      </c>
      <c r="B199" s="261" t="s">
        <v>285</v>
      </c>
      <c r="C199" s="164">
        <f>побуд.звіт!AW202</f>
        <v>77980.380919283489</v>
      </c>
      <c r="D199" s="67">
        <f>'[3]по будинку 08'!BF202</f>
        <v>18.974560567940888</v>
      </c>
      <c r="E199" s="68">
        <v>3</v>
      </c>
      <c r="F199" s="69"/>
      <c r="G199" s="69"/>
      <c r="H199" s="69"/>
      <c r="I199" s="69"/>
      <c r="J199" s="69"/>
      <c r="K199" s="69"/>
      <c r="L199" s="70"/>
      <c r="M199" s="75">
        <f>[1]пот.ремонт!M199+[2]пот.ремонт!M199</f>
        <v>462</v>
      </c>
      <c r="N199" s="75">
        <f>[1]пот.ремонт!N199+[2]пот.ремонт!N199</f>
        <v>0</v>
      </c>
      <c r="O199" s="75">
        <f>[1]пот.ремонт!O199+[2]пот.ремонт!O199</f>
        <v>3985</v>
      </c>
      <c r="P199" s="75">
        <f>[1]пот.ремонт!P199+[2]пот.ремонт!P199</f>
        <v>27.8</v>
      </c>
      <c r="Q199" s="75">
        <f>[1]пот.ремонт!Q199+[2]пот.ремонт!Q199</f>
        <v>0</v>
      </c>
      <c r="R199" s="75">
        <f>[1]пот.ремонт!R199+[2]пот.ремонт!R199</f>
        <v>0</v>
      </c>
      <c r="S199" s="75">
        <f>[1]пот.ремонт!S199+[2]пот.ремонт!S199</f>
        <v>0</v>
      </c>
      <c r="T199" s="75">
        <f>[1]пот.ремонт!T199+[2]пот.ремонт!T199</f>
        <v>0</v>
      </c>
      <c r="U199" s="75">
        <f>[1]пот.ремонт!U199+[2]пот.ремонт!U199</f>
        <v>5447</v>
      </c>
      <c r="V199" s="75">
        <f>[1]пот.ремонт!V199+[2]пот.ремонт!V199</f>
        <v>0</v>
      </c>
      <c r="W199" s="75">
        <f>[1]пот.ремонт!W199+[2]пот.ремонт!W199</f>
        <v>997</v>
      </c>
      <c r="X199" s="75">
        <f>[1]пот.ремонт!X199+[2]пот.ремонт!X199</f>
        <v>0</v>
      </c>
      <c r="Y199" s="75">
        <f>[1]пот.ремонт!Y199+[2]пот.ремонт!Y199</f>
        <v>1315</v>
      </c>
      <c r="Z199" s="75">
        <f>[1]пот.ремонт!Z199+[2]пот.ремонт!Z199</f>
        <v>8</v>
      </c>
      <c r="AA199" s="75">
        <f>[1]пот.ремонт!AA199+[2]пот.ремонт!AA199</f>
        <v>6320</v>
      </c>
      <c r="AB199" s="75">
        <f>[1]пот.ремонт!AB199+[2]пот.ремонт!AB199</f>
        <v>0</v>
      </c>
      <c r="AC199" s="75">
        <f>[1]пот.ремонт!AC199+[2]пот.ремонт!AC199</f>
        <v>0</v>
      </c>
      <c r="AD199" s="187">
        <f t="shared" si="35"/>
        <v>18526</v>
      </c>
      <c r="AE199" s="117">
        <f>[1]пот.ремонт!AE199+[2]пот.ремонт!AE199</f>
        <v>606</v>
      </c>
      <c r="AF199" s="230">
        <f>[1]пот.ремонт!AF199+[2]пот.ремонт!AF199</f>
        <v>0</v>
      </c>
      <c r="AG199" s="75">
        <f>[1]пот.ремонт!AG199+[2]пот.ремонт!AG199</f>
        <v>1128</v>
      </c>
      <c r="AH199" s="75">
        <f>[1]пот.ремонт!AH199+[2]пот.ремонт!AH199</f>
        <v>8</v>
      </c>
      <c r="AI199" s="75">
        <f>[1]пот.ремонт!AI199+[2]пот.ремонт!AI199</f>
        <v>0</v>
      </c>
      <c r="AJ199" s="75">
        <f>[1]пот.ремонт!AJ199+[2]пот.ремонт!AJ199</f>
        <v>0</v>
      </c>
      <c r="AK199" s="75">
        <f>[1]пот.ремонт!AK199+[2]пот.ремонт!AK199</f>
        <v>0</v>
      </c>
      <c r="AL199" s="75">
        <f>[1]пот.ремонт!AL199+[2]пот.ремонт!AL199</f>
        <v>0</v>
      </c>
      <c r="AM199" s="75">
        <f>[1]пот.ремонт!AM199+[2]пот.ремонт!AM199</f>
        <v>615</v>
      </c>
      <c r="AN199" s="75">
        <f>[1]пот.ремонт!AN199+[2]пот.ремонт!AN199</f>
        <v>0</v>
      </c>
      <c r="AO199" s="71">
        <f t="shared" ref="AO199:AO262" si="38">AE199+AG199+AI199+AK199+AM199</f>
        <v>2349</v>
      </c>
      <c r="AP199" s="274">
        <f t="shared" si="28"/>
        <v>20875</v>
      </c>
      <c r="AQ199" s="36">
        <f t="shared" si="36"/>
        <v>-57105.380919283489</v>
      </c>
      <c r="AR199" s="37">
        <f t="shared" si="37"/>
        <v>0</v>
      </c>
      <c r="AS199" s="183">
        <f t="shared" si="29"/>
        <v>0.26769553769694265</v>
      </c>
      <c r="AT199" s="146">
        <f>'[4]ПР 5 місяців'!AP199</f>
        <v>-32601.583162982322</v>
      </c>
      <c r="AU199" s="275">
        <f t="shared" si="30"/>
        <v>-89706.964082265811</v>
      </c>
      <c r="AV199" s="269">
        <f>[5]пот.ремонт!AP199+[6]пот.ремонт!AP199+[7]пот.ремонт!AP199+[8]пот.ремонт!AP199+[9]пот.ремонт!AP199+[10]пот.ремонт!AP199+[11]пот.ремонт!AP199+[12]пот.ремонт!AP199+[13]пот.ремонт!AP199+[14]пот.ремонт!AP199+[15]пот.ремонт!AP199+[2]пот.ремонт!AP199</f>
        <v>20875.368533485147</v>
      </c>
      <c r="AW199" s="193">
        <f>[15]пот.ремонт!C199</f>
        <v>7694.9288738566938</v>
      </c>
      <c r="AX199" s="194"/>
      <c r="AY199" s="194">
        <f t="shared" si="31"/>
        <v>-7694.9288738566938</v>
      </c>
      <c r="AZ199" s="17"/>
      <c r="BA199" s="200">
        <f t="shared" si="32"/>
        <v>-97401.892956122509</v>
      </c>
      <c r="BB199" s="17"/>
      <c r="BC199" s="270">
        <f t="shared" si="33"/>
        <v>-0.36853348514705431</v>
      </c>
      <c r="BE199" s="270">
        <f>'[16]звіт поточний ремонт'!AK200+'[16]звіт поточний ремонт'!Z200-'[16]звіт поточний ремонт'!C200</f>
        <v>-32601.583162982322</v>
      </c>
      <c r="BF199" s="192">
        <f t="shared" ref="BF199:BF262" si="39">AT199-BE199</f>
        <v>0</v>
      </c>
    </row>
    <row r="200" spans="1:58" ht="15" customHeight="1" x14ac:dyDescent="0.25">
      <c r="A200" s="175">
        <f t="shared" si="34"/>
        <v>194</v>
      </c>
      <c r="B200" s="261" t="s">
        <v>253</v>
      </c>
      <c r="C200" s="164">
        <f>побуд.звіт!AW203</f>
        <v>33405.152393097793</v>
      </c>
      <c r="D200" s="67">
        <f>'[3]по будинку 08'!BF203</f>
        <v>7.3930313074808218</v>
      </c>
      <c r="E200" s="68">
        <v>3</v>
      </c>
      <c r="F200" s="69"/>
      <c r="G200" s="69"/>
      <c r="H200" s="69"/>
      <c r="I200" s="69"/>
      <c r="J200" s="69"/>
      <c r="K200" s="69"/>
      <c r="L200" s="70"/>
      <c r="M200" s="75">
        <f>[1]пот.ремонт!M200+[2]пот.ремонт!M200</f>
        <v>3466</v>
      </c>
      <c r="N200" s="75">
        <f>[1]пот.ремонт!N200+[2]пот.ремонт!N200</f>
        <v>0</v>
      </c>
      <c r="O200" s="75">
        <f>[1]пот.ремонт!O200+[2]пот.ремонт!O200</f>
        <v>0</v>
      </c>
      <c r="P200" s="75">
        <f>[1]пот.ремонт!P200+[2]пот.ремонт!P200</f>
        <v>0</v>
      </c>
      <c r="Q200" s="75">
        <f>[1]пот.ремонт!Q200+[2]пот.ремонт!Q200</f>
        <v>0</v>
      </c>
      <c r="R200" s="75">
        <f>[1]пот.ремонт!R200+[2]пот.ремонт!R200</f>
        <v>0</v>
      </c>
      <c r="S200" s="75">
        <f>[1]пот.ремонт!S200+[2]пот.ремонт!S200</f>
        <v>1045</v>
      </c>
      <c r="T200" s="75">
        <f>[1]пот.ремонт!T200+[2]пот.ремонт!T200</f>
        <v>12</v>
      </c>
      <c r="U200" s="75">
        <f>[1]пот.ремонт!U200+[2]пот.ремонт!U200</f>
        <v>2732</v>
      </c>
      <c r="V200" s="75">
        <f>[1]пот.ремонт!V200+[2]пот.ремонт!V200</f>
        <v>0</v>
      </c>
      <c r="W200" s="75">
        <f>[1]пот.ремонт!W200+[2]пот.ремонт!W200</f>
        <v>698</v>
      </c>
      <c r="X200" s="75">
        <f>[1]пот.ремонт!X200+[2]пот.ремонт!X200</f>
        <v>0</v>
      </c>
      <c r="Y200" s="75">
        <f>[1]пот.ремонт!Y200+[2]пот.ремонт!Y200</f>
        <v>0</v>
      </c>
      <c r="Z200" s="75">
        <f>[1]пот.ремонт!Z200+[2]пот.ремонт!Z200</f>
        <v>0</v>
      </c>
      <c r="AA200" s="75">
        <f>[1]пот.ремонт!AA200+[2]пот.ремонт!AA200</f>
        <v>384</v>
      </c>
      <c r="AB200" s="75">
        <f>[1]пот.ремонт!AB200+[2]пот.ремонт!AB200</f>
        <v>0</v>
      </c>
      <c r="AC200" s="75">
        <f>[1]пот.ремонт!AC200+[2]пот.ремонт!AC200</f>
        <v>0</v>
      </c>
      <c r="AD200" s="187">
        <f t="shared" ref="AD200:AD263" si="40">M200+O200+Q200+S200+AA200+U200+AC200+W200+Y200</f>
        <v>8325</v>
      </c>
      <c r="AE200" s="117">
        <f>[1]пот.ремонт!AE200+[2]пот.ремонт!AE200</f>
        <v>1842</v>
      </c>
      <c r="AF200" s="230">
        <f>[1]пот.ремонт!AF200+[2]пот.ремонт!AF200</f>
        <v>0</v>
      </c>
      <c r="AG200" s="75">
        <f>[1]пот.ремонт!AG200+[2]пот.ремонт!AG200</f>
        <v>2852</v>
      </c>
      <c r="AH200" s="75">
        <f>[1]пот.ремонт!AH200+[2]пот.ремонт!AH200</f>
        <v>8.4</v>
      </c>
      <c r="AI200" s="75">
        <f>[1]пот.ремонт!AI200+[2]пот.ремонт!AI200</f>
        <v>0</v>
      </c>
      <c r="AJ200" s="75">
        <f>[1]пот.ремонт!AJ200+[2]пот.ремонт!AJ200</f>
        <v>0</v>
      </c>
      <c r="AK200" s="75">
        <f>[1]пот.ремонт!AK200+[2]пот.ремонт!AK200</f>
        <v>136064.66363178924</v>
      </c>
      <c r="AL200" s="75">
        <f>[1]пот.ремонт!AL200+[2]пот.ремонт!AL200</f>
        <v>1152</v>
      </c>
      <c r="AM200" s="75">
        <f>[1]пот.ремонт!AM200+[2]пот.ремонт!AM200</f>
        <v>14056</v>
      </c>
      <c r="AN200" s="75">
        <f>[1]пот.ремонт!AN200+[2]пот.ремонт!AN200</f>
        <v>0</v>
      </c>
      <c r="AO200" s="71">
        <f t="shared" si="38"/>
        <v>154814.66363178924</v>
      </c>
      <c r="AP200" s="274">
        <f t="shared" ref="AP200:AP263" si="41">AD200+AO200</f>
        <v>163139.66363178924</v>
      </c>
      <c r="AQ200" s="36">
        <f t="shared" si="36"/>
        <v>0</v>
      </c>
      <c r="AR200" s="37">
        <f t="shared" si="37"/>
        <v>129734.51123869146</v>
      </c>
      <c r="AS200" s="183">
        <f t="shared" ref="AS200:AS263" si="42">AP200/C200</f>
        <v>4.8836676962891907</v>
      </c>
      <c r="AT200" s="146">
        <f>'[4]ПР 5 місяців'!AP200</f>
        <v>-4955.6498220046633</v>
      </c>
      <c r="AU200" s="275">
        <f t="shared" ref="AU200:AU263" si="43">AP200-C200+AT200</f>
        <v>124778.86141668679</v>
      </c>
      <c r="AV200" s="269">
        <f>[5]пот.ремонт!AP200+[6]пот.ремонт!AP200+[7]пот.ремонт!AP200+[8]пот.ремонт!AP200+[9]пот.ремонт!AP200+[10]пот.ремонт!AP200+[11]пот.ремонт!AP200+[12]пот.ремонт!AP200+[13]пот.ремонт!AP200+[14]пот.ремонт!AP200+[15]пот.ремонт!AP200+[2]пот.ремонт!AP200</f>
        <v>163139.66363178924</v>
      </c>
      <c r="AW200" s="193">
        <f>[15]пот.ремонт!C200</f>
        <v>3293.2825066195574</v>
      </c>
      <c r="AX200" s="194"/>
      <c r="AY200" s="194">
        <f t="shared" ref="AY200:AY263" si="44">AX200-AW200</f>
        <v>-3293.2825066195574</v>
      </c>
      <c r="AZ200" s="17"/>
      <c r="BA200" s="200">
        <f t="shared" ref="BA200:BA263" si="45">AU200+AY200</f>
        <v>121485.57891006724</v>
      </c>
      <c r="BB200" s="17"/>
      <c r="BC200" s="270">
        <f t="shared" ref="BC200:BC263" si="46">AP200-AV200</f>
        <v>0</v>
      </c>
      <c r="BE200" s="270">
        <f>'[16]звіт поточний ремонт'!AK201+'[16]звіт поточний ремонт'!Z201-'[16]звіт поточний ремонт'!C201</f>
        <v>-4955.6498220046633</v>
      </c>
      <c r="BF200" s="192">
        <f t="shared" si="39"/>
        <v>0</v>
      </c>
    </row>
    <row r="201" spans="1:58" ht="15" customHeight="1" x14ac:dyDescent="0.25">
      <c r="A201" s="175">
        <f t="shared" ref="A201:A264" si="47">A200+1</f>
        <v>195</v>
      </c>
      <c r="B201" s="260" t="s">
        <v>254</v>
      </c>
      <c r="C201" s="164">
        <f>побуд.звіт!AW204</f>
        <v>35076.836484003114</v>
      </c>
      <c r="D201" s="67">
        <f>'[3]по будинку 08'!BF204</f>
        <v>34.712426210902521</v>
      </c>
      <c r="E201" s="68">
        <v>3</v>
      </c>
      <c r="F201" s="69"/>
      <c r="G201" s="69"/>
      <c r="H201" s="69"/>
      <c r="I201" s="69"/>
      <c r="J201" s="69"/>
      <c r="K201" s="69"/>
      <c r="L201" s="70"/>
      <c r="M201" s="75">
        <f>[1]пот.ремонт!M201+[2]пот.ремонт!M201</f>
        <v>6751</v>
      </c>
      <c r="N201" s="75">
        <f>[1]пот.ремонт!N201+[2]пот.ремонт!N201</f>
        <v>0</v>
      </c>
      <c r="O201" s="75">
        <f>[1]пот.ремонт!O201+[2]пот.ремонт!O201</f>
        <v>0</v>
      </c>
      <c r="P201" s="75">
        <f>[1]пот.ремонт!P201+[2]пот.ремонт!P201</f>
        <v>0</v>
      </c>
      <c r="Q201" s="75">
        <f>[1]пот.ремонт!Q201+[2]пот.ремонт!Q201</f>
        <v>0</v>
      </c>
      <c r="R201" s="75">
        <f>[1]пот.ремонт!R201+[2]пот.ремонт!R201</f>
        <v>0</v>
      </c>
      <c r="S201" s="75">
        <f>[1]пот.ремонт!S201+[2]пот.ремонт!S201</f>
        <v>0</v>
      </c>
      <c r="T201" s="75">
        <f>[1]пот.ремонт!T201+[2]пот.ремонт!T201</f>
        <v>0</v>
      </c>
      <c r="U201" s="75">
        <f>[1]пот.ремонт!U201+[2]пот.ремонт!U201</f>
        <v>4602</v>
      </c>
      <c r="V201" s="75">
        <f>[1]пот.ремонт!V201+[2]пот.ремонт!V201</f>
        <v>0</v>
      </c>
      <c r="W201" s="75">
        <f>[1]пот.ремонт!W201+[2]пот.ремонт!W201</f>
        <v>570</v>
      </c>
      <c r="X201" s="75">
        <f>[1]пот.ремонт!X201+[2]пот.ремонт!X201</f>
        <v>0</v>
      </c>
      <c r="Y201" s="75">
        <f>[1]пот.ремонт!Y201+[2]пот.ремонт!Y201</f>
        <v>0</v>
      </c>
      <c r="Z201" s="75">
        <f>[1]пот.ремонт!Z201+[2]пот.ремонт!Z201</f>
        <v>0</v>
      </c>
      <c r="AA201" s="75">
        <f>[1]пот.ремонт!AA201+[2]пот.ремонт!AA201</f>
        <v>1130</v>
      </c>
      <c r="AB201" s="75">
        <f>[1]пот.ремонт!AB201+[2]пот.ремонт!AB201</f>
        <v>0</v>
      </c>
      <c r="AC201" s="75">
        <f>[1]пот.ремонт!AC201+[2]пот.ремонт!AC201</f>
        <v>0</v>
      </c>
      <c r="AD201" s="187">
        <f t="shared" si="40"/>
        <v>13053</v>
      </c>
      <c r="AE201" s="117">
        <f>[1]пот.ремонт!AE201+[2]пот.ремонт!AE201</f>
        <v>1296</v>
      </c>
      <c r="AF201" s="230">
        <f>[1]пот.ремонт!AF201+[2]пот.ремонт!AF201</f>
        <v>0</v>
      </c>
      <c r="AG201" s="75">
        <f>[1]пот.ремонт!AG201+[2]пот.ремонт!AG201</f>
        <v>0</v>
      </c>
      <c r="AH201" s="75">
        <f>[1]пот.ремонт!AH201+[2]пот.ремонт!AH201</f>
        <v>0</v>
      </c>
      <c r="AI201" s="75">
        <f>[1]пот.ремонт!AI201+[2]пот.ремонт!AI201</f>
        <v>0</v>
      </c>
      <c r="AJ201" s="75">
        <f>[1]пот.ремонт!AJ201+[2]пот.ремонт!AJ201</f>
        <v>0</v>
      </c>
      <c r="AK201" s="75">
        <f>[1]пот.ремонт!AK201+[2]пот.ремонт!AK201</f>
        <v>113533</v>
      </c>
      <c r="AL201" s="75">
        <f>[1]пот.ремонт!AL201+[2]пот.ремонт!AL201</f>
        <v>936</v>
      </c>
      <c r="AM201" s="75">
        <f>[1]пот.ремонт!AM201+[2]пот.ремонт!AM201</f>
        <v>0</v>
      </c>
      <c r="AN201" s="75">
        <f>[1]пот.ремонт!AN201+[2]пот.ремонт!AN201</f>
        <v>0</v>
      </c>
      <c r="AO201" s="71">
        <f t="shared" si="38"/>
        <v>114829</v>
      </c>
      <c r="AP201" s="274">
        <f t="shared" si="41"/>
        <v>127882</v>
      </c>
      <c r="AQ201" s="36">
        <f t="shared" si="36"/>
        <v>0</v>
      </c>
      <c r="AR201" s="37">
        <f t="shared" si="37"/>
        <v>92805.163515996886</v>
      </c>
      <c r="AS201" s="183">
        <f t="shared" si="42"/>
        <v>3.6457677720828938</v>
      </c>
      <c r="AT201" s="146">
        <f>'[4]ПР 5 місяців'!AP201</f>
        <v>-13636.223075675223</v>
      </c>
      <c r="AU201" s="275">
        <f t="shared" si="43"/>
        <v>79168.940440321661</v>
      </c>
      <c r="AV201" s="269">
        <f>[5]пот.ремонт!AP201+[6]пот.ремонт!AP201+[7]пот.ремонт!AP201+[8]пот.ремонт!AP201+[9]пот.ремонт!AP201+[10]пот.ремонт!AP201+[11]пот.ремонт!AP201+[12]пот.ремонт!AP201+[13]пот.ремонт!AP201+[14]пот.ремонт!AP201+[15]пот.ремонт!AP201+[2]пот.ремонт!AP201</f>
        <v>127882</v>
      </c>
      <c r="AW201" s="193">
        <f>[15]пот.ремонт!C201</f>
        <v>3444.9583008006234</v>
      </c>
      <c r="AX201" s="194"/>
      <c r="AY201" s="194">
        <f t="shared" si="44"/>
        <v>-3444.9583008006234</v>
      </c>
      <c r="AZ201" s="17"/>
      <c r="BA201" s="200">
        <f t="shared" si="45"/>
        <v>75723.982139521031</v>
      </c>
      <c r="BB201" s="17"/>
      <c r="BC201" s="270">
        <f t="shared" si="46"/>
        <v>0</v>
      </c>
      <c r="BE201" s="270">
        <f>'[16]звіт поточний ремонт'!AK202+'[16]звіт поточний ремонт'!Z202-'[16]звіт поточний ремонт'!C202</f>
        <v>-13636.223075675223</v>
      </c>
      <c r="BF201" s="192">
        <f t="shared" si="39"/>
        <v>0</v>
      </c>
    </row>
    <row r="202" spans="1:58" ht="15" customHeight="1" x14ac:dyDescent="0.25">
      <c r="A202" s="175">
        <f t="shared" si="47"/>
        <v>196</v>
      </c>
      <c r="B202" s="260" t="s">
        <v>255</v>
      </c>
      <c r="C202" s="164">
        <f>побуд.звіт!AW205</f>
        <v>32945.43813072957</v>
      </c>
      <c r="D202" s="67">
        <f>'[3]по будинку 08'!BF205</f>
        <v>2046.3401188034572</v>
      </c>
      <c r="E202" s="68">
        <v>3</v>
      </c>
      <c r="F202" s="69"/>
      <c r="G202" s="69"/>
      <c r="H202" s="69"/>
      <c r="I202" s="69"/>
      <c r="J202" s="69"/>
      <c r="K202" s="69"/>
      <c r="L202" s="70"/>
      <c r="M202" s="75">
        <f>[1]пот.ремонт!M202+[2]пот.ремонт!M202</f>
        <v>1892</v>
      </c>
      <c r="N202" s="75">
        <f>[1]пот.ремонт!N202+[2]пот.ремонт!N202</f>
        <v>0</v>
      </c>
      <c r="O202" s="75">
        <f>[1]пот.ремонт!O202+[2]пот.ремонт!O202</f>
        <v>0</v>
      </c>
      <c r="P202" s="75">
        <f>[1]пот.ремонт!P202+[2]пот.ремонт!P202</f>
        <v>0</v>
      </c>
      <c r="Q202" s="75">
        <f>[1]пот.ремонт!Q202+[2]пот.ремонт!Q202</f>
        <v>3110</v>
      </c>
      <c r="R202" s="75">
        <f>[1]пот.ремонт!R202+[2]пот.ремонт!R202</f>
        <v>1</v>
      </c>
      <c r="S202" s="75">
        <f>[1]пот.ремонт!S202+[2]пот.ремонт!S202</f>
        <v>0</v>
      </c>
      <c r="T202" s="75">
        <f>[1]пот.ремонт!T202+[2]пот.ремонт!T202</f>
        <v>0</v>
      </c>
      <c r="U202" s="75">
        <f>[1]пот.ремонт!U202+[2]пот.ремонт!U202</f>
        <v>6779</v>
      </c>
      <c r="V202" s="75">
        <f>[1]пот.ремонт!V202+[2]пот.ремонт!V202</f>
        <v>0</v>
      </c>
      <c r="W202" s="75">
        <f>[1]пот.ремонт!W202+[2]пот.ремонт!W202</f>
        <v>378</v>
      </c>
      <c r="X202" s="75">
        <f>[1]пот.ремонт!X202+[2]пот.ремонт!X202</f>
        <v>0</v>
      </c>
      <c r="Y202" s="75">
        <f>[1]пот.ремонт!Y202+[2]пот.ремонт!Y202</f>
        <v>0</v>
      </c>
      <c r="Z202" s="75">
        <f>[1]пот.ремонт!Z202+[2]пот.ремонт!Z202</f>
        <v>0</v>
      </c>
      <c r="AA202" s="75">
        <f>[1]пот.ремонт!AA202+[2]пот.ремонт!AA202</f>
        <v>293</v>
      </c>
      <c r="AB202" s="75">
        <f>[1]пот.ремонт!AB202+[2]пот.ремонт!AB202</f>
        <v>0</v>
      </c>
      <c r="AC202" s="75">
        <f>[1]пот.ремонт!AC202+[2]пот.ремонт!AC202</f>
        <v>0</v>
      </c>
      <c r="AD202" s="187">
        <f t="shared" si="40"/>
        <v>12452</v>
      </c>
      <c r="AE202" s="117">
        <f>[1]пот.ремонт!AE202+[2]пот.ремонт!AE202</f>
        <v>2234</v>
      </c>
      <c r="AF202" s="230">
        <f>[1]пот.ремонт!AF202+[2]пот.ремонт!AF202</f>
        <v>0</v>
      </c>
      <c r="AG202" s="75">
        <f>[1]пот.ремонт!AG202+[2]пот.ремонт!AG202</f>
        <v>0</v>
      </c>
      <c r="AH202" s="75">
        <f>[1]пот.ремонт!AH202+[2]пот.ремонт!AH202</f>
        <v>0</v>
      </c>
      <c r="AI202" s="75">
        <f>[1]пот.ремонт!AI202+[2]пот.ремонт!AI202</f>
        <v>0</v>
      </c>
      <c r="AJ202" s="75">
        <f>[1]пот.ремонт!AJ202+[2]пот.ремонт!AJ202</f>
        <v>0</v>
      </c>
      <c r="AK202" s="75">
        <f>[1]пот.ремонт!AK202+[2]пот.ремонт!AK202</f>
        <v>0</v>
      </c>
      <c r="AL202" s="75">
        <f>[1]пот.ремонт!AL202+[2]пот.ремонт!AL202</f>
        <v>0</v>
      </c>
      <c r="AM202" s="75">
        <f>[1]пот.ремонт!AM202+[2]пот.ремонт!AM202</f>
        <v>0</v>
      </c>
      <c r="AN202" s="75">
        <f>[1]пот.ремонт!AN202+[2]пот.ремонт!AN202</f>
        <v>0</v>
      </c>
      <c r="AO202" s="71">
        <f t="shared" si="38"/>
        <v>2234</v>
      </c>
      <c r="AP202" s="274">
        <f t="shared" si="41"/>
        <v>14686</v>
      </c>
      <c r="AQ202" s="36">
        <f t="shared" si="36"/>
        <v>-18259.43813072957</v>
      </c>
      <c r="AR202" s="37">
        <f t="shared" si="37"/>
        <v>0</v>
      </c>
      <c r="AS202" s="183">
        <f t="shared" si="42"/>
        <v>0.44576733026663751</v>
      </c>
      <c r="AT202" s="146">
        <f>'[4]ПР 5 місяців'!AP202</f>
        <v>-10817.150330482347</v>
      </c>
      <c r="AU202" s="275">
        <f t="shared" si="43"/>
        <v>-29076.588461211919</v>
      </c>
      <c r="AV202" s="269">
        <f>[5]пот.ремонт!AP202+[6]пот.ремонт!AP202+[7]пот.ремонт!AP202+[8]пот.ремонт!AP202+[9]пот.ремонт!AP202+[10]пот.ремонт!AP202+[11]пот.ремонт!AP202+[12]пот.ремонт!AP202+[13]пот.ремонт!AP202+[14]пот.ремонт!AP202+[15]пот.ремонт!AP202+[2]пот.ремонт!AP202</f>
        <v>14686.650410483695</v>
      </c>
      <c r="AW202" s="193">
        <f>[15]пот.ремонт!C202</f>
        <v>3287.117626145915</v>
      </c>
      <c r="AX202" s="194"/>
      <c r="AY202" s="194">
        <f t="shared" si="44"/>
        <v>-3287.117626145915</v>
      </c>
      <c r="AZ202" s="17"/>
      <c r="BA202" s="200">
        <f t="shared" si="45"/>
        <v>-32363.706087357834</v>
      </c>
      <c r="BB202" s="17"/>
      <c r="BC202" s="270">
        <f t="shared" si="46"/>
        <v>-0.65041048369494092</v>
      </c>
      <c r="BE202" s="270">
        <f>'[16]звіт поточний ремонт'!AK203+'[16]звіт поточний ремонт'!Z203-'[16]звіт поточний ремонт'!C203</f>
        <v>-10817.150330482347</v>
      </c>
      <c r="BF202" s="192">
        <f t="shared" si="39"/>
        <v>0</v>
      </c>
    </row>
    <row r="203" spans="1:58" ht="15" customHeight="1" x14ac:dyDescent="0.25">
      <c r="A203" s="175">
        <f t="shared" si="47"/>
        <v>197</v>
      </c>
      <c r="B203" s="260" t="s">
        <v>289</v>
      </c>
      <c r="C203" s="164">
        <f>побуд.звіт!AW206</f>
        <v>35100.133151215981</v>
      </c>
      <c r="D203" s="67">
        <f>'[3]по будинку 08'!BF206</f>
        <v>10.637455118677442</v>
      </c>
      <c r="E203" s="68">
        <v>3</v>
      </c>
      <c r="F203" s="69"/>
      <c r="G203" s="69"/>
      <c r="H203" s="69"/>
      <c r="I203" s="69"/>
      <c r="J203" s="69"/>
      <c r="K203" s="69"/>
      <c r="L203" s="70"/>
      <c r="M203" s="75">
        <f>[1]пот.ремонт!M203+[2]пот.ремонт!M203</f>
        <v>565</v>
      </c>
      <c r="N203" s="75">
        <f>[1]пот.ремонт!N203+[2]пот.ремонт!N203</f>
        <v>0</v>
      </c>
      <c r="O203" s="75">
        <f>[1]пот.ремонт!O203+[2]пот.ремонт!O203</f>
        <v>0</v>
      </c>
      <c r="P203" s="75">
        <f>[1]пот.ремонт!P203+[2]пот.ремонт!P203</f>
        <v>0</v>
      </c>
      <c r="Q203" s="75">
        <f>[1]пот.ремонт!Q203+[2]пот.ремонт!Q203</f>
        <v>10783</v>
      </c>
      <c r="R203" s="75">
        <f>[1]пот.ремонт!R203+[2]пот.ремонт!R203</f>
        <v>1</v>
      </c>
      <c r="S203" s="75">
        <f>[1]пот.ремонт!S203+[2]пот.ремонт!S203</f>
        <v>0</v>
      </c>
      <c r="T203" s="75">
        <f>[1]пот.ремонт!T203+[2]пот.ремонт!T203</f>
        <v>0</v>
      </c>
      <c r="U203" s="75">
        <f>[1]пот.ремонт!U203+[2]пот.ремонт!U203</f>
        <v>1565</v>
      </c>
      <c r="V203" s="75">
        <f>[1]пот.ремонт!V203+[2]пот.ремонт!V203</f>
        <v>0</v>
      </c>
      <c r="W203" s="75">
        <f>[1]пот.ремонт!W203+[2]пот.ремонт!W203</f>
        <v>86</v>
      </c>
      <c r="X203" s="75">
        <f>[1]пот.ремонт!X203+[2]пот.ремонт!X203</f>
        <v>0</v>
      </c>
      <c r="Y203" s="75">
        <f>[1]пот.ремонт!Y203+[2]пот.ремонт!Y203</f>
        <v>0</v>
      </c>
      <c r="Z203" s="75">
        <f>[1]пот.ремонт!Z203+[2]пот.ремонт!Z203</f>
        <v>0</v>
      </c>
      <c r="AA203" s="75">
        <f>[1]пот.ремонт!AA203+[2]пот.ремонт!AA203</f>
        <v>8121</v>
      </c>
      <c r="AB203" s="75">
        <f>[1]пот.ремонт!AB203+[2]пот.ремонт!AB203</f>
        <v>0</v>
      </c>
      <c r="AC203" s="75">
        <f>[1]пот.ремонт!AC203+[2]пот.ремонт!AC203</f>
        <v>0</v>
      </c>
      <c r="AD203" s="187">
        <f t="shared" si="40"/>
        <v>21120</v>
      </c>
      <c r="AE203" s="117">
        <f>[1]пот.ремонт!AE203+[2]пот.ремонт!AE203</f>
        <v>0</v>
      </c>
      <c r="AF203" s="230">
        <f>[1]пот.ремонт!AF203+[2]пот.ремонт!AF203</f>
        <v>0</v>
      </c>
      <c r="AG203" s="75">
        <f>[1]пот.ремонт!AG203+[2]пот.ремонт!AG203</f>
        <v>0</v>
      </c>
      <c r="AH203" s="75">
        <f>[1]пот.ремонт!AH203+[2]пот.ремонт!AH203</f>
        <v>0</v>
      </c>
      <c r="AI203" s="75">
        <f>[1]пот.ремонт!AI203+[2]пот.ремонт!AI203</f>
        <v>0</v>
      </c>
      <c r="AJ203" s="75">
        <f>[1]пот.ремонт!AJ203+[2]пот.ремонт!AJ203</f>
        <v>0</v>
      </c>
      <c r="AK203" s="75">
        <f>[1]пот.ремонт!AK203+[2]пот.ремонт!AK203</f>
        <v>0</v>
      </c>
      <c r="AL203" s="75">
        <f>[1]пот.ремонт!AL203+[2]пот.ремонт!AL203</f>
        <v>0</v>
      </c>
      <c r="AM203" s="75">
        <f>[1]пот.ремонт!AM203+[2]пот.ремонт!AM203</f>
        <v>10068</v>
      </c>
      <c r="AN203" s="75">
        <f>[1]пот.ремонт!AN203+[2]пот.ремонт!AN203</f>
        <v>0</v>
      </c>
      <c r="AO203" s="71">
        <f t="shared" si="38"/>
        <v>10068</v>
      </c>
      <c r="AP203" s="274">
        <f t="shared" si="41"/>
        <v>31188</v>
      </c>
      <c r="AQ203" s="36">
        <f t="shared" si="36"/>
        <v>-3912.1331512159813</v>
      </c>
      <c r="AR203" s="37">
        <f t="shared" si="37"/>
        <v>0</v>
      </c>
      <c r="AS203" s="183">
        <f t="shared" si="42"/>
        <v>0.88854363787276824</v>
      </c>
      <c r="AT203" s="146">
        <f>'[4]ПР 5 місяців'!AP203</f>
        <v>-12678.665224356742</v>
      </c>
      <c r="AU203" s="275">
        <f t="shared" si="43"/>
        <v>-16590.798375572725</v>
      </c>
      <c r="AV203" s="269">
        <f>[5]пот.ремонт!AP203+[6]пот.ремонт!AP203+[7]пот.ремонт!AP203+[8]пот.ремонт!AP203+[9]пот.ремонт!AP203+[10]пот.ремонт!AP203+[11]пот.ремонт!AP203+[12]пот.ремонт!AP203+[13]пот.ремонт!AP203+[14]пот.ремонт!AP203+[15]пот.ремонт!AP203+[2]пот.ремонт!AP203</f>
        <v>31188.877275218278</v>
      </c>
      <c r="AW203" s="193">
        <f>[15]пот.ремонт!C203</f>
        <v>3430.3779802431982</v>
      </c>
      <c r="AX203" s="194"/>
      <c r="AY203" s="194">
        <f t="shared" si="44"/>
        <v>-3430.3779802431982</v>
      </c>
      <c r="AZ203" s="17"/>
      <c r="BA203" s="200">
        <f t="shared" si="45"/>
        <v>-20021.176355815922</v>
      </c>
      <c r="BB203" s="17"/>
      <c r="BC203" s="270">
        <f t="shared" si="46"/>
        <v>-0.87727521827764576</v>
      </c>
      <c r="BE203" s="270">
        <f>'[16]звіт поточний ремонт'!AK204+'[16]звіт поточний ремонт'!Z204-'[16]звіт поточний ремонт'!C204</f>
        <v>-12678.665224356742</v>
      </c>
      <c r="BF203" s="192">
        <f t="shared" si="39"/>
        <v>0</v>
      </c>
    </row>
    <row r="204" spans="1:58" ht="15" customHeight="1" x14ac:dyDescent="0.25">
      <c r="A204" s="175">
        <f t="shared" si="47"/>
        <v>198</v>
      </c>
      <c r="B204" s="261" t="s">
        <v>256</v>
      </c>
      <c r="C204" s="164">
        <f>побуд.звіт!AW207</f>
        <v>35703.258724211395</v>
      </c>
      <c r="D204" s="67">
        <f>'[3]по будинку 08'!BF207</f>
        <v>8.1243563468898969</v>
      </c>
      <c r="E204" s="68">
        <v>3</v>
      </c>
      <c r="F204" s="69"/>
      <c r="G204" s="69"/>
      <c r="H204" s="69"/>
      <c r="I204" s="69"/>
      <c r="J204" s="69"/>
      <c r="K204" s="69"/>
      <c r="L204" s="70"/>
      <c r="M204" s="75">
        <f>[1]пот.ремонт!M204+[2]пот.ремонт!M204</f>
        <v>756</v>
      </c>
      <c r="N204" s="75">
        <f>[1]пот.ремонт!N204+[2]пот.ремонт!N204</f>
        <v>0</v>
      </c>
      <c r="O204" s="75">
        <f>[1]пот.ремонт!O204+[2]пот.ремонт!O204</f>
        <v>598</v>
      </c>
      <c r="P204" s="75">
        <f>[1]пот.ремонт!P204+[2]пот.ремонт!P204</f>
        <v>4.4000000000000004</v>
      </c>
      <c r="Q204" s="75">
        <f>[1]пот.ремонт!Q204+[2]пот.ремонт!Q204</f>
        <v>3320</v>
      </c>
      <c r="R204" s="75">
        <f>[1]пот.ремонт!R204+[2]пот.ремонт!R204</f>
        <v>0</v>
      </c>
      <c r="S204" s="75">
        <f>[1]пот.ремонт!S204+[2]пот.ремонт!S204</f>
        <v>0</v>
      </c>
      <c r="T204" s="75">
        <f>[1]пот.ремонт!T204+[2]пот.ремонт!T204</f>
        <v>0</v>
      </c>
      <c r="U204" s="75">
        <f>[1]пот.ремонт!U204+[2]пот.ремонт!U204</f>
        <v>4396</v>
      </c>
      <c r="V204" s="75">
        <f>[1]пот.ремонт!V204+[2]пот.ремонт!V204</f>
        <v>0</v>
      </c>
      <c r="W204" s="75">
        <f>[1]пот.ремонт!W204+[2]пот.ремонт!W204</f>
        <v>189</v>
      </c>
      <c r="X204" s="75">
        <f>[1]пот.ремонт!X204+[2]пот.ремонт!X204</f>
        <v>0</v>
      </c>
      <c r="Y204" s="75">
        <f>[1]пот.ремонт!Y204+[2]пот.ремонт!Y204</f>
        <v>0</v>
      </c>
      <c r="Z204" s="75">
        <f>[1]пот.ремонт!Z204+[2]пот.ремонт!Z204</f>
        <v>0</v>
      </c>
      <c r="AA204" s="75">
        <f>[1]пот.ремонт!AA204+[2]пот.ремонт!AA204</f>
        <v>622</v>
      </c>
      <c r="AB204" s="75">
        <f>[1]пот.ремонт!AB204+[2]пот.ремонт!AB204</f>
        <v>0</v>
      </c>
      <c r="AC204" s="75">
        <f>[1]пот.ремонт!AC204+[2]пот.ремонт!AC204</f>
        <v>0</v>
      </c>
      <c r="AD204" s="187">
        <f t="shared" si="40"/>
        <v>9881</v>
      </c>
      <c r="AE204" s="117">
        <f>[1]пот.ремонт!AE204+[2]пот.ремонт!AE204</f>
        <v>911</v>
      </c>
      <c r="AF204" s="230">
        <f>[1]пот.ремонт!AF204+[2]пот.ремонт!AF204</f>
        <v>0</v>
      </c>
      <c r="AG204" s="75">
        <f>[1]пот.ремонт!AG204+[2]пот.ремонт!AG204</f>
        <v>0</v>
      </c>
      <c r="AH204" s="75">
        <f>[1]пот.ремонт!AH204+[2]пот.ремонт!AH204</f>
        <v>0</v>
      </c>
      <c r="AI204" s="75">
        <f>[1]пот.ремонт!AI204+[2]пот.ремонт!AI204</f>
        <v>0</v>
      </c>
      <c r="AJ204" s="75">
        <f>[1]пот.ремонт!AJ204+[2]пот.ремонт!AJ204</f>
        <v>0</v>
      </c>
      <c r="AK204" s="75">
        <f>[1]пот.ремонт!AK204+[2]пот.ремонт!AK204</f>
        <v>23804</v>
      </c>
      <c r="AL204" s="75">
        <f>[1]пот.ремонт!AL204+[2]пот.ремонт!AL204</f>
        <v>196</v>
      </c>
      <c r="AM204" s="75">
        <f>[1]пот.ремонт!AM204+[2]пот.ремонт!AM204</f>
        <v>1138</v>
      </c>
      <c r="AN204" s="75">
        <f>[1]пот.ремонт!AN204+[2]пот.ремонт!AN204</f>
        <v>0</v>
      </c>
      <c r="AO204" s="71">
        <f t="shared" si="38"/>
        <v>25853</v>
      </c>
      <c r="AP204" s="274">
        <f t="shared" si="41"/>
        <v>35734</v>
      </c>
      <c r="AQ204" s="36">
        <f t="shared" si="36"/>
        <v>0</v>
      </c>
      <c r="AR204" s="37">
        <f t="shared" si="37"/>
        <v>30.74127578860498</v>
      </c>
      <c r="AS204" s="183">
        <f t="shared" si="42"/>
        <v>1.0008610215674167</v>
      </c>
      <c r="AT204" s="146">
        <f>'[4]ПР 5 місяців'!AP204</f>
        <v>-1269.2173504184648</v>
      </c>
      <c r="AU204" s="275">
        <f t="shared" si="43"/>
        <v>-1238.4760746298598</v>
      </c>
      <c r="AV204" s="269">
        <f>[5]пот.ремонт!AP204+[6]пот.ремонт!AP204+[7]пот.ремонт!AP204+[8]пот.ремонт!AP204+[9]пот.ремонт!AP204+[10]пот.ремонт!AP204+[11]пот.ремонт!AP204+[12]пот.ремонт!AP204+[13]пот.ремонт!AP204+[14]пот.ремонт!AP204+[15]пот.ремонт!AP204+[2]пот.ремонт!AP204</f>
        <v>35734.092011662739</v>
      </c>
      <c r="AW204" s="193">
        <f>[15]пот.ремонт!C204</f>
        <v>3500.021117642279</v>
      </c>
      <c r="AX204" s="194"/>
      <c r="AY204" s="194">
        <f t="shared" si="44"/>
        <v>-3500.021117642279</v>
      </c>
      <c r="AZ204" s="17"/>
      <c r="BA204" s="200">
        <f t="shared" si="45"/>
        <v>-4738.4971922721388</v>
      </c>
      <c r="BB204" s="17"/>
      <c r="BC204" s="270">
        <f t="shared" si="46"/>
        <v>-9.2011662738514133E-2</v>
      </c>
      <c r="BE204" s="270">
        <f>'[16]звіт поточний ремонт'!AK205+'[16]звіт поточний ремонт'!Z205-'[16]звіт поточний ремонт'!C205</f>
        <v>-1269.2173504184648</v>
      </c>
      <c r="BF204" s="192">
        <f t="shared" si="39"/>
        <v>0</v>
      </c>
    </row>
    <row r="205" spans="1:58" ht="15" customHeight="1" x14ac:dyDescent="0.25">
      <c r="A205" s="175">
        <f t="shared" si="47"/>
        <v>199</v>
      </c>
      <c r="B205" s="260" t="s">
        <v>257</v>
      </c>
      <c r="C205" s="164">
        <f>побуд.звіт!AW208</f>
        <v>51233.938882628965</v>
      </c>
      <c r="D205" s="67">
        <f>'[3]по будинку 08'!BF208</f>
        <v>87.728100842475271</v>
      </c>
      <c r="E205" s="68">
        <v>3</v>
      </c>
      <c r="F205" s="69"/>
      <c r="G205" s="69"/>
      <c r="H205" s="69"/>
      <c r="I205" s="69"/>
      <c r="J205" s="69"/>
      <c r="K205" s="69"/>
      <c r="L205" s="70"/>
      <c r="M205" s="75">
        <f>[1]пот.ремонт!M205+[2]пот.ремонт!M205</f>
        <v>1907</v>
      </c>
      <c r="N205" s="75">
        <f>[1]пот.ремонт!N205+[2]пот.ремонт!N205</f>
        <v>0</v>
      </c>
      <c r="O205" s="75">
        <f>[1]пот.ремонт!O205+[2]пот.ремонт!O205</f>
        <v>16319</v>
      </c>
      <c r="P205" s="75">
        <f>[1]пот.ремонт!P205+[2]пот.ремонт!P205</f>
        <v>115.24</v>
      </c>
      <c r="Q205" s="75">
        <f>[1]пот.ремонт!Q205+[2]пот.ремонт!Q205</f>
        <v>1920</v>
      </c>
      <c r="R205" s="75">
        <f>[1]пот.ремонт!R205+[2]пот.ремонт!R205</f>
        <v>1</v>
      </c>
      <c r="S205" s="75">
        <f>[1]пот.ремонт!S205+[2]пот.ремонт!S205</f>
        <v>0</v>
      </c>
      <c r="T205" s="75">
        <f>[1]пот.ремонт!T205+[2]пот.ремонт!T205</f>
        <v>0</v>
      </c>
      <c r="U205" s="75">
        <f>[1]пот.ремонт!U205+[2]пот.ремонт!U205</f>
        <v>3406.1407843717625</v>
      </c>
      <c r="V205" s="75">
        <f>[1]пот.ремонт!V205+[2]пот.ремонт!V205</f>
        <v>0</v>
      </c>
      <c r="W205" s="75">
        <f>[1]пот.ремонт!W205+[2]пот.ремонт!W205</f>
        <v>9499</v>
      </c>
      <c r="X205" s="75">
        <f>[1]пот.ремонт!X205+[2]пот.ремонт!X205</f>
        <v>0</v>
      </c>
      <c r="Y205" s="75">
        <f>[1]пот.ремонт!Y205+[2]пот.ремонт!Y205</f>
        <v>0</v>
      </c>
      <c r="Z205" s="75">
        <f>[1]пот.ремонт!Z205+[2]пот.ремонт!Z205</f>
        <v>0</v>
      </c>
      <c r="AA205" s="75">
        <f>[1]пот.ремонт!AA205+[2]пот.ремонт!AA205</f>
        <v>8779</v>
      </c>
      <c r="AB205" s="75">
        <f>[1]пот.ремонт!AB205+[2]пот.ремонт!AB205</f>
        <v>0</v>
      </c>
      <c r="AC205" s="75">
        <f>[1]пот.ремонт!AC205+[2]пот.ремонт!AC205</f>
        <v>0</v>
      </c>
      <c r="AD205" s="187">
        <f t="shared" si="40"/>
        <v>41830.140784371761</v>
      </c>
      <c r="AE205" s="117">
        <f>[1]пот.ремонт!AE205+[2]пот.ремонт!AE205</f>
        <v>833</v>
      </c>
      <c r="AF205" s="230">
        <f>[1]пот.ремонт!AF205+[2]пот.ремонт!AF205</f>
        <v>0</v>
      </c>
      <c r="AG205" s="75">
        <f>[1]пот.ремонт!AG205+[2]пот.ремонт!AG205</f>
        <v>0</v>
      </c>
      <c r="AH205" s="75">
        <f>[1]пот.ремонт!AH205+[2]пот.ремонт!AH205</f>
        <v>0</v>
      </c>
      <c r="AI205" s="75">
        <f>[1]пот.ремонт!AI205+[2]пот.ремонт!AI205</f>
        <v>0</v>
      </c>
      <c r="AJ205" s="75">
        <f>[1]пот.ремонт!AJ205+[2]пот.ремонт!AJ205</f>
        <v>0</v>
      </c>
      <c r="AK205" s="75">
        <f>[1]пот.ремонт!AK205+[2]пот.ремонт!AK205</f>
        <v>0</v>
      </c>
      <c r="AL205" s="75">
        <f>[1]пот.ремонт!AL205+[2]пот.ремонт!AL205</f>
        <v>0</v>
      </c>
      <c r="AM205" s="75">
        <f>[1]пот.ремонт!AM205+[2]пот.ремонт!AM205</f>
        <v>0</v>
      </c>
      <c r="AN205" s="75">
        <f>[1]пот.ремонт!AN205+[2]пот.ремонт!AN205</f>
        <v>0</v>
      </c>
      <c r="AO205" s="71">
        <f t="shared" si="38"/>
        <v>833</v>
      </c>
      <c r="AP205" s="274">
        <f t="shared" si="41"/>
        <v>42663.140784371761</v>
      </c>
      <c r="AQ205" s="36">
        <f t="shared" si="36"/>
        <v>-8570.7980982572044</v>
      </c>
      <c r="AR205" s="37">
        <f t="shared" si="37"/>
        <v>0</v>
      </c>
      <c r="AS205" s="183">
        <f t="shared" si="42"/>
        <v>0.832712489315102</v>
      </c>
      <c r="AT205" s="146">
        <f>'[4]ПР 5 місяців'!AP205</f>
        <v>-13945.641125547087</v>
      </c>
      <c r="AU205" s="275">
        <f t="shared" si="43"/>
        <v>-22516.439223804293</v>
      </c>
      <c r="AV205" s="269">
        <f>[5]пот.ремонт!AP205+[6]пот.ремонт!AP205+[7]пот.ремонт!AP205+[8]пот.ремонт!AP205+[9]пот.ремонт!AP205+[10]пот.ремонт!AP205+[11]пот.ремонт!AP205+[12]пот.ремонт!AP205+[13]пот.ремонт!AP205+[14]пот.ремонт!AP205+[15]пот.ремонт!AP205+[2]пот.ремонт!AP205</f>
        <v>42663.447976748415</v>
      </c>
      <c r="AW205" s="193">
        <f>[15]пот.ремонт!C205</f>
        <v>5076.6900633257937</v>
      </c>
      <c r="AX205" s="194"/>
      <c r="AY205" s="194">
        <f t="shared" si="44"/>
        <v>-5076.6900633257937</v>
      </c>
      <c r="AZ205" s="17"/>
      <c r="BA205" s="200">
        <f t="shared" si="45"/>
        <v>-27593.129287130087</v>
      </c>
      <c r="BB205" s="17"/>
      <c r="BC205" s="270">
        <f t="shared" si="46"/>
        <v>-0.30719237665471155</v>
      </c>
      <c r="BE205" s="270">
        <f>'[16]звіт поточний ремонт'!AK206+'[16]звіт поточний ремонт'!Z206-'[16]звіт поточний ремонт'!C206</f>
        <v>-13945.641125547087</v>
      </c>
      <c r="BF205" s="192">
        <f t="shared" si="39"/>
        <v>0</v>
      </c>
    </row>
    <row r="206" spans="1:58" ht="15" customHeight="1" x14ac:dyDescent="0.25">
      <c r="A206" s="175">
        <f t="shared" si="47"/>
        <v>200</v>
      </c>
      <c r="B206" s="260" t="s">
        <v>258</v>
      </c>
      <c r="C206" s="164">
        <f>побуд.звіт!AW209</f>
        <v>51194.144591532604</v>
      </c>
      <c r="D206" s="67">
        <f>'[3]по будинку 08'!BF209</f>
        <v>190.78015591374023</v>
      </c>
      <c r="E206" s="68">
        <v>3</v>
      </c>
      <c r="F206" s="69"/>
      <c r="G206" s="69"/>
      <c r="H206" s="69"/>
      <c r="I206" s="69"/>
      <c r="J206" s="69"/>
      <c r="K206" s="69"/>
      <c r="L206" s="70"/>
      <c r="M206" s="75">
        <f>[1]пот.ремонт!M206+[2]пот.ремонт!M206</f>
        <v>1598</v>
      </c>
      <c r="N206" s="75">
        <f>[1]пот.ремонт!N206+[2]пот.ремонт!N206</f>
        <v>0</v>
      </c>
      <c r="O206" s="75">
        <f>[1]пот.ремонт!O206+[2]пот.ремонт!O206</f>
        <v>22871</v>
      </c>
      <c r="P206" s="75">
        <f>[1]пот.ремонт!P206+[2]пот.ремонт!P206</f>
        <v>147</v>
      </c>
      <c r="Q206" s="75">
        <f>[1]пот.ремонт!Q206+[2]пот.ремонт!Q206</f>
        <v>14625</v>
      </c>
      <c r="R206" s="75">
        <f>[1]пот.ремонт!R206+[2]пот.ремонт!R206</f>
        <v>1</v>
      </c>
      <c r="S206" s="75">
        <f>[1]пот.ремонт!S206+[2]пот.ремонт!S206</f>
        <v>0</v>
      </c>
      <c r="T206" s="75">
        <f>[1]пот.ремонт!T206+[2]пот.ремонт!T206</f>
        <v>0</v>
      </c>
      <c r="U206" s="75">
        <f>[1]пот.ремонт!U206+[2]пот.ремонт!U206</f>
        <v>2614.6715051058163</v>
      </c>
      <c r="V206" s="75">
        <f>[1]пот.ремонт!V206+[2]пот.ремонт!V206</f>
        <v>0</v>
      </c>
      <c r="W206" s="75">
        <f>[1]пот.ремонт!W206+[2]пот.ремонт!W206</f>
        <v>0</v>
      </c>
      <c r="X206" s="75">
        <f>[1]пот.ремонт!X206+[2]пот.ремонт!X206</f>
        <v>0</v>
      </c>
      <c r="Y206" s="75">
        <f>[1]пот.ремонт!Y206+[2]пот.ремонт!Y206</f>
        <v>575</v>
      </c>
      <c r="Z206" s="75">
        <f>[1]пот.ремонт!Z206+[2]пот.ремонт!Z206</f>
        <v>3</v>
      </c>
      <c r="AA206" s="75">
        <f>[1]пот.ремонт!AA206+[2]пот.ремонт!AA206</f>
        <v>3100.9386295693357</v>
      </c>
      <c r="AB206" s="75">
        <f>[1]пот.ремонт!AB206+[2]пот.ремонт!AB206</f>
        <v>0</v>
      </c>
      <c r="AC206" s="75">
        <f>[1]пот.ремонт!AC206+[2]пот.ремонт!AC206</f>
        <v>0</v>
      </c>
      <c r="AD206" s="187">
        <f t="shared" si="40"/>
        <v>45384.610134675153</v>
      </c>
      <c r="AE206" s="117">
        <f>[1]пот.ремонт!AE206+[2]пот.ремонт!AE206</f>
        <v>0</v>
      </c>
      <c r="AF206" s="230">
        <f>[1]пот.ремонт!AF206+[2]пот.ремонт!AF206</f>
        <v>0</v>
      </c>
      <c r="AG206" s="75">
        <f>[1]пот.ремонт!AG206+[2]пот.ремонт!AG206</f>
        <v>0</v>
      </c>
      <c r="AH206" s="75">
        <f>[1]пот.ремонт!AH206+[2]пот.ремонт!AH206</f>
        <v>0</v>
      </c>
      <c r="AI206" s="75">
        <f>[1]пот.ремонт!AI206+[2]пот.ремонт!AI206</f>
        <v>0</v>
      </c>
      <c r="AJ206" s="75">
        <f>[1]пот.ремонт!AJ206+[2]пот.ремонт!AJ206</f>
        <v>0</v>
      </c>
      <c r="AK206" s="75">
        <f>[1]пот.ремонт!AK206+[2]пот.ремонт!AK206</f>
        <v>0</v>
      </c>
      <c r="AL206" s="75">
        <f>[1]пот.ремонт!AL206+[2]пот.ремонт!AL206</f>
        <v>0</v>
      </c>
      <c r="AM206" s="75">
        <f>[1]пот.ремонт!AM206+[2]пот.ремонт!AM206</f>
        <v>0</v>
      </c>
      <c r="AN206" s="75">
        <f>[1]пот.ремонт!AN206+[2]пот.ремонт!AN206</f>
        <v>0</v>
      </c>
      <c r="AO206" s="71">
        <f t="shared" si="38"/>
        <v>0</v>
      </c>
      <c r="AP206" s="274">
        <f t="shared" si="41"/>
        <v>45384.610134675153</v>
      </c>
      <c r="AQ206" s="36">
        <f t="shared" si="36"/>
        <v>-5809.534456857451</v>
      </c>
      <c r="AR206" s="37">
        <f t="shared" si="37"/>
        <v>0</v>
      </c>
      <c r="AS206" s="183">
        <f t="shared" si="42"/>
        <v>0.88651955212435885</v>
      </c>
      <c r="AT206" s="146">
        <f>'[4]ПР 5 місяців'!AP206</f>
        <v>91025.506885324256</v>
      </c>
      <c r="AU206" s="275">
        <f t="shared" si="43"/>
        <v>85215.972428466805</v>
      </c>
      <c r="AV206" s="269">
        <f>[5]пот.ремонт!AP206+[6]пот.ремонт!AP206+[7]пот.ремонт!AP206+[8]пот.ремонт!AP206+[9]пот.ремонт!AP206+[10]пот.ремонт!AP206+[11]пот.ремонт!AP206+[12]пот.ремонт!AP206+[13]пот.ремонт!AP206+[14]пот.ремонт!AP206+[15]пот.ремонт!AP206+[2]пот.ремонт!AP206</f>
        <v>45384.610134675153</v>
      </c>
      <c r="AW206" s="193">
        <f>[15]пот.ремонт!C206</f>
        <v>5071.492049906522</v>
      </c>
      <c r="AX206" s="194"/>
      <c r="AY206" s="194">
        <f t="shared" si="44"/>
        <v>-5071.492049906522</v>
      </c>
      <c r="AZ206" s="17"/>
      <c r="BA206" s="200">
        <f t="shared" si="45"/>
        <v>80144.480378560285</v>
      </c>
      <c r="BB206" s="17"/>
      <c r="BC206" s="270">
        <f t="shared" si="46"/>
        <v>0</v>
      </c>
      <c r="BE206" s="270">
        <f>'[16]звіт поточний ремонт'!AK207+'[16]звіт поточний ремонт'!Z207-'[16]звіт поточний ремонт'!C207</f>
        <v>91025.506885324256</v>
      </c>
      <c r="BF206" s="192">
        <f t="shared" si="39"/>
        <v>0</v>
      </c>
    </row>
    <row r="207" spans="1:58" ht="15" customHeight="1" x14ac:dyDescent="0.25">
      <c r="A207" s="175">
        <f t="shared" si="47"/>
        <v>201</v>
      </c>
      <c r="B207" s="261" t="s">
        <v>259</v>
      </c>
      <c r="C207" s="164">
        <f>побуд.звіт!AW210</f>
        <v>51144.262779280478</v>
      </c>
      <c r="D207" s="67">
        <f>'[3]по будинку 08'!BF210</f>
        <v>30739.606424233771</v>
      </c>
      <c r="E207" s="68">
        <v>3</v>
      </c>
      <c r="F207" s="69"/>
      <c r="G207" s="69"/>
      <c r="H207" s="69"/>
      <c r="I207" s="69"/>
      <c r="J207" s="69"/>
      <c r="K207" s="69"/>
      <c r="L207" s="70"/>
      <c r="M207" s="75">
        <f>[1]пот.ремонт!M207+[2]пот.ремонт!M207</f>
        <v>2574</v>
      </c>
      <c r="N207" s="75">
        <f>[1]пот.ремонт!N207+[2]пот.ремонт!N207</f>
        <v>0</v>
      </c>
      <c r="O207" s="75">
        <f>[1]пот.ремонт!O207+[2]пот.ремонт!O207</f>
        <v>7372</v>
      </c>
      <c r="P207" s="75">
        <f>[1]пот.ремонт!P207+[2]пот.ремонт!P207</f>
        <v>76.5</v>
      </c>
      <c r="Q207" s="75">
        <f>[1]пот.ремонт!Q207+[2]пот.ремонт!Q207</f>
        <v>0</v>
      </c>
      <c r="R207" s="75">
        <f>[1]пот.ремонт!R207+[2]пот.ремонт!R207</f>
        <v>0</v>
      </c>
      <c r="S207" s="75">
        <f>[1]пот.ремонт!S207+[2]пот.ремонт!S207</f>
        <v>0</v>
      </c>
      <c r="T207" s="75">
        <f>[1]пот.ремонт!T207+[2]пот.ремонт!T207</f>
        <v>0</v>
      </c>
      <c r="U207" s="75">
        <f>[1]пот.ремонт!U207+[2]пот.ремонт!U207</f>
        <v>9016</v>
      </c>
      <c r="V207" s="75">
        <f>[1]пот.ремонт!V207+[2]пот.ремонт!V207</f>
        <v>0</v>
      </c>
      <c r="W207" s="75">
        <f>[1]пот.ремонт!W207+[2]пот.ремонт!W207</f>
        <v>1352</v>
      </c>
      <c r="X207" s="75">
        <f>[1]пот.ремонт!X207+[2]пот.ремонт!X207</f>
        <v>0</v>
      </c>
      <c r="Y207" s="75">
        <f>[1]пот.ремонт!Y207+[2]пот.ремонт!Y207</f>
        <v>0</v>
      </c>
      <c r="Z207" s="75">
        <f>[1]пот.ремонт!Z207+[2]пот.ремонт!Z207</f>
        <v>0</v>
      </c>
      <c r="AA207" s="75">
        <f>[1]пот.ремонт!AA207+[2]пот.ремонт!AA207</f>
        <v>2000.7692644664792</v>
      </c>
      <c r="AB207" s="75">
        <f>[1]пот.ремонт!AB207+[2]пот.ремонт!AB207</f>
        <v>0</v>
      </c>
      <c r="AC207" s="75">
        <f>[1]пот.ремонт!AC207+[2]пот.ремонт!AC207</f>
        <v>0</v>
      </c>
      <c r="AD207" s="187">
        <f t="shared" si="40"/>
        <v>22314.769264466478</v>
      </c>
      <c r="AE207" s="117">
        <f>[1]пот.ремонт!AE207+[2]пот.ремонт!AE207</f>
        <v>424</v>
      </c>
      <c r="AF207" s="230">
        <f>[1]пот.ремонт!AF207+[2]пот.ремонт!AF207</f>
        <v>0</v>
      </c>
      <c r="AG207" s="75">
        <f>[1]пот.ремонт!AG207+[2]пот.ремонт!AG207</f>
        <v>0</v>
      </c>
      <c r="AH207" s="75">
        <f>[1]пот.ремонт!AH207+[2]пот.ремонт!AH207</f>
        <v>0</v>
      </c>
      <c r="AI207" s="75">
        <f>[1]пот.ремонт!AI207+[2]пот.ремонт!AI207</f>
        <v>47348</v>
      </c>
      <c r="AJ207" s="75">
        <f>[1]пот.ремонт!AJ207+[2]пот.ремонт!AJ207</f>
        <v>1</v>
      </c>
      <c r="AK207" s="75">
        <f>[1]пот.ремонт!AK207+[2]пот.ремонт!AK207</f>
        <v>0</v>
      </c>
      <c r="AL207" s="75">
        <f>[1]пот.ремонт!AL207+[2]пот.ремонт!AL207</f>
        <v>0</v>
      </c>
      <c r="AM207" s="75">
        <f>[1]пот.ремонт!AM207+[2]пот.ремонт!AM207</f>
        <v>5594</v>
      </c>
      <c r="AN207" s="75">
        <f>[1]пот.ремонт!AN207+[2]пот.ремонт!AN207</f>
        <v>0</v>
      </c>
      <c r="AO207" s="71">
        <f t="shared" si="38"/>
        <v>53366</v>
      </c>
      <c r="AP207" s="274">
        <f t="shared" si="41"/>
        <v>75680.769264466478</v>
      </c>
      <c r="AQ207" s="36">
        <f t="shared" si="36"/>
        <v>0</v>
      </c>
      <c r="AR207" s="37">
        <f t="shared" si="37"/>
        <v>24536.506485186001</v>
      </c>
      <c r="AS207" s="183">
        <f t="shared" si="42"/>
        <v>1.4797509075666295</v>
      </c>
      <c r="AT207" s="146">
        <f>'[4]ПР 5 місяців'!AP207</f>
        <v>31613.033737501959</v>
      </c>
      <c r="AU207" s="275">
        <f t="shared" si="43"/>
        <v>56149.54022268796</v>
      </c>
      <c r="AV207" s="269">
        <f>[5]пот.ремонт!AP207+[6]пот.ремонт!AP207+[7]пот.ремонт!AP207+[8]пот.ремонт!AP207+[9]пот.ремонт!AP207+[10]пот.ремонт!AP207+[11]пот.ремонт!AP207+[12]пот.ремонт!AP207+[13]пот.ремонт!AP207+[14]пот.ремонт!AP207+[15]пот.ремонт!AP207+[2]пот.ремонт!AP207</f>
        <v>75680.769264466478</v>
      </c>
      <c r="AW207" s="193">
        <f>[15]пот.ремонт!C207</f>
        <v>5074.3448898560955</v>
      </c>
      <c r="AX207" s="194"/>
      <c r="AY207" s="194">
        <f t="shared" si="44"/>
        <v>-5074.3448898560955</v>
      </c>
      <c r="AZ207" s="17"/>
      <c r="BA207" s="200">
        <f t="shared" si="45"/>
        <v>51075.195332831863</v>
      </c>
      <c r="BB207" s="17"/>
      <c r="BC207" s="270">
        <f t="shared" si="46"/>
        <v>0</v>
      </c>
      <c r="BE207" s="270">
        <f>'[16]звіт поточний ремонт'!AK208+'[16]звіт поточний ремонт'!Z208-'[16]звіт поточний ремонт'!C208</f>
        <v>31613.033737501959</v>
      </c>
      <c r="BF207" s="192">
        <f t="shared" si="39"/>
        <v>0</v>
      </c>
    </row>
    <row r="208" spans="1:58" ht="15" customHeight="1" x14ac:dyDescent="0.25">
      <c r="A208" s="175">
        <f t="shared" si="47"/>
        <v>202</v>
      </c>
      <c r="B208" s="260" t="s">
        <v>260</v>
      </c>
      <c r="C208" s="164">
        <f>побуд.звіт!AW211</f>
        <v>50605.458845403271</v>
      </c>
      <c r="D208" s="67">
        <f>'[3]по будинку 08'!BF211</f>
        <v>8227.7407360444504</v>
      </c>
      <c r="E208" s="68">
        <v>3</v>
      </c>
      <c r="F208" s="69"/>
      <c r="G208" s="69"/>
      <c r="H208" s="69"/>
      <c r="I208" s="69"/>
      <c r="J208" s="69"/>
      <c r="K208" s="69"/>
      <c r="L208" s="70"/>
      <c r="M208" s="75">
        <f>[1]пот.ремонт!M208+[2]пот.ремонт!M208</f>
        <v>2829</v>
      </c>
      <c r="N208" s="75">
        <f>[1]пот.ремонт!N208+[2]пот.ремонт!N208</f>
        <v>0</v>
      </c>
      <c r="O208" s="75">
        <f>[1]пот.ремонт!O208+[2]пот.ремонт!O208</f>
        <v>0</v>
      </c>
      <c r="P208" s="75">
        <f>[1]пот.ремонт!P208+[2]пот.ремонт!P208</f>
        <v>0</v>
      </c>
      <c r="Q208" s="75">
        <f>[1]пот.ремонт!Q208+[2]пот.ремонт!Q208</f>
        <v>0</v>
      </c>
      <c r="R208" s="75">
        <f>[1]пот.ремонт!R208+[2]пот.ремонт!R208</f>
        <v>0</v>
      </c>
      <c r="S208" s="75">
        <f>[1]пот.ремонт!S208+[2]пот.ремонт!S208</f>
        <v>0</v>
      </c>
      <c r="T208" s="75">
        <f>[1]пот.ремонт!T208+[2]пот.ремонт!T208</f>
        <v>0</v>
      </c>
      <c r="U208" s="75">
        <f>[1]пот.ремонт!U208+[2]пот.ремонт!U208</f>
        <v>6937.4734704750626</v>
      </c>
      <c r="V208" s="75">
        <f>[1]пот.ремонт!V208+[2]пот.ремонт!V208</f>
        <v>0</v>
      </c>
      <c r="W208" s="75">
        <f>[1]пот.ремонт!W208+[2]пот.ремонт!W208</f>
        <v>0</v>
      </c>
      <c r="X208" s="75">
        <f>[1]пот.ремонт!X208+[2]пот.ремонт!X208</f>
        <v>0</v>
      </c>
      <c r="Y208" s="75">
        <f>[1]пот.ремонт!Y208+[2]пот.ремонт!Y208</f>
        <v>0</v>
      </c>
      <c r="Z208" s="75">
        <f>[1]пот.ремонт!Z208+[2]пот.ремонт!Z208</f>
        <v>0</v>
      </c>
      <c r="AA208" s="75">
        <f>[1]пот.ремонт!AA208+[2]пот.ремонт!AA208</f>
        <v>9029.3794997780078</v>
      </c>
      <c r="AB208" s="75" t="e">
        <f>[1]пот.ремонт!AB208+[2]пот.ремонт!AB208</f>
        <v>#VALUE!</v>
      </c>
      <c r="AC208" s="75">
        <f>[1]пот.ремонт!AC208+[2]пот.ремонт!AC208</f>
        <v>0</v>
      </c>
      <c r="AD208" s="187">
        <f t="shared" si="40"/>
        <v>18795.852970253072</v>
      </c>
      <c r="AE208" s="117">
        <f>[1]пот.ремонт!AE208+[2]пот.ремонт!AE208</f>
        <v>0</v>
      </c>
      <c r="AF208" s="230">
        <f>[1]пот.ремонт!AF208+[2]пот.ремонт!AF208</f>
        <v>0</v>
      </c>
      <c r="AG208" s="75">
        <f>[1]пот.ремонт!AG208+[2]пот.ремонт!AG208</f>
        <v>0</v>
      </c>
      <c r="AH208" s="75">
        <f>[1]пот.ремонт!AH208+[2]пот.ремонт!AH208</f>
        <v>0</v>
      </c>
      <c r="AI208" s="75">
        <f>[1]пот.ремонт!AI208+[2]пот.ремонт!AI208</f>
        <v>0</v>
      </c>
      <c r="AJ208" s="75">
        <f>[1]пот.ремонт!AJ208+[2]пот.ремонт!AJ208</f>
        <v>0</v>
      </c>
      <c r="AK208" s="75">
        <f>[1]пот.ремонт!AK208+[2]пот.ремонт!AK208</f>
        <v>2767</v>
      </c>
      <c r="AL208" s="75">
        <f>[1]пот.ремонт!AL208+[2]пот.ремонт!AL208</f>
        <v>168</v>
      </c>
      <c r="AM208" s="75">
        <f>[1]пот.ремонт!AM208+[2]пот.ремонт!AM208</f>
        <v>0</v>
      </c>
      <c r="AN208" s="75">
        <f>[1]пот.ремонт!AN208+[2]пот.ремонт!AN208</f>
        <v>0</v>
      </c>
      <c r="AO208" s="71">
        <f t="shared" si="38"/>
        <v>2767</v>
      </c>
      <c r="AP208" s="274">
        <f t="shared" si="41"/>
        <v>21562.852970253072</v>
      </c>
      <c r="AQ208" s="36">
        <f t="shared" si="36"/>
        <v>-29042.605875150199</v>
      </c>
      <c r="AR208" s="37">
        <f t="shared" si="37"/>
        <v>0</v>
      </c>
      <c r="AS208" s="183">
        <f t="shared" si="42"/>
        <v>0.42609737096004469</v>
      </c>
      <c r="AT208" s="146">
        <f>'[4]ПР 5 місяців'!AP208</f>
        <v>-2752.3947349031005</v>
      </c>
      <c r="AU208" s="275">
        <f t="shared" si="43"/>
        <v>-31795.000610053299</v>
      </c>
      <c r="AV208" s="269">
        <f>[5]пот.ремонт!AP208+[6]пот.ремонт!AP208+[7]пот.ремонт!AP208+[8]пот.ремонт!AP208+[9]пот.ремонт!AP208+[10]пот.ремонт!AP208+[11]пот.ремонт!AP208+[12]пот.ремонт!AP208+[13]пот.ремонт!AP208+[14]пот.ремонт!AP208+[15]пот.ремонт!AP208+[2]пот.ремонт!AP208</f>
        <v>21562.900193169924</v>
      </c>
      <c r="AW208" s="193">
        <f>[15]пот.ремонт!C208</f>
        <v>5024.8124830806537</v>
      </c>
      <c r="AX208" s="194"/>
      <c r="AY208" s="194">
        <f t="shared" si="44"/>
        <v>-5024.8124830806537</v>
      </c>
      <c r="AZ208" s="17"/>
      <c r="BA208" s="200">
        <f t="shared" si="45"/>
        <v>-36819.813093133955</v>
      </c>
      <c r="BB208" s="17"/>
      <c r="BC208" s="270">
        <f t="shared" si="46"/>
        <v>-4.7222916851751506E-2</v>
      </c>
      <c r="BE208" s="270">
        <f>'[16]звіт поточний ремонт'!AK209+'[16]звіт поточний ремонт'!Z209-'[16]звіт поточний ремонт'!C209</f>
        <v>-2752.3947349031005</v>
      </c>
      <c r="BF208" s="192">
        <f t="shared" si="39"/>
        <v>0</v>
      </c>
    </row>
    <row r="209" spans="1:58" ht="15" customHeight="1" x14ac:dyDescent="0.25">
      <c r="A209" s="175">
        <f t="shared" si="47"/>
        <v>203</v>
      </c>
      <c r="B209" s="260" t="s">
        <v>142</v>
      </c>
      <c r="C209" s="164">
        <f>побуд.звіт!AW212</f>
        <v>72567.332480931102</v>
      </c>
      <c r="D209" s="67">
        <f>'[3]по будинку 08'!BF212</f>
        <v>12.126698835292284</v>
      </c>
      <c r="E209" s="68">
        <v>3</v>
      </c>
      <c r="F209" s="69"/>
      <c r="G209" s="69"/>
      <c r="H209" s="69"/>
      <c r="I209" s="69"/>
      <c r="J209" s="69"/>
      <c r="K209" s="69"/>
      <c r="L209" s="70"/>
      <c r="M209" s="75">
        <f>[1]пот.ремонт!M209+[2]пот.ремонт!M209</f>
        <v>13088</v>
      </c>
      <c r="N209" s="75">
        <f>[1]пот.ремонт!N209+[2]пот.ремонт!N209</f>
        <v>0</v>
      </c>
      <c r="O209" s="75">
        <f>[1]пот.ремонт!O209+[2]пот.ремонт!O209</f>
        <v>1548</v>
      </c>
      <c r="P209" s="75">
        <f>[1]пот.ремонт!P209+[2]пот.ремонт!P209</f>
        <v>12.7</v>
      </c>
      <c r="Q209" s="75">
        <f>[1]пот.ремонт!Q209+[2]пот.ремонт!Q209</f>
        <v>21552</v>
      </c>
      <c r="R209" s="75">
        <f>[1]пот.ремонт!R209+[2]пот.ремонт!R209</f>
        <v>1</v>
      </c>
      <c r="S209" s="75">
        <f>[1]пот.ремонт!S209+[2]пот.ремонт!S209</f>
        <v>0</v>
      </c>
      <c r="T209" s="75">
        <f>[1]пот.ремонт!T209+[2]пот.ремонт!T209</f>
        <v>0</v>
      </c>
      <c r="U209" s="75">
        <f>[1]пот.ремонт!U209+[2]пот.ремонт!U209</f>
        <v>3611.7600591978689</v>
      </c>
      <c r="V209" s="75">
        <f>[1]пот.ремонт!V209+[2]пот.ремонт!V209</f>
        <v>0</v>
      </c>
      <c r="W209" s="75">
        <f>[1]пот.ремонт!W209+[2]пот.ремонт!W209</f>
        <v>449</v>
      </c>
      <c r="X209" s="75">
        <f>[1]пот.ремонт!X209+[2]пот.ремонт!X209</f>
        <v>0</v>
      </c>
      <c r="Y209" s="75">
        <f>[1]пот.ремонт!Y209+[2]пот.ремонт!Y209</f>
        <v>0</v>
      </c>
      <c r="Z209" s="75">
        <f>[1]пот.ремонт!Z209+[2]пот.ремонт!Z209</f>
        <v>0</v>
      </c>
      <c r="AA209" s="75">
        <f>[1]пот.ремонт!AA209+[2]пот.ремонт!AA209</f>
        <v>1774</v>
      </c>
      <c r="AB209" s="75">
        <f>[1]пот.ремонт!AB209+[2]пот.ремонт!AB209</f>
        <v>0</v>
      </c>
      <c r="AC209" s="75">
        <f>[1]пот.ремонт!AC209+[2]пот.ремонт!AC209</f>
        <v>0</v>
      </c>
      <c r="AD209" s="187">
        <f t="shared" si="40"/>
        <v>42022.76005919787</v>
      </c>
      <c r="AE209" s="117">
        <f>[1]пот.ремонт!AE209+[2]пот.ремонт!AE209</f>
        <v>0</v>
      </c>
      <c r="AF209" s="230">
        <f>[1]пот.ремонт!AF209+[2]пот.ремонт!AF209</f>
        <v>0</v>
      </c>
      <c r="AG209" s="75">
        <f>[1]пот.ремонт!AG209+[2]пот.ремонт!AG209</f>
        <v>0</v>
      </c>
      <c r="AH209" s="75">
        <f>[1]пот.ремонт!AH209+[2]пот.ремонт!AH209</f>
        <v>0</v>
      </c>
      <c r="AI209" s="75">
        <f>[1]пот.ремонт!AI209+[2]пот.ремонт!AI209</f>
        <v>0</v>
      </c>
      <c r="AJ209" s="75">
        <f>[1]пот.ремонт!AJ209+[2]пот.ремонт!AJ209</f>
        <v>0</v>
      </c>
      <c r="AK209" s="75">
        <f>[1]пот.ремонт!AK209+[2]пот.ремонт!AK209</f>
        <v>0</v>
      </c>
      <c r="AL209" s="75">
        <f>[1]пот.ремонт!AL209+[2]пот.ремонт!AL209</f>
        <v>0</v>
      </c>
      <c r="AM209" s="75">
        <f>[1]пот.ремонт!AM209+[2]пот.ремонт!AM209</f>
        <v>0</v>
      </c>
      <c r="AN209" s="75">
        <f>[1]пот.ремонт!AN209+[2]пот.ремонт!AN209</f>
        <v>0</v>
      </c>
      <c r="AO209" s="71">
        <f t="shared" si="38"/>
        <v>0</v>
      </c>
      <c r="AP209" s="274">
        <f t="shared" si="41"/>
        <v>42022.76005919787</v>
      </c>
      <c r="AQ209" s="36">
        <f t="shared" si="36"/>
        <v>-30544.572421733232</v>
      </c>
      <c r="AR209" s="37">
        <f t="shared" si="37"/>
        <v>0</v>
      </c>
      <c r="AS209" s="183">
        <f t="shared" si="42"/>
        <v>0.57908646525267293</v>
      </c>
      <c r="AT209" s="146">
        <f>'[4]ПР 5 місяців'!AP209</f>
        <v>28556.519362436149</v>
      </c>
      <c r="AU209" s="275">
        <f t="shared" si="43"/>
        <v>-1988.0530592970827</v>
      </c>
      <c r="AV209" s="269">
        <f>[5]пот.ремонт!AP209+[6]пот.ремонт!AP209+[7]пот.ремонт!AP209+[8]пот.ремонт!AP209+[9]пот.ремонт!AP209+[10]пот.ремонт!AP209+[11]пот.ремонт!AP209+[12]пот.ремонт!AP209+[13]пот.ремонт!AP209+[14]пот.ремонт!AP209+[15]пот.ремонт!AP209+[2]пот.ремонт!AP209</f>
        <v>42022.76005919787</v>
      </c>
      <c r="AW209" s="193">
        <f>[15]пот.ремонт!C209</f>
        <v>6704.8776353862231</v>
      </c>
      <c r="AX209" s="194"/>
      <c r="AY209" s="194">
        <f t="shared" si="44"/>
        <v>-6704.8776353862231</v>
      </c>
      <c r="AZ209" s="17"/>
      <c r="BA209" s="200">
        <f t="shared" si="45"/>
        <v>-8692.9306946833058</v>
      </c>
      <c r="BB209" s="17"/>
      <c r="BC209" s="270">
        <f t="shared" si="46"/>
        <v>0</v>
      </c>
      <c r="BE209" s="270">
        <f>'[16]звіт поточний ремонт'!AK210+'[16]звіт поточний ремонт'!Z210-'[16]звіт поточний ремонт'!C210</f>
        <v>28556.519362436149</v>
      </c>
      <c r="BF209" s="192">
        <f t="shared" si="39"/>
        <v>0</v>
      </c>
    </row>
    <row r="210" spans="1:58" ht="15" customHeight="1" x14ac:dyDescent="0.25">
      <c r="A210" s="175">
        <f t="shared" si="47"/>
        <v>204</v>
      </c>
      <c r="B210" s="260" t="s">
        <v>143</v>
      </c>
      <c r="C210" s="164">
        <f>побуд.звіт!AW213</f>
        <v>52898.993004281263</v>
      </c>
      <c r="D210" s="67">
        <f>'[3]по будинку 08'!BF213</f>
        <v>1238.1491115088004</v>
      </c>
      <c r="E210" s="68">
        <v>3</v>
      </c>
      <c r="F210" s="69"/>
      <c r="G210" s="69"/>
      <c r="H210" s="69"/>
      <c r="I210" s="69"/>
      <c r="J210" s="69"/>
      <c r="K210" s="69"/>
      <c r="L210" s="70"/>
      <c r="M210" s="75">
        <f>[1]пот.ремонт!M210+[2]пот.ремонт!M210</f>
        <v>20899</v>
      </c>
      <c r="N210" s="75">
        <f>[1]пот.ремонт!N210+[2]пот.ремонт!N210</f>
        <v>0</v>
      </c>
      <c r="O210" s="75">
        <f>[1]пот.ремонт!O210+[2]пот.ремонт!O210</f>
        <v>626</v>
      </c>
      <c r="P210" s="75">
        <f>[1]пот.ремонт!P210+[2]пот.ремонт!P210</f>
        <v>4</v>
      </c>
      <c r="Q210" s="75">
        <f>[1]пот.ремонт!Q210+[2]пот.ремонт!Q210</f>
        <v>38688</v>
      </c>
      <c r="R210" s="75">
        <f>[1]пот.ремонт!R210+[2]пот.ремонт!R210</f>
        <v>2</v>
      </c>
      <c r="S210" s="75">
        <f>[1]пот.ремонт!S210+[2]пот.ремонт!S210</f>
        <v>0</v>
      </c>
      <c r="T210" s="75">
        <f>[1]пот.ремонт!T210+[2]пот.ремонт!T210</f>
        <v>0</v>
      </c>
      <c r="U210" s="75">
        <f>[1]пот.ремонт!U210+[2]пот.ремонт!U210</f>
        <v>0</v>
      </c>
      <c r="V210" s="75">
        <f>[1]пот.ремонт!V210+[2]пот.ремонт!V210</f>
        <v>0</v>
      </c>
      <c r="W210" s="75">
        <f>[1]пот.ремонт!W210+[2]пот.ремонт!W210</f>
        <v>0</v>
      </c>
      <c r="X210" s="75">
        <f>[1]пот.ремонт!X210+[2]пот.ремонт!X210</f>
        <v>0</v>
      </c>
      <c r="Y210" s="75">
        <f>[1]пот.ремонт!Y210+[2]пот.ремонт!Y210</f>
        <v>0</v>
      </c>
      <c r="Z210" s="75">
        <f>[1]пот.ремонт!Z210+[2]пот.ремонт!Z210</f>
        <v>0</v>
      </c>
      <c r="AA210" s="75">
        <f>[1]пот.ремонт!AA210+[2]пот.ремонт!AA210</f>
        <v>4103.8767500369986</v>
      </c>
      <c r="AB210" s="75">
        <f>[1]пот.ремонт!AB210+[2]пот.ремонт!AB210</f>
        <v>0</v>
      </c>
      <c r="AC210" s="75">
        <f>[1]пот.ремонт!AC210+[2]пот.ремонт!AC210</f>
        <v>0</v>
      </c>
      <c r="AD210" s="187">
        <f t="shared" si="40"/>
        <v>64316.876750037001</v>
      </c>
      <c r="AE210" s="117">
        <f>[1]пот.ремонт!AE210+[2]пот.ремонт!AE210</f>
        <v>2387</v>
      </c>
      <c r="AF210" s="230">
        <f>[1]пот.ремонт!AF210+[2]пот.ремонт!AF210</f>
        <v>0</v>
      </c>
      <c r="AG210" s="75">
        <f>[1]пот.ремонт!AG210+[2]пот.ремонт!AG210</f>
        <v>0</v>
      </c>
      <c r="AH210" s="75">
        <f>[1]пот.ремонт!AH210+[2]пот.ремонт!AH210</f>
        <v>0</v>
      </c>
      <c r="AI210" s="75">
        <f>[1]пот.ремонт!AI210+[2]пот.ремонт!AI210</f>
        <v>0</v>
      </c>
      <c r="AJ210" s="75">
        <f>[1]пот.ремонт!AJ210+[2]пот.ремонт!AJ210</f>
        <v>0</v>
      </c>
      <c r="AK210" s="75">
        <f>[1]пот.ремонт!AK210+[2]пот.ремонт!AK210</f>
        <v>0</v>
      </c>
      <c r="AL210" s="75">
        <f>[1]пот.ремонт!AL210+[2]пот.ремонт!AL210</f>
        <v>0</v>
      </c>
      <c r="AM210" s="75">
        <f>[1]пот.ремонт!AM210+[2]пот.ремонт!AM210</f>
        <v>0</v>
      </c>
      <c r="AN210" s="75">
        <f>[1]пот.ремонт!AN210+[2]пот.ремонт!AN210</f>
        <v>0</v>
      </c>
      <c r="AO210" s="71">
        <f t="shared" si="38"/>
        <v>2387</v>
      </c>
      <c r="AP210" s="274">
        <f t="shared" si="41"/>
        <v>66703.876750037001</v>
      </c>
      <c r="AQ210" s="36">
        <f t="shared" si="36"/>
        <v>0</v>
      </c>
      <c r="AR210" s="37">
        <f t="shared" si="37"/>
        <v>13804.883745755738</v>
      </c>
      <c r="AS210" s="183">
        <f t="shared" si="42"/>
        <v>1.2609668532752309</v>
      </c>
      <c r="AT210" s="146">
        <f>'[4]ПР 5 місяців'!AP210</f>
        <v>-20188.72421190235</v>
      </c>
      <c r="AU210" s="275">
        <f t="shared" si="43"/>
        <v>-6383.840466146612</v>
      </c>
      <c r="AV210" s="269">
        <f>[5]пот.ремонт!AP210+[6]пот.ремонт!AP210+[7]пот.ремонт!AP210+[8]пот.ремонт!AP210+[9]пот.ремонт!AP210+[10]пот.ремонт!AP210+[11]пот.ремонт!AP210+[12]пот.ремонт!AP210+[13]пот.ремонт!AP210+[14]пот.ремонт!AP210+[15]пот.ремонт!AP210+[2]пот.ремонт!AP210</f>
        <v>66703.876750037001</v>
      </c>
      <c r="AW210" s="193">
        <f>[15]пот.ремонт!C210</f>
        <v>4887.1565856562556</v>
      </c>
      <c r="AX210" s="194"/>
      <c r="AY210" s="194">
        <f t="shared" si="44"/>
        <v>-4887.1565856562556</v>
      </c>
      <c r="AZ210" s="17"/>
      <c r="BA210" s="200">
        <f t="shared" si="45"/>
        <v>-11270.997051802868</v>
      </c>
      <c r="BB210" s="17"/>
      <c r="BC210" s="270">
        <f t="shared" si="46"/>
        <v>0</v>
      </c>
      <c r="BE210" s="270">
        <f>'[16]звіт поточний ремонт'!AK211+'[16]звіт поточний ремонт'!Z211-'[16]звіт поточний ремонт'!C211</f>
        <v>-20188.72421190235</v>
      </c>
      <c r="BF210" s="192">
        <f t="shared" si="39"/>
        <v>0</v>
      </c>
    </row>
    <row r="211" spans="1:58" ht="15" customHeight="1" x14ac:dyDescent="0.25">
      <c r="A211" s="175">
        <f t="shared" si="47"/>
        <v>205</v>
      </c>
      <c r="B211" s="261" t="s">
        <v>144</v>
      </c>
      <c r="C211" s="164">
        <f>побуд.звіт!AW214</f>
        <v>33047.184045710135</v>
      </c>
      <c r="D211" s="67">
        <f>'[3]по будинку 08'!BF214</f>
        <v>1636.7511143794977</v>
      </c>
      <c r="E211" s="68">
        <v>3</v>
      </c>
      <c r="F211" s="69"/>
      <c r="G211" s="69"/>
      <c r="H211" s="69"/>
      <c r="I211" s="69"/>
      <c r="J211" s="69"/>
      <c r="K211" s="69"/>
      <c r="L211" s="70"/>
      <c r="M211" s="75">
        <f>[1]пот.ремонт!M211+[2]пот.ремонт!M211</f>
        <v>8469</v>
      </c>
      <c r="N211" s="75">
        <f>[1]пот.ремонт!N211+[2]пот.ремонт!N211</f>
        <v>0</v>
      </c>
      <c r="O211" s="75">
        <f>[1]пот.ремонт!O211+[2]пот.ремонт!O211</f>
        <v>97</v>
      </c>
      <c r="P211" s="75">
        <f>[1]пот.ремонт!P211+[2]пот.ремонт!P211</f>
        <v>0</v>
      </c>
      <c r="Q211" s="75">
        <f>[1]пот.ремонт!Q211+[2]пот.ремонт!Q211</f>
        <v>0</v>
      </c>
      <c r="R211" s="75">
        <f>[1]пот.ремонт!R211+[2]пот.ремонт!R211</f>
        <v>0</v>
      </c>
      <c r="S211" s="75">
        <f>[1]пот.ремонт!S211+[2]пот.ремонт!S211</f>
        <v>805</v>
      </c>
      <c r="T211" s="75">
        <f>[1]пот.ремонт!T211+[2]пот.ремонт!T211</f>
        <v>9</v>
      </c>
      <c r="U211" s="75">
        <f>[1]пот.ремонт!U211+[2]пот.ремонт!U211</f>
        <v>2568</v>
      </c>
      <c r="V211" s="75">
        <f>[1]пот.ремонт!V211+[2]пот.ремонт!V211</f>
        <v>0</v>
      </c>
      <c r="W211" s="75">
        <f>[1]пот.ремонт!W211+[2]пот.ремонт!W211</f>
        <v>0</v>
      </c>
      <c r="X211" s="75">
        <f>[1]пот.ремонт!X211+[2]пот.ремонт!X211</f>
        <v>0</v>
      </c>
      <c r="Y211" s="75">
        <f>[1]пот.ремонт!Y211+[2]пот.ремонт!Y211</f>
        <v>0</v>
      </c>
      <c r="Z211" s="75">
        <f>[1]пот.ремонт!Z211+[2]пот.ремонт!Z211</f>
        <v>0</v>
      </c>
      <c r="AA211" s="75">
        <f>[1]пот.ремонт!AA211+[2]пот.ремонт!AA211</f>
        <v>35</v>
      </c>
      <c r="AB211" s="75">
        <f>[1]пот.ремонт!AB211+[2]пот.ремонт!AB211</f>
        <v>0</v>
      </c>
      <c r="AC211" s="75">
        <f>[1]пот.ремонт!AC211+[2]пот.ремонт!AC211</f>
        <v>0</v>
      </c>
      <c r="AD211" s="187">
        <f t="shared" si="40"/>
        <v>11974</v>
      </c>
      <c r="AE211" s="117">
        <f>[1]пот.ремонт!AE211+[2]пот.ремонт!AE211</f>
        <v>0</v>
      </c>
      <c r="AF211" s="230">
        <f>[1]пот.ремонт!AF211+[2]пот.ремонт!AF211</f>
        <v>0</v>
      </c>
      <c r="AG211" s="75">
        <f>[1]пот.ремонт!AG211+[2]пот.ремонт!AG211</f>
        <v>0</v>
      </c>
      <c r="AH211" s="75">
        <f>[1]пот.ремонт!AH211+[2]пот.ремонт!AH211</f>
        <v>0</v>
      </c>
      <c r="AI211" s="75">
        <f>[1]пот.ремонт!AI211+[2]пот.ремонт!AI211</f>
        <v>0</v>
      </c>
      <c r="AJ211" s="75">
        <f>[1]пот.ремонт!AJ211+[2]пот.ремонт!AJ211</f>
        <v>0</v>
      </c>
      <c r="AK211" s="75">
        <f>[1]пот.ремонт!AK211+[2]пот.ремонт!AK211</f>
        <v>0</v>
      </c>
      <c r="AL211" s="75">
        <f>[1]пот.ремонт!AL211+[2]пот.ремонт!AL211</f>
        <v>0</v>
      </c>
      <c r="AM211" s="75">
        <f>[1]пот.ремонт!AM211+[2]пот.ремонт!AM211</f>
        <v>0</v>
      </c>
      <c r="AN211" s="75">
        <f>[1]пот.ремонт!AN211+[2]пот.ремонт!AN211</f>
        <v>0</v>
      </c>
      <c r="AO211" s="71">
        <f t="shared" si="38"/>
        <v>0</v>
      </c>
      <c r="AP211" s="274">
        <f t="shared" si="41"/>
        <v>11974</v>
      </c>
      <c r="AQ211" s="36">
        <f t="shared" si="36"/>
        <v>-21073.184045710135</v>
      </c>
      <c r="AR211" s="37">
        <f t="shared" si="37"/>
        <v>0</v>
      </c>
      <c r="AS211" s="183">
        <f t="shared" si="42"/>
        <v>0.36233041772750829</v>
      </c>
      <c r="AT211" s="146">
        <f>'[4]ПР 5 місяців'!AP211</f>
        <v>9963.0793630369335</v>
      </c>
      <c r="AU211" s="275">
        <f t="shared" si="43"/>
        <v>-11110.104682673202</v>
      </c>
      <c r="AV211" s="269">
        <f>[5]пот.ремонт!AP211+[6]пот.ремонт!AP211+[7]пот.ремонт!AP211+[8]пот.ремонт!AP211+[9]пот.ремонт!AP211+[10]пот.ремонт!AP211+[11]пот.ремонт!AP211+[12]пот.ремонт!AP211+[13]пот.ремонт!AP211+[14]пот.ремонт!AP211+[15]пот.ремонт!AP211+[2]пот.ремонт!AP211</f>
        <v>11974</v>
      </c>
      <c r="AW211" s="193">
        <f>[15]пот.ремонт!C211</f>
        <v>3063.0339323420267</v>
      </c>
      <c r="AX211" s="194"/>
      <c r="AY211" s="194">
        <f t="shared" si="44"/>
        <v>-3063.0339323420267</v>
      </c>
      <c r="AZ211" s="17"/>
      <c r="BA211" s="200">
        <f t="shared" si="45"/>
        <v>-14173.138615015228</v>
      </c>
      <c r="BB211" s="17"/>
      <c r="BC211" s="270">
        <f t="shared" si="46"/>
        <v>0</v>
      </c>
      <c r="BE211" s="270">
        <f>'[16]звіт поточний ремонт'!AK212+'[16]звіт поточний ремонт'!Z212-'[16]звіт поточний ремонт'!C212</f>
        <v>9963.0793630369335</v>
      </c>
      <c r="BF211" s="192">
        <f t="shared" si="39"/>
        <v>0</v>
      </c>
    </row>
    <row r="212" spans="1:58" ht="15" customHeight="1" x14ac:dyDescent="0.25">
      <c r="A212" s="175">
        <f t="shared" si="47"/>
        <v>206</v>
      </c>
      <c r="B212" s="260" t="s">
        <v>145</v>
      </c>
      <c r="C212" s="164">
        <f>побуд.звіт!AW215</f>
        <v>33059.237662843494</v>
      </c>
      <c r="D212" s="67">
        <f>'[3]по будинку 08'!BF215</f>
        <v>1855.4603404218296</v>
      </c>
      <c r="E212" s="68">
        <v>3</v>
      </c>
      <c r="F212" s="69"/>
      <c r="G212" s="69"/>
      <c r="H212" s="69"/>
      <c r="I212" s="69"/>
      <c r="J212" s="69"/>
      <c r="K212" s="69"/>
      <c r="L212" s="70"/>
      <c r="M212" s="75">
        <f>[1]пот.ремонт!M212+[2]пот.ремонт!M212</f>
        <v>2836</v>
      </c>
      <c r="N212" s="75">
        <f>[1]пот.ремонт!N212+[2]пот.ремонт!N212</f>
        <v>0</v>
      </c>
      <c r="O212" s="75">
        <f>[1]пот.ремонт!O212+[2]пот.ремонт!O212</f>
        <v>4536</v>
      </c>
      <c r="P212" s="75">
        <f>[1]пот.ремонт!P212+[2]пот.ремонт!P212</f>
        <v>51.8</v>
      </c>
      <c r="Q212" s="75">
        <f>[1]пот.ремонт!Q212+[2]пот.ремонт!Q212</f>
        <v>0</v>
      </c>
      <c r="R212" s="75">
        <f>[1]пот.ремонт!R212+[2]пот.ремонт!R212</f>
        <v>0</v>
      </c>
      <c r="S212" s="75">
        <f>[1]пот.ремонт!S212+[2]пот.ремонт!S212</f>
        <v>1012</v>
      </c>
      <c r="T212" s="75">
        <f>[1]пот.ремонт!T212+[2]пот.ремонт!T212</f>
        <v>12</v>
      </c>
      <c r="U212" s="75">
        <f>[1]пот.ремонт!U212+[2]пот.ремонт!U212</f>
        <v>1907</v>
      </c>
      <c r="V212" s="75">
        <f>[1]пот.ремонт!V212+[2]пот.ремонт!V212</f>
        <v>0</v>
      </c>
      <c r="W212" s="75">
        <f>[1]пот.ремонт!W212+[2]пот.ремонт!W212</f>
        <v>0</v>
      </c>
      <c r="X212" s="75">
        <f>[1]пот.ремонт!X212+[2]пот.ремонт!X212</f>
        <v>0</v>
      </c>
      <c r="Y212" s="75">
        <f>[1]пот.ремонт!Y212+[2]пот.ремонт!Y212</f>
        <v>0</v>
      </c>
      <c r="Z212" s="75">
        <f>[1]пот.ремонт!Z212+[2]пот.ремонт!Z212</f>
        <v>0</v>
      </c>
      <c r="AA212" s="75">
        <f>[1]пот.ремонт!AA212+[2]пот.ремонт!AA212</f>
        <v>1011.9831286073702</v>
      </c>
      <c r="AB212" s="75">
        <f>[1]пот.ремонт!AB212+[2]пот.ремонт!AB212</f>
        <v>0</v>
      </c>
      <c r="AC212" s="75">
        <f>[1]пот.ремонт!AC212+[2]пот.ремонт!AC212</f>
        <v>0</v>
      </c>
      <c r="AD212" s="187">
        <f t="shared" si="40"/>
        <v>11302.98312860737</v>
      </c>
      <c r="AE212" s="117">
        <f>[1]пот.ремонт!AE212+[2]пот.ремонт!AE212</f>
        <v>544</v>
      </c>
      <c r="AF212" s="230">
        <f>[1]пот.ремонт!AF212+[2]пот.ремонт!AF212</f>
        <v>0</v>
      </c>
      <c r="AG212" s="75">
        <f>[1]пот.ремонт!AG212+[2]пот.ремонт!AG212</f>
        <v>0</v>
      </c>
      <c r="AH212" s="75">
        <f>[1]пот.ремонт!AH212+[2]пот.ремонт!AH212</f>
        <v>0</v>
      </c>
      <c r="AI212" s="75">
        <f>[1]пот.ремонт!AI212+[2]пот.ремонт!AI212</f>
        <v>0</v>
      </c>
      <c r="AJ212" s="75">
        <f>[1]пот.ремонт!AJ212+[2]пот.ремонт!AJ212</f>
        <v>0</v>
      </c>
      <c r="AK212" s="75">
        <f>[1]пот.ремонт!AK212+[2]пот.ремонт!AK212</f>
        <v>0</v>
      </c>
      <c r="AL212" s="75">
        <f>[1]пот.ремонт!AL212+[2]пот.ремонт!AL212</f>
        <v>0</v>
      </c>
      <c r="AM212" s="75">
        <f>[1]пот.ремонт!AM212+[2]пот.ремонт!AM212</f>
        <v>0</v>
      </c>
      <c r="AN212" s="75">
        <f>[1]пот.ремонт!AN212+[2]пот.ремонт!AN212</f>
        <v>0</v>
      </c>
      <c r="AO212" s="71">
        <f t="shared" si="38"/>
        <v>544</v>
      </c>
      <c r="AP212" s="274">
        <f t="shared" si="41"/>
        <v>11846.98312860737</v>
      </c>
      <c r="AQ212" s="36">
        <f t="shared" si="36"/>
        <v>-21212.254534236126</v>
      </c>
      <c r="AR212" s="37">
        <f t="shared" si="37"/>
        <v>0</v>
      </c>
      <c r="AS212" s="183">
        <f t="shared" si="42"/>
        <v>0.35835621043139282</v>
      </c>
      <c r="AT212" s="146">
        <f>'[4]ПР 5 місяців'!AP212</f>
        <v>-8977.2640406664596</v>
      </c>
      <c r="AU212" s="275">
        <f t="shared" si="43"/>
        <v>-30189.518574902584</v>
      </c>
      <c r="AV212" s="269">
        <f>[5]пот.ремонт!AP212+[6]пот.ремонт!AP212+[7]пот.ремонт!AP212+[8]пот.ремонт!AP212+[9]пот.ремонт!AP212+[10]пот.ремонт!AP212+[11]пот.ремонт!AP212+[12]пот.ремонт!AP212+[13]пот.ремонт!AP212+[14]пот.ремонт!AP212+[15]пот.ремонт!AP212+[2]пот.ремонт!AP212</f>
        <v>11846.98312860737</v>
      </c>
      <c r="AW212" s="193">
        <f>[15]пот.ремонт!C212</f>
        <v>3064.1982525686994</v>
      </c>
      <c r="AX212" s="194"/>
      <c r="AY212" s="194">
        <f t="shared" si="44"/>
        <v>-3064.1982525686994</v>
      </c>
      <c r="AZ212" s="17"/>
      <c r="BA212" s="200">
        <f t="shared" si="45"/>
        <v>-33253.716827471282</v>
      </c>
      <c r="BB212" s="17"/>
      <c r="BC212" s="270">
        <f t="shared" si="46"/>
        <v>0</v>
      </c>
      <c r="BE212" s="270">
        <f>'[16]звіт поточний ремонт'!AK213+'[16]звіт поточний ремонт'!Z213-'[16]звіт поточний ремонт'!C213</f>
        <v>-8977.2640406664596</v>
      </c>
      <c r="BF212" s="192">
        <f t="shared" si="39"/>
        <v>0</v>
      </c>
    </row>
    <row r="213" spans="1:58" ht="15" customHeight="1" x14ac:dyDescent="0.25">
      <c r="A213" s="175">
        <f t="shared" si="47"/>
        <v>207</v>
      </c>
      <c r="B213" s="260" t="s">
        <v>146</v>
      </c>
      <c r="C213" s="164">
        <f>побуд.звіт!AW216</f>
        <v>27587.958149660131</v>
      </c>
      <c r="D213" s="67">
        <f>'[3]по будинку 08'!BF216</f>
        <v>7333.6961027228026</v>
      </c>
      <c r="E213" s="68">
        <v>3</v>
      </c>
      <c r="F213" s="69"/>
      <c r="G213" s="69"/>
      <c r="H213" s="69"/>
      <c r="I213" s="69"/>
      <c r="J213" s="69"/>
      <c r="K213" s="69"/>
      <c r="L213" s="70"/>
      <c r="M213" s="75">
        <f>[1]пот.ремонт!M213+[2]пот.ремонт!M213</f>
        <v>402</v>
      </c>
      <c r="N213" s="75">
        <f>[1]пот.ремонт!N213+[2]пот.ремонт!N213</f>
        <v>0</v>
      </c>
      <c r="O213" s="75">
        <f>[1]пот.ремонт!O213+[2]пот.ремонт!O213</f>
        <v>0</v>
      </c>
      <c r="P213" s="75">
        <f>[1]пот.ремонт!P213+[2]пот.ремонт!P213</f>
        <v>0</v>
      </c>
      <c r="Q213" s="75">
        <f>[1]пот.ремонт!Q213+[2]пот.ремонт!Q213</f>
        <v>0</v>
      </c>
      <c r="R213" s="75">
        <f>[1]пот.ремонт!R213+[2]пот.ремонт!R213</f>
        <v>0</v>
      </c>
      <c r="S213" s="75">
        <f>[1]пот.ремонт!S213+[2]пот.ремонт!S213</f>
        <v>748</v>
      </c>
      <c r="T213" s="75">
        <f>[1]пот.ремонт!T213+[2]пот.ремонт!T213</f>
        <v>8</v>
      </c>
      <c r="U213" s="75">
        <f>[1]пот.ремонт!U213+[2]пот.ремонт!U213</f>
        <v>1269</v>
      </c>
      <c r="V213" s="75">
        <f>[1]пот.ремонт!V213+[2]пот.ремонт!V213</f>
        <v>0</v>
      </c>
      <c r="W213" s="75">
        <f>[1]пот.ремонт!W213+[2]пот.ремонт!W213</f>
        <v>0</v>
      </c>
      <c r="X213" s="75">
        <f>[1]пот.ремонт!X213+[2]пот.ремонт!X213</f>
        <v>0</v>
      </c>
      <c r="Y213" s="75">
        <f>[1]пот.ремонт!Y213+[2]пот.ремонт!Y213</f>
        <v>0</v>
      </c>
      <c r="Z213" s="75">
        <f>[1]пот.ремонт!Z213+[2]пот.ремонт!Z213</f>
        <v>0</v>
      </c>
      <c r="AA213" s="75">
        <f>[1]пот.ремонт!AA213+[2]пот.ремонт!AA213</f>
        <v>1458</v>
      </c>
      <c r="AB213" s="75">
        <f>[1]пот.ремонт!AB213+[2]пот.ремонт!AB213</f>
        <v>0</v>
      </c>
      <c r="AC213" s="75">
        <f>[1]пот.ремонт!AC213+[2]пот.ремонт!AC213</f>
        <v>0</v>
      </c>
      <c r="AD213" s="187">
        <f t="shared" si="40"/>
        <v>3877</v>
      </c>
      <c r="AE213" s="117">
        <f>[1]пот.ремонт!AE213+[2]пот.ремонт!AE213</f>
        <v>0</v>
      </c>
      <c r="AF213" s="230">
        <f>[1]пот.ремонт!AF213+[2]пот.ремонт!AF213</f>
        <v>0</v>
      </c>
      <c r="AG213" s="75">
        <f>[1]пот.ремонт!AG213+[2]пот.ремонт!AG213</f>
        <v>0</v>
      </c>
      <c r="AH213" s="75">
        <f>[1]пот.ремонт!AH213+[2]пот.ремонт!AH213</f>
        <v>0</v>
      </c>
      <c r="AI213" s="75">
        <f>[1]пот.ремонт!AI213+[2]пот.ремонт!AI213</f>
        <v>0</v>
      </c>
      <c r="AJ213" s="75">
        <f>[1]пот.ремонт!AJ213+[2]пот.ремонт!AJ213</f>
        <v>0</v>
      </c>
      <c r="AK213" s="75">
        <f>[1]пот.ремонт!AK213+[2]пот.ремонт!AK213</f>
        <v>0</v>
      </c>
      <c r="AL213" s="75">
        <f>[1]пот.ремонт!AL213+[2]пот.ремонт!AL213</f>
        <v>0</v>
      </c>
      <c r="AM213" s="75">
        <f>[1]пот.ремонт!AM213+[2]пот.ремонт!AM213</f>
        <v>0</v>
      </c>
      <c r="AN213" s="75">
        <f>[1]пот.ремонт!AN213+[2]пот.ремонт!AN213</f>
        <v>0</v>
      </c>
      <c r="AO213" s="71">
        <f t="shared" si="38"/>
        <v>0</v>
      </c>
      <c r="AP213" s="274">
        <f t="shared" si="41"/>
        <v>3877</v>
      </c>
      <c r="AQ213" s="36">
        <f t="shared" si="36"/>
        <v>-23710.958149660131</v>
      </c>
      <c r="AR213" s="37">
        <f t="shared" si="37"/>
        <v>0</v>
      </c>
      <c r="AS213" s="183">
        <f t="shared" si="42"/>
        <v>0.14053232859669837</v>
      </c>
      <c r="AT213" s="146">
        <f>'[4]ПР 5 місяців'!AP213</f>
        <v>1372.5142052586234</v>
      </c>
      <c r="AU213" s="275">
        <f t="shared" si="43"/>
        <v>-22338.443944401508</v>
      </c>
      <c r="AV213" s="269">
        <f>[5]пот.ремонт!AP213+[6]пот.ремонт!AP213+[7]пот.ремонт!AP213+[8]пот.ремонт!AP213+[9]пот.ремонт!AP213+[10]пот.ремонт!AP213+[11]пот.ремонт!AP213+[12]пот.ремонт!AP213+[13]пот.ремонт!AP213+[14]пот.ремонт!AP213+[15]пот.ремонт!AP213+[2]пот.ремонт!AP213</f>
        <v>3877</v>
      </c>
      <c r="AW213" s="193">
        <f>[15]пот.ремонт!C213</f>
        <v>2559.663747932027</v>
      </c>
      <c r="AX213" s="194"/>
      <c r="AY213" s="194">
        <f t="shared" si="44"/>
        <v>-2559.663747932027</v>
      </c>
      <c r="AZ213" s="17"/>
      <c r="BA213" s="200">
        <f t="shared" si="45"/>
        <v>-24898.107692333535</v>
      </c>
      <c r="BB213" s="17"/>
      <c r="BC213" s="270">
        <f t="shared" si="46"/>
        <v>0</v>
      </c>
      <c r="BE213" s="270">
        <f>'[16]звіт поточний ремонт'!AK214+'[16]звіт поточний ремонт'!Z214-'[16]звіт поточний ремонт'!C214</f>
        <v>1372.5142052586234</v>
      </c>
      <c r="BF213" s="192">
        <f t="shared" si="39"/>
        <v>0</v>
      </c>
    </row>
    <row r="214" spans="1:58" ht="15" customHeight="1" x14ac:dyDescent="0.25">
      <c r="A214" s="175">
        <f t="shared" si="47"/>
        <v>208</v>
      </c>
      <c r="B214" s="261" t="s">
        <v>147</v>
      </c>
      <c r="C214" s="164">
        <f>побуд.звіт!AW217</f>
        <v>72823.560948572936</v>
      </c>
      <c r="D214" s="67">
        <f>'[3]по будинку 08'!BF217</f>
        <v>1501.4094020163939</v>
      </c>
      <c r="E214" s="68">
        <v>3</v>
      </c>
      <c r="F214" s="69"/>
      <c r="G214" s="69"/>
      <c r="H214" s="69"/>
      <c r="I214" s="69"/>
      <c r="J214" s="69"/>
      <c r="K214" s="69"/>
      <c r="L214" s="70"/>
      <c r="M214" s="75">
        <f>[1]пот.ремонт!M214+[2]пот.ремонт!M214</f>
        <v>12337</v>
      </c>
      <c r="N214" s="75">
        <f>[1]пот.ремонт!N214+[2]пот.ремонт!N214</f>
        <v>0</v>
      </c>
      <c r="O214" s="75">
        <f>[1]пот.ремонт!O214+[2]пот.ремонт!O214</f>
        <v>0</v>
      </c>
      <c r="P214" s="75">
        <f>[1]пот.ремонт!P214+[2]пот.ремонт!P214</f>
        <v>0</v>
      </c>
      <c r="Q214" s="75">
        <f>[1]пот.ремонт!Q214+[2]пот.ремонт!Q214</f>
        <v>1240.6580612697942</v>
      </c>
      <c r="R214" s="75">
        <f>[1]пот.ремонт!R214+[2]пот.ремонт!R214</f>
        <v>1</v>
      </c>
      <c r="S214" s="75">
        <f>[1]пот.ремонт!S214+[2]пот.ремонт!S214</f>
        <v>1277</v>
      </c>
      <c r="T214" s="75">
        <f>[1]пот.ремонт!T214+[2]пот.ремонт!T214</f>
        <v>16</v>
      </c>
      <c r="U214" s="75">
        <f>[1]пот.ремонт!U214+[2]пот.ремонт!U214</f>
        <v>1254</v>
      </c>
      <c r="V214" s="75">
        <f>[1]пот.ремонт!V214+[2]пот.ремонт!V214</f>
        <v>0</v>
      </c>
      <c r="W214" s="75">
        <f>[1]пот.ремонт!W214+[2]пот.ремонт!W214</f>
        <v>0</v>
      </c>
      <c r="X214" s="75">
        <f>[1]пот.ремонт!X214+[2]пот.ремонт!X214</f>
        <v>0</v>
      </c>
      <c r="Y214" s="75">
        <f>[1]пот.ремонт!Y214+[2]пот.ремонт!Y214</f>
        <v>0</v>
      </c>
      <c r="Z214" s="75">
        <f>[1]пот.ремонт!Z214+[2]пот.ремонт!Z214</f>
        <v>0</v>
      </c>
      <c r="AA214" s="75">
        <f>[1]пот.ремонт!AA214+[2]пот.ремонт!AA214</f>
        <v>2458.0453810862809</v>
      </c>
      <c r="AB214" s="75">
        <f>[1]пот.ремонт!AB214+[2]пот.ремонт!AB214</f>
        <v>0</v>
      </c>
      <c r="AC214" s="75">
        <f>[1]пот.ремонт!AC214+[2]пот.ремонт!AC214</f>
        <v>0</v>
      </c>
      <c r="AD214" s="187">
        <f t="shared" si="40"/>
        <v>18566.703442356076</v>
      </c>
      <c r="AE214" s="117">
        <f>[1]пот.ремонт!AE214+[2]пот.ремонт!AE214</f>
        <v>296</v>
      </c>
      <c r="AF214" s="230">
        <f>[1]пот.ремонт!AF214+[2]пот.ремонт!AF214</f>
        <v>0</v>
      </c>
      <c r="AG214" s="75">
        <f>[1]пот.ремонт!AG214+[2]пот.ремонт!AG214</f>
        <v>0</v>
      </c>
      <c r="AH214" s="75">
        <f>[1]пот.ремонт!AH214+[2]пот.ремонт!AH214</f>
        <v>0</v>
      </c>
      <c r="AI214" s="75">
        <f>[1]пот.ремонт!AI214+[2]пот.ремонт!AI214</f>
        <v>63935</v>
      </c>
      <c r="AJ214" s="75">
        <f>[1]пот.ремонт!AJ214+[2]пот.ремонт!AJ214</f>
        <v>5</v>
      </c>
      <c r="AK214" s="75">
        <f>[1]пот.ремонт!AK214+[2]пот.ремонт!AK214</f>
        <v>0</v>
      </c>
      <c r="AL214" s="75">
        <f>[1]пот.ремонт!AL214+[2]пот.ремонт!AL214</f>
        <v>0</v>
      </c>
      <c r="AM214" s="75">
        <f>[1]пот.ремонт!AM214+[2]пот.ремонт!AM214</f>
        <v>0</v>
      </c>
      <c r="AN214" s="75">
        <f>[1]пот.ремонт!AN214+[2]пот.ремонт!AN214</f>
        <v>0</v>
      </c>
      <c r="AO214" s="71">
        <f t="shared" si="38"/>
        <v>64231</v>
      </c>
      <c r="AP214" s="274">
        <f t="shared" si="41"/>
        <v>82797.703442356084</v>
      </c>
      <c r="AQ214" s="36">
        <f t="shared" si="36"/>
        <v>0</v>
      </c>
      <c r="AR214" s="37">
        <f t="shared" si="37"/>
        <v>9974.1424937831471</v>
      </c>
      <c r="AS214" s="183">
        <f t="shared" si="42"/>
        <v>1.1369631251735515</v>
      </c>
      <c r="AT214" s="146">
        <f>'[4]ПР 5 місяців'!AP214</f>
        <v>-24290.60902294478</v>
      </c>
      <c r="AU214" s="275">
        <f t="shared" si="43"/>
        <v>-14316.466529161633</v>
      </c>
      <c r="AV214" s="269">
        <f>[5]пот.ремонт!AP214+[6]пот.ремонт!AP214+[7]пот.ремонт!AP214+[8]пот.ремонт!AP214+[9]пот.ремонт!AP214+[10]пот.ремонт!AP214+[11]пот.ремонт!AP214+[12]пот.ремонт!AP214+[13]пот.ремонт!AP214+[14]пот.ремонт!AP214+[15]пот.ремонт!AP214+[2]пот.ремонт!AP214</f>
        <v>82797.847545277604</v>
      </c>
      <c r="AW214" s="193">
        <f>[15]пот.ремонт!C214</f>
        <v>6733.881338514585</v>
      </c>
      <c r="AX214" s="194"/>
      <c r="AY214" s="194">
        <f t="shared" si="44"/>
        <v>-6733.881338514585</v>
      </c>
      <c r="AZ214" s="17"/>
      <c r="BA214" s="200">
        <f t="shared" si="45"/>
        <v>-21050.347867676217</v>
      </c>
      <c r="BB214" s="17"/>
      <c r="BC214" s="270">
        <f t="shared" si="46"/>
        <v>-0.1441029215202434</v>
      </c>
      <c r="BE214" s="270">
        <f>'[16]звіт поточний ремонт'!AK215+'[16]звіт поточний ремонт'!Z215-'[16]звіт поточний ремонт'!C215</f>
        <v>-24290.60902294478</v>
      </c>
      <c r="BF214" s="192">
        <f t="shared" si="39"/>
        <v>0</v>
      </c>
    </row>
    <row r="215" spans="1:58" ht="15" customHeight="1" x14ac:dyDescent="0.25">
      <c r="A215" s="175">
        <f t="shared" si="47"/>
        <v>209</v>
      </c>
      <c r="B215" s="260" t="s">
        <v>148</v>
      </c>
      <c r="C215" s="164">
        <f>побуд.звіт!AW218</f>
        <v>47908.252320989319</v>
      </c>
      <c r="D215" s="67">
        <f>'[3]по будинку 08'!BF218</f>
        <v>1992.8460154058778</v>
      </c>
      <c r="E215" s="68">
        <v>3</v>
      </c>
      <c r="F215" s="69"/>
      <c r="G215" s="69"/>
      <c r="H215" s="69"/>
      <c r="I215" s="69"/>
      <c r="J215" s="69"/>
      <c r="K215" s="69"/>
      <c r="L215" s="70"/>
      <c r="M215" s="75">
        <f>[1]пот.ремонт!M215+[2]пот.ремонт!M215</f>
        <v>3462</v>
      </c>
      <c r="N215" s="75">
        <f>[1]пот.ремонт!N215+[2]пот.ремонт!N215</f>
        <v>0</v>
      </c>
      <c r="O215" s="75">
        <f>[1]пот.ремонт!O215+[2]пот.ремонт!O215</f>
        <v>0</v>
      </c>
      <c r="P215" s="75">
        <f>[1]пот.ремонт!P215+[2]пот.ремонт!P215</f>
        <v>0</v>
      </c>
      <c r="Q215" s="75">
        <f>[1]пот.ремонт!Q215+[2]пот.ремонт!Q215</f>
        <v>0</v>
      </c>
      <c r="R215" s="75">
        <f>[1]пот.ремонт!R215+[2]пот.ремонт!R215</f>
        <v>0</v>
      </c>
      <c r="S215" s="75">
        <f>[1]пот.ремонт!S215+[2]пот.ремонт!S215</f>
        <v>1886</v>
      </c>
      <c r="T215" s="75">
        <f>[1]пот.ремонт!T215+[2]пот.ремонт!T215</f>
        <v>18</v>
      </c>
      <c r="U215" s="75">
        <f>[1]пот.ремонт!U215+[2]пот.ремонт!U215</f>
        <v>4519</v>
      </c>
      <c r="V215" s="75">
        <f>[1]пот.ремонт!V215+[2]пот.ремонт!V215</f>
        <v>0</v>
      </c>
      <c r="W215" s="75">
        <f>[1]пот.ремонт!W215+[2]пот.ремонт!W215</f>
        <v>379</v>
      </c>
      <c r="X215" s="75">
        <f>[1]пот.ремонт!X215+[2]пот.ремонт!X215</f>
        <v>0</v>
      </c>
      <c r="Y215" s="75">
        <f>[1]пот.ремонт!Y215+[2]пот.ремонт!Y215</f>
        <v>687</v>
      </c>
      <c r="Z215" s="75">
        <f>[1]пот.ремонт!Z215+[2]пот.ремонт!Z215</f>
        <v>5</v>
      </c>
      <c r="AA215" s="75">
        <f>[1]пот.ремонт!AA215+[2]пот.ремонт!AA215</f>
        <v>4541.8767500369986</v>
      </c>
      <c r="AB215" s="75">
        <f>[1]пот.ремонт!AB215+[2]пот.ремонт!AB215</f>
        <v>0</v>
      </c>
      <c r="AC215" s="75">
        <f>[1]пот.ремонт!AC215+[2]пот.ремонт!AC215</f>
        <v>0</v>
      </c>
      <c r="AD215" s="187">
        <f t="shared" si="40"/>
        <v>15474.876750036998</v>
      </c>
      <c r="AE215" s="117">
        <f>[1]пот.ремонт!AE215+[2]пот.ремонт!AE215</f>
        <v>0</v>
      </c>
      <c r="AF215" s="230">
        <f>[1]пот.ремонт!AF215+[2]пот.ремонт!AF215</f>
        <v>0</v>
      </c>
      <c r="AG215" s="75">
        <f>[1]пот.ремонт!AG215+[2]пот.ремонт!AG215</f>
        <v>0</v>
      </c>
      <c r="AH215" s="75">
        <f>[1]пот.ремонт!AH215+[2]пот.ремонт!AH215</f>
        <v>0</v>
      </c>
      <c r="AI215" s="75">
        <f>[1]пот.ремонт!AI215+[2]пот.ремонт!AI215</f>
        <v>0</v>
      </c>
      <c r="AJ215" s="75">
        <f>[1]пот.ремонт!AJ215+[2]пот.ремонт!AJ215</f>
        <v>0</v>
      </c>
      <c r="AK215" s="75">
        <f>[1]пот.ремонт!AK215+[2]пот.ремонт!AK215</f>
        <v>0</v>
      </c>
      <c r="AL215" s="75">
        <f>[1]пот.ремонт!AL215+[2]пот.ремонт!AL215</f>
        <v>0</v>
      </c>
      <c r="AM215" s="75">
        <f>[1]пот.ремонт!AM215+[2]пот.ремонт!AM215</f>
        <v>0</v>
      </c>
      <c r="AN215" s="75">
        <f>[1]пот.ремонт!AN215+[2]пот.ремонт!AN215</f>
        <v>0</v>
      </c>
      <c r="AO215" s="71">
        <f t="shared" si="38"/>
        <v>0</v>
      </c>
      <c r="AP215" s="274">
        <f t="shared" si="41"/>
        <v>15474.876750036998</v>
      </c>
      <c r="AQ215" s="36">
        <f t="shared" si="36"/>
        <v>-32433.375570952321</v>
      </c>
      <c r="AR215" s="37">
        <f t="shared" si="37"/>
        <v>0</v>
      </c>
      <c r="AS215" s="183">
        <f t="shared" si="42"/>
        <v>0.32301067144662304</v>
      </c>
      <c r="AT215" s="146">
        <f>'[4]ПР 5 місяців'!AP215</f>
        <v>-17322.832560438328</v>
      </c>
      <c r="AU215" s="275">
        <f t="shared" si="43"/>
        <v>-49756.208131390653</v>
      </c>
      <c r="AV215" s="269">
        <f>[5]пот.ремонт!AP215+[6]пот.ремонт!AP215+[7]пот.ремонт!AP215+[8]пот.ремонт!AP215+[9]пот.ремонт!AP215+[10]пот.ремонт!AP215+[11]пот.ремонт!AP215+[12]пот.ремонт!AP215+[13]пот.ремонт!AP215+[14]пот.ремонт!AP215+[15]пот.ремонт!AP215+[2]пот.ремонт!AP215</f>
        <v>15477.664849468227</v>
      </c>
      <c r="AW215" s="193">
        <f>[15]пот.ремонт!C215</f>
        <v>4438.1533921978635</v>
      </c>
      <c r="AX215" s="194"/>
      <c r="AY215" s="194">
        <f t="shared" si="44"/>
        <v>-4438.1533921978635</v>
      </c>
      <c r="AZ215" s="17"/>
      <c r="BA215" s="200">
        <f t="shared" si="45"/>
        <v>-54194.361523588515</v>
      </c>
      <c r="BB215" s="17"/>
      <c r="BC215" s="270">
        <f t="shared" si="46"/>
        <v>-2.7880994312290568</v>
      </c>
      <c r="BE215" s="270">
        <f>'[16]звіт поточний ремонт'!AK216+'[16]звіт поточний ремонт'!Z216-'[16]звіт поточний ремонт'!C216</f>
        <v>-17322.832560438328</v>
      </c>
      <c r="BF215" s="192">
        <f t="shared" si="39"/>
        <v>0</v>
      </c>
    </row>
    <row r="216" spans="1:58" ht="15" customHeight="1" x14ac:dyDescent="0.25">
      <c r="A216" s="175">
        <f t="shared" si="47"/>
        <v>210</v>
      </c>
      <c r="B216" s="260" t="s">
        <v>149</v>
      </c>
      <c r="C216" s="164">
        <f>побуд.звіт!AW219</f>
        <v>40951.925145820569</v>
      </c>
      <c r="D216" s="67">
        <f>'[3]по будинку 08'!BF219</f>
        <v>39.97913821078847</v>
      </c>
      <c r="E216" s="68">
        <v>3</v>
      </c>
      <c r="F216" s="69"/>
      <c r="G216" s="69"/>
      <c r="H216" s="69"/>
      <c r="I216" s="69"/>
      <c r="J216" s="69"/>
      <c r="K216" s="69"/>
      <c r="L216" s="70"/>
      <c r="M216" s="75">
        <f>[1]пот.ремонт!M216+[2]пот.ремонт!M216</f>
        <v>4443</v>
      </c>
      <c r="N216" s="75">
        <f>[1]пот.ремонт!N216+[2]пот.ремонт!N216</f>
        <v>0</v>
      </c>
      <c r="O216" s="75">
        <f>[1]пот.ремонт!O216+[2]пот.ремонт!O216</f>
        <v>581.83432884416163</v>
      </c>
      <c r="P216" s="75">
        <f>[1]пот.ремонт!P216+[2]пот.ремонт!P216</f>
        <v>9.35</v>
      </c>
      <c r="Q216" s="75">
        <f>[1]пот.ремонт!Q216+[2]пот.ремонт!Q216</f>
        <v>0</v>
      </c>
      <c r="R216" s="75">
        <f>[1]пот.ремонт!R216+[2]пот.ремонт!R216</f>
        <v>0</v>
      </c>
      <c r="S216" s="75">
        <f>[1]пот.ремонт!S216+[2]пот.ремонт!S216</f>
        <v>0</v>
      </c>
      <c r="T216" s="75">
        <f>[1]пот.ремонт!T216+[2]пот.ремонт!T216</f>
        <v>0</v>
      </c>
      <c r="U216" s="75">
        <f>[1]пот.ремонт!U216+[2]пот.ремонт!U216</f>
        <v>6388</v>
      </c>
      <c r="V216" s="75">
        <f>[1]пот.ремонт!V216+[2]пот.ремонт!V216</f>
        <v>0</v>
      </c>
      <c r="W216" s="75">
        <f>[1]пот.ремонт!W216+[2]пот.ремонт!W216</f>
        <v>931</v>
      </c>
      <c r="X216" s="75">
        <f>[1]пот.ремонт!X216+[2]пот.ремонт!X216</f>
        <v>0</v>
      </c>
      <c r="Y216" s="75">
        <f>[1]пот.ремонт!Y216+[2]пот.ремонт!Y216</f>
        <v>0</v>
      </c>
      <c r="Z216" s="75">
        <f>[1]пот.ремонт!Z216+[2]пот.ремонт!Z216</f>
        <v>0</v>
      </c>
      <c r="AA216" s="75">
        <f>[1]пот.ремонт!AA216+[2]пот.ремонт!AA216</f>
        <v>2920.5544945981947</v>
      </c>
      <c r="AB216" s="75">
        <f>[1]пот.ремонт!AB216+[2]пот.ремонт!AB216</f>
        <v>0</v>
      </c>
      <c r="AC216" s="75">
        <f>[1]пот.ремонт!AC216+[2]пот.ремонт!AC216</f>
        <v>0</v>
      </c>
      <c r="AD216" s="187">
        <f t="shared" si="40"/>
        <v>15264.388823442358</v>
      </c>
      <c r="AE216" s="117">
        <f>[1]пот.ремонт!AE216+[2]пот.ремонт!AE216</f>
        <v>0</v>
      </c>
      <c r="AF216" s="230">
        <f>[1]пот.ремонт!AF216+[2]пот.ремонт!AF216</f>
        <v>0</v>
      </c>
      <c r="AG216" s="75">
        <f>[1]пот.ремонт!AG216+[2]пот.ремонт!AG216</f>
        <v>0</v>
      </c>
      <c r="AH216" s="75">
        <f>[1]пот.ремонт!AH216+[2]пот.ремонт!AH216</f>
        <v>0</v>
      </c>
      <c r="AI216" s="75">
        <f>[1]пот.ремонт!AI216+[2]пот.ремонт!AI216</f>
        <v>0</v>
      </c>
      <c r="AJ216" s="75">
        <f>[1]пот.ремонт!AJ216+[2]пот.ремонт!AJ216</f>
        <v>0</v>
      </c>
      <c r="AK216" s="75">
        <f>[1]пот.ремонт!AK216+[2]пот.ремонт!AK216</f>
        <v>0</v>
      </c>
      <c r="AL216" s="75">
        <f>[1]пот.ремонт!AL216+[2]пот.ремонт!AL216</f>
        <v>0</v>
      </c>
      <c r="AM216" s="75">
        <f>[1]пот.ремонт!AM216+[2]пот.ремонт!AM216</f>
        <v>0</v>
      </c>
      <c r="AN216" s="75">
        <f>[1]пот.ремонт!AN216+[2]пот.ремонт!AN216</f>
        <v>0</v>
      </c>
      <c r="AO216" s="71">
        <f t="shared" si="38"/>
        <v>0</v>
      </c>
      <c r="AP216" s="274">
        <f t="shared" si="41"/>
        <v>15264.388823442358</v>
      </c>
      <c r="AQ216" s="36">
        <f t="shared" si="36"/>
        <v>-25687.536322378211</v>
      </c>
      <c r="AR216" s="37">
        <f t="shared" si="37"/>
        <v>0</v>
      </c>
      <c r="AS216" s="183">
        <f t="shared" si="42"/>
        <v>0.37273922456854741</v>
      </c>
      <c r="AT216" s="146">
        <f>'[4]ПР 5 місяців'!AP216</f>
        <v>-13749.108794980906</v>
      </c>
      <c r="AU216" s="275">
        <f t="shared" si="43"/>
        <v>-39436.645117359119</v>
      </c>
      <c r="AV216" s="269">
        <f>[5]пот.ремонт!AP216+[6]пот.ремонт!AP216+[7]пот.ремонт!AP216+[8]пот.ремонт!AP216+[9]пот.ремонт!AP216+[10]пот.ремонт!AP216+[11]пот.ремонт!AP216+[12]пот.ремонт!AP216+[13]пот.ремонт!AP216+[14]пот.ремонт!AP216+[15]пот.ремонт!AP216+[2]пот.ремонт!AP216</f>
        <v>15265.598606415397</v>
      </c>
      <c r="AW216" s="193">
        <f>[15]пот.ремонт!C216</f>
        <v>3783.2054691641133</v>
      </c>
      <c r="AX216" s="194"/>
      <c r="AY216" s="194">
        <f t="shared" si="44"/>
        <v>-3783.2054691641133</v>
      </c>
      <c r="AZ216" s="17"/>
      <c r="BA216" s="200">
        <f t="shared" si="45"/>
        <v>-43219.850586523229</v>
      </c>
      <c r="BB216" s="17"/>
      <c r="BC216" s="270">
        <f t="shared" si="46"/>
        <v>-1.2097829730391823</v>
      </c>
      <c r="BE216" s="270">
        <f>'[16]звіт поточний ремонт'!AK217+'[16]звіт поточний ремонт'!Z217-'[16]звіт поточний ремонт'!C217</f>
        <v>-13749.108794980906</v>
      </c>
      <c r="BF216" s="192">
        <f t="shared" si="39"/>
        <v>0</v>
      </c>
    </row>
    <row r="217" spans="1:58" ht="15" customHeight="1" x14ac:dyDescent="0.25">
      <c r="A217" s="175">
        <f t="shared" si="47"/>
        <v>211</v>
      </c>
      <c r="B217" s="260" t="s">
        <v>150</v>
      </c>
      <c r="C217" s="164">
        <f>побуд.звіт!AW220</f>
        <v>40901.113811402029</v>
      </c>
      <c r="D217" s="67">
        <f>'[3]по будинку 08'!BF220</f>
        <v>9.4540382367245765</v>
      </c>
      <c r="E217" s="68">
        <v>3</v>
      </c>
      <c r="F217" s="69"/>
      <c r="G217" s="69"/>
      <c r="H217" s="69"/>
      <c r="I217" s="69"/>
      <c r="J217" s="69"/>
      <c r="K217" s="69"/>
      <c r="L217" s="70"/>
      <c r="M217" s="75">
        <f>[1]пот.ремонт!M217+[2]пот.ремонт!M217</f>
        <v>14062.122356075181</v>
      </c>
      <c r="N217" s="75">
        <f>[1]пот.ремонт!N217+[2]пот.ремонт!N217</f>
        <v>0</v>
      </c>
      <c r="O217" s="75">
        <f>[1]пот.ремонт!O217+[2]пот.ремонт!O217</f>
        <v>500</v>
      </c>
      <c r="P217" s="75">
        <f>[1]пот.ремонт!P217+[2]пот.ремонт!P217</f>
        <v>5</v>
      </c>
      <c r="Q217" s="75">
        <f>[1]пот.ремонт!Q217+[2]пот.ремонт!Q217</f>
        <v>0</v>
      </c>
      <c r="R217" s="75">
        <f>[1]пот.ремонт!R217+[2]пот.ремонт!R217</f>
        <v>0</v>
      </c>
      <c r="S217" s="75">
        <f>[1]пот.ремонт!S217+[2]пот.ремонт!S217</f>
        <v>0</v>
      </c>
      <c r="T217" s="75">
        <f>[1]пот.ремонт!T217+[2]пот.ремонт!T217</f>
        <v>0</v>
      </c>
      <c r="U217" s="75">
        <f>[1]пот.ремонт!U217+[2]пот.ремонт!U217</f>
        <v>1663</v>
      </c>
      <c r="V217" s="75">
        <f>[1]пот.ремонт!V217+[2]пот.ремонт!V217</f>
        <v>0</v>
      </c>
      <c r="W217" s="75">
        <f>[1]пот.ремонт!W217+[2]пот.ремонт!W217</f>
        <v>683</v>
      </c>
      <c r="X217" s="75">
        <f>[1]пот.ремонт!X217+[2]пот.ремонт!X217</f>
        <v>0</v>
      </c>
      <c r="Y217" s="75">
        <f>[1]пот.ремонт!Y217+[2]пот.ремонт!Y217</f>
        <v>8271</v>
      </c>
      <c r="Z217" s="75">
        <f>[1]пот.ремонт!Z217+[2]пот.ремонт!Z217</f>
        <v>29</v>
      </c>
      <c r="AA217" s="75">
        <f>[1]пот.ремонт!AA217+[2]пот.ремонт!AA217</f>
        <v>6105.0026461447387</v>
      </c>
      <c r="AB217" s="75">
        <f>[1]пот.ремонт!AB217+[2]пот.ремонт!AB217</f>
        <v>0</v>
      </c>
      <c r="AC217" s="75">
        <f>[1]пот.ремонт!AC217+[2]пот.ремонт!AC217</f>
        <v>0</v>
      </c>
      <c r="AD217" s="187">
        <f t="shared" si="40"/>
        <v>31284.12500221992</v>
      </c>
      <c r="AE217" s="117">
        <f>[1]пот.ремонт!AE217+[2]пот.ремонт!AE217</f>
        <v>0</v>
      </c>
      <c r="AF217" s="230">
        <f>[1]пот.ремонт!AF217+[2]пот.ремонт!AF217</f>
        <v>0</v>
      </c>
      <c r="AG217" s="75">
        <f>[1]пот.ремонт!AG217+[2]пот.ремонт!AG217</f>
        <v>0</v>
      </c>
      <c r="AH217" s="75">
        <f>[1]пот.ремонт!AH217+[2]пот.ремонт!AH217</f>
        <v>0</v>
      </c>
      <c r="AI217" s="75">
        <f>[1]пот.ремонт!AI217+[2]пот.ремонт!AI217</f>
        <v>0</v>
      </c>
      <c r="AJ217" s="75">
        <f>[1]пот.ремонт!AJ217+[2]пот.ремонт!AJ217</f>
        <v>0</v>
      </c>
      <c r="AK217" s="75">
        <f>[1]пот.ремонт!AK217+[2]пот.ремонт!AK217</f>
        <v>0</v>
      </c>
      <c r="AL217" s="75">
        <f>[1]пот.ремонт!AL217+[2]пот.ремонт!AL217</f>
        <v>0</v>
      </c>
      <c r="AM217" s="75">
        <f>[1]пот.ремонт!AM217+[2]пот.ремонт!AM217</f>
        <v>0</v>
      </c>
      <c r="AN217" s="75">
        <f>[1]пот.ремонт!AN217+[2]пот.ремонт!AN217</f>
        <v>0</v>
      </c>
      <c r="AO217" s="71">
        <f t="shared" si="38"/>
        <v>0</v>
      </c>
      <c r="AP217" s="274">
        <f t="shared" si="41"/>
        <v>31284.12500221992</v>
      </c>
      <c r="AQ217" s="36">
        <f t="shared" si="36"/>
        <v>-9616.9888091821085</v>
      </c>
      <c r="AR217" s="37">
        <f t="shared" si="37"/>
        <v>0</v>
      </c>
      <c r="AS217" s="183">
        <f t="shared" si="42"/>
        <v>0.76487220241662035</v>
      </c>
      <c r="AT217" s="146">
        <f>'[4]ПР 5 місяців'!AP217</f>
        <v>-4770.1150420558806</v>
      </c>
      <c r="AU217" s="275">
        <f t="shared" si="43"/>
        <v>-14387.103851237989</v>
      </c>
      <c r="AV217" s="269">
        <f>[5]пот.ремонт!AP217+[6]пот.ремонт!AP217+[7]пот.ремонт!AP217+[8]пот.ремонт!AP217+[9]пот.ремонт!AP217+[10]пот.ремонт!AP217+[11]пот.ремонт!AP217+[12]пот.ремонт!AP217+[13]пот.ремонт!AP217+[14]пот.ремонт!AP217+[15]пот.ремонт!AP217+[2]пот.ремонт!AP217</f>
        <v>31284.12500221992</v>
      </c>
      <c r="AW217" s="193">
        <f>[15]пот.ремонт!C217</f>
        <v>3778.9481362804049</v>
      </c>
      <c r="AX217" s="194"/>
      <c r="AY217" s="194">
        <f t="shared" si="44"/>
        <v>-3778.9481362804049</v>
      </c>
      <c r="AZ217" s="17"/>
      <c r="BA217" s="200">
        <f t="shared" si="45"/>
        <v>-18166.051987518393</v>
      </c>
      <c r="BB217" s="17"/>
      <c r="BC217" s="270">
        <f t="shared" si="46"/>
        <v>0</v>
      </c>
      <c r="BE217" s="270">
        <f>'[16]звіт поточний ремонт'!AK218+'[16]звіт поточний ремонт'!Z218-'[16]звіт поточний ремонт'!C218</f>
        <v>-4770.1150420558806</v>
      </c>
      <c r="BF217" s="192">
        <f t="shared" si="39"/>
        <v>0</v>
      </c>
    </row>
    <row r="218" spans="1:58" ht="15" customHeight="1" x14ac:dyDescent="0.25">
      <c r="A218" s="175">
        <f t="shared" si="47"/>
        <v>212</v>
      </c>
      <c r="B218" s="260" t="s">
        <v>151</v>
      </c>
      <c r="C218" s="164">
        <f>побуд.звіт!AW221</f>
        <v>40938.40368823913</v>
      </c>
      <c r="D218" s="67">
        <f>'[3]по будинку 08'!BF221</f>
        <v>77.758936631721483</v>
      </c>
      <c r="E218" s="68">
        <v>3</v>
      </c>
      <c r="F218" s="69"/>
      <c r="G218" s="69"/>
      <c r="H218" s="69"/>
      <c r="I218" s="69"/>
      <c r="J218" s="69"/>
      <c r="K218" s="69"/>
      <c r="L218" s="70"/>
      <c r="M218" s="75">
        <f>[1]пот.ремонт!M218+[2]пот.ремонт!M218</f>
        <v>3176</v>
      </c>
      <c r="N218" s="75">
        <f>[1]пот.ремонт!N218+[2]пот.ремонт!N218</f>
        <v>0</v>
      </c>
      <c r="O218" s="75">
        <f>[1]пот.ремонт!O218+[2]пот.ремонт!O218</f>
        <v>1869</v>
      </c>
      <c r="P218" s="75">
        <f>[1]пот.ремонт!P218+[2]пот.ремонт!P218</f>
        <v>26.1</v>
      </c>
      <c r="Q218" s="75">
        <f>[1]пот.ремонт!Q218+[2]пот.ремонт!Q218</f>
        <v>0</v>
      </c>
      <c r="R218" s="75">
        <f>[1]пот.ремонт!R218+[2]пот.ремонт!R218</f>
        <v>0</v>
      </c>
      <c r="S218" s="75">
        <f>[1]пот.ремонт!S218+[2]пот.ремонт!S218</f>
        <v>0</v>
      </c>
      <c r="T218" s="75">
        <f>[1]пот.ремонт!T218+[2]пот.ремонт!T218</f>
        <v>0</v>
      </c>
      <c r="U218" s="75">
        <f>[1]пот.ремонт!U218+[2]пот.ремонт!U218</f>
        <v>2751</v>
      </c>
      <c r="V218" s="75">
        <f>[1]пот.ремонт!V218+[2]пот.ремонт!V218</f>
        <v>0</v>
      </c>
      <c r="W218" s="75">
        <f>[1]пот.ремонт!W218+[2]пот.ремонт!W218</f>
        <v>561</v>
      </c>
      <c r="X218" s="75">
        <f>[1]пот.ремонт!X218+[2]пот.ремонт!X218</f>
        <v>0</v>
      </c>
      <c r="Y218" s="75">
        <f>[1]пот.ремонт!Y218+[2]пот.ремонт!Y218</f>
        <v>0</v>
      </c>
      <c r="Z218" s="75">
        <f>[1]пот.ремонт!Z218+[2]пот.ремонт!Z218</f>
        <v>0</v>
      </c>
      <c r="AA218" s="75">
        <f>[1]пот.ремонт!AA218+[2]пот.ремонт!AA218</f>
        <v>2921.9845375166492</v>
      </c>
      <c r="AB218" s="75">
        <f>[1]пот.ремонт!AB218+[2]пот.ремонт!AB218</f>
        <v>0</v>
      </c>
      <c r="AC218" s="75">
        <f>[1]пот.ремонт!AC218+[2]пот.ремонт!AC218</f>
        <v>0</v>
      </c>
      <c r="AD218" s="187">
        <f t="shared" si="40"/>
        <v>11278.98453751665</v>
      </c>
      <c r="AE218" s="117">
        <f>[1]пот.ремонт!AE218+[2]пот.ремонт!AE218</f>
        <v>1229</v>
      </c>
      <c r="AF218" s="230">
        <f>[1]пот.ремонт!AF218+[2]пот.ремонт!AF218</f>
        <v>0</v>
      </c>
      <c r="AG218" s="75">
        <f>[1]пот.ремонт!AG218+[2]пот.ремонт!AG218</f>
        <v>0</v>
      </c>
      <c r="AH218" s="75">
        <f>[1]пот.ремонт!AH218+[2]пот.ремонт!AH218</f>
        <v>0</v>
      </c>
      <c r="AI218" s="75">
        <f>[1]пот.ремонт!AI218+[2]пот.ремонт!AI218</f>
        <v>0</v>
      </c>
      <c r="AJ218" s="75">
        <f>[1]пот.ремонт!AJ218+[2]пот.ремонт!AJ218</f>
        <v>0</v>
      </c>
      <c r="AK218" s="75">
        <f>[1]пот.ремонт!AK218+[2]пот.ремонт!AK218</f>
        <v>0</v>
      </c>
      <c r="AL218" s="75">
        <f>[1]пот.ремонт!AL218+[2]пот.ремонт!AL218</f>
        <v>0</v>
      </c>
      <c r="AM218" s="75">
        <f>[1]пот.ремонт!AM218+[2]пот.ремонт!AM218</f>
        <v>0</v>
      </c>
      <c r="AN218" s="75">
        <f>[1]пот.ремонт!AN218+[2]пот.ремонт!AN218</f>
        <v>0</v>
      </c>
      <c r="AO218" s="71">
        <f t="shared" si="38"/>
        <v>1229</v>
      </c>
      <c r="AP218" s="274">
        <f t="shared" si="41"/>
        <v>12507.98453751665</v>
      </c>
      <c r="AQ218" s="36">
        <f t="shared" si="36"/>
        <v>-28430.419150722482</v>
      </c>
      <c r="AR218" s="37">
        <f t="shared" si="37"/>
        <v>0</v>
      </c>
      <c r="AS218" s="183">
        <f t="shared" si="42"/>
        <v>0.30553180902629989</v>
      </c>
      <c r="AT218" s="146">
        <f>'[4]ПР 5 місяців'!AP218</f>
        <v>-8213.5935266244105</v>
      </c>
      <c r="AU218" s="275">
        <f t="shared" si="43"/>
        <v>-36644.012677346895</v>
      </c>
      <c r="AV218" s="269">
        <f>[5]пот.ремонт!AP218+[6]пот.ремонт!AP218+[7]пот.ремонт!AP218+[8]пот.ремонт!AP218+[9]пот.ремонт!AP218+[10]пот.ремонт!AP218+[11]пот.ремонт!AP218+[12]пот.ремонт!AP218+[13]пот.ремонт!AP218+[14]пот.ремонт!AP218+[15]пот.ремонт!AP218+[2]пот.ремонт!AP218</f>
        <v>12507.98453751665</v>
      </c>
      <c r="AW218" s="193">
        <f>[15]пот.ремонт!C218</f>
        <v>3782.8097566478268</v>
      </c>
      <c r="AX218" s="194"/>
      <c r="AY218" s="194">
        <f t="shared" si="44"/>
        <v>-3782.8097566478268</v>
      </c>
      <c r="AZ218" s="17"/>
      <c r="BA218" s="200">
        <f t="shared" si="45"/>
        <v>-40426.822433994719</v>
      </c>
      <c r="BB218" s="17"/>
      <c r="BC218" s="270">
        <f t="shared" si="46"/>
        <v>0</v>
      </c>
      <c r="BE218" s="270">
        <f>'[16]звіт поточний ремонт'!AK219+'[16]звіт поточний ремонт'!Z219-'[16]звіт поточний ремонт'!C219</f>
        <v>-8213.5935266244105</v>
      </c>
      <c r="BF218" s="192">
        <f t="shared" si="39"/>
        <v>0</v>
      </c>
    </row>
    <row r="219" spans="1:58" ht="15" customHeight="1" x14ac:dyDescent="0.25">
      <c r="A219" s="175">
        <f t="shared" si="47"/>
        <v>213</v>
      </c>
      <c r="B219" s="261" t="s">
        <v>152</v>
      </c>
      <c r="C219" s="164">
        <f>побуд.звіт!AW222</f>
        <v>45977.371309145616</v>
      </c>
      <c r="D219" s="67">
        <f>'[3]по будинку 08'!BF222</f>
        <v>1031.1322524342427</v>
      </c>
      <c r="E219" s="68">
        <v>3</v>
      </c>
      <c r="F219" s="69"/>
      <c r="G219" s="69"/>
      <c r="H219" s="69"/>
      <c r="I219" s="69"/>
      <c r="J219" s="69"/>
      <c r="K219" s="69"/>
      <c r="L219" s="70"/>
      <c r="M219" s="75">
        <f>[1]пот.ремонт!M219+[2]пот.ремонт!M219</f>
        <v>12625.232706822553</v>
      </c>
      <c r="N219" s="75">
        <f>[1]пот.ремонт!N219+[2]пот.ремонт!N219</f>
        <v>0</v>
      </c>
      <c r="O219" s="75">
        <f>[1]пот.ремонт!O219+[2]пот.ремонт!O219</f>
        <v>424</v>
      </c>
      <c r="P219" s="75">
        <f>[1]пот.ремонт!P219+[2]пот.ремонт!P219</f>
        <v>8</v>
      </c>
      <c r="Q219" s="75">
        <f>[1]пот.ремонт!Q219+[2]пот.ремонт!Q219</f>
        <v>0</v>
      </c>
      <c r="R219" s="75">
        <f>[1]пот.ремонт!R219+[2]пот.ремонт!R219</f>
        <v>0</v>
      </c>
      <c r="S219" s="75">
        <f>[1]пот.ремонт!S219+[2]пот.ремонт!S219</f>
        <v>0</v>
      </c>
      <c r="T219" s="75">
        <f>[1]пот.ремонт!T219+[2]пот.ремонт!T219</f>
        <v>0</v>
      </c>
      <c r="U219" s="75">
        <f>[1]пот.ремонт!U219+[2]пот.ремонт!U219</f>
        <v>2732</v>
      </c>
      <c r="V219" s="75">
        <f>[1]пот.ремонт!V219+[2]пот.ремонт!V219</f>
        <v>0</v>
      </c>
      <c r="W219" s="75">
        <f>[1]пот.ремонт!W219+[2]пот.ремонт!W219</f>
        <v>0</v>
      </c>
      <c r="X219" s="75">
        <f>[1]пот.ремонт!X219+[2]пот.ремонт!X219</f>
        <v>0</v>
      </c>
      <c r="Y219" s="75">
        <f>[1]пот.ремонт!Y219+[2]пот.ремонт!Y219</f>
        <v>3502</v>
      </c>
      <c r="Z219" s="75">
        <f>[1]пот.ремонт!Z219+[2]пот.ремонт!Z219</f>
        <v>14</v>
      </c>
      <c r="AA219" s="75">
        <f>[1]пот.ремонт!AA219+[2]пот.ремонт!AA219</f>
        <v>3611.5951102560307</v>
      </c>
      <c r="AB219" s="75">
        <f>[1]пот.ремонт!AB219+[2]пот.ремонт!AB219</f>
        <v>0</v>
      </c>
      <c r="AC219" s="75">
        <f>[1]пот.ремонт!AC219+[2]пот.ремонт!AC219</f>
        <v>0</v>
      </c>
      <c r="AD219" s="187">
        <f t="shared" si="40"/>
        <v>22894.827817078585</v>
      </c>
      <c r="AE219" s="117">
        <f>[1]пот.ремонт!AE219+[2]пот.ремонт!AE219</f>
        <v>0</v>
      </c>
      <c r="AF219" s="230">
        <f>[1]пот.ремонт!AF219+[2]пот.ремонт!AF219</f>
        <v>0</v>
      </c>
      <c r="AG219" s="75">
        <f>[1]пот.ремонт!AG219+[2]пот.ремонт!AG219</f>
        <v>0</v>
      </c>
      <c r="AH219" s="75">
        <f>[1]пот.ремонт!AH219+[2]пот.ремонт!AH219</f>
        <v>0</v>
      </c>
      <c r="AI219" s="75">
        <f>[1]пот.ремонт!AI219+[2]пот.ремонт!AI219</f>
        <v>0</v>
      </c>
      <c r="AJ219" s="75">
        <f>[1]пот.ремонт!AJ219+[2]пот.ремонт!AJ219</f>
        <v>0</v>
      </c>
      <c r="AK219" s="75">
        <f>[1]пот.ремонт!AK219+[2]пот.ремонт!AK219</f>
        <v>0</v>
      </c>
      <c r="AL219" s="75">
        <f>[1]пот.ремонт!AL219+[2]пот.ремонт!AL219</f>
        <v>0</v>
      </c>
      <c r="AM219" s="75">
        <f>[1]пот.ремонт!AM219+[2]пот.ремонт!AM219</f>
        <v>0</v>
      </c>
      <c r="AN219" s="75">
        <f>[1]пот.ремонт!AN219+[2]пот.ремонт!AN219</f>
        <v>0</v>
      </c>
      <c r="AO219" s="71">
        <f t="shared" si="38"/>
        <v>0</v>
      </c>
      <c r="AP219" s="274">
        <f t="shared" si="41"/>
        <v>22894.827817078585</v>
      </c>
      <c r="AQ219" s="36">
        <f t="shared" si="36"/>
        <v>-23082.54349206703</v>
      </c>
      <c r="AR219" s="37">
        <f t="shared" si="37"/>
        <v>0</v>
      </c>
      <c r="AS219" s="183">
        <f t="shared" si="42"/>
        <v>0.49795860801038111</v>
      </c>
      <c r="AT219" s="146">
        <f>'[4]ПР 5 місяців'!AP219</f>
        <v>-14166.930450086611</v>
      </c>
      <c r="AU219" s="275">
        <f t="shared" si="43"/>
        <v>-37249.473942153643</v>
      </c>
      <c r="AV219" s="269">
        <f>[5]пот.ремонт!AP219+[6]пот.ремонт!AP219+[7]пот.ремонт!AP219+[8]пот.ремонт!AP219+[9]пот.ремонт!AP219+[10]пот.ремонт!AP219+[11]пот.ремонт!AP219+[12]пот.ремонт!AP219+[13]пот.ремонт!AP219+[14]пот.ремонт!AP219+[15]пот.ремонт!AP219+[2]пот.ремонт!AP219</f>
        <v>22894.827817078585</v>
      </c>
      <c r="AW219" s="193">
        <f>[15]пот.ремонт!C219</f>
        <v>4351.4990432291215</v>
      </c>
      <c r="AX219" s="194"/>
      <c r="AY219" s="194">
        <f t="shared" si="44"/>
        <v>-4351.4990432291215</v>
      </c>
      <c r="AZ219" s="17"/>
      <c r="BA219" s="200">
        <f t="shared" si="45"/>
        <v>-41600.972985382767</v>
      </c>
      <c r="BB219" s="17"/>
      <c r="BC219" s="270">
        <f t="shared" si="46"/>
        <v>0</v>
      </c>
      <c r="BE219" s="270">
        <f>'[16]звіт поточний ремонт'!AK220+'[16]звіт поточний ремонт'!Z220-'[16]звіт поточний ремонт'!C220</f>
        <v>-14166.930450086611</v>
      </c>
      <c r="BF219" s="192">
        <f t="shared" si="39"/>
        <v>0</v>
      </c>
    </row>
    <row r="220" spans="1:58" ht="15" customHeight="1" x14ac:dyDescent="0.25">
      <c r="A220" s="175">
        <f t="shared" si="47"/>
        <v>214</v>
      </c>
      <c r="B220" s="260" t="s">
        <v>53</v>
      </c>
      <c r="C220" s="164">
        <f>побуд.звіт!AW223</f>
        <v>20801.331134599375</v>
      </c>
      <c r="D220" s="67">
        <f>'[3]по будинку 08'!BF223</f>
        <v>1903.761855752492</v>
      </c>
      <c r="E220" s="68">
        <v>2</v>
      </c>
      <c r="F220" s="69"/>
      <c r="G220" s="69"/>
      <c r="H220" s="69"/>
      <c r="I220" s="69"/>
      <c r="J220" s="69"/>
      <c r="K220" s="69"/>
      <c r="L220" s="70"/>
      <c r="M220" s="75">
        <f>[1]пот.ремонт!M220+[2]пот.ремонт!M220</f>
        <v>12457.700517981353</v>
      </c>
      <c r="N220" s="75">
        <f>[1]пот.ремонт!N220+[2]пот.ремонт!N220</f>
        <v>0</v>
      </c>
      <c r="O220" s="75">
        <f>[1]пот.ремонт!O220+[2]пот.ремонт!O220</f>
        <v>1013.3694953381679</v>
      </c>
      <c r="P220" s="75">
        <f>[1]пот.ремонт!P220+[2]пот.ремонт!P220</f>
        <v>6</v>
      </c>
      <c r="Q220" s="75">
        <f>[1]пот.ремонт!Q220+[2]пот.ремонт!Q220</f>
        <v>0</v>
      </c>
      <c r="R220" s="75">
        <f>[1]пот.ремонт!R220+[2]пот.ремонт!R220</f>
        <v>0</v>
      </c>
      <c r="S220" s="75">
        <f>[1]пот.ремонт!S220+[2]пот.ремонт!S220</f>
        <v>0</v>
      </c>
      <c r="T220" s="75">
        <f>[1]пот.ремонт!T220+[2]пот.ремонт!T220</f>
        <v>0</v>
      </c>
      <c r="U220" s="75">
        <f>[1]пот.ремонт!U220+[2]пот.ремонт!U220</f>
        <v>1499</v>
      </c>
      <c r="V220" s="75">
        <f>[1]пот.ремонт!V220+[2]пот.ремонт!V220</f>
        <v>0</v>
      </c>
      <c r="W220" s="75">
        <f>[1]пот.ремонт!W220+[2]пот.ремонт!W220</f>
        <v>11653.350948645848</v>
      </c>
      <c r="X220" s="75">
        <f>[1]пот.ремонт!X220+[2]пот.ремонт!X220</f>
        <v>0</v>
      </c>
      <c r="Y220" s="75">
        <f>[1]пот.ремонт!Y220+[2]пот.ремонт!Y220</f>
        <v>0</v>
      </c>
      <c r="Z220" s="75">
        <f>[1]пот.ремонт!Z220+[2]пот.ремонт!Z220</f>
        <v>0</v>
      </c>
      <c r="AA220" s="75">
        <f>[1]пот.ремонт!AA220+[2]пот.ремонт!AA220</f>
        <v>2987</v>
      </c>
      <c r="AB220" s="75">
        <f>[1]пот.ремонт!AB220+[2]пот.ремонт!AB220</f>
        <v>0</v>
      </c>
      <c r="AC220" s="75">
        <f>[1]пот.ремонт!AC220+[2]пот.ремонт!AC220</f>
        <v>0</v>
      </c>
      <c r="AD220" s="187">
        <f t="shared" si="40"/>
        <v>29610.42096196537</v>
      </c>
      <c r="AE220" s="117">
        <f>[1]пот.ремонт!AE220+[2]пот.ремонт!AE220</f>
        <v>10866.389083912978</v>
      </c>
      <c r="AF220" s="230">
        <f>[1]пот.ремонт!AF220+[2]пот.ремонт!AF220</f>
        <v>0</v>
      </c>
      <c r="AG220" s="75">
        <f>[1]пот.ремонт!AG220+[2]пот.ремонт!AG220</f>
        <v>0</v>
      </c>
      <c r="AH220" s="75">
        <f>[1]пот.ремонт!AH220+[2]пот.ремонт!AH220</f>
        <v>0</v>
      </c>
      <c r="AI220" s="75">
        <f>[1]пот.ремонт!AI220+[2]пот.ремонт!AI220</f>
        <v>0</v>
      </c>
      <c r="AJ220" s="75">
        <f>[1]пот.ремонт!AJ220+[2]пот.ремонт!AJ220</f>
        <v>0</v>
      </c>
      <c r="AK220" s="75">
        <f>[1]пот.ремонт!AK220+[2]пот.ремонт!AK220</f>
        <v>0</v>
      </c>
      <c r="AL220" s="75">
        <f>[1]пот.ремонт!AL220+[2]пот.ремонт!AL220</f>
        <v>0</v>
      </c>
      <c r="AM220" s="75">
        <f>[1]пот.ремонт!AM220+[2]пот.ремонт!AM220</f>
        <v>11975</v>
      </c>
      <c r="AN220" s="75" t="e">
        <f>[1]пот.ремонт!AN220+[2]пот.ремонт!AN220</f>
        <v>#VALUE!</v>
      </c>
      <c r="AO220" s="71">
        <f t="shared" si="38"/>
        <v>22841.389083912978</v>
      </c>
      <c r="AP220" s="274">
        <f t="shared" si="41"/>
        <v>52451.810045878345</v>
      </c>
      <c r="AQ220" s="36">
        <f t="shared" si="36"/>
        <v>0</v>
      </c>
      <c r="AR220" s="37">
        <f t="shared" si="37"/>
        <v>31650.478911278969</v>
      </c>
      <c r="AS220" s="183">
        <f t="shared" si="42"/>
        <v>2.5215602648925644</v>
      </c>
      <c r="AT220" s="146">
        <f>'[4]ПР 5 місяців'!AP220</f>
        <v>-7499.4773114203545</v>
      </c>
      <c r="AU220" s="275">
        <f t="shared" si="43"/>
        <v>24151.001599858617</v>
      </c>
      <c r="AV220" s="269">
        <f>[5]пот.ремонт!AP220+[6]пот.ремонт!AP220+[7]пот.ремонт!AP220+[8]пот.ремонт!AP220+[9]пот.ремонт!AP220+[10]пот.ремонт!AP220+[11]пот.ремонт!AP220+[12]пот.ремонт!AP220+[13]пот.ремонт!AP220+[14]пот.ремонт!AP220+[15]пот.ремонт!AP220+[2]пот.ремонт!AP220</f>
        <v>52451.936135934695</v>
      </c>
      <c r="AW220" s="193">
        <f>[15]пот.ремонт!C220</f>
        <v>1944.9720759198747</v>
      </c>
      <c r="AX220" s="194"/>
      <c r="AY220" s="194">
        <f t="shared" si="44"/>
        <v>-1944.9720759198747</v>
      </c>
      <c r="AZ220" s="17"/>
      <c r="BA220" s="200">
        <f t="shared" si="45"/>
        <v>22206.029523938741</v>
      </c>
      <c r="BB220" s="17"/>
      <c r="BC220" s="270">
        <f t="shared" si="46"/>
        <v>-0.12609005635022186</v>
      </c>
      <c r="BE220" s="270">
        <f>'[16]звіт поточний ремонт'!AK221+'[16]звіт поточний ремонт'!Z221-'[16]звіт поточний ремонт'!C221</f>
        <v>-7499.4773114203545</v>
      </c>
      <c r="BF220" s="192">
        <f t="shared" si="39"/>
        <v>0</v>
      </c>
    </row>
    <row r="221" spans="1:58" ht="15" customHeight="1" x14ac:dyDescent="0.25">
      <c r="A221" s="175">
        <f t="shared" si="47"/>
        <v>215</v>
      </c>
      <c r="B221" s="260" t="s">
        <v>77</v>
      </c>
      <c r="C221" s="164">
        <f>побуд.звіт!AW224</f>
        <v>15020.172434219901</v>
      </c>
      <c r="D221" s="67">
        <f>'[3]по будинку 08'!BF224</f>
        <v>3047.0169563999998</v>
      </c>
      <c r="E221" s="68">
        <v>2</v>
      </c>
      <c r="F221" s="69"/>
      <c r="G221" s="69"/>
      <c r="H221" s="69"/>
      <c r="I221" s="69"/>
      <c r="J221" s="69"/>
      <c r="K221" s="69"/>
      <c r="L221" s="70"/>
      <c r="M221" s="75">
        <f>[1]пот.ремонт!M221+[2]пот.ремонт!M221</f>
        <v>885</v>
      </c>
      <c r="N221" s="75">
        <f>[1]пот.ремонт!N221+[2]пот.ремонт!N221</f>
        <v>0</v>
      </c>
      <c r="O221" s="75">
        <f>[1]пот.ремонт!O221+[2]пот.ремонт!O221</f>
        <v>4251</v>
      </c>
      <c r="P221" s="75">
        <f>[1]пот.ремонт!P221+[2]пот.ремонт!P221</f>
        <v>28</v>
      </c>
      <c r="Q221" s="75">
        <f>[1]пот.ремонт!Q221+[2]пот.ремонт!Q221</f>
        <v>0</v>
      </c>
      <c r="R221" s="75">
        <f>[1]пот.ремонт!R221+[2]пот.ремонт!R221</f>
        <v>0</v>
      </c>
      <c r="S221" s="75">
        <f>[1]пот.ремонт!S221+[2]пот.ремонт!S221</f>
        <v>0</v>
      </c>
      <c r="T221" s="75">
        <f>[1]пот.ремонт!T221+[2]пот.ремонт!T221</f>
        <v>0</v>
      </c>
      <c r="U221" s="75">
        <f>[1]пот.ремонт!U221+[2]пот.ремонт!U221</f>
        <v>0</v>
      </c>
      <c r="V221" s="75">
        <f>[1]пот.ремонт!V221+[2]пот.ремонт!V221</f>
        <v>0</v>
      </c>
      <c r="W221" s="75">
        <f>[1]пот.ремонт!W221+[2]пот.ремонт!W221</f>
        <v>0</v>
      </c>
      <c r="X221" s="75">
        <f>[1]пот.ремонт!X221+[2]пот.ремонт!X221</f>
        <v>0</v>
      </c>
      <c r="Y221" s="75">
        <f>[1]пот.ремонт!Y221+[2]пот.ремонт!Y221</f>
        <v>0</v>
      </c>
      <c r="Z221" s="75">
        <f>[1]пот.ремонт!Z221+[2]пот.ремонт!Z221</f>
        <v>0</v>
      </c>
      <c r="AA221" s="75">
        <f>[1]пот.ремонт!AA221+[2]пот.ремонт!AA221</f>
        <v>0</v>
      </c>
      <c r="AB221" s="75">
        <f>[1]пот.ремонт!AB221+[2]пот.ремонт!AB221</f>
        <v>0</v>
      </c>
      <c r="AC221" s="75">
        <f>[1]пот.ремонт!AC221+[2]пот.ремонт!AC221</f>
        <v>0</v>
      </c>
      <c r="AD221" s="187">
        <f t="shared" si="40"/>
        <v>5136</v>
      </c>
      <c r="AE221" s="117">
        <f>[1]пот.ремонт!AE221+[2]пот.ремонт!AE221</f>
        <v>1023</v>
      </c>
      <c r="AF221" s="230">
        <f>[1]пот.ремонт!AF221+[2]пот.ремонт!AF221</f>
        <v>0</v>
      </c>
      <c r="AG221" s="75">
        <f>[1]пот.ремонт!AG221+[2]пот.ремонт!AG221</f>
        <v>0</v>
      </c>
      <c r="AH221" s="75">
        <f>[1]пот.ремонт!AH221+[2]пот.ремонт!AH221</f>
        <v>0</v>
      </c>
      <c r="AI221" s="75">
        <f>[1]пот.ремонт!AI221+[2]пот.ремонт!AI221</f>
        <v>0</v>
      </c>
      <c r="AJ221" s="75">
        <f>[1]пот.ремонт!AJ221+[2]пот.ремонт!AJ221</f>
        <v>0</v>
      </c>
      <c r="AK221" s="75">
        <f>[1]пот.ремонт!AK221+[2]пот.ремонт!AK221</f>
        <v>0</v>
      </c>
      <c r="AL221" s="75">
        <f>[1]пот.ремонт!AL221+[2]пот.ремонт!AL221</f>
        <v>0</v>
      </c>
      <c r="AM221" s="75">
        <f>[1]пот.ремонт!AM221+[2]пот.ремонт!AM221</f>
        <v>649</v>
      </c>
      <c r="AN221" s="75">
        <f>[1]пот.ремонт!AN221+[2]пот.ремонт!AN221</f>
        <v>0</v>
      </c>
      <c r="AO221" s="71">
        <f t="shared" si="38"/>
        <v>1672</v>
      </c>
      <c r="AP221" s="274">
        <f t="shared" si="41"/>
        <v>6808</v>
      </c>
      <c r="AQ221" s="36">
        <f t="shared" si="36"/>
        <v>-8212.1724342199013</v>
      </c>
      <c r="AR221" s="37">
        <f t="shared" si="37"/>
        <v>0</v>
      </c>
      <c r="AS221" s="183">
        <f t="shared" si="42"/>
        <v>0.4532571133797097</v>
      </c>
      <c r="AT221" s="146">
        <f>'[4]ПР 5 місяців'!AP221</f>
        <v>-4225.4164238064041</v>
      </c>
      <c r="AU221" s="275">
        <f t="shared" si="43"/>
        <v>-12437.588858026305</v>
      </c>
      <c r="AV221" s="269">
        <f>[5]пот.ремонт!AP221+[6]пот.ремонт!AP221+[7]пот.ремонт!AP221+[8]пот.ремонт!AP221+[9]пот.ремонт!AP221+[10]пот.ремонт!AP221+[11]пот.ремонт!AP221+[12]пот.ремонт!AP221+[13]пот.ремонт!AP221+[14]пот.ремонт!AP221+[15]пот.ремонт!AP221+[2]пот.ремонт!AP221</f>
        <v>6808</v>
      </c>
      <c r="AW221" s="193">
        <f>[15]пот.ремонт!C221</f>
        <v>1409.1780460439795</v>
      </c>
      <c r="AX221" s="194"/>
      <c r="AY221" s="194">
        <f t="shared" si="44"/>
        <v>-1409.1780460439795</v>
      </c>
      <c r="AZ221" s="17"/>
      <c r="BA221" s="200">
        <f t="shared" si="45"/>
        <v>-13846.766904070286</v>
      </c>
      <c r="BB221" s="17"/>
      <c r="BC221" s="270">
        <f t="shared" si="46"/>
        <v>0</v>
      </c>
      <c r="BE221" s="270">
        <f>'[16]звіт поточний ремонт'!AK222+'[16]звіт поточний ремонт'!Z222-'[16]звіт поточний ремонт'!C222</f>
        <v>-4225.4164238064041</v>
      </c>
      <c r="BF221" s="192">
        <f t="shared" si="39"/>
        <v>0</v>
      </c>
    </row>
    <row r="222" spans="1:58" ht="15" customHeight="1" x14ac:dyDescent="0.25">
      <c r="A222" s="175">
        <f t="shared" si="47"/>
        <v>216</v>
      </c>
      <c r="B222" s="260" t="s">
        <v>153</v>
      </c>
      <c r="C222" s="164">
        <f>побуд.звіт!AW225</f>
        <v>26578.717842621129</v>
      </c>
      <c r="D222" s="67">
        <f>'[3]по будинку 08'!BF225</f>
        <v>9.3476636855378032</v>
      </c>
      <c r="E222" s="68">
        <v>2</v>
      </c>
      <c r="F222" s="69"/>
      <c r="G222" s="69"/>
      <c r="H222" s="69"/>
      <c r="I222" s="69"/>
      <c r="J222" s="69"/>
      <c r="K222" s="69"/>
      <c r="L222" s="70"/>
      <c r="M222" s="75">
        <f>[1]пот.ремонт!M222+[2]пот.ремонт!M222</f>
        <v>5144.6923131567264</v>
      </c>
      <c r="N222" s="75">
        <f>[1]пот.ремонт!N222+[2]пот.ремонт!N222</f>
        <v>0</v>
      </c>
      <c r="O222" s="75">
        <f>[1]пот.ремонт!O222+[2]пот.ремонт!O222</f>
        <v>500</v>
      </c>
      <c r="P222" s="75">
        <f>[1]пот.ремонт!P222+[2]пот.ремонт!P222</f>
        <v>3</v>
      </c>
      <c r="Q222" s="75">
        <f>[1]пот.ремонт!Q222+[2]пот.ремонт!Q222</f>
        <v>0</v>
      </c>
      <c r="R222" s="75">
        <f>[1]пот.ремонт!R222+[2]пот.ремонт!R222</f>
        <v>0</v>
      </c>
      <c r="S222" s="75">
        <f>[1]пот.ремонт!S222+[2]пот.ремонт!S222</f>
        <v>0</v>
      </c>
      <c r="T222" s="75">
        <f>[1]пот.ремонт!T222+[2]пот.ремонт!T222</f>
        <v>0</v>
      </c>
      <c r="U222" s="75">
        <f>[1]пот.ремонт!U222+[2]пот.ремонт!U222</f>
        <v>3504</v>
      </c>
      <c r="V222" s="75">
        <f>[1]пот.ремонт!V222+[2]пот.ремонт!V222</f>
        <v>0</v>
      </c>
      <c r="W222" s="75">
        <f>[1]пот.ремонт!W222+[2]пот.ремонт!W222</f>
        <v>0</v>
      </c>
      <c r="X222" s="75">
        <f>[1]пот.ремонт!X222+[2]пот.ремонт!X222</f>
        <v>0</v>
      </c>
      <c r="Y222" s="75">
        <f>[1]пот.ремонт!Y222+[2]пот.ремонт!Y222</f>
        <v>0</v>
      </c>
      <c r="Z222" s="75">
        <f>[1]пот.ремонт!Z222+[2]пот.ремонт!Z222</f>
        <v>0</v>
      </c>
      <c r="AA222" s="75">
        <f>[1]пот.ремонт!AA222+[2]пот.ремонт!AA222</f>
        <v>3016.0725233091607</v>
      </c>
      <c r="AB222" s="75">
        <f>[1]пот.ремонт!AB222+[2]пот.ремонт!AB222</f>
        <v>0</v>
      </c>
      <c r="AC222" s="75">
        <f>[1]пот.ремонт!AC222+[2]пот.ремонт!AC222</f>
        <v>0</v>
      </c>
      <c r="AD222" s="187">
        <f t="shared" si="40"/>
        <v>12164.764836465887</v>
      </c>
      <c r="AE222" s="117">
        <f>[1]пот.ремонт!AE222+[2]пот.ремонт!AE222</f>
        <v>3015</v>
      </c>
      <c r="AF222" s="230">
        <f>[1]пот.ремонт!AF222+[2]пот.ремонт!AF222</f>
        <v>0</v>
      </c>
      <c r="AG222" s="75">
        <f>[1]пот.ремонт!AG222+[2]пот.ремонт!AG222</f>
        <v>0</v>
      </c>
      <c r="AH222" s="75">
        <f>[1]пот.ремонт!AH222+[2]пот.ремонт!AH222</f>
        <v>0</v>
      </c>
      <c r="AI222" s="75">
        <f>[1]пот.ремонт!AI222+[2]пот.ремонт!AI222</f>
        <v>0</v>
      </c>
      <c r="AJ222" s="75">
        <f>[1]пот.ремонт!AJ222+[2]пот.ремонт!AJ222</f>
        <v>0</v>
      </c>
      <c r="AK222" s="75">
        <f>[1]пот.ремонт!AK222+[2]пот.ремонт!AK222</f>
        <v>0</v>
      </c>
      <c r="AL222" s="75">
        <f>[1]пот.ремонт!AL222+[2]пот.ремонт!AL222</f>
        <v>0</v>
      </c>
      <c r="AM222" s="75">
        <f>[1]пот.ремонт!AM222+[2]пот.ремонт!AM222</f>
        <v>854</v>
      </c>
      <c r="AN222" s="75">
        <f>[1]пот.ремонт!AN222+[2]пот.ремонт!AN222</f>
        <v>0</v>
      </c>
      <c r="AO222" s="71">
        <f t="shared" si="38"/>
        <v>3869</v>
      </c>
      <c r="AP222" s="274">
        <f t="shared" si="41"/>
        <v>16033.764836465887</v>
      </c>
      <c r="AQ222" s="36">
        <f t="shared" si="36"/>
        <v>-10544.953006155241</v>
      </c>
      <c r="AR222" s="37">
        <f t="shared" si="37"/>
        <v>0</v>
      </c>
      <c r="AS222" s="183">
        <f t="shared" si="42"/>
        <v>0.60325576769374656</v>
      </c>
      <c r="AT222" s="146">
        <f>'[4]ПР 5 місяців'!AP222</f>
        <v>-11112.752070952309</v>
      </c>
      <c r="AU222" s="275">
        <f t="shared" si="43"/>
        <v>-21657.705077107552</v>
      </c>
      <c r="AV222" s="269">
        <f>[5]пот.ремонт!AP222+[6]пот.ремонт!AP222+[7]пот.ремонт!AP222+[8]пот.ремонт!AP222+[9]пот.ремонт!AP222+[10]пот.ремонт!AP222+[11]пот.ремонт!AP222+[12]пот.ремонт!AP222+[13]пот.ремонт!AP222+[14]пот.ремонт!AP222+[15]пот.ремонт!AP222+[2]пот.ремонт!AP222</f>
        <v>16033.764836465887</v>
      </c>
      <c r="AW222" s="193">
        <f>[15]пот.ремонт!C222</f>
        <v>2469.968864724226</v>
      </c>
      <c r="AX222" s="194"/>
      <c r="AY222" s="194">
        <f t="shared" si="44"/>
        <v>-2469.968864724226</v>
      </c>
      <c r="AZ222" s="17"/>
      <c r="BA222" s="200">
        <f t="shared" si="45"/>
        <v>-24127.673941831777</v>
      </c>
      <c r="BB222" s="17"/>
      <c r="BC222" s="270">
        <f t="shared" si="46"/>
        <v>0</v>
      </c>
      <c r="BE222" s="270">
        <f>'[16]звіт поточний ремонт'!AK223+'[16]звіт поточний ремонт'!Z223-'[16]звіт поточний ремонт'!C223</f>
        <v>-11112.752070952309</v>
      </c>
      <c r="BF222" s="192">
        <f t="shared" si="39"/>
        <v>0</v>
      </c>
    </row>
    <row r="223" spans="1:58" ht="15" customHeight="1" x14ac:dyDescent="0.25">
      <c r="A223" s="175">
        <f t="shared" si="47"/>
        <v>217</v>
      </c>
      <c r="B223" s="260" t="s">
        <v>78</v>
      </c>
      <c r="C223" s="164">
        <f>побуд.звіт!AW226</f>
        <v>19240.897185079324</v>
      </c>
      <c r="D223" s="67">
        <f>'[3]по будинку 08'!BF226</f>
        <v>2554.5450779446583</v>
      </c>
      <c r="E223" s="68">
        <v>2</v>
      </c>
      <c r="F223" s="69"/>
      <c r="G223" s="69"/>
      <c r="H223" s="69"/>
      <c r="I223" s="69"/>
      <c r="J223" s="69"/>
      <c r="K223" s="69"/>
      <c r="L223" s="70"/>
      <c r="M223" s="75">
        <f>[1]пот.ремонт!M223+[2]пот.ремонт!M223</f>
        <v>0</v>
      </c>
      <c r="N223" s="75">
        <f>[1]пот.ремонт!N223+[2]пот.ремонт!N223</f>
        <v>0</v>
      </c>
      <c r="O223" s="75">
        <f>[1]пот.ремонт!O223+[2]пот.ремонт!O223</f>
        <v>3961.3694953381678</v>
      </c>
      <c r="P223" s="75">
        <f>[1]пот.ремонт!P223+[2]пот.ремонт!P223</f>
        <v>22</v>
      </c>
      <c r="Q223" s="75">
        <f>[1]пот.ремонт!Q223+[2]пот.ремонт!Q223</f>
        <v>0</v>
      </c>
      <c r="R223" s="75">
        <f>[1]пот.ремонт!R223+[2]пот.ремонт!R223</f>
        <v>0</v>
      </c>
      <c r="S223" s="75">
        <f>[1]пот.ремонт!S223+[2]пот.ремонт!S223</f>
        <v>0</v>
      </c>
      <c r="T223" s="75">
        <f>[1]пот.ремонт!T223+[2]пот.ремонт!T223</f>
        <v>0</v>
      </c>
      <c r="U223" s="75">
        <f>[1]пот.ремонт!U223+[2]пот.ремонт!U223</f>
        <v>0</v>
      </c>
      <c r="V223" s="75">
        <f>[1]пот.ремонт!V223+[2]пот.ремонт!V223</f>
        <v>0</v>
      </c>
      <c r="W223" s="75">
        <f>[1]пот.ремонт!W223+[2]пот.ремонт!W223</f>
        <v>0</v>
      </c>
      <c r="X223" s="75">
        <f>[1]пот.ремонт!X223+[2]пот.ремонт!X223</f>
        <v>0</v>
      </c>
      <c r="Y223" s="75">
        <f>[1]пот.ремонт!Y223+[2]пот.ремонт!Y223</f>
        <v>0</v>
      </c>
      <c r="Z223" s="75">
        <f>[1]пот.ремонт!Z223+[2]пот.ремонт!Z223</f>
        <v>0</v>
      </c>
      <c r="AA223" s="75">
        <f>[1]пот.ремонт!AA223+[2]пот.ремонт!AA223</f>
        <v>0</v>
      </c>
      <c r="AB223" s="75">
        <f>[1]пот.ремонт!AB223+[2]пот.ремонт!AB223</f>
        <v>0</v>
      </c>
      <c r="AC223" s="75">
        <f>[1]пот.ремонт!AC223+[2]пот.ремонт!AC223</f>
        <v>0</v>
      </c>
      <c r="AD223" s="187">
        <f t="shared" si="40"/>
        <v>3961.3694953381678</v>
      </c>
      <c r="AE223" s="117">
        <f>[1]пот.ремонт!AE223+[2]пот.ремонт!AE223</f>
        <v>0</v>
      </c>
      <c r="AF223" s="230">
        <f>[1]пот.ремонт!AF223+[2]пот.ремонт!AF223</f>
        <v>0</v>
      </c>
      <c r="AG223" s="75">
        <f>[1]пот.ремонт!AG223+[2]пот.ремонт!AG223</f>
        <v>0</v>
      </c>
      <c r="AH223" s="75">
        <f>[1]пот.ремонт!AH223+[2]пот.ремонт!AH223</f>
        <v>0</v>
      </c>
      <c r="AI223" s="75">
        <f>[1]пот.ремонт!AI223+[2]пот.ремонт!AI223</f>
        <v>0</v>
      </c>
      <c r="AJ223" s="75">
        <f>[1]пот.ремонт!AJ223+[2]пот.ремонт!AJ223</f>
        <v>0</v>
      </c>
      <c r="AK223" s="75">
        <f>[1]пот.ремонт!AK223+[2]пот.ремонт!AK223</f>
        <v>0</v>
      </c>
      <c r="AL223" s="75">
        <f>[1]пот.ремонт!AL223+[2]пот.ремонт!AL223</f>
        <v>0</v>
      </c>
      <c r="AM223" s="75">
        <f>[1]пот.ремонт!AM223+[2]пот.ремонт!AM223</f>
        <v>0</v>
      </c>
      <c r="AN223" s="75">
        <f>[1]пот.ремонт!AN223+[2]пот.ремонт!AN223</f>
        <v>0</v>
      </c>
      <c r="AO223" s="71">
        <f t="shared" si="38"/>
        <v>0</v>
      </c>
      <c r="AP223" s="274">
        <f t="shared" si="41"/>
        <v>3961.3694953381678</v>
      </c>
      <c r="AQ223" s="36">
        <f t="shared" si="36"/>
        <v>-15279.527689741157</v>
      </c>
      <c r="AR223" s="37">
        <f t="shared" si="37"/>
        <v>0</v>
      </c>
      <c r="AS223" s="183">
        <f t="shared" si="42"/>
        <v>0.20588278484280234</v>
      </c>
      <c r="AT223" s="146">
        <f>'[4]ПР 5 місяців'!AP223</f>
        <v>-6823.9497005050662</v>
      </c>
      <c r="AU223" s="275">
        <f t="shared" si="43"/>
        <v>-22103.477390246222</v>
      </c>
      <c r="AV223" s="269">
        <f>[5]пот.ремонт!AP223+[6]пот.ремонт!AP223+[7]пот.ремонт!AP223+[8]пот.ремонт!AP223+[9]пот.ремонт!AP223+[10]пот.ремонт!AP223+[11]пот.ремонт!AP223+[12]пот.ремонт!AP223+[13]пот.ремонт!AP223+[14]пот.ремонт!AP223+[15]пот.ремонт!AP223+[2]пот.ремонт!AP223</f>
        <v>3961.3694953381678</v>
      </c>
      <c r="AW223" s="193">
        <f>[15]пот.ремонт!C223</f>
        <v>1806.8410050158648</v>
      </c>
      <c r="AX223" s="194"/>
      <c r="AY223" s="194">
        <f t="shared" si="44"/>
        <v>-1806.8410050158648</v>
      </c>
      <c r="AZ223" s="17"/>
      <c r="BA223" s="200">
        <f t="shared" si="45"/>
        <v>-23910.318395262086</v>
      </c>
      <c r="BB223" s="17"/>
      <c r="BC223" s="270">
        <f t="shared" si="46"/>
        <v>0</v>
      </c>
      <c r="BE223" s="270">
        <f>'[16]звіт поточний ремонт'!AK224+'[16]звіт поточний ремонт'!Z224-'[16]звіт поточний ремонт'!C224</f>
        <v>-6823.9497005050662</v>
      </c>
      <c r="BF223" s="192">
        <f t="shared" si="39"/>
        <v>0</v>
      </c>
    </row>
    <row r="224" spans="1:58" ht="15" customHeight="1" x14ac:dyDescent="0.25">
      <c r="A224" s="175">
        <f t="shared" si="47"/>
        <v>218</v>
      </c>
      <c r="B224" s="260" t="s">
        <v>261</v>
      </c>
      <c r="C224" s="164">
        <f>побуд.звіт!AW227</f>
        <v>16321.086897527459</v>
      </c>
      <c r="D224" s="67">
        <f>'[3]по будинку 08'!BF227</f>
        <v>4.959713449083357</v>
      </c>
      <c r="E224" s="68">
        <v>2</v>
      </c>
      <c r="F224" s="69"/>
      <c r="G224" s="69"/>
      <c r="H224" s="69"/>
      <c r="I224" s="69"/>
      <c r="J224" s="69"/>
      <c r="K224" s="69"/>
      <c r="L224" s="70"/>
      <c r="M224" s="75">
        <f>[1]пот.ремонт!M224+[2]пот.ремонт!M224</f>
        <v>3025</v>
      </c>
      <c r="N224" s="75">
        <f>[1]пот.ремонт!N224+[2]пот.ремонт!N224</f>
        <v>0</v>
      </c>
      <c r="O224" s="75">
        <f>[1]пот.ремонт!O224+[2]пот.ремонт!O224</f>
        <v>0</v>
      </c>
      <c r="P224" s="75">
        <f>[1]пот.ремонт!P224+[2]пот.ремонт!P224</f>
        <v>0</v>
      </c>
      <c r="Q224" s="75">
        <f>[1]пот.ремонт!Q224+[2]пот.ремонт!Q224</f>
        <v>0</v>
      </c>
      <c r="R224" s="75">
        <f>[1]пот.ремонт!R224+[2]пот.ремонт!R224</f>
        <v>0</v>
      </c>
      <c r="S224" s="75">
        <f>[1]пот.ремонт!S224+[2]пот.ремонт!S224</f>
        <v>0</v>
      </c>
      <c r="T224" s="75">
        <f>[1]пот.ремонт!T224+[2]пот.ремонт!T224</f>
        <v>0</v>
      </c>
      <c r="U224" s="75">
        <f>[1]пот.ремонт!U224+[2]пот.ремонт!U224</f>
        <v>3302</v>
      </c>
      <c r="V224" s="75">
        <f>[1]пот.ремонт!V224+[2]пот.ремонт!V224</f>
        <v>0</v>
      </c>
      <c r="W224" s="75">
        <f>[1]пот.ремонт!W224+[2]пот.ремонт!W224</f>
        <v>0</v>
      </c>
      <c r="X224" s="75">
        <f>[1]пот.ремонт!X224+[2]пот.ремонт!X224</f>
        <v>0</v>
      </c>
      <c r="Y224" s="75">
        <f>[1]пот.ремонт!Y224+[2]пот.ремонт!Y224</f>
        <v>0</v>
      </c>
      <c r="Z224" s="75">
        <f>[1]пот.ремонт!Z224+[2]пот.ремонт!Z224</f>
        <v>0</v>
      </c>
      <c r="AA224" s="75">
        <f>[1]пот.ремонт!AA224+[2]пот.ремонт!AA224</f>
        <v>0</v>
      </c>
      <c r="AB224" s="75">
        <f>[1]пот.ремонт!AB224+[2]пот.ремонт!AB224</f>
        <v>0</v>
      </c>
      <c r="AC224" s="75">
        <f>[1]пот.ремонт!AC224+[2]пот.ремонт!AC224</f>
        <v>0</v>
      </c>
      <c r="AD224" s="187">
        <f t="shared" si="40"/>
        <v>6327</v>
      </c>
      <c r="AE224" s="117">
        <f>[1]пот.ремонт!AE224+[2]пот.ремонт!AE224</f>
        <v>0</v>
      </c>
      <c r="AF224" s="230">
        <f>[1]пот.ремонт!AF224+[2]пот.ремонт!AF224</f>
        <v>0</v>
      </c>
      <c r="AG224" s="75">
        <f>[1]пот.ремонт!AG224+[2]пот.ремонт!AG224</f>
        <v>0</v>
      </c>
      <c r="AH224" s="75">
        <f>[1]пот.ремонт!AH224+[2]пот.ремонт!AH224</f>
        <v>0</v>
      </c>
      <c r="AI224" s="75">
        <f>[1]пот.ремонт!AI224+[2]пот.ремонт!AI224</f>
        <v>0</v>
      </c>
      <c r="AJ224" s="75">
        <f>[1]пот.ремонт!AJ224+[2]пот.ремонт!AJ224</f>
        <v>0</v>
      </c>
      <c r="AK224" s="75">
        <f>[1]пот.ремонт!AK224+[2]пот.ремонт!AK224</f>
        <v>0</v>
      </c>
      <c r="AL224" s="75">
        <f>[1]пот.ремонт!AL224+[2]пот.ремонт!AL224</f>
        <v>0</v>
      </c>
      <c r="AM224" s="75">
        <f>[1]пот.ремонт!AM224+[2]пот.ремонт!AM224</f>
        <v>0</v>
      </c>
      <c r="AN224" s="75">
        <f>[1]пот.ремонт!AN224+[2]пот.ремонт!AN224</f>
        <v>0</v>
      </c>
      <c r="AO224" s="71">
        <f t="shared" si="38"/>
        <v>0</v>
      </c>
      <c r="AP224" s="274">
        <f t="shared" si="41"/>
        <v>6327</v>
      </c>
      <c r="AQ224" s="36">
        <f t="shared" si="36"/>
        <v>-9994.0868975274589</v>
      </c>
      <c r="AR224" s="37">
        <f t="shared" si="37"/>
        <v>0</v>
      </c>
      <c r="AS224" s="183">
        <f t="shared" si="42"/>
        <v>0.38765800584999643</v>
      </c>
      <c r="AT224" s="146">
        <f>'[4]ПР 5 місяців'!AP224</f>
        <v>-7633.3916669835198</v>
      </c>
      <c r="AU224" s="275">
        <f t="shared" si="43"/>
        <v>-17627.478564510981</v>
      </c>
      <c r="AV224" s="269">
        <f>[5]пот.ремонт!AP224+[6]пот.ремонт!AP224+[7]пот.ремонт!AP224+[8]пот.ремонт!AP224+[9]пот.ремонт!AP224+[10]пот.ремонт!AP224+[11]пот.ремонт!AP224+[12]пот.ремонт!AP224+[13]пот.ремонт!AP224+[14]пот.ремонт!AP224+[15]пот.ремонт!AP224+[2]пот.ремонт!AP224</f>
        <v>6328.0247859791752</v>
      </c>
      <c r="AW224" s="193">
        <f>[15]пот.ремонт!C224</f>
        <v>1572.0599657054915</v>
      </c>
      <c r="AX224" s="194"/>
      <c r="AY224" s="194">
        <f t="shared" si="44"/>
        <v>-1572.0599657054915</v>
      </c>
      <c r="AZ224" s="17"/>
      <c r="BA224" s="200">
        <f t="shared" si="45"/>
        <v>-19199.538530216472</v>
      </c>
      <c r="BB224" s="17"/>
      <c r="BC224" s="270">
        <f t="shared" si="46"/>
        <v>-1.0247859791752489</v>
      </c>
      <c r="BE224" s="270">
        <f>'[16]звіт поточний ремонт'!AK225+'[16]звіт поточний ремонт'!Z225-'[16]звіт поточний ремонт'!C225</f>
        <v>-7633.3916669835198</v>
      </c>
      <c r="BF224" s="192">
        <f t="shared" si="39"/>
        <v>0</v>
      </c>
    </row>
    <row r="225" spans="1:58" ht="15" customHeight="1" x14ac:dyDescent="0.25">
      <c r="A225" s="175">
        <f t="shared" si="47"/>
        <v>219</v>
      </c>
      <c r="B225" s="260" t="s">
        <v>154</v>
      </c>
      <c r="C225" s="164">
        <f>побуд.звіт!AW228</f>
        <v>17216.953848276717</v>
      </c>
      <c r="D225" s="67">
        <f>'[3]по будинку 08'!BF228</f>
        <v>6.4090667090031594</v>
      </c>
      <c r="E225" s="68">
        <v>2</v>
      </c>
      <c r="F225" s="69"/>
      <c r="G225" s="69"/>
      <c r="H225" s="69"/>
      <c r="I225" s="69"/>
      <c r="J225" s="69"/>
      <c r="K225" s="69"/>
      <c r="L225" s="70"/>
      <c r="M225" s="75">
        <f>[1]пот.ремонт!M225+[2]пот.ремонт!M225</f>
        <v>2545</v>
      </c>
      <c r="N225" s="75">
        <f>[1]пот.ремонт!N225+[2]пот.ремонт!N225</f>
        <v>0</v>
      </c>
      <c r="O225" s="75">
        <f>[1]пот.ремонт!O225+[2]пот.ремонт!O225</f>
        <v>2019.3694953381678</v>
      </c>
      <c r="P225" s="75">
        <f>[1]пот.ремонт!P225+[2]пот.ремонт!P225</f>
        <v>12</v>
      </c>
      <c r="Q225" s="75">
        <f>[1]пот.ремонт!Q225+[2]пот.ремонт!Q225</f>
        <v>0</v>
      </c>
      <c r="R225" s="75">
        <f>[1]пот.ремонт!R225+[2]пот.ремонт!R225</f>
        <v>0</v>
      </c>
      <c r="S225" s="75">
        <f>[1]пот.ремонт!S225+[2]пот.ремонт!S225</f>
        <v>0</v>
      </c>
      <c r="T225" s="75">
        <f>[1]пот.ремонт!T225+[2]пот.ремонт!T225</f>
        <v>0</v>
      </c>
      <c r="U225" s="75">
        <f>[1]пот.ремонт!U225+[2]пот.ремонт!U225</f>
        <v>0</v>
      </c>
      <c r="V225" s="75">
        <f>[1]пот.ремонт!V225+[2]пот.ремонт!V225</f>
        <v>0</v>
      </c>
      <c r="W225" s="75">
        <f>[1]пот.ремонт!W225+[2]пот.ремонт!W225</f>
        <v>0</v>
      </c>
      <c r="X225" s="75">
        <f>[1]пот.ремонт!X225+[2]пот.ремонт!X225</f>
        <v>0</v>
      </c>
      <c r="Y225" s="75">
        <f>[1]пот.ремонт!Y225+[2]пот.ремонт!Y225</f>
        <v>0</v>
      </c>
      <c r="Z225" s="75">
        <f>[1]пот.ремонт!Z225+[2]пот.ремонт!Z225</f>
        <v>0</v>
      </c>
      <c r="AA225" s="75">
        <f>[1]пот.ремонт!AA225+[2]пот.ремонт!AA225</f>
        <v>0</v>
      </c>
      <c r="AB225" s="75">
        <f>[1]пот.ремонт!AB225+[2]пот.ремонт!AB225</f>
        <v>0</v>
      </c>
      <c r="AC225" s="75">
        <f>[1]пот.ремонт!AC225+[2]пот.ремонт!AC225</f>
        <v>0</v>
      </c>
      <c r="AD225" s="187">
        <f t="shared" si="40"/>
        <v>4564.3694953381673</v>
      </c>
      <c r="AE225" s="117">
        <f>[1]пот.ремонт!AE225+[2]пот.ремонт!AE225</f>
        <v>0</v>
      </c>
      <c r="AF225" s="230">
        <f>[1]пот.ремонт!AF225+[2]пот.ремонт!AF225</f>
        <v>0</v>
      </c>
      <c r="AG225" s="75">
        <f>[1]пот.ремонт!AG225+[2]пот.ремонт!AG225</f>
        <v>0</v>
      </c>
      <c r="AH225" s="75">
        <f>[1]пот.ремонт!AH225+[2]пот.ремонт!AH225</f>
        <v>0</v>
      </c>
      <c r="AI225" s="75">
        <f>[1]пот.ремонт!AI225+[2]пот.ремонт!AI225</f>
        <v>0</v>
      </c>
      <c r="AJ225" s="75">
        <f>[1]пот.ремонт!AJ225+[2]пот.ремонт!AJ225</f>
        <v>0</v>
      </c>
      <c r="AK225" s="75">
        <f>[1]пот.ремонт!AK225+[2]пот.ремонт!AK225</f>
        <v>0</v>
      </c>
      <c r="AL225" s="75">
        <f>[1]пот.ремонт!AL225+[2]пот.ремонт!AL225</f>
        <v>0</v>
      </c>
      <c r="AM225" s="75">
        <f>[1]пот.ремонт!AM225+[2]пот.ремонт!AM225</f>
        <v>0</v>
      </c>
      <c r="AN225" s="75">
        <f>[1]пот.ремонт!AN225+[2]пот.ремонт!AN225</f>
        <v>0</v>
      </c>
      <c r="AO225" s="71">
        <f t="shared" si="38"/>
        <v>0</v>
      </c>
      <c r="AP225" s="274">
        <f t="shared" si="41"/>
        <v>4564.3694953381673</v>
      </c>
      <c r="AQ225" s="36">
        <f t="shared" si="36"/>
        <v>-12652.584352938549</v>
      </c>
      <c r="AR225" s="37">
        <f t="shared" si="37"/>
        <v>0</v>
      </c>
      <c r="AS225" s="183">
        <f t="shared" si="42"/>
        <v>0.26510900450575497</v>
      </c>
      <c r="AT225" s="146">
        <f>'[4]ПР 5 місяців'!AP225</f>
        <v>-7106.1958673989111</v>
      </c>
      <c r="AU225" s="275">
        <f t="shared" si="43"/>
        <v>-19758.780220337459</v>
      </c>
      <c r="AV225" s="269">
        <f>[5]пот.ремонт!AP225+[6]пот.ремонт!AP225+[7]пот.ремонт!AP225+[8]пот.ремонт!AP225+[9]пот.ремонт!AP225+[10]пот.ремонт!AP225+[11]пот.ремонт!AP225+[12]пот.ремонт!AP225+[13]пот.ремонт!AP225+[14]пот.ремонт!AP225+[15]пот.ремонт!AP225+[2]пот.ремонт!AP225</f>
        <v>4564.3694953381673</v>
      </c>
      <c r="AW225" s="193">
        <f>[15]пот.ремонт!C225</f>
        <v>1621.3988776553433</v>
      </c>
      <c r="AX225" s="194"/>
      <c r="AY225" s="194">
        <f t="shared" si="44"/>
        <v>-1621.3988776553433</v>
      </c>
      <c r="AZ225" s="17"/>
      <c r="BA225" s="200">
        <f t="shared" si="45"/>
        <v>-21380.179097992805</v>
      </c>
      <c r="BB225" s="17"/>
      <c r="BC225" s="270">
        <f t="shared" si="46"/>
        <v>0</v>
      </c>
      <c r="BE225" s="270">
        <f>'[16]звіт поточний ремонт'!AK226+'[16]звіт поточний ремонт'!Z226-'[16]звіт поточний ремонт'!C226</f>
        <v>-7106.1958673989111</v>
      </c>
      <c r="BF225" s="192">
        <f t="shared" si="39"/>
        <v>0</v>
      </c>
    </row>
    <row r="226" spans="1:58" ht="15" customHeight="1" x14ac:dyDescent="0.25">
      <c r="A226" s="175">
        <f t="shared" si="47"/>
        <v>220</v>
      </c>
      <c r="B226" s="260" t="s">
        <v>155</v>
      </c>
      <c r="C226" s="164">
        <f>побуд.звіт!AW229</f>
        <v>10087.450346526835</v>
      </c>
      <c r="D226" s="67">
        <f>'[3]по будинку 08'!BF229</f>
        <v>3.9624520317073473</v>
      </c>
      <c r="E226" s="68">
        <v>2</v>
      </c>
      <c r="F226" s="69"/>
      <c r="G226" s="69"/>
      <c r="H226" s="69"/>
      <c r="I226" s="69"/>
      <c r="J226" s="69"/>
      <c r="K226" s="69"/>
      <c r="L226" s="70"/>
      <c r="M226" s="75">
        <f>[1]пот.ремонт!M226+[2]пот.ремонт!M226</f>
        <v>4610</v>
      </c>
      <c r="N226" s="75">
        <f>[1]пот.ремонт!N226+[2]пот.ремонт!N226</f>
        <v>0</v>
      </c>
      <c r="O226" s="75">
        <f>[1]пот.ремонт!O226+[2]пот.ремонт!O226</f>
        <v>0</v>
      </c>
      <c r="P226" s="75">
        <f>[1]пот.ремонт!P226+[2]пот.ремонт!P226</f>
        <v>0</v>
      </c>
      <c r="Q226" s="75">
        <f>[1]пот.ремонт!Q226+[2]пот.ремонт!Q226</f>
        <v>0</v>
      </c>
      <c r="R226" s="75">
        <f>[1]пот.ремонт!R226+[2]пот.ремонт!R226</f>
        <v>0</v>
      </c>
      <c r="S226" s="75">
        <f>[1]пот.ремонт!S226+[2]пот.ремонт!S226</f>
        <v>0</v>
      </c>
      <c r="T226" s="75">
        <f>[1]пот.ремонт!T226+[2]пот.ремонт!T226</f>
        <v>0</v>
      </c>
      <c r="U226" s="75">
        <f>[1]пот.ремонт!U226+[2]пот.ремонт!U226</f>
        <v>2661</v>
      </c>
      <c r="V226" s="75">
        <f>[1]пот.ремонт!V226+[2]пот.ремонт!V226</f>
        <v>0</v>
      </c>
      <c r="W226" s="75">
        <f>[1]пот.ремонт!W226+[2]пот.ремонт!W226</f>
        <v>1203</v>
      </c>
      <c r="X226" s="75">
        <f>[1]пот.ремонт!X226+[2]пот.ремонт!X226</f>
        <v>0</v>
      </c>
      <c r="Y226" s="75">
        <f>[1]пот.ремонт!Y226+[2]пот.ремонт!Y226</f>
        <v>0</v>
      </c>
      <c r="Z226" s="75">
        <f>[1]пот.ремонт!Z226+[2]пот.ремонт!Z226</f>
        <v>0</v>
      </c>
      <c r="AA226" s="75">
        <f>[1]пот.ремонт!AA226+[2]пот.ремонт!AA226</f>
        <v>4148</v>
      </c>
      <c r="AB226" s="75">
        <f>[1]пот.ремонт!AB226+[2]пот.ремонт!AB226</f>
        <v>0</v>
      </c>
      <c r="AC226" s="75">
        <f>[1]пот.ремонт!AC226+[2]пот.ремонт!AC226</f>
        <v>0</v>
      </c>
      <c r="AD226" s="187">
        <f t="shared" si="40"/>
        <v>12622</v>
      </c>
      <c r="AE226" s="117">
        <f>[1]пот.ремонт!AE226+[2]пот.ремонт!AE226</f>
        <v>0</v>
      </c>
      <c r="AF226" s="230">
        <f>[1]пот.ремонт!AF226+[2]пот.ремонт!AF226</f>
        <v>0</v>
      </c>
      <c r="AG226" s="75">
        <f>[1]пот.ремонт!AG226+[2]пот.ремонт!AG226</f>
        <v>0</v>
      </c>
      <c r="AH226" s="75">
        <f>[1]пот.ремонт!AH226+[2]пот.ремонт!AH226</f>
        <v>0</v>
      </c>
      <c r="AI226" s="75">
        <f>[1]пот.ремонт!AI226+[2]пот.ремонт!AI226</f>
        <v>0</v>
      </c>
      <c r="AJ226" s="75">
        <f>[1]пот.ремонт!AJ226+[2]пот.ремонт!AJ226</f>
        <v>0</v>
      </c>
      <c r="AK226" s="75">
        <f>[1]пот.ремонт!AK226+[2]пот.ремонт!AK226</f>
        <v>0</v>
      </c>
      <c r="AL226" s="75">
        <f>[1]пот.ремонт!AL226+[2]пот.ремонт!AL226</f>
        <v>0</v>
      </c>
      <c r="AM226" s="75">
        <f>[1]пот.ремонт!AM226+[2]пот.ремонт!AM226</f>
        <v>0</v>
      </c>
      <c r="AN226" s="75">
        <f>[1]пот.ремонт!AN226+[2]пот.ремонт!AN226</f>
        <v>0</v>
      </c>
      <c r="AO226" s="71">
        <f t="shared" si="38"/>
        <v>0</v>
      </c>
      <c r="AP226" s="274">
        <f t="shared" si="41"/>
        <v>12622</v>
      </c>
      <c r="AQ226" s="36">
        <f t="shared" si="36"/>
        <v>0</v>
      </c>
      <c r="AR226" s="37">
        <f t="shared" si="37"/>
        <v>2534.5496534731647</v>
      </c>
      <c r="AS226" s="183">
        <f t="shared" si="42"/>
        <v>1.2512577079842404</v>
      </c>
      <c r="AT226" s="146">
        <f>'[4]ПР 5 місяців'!AP226</f>
        <v>-4982.8803429323543</v>
      </c>
      <c r="AU226" s="275">
        <f t="shared" si="43"/>
        <v>-2448.3306894591897</v>
      </c>
      <c r="AV226" s="269">
        <f>[5]пот.ремонт!AP226+[6]пот.ремонт!AP226+[7]пот.ремонт!AP226+[8]пот.ремонт!AP226+[9]пот.ремонт!AP226+[10]пот.ремонт!AP226+[11]пот.ремонт!AP226+[12]пот.ремонт!AP226+[13]пот.ремонт!AP226+[14]пот.ремонт!AP226+[15]пот.ремонт!AP226+[2]пот.ремонт!AP226</f>
        <v>12622</v>
      </c>
      <c r="AW226" s="193">
        <f>[15]пот.ремонт!C226</f>
        <v>945.92054650536647</v>
      </c>
      <c r="AX226" s="194"/>
      <c r="AY226" s="194">
        <f t="shared" si="44"/>
        <v>-945.92054650536647</v>
      </c>
      <c r="AZ226" s="17"/>
      <c r="BA226" s="200">
        <f t="shared" si="45"/>
        <v>-3394.2512359645561</v>
      </c>
      <c r="BB226" s="17"/>
      <c r="BC226" s="270">
        <f t="shared" si="46"/>
        <v>0</v>
      </c>
      <c r="BE226" s="270">
        <f>'[16]звіт поточний ремонт'!AK227+'[16]звіт поточний ремонт'!Z227-'[16]звіт поточний ремонт'!C227</f>
        <v>-4982.8803429323543</v>
      </c>
      <c r="BF226" s="192">
        <f t="shared" si="39"/>
        <v>0</v>
      </c>
    </row>
    <row r="227" spans="1:58" ht="15" customHeight="1" x14ac:dyDescent="0.25">
      <c r="A227" s="175">
        <f t="shared" si="47"/>
        <v>221</v>
      </c>
      <c r="B227" s="260" t="s">
        <v>156</v>
      </c>
      <c r="C227" s="164">
        <f>побуд.звіт!AW230</f>
        <v>21876.059464122303</v>
      </c>
      <c r="D227" s="67">
        <f>'[3]по будинку 08'!BF230</f>
        <v>6.8877521893436429</v>
      </c>
      <c r="E227" s="68">
        <v>2</v>
      </c>
      <c r="F227" s="69"/>
      <c r="G227" s="69"/>
      <c r="H227" s="69"/>
      <c r="I227" s="69"/>
      <c r="J227" s="69"/>
      <c r="K227" s="69"/>
      <c r="L227" s="70"/>
      <c r="M227" s="75">
        <f>[1]пот.ремонт!M227+[2]пот.ремонт!M227</f>
        <v>503</v>
      </c>
      <c r="N227" s="75">
        <f>[1]пот.ремонт!N227+[2]пот.ремонт!N227</f>
        <v>0</v>
      </c>
      <c r="O227" s="75">
        <f>[1]пот.ремонт!O227+[2]пот.ремонт!O227</f>
        <v>1441</v>
      </c>
      <c r="P227" s="75">
        <f>[1]пот.ремонт!P227+[2]пот.ремонт!P227</f>
        <v>4</v>
      </c>
      <c r="Q227" s="75">
        <f>[1]пот.ремонт!Q227+[2]пот.ремонт!Q227</f>
        <v>0</v>
      </c>
      <c r="R227" s="75">
        <f>[1]пот.ремонт!R227+[2]пот.ремонт!R227</f>
        <v>0</v>
      </c>
      <c r="S227" s="75">
        <f>[1]пот.ремонт!S227+[2]пот.ремонт!S227</f>
        <v>0</v>
      </c>
      <c r="T227" s="75">
        <f>[1]пот.ремонт!T227+[2]пот.ремонт!T227</f>
        <v>0</v>
      </c>
      <c r="U227" s="75">
        <f>[1]пот.ремонт!U227+[2]пот.ремонт!U227</f>
        <v>0</v>
      </c>
      <c r="V227" s="75">
        <f>[1]пот.ремонт!V227+[2]пот.ремонт!V227</f>
        <v>0</v>
      </c>
      <c r="W227" s="75">
        <f>[1]пот.ремонт!W227+[2]пот.ремонт!W227</f>
        <v>0</v>
      </c>
      <c r="X227" s="75">
        <f>[1]пот.ремонт!X227+[2]пот.ремонт!X227</f>
        <v>0</v>
      </c>
      <c r="Y227" s="75">
        <f>[1]пот.ремонт!Y227+[2]пот.ремонт!Y227</f>
        <v>0</v>
      </c>
      <c r="Z227" s="75">
        <f>[1]пот.ремонт!Z227+[2]пот.ремонт!Z227</f>
        <v>0</v>
      </c>
      <c r="AA227" s="75">
        <f>[1]пот.ремонт!AA227+[2]пот.ремонт!AA227</f>
        <v>527</v>
      </c>
      <c r="AB227" s="75">
        <f>[1]пот.ремонт!AB227+[2]пот.ремонт!AB227</f>
        <v>0</v>
      </c>
      <c r="AC227" s="75">
        <f>[1]пот.ремонт!AC227+[2]пот.ремонт!AC227</f>
        <v>0</v>
      </c>
      <c r="AD227" s="187">
        <f t="shared" si="40"/>
        <v>2471</v>
      </c>
      <c r="AE227" s="117">
        <f>[1]пот.ремонт!AE227+[2]пот.ремонт!AE227</f>
        <v>0</v>
      </c>
      <c r="AF227" s="230">
        <f>[1]пот.ремонт!AF227+[2]пот.ремонт!AF227</f>
        <v>0</v>
      </c>
      <c r="AG227" s="75">
        <f>[1]пот.ремонт!AG227+[2]пот.ремонт!AG227</f>
        <v>0</v>
      </c>
      <c r="AH227" s="75">
        <f>[1]пот.ремонт!AH227+[2]пот.ремонт!AH227</f>
        <v>0</v>
      </c>
      <c r="AI227" s="75">
        <f>[1]пот.ремонт!AI227+[2]пот.ремонт!AI227</f>
        <v>0</v>
      </c>
      <c r="AJ227" s="75">
        <f>[1]пот.ремонт!AJ227+[2]пот.ремонт!AJ227</f>
        <v>0</v>
      </c>
      <c r="AK227" s="75">
        <f>[1]пот.ремонт!AK227+[2]пот.ремонт!AK227</f>
        <v>0</v>
      </c>
      <c r="AL227" s="75">
        <f>[1]пот.ремонт!AL227+[2]пот.ремонт!AL227</f>
        <v>0</v>
      </c>
      <c r="AM227" s="75">
        <f>[1]пот.ремонт!AM227+[2]пот.ремонт!AM227</f>
        <v>0</v>
      </c>
      <c r="AN227" s="75">
        <f>[1]пот.ремонт!AN227+[2]пот.ремонт!AN227</f>
        <v>0</v>
      </c>
      <c r="AO227" s="71">
        <f t="shared" si="38"/>
        <v>0</v>
      </c>
      <c r="AP227" s="274">
        <f t="shared" si="41"/>
        <v>2471</v>
      </c>
      <c r="AQ227" s="36">
        <f t="shared" si="36"/>
        <v>-19405.059464122303</v>
      </c>
      <c r="AR227" s="37">
        <f t="shared" si="37"/>
        <v>0</v>
      </c>
      <c r="AS227" s="183">
        <f t="shared" si="42"/>
        <v>0.11295452931331387</v>
      </c>
      <c r="AT227" s="146">
        <f>'[4]ПР 5 місяців'!AP227</f>
        <v>-4730.081683922599</v>
      </c>
      <c r="AU227" s="275">
        <f t="shared" si="43"/>
        <v>-24135.141148044902</v>
      </c>
      <c r="AV227" s="269">
        <f>[5]пот.ремонт!AP227+[6]пот.ремонт!AP227+[7]пот.ремонт!AP227+[8]пот.ремонт!AP227+[9]пот.ремонт!AP227+[10]пот.ремонт!AP227+[11]пот.ремонт!AP227+[12]пот.ремонт!AP227+[13]пот.ремонт!AP227+[14]пот.ремонт!AP227+[15]пот.ремонт!AP227+[2]пот.ремонт!AP227</f>
        <v>2471</v>
      </c>
      <c r="AW227" s="193">
        <f>[15]пот.ремонт!C227</f>
        <v>2064.1701416244605</v>
      </c>
      <c r="AX227" s="194"/>
      <c r="AY227" s="194">
        <f t="shared" si="44"/>
        <v>-2064.1701416244605</v>
      </c>
      <c r="AZ227" s="17"/>
      <c r="BA227" s="200">
        <f t="shared" si="45"/>
        <v>-26199.311289669364</v>
      </c>
      <c r="BB227" s="17"/>
      <c r="BC227" s="270">
        <f t="shared" si="46"/>
        <v>0</v>
      </c>
      <c r="BE227" s="270">
        <f>'[16]звіт поточний ремонт'!AK228+'[16]звіт поточний ремонт'!Z228-'[16]звіт поточний ремонт'!C228</f>
        <v>-4730.081683922599</v>
      </c>
      <c r="BF227" s="192">
        <f t="shared" si="39"/>
        <v>0</v>
      </c>
    </row>
    <row r="228" spans="1:58" ht="15" customHeight="1" x14ac:dyDescent="0.25">
      <c r="A228" s="175">
        <f t="shared" si="47"/>
        <v>222</v>
      </c>
      <c r="B228" s="260" t="s">
        <v>79</v>
      </c>
      <c r="C228" s="164">
        <f>побуд.звіт!AW231</f>
        <v>10302.585766170521</v>
      </c>
      <c r="D228" s="67">
        <f>'[3]по будинку 08'!BF231</f>
        <v>3.1912365356032324</v>
      </c>
      <c r="E228" s="68">
        <v>2</v>
      </c>
      <c r="F228" s="69"/>
      <c r="G228" s="69"/>
      <c r="H228" s="69"/>
      <c r="I228" s="69"/>
      <c r="J228" s="69"/>
      <c r="K228" s="69"/>
      <c r="L228" s="70"/>
      <c r="M228" s="75">
        <f>[1]пот.ремонт!M228+[2]пот.ремонт!M228</f>
        <v>228.02507621725618</v>
      </c>
      <c r="N228" s="75">
        <f>[1]пот.ремонт!N228+[2]пот.ремонт!N228</f>
        <v>0</v>
      </c>
      <c r="O228" s="75">
        <f>[1]пот.ремонт!O228+[2]пот.ремонт!O228</f>
        <v>0</v>
      </c>
      <c r="P228" s="75">
        <f>[1]пот.ремонт!P228+[2]пот.ремонт!P228</f>
        <v>0</v>
      </c>
      <c r="Q228" s="75">
        <f>[1]пот.ремонт!Q228+[2]пот.ремонт!Q228</f>
        <v>0</v>
      </c>
      <c r="R228" s="75">
        <f>[1]пот.ремонт!R228+[2]пот.ремонт!R228</f>
        <v>0</v>
      </c>
      <c r="S228" s="75">
        <f>[1]пот.ремонт!S228+[2]пот.ремонт!S228</f>
        <v>0</v>
      </c>
      <c r="T228" s="75">
        <f>[1]пот.ремонт!T228+[2]пот.ремонт!T228</f>
        <v>0</v>
      </c>
      <c r="U228" s="75">
        <f>[1]пот.ремонт!U228+[2]пот.ремонт!U228</f>
        <v>0</v>
      </c>
      <c r="V228" s="75">
        <f>[1]пот.ремонт!V228+[2]пот.ремонт!V228</f>
        <v>0</v>
      </c>
      <c r="W228" s="75">
        <f>[1]пот.ремонт!W228+[2]пот.ремонт!W228</f>
        <v>0</v>
      </c>
      <c r="X228" s="75">
        <f>[1]пот.ремонт!X228+[2]пот.ремонт!X228</f>
        <v>0</v>
      </c>
      <c r="Y228" s="75">
        <f>[1]пот.ремонт!Y228+[2]пот.ремонт!Y228</f>
        <v>0</v>
      </c>
      <c r="Z228" s="75">
        <f>[1]пот.ремонт!Z228+[2]пот.ремонт!Z228</f>
        <v>0</v>
      </c>
      <c r="AA228" s="75">
        <f>[1]пот.ремонт!AA228+[2]пот.ремонт!AA228</f>
        <v>359</v>
      </c>
      <c r="AB228" s="75">
        <f>[1]пот.ремонт!AB228+[2]пот.ремонт!AB228</f>
        <v>0</v>
      </c>
      <c r="AC228" s="75">
        <f>[1]пот.ремонт!AC228+[2]пот.ремонт!AC228</f>
        <v>0</v>
      </c>
      <c r="AD228" s="187">
        <f t="shared" si="40"/>
        <v>587.02507621725613</v>
      </c>
      <c r="AE228" s="117">
        <f>[1]пот.ремонт!AE228+[2]пот.ремонт!AE228</f>
        <v>0</v>
      </c>
      <c r="AF228" s="230">
        <f>[1]пот.ремонт!AF228+[2]пот.ремонт!AF228</f>
        <v>0</v>
      </c>
      <c r="AG228" s="75">
        <f>[1]пот.ремонт!AG228+[2]пот.ремонт!AG228</f>
        <v>0</v>
      </c>
      <c r="AH228" s="75">
        <f>[1]пот.ремонт!AH228+[2]пот.ремонт!AH228</f>
        <v>0</v>
      </c>
      <c r="AI228" s="75">
        <f>[1]пот.ремонт!AI228+[2]пот.ремонт!AI228</f>
        <v>0</v>
      </c>
      <c r="AJ228" s="75">
        <f>[1]пот.ремонт!AJ228+[2]пот.ремонт!AJ228</f>
        <v>0</v>
      </c>
      <c r="AK228" s="75">
        <f>[1]пот.ремонт!AK228+[2]пот.ремонт!AK228</f>
        <v>0</v>
      </c>
      <c r="AL228" s="75">
        <f>[1]пот.ремонт!AL228+[2]пот.ремонт!AL228</f>
        <v>0</v>
      </c>
      <c r="AM228" s="75">
        <f>[1]пот.ремонт!AM228+[2]пот.ремонт!AM228</f>
        <v>0</v>
      </c>
      <c r="AN228" s="75">
        <f>[1]пот.ремонт!AN228+[2]пот.ремонт!AN228</f>
        <v>0</v>
      </c>
      <c r="AO228" s="71">
        <f t="shared" si="38"/>
        <v>0</v>
      </c>
      <c r="AP228" s="274">
        <f t="shared" si="41"/>
        <v>587.02507621725613</v>
      </c>
      <c r="AQ228" s="36">
        <f t="shared" si="36"/>
        <v>-9715.560689953265</v>
      </c>
      <c r="AR228" s="37">
        <f t="shared" si="37"/>
        <v>0</v>
      </c>
      <c r="AS228" s="183">
        <f t="shared" si="42"/>
        <v>5.6978421683690945E-2</v>
      </c>
      <c r="AT228" s="146">
        <f>'[4]ПР 5 місяців'!AP228</f>
        <v>-5129.7161489948639</v>
      </c>
      <c r="AU228" s="275">
        <f t="shared" si="43"/>
        <v>-14845.276838948128</v>
      </c>
      <c r="AV228" s="269">
        <f>[5]пот.ремонт!AP228+[6]пот.ремонт!AP228+[7]пот.ремонт!AP228+[8]пот.ремонт!AP228+[9]пот.ремонт!AP228+[10]пот.ремонт!AP228+[11]пот.ремонт!AP228+[12]пот.ремонт!AP228+[13]пот.ремонт!AP228+[14]пот.ремонт!AP228+[15]пот.ремонт!AP228+[2]пот.ремонт!AP228</f>
        <v>587.02507621725613</v>
      </c>
      <c r="AW228" s="193">
        <f>[15]пот.ремонт!C228</f>
        <v>958.21976123410388</v>
      </c>
      <c r="AX228" s="194"/>
      <c r="AY228" s="194">
        <f t="shared" si="44"/>
        <v>-958.21976123410388</v>
      </c>
      <c r="AZ228" s="17"/>
      <c r="BA228" s="200">
        <f t="shared" si="45"/>
        <v>-15803.496600182232</v>
      </c>
      <c r="BB228" s="17"/>
      <c r="BC228" s="270">
        <f t="shared" si="46"/>
        <v>0</v>
      </c>
      <c r="BE228" s="270">
        <f>'[16]звіт поточний ремонт'!AK229+'[16]звіт поточний ремонт'!Z229-'[16]звіт поточний ремонт'!C229</f>
        <v>-5129.7161489948639</v>
      </c>
      <c r="BF228" s="192">
        <f t="shared" si="39"/>
        <v>0</v>
      </c>
    </row>
    <row r="229" spans="1:58" ht="15" customHeight="1" x14ac:dyDescent="0.25">
      <c r="A229" s="175">
        <f t="shared" si="47"/>
        <v>223</v>
      </c>
      <c r="B229" s="260" t="s">
        <v>157</v>
      </c>
      <c r="C229" s="164">
        <f>побуд.звіт!AW232</f>
        <v>22652.018583149489</v>
      </c>
      <c r="D229" s="67">
        <f>'[3]по будинку 08'!BF232</f>
        <v>6.7680808192585227</v>
      </c>
      <c r="E229" s="68">
        <v>2</v>
      </c>
      <c r="F229" s="69"/>
      <c r="G229" s="69"/>
      <c r="H229" s="69"/>
      <c r="I229" s="69"/>
      <c r="J229" s="69"/>
      <c r="K229" s="69"/>
      <c r="L229" s="70"/>
      <c r="M229" s="75">
        <f>[1]пот.ремонт!M229+[2]пот.ремонт!M229</f>
        <v>1627.7755276010064</v>
      </c>
      <c r="N229" s="75">
        <f>[1]пот.ремонт!N229+[2]пот.ремонт!N229</f>
        <v>0</v>
      </c>
      <c r="O229" s="75">
        <f>[1]пот.ремонт!O229+[2]пот.ремонт!O229</f>
        <v>0</v>
      </c>
      <c r="P229" s="75">
        <f>[1]пот.ремонт!P229+[2]пот.ремонт!P229</f>
        <v>0</v>
      </c>
      <c r="Q229" s="75">
        <f>[1]пот.ремонт!Q229+[2]пот.ремонт!Q229</f>
        <v>0</v>
      </c>
      <c r="R229" s="75">
        <f>[1]пот.ремонт!R229+[2]пот.ремонт!R229</f>
        <v>0</v>
      </c>
      <c r="S229" s="75">
        <f>[1]пот.ремонт!S229+[2]пот.ремонт!S229</f>
        <v>0</v>
      </c>
      <c r="T229" s="75">
        <f>[1]пот.ремонт!T229+[2]пот.ремонт!T229</f>
        <v>0</v>
      </c>
      <c r="U229" s="75">
        <f>[1]пот.ремонт!U229+[2]пот.ремонт!U229</f>
        <v>0</v>
      </c>
      <c r="V229" s="75">
        <f>[1]пот.ремонт!V229+[2]пот.ремонт!V229</f>
        <v>0</v>
      </c>
      <c r="W229" s="75">
        <f>[1]пот.ремонт!W229+[2]пот.ремонт!W229</f>
        <v>0</v>
      </c>
      <c r="X229" s="75">
        <f>[1]пот.ремонт!X229+[2]пот.ремонт!X229</f>
        <v>0</v>
      </c>
      <c r="Y229" s="75">
        <f>[1]пот.ремонт!Y229+[2]пот.ремонт!Y229</f>
        <v>0</v>
      </c>
      <c r="Z229" s="75">
        <f>[1]пот.ремонт!Z229+[2]пот.ремонт!Z229</f>
        <v>0</v>
      </c>
      <c r="AA229" s="75">
        <f>[1]пот.ремонт!AA229+[2]пот.ремонт!AA229</f>
        <v>0</v>
      </c>
      <c r="AB229" s="75">
        <f>[1]пот.ремонт!AB229+[2]пот.ремонт!AB229</f>
        <v>0</v>
      </c>
      <c r="AC229" s="75">
        <f>[1]пот.ремонт!AC229+[2]пот.ремонт!AC229</f>
        <v>0</v>
      </c>
      <c r="AD229" s="187">
        <f t="shared" si="40"/>
        <v>1627.7755276010064</v>
      </c>
      <c r="AE229" s="117">
        <f>[1]пот.ремонт!AE229+[2]пот.ремонт!AE229</f>
        <v>0</v>
      </c>
      <c r="AF229" s="230">
        <f>[1]пот.ремонт!AF229+[2]пот.ремонт!AF229</f>
        <v>0</v>
      </c>
      <c r="AG229" s="75">
        <f>[1]пот.ремонт!AG229+[2]пот.ремонт!AG229</f>
        <v>0</v>
      </c>
      <c r="AH229" s="75">
        <f>[1]пот.ремонт!AH229+[2]пот.ремонт!AH229</f>
        <v>0</v>
      </c>
      <c r="AI229" s="75">
        <f>[1]пот.ремонт!AI229+[2]пот.ремонт!AI229</f>
        <v>0</v>
      </c>
      <c r="AJ229" s="75">
        <f>[1]пот.ремонт!AJ229+[2]пот.ремонт!AJ229</f>
        <v>0</v>
      </c>
      <c r="AK229" s="75">
        <f>[1]пот.ремонт!AK229+[2]пот.ремонт!AK229</f>
        <v>0</v>
      </c>
      <c r="AL229" s="75">
        <f>[1]пот.ремонт!AL229+[2]пот.ремонт!AL229</f>
        <v>0</v>
      </c>
      <c r="AM229" s="75">
        <f>[1]пот.ремонт!AM229+[2]пот.ремонт!AM229</f>
        <v>0</v>
      </c>
      <c r="AN229" s="75">
        <f>[1]пот.ремонт!AN229+[2]пот.ремонт!AN229</f>
        <v>0</v>
      </c>
      <c r="AO229" s="71">
        <f t="shared" si="38"/>
        <v>0</v>
      </c>
      <c r="AP229" s="274">
        <f t="shared" si="41"/>
        <v>1627.7755276010064</v>
      </c>
      <c r="AQ229" s="36">
        <f t="shared" si="36"/>
        <v>-21024.243055548483</v>
      </c>
      <c r="AR229" s="37">
        <f t="shared" si="37"/>
        <v>0</v>
      </c>
      <c r="AS229" s="183">
        <f t="shared" si="42"/>
        <v>7.1860064992701589E-2</v>
      </c>
      <c r="AT229" s="146">
        <f>'[4]ПР 5 місяців'!AP229</f>
        <v>-2941.8112522564334</v>
      </c>
      <c r="AU229" s="275">
        <f t="shared" si="43"/>
        <v>-23966.054307804916</v>
      </c>
      <c r="AV229" s="269">
        <f>[5]пот.ремонт!AP229+[6]пот.ремонт!AP229+[7]пот.ремонт!AP229+[8]пот.ремонт!AP229+[9]пот.ремонт!AP229+[10]пот.ремонт!AP229+[11]пот.ремонт!AP229+[12]пот.ремонт!AP229+[13]пот.ремонт!AP229+[14]пот.ремонт!AP229+[15]пот.ремонт!AP229+[2]пот.ремонт!AP229</f>
        <v>1627.7755276010064</v>
      </c>
      <c r="AW229" s="193">
        <f>[15]пот.ремонт!C229</f>
        <v>2145.0108606298982</v>
      </c>
      <c r="AX229" s="194"/>
      <c r="AY229" s="194">
        <f t="shared" si="44"/>
        <v>-2145.0108606298982</v>
      </c>
      <c r="AZ229" s="17"/>
      <c r="BA229" s="200">
        <f t="shared" si="45"/>
        <v>-26111.065168434812</v>
      </c>
      <c r="BB229" s="17"/>
      <c r="BC229" s="270">
        <f t="shared" si="46"/>
        <v>0</v>
      </c>
      <c r="BE229" s="270">
        <f>'[16]звіт поточний ремонт'!AK230+'[16]звіт поточний ремонт'!Z230-'[16]звіт поточний ремонт'!C230</f>
        <v>-2941.8112522564334</v>
      </c>
      <c r="BF229" s="192">
        <f t="shared" si="39"/>
        <v>0</v>
      </c>
    </row>
    <row r="230" spans="1:58" ht="15" customHeight="1" x14ac:dyDescent="0.25">
      <c r="A230" s="175">
        <f t="shared" si="47"/>
        <v>224</v>
      </c>
      <c r="B230" s="260" t="s">
        <v>41</v>
      </c>
      <c r="C230" s="164">
        <f>побуд.звіт!AW233</f>
        <v>6391.2840137436651</v>
      </c>
      <c r="D230" s="67">
        <f>'[3]по будинку 08'!BF233</f>
        <v>1.2897914331396398</v>
      </c>
      <c r="E230" s="68">
        <v>2</v>
      </c>
      <c r="F230" s="69"/>
      <c r="G230" s="69"/>
      <c r="H230" s="69"/>
      <c r="I230" s="69"/>
      <c r="J230" s="69"/>
      <c r="K230" s="69"/>
      <c r="L230" s="70"/>
      <c r="M230" s="75">
        <f>[1]пот.ремонт!M230+[2]пот.ремонт!M230</f>
        <v>0</v>
      </c>
      <c r="N230" s="75">
        <f>[1]пот.ремонт!N230+[2]пот.ремонт!N230</f>
        <v>0</v>
      </c>
      <c r="O230" s="75">
        <f>[1]пот.ремонт!O230+[2]пот.ремонт!O230</f>
        <v>0</v>
      </c>
      <c r="P230" s="75">
        <f>[1]пот.ремонт!P230+[2]пот.ремонт!P230</f>
        <v>0</v>
      </c>
      <c r="Q230" s="75">
        <f>[1]пот.ремонт!Q230+[2]пот.ремонт!Q230</f>
        <v>0</v>
      </c>
      <c r="R230" s="75">
        <f>[1]пот.ремонт!R230+[2]пот.ремонт!R230</f>
        <v>0</v>
      </c>
      <c r="S230" s="75">
        <f>[1]пот.ремонт!S230+[2]пот.ремонт!S230</f>
        <v>0</v>
      </c>
      <c r="T230" s="75">
        <f>[1]пот.ремонт!T230+[2]пот.ремонт!T230</f>
        <v>0</v>
      </c>
      <c r="U230" s="75">
        <f>[1]пот.ремонт!U230+[2]пот.ремонт!U230</f>
        <v>0</v>
      </c>
      <c r="V230" s="75">
        <f>[1]пот.ремонт!V230+[2]пот.ремонт!V230</f>
        <v>0</v>
      </c>
      <c r="W230" s="75">
        <f>[1]пот.ремонт!W230+[2]пот.ремонт!W230</f>
        <v>87.664176409649244</v>
      </c>
      <c r="X230" s="75">
        <f>[1]пот.ремонт!X230+[2]пот.ремонт!X230</f>
        <v>0</v>
      </c>
      <c r="Y230" s="75">
        <f>[1]пот.ремонт!Y230+[2]пот.ремонт!Y230</f>
        <v>0</v>
      </c>
      <c r="Z230" s="75">
        <f>[1]пот.ремонт!Z230+[2]пот.ремонт!Z230</f>
        <v>0</v>
      </c>
      <c r="AA230" s="75">
        <f>[1]пот.ремонт!AA230+[2]пот.ремонт!AA230</f>
        <v>0</v>
      </c>
      <c r="AB230" s="75">
        <f>[1]пот.ремонт!AB230+[2]пот.ремонт!AB230</f>
        <v>0</v>
      </c>
      <c r="AC230" s="75">
        <f>[1]пот.ремонт!AC230+[2]пот.ремонт!AC230</f>
        <v>0</v>
      </c>
      <c r="AD230" s="187">
        <f t="shared" si="40"/>
        <v>87.664176409649244</v>
      </c>
      <c r="AE230" s="117">
        <f>[1]пот.ремонт!AE230+[2]пот.ремонт!AE230</f>
        <v>0</v>
      </c>
      <c r="AF230" s="230">
        <f>[1]пот.ремонт!AF230+[2]пот.ремонт!AF230</f>
        <v>0</v>
      </c>
      <c r="AG230" s="75">
        <f>[1]пот.ремонт!AG230+[2]пот.ремонт!AG230</f>
        <v>0</v>
      </c>
      <c r="AH230" s="75">
        <f>[1]пот.ремонт!AH230+[2]пот.ремонт!AH230</f>
        <v>0</v>
      </c>
      <c r="AI230" s="75">
        <f>[1]пот.ремонт!AI230+[2]пот.ремонт!AI230</f>
        <v>0</v>
      </c>
      <c r="AJ230" s="75">
        <f>[1]пот.ремонт!AJ230+[2]пот.ремонт!AJ230</f>
        <v>0</v>
      </c>
      <c r="AK230" s="75">
        <f>[1]пот.ремонт!AK230+[2]пот.ремонт!AK230</f>
        <v>0</v>
      </c>
      <c r="AL230" s="75">
        <f>[1]пот.ремонт!AL230+[2]пот.ремонт!AL230</f>
        <v>0</v>
      </c>
      <c r="AM230" s="75">
        <f>[1]пот.ремонт!AM230+[2]пот.ремонт!AM230</f>
        <v>0</v>
      </c>
      <c r="AN230" s="75">
        <f>[1]пот.ремонт!AN230+[2]пот.ремонт!AN230</f>
        <v>0</v>
      </c>
      <c r="AO230" s="71">
        <f t="shared" si="38"/>
        <v>0</v>
      </c>
      <c r="AP230" s="274">
        <f t="shared" si="41"/>
        <v>87.664176409649244</v>
      </c>
      <c r="AQ230" s="36">
        <f t="shared" si="36"/>
        <v>-6303.6198373340158</v>
      </c>
      <c r="AR230" s="37">
        <f t="shared" si="37"/>
        <v>0</v>
      </c>
      <c r="AS230" s="183">
        <f t="shared" si="42"/>
        <v>1.3716207294361866E-2</v>
      </c>
      <c r="AT230" s="146">
        <f>'[4]ПР 5 місяців'!AP230</f>
        <v>-3094.2407459185188</v>
      </c>
      <c r="AU230" s="275">
        <f t="shared" si="43"/>
        <v>-9397.8605832525354</v>
      </c>
      <c r="AV230" s="269">
        <f>[5]пот.ремонт!AP230+[6]пот.ремонт!AP230+[7]пот.ремонт!AP230+[8]пот.ремонт!AP230+[9]пот.ремонт!AP230+[10]пот.ремонт!AP230+[11]пот.ремонт!AP230+[12]пот.ремонт!AP230+[13]пот.ремонт!AP230+[14]пот.ремонт!AP230+[15]пот.ремонт!AP230+[2]пот.ремонт!AP230</f>
        <v>87.664176409649244</v>
      </c>
      <c r="AW230" s="193">
        <f>[15]пот.ремонт!C230</f>
        <v>613.96317274873286</v>
      </c>
      <c r="AX230" s="194"/>
      <c r="AY230" s="194">
        <f t="shared" si="44"/>
        <v>-613.96317274873286</v>
      </c>
      <c r="AZ230" s="17"/>
      <c r="BA230" s="200">
        <f t="shared" si="45"/>
        <v>-10011.823756001268</v>
      </c>
      <c r="BB230" s="17"/>
      <c r="BC230" s="270">
        <f t="shared" si="46"/>
        <v>0</v>
      </c>
      <c r="BE230" s="270">
        <f>'[16]звіт поточний ремонт'!AK231+'[16]звіт поточний ремонт'!Z231-'[16]звіт поточний ремонт'!C231</f>
        <v>-3094.2407459185188</v>
      </c>
      <c r="BF230" s="192">
        <f t="shared" si="39"/>
        <v>0</v>
      </c>
    </row>
    <row r="231" spans="1:58" ht="15" customHeight="1" x14ac:dyDescent="0.25">
      <c r="A231" s="175">
        <f t="shared" si="47"/>
        <v>225</v>
      </c>
      <c r="B231" s="260" t="s">
        <v>262</v>
      </c>
      <c r="C231" s="164">
        <f>побуд.звіт!AW234</f>
        <v>32562.917967325266</v>
      </c>
      <c r="D231" s="67">
        <f>'[3]по будинку 08'!BF234</f>
        <v>1444.0428967563839</v>
      </c>
      <c r="E231" s="68">
        <v>2</v>
      </c>
      <c r="F231" s="69"/>
      <c r="G231" s="69"/>
      <c r="H231" s="69"/>
      <c r="I231" s="69"/>
      <c r="J231" s="69"/>
      <c r="K231" s="69"/>
      <c r="L231" s="70"/>
      <c r="M231" s="75">
        <f>[1]пот.ремонт!M231+[2]пот.ремонт!M231</f>
        <v>7873.4287820038471</v>
      </c>
      <c r="N231" s="75">
        <f>[1]пот.ремонт!N231+[2]пот.ремонт!N231</f>
        <v>0</v>
      </c>
      <c r="O231" s="75">
        <f>[1]пот.ремонт!O231+[2]пот.ремонт!O231</f>
        <v>2926</v>
      </c>
      <c r="P231" s="75">
        <f>[1]пот.ремонт!P231+[2]пот.ремонт!P231</f>
        <v>10</v>
      </c>
      <c r="Q231" s="75">
        <f>[1]пот.ремонт!Q231+[2]пот.ремонт!Q231</f>
        <v>40192</v>
      </c>
      <c r="R231" s="75">
        <f>[1]пот.ремонт!R231+[2]пот.ремонт!R231</f>
        <v>1</v>
      </c>
      <c r="S231" s="75">
        <f>[1]пот.ремонт!S231+[2]пот.ремонт!S231</f>
        <v>0</v>
      </c>
      <c r="T231" s="75">
        <f>[1]пот.ремонт!T231+[2]пот.ремонт!T231</f>
        <v>0</v>
      </c>
      <c r="U231" s="75">
        <f>[1]пот.ремонт!U231+[2]пот.ремонт!U231</f>
        <v>0</v>
      </c>
      <c r="V231" s="75">
        <f>[1]пот.ремонт!V231+[2]пот.ремонт!V231</f>
        <v>0</v>
      </c>
      <c r="W231" s="75">
        <f>[1]пот.ремонт!W231+[2]пот.ремонт!W231</f>
        <v>0</v>
      </c>
      <c r="X231" s="75">
        <f>[1]пот.ремонт!X231+[2]пот.ремонт!X231</f>
        <v>0</v>
      </c>
      <c r="Y231" s="75">
        <f>[1]пот.ремонт!Y231+[2]пот.ремонт!Y231</f>
        <v>0</v>
      </c>
      <c r="Z231" s="75">
        <f>[1]пот.ремонт!Z231+[2]пот.ремонт!Z231</f>
        <v>0</v>
      </c>
      <c r="AA231" s="75">
        <f>[1]пот.ремонт!AA231+[2]пот.ремонт!AA231</f>
        <v>4777</v>
      </c>
      <c r="AB231" s="75">
        <f>[1]пот.ремонт!AB231+[2]пот.ремонт!AB231</f>
        <v>0</v>
      </c>
      <c r="AC231" s="75">
        <f>[1]пот.ремонт!AC231+[2]пот.ремонт!AC231</f>
        <v>0</v>
      </c>
      <c r="AD231" s="187">
        <f t="shared" si="40"/>
        <v>55768.428782003844</v>
      </c>
      <c r="AE231" s="117">
        <f>[1]пот.ремонт!AE231+[2]пот.ремонт!AE231</f>
        <v>11074</v>
      </c>
      <c r="AF231" s="230">
        <f>[1]пот.ремонт!AF231+[2]пот.ремонт!AF231</f>
        <v>0</v>
      </c>
      <c r="AG231" s="75">
        <f>[1]пот.ремонт!AG231+[2]пот.ремонт!AG231</f>
        <v>0</v>
      </c>
      <c r="AH231" s="75">
        <f>[1]пот.ремонт!AH231+[2]пот.ремонт!AH231</f>
        <v>0</v>
      </c>
      <c r="AI231" s="75">
        <f>[1]пот.ремонт!AI231+[2]пот.ремонт!AI231</f>
        <v>0</v>
      </c>
      <c r="AJ231" s="75">
        <f>[1]пот.ремонт!AJ231+[2]пот.ремонт!AJ231</f>
        <v>0</v>
      </c>
      <c r="AK231" s="75">
        <f>[1]пот.ремонт!AK231+[2]пот.ремонт!AK231</f>
        <v>0</v>
      </c>
      <c r="AL231" s="75">
        <f>[1]пот.ремонт!AL231+[2]пот.ремонт!AL231</f>
        <v>0</v>
      </c>
      <c r="AM231" s="75">
        <f>[1]пот.ремонт!AM231+[2]пот.ремонт!AM231</f>
        <v>0</v>
      </c>
      <c r="AN231" s="75">
        <f>[1]пот.ремонт!AN231+[2]пот.ремонт!AN231</f>
        <v>0</v>
      </c>
      <c r="AO231" s="71">
        <f t="shared" si="38"/>
        <v>11074</v>
      </c>
      <c r="AP231" s="274">
        <f t="shared" si="41"/>
        <v>66842.428782003844</v>
      </c>
      <c r="AQ231" s="36">
        <f t="shared" si="36"/>
        <v>0</v>
      </c>
      <c r="AR231" s="37">
        <f t="shared" si="37"/>
        <v>34279.510814678579</v>
      </c>
      <c r="AS231" s="183">
        <f t="shared" si="42"/>
        <v>2.0527161862175802</v>
      </c>
      <c r="AT231" s="146">
        <f>'[4]ПР 5 місяців'!AP231</f>
        <v>21476.249930761314</v>
      </c>
      <c r="AU231" s="275">
        <f t="shared" si="43"/>
        <v>55755.760745439897</v>
      </c>
      <c r="AV231" s="269">
        <f>[5]пот.ремонт!AP231+[6]пот.ремонт!AP231+[7]пот.ремонт!AP231+[8]пот.ремонт!AP231+[9]пот.ремонт!AP231+[10]пот.ремонт!AP231+[11]пот.ремонт!AP231+[12]пот.ремонт!AP231+[13]пот.ремонт!AP231+[14]пот.ремонт!AP231+[15]пот.ремонт!AP231+[2]пот.ремонт!AP231</f>
        <v>66847.564395920388</v>
      </c>
      <c r="AW231" s="193">
        <f>[15]пот.ремонт!C231</f>
        <v>3222.291917465051</v>
      </c>
      <c r="AX231" s="194"/>
      <c r="AY231" s="194">
        <f t="shared" si="44"/>
        <v>-3222.291917465051</v>
      </c>
      <c r="AZ231" s="17"/>
      <c r="BA231" s="200">
        <f t="shared" si="45"/>
        <v>52533.468827974844</v>
      </c>
      <c r="BB231" s="17"/>
      <c r="BC231" s="270">
        <f t="shared" si="46"/>
        <v>-5.1356139165436616</v>
      </c>
      <c r="BE231" s="270">
        <f>'[16]звіт поточний ремонт'!AK232+'[16]звіт поточний ремонт'!Z232-'[16]звіт поточний ремонт'!C232</f>
        <v>21476.249930761314</v>
      </c>
      <c r="BF231" s="192">
        <f t="shared" si="39"/>
        <v>0</v>
      </c>
    </row>
    <row r="232" spans="1:58" ht="15" customHeight="1" x14ac:dyDescent="0.25">
      <c r="A232" s="175">
        <f t="shared" si="47"/>
        <v>226</v>
      </c>
      <c r="B232" s="260" t="s">
        <v>42</v>
      </c>
      <c r="C232" s="164">
        <f>побуд.звіт!AW235</f>
        <v>3457.3457814554176</v>
      </c>
      <c r="D232" s="67">
        <f>'[3]по будинку 08'!BF235</f>
        <v>0.87759004729088907</v>
      </c>
      <c r="E232" s="68">
        <v>2</v>
      </c>
      <c r="F232" s="69"/>
      <c r="G232" s="69"/>
      <c r="H232" s="69"/>
      <c r="I232" s="69"/>
      <c r="J232" s="69"/>
      <c r="K232" s="69"/>
      <c r="L232" s="70"/>
      <c r="M232" s="75">
        <f>[1]пот.ремонт!M232+[2]пот.ремонт!M232</f>
        <v>0</v>
      </c>
      <c r="N232" s="75">
        <f>[1]пот.ремонт!N232+[2]пот.ремонт!N232</f>
        <v>0</v>
      </c>
      <c r="O232" s="75">
        <f>[1]пот.ремонт!O232+[2]пот.ремонт!O232</f>
        <v>0</v>
      </c>
      <c r="P232" s="75">
        <f>[1]пот.ремонт!P232+[2]пот.ремонт!P232</f>
        <v>0</v>
      </c>
      <c r="Q232" s="75">
        <f>[1]пот.ремонт!Q232+[2]пот.ремонт!Q232</f>
        <v>0</v>
      </c>
      <c r="R232" s="75">
        <f>[1]пот.ремонт!R232+[2]пот.ремонт!R232</f>
        <v>0</v>
      </c>
      <c r="S232" s="75">
        <f>[1]пот.ремонт!S232+[2]пот.ремонт!S232</f>
        <v>0</v>
      </c>
      <c r="T232" s="75">
        <f>[1]пот.ремонт!T232+[2]пот.ремонт!T232</f>
        <v>0</v>
      </c>
      <c r="U232" s="75">
        <f>[1]пот.ремонт!U232+[2]пот.ремонт!U232</f>
        <v>0</v>
      </c>
      <c r="V232" s="75">
        <f>[1]пот.ремонт!V232+[2]пот.ремонт!V232</f>
        <v>0</v>
      </c>
      <c r="W232" s="75">
        <f>[1]пот.ремонт!W232+[2]пот.ремонт!W232</f>
        <v>0</v>
      </c>
      <c r="X232" s="75">
        <f>[1]пот.ремонт!X232+[2]пот.ремонт!X232</f>
        <v>0</v>
      </c>
      <c r="Y232" s="75">
        <f>[1]пот.ремонт!Y232+[2]пот.ремонт!Y232</f>
        <v>0</v>
      </c>
      <c r="Z232" s="75">
        <f>[1]пот.ремонт!Z232+[2]пот.ремонт!Z232</f>
        <v>0</v>
      </c>
      <c r="AA232" s="75">
        <f>[1]пот.ремонт!AA232+[2]пот.ремонт!AA232</f>
        <v>0</v>
      </c>
      <c r="AB232" s="75">
        <f>[1]пот.ремонт!AB232+[2]пот.ремонт!AB232</f>
        <v>0</v>
      </c>
      <c r="AC232" s="75">
        <f>[1]пот.ремонт!AC232+[2]пот.ремонт!AC232</f>
        <v>0</v>
      </c>
      <c r="AD232" s="187">
        <f t="shared" si="40"/>
        <v>0</v>
      </c>
      <c r="AE232" s="117">
        <f>[1]пот.ремонт!AE232+[2]пот.ремонт!AE232</f>
        <v>0</v>
      </c>
      <c r="AF232" s="230">
        <f>[1]пот.ремонт!AF232+[2]пот.ремонт!AF232</f>
        <v>0</v>
      </c>
      <c r="AG232" s="75">
        <f>[1]пот.ремонт!AG232+[2]пот.ремонт!AG232</f>
        <v>0</v>
      </c>
      <c r="AH232" s="75">
        <f>[1]пот.ремонт!AH232+[2]пот.ремонт!AH232</f>
        <v>0</v>
      </c>
      <c r="AI232" s="75">
        <f>[1]пот.ремонт!AI232+[2]пот.ремонт!AI232</f>
        <v>0</v>
      </c>
      <c r="AJ232" s="75">
        <f>[1]пот.ремонт!AJ232+[2]пот.ремонт!AJ232</f>
        <v>0</v>
      </c>
      <c r="AK232" s="75">
        <f>[1]пот.ремонт!AK232+[2]пот.ремонт!AK232</f>
        <v>0</v>
      </c>
      <c r="AL232" s="75">
        <f>[1]пот.ремонт!AL232+[2]пот.ремонт!AL232</f>
        <v>0</v>
      </c>
      <c r="AM232" s="75">
        <f>[1]пот.ремонт!AM232+[2]пот.ремонт!AM232</f>
        <v>0</v>
      </c>
      <c r="AN232" s="75">
        <f>[1]пот.ремонт!AN232+[2]пот.ремонт!AN232</f>
        <v>0</v>
      </c>
      <c r="AO232" s="71">
        <f t="shared" si="38"/>
        <v>0</v>
      </c>
      <c r="AP232" s="274">
        <f t="shared" si="41"/>
        <v>0</v>
      </c>
      <c r="AQ232" s="36">
        <f t="shared" si="36"/>
        <v>-3457.3457814554176</v>
      </c>
      <c r="AR232" s="37">
        <f t="shared" si="37"/>
        <v>0</v>
      </c>
      <c r="AS232" s="183">
        <f t="shared" si="42"/>
        <v>0</v>
      </c>
      <c r="AT232" s="146">
        <f>'[4]ПР 5 місяців'!AP232</f>
        <v>1504.150808282566</v>
      </c>
      <c r="AU232" s="275">
        <f t="shared" si="43"/>
        <v>-1953.1949731728516</v>
      </c>
      <c r="AV232" s="269">
        <f>[5]пот.ремонт!AP232+[6]пот.ремонт!AP232+[7]пот.ремонт!AP232+[8]пот.ремонт!AP232+[9]пот.ремонт!AP232+[10]пот.ремонт!AP232+[11]пот.ремонт!AP232+[12]пот.ремонт!AP232+[13]пот.ремонт!AP232+[14]пот.ремонт!AP232+[15]пот.ремонт!AP232+[2]пот.ремонт!AP232</f>
        <v>0</v>
      </c>
      <c r="AW232" s="193">
        <f>[15]пот.ремонт!C232</f>
        <v>330.36635829108337</v>
      </c>
      <c r="AX232" s="194"/>
      <c r="AY232" s="194">
        <f t="shared" si="44"/>
        <v>-330.36635829108337</v>
      </c>
      <c r="AZ232" s="17"/>
      <c r="BA232" s="200">
        <f t="shared" si="45"/>
        <v>-2283.5613314639349</v>
      </c>
      <c r="BB232" s="17"/>
      <c r="BC232" s="270">
        <f t="shared" si="46"/>
        <v>0</v>
      </c>
      <c r="BE232" s="270">
        <f>'[16]звіт поточний ремонт'!AK233+'[16]звіт поточний ремонт'!Z233-'[16]звіт поточний ремонт'!C233</f>
        <v>1504.150808282566</v>
      </c>
      <c r="BF232" s="192">
        <f t="shared" si="39"/>
        <v>0</v>
      </c>
    </row>
    <row r="233" spans="1:58" ht="15" customHeight="1" x14ac:dyDescent="0.25">
      <c r="A233" s="175">
        <f t="shared" si="47"/>
        <v>227</v>
      </c>
      <c r="B233" s="260" t="s">
        <v>43</v>
      </c>
      <c r="C233" s="164">
        <f>побуд.звіт!AW236</f>
        <v>3880.2597268823838</v>
      </c>
      <c r="D233" s="67">
        <f>'[3]по будинку 08'!BF236</f>
        <v>0.95737096068096983</v>
      </c>
      <c r="E233" s="68">
        <v>2</v>
      </c>
      <c r="F233" s="69"/>
      <c r="G233" s="69"/>
      <c r="H233" s="69"/>
      <c r="I233" s="69"/>
      <c r="J233" s="69"/>
      <c r="K233" s="69"/>
      <c r="L233" s="70"/>
      <c r="M233" s="75">
        <f>[1]пот.ремонт!M233+[2]пот.ремонт!M233</f>
        <v>0</v>
      </c>
      <c r="N233" s="75">
        <f>[1]пот.ремонт!N233+[2]пот.ремонт!N233</f>
        <v>0</v>
      </c>
      <c r="O233" s="75">
        <f>[1]пот.ремонт!O233+[2]пот.ремонт!O233</f>
        <v>0</v>
      </c>
      <c r="P233" s="75">
        <f>[1]пот.ремонт!P233+[2]пот.ремонт!P233</f>
        <v>0</v>
      </c>
      <c r="Q233" s="75">
        <f>[1]пот.ремонт!Q233+[2]пот.ремонт!Q233</f>
        <v>0</v>
      </c>
      <c r="R233" s="75">
        <f>[1]пот.ремонт!R233+[2]пот.ремонт!R233</f>
        <v>0</v>
      </c>
      <c r="S233" s="75">
        <f>[1]пот.ремонт!S233+[2]пот.ремонт!S233</f>
        <v>0</v>
      </c>
      <c r="T233" s="75">
        <f>[1]пот.ремонт!T233+[2]пот.ремонт!T233</f>
        <v>0</v>
      </c>
      <c r="U233" s="75">
        <f>[1]пот.ремонт!U233+[2]пот.ремонт!U233</f>
        <v>0</v>
      </c>
      <c r="V233" s="75">
        <f>[1]пот.ремонт!V233+[2]пот.ремонт!V233</f>
        <v>0</v>
      </c>
      <c r="W233" s="75">
        <f>[1]пот.ремонт!W233+[2]пот.ремонт!W233</f>
        <v>0</v>
      </c>
      <c r="X233" s="75">
        <f>[1]пот.ремонт!X233+[2]пот.ремонт!X233</f>
        <v>0</v>
      </c>
      <c r="Y233" s="75">
        <f>[1]пот.ремонт!Y233+[2]пот.ремонт!Y233</f>
        <v>1951</v>
      </c>
      <c r="Z233" s="75">
        <f>[1]пот.ремонт!Z233+[2]пот.ремонт!Z233</f>
        <v>8</v>
      </c>
      <c r="AA233" s="75">
        <f>[1]пот.ремонт!AA233+[2]пот.ремонт!AA233</f>
        <v>0</v>
      </c>
      <c r="AB233" s="75">
        <f>[1]пот.ремонт!AB233+[2]пот.ремонт!AB233</f>
        <v>0</v>
      </c>
      <c r="AC233" s="75">
        <f>[1]пот.ремонт!AC233+[2]пот.ремонт!AC233</f>
        <v>0</v>
      </c>
      <c r="AD233" s="187">
        <f t="shared" si="40"/>
        <v>1951</v>
      </c>
      <c r="AE233" s="117">
        <f>[1]пот.ремонт!AE233+[2]пот.ремонт!AE233</f>
        <v>0</v>
      </c>
      <c r="AF233" s="230">
        <f>[1]пот.ремонт!AF233+[2]пот.ремонт!AF233</f>
        <v>0</v>
      </c>
      <c r="AG233" s="75">
        <f>[1]пот.ремонт!AG233+[2]пот.ремонт!AG233</f>
        <v>0</v>
      </c>
      <c r="AH233" s="75">
        <f>[1]пот.ремонт!AH233+[2]пот.ремонт!AH233</f>
        <v>0</v>
      </c>
      <c r="AI233" s="75">
        <f>[1]пот.ремонт!AI233+[2]пот.ремонт!AI233</f>
        <v>0</v>
      </c>
      <c r="AJ233" s="75">
        <f>[1]пот.ремонт!AJ233+[2]пот.ремонт!AJ233</f>
        <v>0</v>
      </c>
      <c r="AK233" s="75">
        <f>[1]пот.ремонт!AK233+[2]пот.ремонт!AK233</f>
        <v>0</v>
      </c>
      <c r="AL233" s="75">
        <f>[1]пот.ремонт!AL233+[2]пот.ремонт!AL233</f>
        <v>0</v>
      </c>
      <c r="AM233" s="75">
        <f>[1]пот.ремонт!AM233+[2]пот.ремонт!AM233</f>
        <v>0</v>
      </c>
      <c r="AN233" s="75">
        <f>[1]пот.ремонт!AN233+[2]пот.ремонт!AN233</f>
        <v>0</v>
      </c>
      <c r="AO233" s="71">
        <f t="shared" si="38"/>
        <v>0</v>
      </c>
      <c r="AP233" s="274">
        <f t="shared" si="41"/>
        <v>1951</v>
      </c>
      <c r="AQ233" s="36">
        <f t="shared" si="36"/>
        <v>-1929.2597268823838</v>
      </c>
      <c r="AR233" s="37">
        <f t="shared" si="37"/>
        <v>0</v>
      </c>
      <c r="AS233" s="183">
        <f t="shared" si="42"/>
        <v>0.50280139406223245</v>
      </c>
      <c r="AT233" s="146">
        <f>'[4]ПР 5 місяців'!AP233</f>
        <v>-1854.6862774720084</v>
      </c>
      <c r="AU233" s="275">
        <f t="shared" si="43"/>
        <v>-3783.9460043543922</v>
      </c>
      <c r="AV233" s="269">
        <f>[5]пот.ремонт!AP233+[6]пот.ремонт!AP233+[7]пот.ремонт!AP233+[8]пот.ремонт!AP233+[9]пот.ремонт!AP233+[10]пот.ремонт!AP233+[11]пот.ремонт!AP233+[12]пот.ремонт!AP233+[13]пот.ремонт!AP233+[14]пот.ремонт!AP233+[15]пот.ремонт!AP233+[2]пот.ремонт!AP233</f>
        <v>1951</v>
      </c>
      <c r="AW233" s="193">
        <f>[15]пот.ремонт!C233</f>
        <v>370.35874137647687</v>
      </c>
      <c r="AX233" s="194"/>
      <c r="AY233" s="194">
        <f t="shared" si="44"/>
        <v>-370.35874137647687</v>
      </c>
      <c r="AZ233" s="17"/>
      <c r="BA233" s="200">
        <f t="shared" si="45"/>
        <v>-4154.3047457308694</v>
      </c>
      <c r="BB233" s="17"/>
      <c r="BC233" s="270">
        <f t="shared" si="46"/>
        <v>0</v>
      </c>
      <c r="BE233" s="270">
        <f>'[16]звіт поточний ремонт'!AK234+'[16]звіт поточний ремонт'!Z234-'[16]звіт поточний ремонт'!C234</f>
        <v>-1854.6862774720084</v>
      </c>
      <c r="BF233" s="192">
        <f t="shared" si="39"/>
        <v>0</v>
      </c>
    </row>
    <row r="234" spans="1:58" ht="15" customHeight="1" x14ac:dyDescent="0.25">
      <c r="A234" s="175">
        <f t="shared" si="47"/>
        <v>228</v>
      </c>
      <c r="B234" s="260" t="s">
        <v>158</v>
      </c>
      <c r="C234" s="164">
        <f>побуд.звіт!AW237</f>
        <v>15737.644178775534</v>
      </c>
      <c r="D234" s="67">
        <f>'[3]по будинку 08'!BF237</f>
        <v>914.57902956788701</v>
      </c>
      <c r="E234" s="68">
        <v>2</v>
      </c>
      <c r="F234" s="69"/>
      <c r="G234" s="69"/>
      <c r="H234" s="69"/>
      <c r="I234" s="69"/>
      <c r="J234" s="69"/>
      <c r="K234" s="69"/>
      <c r="L234" s="70"/>
      <c r="M234" s="75">
        <f>[1]пот.ремонт!M234+[2]пот.ремонт!M234</f>
        <v>1434</v>
      </c>
      <c r="N234" s="75">
        <f>[1]пот.ремонт!N234+[2]пот.ремонт!N234</f>
        <v>0</v>
      </c>
      <c r="O234" s="75">
        <f>[1]пот.ремонт!O234+[2]пот.ремонт!O234</f>
        <v>397</v>
      </c>
      <c r="P234" s="75">
        <f>[1]пот.ремонт!P234+[2]пот.ремонт!P234</f>
        <v>2</v>
      </c>
      <c r="Q234" s="75">
        <f>[1]пот.ремонт!Q234+[2]пот.ремонт!Q234</f>
        <v>0</v>
      </c>
      <c r="R234" s="75">
        <f>[1]пот.ремонт!R234+[2]пот.ремонт!R234</f>
        <v>0</v>
      </c>
      <c r="S234" s="75">
        <f>[1]пот.ремонт!S234+[2]пот.ремонт!S234</f>
        <v>0</v>
      </c>
      <c r="T234" s="75">
        <f>[1]пот.ремонт!T234+[2]пот.ремонт!T234</f>
        <v>0</v>
      </c>
      <c r="U234" s="75">
        <f>[1]пот.ремонт!U234+[2]пот.ремонт!U234</f>
        <v>0</v>
      </c>
      <c r="V234" s="75">
        <f>[1]пот.ремонт!V234+[2]пот.ремонт!V234</f>
        <v>0</v>
      </c>
      <c r="W234" s="75">
        <f>[1]пот.ремонт!W234+[2]пот.ремонт!W234</f>
        <v>0</v>
      </c>
      <c r="X234" s="75">
        <f>[1]пот.ремонт!X234+[2]пот.ремонт!X234</f>
        <v>0</v>
      </c>
      <c r="Y234" s="75">
        <f>[1]пот.ремонт!Y234+[2]пот.ремонт!Y234</f>
        <v>0</v>
      </c>
      <c r="Z234" s="75">
        <f>[1]пот.ремонт!Z234+[2]пот.ремонт!Z234</f>
        <v>0</v>
      </c>
      <c r="AA234" s="75">
        <f>[1]пот.ремонт!AA234+[2]пот.ремонт!AA234</f>
        <v>0</v>
      </c>
      <c r="AB234" s="75">
        <f>[1]пот.ремонт!AB234+[2]пот.ремонт!AB234</f>
        <v>0</v>
      </c>
      <c r="AC234" s="75">
        <f>[1]пот.ремонт!AC234+[2]пот.ремонт!AC234</f>
        <v>0</v>
      </c>
      <c r="AD234" s="187">
        <f t="shared" si="40"/>
        <v>1831</v>
      </c>
      <c r="AE234" s="117">
        <f>[1]пот.ремонт!AE234+[2]пот.ремонт!AE234</f>
        <v>782.81393517833362</v>
      </c>
      <c r="AF234" s="230">
        <f>[1]пот.ремонт!AF234+[2]пот.ремонт!AF234</f>
        <v>0</v>
      </c>
      <c r="AG234" s="75">
        <f>[1]пот.ремонт!AG234+[2]пот.ремонт!AG234</f>
        <v>0</v>
      </c>
      <c r="AH234" s="75">
        <f>[1]пот.ремонт!AH234+[2]пот.ремонт!AH234</f>
        <v>0</v>
      </c>
      <c r="AI234" s="75">
        <f>[1]пот.ремонт!AI234+[2]пот.ремонт!AI234</f>
        <v>0</v>
      </c>
      <c r="AJ234" s="75">
        <f>[1]пот.ремонт!AJ234+[2]пот.ремонт!AJ234</f>
        <v>0</v>
      </c>
      <c r="AK234" s="75">
        <f>[1]пот.ремонт!AK234+[2]пот.ремонт!AK234</f>
        <v>0</v>
      </c>
      <c r="AL234" s="75">
        <f>[1]пот.ремонт!AL234+[2]пот.ремонт!AL234</f>
        <v>0</v>
      </c>
      <c r="AM234" s="75">
        <f>[1]пот.ремонт!AM234+[2]пот.ремонт!AM234</f>
        <v>0</v>
      </c>
      <c r="AN234" s="75">
        <f>[1]пот.ремонт!AN234+[2]пот.ремонт!AN234</f>
        <v>0</v>
      </c>
      <c r="AO234" s="71">
        <f t="shared" si="38"/>
        <v>782.81393517833362</v>
      </c>
      <c r="AP234" s="274">
        <f t="shared" si="41"/>
        <v>2613.8139351783338</v>
      </c>
      <c r="AQ234" s="36">
        <f t="shared" si="36"/>
        <v>-13123.8302435972</v>
      </c>
      <c r="AR234" s="37">
        <f t="shared" si="37"/>
        <v>0</v>
      </c>
      <c r="AS234" s="183">
        <f t="shared" si="42"/>
        <v>0.16608673480516456</v>
      </c>
      <c r="AT234" s="146">
        <f>'[4]ПР 5 місяців'!AP234</f>
        <v>-6802.5640760966216</v>
      </c>
      <c r="AU234" s="275">
        <f t="shared" si="43"/>
        <v>-19926.39431969382</v>
      </c>
      <c r="AV234" s="269">
        <f>[5]пот.ремонт!AP234+[6]пот.ремонт!AP234+[7]пот.ремонт!AP234+[8]пот.ремонт!AP234+[9]пот.ремонт!AP234+[10]пот.ремонт!AP234+[11]пот.ремонт!AP234+[12]пот.ремонт!AP234+[13]пот.ремонт!AP234+[14]пот.ремонт!AP234+[15]пот.ремонт!AP234+[2]пот.ремонт!AP234</f>
        <v>2613.8139351783338</v>
      </c>
      <c r="AW234" s="193">
        <f>[15]пот.ремонт!C234</f>
        <v>1480.7409437551075</v>
      </c>
      <c r="AX234" s="194"/>
      <c r="AY234" s="194">
        <f t="shared" si="44"/>
        <v>-1480.7409437551075</v>
      </c>
      <c r="AZ234" s="17"/>
      <c r="BA234" s="200">
        <f t="shared" si="45"/>
        <v>-21407.135263448927</v>
      </c>
      <c r="BB234" s="17"/>
      <c r="BC234" s="270">
        <f t="shared" si="46"/>
        <v>0</v>
      </c>
      <c r="BE234" s="270">
        <f>'[16]звіт поточний ремонт'!AK235+'[16]звіт поточний ремонт'!Z235-'[16]звіт поточний ремонт'!C235</f>
        <v>-6802.5640760966216</v>
      </c>
      <c r="BF234" s="192">
        <f t="shared" si="39"/>
        <v>0</v>
      </c>
    </row>
    <row r="235" spans="1:58" ht="15" customHeight="1" x14ac:dyDescent="0.25">
      <c r="A235" s="175">
        <f t="shared" si="47"/>
        <v>229</v>
      </c>
      <c r="B235" s="260" t="s">
        <v>80</v>
      </c>
      <c r="C235" s="164">
        <f>побуд.звіт!AW238</f>
        <v>22011.351999858151</v>
      </c>
      <c r="D235" s="67">
        <f>'[3]по будинку 08'!BF238</f>
        <v>5.9702716853577149</v>
      </c>
      <c r="E235" s="68">
        <v>2</v>
      </c>
      <c r="F235" s="69"/>
      <c r="G235" s="69"/>
      <c r="H235" s="69"/>
      <c r="I235" s="69"/>
      <c r="J235" s="69"/>
      <c r="K235" s="69"/>
      <c r="L235" s="70"/>
      <c r="M235" s="75">
        <f>[1]пот.ремонт!M235+[2]пот.ремонт!M235</f>
        <v>3389</v>
      </c>
      <c r="N235" s="75">
        <f>[1]пот.ремонт!N235+[2]пот.ремонт!N235</f>
        <v>0</v>
      </c>
      <c r="O235" s="75">
        <f>[1]пот.ремонт!O235+[2]пот.ремонт!O235</f>
        <v>0</v>
      </c>
      <c r="P235" s="75">
        <f>[1]пот.ремонт!P235+[2]пот.ремонт!P235</f>
        <v>0</v>
      </c>
      <c r="Q235" s="75">
        <f>[1]пот.ремонт!Q235+[2]пот.ремонт!Q235</f>
        <v>0</v>
      </c>
      <c r="R235" s="75">
        <f>[1]пот.ремонт!R235+[2]пот.ремонт!R235</f>
        <v>0</v>
      </c>
      <c r="S235" s="75">
        <f>[1]пот.ремонт!S235+[2]пот.ремонт!S235</f>
        <v>0</v>
      </c>
      <c r="T235" s="75">
        <f>[1]пот.ремонт!T235+[2]пот.ремонт!T235</f>
        <v>0</v>
      </c>
      <c r="U235" s="75">
        <f>[1]пот.ремонт!U235+[2]пот.ремонт!U235</f>
        <v>0</v>
      </c>
      <c r="V235" s="75">
        <f>[1]пот.ремонт!V235+[2]пот.ремонт!V235</f>
        <v>0</v>
      </c>
      <c r="W235" s="75">
        <f>[1]пот.ремонт!W235+[2]пот.ремонт!W235</f>
        <v>0</v>
      </c>
      <c r="X235" s="75">
        <f>[1]пот.ремонт!X235+[2]пот.ремонт!X235</f>
        <v>0</v>
      </c>
      <c r="Y235" s="75">
        <f>[1]пот.ремонт!Y235+[2]пот.ремонт!Y235</f>
        <v>0</v>
      </c>
      <c r="Z235" s="75">
        <f>[1]пот.ремонт!Z235+[2]пот.ремонт!Z235</f>
        <v>0</v>
      </c>
      <c r="AA235" s="75">
        <f>[1]пот.ремонт!AA235+[2]пот.ремонт!AA235</f>
        <v>0</v>
      </c>
      <c r="AB235" s="75">
        <f>[1]пот.ремонт!AB235+[2]пот.ремонт!AB235</f>
        <v>0</v>
      </c>
      <c r="AC235" s="75">
        <f>[1]пот.ремонт!AC235+[2]пот.ремонт!AC235</f>
        <v>0</v>
      </c>
      <c r="AD235" s="187">
        <f t="shared" si="40"/>
        <v>3389</v>
      </c>
      <c r="AE235" s="117">
        <f>[1]пот.ремонт!AE235+[2]пот.ремонт!AE235</f>
        <v>0</v>
      </c>
      <c r="AF235" s="230">
        <f>[1]пот.ремонт!AF235+[2]пот.ремонт!AF235</f>
        <v>0</v>
      </c>
      <c r="AG235" s="75">
        <f>[1]пот.ремонт!AG235+[2]пот.ремонт!AG235</f>
        <v>0</v>
      </c>
      <c r="AH235" s="75">
        <f>[1]пот.ремонт!AH235+[2]пот.ремонт!AH235</f>
        <v>0</v>
      </c>
      <c r="AI235" s="75">
        <f>[1]пот.ремонт!AI235+[2]пот.ремонт!AI235</f>
        <v>0</v>
      </c>
      <c r="AJ235" s="75">
        <f>[1]пот.ремонт!AJ235+[2]пот.ремонт!AJ235</f>
        <v>0</v>
      </c>
      <c r="AK235" s="75">
        <f>[1]пот.ремонт!AK235+[2]пот.ремонт!AK235</f>
        <v>0</v>
      </c>
      <c r="AL235" s="75">
        <f>[1]пот.ремонт!AL235+[2]пот.ремонт!AL235</f>
        <v>0</v>
      </c>
      <c r="AM235" s="75">
        <f>[1]пот.ремонт!AM235+[2]пот.ремонт!AM235</f>
        <v>854</v>
      </c>
      <c r="AN235" s="75">
        <f>[1]пот.ремонт!AN235+[2]пот.ремонт!AN235</f>
        <v>0</v>
      </c>
      <c r="AO235" s="71">
        <f t="shared" si="38"/>
        <v>854</v>
      </c>
      <c r="AP235" s="274">
        <f t="shared" si="41"/>
        <v>4243</v>
      </c>
      <c r="AQ235" s="36">
        <f t="shared" si="36"/>
        <v>-17768.351999858151</v>
      </c>
      <c r="AR235" s="37">
        <f t="shared" si="37"/>
        <v>0</v>
      </c>
      <c r="AS235" s="183">
        <f t="shared" si="42"/>
        <v>0.19276417005313184</v>
      </c>
      <c r="AT235" s="146">
        <f>'[4]ПР 5 місяців'!AP235</f>
        <v>-11042.890733667184</v>
      </c>
      <c r="AU235" s="275">
        <f t="shared" si="43"/>
        <v>-28811.242733525334</v>
      </c>
      <c r="AV235" s="269">
        <f>[5]пот.ремонт!AP235+[6]пот.ремонт!AP235+[7]пот.ремонт!AP235+[8]пот.ремонт!AP235+[9]пот.ремонт!AP235+[10]пот.ремонт!AP235+[11]пот.ремонт!AP235+[12]пот.ремонт!AP235+[13]пот.ремонт!AP235+[14]пот.ремонт!AP235+[15]пот.ремонт!AP235+[2]пот.ремонт!AP235</f>
        <v>4243.9429978345197</v>
      </c>
      <c r="AW235" s="193">
        <f>[15]пот.ремонт!C235</f>
        <v>1994.2585279716297</v>
      </c>
      <c r="AX235" s="194"/>
      <c r="AY235" s="194">
        <f t="shared" si="44"/>
        <v>-1994.2585279716297</v>
      </c>
      <c r="AZ235" s="17"/>
      <c r="BA235" s="200">
        <f t="shared" si="45"/>
        <v>-30805.501261496964</v>
      </c>
      <c r="BB235" s="17"/>
      <c r="BC235" s="270">
        <f t="shared" si="46"/>
        <v>-0.94299783451970143</v>
      </c>
      <c r="BE235" s="270">
        <f>'[16]звіт поточний ремонт'!AK236+'[16]звіт поточний ремонт'!Z236-'[16]звіт поточний ремонт'!C236</f>
        <v>-11042.890733667184</v>
      </c>
      <c r="BF235" s="192">
        <f t="shared" si="39"/>
        <v>0</v>
      </c>
    </row>
    <row r="236" spans="1:58" ht="15" customHeight="1" x14ac:dyDescent="0.25">
      <c r="A236" s="175">
        <f t="shared" si="47"/>
        <v>230</v>
      </c>
      <c r="B236" s="260" t="s">
        <v>159</v>
      </c>
      <c r="C236" s="164">
        <f>побуд.звіт!AW239</f>
        <v>38265.568760464623</v>
      </c>
      <c r="D236" s="67">
        <f>'[3]по будинку 08'!BF239</f>
        <v>598.16997244656773</v>
      </c>
      <c r="E236" s="68">
        <v>2</v>
      </c>
      <c r="F236" s="69"/>
      <c r="G236" s="69"/>
      <c r="H236" s="69"/>
      <c r="I236" s="69"/>
      <c r="J236" s="69"/>
      <c r="K236" s="69"/>
      <c r="L236" s="70"/>
      <c r="M236" s="75">
        <f>[1]пот.ремонт!M236+[2]пот.ремонт!M236</f>
        <v>1025</v>
      </c>
      <c r="N236" s="75">
        <f>[1]пот.ремонт!N236+[2]пот.ремонт!N236</f>
        <v>0</v>
      </c>
      <c r="O236" s="75">
        <f>[1]пот.ремонт!O236+[2]пот.ремонт!O236</f>
        <v>3742.5596921710817</v>
      </c>
      <c r="P236" s="75">
        <f>[1]пот.ремонт!P236+[2]пот.ремонт!P236</f>
        <v>30</v>
      </c>
      <c r="Q236" s="75">
        <f>[1]пот.ремонт!Q236+[2]пот.ремонт!Q236</f>
        <v>0</v>
      </c>
      <c r="R236" s="75">
        <f>[1]пот.ремонт!R236+[2]пот.ремонт!R236</f>
        <v>0</v>
      </c>
      <c r="S236" s="75">
        <f>[1]пот.ремонт!S236+[2]пот.ремонт!S236</f>
        <v>0</v>
      </c>
      <c r="T236" s="75">
        <f>[1]пот.ремонт!T236+[2]пот.ремонт!T236</f>
        <v>0</v>
      </c>
      <c r="U236" s="75">
        <f>[1]пот.ремонт!U236+[2]пот.ремонт!U236</f>
        <v>0</v>
      </c>
      <c r="V236" s="75">
        <f>[1]пот.ремонт!V236+[2]пот.ремонт!V236</f>
        <v>0</v>
      </c>
      <c r="W236" s="75">
        <f>[1]пот.ремонт!W236+[2]пот.ремонт!W236</f>
        <v>20651</v>
      </c>
      <c r="X236" s="75">
        <f>[1]пот.ремонт!X236+[2]пот.ремонт!X236</f>
        <v>0</v>
      </c>
      <c r="Y236" s="75">
        <f>[1]пот.ремонт!Y236+[2]пот.ремонт!Y236</f>
        <v>0</v>
      </c>
      <c r="Z236" s="75">
        <f>[1]пот.ремонт!Z236+[2]пот.ремонт!Z236</f>
        <v>0</v>
      </c>
      <c r="AA236" s="75">
        <f>[1]пот.ремонт!AA236+[2]пот.ремонт!AA236</f>
        <v>5019</v>
      </c>
      <c r="AB236" s="75">
        <f>[1]пот.ремонт!AB236+[2]пот.ремонт!AB236</f>
        <v>0</v>
      </c>
      <c r="AC236" s="75">
        <f>[1]пот.ремонт!AC236+[2]пот.ремонт!AC236</f>
        <v>0</v>
      </c>
      <c r="AD236" s="187">
        <f t="shared" si="40"/>
        <v>30437.559692171082</v>
      </c>
      <c r="AE236" s="117">
        <f>[1]пот.ремонт!AE236+[2]пот.ремонт!AE236</f>
        <v>0</v>
      </c>
      <c r="AF236" s="230">
        <f>[1]пот.ремонт!AF236+[2]пот.ремонт!AF236</f>
        <v>0</v>
      </c>
      <c r="AG236" s="75">
        <f>[1]пот.ремонт!AG236+[2]пот.ремонт!AG236</f>
        <v>0</v>
      </c>
      <c r="AH236" s="75">
        <f>[1]пот.ремонт!AH236+[2]пот.ремонт!AH236</f>
        <v>0</v>
      </c>
      <c r="AI236" s="75">
        <f>[1]пот.ремонт!AI236+[2]пот.ремонт!AI236</f>
        <v>0</v>
      </c>
      <c r="AJ236" s="75">
        <f>[1]пот.ремонт!AJ236+[2]пот.ремонт!AJ236</f>
        <v>0</v>
      </c>
      <c r="AK236" s="75">
        <f>[1]пот.ремонт!AK236+[2]пот.ремонт!AK236</f>
        <v>17967.732336835874</v>
      </c>
      <c r="AL236" s="75">
        <f>[1]пот.ремонт!AL236+[2]пот.ремонт!AL236</f>
        <v>171</v>
      </c>
      <c r="AM236" s="75">
        <f>[1]пот.ремонт!AM236+[2]пот.ремонт!AM236</f>
        <v>0</v>
      </c>
      <c r="AN236" s="75">
        <f>[1]пот.ремонт!AN236+[2]пот.ремонт!AN236</f>
        <v>0</v>
      </c>
      <c r="AO236" s="71">
        <f t="shared" si="38"/>
        <v>17967.732336835874</v>
      </c>
      <c r="AP236" s="274">
        <f t="shared" si="41"/>
        <v>48405.29202900696</v>
      </c>
      <c r="AQ236" s="36">
        <f t="shared" si="36"/>
        <v>0</v>
      </c>
      <c r="AR236" s="37">
        <f t="shared" si="37"/>
        <v>10139.723268542337</v>
      </c>
      <c r="AS236" s="183">
        <f t="shared" si="42"/>
        <v>1.2649829493457978</v>
      </c>
      <c r="AT236" s="146">
        <f>'[4]ПР 5 місяців'!AP236</f>
        <v>-18364.700947528552</v>
      </c>
      <c r="AU236" s="275">
        <f t="shared" si="43"/>
        <v>-8224.9776789862153</v>
      </c>
      <c r="AV236" s="269">
        <f>[5]пот.ремонт!AP236+[6]пот.ремонт!AP236+[7]пот.ремонт!AP236+[8]пот.ремонт!AP236+[9]пот.ремонт!AP236+[10]пот.ремонт!AP236+[11]пот.ремонт!AP236+[12]пот.ремонт!AP236+[13]пот.ремонт!AP236+[14]пот.ремонт!AP236+[15]пот.ремонт!AP236+[2]пот.ремонт!AP236</f>
        <v>48405.292029006952</v>
      </c>
      <c r="AW236" s="193">
        <f>[15]пот.ремонт!C236</f>
        <v>3522.4563820929261</v>
      </c>
      <c r="AX236" s="194"/>
      <c r="AY236" s="194">
        <f t="shared" si="44"/>
        <v>-3522.4563820929261</v>
      </c>
      <c r="AZ236" s="17"/>
      <c r="BA236" s="200">
        <f t="shared" si="45"/>
        <v>-11747.434061079141</v>
      </c>
      <c r="BB236" s="17"/>
      <c r="BC236" s="270">
        <f t="shared" si="46"/>
        <v>0</v>
      </c>
      <c r="BE236" s="270">
        <f>'[16]звіт поточний ремонт'!AK237+'[16]звіт поточний ремонт'!Z237-'[16]звіт поточний ремонт'!C237</f>
        <v>-18364.700947528552</v>
      </c>
      <c r="BF236" s="192">
        <f t="shared" si="39"/>
        <v>0</v>
      </c>
    </row>
    <row r="237" spans="1:58" ht="15" customHeight="1" x14ac:dyDescent="0.25">
      <c r="A237" s="175">
        <f t="shared" si="47"/>
        <v>231</v>
      </c>
      <c r="B237" s="260" t="s">
        <v>160</v>
      </c>
      <c r="C237" s="164">
        <f>побуд.звіт!AW240</f>
        <v>38323.613389233709</v>
      </c>
      <c r="D237" s="67">
        <f>'[3]по будинку 08'!BF240</f>
        <v>7.6456708665494109</v>
      </c>
      <c r="E237" s="68">
        <v>2</v>
      </c>
      <c r="F237" s="69"/>
      <c r="G237" s="69"/>
      <c r="H237" s="69"/>
      <c r="I237" s="69"/>
      <c r="J237" s="69"/>
      <c r="K237" s="69"/>
      <c r="L237" s="70"/>
      <c r="M237" s="75">
        <f>[1]пот.ремонт!M237+[2]пот.ремонт!M237</f>
        <v>1383</v>
      </c>
      <c r="N237" s="75">
        <f>[1]пот.ремонт!N237+[2]пот.ремонт!N237</f>
        <v>0</v>
      </c>
      <c r="O237" s="75">
        <f>[1]пот.ремонт!O237+[2]пот.ремонт!O237</f>
        <v>0</v>
      </c>
      <c r="P237" s="75">
        <f>[1]пот.ремонт!P237+[2]пот.ремонт!P237</f>
        <v>0</v>
      </c>
      <c r="Q237" s="75">
        <f>[1]пот.ремонт!Q237+[2]пот.ремонт!Q237</f>
        <v>0</v>
      </c>
      <c r="R237" s="75">
        <f>[1]пот.ремонт!R237+[2]пот.ремонт!R237</f>
        <v>0</v>
      </c>
      <c r="S237" s="75">
        <f>[1]пот.ремонт!S237+[2]пот.ремонт!S237</f>
        <v>0</v>
      </c>
      <c r="T237" s="75">
        <f>[1]пот.ремонт!T237+[2]пот.ремонт!T237</f>
        <v>0</v>
      </c>
      <c r="U237" s="75">
        <f>[1]пот.ремонт!U237+[2]пот.ремонт!U237</f>
        <v>1564</v>
      </c>
      <c r="V237" s="75">
        <f>[1]пот.ремонт!V237+[2]пот.ремонт!V237</f>
        <v>0</v>
      </c>
      <c r="W237" s="75">
        <f>[1]пот.ремонт!W237+[2]пот.ремонт!W237</f>
        <v>12688</v>
      </c>
      <c r="X237" s="75">
        <f>[1]пот.ремонт!X237+[2]пот.ремонт!X237</f>
        <v>0</v>
      </c>
      <c r="Y237" s="75">
        <f>[1]пот.ремонт!Y237+[2]пот.ремонт!Y237</f>
        <v>18753</v>
      </c>
      <c r="Z237" s="75">
        <f>[1]пот.ремонт!Z237+[2]пот.ремонт!Z237</f>
        <v>40</v>
      </c>
      <c r="AA237" s="75">
        <f>[1]пот.ремонт!AA237+[2]пот.ремонт!AA237</f>
        <v>9108</v>
      </c>
      <c r="AB237" s="75">
        <f>[1]пот.ремонт!AB237+[2]пот.ремонт!AB237</f>
        <v>0</v>
      </c>
      <c r="AC237" s="75">
        <f>[1]пот.ремонт!AC237+[2]пот.ремонт!AC237</f>
        <v>0</v>
      </c>
      <c r="AD237" s="187">
        <f t="shared" si="40"/>
        <v>43496</v>
      </c>
      <c r="AE237" s="117">
        <f>[1]пот.ремонт!AE237+[2]пот.ремонт!AE237</f>
        <v>852</v>
      </c>
      <c r="AF237" s="230">
        <f>[1]пот.ремонт!AF237+[2]пот.ремонт!AF237</f>
        <v>0</v>
      </c>
      <c r="AG237" s="75">
        <f>[1]пот.ремонт!AG237+[2]пот.ремонт!AG237</f>
        <v>0</v>
      </c>
      <c r="AH237" s="75">
        <f>[1]пот.ремонт!AH237+[2]пот.ремонт!AH237</f>
        <v>0</v>
      </c>
      <c r="AI237" s="75">
        <f>[1]пот.ремонт!AI237+[2]пот.ремонт!AI237</f>
        <v>0</v>
      </c>
      <c r="AJ237" s="75">
        <f>[1]пот.ремонт!AJ237+[2]пот.ремонт!AJ237</f>
        <v>0</v>
      </c>
      <c r="AK237" s="75">
        <f>[1]пот.ремонт!AK237+[2]пот.ремонт!AK237</f>
        <v>29738</v>
      </c>
      <c r="AL237" s="75">
        <f>[1]пот.ремонт!AL237+[2]пот.ремонт!AL237</f>
        <v>148</v>
      </c>
      <c r="AM237" s="75">
        <f>[1]пот.ремонт!AM237+[2]пот.ремонт!AM237</f>
        <v>0</v>
      </c>
      <c r="AN237" s="75">
        <f>[1]пот.ремонт!AN237+[2]пот.ремонт!AN237</f>
        <v>0</v>
      </c>
      <c r="AO237" s="71">
        <f t="shared" si="38"/>
        <v>30590</v>
      </c>
      <c r="AP237" s="274">
        <f t="shared" si="41"/>
        <v>74086</v>
      </c>
      <c r="AQ237" s="36">
        <f t="shared" si="36"/>
        <v>0</v>
      </c>
      <c r="AR237" s="37">
        <f t="shared" si="37"/>
        <v>35762.386610766291</v>
      </c>
      <c r="AS237" s="183">
        <f t="shared" si="42"/>
        <v>1.933168442326815</v>
      </c>
      <c r="AT237" s="146">
        <f>'[4]ПР 5 місяців'!AP237</f>
        <v>-12979.275445405401</v>
      </c>
      <c r="AU237" s="275">
        <f t="shared" si="43"/>
        <v>22783.11116536089</v>
      </c>
      <c r="AV237" s="269">
        <f>[5]пот.ремонт!AP237+[6]пот.ремонт!AP237+[7]пот.ремонт!AP237+[8]пот.ремонт!AP237+[9]пот.ремонт!AP237+[10]пот.ремонт!AP237+[11]пот.ремонт!AP237+[12]пот.ремонт!AP237+[13]пот.ремонт!AP237+[14]пот.ремонт!AP237+[15]пот.ремонт!AP237+[2]пот.ремонт!AP237</f>
        <v>74097.134384859732</v>
      </c>
      <c r="AW237" s="193">
        <f>[15]пот.ремонт!C237</f>
        <v>3527.2049158467412</v>
      </c>
      <c r="AX237" s="194"/>
      <c r="AY237" s="194">
        <f t="shared" si="44"/>
        <v>-3527.2049158467412</v>
      </c>
      <c r="AZ237" s="17"/>
      <c r="BA237" s="200">
        <f t="shared" si="45"/>
        <v>19255.906249514148</v>
      </c>
      <c r="BB237" s="17"/>
      <c r="BC237" s="270">
        <f t="shared" si="46"/>
        <v>-11.134384859731654</v>
      </c>
      <c r="BE237" s="270">
        <f>'[16]звіт поточний ремонт'!AK238+'[16]звіт поточний ремонт'!Z238-'[16]звіт поточний ремонт'!C238</f>
        <v>-12979.275445405401</v>
      </c>
      <c r="BF237" s="192">
        <f t="shared" si="39"/>
        <v>0</v>
      </c>
    </row>
    <row r="238" spans="1:58" ht="15" customHeight="1" x14ac:dyDescent="0.25">
      <c r="A238" s="175">
        <f t="shared" si="47"/>
        <v>232</v>
      </c>
      <c r="B238" s="260" t="s">
        <v>161</v>
      </c>
      <c r="C238" s="164">
        <f>побуд.звіт!AW241</f>
        <v>38347.128962145063</v>
      </c>
      <c r="D238" s="67">
        <f>'[3]по будинку 08'!BF241</f>
        <v>7.6323740476510649</v>
      </c>
      <c r="E238" s="68">
        <v>2</v>
      </c>
      <c r="F238" s="69"/>
      <c r="G238" s="69"/>
      <c r="H238" s="69"/>
      <c r="I238" s="69"/>
      <c r="J238" s="69"/>
      <c r="K238" s="69"/>
      <c r="L238" s="70"/>
      <c r="M238" s="75">
        <f>[1]пот.ремонт!M238+[2]пот.ремонт!M238</f>
        <v>1832.8781293473435</v>
      </c>
      <c r="N238" s="75">
        <f>[1]пот.ремонт!N238+[2]пот.ремонт!N238</f>
        <v>0</v>
      </c>
      <c r="O238" s="75">
        <f>[1]пот.ремонт!O238+[2]пот.ремонт!O238</f>
        <v>0</v>
      </c>
      <c r="P238" s="75">
        <f>[1]пот.ремонт!P238+[2]пот.ремонт!P238</f>
        <v>0</v>
      </c>
      <c r="Q238" s="75">
        <f>[1]пот.ремонт!Q238+[2]пот.ремонт!Q238</f>
        <v>0</v>
      </c>
      <c r="R238" s="75">
        <f>[1]пот.ремонт!R238+[2]пот.ремонт!R238</f>
        <v>0</v>
      </c>
      <c r="S238" s="75">
        <f>[1]пот.ремонт!S238+[2]пот.ремонт!S238</f>
        <v>0</v>
      </c>
      <c r="T238" s="75">
        <f>[1]пот.ремонт!T238+[2]пот.ремонт!T238</f>
        <v>0</v>
      </c>
      <c r="U238" s="75">
        <f>[1]пот.ремонт!U238+[2]пот.ремонт!U238</f>
        <v>0</v>
      </c>
      <c r="V238" s="75">
        <f>[1]пот.ремонт!V238+[2]пот.ремонт!V238</f>
        <v>0</v>
      </c>
      <c r="W238" s="75">
        <f>[1]пот.ремонт!W238+[2]пот.ремонт!W238</f>
        <v>0</v>
      </c>
      <c r="X238" s="75">
        <f>[1]пот.ремонт!X238+[2]пот.ремонт!X238</f>
        <v>0</v>
      </c>
      <c r="Y238" s="75">
        <f>[1]пот.ремонт!Y238+[2]пот.ремонт!Y238</f>
        <v>0</v>
      </c>
      <c r="Z238" s="75">
        <f>[1]пот.ремонт!Z238+[2]пот.ремонт!Z238</f>
        <v>0</v>
      </c>
      <c r="AA238" s="75">
        <f>[1]пот.ремонт!AA238+[2]пот.ремонт!AA238</f>
        <v>0</v>
      </c>
      <c r="AB238" s="75">
        <f>[1]пот.ремонт!AB238+[2]пот.ремонт!AB238</f>
        <v>0</v>
      </c>
      <c r="AC238" s="75">
        <f>[1]пот.ремонт!AC238+[2]пот.ремонт!AC238</f>
        <v>0</v>
      </c>
      <c r="AD238" s="187">
        <f t="shared" si="40"/>
        <v>1832.8781293473435</v>
      </c>
      <c r="AE238" s="117">
        <f>[1]пот.ремонт!AE238+[2]пот.ремонт!AE238</f>
        <v>0</v>
      </c>
      <c r="AF238" s="230">
        <f>[1]пот.ремонт!AF238+[2]пот.ремонт!AF238</f>
        <v>0</v>
      </c>
      <c r="AG238" s="75">
        <f>[1]пот.ремонт!AG238+[2]пот.ремонт!AG238</f>
        <v>0</v>
      </c>
      <c r="AH238" s="75">
        <f>[1]пот.ремонт!AH238+[2]пот.ремонт!AH238</f>
        <v>0</v>
      </c>
      <c r="AI238" s="75">
        <f>[1]пот.ремонт!AI238+[2]пот.ремонт!AI238</f>
        <v>0</v>
      </c>
      <c r="AJ238" s="75">
        <f>[1]пот.ремонт!AJ238+[2]пот.ремонт!AJ238</f>
        <v>0</v>
      </c>
      <c r="AK238" s="75">
        <f>[1]пот.ремонт!AK238+[2]пот.ремонт!AK238</f>
        <v>31104</v>
      </c>
      <c r="AL238" s="75">
        <f>[1]пот.ремонт!AL238+[2]пот.ремонт!AL238</f>
        <v>243</v>
      </c>
      <c r="AM238" s="75">
        <f>[1]пот.ремонт!AM238+[2]пот.ремонт!AM238</f>
        <v>0</v>
      </c>
      <c r="AN238" s="75">
        <f>[1]пот.ремонт!AN238+[2]пот.ремонт!AN238</f>
        <v>0</v>
      </c>
      <c r="AO238" s="71">
        <f t="shared" si="38"/>
        <v>31104</v>
      </c>
      <c r="AP238" s="274">
        <f t="shared" si="41"/>
        <v>32936.878129347344</v>
      </c>
      <c r="AQ238" s="36">
        <f t="shared" si="36"/>
        <v>-5410.2508327977193</v>
      </c>
      <c r="AR238" s="37">
        <f t="shared" si="37"/>
        <v>0</v>
      </c>
      <c r="AS238" s="183">
        <f t="shared" si="42"/>
        <v>0.85891379669809109</v>
      </c>
      <c r="AT238" s="146">
        <f>'[4]ПР 5 місяців'!AP238</f>
        <v>-10559.547314191508</v>
      </c>
      <c r="AU238" s="275">
        <f t="shared" si="43"/>
        <v>-15969.798146989227</v>
      </c>
      <c r="AV238" s="269">
        <f>[5]пот.ремонт!AP238+[6]пот.ремонт!AP238+[7]пот.ремонт!AP238+[8]пот.ремонт!AP238+[9]пот.ремонт!AP238+[10]пот.ремонт!AP238+[11]пот.ремонт!AP238+[12]пот.ремонт!AP238+[13]пот.ремонт!AP238+[14]пот.ремонт!AP238+[15]пот.ремонт!AP238+[2]пот.ремонт!AP238</f>
        <v>32936.878129347344</v>
      </c>
      <c r="AW238" s="193">
        <f>[15]пот.ремонт!C238</f>
        <v>3528.9614644290109</v>
      </c>
      <c r="AX238" s="194"/>
      <c r="AY238" s="194">
        <f t="shared" si="44"/>
        <v>-3528.9614644290109</v>
      </c>
      <c r="AZ238" s="17"/>
      <c r="BA238" s="200">
        <f t="shared" si="45"/>
        <v>-19498.759611418238</v>
      </c>
      <c r="BB238" s="17"/>
      <c r="BC238" s="270">
        <f t="shared" si="46"/>
        <v>0</v>
      </c>
      <c r="BE238" s="270">
        <f>'[16]звіт поточний ремонт'!AK239+'[16]звіт поточний ремонт'!Z239-'[16]звіт поточний ремонт'!C239</f>
        <v>-10559.547314191508</v>
      </c>
      <c r="BF238" s="192">
        <f t="shared" si="39"/>
        <v>0</v>
      </c>
    </row>
    <row r="239" spans="1:58" ht="15" customHeight="1" x14ac:dyDescent="0.25">
      <c r="A239" s="175">
        <f t="shared" si="47"/>
        <v>233</v>
      </c>
      <c r="B239" s="260" t="s">
        <v>162</v>
      </c>
      <c r="C239" s="164">
        <f>побуд.звіт!AW242</f>
        <v>38230.54845202389</v>
      </c>
      <c r="D239" s="67">
        <f>'[3]по будинку 08'!BF242</f>
        <v>7.5924835909560242</v>
      </c>
      <c r="E239" s="68">
        <v>2</v>
      </c>
      <c r="F239" s="69"/>
      <c r="G239" s="69"/>
      <c r="H239" s="69"/>
      <c r="I239" s="69"/>
      <c r="J239" s="69"/>
      <c r="K239" s="69"/>
      <c r="L239" s="70"/>
      <c r="M239" s="75">
        <f>[1]пот.ремонт!M239+[2]пот.ремонт!M239</f>
        <v>0</v>
      </c>
      <c r="N239" s="75">
        <f>[1]пот.ремонт!N239+[2]пот.ремонт!N239</f>
        <v>0</v>
      </c>
      <c r="O239" s="75">
        <f>[1]пот.ремонт!O239+[2]пот.ремонт!O239</f>
        <v>29103</v>
      </c>
      <c r="P239" s="75">
        <f>[1]пот.ремонт!P239+[2]пот.ремонт!P239</f>
        <v>277</v>
      </c>
      <c r="Q239" s="75">
        <f>[1]пот.ремонт!Q239+[2]пот.ремонт!Q239</f>
        <v>0</v>
      </c>
      <c r="R239" s="75">
        <f>[1]пот.ремонт!R239+[2]пот.ремонт!R239</f>
        <v>0</v>
      </c>
      <c r="S239" s="75">
        <f>[1]пот.ремонт!S239+[2]пот.ремонт!S239</f>
        <v>0</v>
      </c>
      <c r="T239" s="75">
        <f>[1]пот.ремонт!T239+[2]пот.ремонт!T239</f>
        <v>0</v>
      </c>
      <c r="U239" s="75">
        <f>[1]пот.ремонт!U239+[2]пот.ремонт!U239</f>
        <v>7138</v>
      </c>
      <c r="V239" s="75">
        <f>[1]пот.ремонт!V239+[2]пот.ремонт!V239</f>
        <v>0</v>
      </c>
      <c r="W239" s="75">
        <f>[1]пот.ремонт!W239+[2]пот.ремонт!W239</f>
        <v>0</v>
      </c>
      <c r="X239" s="75">
        <f>[1]пот.ремонт!X239+[2]пот.ремонт!X239</f>
        <v>0</v>
      </c>
      <c r="Y239" s="75">
        <f>[1]пот.ремонт!Y239+[2]пот.ремонт!Y239</f>
        <v>0</v>
      </c>
      <c r="Z239" s="75">
        <f>[1]пот.ремонт!Z239+[2]пот.ремонт!Z239</f>
        <v>0</v>
      </c>
      <c r="AA239" s="75">
        <f>[1]пот.ремонт!AA239+[2]пот.ремонт!AA239</f>
        <v>0</v>
      </c>
      <c r="AB239" s="75">
        <f>[1]пот.ремонт!AB239+[2]пот.ремонт!AB239</f>
        <v>0</v>
      </c>
      <c r="AC239" s="75">
        <f>[1]пот.ремонт!AC239+[2]пот.ремонт!AC239</f>
        <v>0</v>
      </c>
      <c r="AD239" s="187">
        <f t="shared" si="40"/>
        <v>36241</v>
      </c>
      <c r="AE239" s="117">
        <f>[1]пот.ремонт!AE239+[2]пот.ремонт!AE239</f>
        <v>0</v>
      </c>
      <c r="AF239" s="230">
        <f>[1]пот.ремонт!AF239+[2]пот.ремонт!AF239</f>
        <v>0</v>
      </c>
      <c r="AG239" s="75">
        <f>[1]пот.ремонт!AG239+[2]пот.ремонт!AG239</f>
        <v>0</v>
      </c>
      <c r="AH239" s="75">
        <f>[1]пот.ремонт!AH239+[2]пот.ремонт!AH239</f>
        <v>0</v>
      </c>
      <c r="AI239" s="75">
        <f>[1]пот.ремонт!AI239+[2]пот.ремонт!AI239</f>
        <v>0</v>
      </c>
      <c r="AJ239" s="75">
        <f>[1]пот.ремонт!AJ239+[2]пот.ремонт!AJ239</f>
        <v>0</v>
      </c>
      <c r="AK239" s="75">
        <f>[1]пот.ремонт!AK239+[2]пот.ремонт!AK239</f>
        <v>21942</v>
      </c>
      <c r="AL239" s="75">
        <f>[1]пот.ремонт!AL239+[2]пот.ремонт!AL239</f>
        <v>196</v>
      </c>
      <c r="AM239" s="75">
        <f>[1]пот.ремонт!AM239+[2]пот.ремонт!AM239</f>
        <v>0</v>
      </c>
      <c r="AN239" s="75">
        <f>[1]пот.ремонт!AN239+[2]пот.ремонт!AN239</f>
        <v>0</v>
      </c>
      <c r="AO239" s="71">
        <f t="shared" si="38"/>
        <v>21942</v>
      </c>
      <c r="AP239" s="274">
        <f t="shared" si="41"/>
        <v>58183</v>
      </c>
      <c r="AQ239" s="36">
        <f t="shared" si="36"/>
        <v>0</v>
      </c>
      <c r="AR239" s="37">
        <f t="shared" si="37"/>
        <v>19952.45154797611</v>
      </c>
      <c r="AS239" s="183">
        <f t="shared" si="42"/>
        <v>1.5218981248206458</v>
      </c>
      <c r="AT239" s="146">
        <f>'[4]ПР 5 місяців'!AP239</f>
        <v>-17066.099818127856</v>
      </c>
      <c r="AU239" s="275">
        <f t="shared" si="43"/>
        <v>2886.3517298482548</v>
      </c>
      <c r="AV239" s="269">
        <f>[5]пот.ремонт!AP239+[6]пот.ремонт!AP239+[7]пот.ремонт!AP239+[8]пот.ремонт!AP239+[9]пот.ремонт!AP239+[10]пот.ремонт!AP239+[11]пот.ремонт!AP239+[12]пот.ремонт!AP239+[13]пот.ремонт!AP239+[14]пот.ремонт!AP239+[15]пот.ремонт!AP239+[2]пот.ремонт!AP239</f>
        <v>58183</v>
      </c>
      <c r="AW239" s="193">
        <f>[15]пот.ремонт!C239</f>
        <v>3518.6556240047771</v>
      </c>
      <c r="AX239" s="194"/>
      <c r="AY239" s="194">
        <f t="shared" si="44"/>
        <v>-3518.6556240047771</v>
      </c>
      <c r="AZ239" s="17"/>
      <c r="BA239" s="200">
        <f t="shared" si="45"/>
        <v>-632.30389415652235</v>
      </c>
      <c r="BB239" s="17"/>
      <c r="BC239" s="270">
        <f t="shared" si="46"/>
        <v>0</v>
      </c>
      <c r="BE239" s="270">
        <f>'[16]звіт поточний ремонт'!AK240+'[16]звіт поточний ремонт'!Z240-'[16]звіт поточний ремонт'!C240</f>
        <v>-17066.099818127856</v>
      </c>
      <c r="BF239" s="192">
        <f t="shared" si="39"/>
        <v>0</v>
      </c>
    </row>
    <row r="240" spans="1:58" ht="15" customHeight="1" x14ac:dyDescent="0.25">
      <c r="A240" s="175">
        <f t="shared" si="47"/>
        <v>234</v>
      </c>
      <c r="B240" s="260" t="s">
        <v>163</v>
      </c>
      <c r="C240" s="164">
        <f>побуд.звіт!AW243</f>
        <v>30203.321540172619</v>
      </c>
      <c r="D240" s="67">
        <f>'[3]по будинку 08'!BF243</f>
        <v>9.2412891343510282</v>
      </c>
      <c r="E240" s="68">
        <v>3</v>
      </c>
      <c r="F240" s="69"/>
      <c r="G240" s="69"/>
      <c r="H240" s="69"/>
      <c r="I240" s="69"/>
      <c r="J240" s="69"/>
      <c r="K240" s="69"/>
      <c r="L240" s="70"/>
      <c r="M240" s="75">
        <f>[1]пот.ремонт!M240+[2]пот.ремонт!M240</f>
        <v>3687.1239070593456</v>
      </c>
      <c r="N240" s="75">
        <f>[1]пот.ремонт!N240+[2]пот.ремонт!N240</f>
        <v>0</v>
      </c>
      <c r="O240" s="75">
        <f>[1]пот.ремонт!O240+[2]пот.ремонт!O240</f>
        <v>5834.2587302057127</v>
      </c>
      <c r="P240" s="75">
        <f>[1]пот.ремонт!P240+[2]пот.ремонт!P240</f>
        <v>9</v>
      </c>
      <c r="Q240" s="75">
        <f>[1]пот.ремонт!Q240+[2]пот.ремонт!Q240</f>
        <v>7961</v>
      </c>
      <c r="R240" s="75">
        <f>[1]пот.ремонт!R240+[2]пот.ремонт!R240</f>
        <v>1</v>
      </c>
      <c r="S240" s="75">
        <f>[1]пот.ремонт!S240+[2]пот.ремонт!S240</f>
        <v>0</v>
      </c>
      <c r="T240" s="75">
        <f>[1]пот.ремонт!T240+[2]пот.ремонт!T240</f>
        <v>0</v>
      </c>
      <c r="U240" s="75">
        <f>[1]пот.ремонт!U240+[2]пот.ремонт!U240</f>
        <v>1161</v>
      </c>
      <c r="V240" s="75">
        <f>[1]пот.ремонт!V240+[2]пот.ремонт!V240</f>
        <v>0</v>
      </c>
      <c r="W240" s="75">
        <f>[1]пот.ремонт!W240+[2]пот.ремонт!W240</f>
        <v>12421</v>
      </c>
      <c r="X240" s="75">
        <f>[1]пот.ремонт!X240+[2]пот.ремонт!X240</f>
        <v>0</v>
      </c>
      <c r="Y240" s="75">
        <f>[1]пот.ремонт!Y240+[2]пот.ремонт!Y240</f>
        <v>22464</v>
      </c>
      <c r="Z240" s="75">
        <f>[1]пот.ремонт!Z240+[2]пот.ремонт!Z240</f>
        <v>70.5</v>
      </c>
      <c r="AA240" s="75">
        <f>[1]пот.ремонт!AA240+[2]пот.ремонт!AA240</f>
        <v>10297.438383898179</v>
      </c>
      <c r="AB240" s="75">
        <f>[1]пот.ремонт!AB240+[2]пот.ремонт!AB240</f>
        <v>0</v>
      </c>
      <c r="AC240" s="75">
        <f>[1]пот.ремонт!AC240+[2]пот.ремонт!AC240</f>
        <v>0</v>
      </c>
      <c r="AD240" s="187">
        <f t="shared" si="40"/>
        <v>63825.821021163239</v>
      </c>
      <c r="AE240" s="117">
        <f>[1]пот.ремонт!AE240+[2]пот.ремонт!AE240</f>
        <v>296</v>
      </c>
      <c r="AF240" s="230">
        <f>[1]пот.ремонт!AF240+[2]пот.ремонт!AF240</f>
        <v>0</v>
      </c>
      <c r="AG240" s="75">
        <f>[1]пот.ремонт!AG240+[2]пот.ремонт!AG240</f>
        <v>0</v>
      </c>
      <c r="AH240" s="75">
        <f>[1]пот.ремонт!AH240+[2]пот.ремонт!AH240</f>
        <v>0</v>
      </c>
      <c r="AI240" s="75">
        <f>[1]пот.ремонт!AI240+[2]пот.ремонт!AI240</f>
        <v>0</v>
      </c>
      <c r="AJ240" s="75">
        <f>[1]пот.ремонт!AJ240+[2]пот.ремонт!AJ240</f>
        <v>0</v>
      </c>
      <c r="AK240" s="75">
        <f>[1]пот.ремонт!AK240+[2]пот.ремонт!AK240</f>
        <v>0</v>
      </c>
      <c r="AL240" s="75">
        <f>[1]пот.ремонт!AL240+[2]пот.ремонт!AL240</f>
        <v>0</v>
      </c>
      <c r="AM240" s="75">
        <f>[1]пот.ремонт!AM240+[2]пот.ремонт!AM240</f>
        <v>0</v>
      </c>
      <c r="AN240" s="75">
        <f>[1]пот.ремонт!AN240+[2]пот.ремонт!AN240</f>
        <v>0</v>
      </c>
      <c r="AO240" s="71">
        <f t="shared" si="38"/>
        <v>296</v>
      </c>
      <c r="AP240" s="274">
        <f t="shared" si="41"/>
        <v>64121.821021163239</v>
      </c>
      <c r="AQ240" s="36">
        <f t="shared" si="36"/>
        <v>0</v>
      </c>
      <c r="AR240" s="37">
        <f t="shared" si="37"/>
        <v>33918.49948099062</v>
      </c>
      <c r="AS240" s="183">
        <f t="shared" si="42"/>
        <v>2.1230056083691506</v>
      </c>
      <c r="AT240" s="146">
        <f>'[4]ПР 5 місяців'!AP240</f>
        <v>-14673.900363419378</v>
      </c>
      <c r="AU240" s="275">
        <f t="shared" si="43"/>
        <v>19244.599117571241</v>
      </c>
      <c r="AV240" s="269">
        <f>[5]пот.ремонт!AP240+[6]пот.ремонт!AP240+[7]пот.ремонт!AP240+[8]пот.ремонт!AP240+[9]пот.ремонт!AP240+[10]пот.ремонт!AP240+[11]пот.ремонт!AP240+[12]пот.ремонт!AP240+[13]пот.ремонт!AP240+[14]пот.ремонт!AP240+[15]пот.ремонт!AP240+[2]пот.ремонт!AP240</f>
        <v>64121.965124084774</v>
      </c>
      <c r="AW240" s="193">
        <f>[15]пот.ремонт!C240</f>
        <v>2857.2349960345236</v>
      </c>
      <c r="AX240" s="194"/>
      <c r="AY240" s="194">
        <f t="shared" si="44"/>
        <v>-2857.2349960345236</v>
      </c>
      <c r="AZ240" s="17"/>
      <c r="BA240" s="200">
        <f t="shared" si="45"/>
        <v>16387.364121536717</v>
      </c>
      <c r="BB240" s="17"/>
      <c r="BC240" s="270">
        <f t="shared" si="46"/>
        <v>-0.14410292153479531</v>
      </c>
      <c r="BE240" s="270">
        <f>'[16]звіт поточний ремонт'!AK241+'[16]звіт поточний ремонт'!Z241-'[16]звіт поточний ремонт'!C241</f>
        <v>-14673.900363419378</v>
      </c>
      <c r="BF240" s="192">
        <f t="shared" si="39"/>
        <v>0</v>
      </c>
    </row>
    <row r="241" spans="1:58" ht="15" customHeight="1" x14ac:dyDescent="0.25">
      <c r="A241" s="175">
        <f t="shared" si="47"/>
        <v>235</v>
      </c>
      <c r="B241" s="260" t="s">
        <v>164</v>
      </c>
      <c r="C241" s="164">
        <f>побуд.звіт!AW244</f>
        <v>40966.986303261161</v>
      </c>
      <c r="D241" s="67">
        <f>'[3]по будинку 08'!BF244</f>
        <v>2351.61347409685</v>
      </c>
      <c r="E241" s="68">
        <v>3</v>
      </c>
      <c r="F241" s="69"/>
      <c r="G241" s="69"/>
      <c r="H241" s="69"/>
      <c r="I241" s="69"/>
      <c r="J241" s="69"/>
      <c r="K241" s="69"/>
      <c r="L241" s="70"/>
      <c r="M241" s="75">
        <f>[1]пот.ремонт!M241+[2]пот.ремонт!M241</f>
        <v>4304</v>
      </c>
      <c r="N241" s="75">
        <f>[1]пот.ремонт!N241+[2]пот.ремонт!N241</f>
        <v>0</v>
      </c>
      <c r="O241" s="75">
        <f>[1]пот.ремонт!O241+[2]пот.ремонт!O241</f>
        <v>211</v>
      </c>
      <c r="P241" s="75">
        <f>[1]пот.ремонт!P241+[2]пот.ремонт!P241</f>
        <v>4</v>
      </c>
      <c r="Q241" s="75">
        <f>[1]пот.ремонт!Q241+[2]пот.ремонт!Q241</f>
        <v>0</v>
      </c>
      <c r="R241" s="75">
        <f>[1]пот.ремонт!R241+[2]пот.ремонт!R241</f>
        <v>0</v>
      </c>
      <c r="S241" s="75">
        <f>[1]пот.ремонт!S241+[2]пот.ремонт!S241</f>
        <v>0</v>
      </c>
      <c r="T241" s="75">
        <f>[1]пот.ремонт!T241+[2]пот.ремонт!T241</f>
        <v>0</v>
      </c>
      <c r="U241" s="75">
        <f>[1]пот.ремонт!U241+[2]пот.ремонт!U241</f>
        <v>1066</v>
      </c>
      <c r="V241" s="75">
        <f>[1]пот.ремонт!V241+[2]пот.ремонт!V241</f>
        <v>0</v>
      </c>
      <c r="W241" s="75">
        <f>[1]пот.ремонт!W241+[2]пот.ремонт!W241</f>
        <v>14853</v>
      </c>
      <c r="X241" s="75">
        <f>[1]пот.ремонт!X241+[2]пот.ремонт!X241</f>
        <v>0</v>
      </c>
      <c r="Y241" s="75">
        <f>[1]пот.ремонт!Y241+[2]пот.ремонт!Y241</f>
        <v>20585</v>
      </c>
      <c r="Z241" s="75">
        <f>[1]пот.ремонт!Z241+[2]пот.ремонт!Z241</f>
        <v>65</v>
      </c>
      <c r="AA241" s="75">
        <f>[1]пот.ремонт!AA241+[2]пот.ремонт!AA241</f>
        <v>12064.808814562675</v>
      </c>
      <c r="AB241" s="75">
        <f>[1]пот.ремонт!AB241+[2]пот.ремонт!AB241</f>
        <v>0</v>
      </c>
      <c r="AC241" s="75">
        <f>[1]пот.ремонт!AC241+[2]пот.ремонт!AC241</f>
        <v>0</v>
      </c>
      <c r="AD241" s="187">
        <f t="shared" si="40"/>
        <v>53083.808814562675</v>
      </c>
      <c r="AE241" s="117">
        <f>[1]пот.ремонт!AE241+[2]пот.ремонт!AE241</f>
        <v>0</v>
      </c>
      <c r="AF241" s="230">
        <f>[1]пот.ремонт!AF241+[2]пот.ремонт!AF241</f>
        <v>0</v>
      </c>
      <c r="AG241" s="75">
        <f>[1]пот.ремонт!AG241+[2]пот.ремонт!AG241</f>
        <v>0</v>
      </c>
      <c r="AH241" s="75">
        <f>[1]пот.ремонт!AH241+[2]пот.ремонт!AH241</f>
        <v>0</v>
      </c>
      <c r="AI241" s="75">
        <f>[1]пот.ремонт!AI241+[2]пот.ремонт!AI241</f>
        <v>0</v>
      </c>
      <c r="AJ241" s="75">
        <f>[1]пот.ремонт!AJ241+[2]пот.ремонт!AJ241</f>
        <v>0</v>
      </c>
      <c r="AK241" s="75">
        <f>[1]пот.ремонт!AK241+[2]пот.ремонт!AK241</f>
        <v>0</v>
      </c>
      <c r="AL241" s="75">
        <f>[1]пот.ремонт!AL241+[2]пот.ремонт!AL241</f>
        <v>0</v>
      </c>
      <c r="AM241" s="75">
        <f>[1]пот.ремонт!AM241+[2]пот.ремонт!AM241</f>
        <v>0</v>
      </c>
      <c r="AN241" s="75">
        <f>[1]пот.ремонт!AN241+[2]пот.ремонт!AN241</f>
        <v>0</v>
      </c>
      <c r="AO241" s="71">
        <f t="shared" si="38"/>
        <v>0</v>
      </c>
      <c r="AP241" s="274">
        <f t="shared" si="41"/>
        <v>53083.808814562675</v>
      </c>
      <c r="AQ241" s="36">
        <f t="shared" si="36"/>
        <v>0</v>
      </c>
      <c r="AR241" s="37">
        <f t="shared" si="37"/>
        <v>12116.822511301514</v>
      </c>
      <c r="AS241" s="183">
        <f t="shared" si="42"/>
        <v>1.2957704142942279</v>
      </c>
      <c r="AT241" s="146">
        <f>'[4]ПР 5 місяців'!AP241</f>
        <v>-15434.481559023254</v>
      </c>
      <c r="AU241" s="275">
        <f t="shared" si="43"/>
        <v>-3317.6590477217396</v>
      </c>
      <c r="AV241" s="269">
        <f>[5]пот.ремонт!AP241+[6]пот.ремонт!AP241+[7]пот.ремонт!AP241+[8]пот.ремонт!AP241+[9]пот.ремонт!AP241+[10]пот.ремонт!AP241+[11]пот.ремонт!AP241+[12]пот.ремонт!AP241+[13]пот.ремонт!AP241+[14]пот.ремонт!AP241+[15]пот.ремонт!AP241+[2]пот.ремонт!AP241</f>
        <v>53083.808814562675</v>
      </c>
      <c r="AW241" s="193">
        <f>[15]пот.ремонт!C241</f>
        <v>3784.8981726522316</v>
      </c>
      <c r="AX241" s="194"/>
      <c r="AY241" s="194">
        <f t="shared" si="44"/>
        <v>-3784.8981726522316</v>
      </c>
      <c r="AZ241" s="17"/>
      <c r="BA241" s="200">
        <f t="shared" si="45"/>
        <v>-7102.5572203739712</v>
      </c>
      <c r="BB241" s="17"/>
      <c r="BC241" s="270">
        <f t="shared" si="46"/>
        <v>0</v>
      </c>
      <c r="BE241" s="270">
        <f>'[16]звіт поточний ремонт'!AK242+'[16]звіт поточний ремонт'!Z242-'[16]звіт поточний ремонт'!C242</f>
        <v>-15434.481559023254</v>
      </c>
      <c r="BF241" s="192">
        <f t="shared" si="39"/>
        <v>0</v>
      </c>
    </row>
    <row r="242" spans="1:58" ht="15" customHeight="1" x14ac:dyDescent="0.25">
      <c r="A242" s="175">
        <f t="shared" si="47"/>
        <v>236</v>
      </c>
      <c r="B242" s="260" t="s">
        <v>165</v>
      </c>
      <c r="C242" s="164">
        <f>побуд.звіт!AW245</f>
        <v>25493.328358049006</v>
      </c>
      <c r="D242" s="67">
        <f>'[3]по будинку 08'!BF245</f>
        <v>6.6484094491734016</v>
      </c>
      <c r="E242" s="68">
        <v>3</v>
      </c>
      <c r="F242" s="69"/>
      <c r="G242" s="69"/>
      <c r="H242" s="69"/>
      <c r="I242" s="69"/>
      <c r="J242" s="69"/>
      <c r="K242" s="69"/>
      <c r="L242" s="70"/>
      <c r="M242" s="75">
        <f>[1]пот.ремонт!M242+[2]пот.ремонт!M242</f>
        <v>3843</v>
      </c>
      <c r="N242" s="75">
        <f>[1]пот.ремонт!N242+[2]пот.ремонт!N242</f>
        <v>0</v>
      </c>
      <c r="O242" s="75">
        <f>[1]пот.ремонт!O242+[2]пот.ремонт!O242</f>
        <v>4492</v>
      </c>
      <c r="P242" s="75">
        <f>[1]пот.ремонт!P242+[2]пот.ремонт!P242</f>
        <v>39</v>
      </c>
      <c r="Q242" s="75">
        <f>[1]пот.ремонт!Q242+[2]пот.ремонт!Q242</f>
        <v>0</v>
      </c>
      <c r="R242" s="75">
        <f>[1]пот.ремонт!R242+[2]пот.ремонт!R242</f>
        <v>0</v>
      </c>
      <c r="S242" s="75">
        <f>[1]пот.ремонт!S242+[2]пот.ремонт!S242</f>
        <v>0</v>
      </c>
      <c r="T242" s="75">
        <f>[1]пот.ремонт!T242+[2]пот.ремонт!T242</f>
        <v>0</v>
      </c>
      <c r="U242" s="75">
        <f>[1]пот.ремонт!U242+[2]пот.ремонт!U242</f>
        <v>3214</v>
      </c>
      <c r="V242" s="75">
        <f>[1]пот.ремонт!V242+[2]пот.ремонт!V242</f>
        <v>0</v>
      </c>
      <c r="W242" s="75">
        <f>[1]пот.ремонт!W242+[2]пот.ремонт!W242</f>
        <v>23886</v>
      </c>
      <c r="X242" s="75">
        <f>[1]пот.ремонт!X242+[2]пот.ремонт!X242</f>
        <v>0</v>
      </c>
      <c r="Y242" s="75">
        <f>[1]пот.ремонт!Y242+[2]пот.ремонт!Y242</f>
        <v>9927</v>
      </c>
      <c r="Z242" s="75">
        <f>[1]пот.ремонт!Z242+[2]пот.ремонт!Z242</f>
        <v>30</v>
      </c>
      <c r="AA242" s="75">
        <f>[1]пот.ремонт!AA242+[2]пот.ремонт!AA242</f>
        <v>11279</v>
      </c>
      <c r="AB242" s="75">
        <f>[1]пот.ремонт!AB242+[2]пот.ремонт!AB242</f>
        <v>0</v>
      </c>
      <c r="AC242" s="75">
        <f>[1]пот.ремонт!AC242+[2]пот.ремонт!AC242</f>
        <v>0</v>
      </c>
      <c r="AD242" s="187">
        <f t="shared" si="40"/>
        <v>56641</v>
      </c>
      <c r="AE242" s="117">
        <f>[1]пот.ремонт!AE242+[2]пот.ремонт!AE242</f>
        <v>0</v>
      </c>
      <c r="AF242" s="230">
        <f>[1]пот.ремонт!AF242+[2]пот.ремонт!AF242</f>
        <v>0</v>
      </c>
      <c r="AG242" s="75">
        <f>[1]пот.ремонт!AG242+[2]пот.ремонт!AG242</f>
        <v>0</v>
      </c>
      <c r="AH242" s="75">
        <f>[1]пот.ремонт!AH242+[2]пот.ремонт!AH242</f>
        <v>0</v>
      </c>
      <c r="AI242" s="75">
        <f>[1]пот.ремонт!AI242+[2]пот.ремонт!AI242</f>
        <v>0</v>
      </c>
      <c r="AJ242" s="75">
        <f>[1]пот.ремонт!AJ242+[2]пот.ремонт!AJ242</f>
        <v>0</v>
      </c>
      <c r="AK242" s="75">
        <f>[1]пот.ремонт!AK242+[2]пот.ремонт!AK242</f>
        <v>0</v>
      </c>
      <c r="AL242" s="75">
        <f>[1]пот.ремонт!AL242+[2]пот.ремонт!AL242</f>
        <v>0</v>
      </c>
      <c r="AM242" s="75">
        <f>[1]пот.ремонт!AM242+[2]пот.ремонт!AM242</f>
        <v>0</v>
      </c>
      <c r="AN242" s="75">
        <f>[1]пот.ремонт!AN242+[2]пот.ремонт!AN242</f>
        <v>0</v>
      </c>
      <c r="AO242" s="71">
        <f t="shared" si="38"/>
        <v>0</v>
      </c>
      <c r="AP242" s="274">
        <f t="shared" si="41"/>
        <v>56641</v>
      </c>
      <c r="AQ242" s="36">
        <f t="shared" si="36"/>
        <v>0</v>
      </c>
      <c r="AR242" s="37">
        <f t="shared" si="37"/>
        <v>31147.671641950994</v>
      </c>
      <c r="AS242" s="183">
        <f t="shared" si="42"/>
        <v>2.2217969817235237</v>
      </c>
      <c r="AT242" s="146">
        <f>'[4]ПР 5 місяців'!AP242</f>
        <v>-7174.4767667051383</v>
      </c>
      <c r="AU242" s="275">
        <f t="shared" si="43"/>
        <v>23973.194875245856</v>
      </c>
      <c r="AV242" s="269">
        <f>[5]пот.ремонт!AP242+[6]пот.ремонт!AP242+[7]пот.ремонт!AP242+[8]пот.ремонт!AP242+[9]пот.ремонт!AP242+[10]пот.ремонт!AP242+[11]пот.ремонт!AP242+[12]пот.ремонт!AP242+[13]пот.ремонт!AP242+[14]пот.ремонт!AP242+[15]пот.ремонт!AP242+[2]пот.ремонт!AP242</f>
        <v>56641</v>
      </c>
      <c r="AW242" s="193">
        <f>[15]пот.ремонт!C242</f>
        <v>2341.9061570098024</v>
      </c>
      <c r="AX242" s="194"/>
      <c r="AY242" s="194">
        <f t="shared" si="44"/>
        <v>-2341.9061570098024</v>
      </c>
      <c r="AZ242" s="17"/>
      <c r="BA242" s="200">
        <f t="shared" si="45"/>
        <v>21631.288718236054</v>
      </c>
      <c r="BB242" s="17"/>
      <c r="BC242" s="270">
        <f t="shared" si="46"/>
        <v>0</v>
      </c>
      <c r="BE242" s="270">
        <f>'[16]звіт поточний ремонт'!AK243+'[16]звіт поточний ремонт'!Z243-'[16]звіт поточний ремонт'!C243</f>
        <v>-7174.4767667051383</v>
      </c>
      <c r="BF242" s="192">
        <f t="shared" si="39"/>
        <v>0</v>
      </c>
    </row>
    <row r="243" spans="1:58" ht="15" customHeight="1" x14ac:dyDescent="0.25">
      <c r="A243" s="175">
        <f t="shared" si="47"/>
        <v>237</v>
      </c>
      <c r="B243" s="261" t="s">
        <v>166</v>
      </c>
      <c r="C243" s="164">
        <f>побуд.звіт!AW246</f>
        <v>55920.781569690909</v>
      </c>
      <c r="D243" s="67">
        <f>'[3]по будинку 08'!BF246</f>
        <v>12.459119307750953</v>
      </c>
      <c r="E243" s="68">
        <v>3</v>
      </c>
      <c r="F243" s="69"/>
      <c r="G243" s="69"/>
      <c r="H243" s="69"/>
      <c r="I243" s="69"/>
      <c r="J243" s="69"/>
      <c r="K243" s="69"/>
      <c r="L243" s="70"/>
      <c r="M243" s="75">
        <f>[1]пот.ремонт!M243+[2]пот.ремонт!M243</f>
        <v>24486.800876128458</v>
      </c>
      <c r="N243" s="75">
        <f>[1]пот.ремонт!N243+[2]пот.ремонт!N243</f>
        <v>0</v>
      </c>
      <c r="O243" s="75">
        <f>[1]пот.ремонт!O243+[2]пот.ремонт!O243</f>
        <v>23031</v>
      </c>
      <c r="P243" s="75">
        <f>[1]пот.ремонт!P243+[2]пот.ремонт!P243</f>
        <v>209.2</v>
      </c>
      <c r="Q243" s="75">
        <f>[1]пот.ремонт!Q243+[2]пот.ремонт!Q243</f>
        <v>0</v>
      </c>
      <c r="R243" s="75">
        <f>[1]пот.ремонт!R243+[2]пот.ремонт!R243</f>
        <v>0</v>
      </c>
      <c r="S243" s="75">
        <f>[1]пот.ремонт!S243+[2]пот.ремонт!S243</f>
        <v>0</v>
      </c>
      <c r="T243" s="75">
        <f>[1]пот.ремонт!T243+[2]пот.ремонт!T243</f>
        <v>0</v>
      </c>
      <c r="U243" s="75">
        <f>[1]пот.ремонт!U243+[2]пот.ремонт!U243</f>
        <v>3808</v>
      </c>
      <c r="V243" s="75">
        <f>[1]пот.ремонт!V243+[2]пот.ремонт!V243</f>
        <v>0</v>
      </c>
      <c r="W243" s="75">
        <f>[1]пот.ремонт!W243+[2]пот.ремонт!W243</f>
        <v>45965.146745597158</v>
      </c>
      <c r="X243" s="75">
        <f>[1]пот.ремонт!X243+[2]пот.ремонт!X243</f>
        <v>0</v>
      </c>
      <c r="Y243" s="75">
        <f>[1]пот.ремонт!Y243+[2]пот.ремонт!Y243</f>
        <v>15875</v>
      </c>
      <c r="Z243" s="75">
        <f>[1]пот.ремонт!Z243+[2]пот.ремонт!Z243</f>
        <v>45</v>
      </c>
      <c r="AA243" s="75">
        <f>[1]пот.ремонт!AA243+[2]пот.ремонт!AA243</f>
        <v>20451.578025751074</v>
      </c>
      <c r="AB243" s="75">
        <f>[1]пот.ремонт!AB243+[2]пот.ремонт!AB243</f>
        <v>0</v>
      </c>
      <c r="AC243" s="75">
        <f>[1]пот.ремонт!AC243+[2]пот.ремонт!AC243</f>
        <v>0</v>
      </c>
      <c r="AD243" s="187">
        <f t="shared" si="40"/>
        <v>133617.52564747669</v>
      </c>
      <c r="AE243" s="117">
        <f>[1]пот.ремонт!AE243+[2]пот.ремонт!AE243</f>
        <v>1191</v>
      </c>
      <c r="AF243" s="230">
        <f>[1]пот.ремонт!AF243+[2]пот.ремонт!AF243</f>
        <v>0</v>
      </c>
      <c r="AG243" s="75">
        <f>[1]пот.ремонт!AG243+[2]пот.ремонт!AG243</f>
        <v>0</v>
      </c>
      <c r="AH243" s="75">
        <f>[1]пот.ремонт!AH243+[2]пот.ремонт!AH243</f>
        <v>0</v>
      </c>
      <c r="AI243" s="75">
        <f>[1]пот.ремонт!AI243+[2]пот.ремонт!AI243</f>
        <v>0</v>
      </c>
      <c r="AJ243" s="75">
        <f>[1]пот.ремонт!AJ243+[2]пот.ремонт!AJ243</f>
        <v>0</v>
      </c>
      <c r="AK243" s="75">
        <f>[1]пот.ремонт!AK243+[2]пот.ремонт!AK243</f>
        <v>0</v>
      </c>
      <c r="AL243" s="75">
        <f>[1]пот.ремонт!AL243+[2]пот.ремонт!AL243</f>
        <v>0</v>
      </c>
      <c r="AM243" s="75">
        <f>[1]пот.ремонт!AM243+[2]пот.ремонт!AM243</f>
        <v>0</v>
      </c>
      <c r="AN243" s="75">
        <f>[1]пот.ремонт!AN243+[2]пот.ремонт!AN243</f>
        <v>0</v>
      </c>
      <c r="AO243" s="71">
        <f t="shared" si="38"/>
        <v>1191</v>
      </c>
      <c r="AP243" s="274">
        <f t="shared" si="41"/>
        <v>134808.52564747669</v>
      </c>
      <c r="AQ243" s="36">
        <f t="shared" si="36"/>
        <v>0</v>
      </c>
      <c r="AR243" s="37">
        <f t="shared" si="37"/>
        <v>78887.744077785785</v>
      </c>
      <c r="AS243" s="183">
        <f t="shared" si="42"/>
        <v>2.4107053203373501</v>
      </c>
      <c r="AT243" s="146">
        <f>'[4]ПР 5 місяців'!AP243</f>
        <v>-7112.3582934598599</v>
      </c>
      <c r="AU243" s="275">
        <f t="shared" si="43"/>
        <v>71775.385784325917</v>
      </c>
      <c r="AV243" s="269">
        <f>[5]пот.ремонт!AP243+[6]пот.ремонт!AP243+[7]пот.ремонт!AP243+[8]пот.ремонт!AP243+[9]пот.ремонт!AP243+[10]пот.ремонт!AP243+[11]пот.ремонт!AP243+[12]пот.ремонт!AP243+[13]пот.ремонт!AP243+[14]пот.ремонт!AP243+[15]пот.ремонт!AP243+[2]пот.ремонт!AP243</f>
        <v>134808.52564747669</v>
      </c>
      <c r="AW243" s="193">
        <f>[15]пот.ремонт!C243</f>
        <v>5171.0807419381799</v>
      </c>
      <c r="AX243" s="194"/>
      <c r="AY243" s="194">
        <f t="shared" si="44"/>
        <v>-5171.0807419381799</v>
      </c>
      <c r="AZ243" s="17"/>
      <c r="BA243" s="200">
        <f t="shared" si="45"/>
        <v>66604.305042387743</v>
      </c>
      <c r="BB243" s="17"/>
      <c r="BC243" s="270">
        <f t="shared" si="46"/>
        <v>0</v>
      </c>
      <c r="BE243" s="270">
        <f>'[16]звіт поточний ремонт'!AK244+'[16]звіт поточний ремонт'!Z244-'[16]звіт поточний ремонт'!C244</f>
        <v>-7112.3582934598599</v>
      </c>
      <c r="BF243" s="192">
        <f t="shared" si="39"/>
        <v>0</v>
      </c>
    </row>
    <row r="244" spans="1:58" ht="15" customHeight="1" x14ac:dyDescent="0.25">
      <c r="A244" s="175">
        <f t="shared" si="47"/>
        <v>238</v>
      </c>
      <c r="B244" s="260" t="s">
        <v>167</v>
      </c>
      <c r="C244" s="164">
        <f>побуд.звіт!AW247</f>
        <v>22966.253834869756</v>
      </c>
      <c r="D244" s="67">
        <f>'[3]по будинку 08'!BF247</f>
        <v>132.17016462597047</v>
      </c>
      <c r="E244" s="68">
        <v>3</v>
      </c>
      <c r="F244" s="69"/>
      <c r="G244" s="69"/>
      <c r="H244" s="69"/>
      <c r="I244" s="69"/>
      <c r="J244" s="69"/>
      <c r="K244" s="69"/>
      <c r="L244" s="70"/>
      <c r="M244" s="75">
        <f>[1]пот.ремонт!M244+[2]пот.ремонт!M244</f>
        <v>6551.8420600858371</v>
      </c>
      <c r="N244" s="75">
        <f>[1]пот.ремонт!N244+[2]пот.ремонт!N244</f>
        <v>0</v>
      </c>
      <c r="O244" s="75">
        <f>[1]пот.ремонт!O244+[2]пот.ремонт!O244</f>
        <v>6538</v>
      </c>
      <c r="P244" s="75">
        <f>[1]пот.ремонт!P244+[2]пот.ремонт!P244</f>
        <v>45.7</v>
      </c>
      <c r="Q244" s="75">
        <f>[1]пот.ремонт!Q244+[2]пот.ремонт!Q244</f>
        <v>0</v>
      </c>
      <c r="R244" s="75">
        <f>[1]пот.ремонт!R244+[2]пот.ремонт!R244</f>
        <v>0</v>
      </c>
      <c r="S244" s="75">
        <f>[1]пот.ремонт!S244+[2]пот.ремонт!S244</f>
        <v>928</v>
      </c>
      <c r="T244" s="75">
        <f>[1]пот.ремонт!T244+[2]пот.ремонт!T244</f>
        <v>9</v>
      </c>
      <c r="U244" s="75">
        <f>[1]пот.ремонт!U244+[2]пот.ремонт!U244</f>
        <v>927</v>
      </c>
      <c r="V244" s="75">
        <f>[1]пот.ремонт!V244+[2]пот.ремонт!V244</f>
        <v>0</v>
      </c>
      <c r="W244" s="75">
        <f>[1]пот.ремонт!W244+[2]пот.ремонт!W244</f>
        <v>9107</v>
      </c>
      <c r="X244" s="75">
        <f>[1]пот.ремонт!X244+[2]пот.ремонт!X244</f>
        <v>0</v>
      </c>
      <c r="Y244" s="75">
        <f>[1]пот.ремонт!Y244+[2]пот.ремонт!Y244</f>
        <v>8743</v>
      </c>
      <c r="Z244" s="75">
        <f>[1]пот.ремонт!Z244+[2]пот.ремонт!Z244</f>
        <v>26</v>
      </c>
      <c r="AA244" s="75">
        <f>[1]пот.ремонт!AA244+[2]пот.ремонт!AA244</f>
        <v>12421.030119875684</v>
      </c>
      <c r="AB244" s="75">
        <f>[1]пот.ремонт!AB244+[2]пот.ремонт!AB244</f>
        <v>0</v>
      </c>
      <c r="AC244" s="75">
        <f>[1]пот.ремонт!AC244+[2]пот.ремонт!AC244</f>
        <v>0</v>
      </c>
      <c r="AD244" s="187">
        <f t="shared" si="40"/>
        <v>45215.872179961523</v>
      </c>
      <c r="AE244" s="117">
        <f>[1]пот.ремонт!AE244+[2]пот.ремонт!AE244</f>
        <v>0</v>
      </c>
      <c r="AF244" s="230">
        <f>[1]пот.ремонт!AF244+[2]пот.ремонт!AF244</f>
        <v>0</v>
      </c>
      <c r="AG244" s="75">
        <f>[1]пот.ремонт!AG244+[2]пот.ремонт!AG244</f>
        <v>0</v>
      </c>
      <c r="AH244" s="75">
        <f>[1]пот.ремонт!AH244+[2]пот.ремонт!AH244</f>
        <v>0</v>
      </c>
      <c r="AI244" s="75">
        <f>[1]пот.ремонт!AI244+[2]пот.ремонт!AI244</f>
        <v>0</v>
      </c>
      <c r="AJ244" s="75">
        <f>[1]пот.ремонт!AJ244+[2]пот.ремонт!AJ244</f>
        <v>0</v>
      </c>
      <c r="AK244" s="75">
        <f>[1]пот.ремонт!AK244+[2]пот.ремонт!AK244</f>
        <v>0</v>
      </c>
      <c r="AL244" s="75">
        <f>[1]пот.ремонт!AL244+[2]пот.ремонт!AL244</f>
        <v>0</v>
      </c>
      <c r="AM244" s="75">
        <f>[1]пот.ремонт!AM244+[2]пот.ремонт!AM244</f>
        <v>0</v>
      </c>
      <c r="AN244" s="75">
        <f>[1]пот.ремонт!AN244+[2]пот.ремонт!AN244</f>
        <v>0</v>
      </c>
      <c r="AO244" s="71">
        <f t="shared" si="38"/>
        <v>0</v>
      </c>
      <c r="AP244" s="274">
        <f t="shared" si="41"/>
        <v>45215.872179961523</v>
      </c>
      <c r="AQ244" s="36">
        <f t="shared" si="36"/>
        <v>0</v>
      </c>
      <c r="AR244" s="37">
        <f t="shared" si="37"/>
        <v>22249.618345091767</v>
      </c>
      <c r="AS244" s="183">
        <f t="shared" si="42"/>
        <v>1.9687961521748087</v>
      </c>
      <c r="AT244" s="146">
        <f>'[4]ПР 5 місяців'!AP244</f>
        <v>4289.9439532404394</v>
      </c>
      <c r="AU244" s="275">
        <f t="shared" si="43"/>
        <v>26539.562298332206</v>
      </c>
      <c r="AV244" s="269">
        <f>[5]пот.ремонт!AP244+[6]пот.ремонт!AP244+[7]пот.ремонт!AP244+[8]пот.ремонт!AP244+[9]пот.ремонт!AP244+[10]пот.ремонт!AP244+[11]пот.ремонт!AP244+[12]пот.ремонт!AP244+[13]пот.ремонт!AP244+[14]пот.ремонт!AP244+[15]пот.ремонт!AP244+[2]пот.ремонт!AP244</f>
        <v>45228.480698761836</v>
      </c>
      <c r="AW244" s="193">
        <f>[15]пот.ремонт!C244</f>
        <v>2120.2168469739509</v>
      </c>
      <c r="AX244" s="194"/>
      <c r="AY244" s="194">
        <f t="shared" si="44"/>
        <v>-2120.2168469739509</v>
      </c>
      <c r="AZ244" s="17"/>
      <c r="BA244" s="200">
        <f t="shared" si="45"/>
        <v>24419.345451358255</v>
      </c>
      <c r="BB244" s="17"/>
      <c r="BC244" s="270">
        <f t="shared" si="46"/>
        <v>-12.608518800312595</v>
      </c>
      <c r="BE244" s="270">
        <f>'[16]звіт поточний ремонт'!AK245+'[16]звіт поточний ремонт'!Z245-'[16]звіт поточний ремонт'!C245</f>
        <v>4289.9439532404394</v>
      </c>
      <c r="BF244" s="192">
        <f t="shared" si="39"/>
        <v>0</v>
      </c>
    </row>
    <row r="245" spans="1:58" ht="15" customHeight="1" x14ac:dyDescent="0.25">
      <c r="A245" s="175">
        <f t="shared" si="47"/>
        <v>239</v>
      </c>
      <c r="B245" s="261" t="s">
        <v>168</v>
      </c>
      <c r="C245" s="164">
        <f>побуд.звіт!AW248</f>
        <v>41135.381219953182</v>
      </c>
      <c r="D245" s="67">
        <f>'[3]по будинку 08'!BF248</f>
        <v>2308.5704971904283</v>
      </c>
      <c r="E245" s="68">
        <v>3</v>
      </c>
      <c r="F245" s="69"/>
      <c r="G245" s="69"/>
      <c r="H245" s="69"/>
      <c r="I245" s="69"/>
      <c r="J245" s="69"/>
      <c r="K245" s="69"/>
      <c r="L245" s="70"/>
      <c r="M245" s="75">
        <f>[1]пот.ремонт!M245+[2]пот.ремонт!M245</f>
        <v>11449</v>
      </c>
      <c r="N245" s="75">
        <f>[1]пот.ремонт!N245+[2]пот.ремонт!N245</f>
        <v>0</v>
      </c>
      <c r="O245" s="75">
        <f>[1]пот.ремонт!O245+[2]пот.ремонт!O245</f>
        <v>613</v>
      </c>
      <c r="P245" s="75">
        <f>[1]пот.ремонт!P245+[2]пот.ремонт!P245</f>
        <v>4.4000000000000004</v>
      </c>
      <c r="Q245" s="75">
        <f>[1]пот.ремонт!Q245+[2]пот.ремонт!Q245</f>
        <v>0</v>
      </c>
      <c r="R245" s="75">
        <f>[1]пот.ремонт!R245+[2]пот.ремонт!R245</f>
        <v>0</v>
      </c>
      <c r="S245" s="75">
        <f>[1]пот.ремонт!S245+[2]пот.ремонт!S245</f>
        <v>0</v>
      </c>
      <c r="T245" s="75">
        <f>[1]пот.ремонт!T245+[2]пот.ремонт!T245</f>
        <v>0</v>
      </c>
      <c r="U245" s="75">
        <f>[1]пот.ремонт!U245+[2]пот.ремонт!U245</f>
        <v>7860</v>
      </c>
      <c r="V245" s="75">
        <f>[1]пот.ремонт!V245+[2]пот.ремонт!V245</f>
        <v>0</v>
      </c>
      <c r="W245" s="75">
        <f>[1]пот.ремонт!W245+[2]пот.ремонт!W245</f>
        <v>0</v>
      </c>
      <c r="X245" s="75">
        <f>[1]пот.ремонт!X245+[2]пот.ремонт!X245</f>
        <v>0</v>
      </c>
      <c r="Y245" s="75">
        <f>[1]пот.ремонт!Y245+[2]пот.ремонт!Y245</f>
        <v>0</v>
      </c>
      <c r="Z245" s="75">
        <f>[1]пот.ремонт!Z245+[2]пот.ремонт!Z245</f>
        <v>0</v>
      </c>
      <c r="AA245" s="75">
        <f>[1]пот.ремонт!AA245+[2]пот.ремонт!AA245</f>
        <v>2374.5858339499778</v>
      </c>
      <c r="AB245" s="75">
        <f>[1]пот.ремонт!AB245+[2]пот.ремонт!AB245</f>
        <v>0</v>
      </c>
      <c r="AC245" s="75">
        <f>[1]пот.ремонт!AC245+[2]пот.ремонт!AC245</f>
        <v>0</v>
      </c>
      <c r="AD245" s="187">
        <f t="shared" si="40"/>
        <v>22296.585833949975</v>
      </c>
      <c r="AE245" s="117">
        <f>[1]пот.ремонт!AE245+[2]пот.ремонт!AE245</f>
        <v>834</v>
      </c>
      <c r="AF245" s="230">
        <f>[1]пот.ремонт!AF245+[2]пот.ремонт!AF245</f>
        <v>0</v>
      </c>
      <c r="AG245" s="75">
        <f>[1]пот.ремонт!AG245+[2]пот.ремонт!AG245</f>
        <v>0</v>
      </c>
      <c r="AH245" s="75">
        <f>[1]пот.ремонт!AH245+[2]пот.ремонт!AH245</f>
        <v>0</v>
      </c>
      <c r="AI245" s="75">
        <f>[1]пот.ремонт!AI245+[2]пот.ремонт!AI245</f>
        <v>12085</v>
      </c>
      <c r="AJ245" s="75">
        <f>[1]пот.ремонт!AJ245+[2]пот.ремонт!AJ245</f>
        <v>1</v>
      </c>
      <c r="AK245" s="75">
        <f>[1]пот.ремонт!AK245+[2]пот.ремонт!AK245</f>
        <v>0</v>
      </c>
      <c r="AL245" s="75">
        <f>[1]пот.ремонт!AL245+[2]пот.ремонт!AL245</f>
        <v>0</v>
      </c>
      <c r="AM245" s="75">
        <f>[1]пот.ремонт!AM245+[2]пот.ремонт!AM245</f>
        <v>0</v>
      </c>
      <c r="AN245" s="75">
        <f>[1]пот.ремонт!AN245+[2]пот.ремонт!AN245</f>
        <v>0</v>
      </c>
      <c r="AO245" s="71">
        <f t="shared" si="38"/>
        <v>12919</v>
      </c>
      <c r="AP245" s="274">
        <f t="shared" si="41"/>
        <v>35215.585833949975</v>
      </c>
      <c r="AQ245" s="36">
        <f t="shared" si="36"/>
        <v>-5919.7953860032067</v>
      </c>
      <c r="AR245" s="37">
        <f t="shared" si="37"/>
        <v>0</v>
      </c>
      <c r="AS245" s="183">
        <f t="shared" si="42"/>
        <v>0.85608993497958052</v>
      </c>
      <c r="AT245" s="146">
        <f>'[4]ПР 5 місяців'!AP245</f>
        <v>46802.258059691674</v>
      </c>
      <c r="AU245" s="275">
        <f t="shared" si="43"/>
        <v>40882.462673688467</v>
      </c>
      <c r="AV245" s="269">
        <f>[5]пот.ремонт!AP245+[6]пот.ремонт!AP245+[7]пот.ремонт!AP245+[8]пот.ремонт!AP245+[9]пот.ремонт!AP245+[10]пот.ремонт!AP245+[11]пот.ремонт!AP245+[12]пот.ремонт!AP245+[13]пот.ремонт!AP245+[14]пот.ремонт!AP245+[15]пот.ремонт!AP245+[2]пот.ремонт!AP245</f>
        <v>35215.585833949983</v>
      </c>
      <c r="AW245" s="193">
        <f>[15]пот.ремонт!C245</f>
        <v>3800.6092199906357</v>
      </c>
      <c r="AX245" s="194"/>
      <c r="AY245" s="194">
        <f t="shared" si="44"/>
        <v>-3800.6092199906357</v>
      </c>
      <c r="AZ245" s="17"/>
      <c r="BA245" s="200">
        <f t="shared" si="45"/>
        <v>37081.853453697833</v>
      </c>
      <c r="BB245" s="17"/>
      <c r="BC245" s="270">
        <f t="shared" si="46"/>
        <v>0</v>
      </c>
      <c r="BE245" s="270">
        <f>'[16]звіт поточний ремонт'!AK246+'[16]звіт поточний ремонт'!Z246-'[16]звіт поточний ремонт'!C246</f>
        <v>46802.258059691674</v>
      </c>
      <c r="BF245" s="192">
        <f t="shared" si="39"/>
        <v>0</v>
      </c>
    </row>
    <row r="246" spans="1:58" ht="15" customHeight="1" x14ac:dyDescent="0.25">
      <c r="A246" s="175">
        <f t="shared" si="47"/>
        <v>240</v>
      </c>
      <c r="B246" s="261" t="s">
        <v>169</v>
      </c>
      <c r="C246" s="164">
        <f>побуд.звіт!AW249</f>
        <v>46208.764984056346</v>
      </c>
      <c r="D246" s="67">
        <f>'[3]по будинку 08'!BF249</f>
        <v>12.844727055803011</v>
      </c>
      <c r="E246" s="68">
        <v>3</v>
      </c>
      <c r="F246" s="69"/>
      <c r="G246" s="69"/>
      <c r="H246" s="69"/>
      <c r="I246" s="69"/>
      <c r="J246" s="69"/>
      <c r="K246" s="69"/>
      <c r="L246" s="70"/>
      <c r="M246" s="75">
        <f>[1]пот.ремонт!M246+[2]пот.ремонт!M246</f>
        <v>9471</v>
      </c>
      <c r="N246" s="75">
        <f>[1]пот.ремонт!N246+[2]пот.ремонт!N246</f>
        <v>0</v>
      </c>
      <c r="O246" s="75">
        <f>[1]пот.ремонт!O246+[2]пот.ремонт!O246</f>
        <v>1561</v>
      </c>
      <c r="P246" s="75">
        <f>[1]пот.ремонт!P246+[2]пот.ремонт!P246</f>
        <v>17</v>
      </c>
      <c r="Q246" s="75">
        <f>[1]пот.ремонт!Q246+[2]пот.ремонт!Q246</f>
        <v>0</v>
      </c>
      <c r="R246" s="75">
        <f>[1]пот.ремонт!R246+[2]пот.ремонт!R246</f>
        <v>0</v>
      </c>
      <c r="S246" s="75">
        <f>[1]пот.ремонт!S246+[2]пот.ремонт!S246</f>
        <v>0</v>
      </c>
      <c r="T246" s="75">
        <f>[1]пот.ремонт!T246+[2]пот.ремонт!T246</f>
        <v>0</v>
      </c>
      <c r="U246" s="75">
        <f>[1]пот.ремонт!U246+[2]пот.ремонт!U246</f>
        <v>2758</v>
      </c>
      <c r="V246" s="75">
        <f>[1]пот.ремонт!V246+[2]пот.ремонт!V246</f>
        <v>0</v>
      </c>
      <c r="W246" s="75">
        <f>[1]пот.ремонт!W246+[2]пот.ремонт!W246</f>
        <v>1405</v>
      </c>
      <c r="X246" s="75">
        <f>[1]пот.ремонт!X246+[2]пот.ремонт!X246</f>
        <v>0</v>
      </c>
      <c r="Y246" s="75">
        <f>[1]пот.ремонт!Y246+[2]пот.ремонт!Y246</f>
        <v>0</v>
      </c>
      <c r="Z246" s="75">
        <f>[1]пот.ремонт!Z246+[2]пот.ремонт!Z246</f>
        <v>0</v>
      </c>
      <c r="AA246" s="75">
        <f>[1]пот.ремонт!AA246+[2]пот.ремонт!AA246</f>
        <v>3224.1811099600413</v>
      </c>
      <c r="AB246" s="75">
        <f>[1]пот.ремонт!AB246+[2]пот.ремонт!AB246</f>
        <v>0</v>
      </c>
      <c r="AC246" s="75">
        <f>[1]пот.ремонт!AC246+[2]пот.ремонт!AC246</f>
        <v>0</v>
      </c>
      <c r="AD246" s="187">
        <f t="shared" si="40"/>
        <v>18419.181109960042</v>
      </c>
      <c r="AE246" s="117">
        <f>[1]пот.ремонт!AE246+[2]пот.ремонт!AE246</f>
        <v>0</v>
      </c>
      <c r="AF246" s="230">
        <f>[1]пот.ремонт!AF246+[2]пот.ремонт!AF246</f>
        <v>0</v>
      </c>
      <c r="AG246" s="75">
        <f>[1]пот.ремонт!AG246+[2]пот.ремонт!AG246</f>
        <v>0</v>
      </c>
      <c r="AH246" s="75">
        <f>[1]пот.ремонт!AH246+[2]пот.ремонт!AH246</f>
        <v>0</v>
      </c>
      <c r="AI246" s="75">
        <f>[1]пот.ремонт!AI246+[2]пот.ремонт!AI246</f>
        <v>0</v>
      </c>
      <c r="AJ246" s="75">
        <f>[1]пот.ремонт!AJ246+[2]пот.ремонт!AJ246</f>
        <v>0</v>
      </c>
      <c r="AK246" s="75">
        <f>[1]пот.ремонт!AK246+[2]пот.ремонт!AK246</f>
        <v>0</v>
      </c>
      <c r="AL246" s="75">
        <f>[1]пот.ремонт!AL246+[2]пот.ремонт!AL246</f>
        <v>0</v>
      </c>
      <c r="AM246" s="75">
        <f>[1]пот.ремонт!AM246+[2]пот.ремонт!AM246</f>
        <v>0</v>
      </c>
      <c r="AN246" s="75">
        <f>[1]пот.ремонт!AN246+[2]пот.ремонт!AN246</f>
        <v>0</v>
      </c>
      <c r="AO246" s="71">
        <f t="shared" si="38"/>
        <v>0</v>
      </c>
      <c r="AP246" s="274">
        <f t="shared" si="41"/>
        <v>18419.181109960042</v>
      </c>
      <c r="AQ246" s="36">
        <f t="shared" si="36"/>
        <v>-27789.583874096304</v>
      </c>
      <c r="AR246" s="37">
        <f t="shared" si="37"/>
        <v>0</v>
      </c>
      <c r="AS246" s="183">
        <f t="shared" si="42"/>
        <v>0.39860795059801551</v>
      </c>
      <c r="AT246" s="146">
        <f>'[4]ПР 5 місяців'!AP246</f>
        <v>-21004.993511344903</v>
      </c>
      <c r="AU246" s="275">
        <f t="shared" si="43"/>
        <v>-48794.577385441211</v>
      </c>
      <c r="AV246" s="269">
        <f>[5]пот.ремонт!AP246+[6]пот.ремонт!AP246+[7]пот.ремонт!AP246+[8]пот.ремонт!AP246+[9]пот.ремонт!AP246+[10]пот.ремонт!AP246+[11]пот.ремонт!AP246+[12]пот.ремонт!AP246+[13]пот.ремонт!AP246+[14]пот.ремонт!AP246+[15]пот.ремонт!AP246+[2]пот.ремонт!AP246</f>
        <v>18421.366508658626</v>
      </c>
      <c r="AW246" s="193">
        <f>[15]пот.ремонт!C246</f>
        <v>4373.5120808112715</v>
      </c>
      <c r="AX246" s="194"/>
      <c r="AY246" s="194">
        <f t="shared" si="44"/>
        <v>-4373.5120808112715</v>
      </c>
      <c r="AZ246" s="17"/>
      <c r="BA246" s="200">
        <f t="shared" si="45"/>
        <v>-53168.089466252481</v>
      </c>
      <c r="BB246" s="17"/>
      <c r="BC246" s="270">
        <f t="shared" si="46"/>
        <v>-2.1853986985843221</v>
      </c>
      <c r="BE246" s="270">
        <f>'[16]звіт поточний ремонт'!AK247+'[16]звіт поточний ремонт'!Z247-'[16]звіт поточний ремонт'!C247</f>
        <v>-21004.993511344903</v>
      </c>
      <c r="BF246" s="192">
        <f t="shared" si="39"/>
        <v>0</v>
      </c>
    </row>
    <row r="247" spans="1:58" ht="15" customHeight="1" x14ac:dyDescent="0.25">
      <c r="A247" s="175">
        <f t="shared" si="47"/>
        <v>241</v>
      </c>
      <c r="B247" s="260" t="s">
        <v>170</v>
      </c>
      <c r="C247" s="164">
        <f>побуд.звіт!AW250</f>
        <v>26186.322994285172</v>
      </c>
      <c r="D247" s="67">
        <f>'[3]по будинку 08'!BF250</f>
        <v>6.5553317168849743</v>
      </c>
      <c r="E247" s="68">
        <v>3</v>
      </c>
      <c r="F247" s="69"/>
      <c r="G247" s="69"/>
      <c r="H247" s="69"/>
      <c r="I247" s="69"/>
      <c r="J247" s="69"/>
      <c r="K247" s="69"/>
      <c r="L247" s="70"/>
      <c r="M247" s="75">
        <f>[1]пот.ремонт!M247+[2]пот.ремонт!M247</f>
        <v>10349</v>
      </c>
      <c r="N247" s="75">
        <f>[1]пот.ремонт!N247+[2]пот.ремонт!N247</f>
        <v>0</v>
      </c>
      <c r="O247" s="75">
        <f>[1]пот.ремонт!O247+[2]пот.ремонт!O247</f>
        <v>0</v>
      </c>
      <c r="P247" s="75">
        <f>[1]пот.ремонт!P247+[2]пот.ремонт!P247</f>
        <v>0</v>
      </c>
      <c r="Q247" s="75">
        <f>[1]пот.ремонт!Q247+[2]пот.ремонт!Q247</f>
        <v>0</v>
      </c>
      <c r="R247" s="75">
        <f>[1]пот.ремонт!R247+[2]пот.ремонт!R247</f>
        <v>0</v>
      </c>
      <c r="S247" s="75">
        <f>[1]пот.ремонт!S247+[2]пот.ремонт!S247</f>
        <v>0</v>
      </c>
      <c r="T247" s="75">
        <f>[1]пот.ремонт!T247+[2]пот.ремонт!T247</f>
        <v>0</v>
      </c>
      <c r="U247" s="75">
        <f>[1]пот.ремонт!U247+[2]пот.ремонт!U247</f>
        <v>0</v>
      </c>
      <c r="V247" s="75">
        <f>[1]пот.ремонт!V247+[2]пот.ремонт!V247</f>
        <v>0</v>
      </c>
      <c r="W247" s="75">
        <f>[1]пот.ремонт!W247+[2]пот.ремонт!W247</f>
        <v>6141</v>
      </c>
      <c r="X247" s="75">
        <f>[1]пот.ремонт!X247+[2]пот.ремонт!X247</f>
        <v>0</v>
      </c>
      <c r="Y247" s="75">
        <f>[1]пот.ремонт!Y247+[2]пот.ремонт!Y247</f>
        <v>0</v>
      </c>
      <c r="Z247" s="75">
        <f>[1]пот.ремонт!Z247+[2]пот.ремонт!Z247</f>
        <v>0</v>
      </c>
      <c r="AA247" s="75">
        <f>[1]пот.ремонт!AA247+[2]пот.ремонт!AA247</f>
        <v>537</v>
      </c>
      <c r="AB247" s="75">
        <f>[1]пот.ремонт!AB247+[2]пот.ремонт!AB247</f>
        <v>0</v>
      </c>
      <c r="AC247" s="75">
        <f>[1]пот.ремонт!AC247+[2]пот.ремонт!AC247</f>
        <v>0</v>
      </c>
      <c r="AD247" s="187">
        <f t="shared" si="40"/>
        <v>17027</v>
      </c>
      <c r="AE247" s="117">
        <f>[1]пот.ремонт!AE247+[2]пот.ремонт!AE247</f>
        <v>0</v>
      </c>
      <c r="AF247" s="230">
        <f>[1]пот.ремонт!AF247+[2]пот.ремонт!AF247</f>
        <v>0</v>
      </c>
      <c r="AG247" s="75">
        <f>[1]пот.ремонт!AG247+[2]пот.ремонт!AG247</f>
        <v>0</v>
      </c>
      <c r="AH247" s="75">
        <f>[1]пот.ремонт!AH247+[2]пот.ремонт!AH247</f>
        <v>0</v>
      </c>
      <c r="AI247" s="75">
        <f>[1]пот.ремонт!AI247+[2]пот.ремонт!AI247</f>
        <v>0</v>
      </c>
      <c r="AJ247" s="75">
        <f>[1]пот.ремонт!AJ247+[2]пот.ремонт!AJ247</f>
        <v>0</v>
      </c>
      <c r="AK247" s="75">
        <f>[1]пот.ремонт!AK247+[2]пот.ремонт!AK247</f>
        <v>0</v>
      </c>
      <c r="AL247" s="75">
        <f>[1]пот.ремонт!AL247+[2]пот.ремонт!AL247</f>
        <v>0</v>
      </c>
      <c r="AM247" s="75">
        <f>[1]пот.ремонт!AM247+[2]пот.ремонт!AM247</f>
        <v>0</v>
      </c>
      <c r="AN247" s="75">
        <f>[1]пот.ремонт!AN247+[2]пот.ремонт!AN247</f>
        <v>0</v>
      </c>
      <c r="AO247" s="71">
        <f t="shared" si="38"/>
        <v>0</v>
      </c>
      <c r="AP247" s="274">
        <f t="shared" si="41"/>
        <v>17027</v>
      </c>
      <c r="AQ247" s="36">
        <f t="shared" si="36"/>
        <v>-9159.3229942851722</v>
      </c>
      <c r="AR247" s="37">
        <f t="shared" si="37"/>
        <v>0</v>
      </c>
      <c r="AS247" s="183">
        <f t="shared" si="42"/>
        <v>0.65022492862842651</v>
      </c>
      <c r="AT247" s="146">
        <f>'[4]ПР 5 місяців'!AP247</f>
        <v>-5029.8206052443848</v>
      </c>
      <c r="AU247" s="275">
        <f t="shared" si="43"/>
        <v>-14189.143599529558</v>
      </c>
      <c r="AV247" s="269">
        <f>[5]пот.ремонт!AP247+[6]пот.ремонт!AP247+[7]пот.ремонт!AP247+[8]пот.ремонт!AP247+[9]пот.ремонт!AP247+[10]пот.ремонт!AP247+[11]пот.ремонт!AP247+[12]пот.ремонт!AP247+[13]пот.ремонт!AP247+[14]пот.ремонт!AP247+[15]пот.ремонт!AP247+[2]пот.ремонт!AP247</f>
        <v>17027</v>
      </c>
      <c r="AW247" s="193">
        <f>[15]пот.ремонт!C247</f>
        <v>2414.2302392570341</v>
      </c>
      <c r="AX247" s="194"/>
      <c r="AY247" s="194">
        <f t="shared" si="44"/>
        <v>-2414.2302392570341</v>
      </c>
      <c r="AZ247" s="17"/>
      <c r="BA247" s="200">
        <f t="shared" si="45"/>
        <v>-16603.373838786592</v>
      </c>
      <c r="BB247" s="17"/>
      <c r="BC247" s="270">
        <f t="shared" si="46"/>
        <v>0</v>
      </c>
      <c r="BE247" s="270">
        <f>'[16]звіт поточний ремонт'!AK248+'[16]звіт поточний ремонт'!Z248-'[16]звіт поточний ремонт'!C248</f>
        <v>-5029.8206052443848</v>
      </c>
      <c r="BF247" s="192">
        <f t="shared" si="39"/>
        <v>0</v>
      </c>
    </row>
    <row r="248" spans="1:58" ht="15.75" customHeight="1" x14ac:dyDescent="0.25">
      <c r="A248" s="175">
        <f t="shared" si="47"/>
        <v>242</v>
      </c>
      <c r="B248" s="260" t="s">
        <v>171</v>
      </c>
      <c r="C248" s="164">
        <f>побуд.звіт!AW251</f>
        <v>26128.105100517525</v>
      </c>
      <c r="D248" s="67">
        <f>'[3]по будинку 08'!BF251</f>
        <v>559.67974371193395</v>
      </c>
      <c r="E248" s="68">
        <v>3</v>
      </c>
      <c r="F248" s="69"/>
      <c r="G248" s="69"/>
      <c r="H248" s="69"/>
      <c r="I248" s="69"/>
      <c r="J248" s="69"/>
      <c r="K248" s="69"/>
      <c r="L248" s="70"/>
      <c r="M248" s="75">
        <f>[1]пот.ремонт!M248+[2]пот.ремонт!M248</f>
        <v>2850</v>
      </c>
      <c r="N248" s="75">
        <f>[1]пот.ремонт!N248+[2]пот.ремонт!N248</f>
        <v>0</v>
      </c>
      <c r="O248" s="75">
        <f>[1]пот.ремонт!O248+[2]пот.ремонт!O248</f>
        <v>0</v>
      </c>
      <c r="P248" s="75">
        <f>[1]пот.ремонт!P248+[2]пот.ремонт!P248</f>
        <v>0</v>
      </c>
      <c r="Q248" s="75">
        <f>[1]пот.ремонт!Q248+[2]пот.ремонт!Q248</f>
        <v>45377</v>
      </c>
      <c r="R248" s="75">
        <f>[1]пот.ремонт!R248+[2]пот.ремонт!R248</f>
        <v>2</v>
      </c>
      <c r="S248" s="75">
        <f>[1]пот.ремонт!S248+[2]пот.ремонт!S248</f>
        <v>0</v>
      </c>
      <c r="T248" s="75">
        <f>[1]пот.ремонт!T248+[2]пот.ремонт!T248</f>
        <v>0</v>
      </c>
      <c r="U248" s="75">
        <f>[1]пот.ремонт!U248+[2]пот.ремонт!U248</f>
        <v>6086</v>
      </c>
      <c r="V248" s="75">
        <f>[1]пот.ремонт!V248+[2]пот.ремонт!V248</f>
        <v>0</v>
      </c>
      <c r="W248" s="75">
        <f>[1]пот.ремонт!W248+[2]пот.ремонт!W248</f>
        <v>2234</v>
      </c>
      <c r="X248" s="75">
        <f>[1]пот.ремонт!X248+[2]пот.ремонт!X248</f>
        <v>0</v>
      </c>
      <c r="Y248" s="75">
        <f>[1]пот.ремонт!Y248+[2]пот.ремонт!Y248</f>
        <v>0</v>
      </c>
      <c r="Z248" s="75">
        <f>[1]пот.ремонт!Z248+[2]пот.ремонт!Z248</f>
        <v>0</v>
      </c>
      <c r="AA248" s="75">
        <f>[1]пот.ремонт!AA248+[2]пот.ремонт!AA248</f>
        <v>2962.1362202160722</v>
      </c>
      <c r="AB248" s="75">
        <f>[1]пот.ремонт!AB248+[2]пот.ремонт!AB248</f>
        <v>0</v>
      </c>
      <c r="AC248" s="75">
        <f>[1]пот.ремонт!AC248+[2]пот.ремонт!AC248</f>
        <v>0</v>
      </c>
      <c r="AD248" s="187">
        <f t="shared" si="40"/>
        <v>59509.136220216074</v>
      </c>
      <c r="AE248" s="117">
        <f>[1]пот.ремонт!AE248+[2]пот.ремонт!AE248</f>
        <v>982</v>
      </c>
      <c r="AF248" s="230">
        <f>[1]пот.ремонт!AF248+[2]пот.ремонт!AF248</f>
        <v>0</v>
      </c>
      <c r="AG248" s="75">
        <f>[1]пот.ремонт!AG248+[2]пот.ремонт!AG248</f>
        <v>0</v>
      </c>
      <c r="AH248" s="75">
        <f>[1]пот.ремонт!AH248+[2]пот.ремонт!AH248</f>
        <v>0</v>
      </c>
      <c r="AI248" s="75">
        <f>[1]пот.ремонт!AI248+[2]пот.ремонт!AI248</f>
        <v>0</v>
      </c>
      <c r="AJ248" s="75">
        <f>[1]пот.ремонт!AJ248+[2]пот.ремонт!AJ248</f>
        <v>0</v>
      </c>
      <c r="AK248" s="75">
        <f>[1]пот.ремонт!AK248+[2]пот.ремонт!AK248</f>
        <v>0</v>
      </c>
      <c r="AL248" s="75">
        <f>[1]пот.ремонт!AL248+[2]пот.ремонт!AL248</f>
        <v>0</v>
      </c>
      <c r="AM248" s="75">
        <f>[1]пот.ремонт!AM248+[2]пот.ремонт!AM248</f>
        <v>0</v>
      </c>
      <c r="AN248" s="75">
        <f>[1]пот.ремонт!AN248+[2]пот.ремонт!AN248</f>
        <v>0</v>
      </c>
      <c r="AO248" s="71">
        <f t="shared" si="38"/>
        <v>982</v>
      </c>
      <c r="AP248" s="274">
        <f t="shared" si="41"/>
        <v>60491.136220216074</v>
      </c>
      <c r="AQ248" s="36">
        <f t="shared" si="36"/>
        <v>0</v>
      </c>
      <c r="AR248" s="37">
        <f t="shared" si="37"/>
        <v>34363.031119698549</v>
      </c>
      <c r="AS248" s="183">
        <f t="shared" si="42"/>
        <v>2.3151750189116438</v>
      </c>
      <c r="AT248" s="146">
        <f>'[4]ПР 5 місяців'!AP248</f>
        <v>-11811.343991330385</v>
      </c>
      <c r="AU248" s="275">
        <f t="shared" si="43"/>
        <v>22551.687128368165</v>
      </c>
      <c r="AV248" s="269">
        <f>[5]пот.ремонт!AP248+[6]пот.ремонт!AP248+[7]пот.ремонт!AP248+[8]пот.ремонт!AP248+[9]пот.ремонт!AP248+[10]пот.ремонт!AP248+[11]пот.ремонт!AP248+[12]пот.ремонт!AP248+[13]пот.ремонт!AP248+[14]пот.ремонт!AP248+[15]пот.ремонт!AP248+[2]пот.ремонт!AP248</f>
        <v>60491.136220216074</v>
      </c>
      <c r="AW248" s="193">
        <f>[15]пот.ремонт!C248</f>
        <v>2408.9331461035054</v>
      </c>
      <c r="AX248" s="194"/>
      <c r="AY248" s="194">
        <f t="shared" si="44"/>
        <v>-2408.9331461035054</v>
      </c>
      <c r="AZ248" s="17"/>
      <c r="BA248" s="200">
        <f t="shared" si="45"/>
        <v>20142.753982264658</v>
      </c>
      <c r="BB248" s="17"/>
      <c r="BC248" s="270">
        <f t="shared" si="46"/>
        <v>0</v>
      </c>
      <c r="BE248" s="270">
        <f>'[16]звіт поточний ремонт'!AK249+'[16]звіт поточний ремонт'!Z249-'[16]звіт поточний ремонт'!C249</f>
        <v>-11811.343991330385</v>
      </c>
      <c r="BF248" s="192">
        <f t="shared" si="39"/>
        <v>0</v>
      </c>
    </row>
    <row r="249" spans="1:58" ht="15" customHeight="1" x14ac:dyDescent="0.25">
      <c r="A249" s="175">
        <f t="shared" si="47"/>
        <v>243</v>
      </c>
      <c r="B249" s="260" t="s">
        <v>172</v>
      </c>
      <c r="C249" s="164">
        <f>побуд.звіт!AW252</f>
        <v>39269.404275885565</v>
      </c>
      <c r="D249" s="67">
        <f>'[3]по будинку 08'!BF252</f>
        <v>861.23668710519712</v>
      </c>
      <c r="E249" s="68">
        <v>3</v>
      </c>
      <c r="F249" s="69"/>
      <c r="G249" s="69"/>
      <c r="H249" s="69"/>
      <c r="I249" s="69"/>
      <c r="J249" s="69"/>
      <c r="K249" s="69"/>
      <c r="L249" s="70"/>
      <c r="M249" s="75">
        <f>[1]пот.ремонт!M249+[2]пот.ремонт!M249</f>
        <v>9146</v>
      </c>
      <c r="N249" s="75">
        <f>[1]пот.ремонт!N249+[2]пот.ремонт!N249</f>
        <v>0</v>
      </c>
      <c r="O249" s="75">
        <f>[1]пот.ремонт!O249+[2]пот.ремонт!O249</f>
        <v>8143</v>
      </c>
      <c r="P249" s="75">
        <f>[1]пот.ремонт!P249+[2]пот.ремонт!P249</f>
        <v>95.3</v>
      </c>
      <c r="Q249" s="75">
        <f>[1]пот.ремонт!Q249+[2]пот.ремонт!Q249</f>
        <v>0</v>
      </c>
      <c r="R249" s="75">
        <f>[1]пот.ремонт!R249+[2]пот.ремонт!R249</f>
        <v>0</v>
      </c>
      <c r="S249" s="75">
        <f>[1]пот.ремонт!S249+[2]пот.ремонт!S249</f>
        <v>1716</v>
      </c>
      <c r="T249" s="75">
        <f>[1]пот.ремонт!T249+[2]пот.ремонт!T249</f>
        <v>16</v>
      </c>
      <c r="U249" s="75">
        <f>[1]пот.ремонт!U249+[2]пот.ремонт!U249</f>
        <v>0</v>
      </c>
      <c r="V249" s="75">
        <f>[1]пот.ремонт!V249+[2]пот.ремонт!V249</f>
        <v>0</v>
      </c>
      <c r="W249" s="75">
        <f>[1]пот.ремонт!W249+[2]пот.ремонт!W249</f>
        <v>284</v>
      </c>
      <c r="X249" s="75">
        <f>[1]пот.ремонт!X249+[2]пот.ремонт!X249</f>
        <v>0</v>
      </c>
      <c r="Y249" s="75">
        <f>[1]пот.ремонт!Y249+[2]пот.ремонт!Y249</f>
        <v>268</v>
      </c>
      <c r="Z249" s="75">
        <f>[1]пот.ремонт!Z249+[2]пот.ремонт!Z249</f>
        <v>2</v>
      </c>
      <c r="AA249" s="75">
        <f>[1]пот.ремонт!AA249+[2]пот.ремонт!AA249</f>
        <v>2673.7393044250407</v>
      </c>
      <c r="AB249" s="75">
        <f>[1]пот.ремонт!AB249+[2]пот.ремонт!AB249</f>
        <v>0</v>
      </c>
      <c r="AC249" s="75">
        <f>[1]пот.ремонт!AC249+[2]пот.ремонт!AC249</f>
        <v>0</v>
      </c>
      <c r="AD249" s="187">
        <f t="shared" si="40"/>
        <v>22230.739304425042</v>
      </c>
      <c r="AE249" s="117">
        <f>[1]пот.ремонт!AE249+[2]пот.ремонт!AE249</f>
        <v>0</v>
      </c>
      <c r="AF249" s="230">
        <f>[1]пот.ремонт!AF249+[2]пот.ремонт!AF249</f>
        <v>0</v>
      </c>
      <c r="AG249" s="75">
        <f>[1]пот.ремонт!AG249+[2]пот.ремонт!AG249</f>
        <v>0</v>
      </c>
      <c r="AH249" s="75">
        <f>[1]пот.ремонт!AH249+[2]пот.ремонт!AH249</f>
        <v>0</v>
      </c>
      <c r="AI249" s="75">
        <f>[1]пот.ремонт!AI249+[2]пот.ремонт!AI249</f>
        <v>0</v>
      </c>
      <c r="AJ249" s="75">
        <f>[1]пот.ремонт!AJ249+[2]пот.ремонт!AJ249</f>
        <v>0</v>
      </c>
      <c r="AK249" s="75">
        <f>[1]пот.ремонт!AK249+[2]пот.ремонт!AK249</f>
        <v>0</v>
      </c>
      <c r="AL249" s="75">
        <f>[1]пот.ремонт!AL249+[2]пот.ремонт!AL249</f>
        <v>0</v>
      </c>
      <c r="AM249" s="75">
        <f>[1]пот.ремонт!AM249+[2]пот.ремонт!AM249</f>
        <v>0</v>
      </c>
      <c r="AN249" s="75">
        <f>[1]пот.ремонт!AN249+[2]пот.ремонт!AN249</f>
        <v>0</v>
      </c>
      <c r="AO249" s="71">
        <f t="shared" si="38"/>
        <v>0</v>
      </c>
      <c r="AP249" s="274">
        <f t="shared" si="41"/>
        <v>22230.739304425042</v>
      </c>
      <c r="AQ249" s="36">
        <f t="shared" si="36"/>
        <v>-17038.664971460523</v>
      </c>
      <c r="AR249" s="37">
        <f t="shared" si="37"/>
        <v>0</v>
      </c>
      <c r="AS249" s="183">
        <f t="shared" si="42"/>
        <v>0.56610839187281548</v>
      </c>
      <c r="AT249" s="146">
        <f>'[4]ПР 5 місяців'!AP249</f>
        <v>-7652.6691694749097</v>
      </c>
      <c r="AU249" s="275">
        <f t="shared" si="43"/>
        <v>-24691.334140935433</v>
      </c>
      <c r="AV249" s="269">
        <f>[5]пот.ремонт!AP249+[6]пот.ремонт!AP249+[7]пот.ремонт!AP249+[8]пот.ремонт!AP249+[9]пот.ремонт!AP249+[10]пот.ремонт!AP249+[11]пот.ремонт!AP249+[12]пот.ремонт!AP249+[13]пот.ремонт!AP249+[14]пот.ремонт!AP249+[15]пот.ремонт!AP249+[2]пот.ремонт!AP249</f>
        <v>22233.760110601186</v>
      </c>
      <c r="AW249" s="193">
        <f>[15]пот.ремонт!C249</f>
        <v>3637.4237711771129</v>
      </c>
      <c r="AX249" s="194"/>
      <c r="AY249" s="194">
        <f t="shared" si="44"/>
        <v>-3637.4237711771129</v>
      </c>
      <c r="AZ249" s="17"/>
      <c r="BA249" s="200">
        <f t="shared" si="45"/>
        <v>-28328.757912112545</v>
      </c>
      <c r="BB249" s="17"/>
      <c r="BC249" s="270">
        <f t="shared" si="46"/>
        <v>-3.0208061761441058</v>
      </c>
      <c r="BE249" s="270">
        <f>'[16]звіт поточний ремонт'!AK250+'[16]звіт поточний ремонт'!Z250-'[16]звіт поточний ремонт'!C250</f>
        <v>-7652.6691694749097</v>
      </c>
      <c r="BF249" s="192">
        <f t="shared" si="39"/>
        <v>0</v>
      </c>
    </row>
    <row r="250" spans="1:58" ht="15" customHeight="1" x14ac:dyDescent="0.25">
      <c r="A250" s="175">
        <f t="shared" si="47"/>
        <v>244</v>
      </c>
      <c r="B250" s="260" t="s">
        <v>173</v>
      </c>
      <c r="C250" s="164">
        <f>побуд.звіт!AW253</f>
        <v>22330.823603978697</v>
      </c>
      <c r="D250" s="67">
        <f>'[3]по будинку 08'!BF253</f>
        <v>7.5658899531593313</v>
      </c>
      <c r="E250" s="68">
        <v>3</v>
      </c>
      <c r="F250" s="69"/>
      <c r="G250" s="69"/>
      <c r="H250" s="69"/>
      <c r="I250" s="69"/>
      <c r="J250" s="69"/>
      <c r="K250" s="69"/>
      <c r="L250" s="70"/>
      <c r="M250" s="75">
        <f>[1]пот.ремонт!M250+[2]пот.ремонт!M250</f>
        <v>1365.1239070593458</v>
      </c>
      <c r="N250" s="75">
        <f>[1]пот.ремонт!N250+[2]пот.ремонт!N250</f>
        <v>0</v>
      </c>
      <c r="O250" s="75">
        <f>[1]пот.ремонт!O250+[2]пот.ремонт!O250</f>
        <v>2376.9421696018944</v>
      </c>
      <c r="P250" s="75">
        <f>[1]пот.ремонт!P250+[2]пот.ремонт!P250</f>
        <v>21.7</v>
      </c>
      <c r="Q250" s="75">
        <f>[1]пот.ремонт!Q250+[2]пот.ремонт!Q250</f>
        <v>0</v>
      </c>
      <c r="R250" s="75">
        <f>[1]пот.ремонт!R250+[2]пот.ремонт!R250</f>
        <v>0</v>
      </c>
      <c r="S250" s="75">
        <f>[1]пот.ремонт!S250+[2]пот.ремонт!S250</f>
        <v>0</v>
      </c>
      <c r="T250" s="75">
        <f>[1]пот.ремонт!T250+[2]пот.ремонт!T250</f>
        <v>0</v>
      </c>
      <c r="U250" s="75">
        <f>[1]пот.ремонт!U250+[2]пот.ремонт!U250</f>
        <v>682</v>
      </c>
      <c r="V250" s="75">
        <f>[1]пот.ремонт!V250+[2]пот.ремонт!V250</f>
        <v>0</v>
      </c>
      <c r="W250" s="75">
        <f>[1]пот.ремонт!W250+[2]пот.ремонт!W250</f>
        <v>0</v>
      </c>
      <c r="X250" s="75">
        <f>[1]пот.ремонт!X250+[2]пот.ремонт!X250</f>
        <v>0</v>
      </c>
      <c r="Y250" s="75">
        <f>[1]пот.ремонт!Y250+[2]пот.ремонт!Y250</f>
        <v>0</v>
      </c>
      <c r="Z250" s="75">
        <f>[1]пот.ремонт!Z250+[2]пот.ремонт!Z250</f>
        <v>0</v>
      </c>
      <c r="AA250" s="75">
        <f>[1]пот.ремонт!AA250+[2]пот.ремонт!AA250</f>
        <v>801</v>
      </c>
      <c r="AB250" s="75">
        <f>[1]пот.ремонт!AB250+[2]пот.ремонт!AB250</f>
        <v>0</v>
      </c>
      <c r="AC250" s="75">
        <f>[1]пот.ремонт!AC250+[2]пот.ремонт!AC250</f>
        <v>0</v>
      </c>
      <c r="AD250" s="187">
        <f t="shared" si="40"/>
        <v>5225.06607666124</v>
      </c>
      <c r="AE250" s="117">
        <f>[1]пот.ремонт!AE250+[2]пот.ремонт!AE250</f>
        <v>1246</v>
      </c>
      <c r="AF250" s="230">
        <f>[1]пот.ремонт!AF250+[2]пот.ремонт!AF250</f>
        <v>0</v>
      </c>
      <c r="AG250" s="75">
        <f>[1]пот.ремонт!AG250+[2]пот.ремонт!AG250</f>
        <v>0</v>
      </c>
      <c r="AH250" s="75">
        <f>[1]пот.ремонт!AH250+[2]пот.ремонт!AH250</f>
        <v>0</v>
      </c>
      <c r="AI250" s="75">
        <f>[1]пот.ремонт!AI250+[2]пот.ремонт!AI250</f>
        <v>0</v>
      </c>
      <c r="AJ250" s="75">
        <f>[1]пот.ремонт!AJ250+[2]пот.ремонт!AJ250</f>
        <v>0</v>
      </c>
      <c r="AK250" s="75">
        <f>[1]пот.ремонт!AK250+[2]пот.ремонт!AK250</f>
        <v>0</v>
      </c>
      <c r="AL250" s="75">
        <f>[1]пот.ремонт!AL250+[2]пот.ремонт!AL250</f>
        <v>0</v>
      </c>
      <c r="AM250" s="75">
        <f>[1]пот.ремонт!AM250+[2]пот.ремонт!AM250</f>
        <v>0</v>
      </c>
      <c r="AN250" s="75">
        <f>[1]пот.ремонт!AN250+[2]пот.ремонт!AN250</f>
        <v>0</v>
      </c>
      <c r="AO250" s="71">
        <f t="shared" si="38"/>
        <v>1246</v>
      </c>
      <c r="AP250" s="274">
        <f t="shared" si="41"/>
        <v>6471.06607666124</v>
      </c>
      <c r="AQ250" s="36">
        <f t="shared" si="36"/>
        <v>-15859.757527317457</v>
      </c>
      <c r="AR250" s="37">
        <f t="shared" si="37"/>
        <v>0</v>
      </c>
      <c r="AS250" s="183">
        <f t="shared" si="42"/>
        <v>0.28978179181480285</v>
      </c>
      <c r="AT250" s="146">
        <f>'[4]ПР 5 місяців'!AP250</f>
        <v>-8226.954201767121</v>
      </c>
      <c r="AU250" s="275">
        <f t="shared" si="43"/>
        <v>-24086.711729084578</v>
      </c>
      <c r="AV250" s="269">
        <f>[5]пот.ремонт!AP250+[6]пот.ремонт!AP250+[7]пот.ремонт!AP250+[8]пот.ремонт!AP250+[9]пот.ремонт!AP250+[10]пот.ремонт!AP250+[11]пот.ремонт!AP250+[12]пот.ремонт!AP250+[13]пот.ремонт!AP250+[14]пот.ремонт!AP250+[15]пот.ремонт!AP250+[2]пот.ремонт!AP250</f>
        <v>6471.06607666124</v>
      </c>
      <c r="AW250" s="193">
        <f>[15]пот.ремонт!C250</f>
        <v>2196.846718795739</v>
      </c>
      <c r="AX250" s="194"/>
      <c r="AY250" s="194">
        <f t="shared" si="44"/>
        <v>-2196.846718795739</v>
      </c>
      <c r="AZ250" s="17"/>
      <c r="BA250" s="200">
        <f t="shared" si="45"/>
        <v>-26283.558447880318</v>
      </c>
      <c r="BB250" s="17"/>
      <c r="BC250" s="270">
        <f t="shared" si="46"/>
        <v>0</v>
      </c>
      <c r="BE250" s="270">
        <f>'[16]звіт поточний ремонт'!AK251+'[16]звіт поточний ремонт'!Z251-'[16]звіт поточний ремонт'!C251</f>
        <v>-8226.954201767121</v>
      </c>
      <c r="BF250" s="192">
        <f t="shared" si="39"/>
        <v>0</v>
      </c>
    </row>
    <row r="251" spans="1:58" ht="15" customHeight="1" x14ac:dyDescent="0.25">
      <c r="A251" s="175">
        <f t="shared" si="47"/>
        <v>245</v>
      </c>
      <c r="B251" s="260" t="s">
        <v>263</v>
      </c>
      <c r="C251" s="164">
        <f>побуд.звіт!AW254</f>
        <v>34873.072244140814</v>
      </c>
      <c r="D251" s="67">
        <f>'[3]по будинку 08'!BF254</f>
        <v>0</v>
      </c>
      <c r="E251" s="68">
        <v>1</v>
      </c>
      <c r="F251" s="69"/>
      <c r="G251" s="69"/>
      <c r="H251" s="69"/>
      <c r="I251" s="69"/>
      <c r="J251" s="69"/>
      <c r="K251" s="69"/>
      <c r="L251" s="70"/>
      <c r="M251" s="75">
        <f>[1]пот.ремонт!M251+[2]пот.ремонт!M251</f>
        <v>9468</v>
      </c>
      <c r="N251" s="75">
        <f>[1]пот.ремонт!N251+[2]пот.ремонт!N251</f>
        <v>0</v>
      </c>
      <c r="O251" s="75">
        <f>[1]пот.ремонт!O251+[2]пот.ремонт!O251</f>
        <v>5134</v>
      </c>
      <c r="P251" s="75">
        <f>[1]пот.ремонт!P251+[2]пот.ремонт!P251</f>
        <v>42</v>
      </c>
      <c r="Q251" s="75">
        <f>[1]пот.ремонт!Q251+[2]пот.ремонт!Q251</f>
        <v>0</v>
      </c>
      <c r="R251" s="75">
        <f>[1]пот.ремонт!R251+[2]пот.ремонт!R251</f>
        <v>0</v>
      </c>
      <c r="S251" s="75">
        <f>[1]пот.ремонт!S251+[2]пот.ремонт!S251</f>
        <v>459</v>
      </c>
      <c r="T251" s="75">
        <f>[1]пот.ремонт!T251+[2]пот.ремонт!T251</f>
        <v>9</v>
      </c>
      <c r="U251" s="75">
        <f>[1]пот.ремонт!U251+[2]пот.ремонт!U251</f>
        <v>1569</v>
      </c>
      <c r="V251" s="75">
        <f>[1]пот.ремонт!V251+[2]пот.ремонт!V251</f>
        <v>0</v>
      </c>
      <c r="W251" s="75">
        <f>[1]пот.ремонт!W251+[2]пот.ремонт!W251</f>
        <v>3538.0768506733752</v>
      </c>
      <c r="X251" s="75">
        <f>[1]пот.ремонт!X251+[2]пот.ремонт!X251</f>
        <v>0</v>
      </c>
      <c r="Y251" s="75">
        <f>[1]пот.ремонт!Y251+[2]пот.ремонт!Y251</f>
        <v>0</v>
      </c>
      <c r="Z251" s="75">
        <f>[1]пот.ремонт!Z251+[2]пот.ремонт!Z251</f>
        <v>0</v>
      </c>
      <c r="AA251" s="75">
        <f>[1]пот.ремонт!AA251+[2]пот.ремонт!AA251</f>
        <v>318</v>
      </c>
      <c r="AB251" s="75">
        <f>[1]пот.ремонт!AB251+[2]пот.ремонт!AB251</f>
        <v>0</v>
      </c>
      <c r="AC251" s="75">
        <f>[1]пот.ремонт!AC251+[2]пот.ремонт!AC251</f>
        <v>0</v>
      </c>
      <c r="AD251" s="187">
        <f t="shared" si="40"/>
        <v>20486.076850673377</v>
      </c>
      <c r="AE251" s="117">
        <f>[1]пот.ремонт!AE251+[2]пот.ремонт!AE251</f>
        <v>0</v>
      </c>
      <c r="AF251" s="230">
        <f>[1]пот.ремонт!AF251+[2]пот.ремонт!AF251</f>
        <v>0</v>
      </c>
      <c r="AG251" s="75">
        <f>[1]пот.ремонт!AG251+[2]пот.ремонт!AG251</f>
        <v>0</v>
      </c>
      <c r="AH251" s="75">
        <f>[1]пот.ремонт!AH251+[2]пот.ремонт!AH251</f>
        <v>0</v>
      </c>
      <c r="AI251" s="75">
        <f>[1]пот.ремонт!AI251+[2]пот.ремонт!AI251</f>
        <v>0</v>
      </c>
      <c r="AJ251" s="75">
        <f>[1]пот.ремонт!AJ251+[2]пот.ремонт!AJ251</f>
        <v>0</v>
      </c>
      <c r="AK251" s="75">
        <f>[1]пот.ремонт!AK251+[2]пот.ремонт!AK251</f>
        <v>24657</v>
      </c>
      <c r="AL251" s="75">
        <f>[1]пот.ремонт!AL251+[2]пот.ремонт!AL251</f>
        <v>196</v>
      </c>
      <c r="AM251" s="75">
        <f>[1]пот.ремонт!AM251+[2]пот.ремонт!AM251</f>
        <v>0</v>
      </c>
      <c r="AN251" s="75">
        <f>[1]пот.ремонт!AN251+[2]пот.ремонт!AN251</f>
        <v>0</v>
      </c>
      <c r="AO251" s="71">
        <f t="shared" si="38"/>
        <v>24657</v>
      </c>
      <c r="AP251" s="274">
        <f t="shared" si="41"/>
        <v>45143.076850673373</v>
      </c>
      <c r="AQ251" s="36">
        <f t="shared" si="36"/>
        <v>0</v>
      </c>
      <c r="AR251" s="37">
        <f t="shared" si="37"/>
        <v>10270.004606532559</v>
      </c>
      <c r="AS251" s="183">
        <f t="shared" si="42"/>
        <v>1.2944966974700105</v>
      </c>
      <c r="AT251" s="146">
        <f>'[4]ПР 5 місяців'!AP251</f>
        <v>-16135.207083943598</v>
      </c>
      <c r="AU251" s="275">
        <f t="shared" si="43"/>
        <v>-5865.2024774110396</v>
      </c>
      <c r="AV251" s="269">
        <f>[5]пот.ремонт!AP251+[6]пот.ремонт!AP251+[7]пот.ремонт!AP251+[8]пот.ремонт!AP251+[9]пот.ремонт!AP251+[10]пот.ремонт!AP251+[11]пот.ремонт!AP251+[12]пот.ремонт!AP251+[13]пот.ремонт!AP251+[14]пот.ремонт!AP251+[15]пот.ремонт!AP251+[2]пот.ремонт!AP251</f>
        <v>45143.450739334658</v>
      </c>
      <c r="AW251" s="193">
        <f>[15]пот.ремонт!C251</f>
        <v>3493.7354248281617</v>
      </c>
      <c r="AX251" s="194"/>
      <c r="AY251" s="194">
        <f t="shared" si="44"/>
        <v>-3493.7354248281617</v>
      </c>
      <c r="AZ251" s="17"/>
      <c r="BA251" s="200">
        <f t="shared" si="45"/>
        <v>-9358.9379022392022</v>
      </c>
      <c r="BB251" s="17"/>
      <c r="BC251" s="270">
        <f t="shared" si="46"/>
        <v>-0.37388866128458176</v>
      </c>
      <c r="BE251" s="270">
        <f>'[16]звіт поточний ремонт'!AK252+'[16]звіт поточний ремонт'!Z252-'[16]звіт поточний ремонт'!C252</f>
        <v>-16135.207083943598</v>
      </c>
      <c r="BF251" s="192">
        <f t="shared" si="39"/>
        <v>0</v>
      </c>
    </row>
    <row r="252" spans="1:58" ht="15" customHeight="1" x14ac:dyDescent="0.25">
      <c r="A252" s="175">
        <f t="shared" si="47"/>
        <v>246</v>
      </c>
      <c r="B252" s="260" t="s">
        <v>264</v>
      </c>
      <c r="C252" s="164">
        <f>побуд.звіт!AW255</f>
        <v>95885.885222235855</v>
      </c>
      <c r="D252" s="67">
        <f>'[3]по будинку 08'!BF255</f>
        <v>12624.704593492066</v>
      </c>
      <c r="E252" s="68">
        <v>2</v>
      </c>
      <c r="F252" s="69"/>
      <c r="G252" s="69"/>
      <c r="H252" s="69"/>
      <c r="I252" s="69"/>
      <c r="J252" s="69"/>
      <c r="K252" s="69"/>
      <c r="L252" s="70"/>
      <c r="M252" s="75">
        <f>[1]пот.ремонт!M252+[2]пот.ремонт!M252</f>
        <v>2549</v>
      </c>
      <c r="N252" s="75">
        <f>[1]пот.ремонт!N252+[2]пот.ремонт!N252</f>
        <v>0</v>
      </c>
      <c r="O252" s="75">
        <f>[1]пот.ремонт!O252+[2]пот.ремонт!O252</f>
        <v>6097</v>
      </c>
      <c r="P252" s="75">
        <f>[1]пот.ремонт!P252+[2]пот.ремонт!P252</f>
        <v>37</v>
      </c>
      <c r="Q252" s="75">
        <f>[1]пот.ремонт!Q252+[2]пот.ремонт!Q252</f>
        <v>0</v>
      </c>
      <c r="R252" s="75">
        <f>[1]пот.ремонт!R252+[2]пот.ремонт!R252</f>
        <v>0</v>
      </c>
      <c r="S252" s="75">
        <f>[1]пот.ремонт!S252+[2]пот.ремонт!S252</f>
        <v>177</v>
      </c>
      <c r="T252" s="75">
        <f>[1]пот.ремонт!T252+[2]пот.ремонт!T252</f>
        <v>6</v>
      </c>
      <c r="U252" s="75">
        <f>[1]пот.ремонт!U252+[2]пот.ремонт!U252</f>
        <v>5658</v>
      </c>
      <c r="V252" s="75">
        <f>[1]пот.ремонт!V252+[2]пот.ремонт!V252</f>
        <v>0</v>
      </c>
      <c r="W252" s="75">
        <f>[1]пот.ремонт!W252+[2]пот.ремонт!W252</f>
        <v>0</v>
      </c>
      <c r="X252" s="75">
        <f>[1]пот.ремонт!X252+[2]пот.ремонт!X252</f>
        <v>0</v>
      </c>
      <c r="Y252" s="75">
        <f>[1]пот.ремонт!Y252+[2]пот.ремонт!Y252</f>
        <v>0</v>
      </c>
      <c r="Z252" s="75">
        <f>[1]пот.ремонт!Z252+[2]пот.ремонт!Z252</f>
        <v>0</v>
      </c>
      <c r="AA252" s="75">
        <f>[1]пот.ремонт!AA252+[2]пот.ремонт!AA252</f>
        <v>25642</v>
      </c>
      <c r="AB252" s="75">
        <f>[1]пот.ремонт!AB252+[2]пот.ремонт!AB252</f>
        <v>0</v>
      </c>
      <c r="AC252" s="75">
        <f>[1]пот.ремонт!AC252+[2]пот.ремонт!AC252</f>
        <v>0</v>
      </c>
      <c r="AD252" s="187">
        <f t="shared" si="40"/>
        <v>40123</v>
      </c>
      <c r="AE252" s="117">
        <f>[1]пот.ремонт!AE252+[2]пот.ремонт!AE252</f>
        <v>401</v>
      </c>
      <c r="AF252" s="230">
        <f>[1]пот.ремонт!AF252+[2]пот.ремонт!AF252</f>
        <v>0</v>
      </c>
      <c r="AG252" s="75">
        <f>[1]пот.ремонт!AG252+[2]пот.ремонт!AG252</f>
        <v>0</v>
      </c>
      <c r="AH252" s="75">
        <f>[1]пот.ремонт!AH252+[2]пот.ремонт!AH252</f>
        <v>0</v>
      </c>
      <c r="AI252" s="75">
        <f>[1]пот.ремонт!AI252+[2]пот.ремонт!AI252</f>
        <v>0</v>
      </c>
      <c r="AJ252" s="75">
        <f>[1]пот.ремонт!AJ252+[2]пот.ремонт!AJ252</f>
        <v>0</v>
      </c>
      <c r="AK252" s="75">
        <f>[1]пот.ремонт!AK252+[2]пот.ремонт!AK252</f>
        <v>41222.979020275263</v>
      </c>
      <c r="AL252" s="75">
        <f>[1]пот.ремонт!AL252+[2]пот.ремонт!AL252</f>
        <v>339</v>
      </c>
      <c r="AM252" s="75">
        <f>[1]пот.ремонт!AM252+[2]пот.ремонт!AM252</f>
        <v>14734.388580731094</v>
      </c>
      <c r="AN252" s="75" t="e">
        <f>[1]пот.ремонт!AN252+[2]пот.ремонт!AN252</f>
        <v>#VALUE!</v>
      </c>
      <c r="AO252" s="71">
        <f t="shared" si="38"/>
        <v>56358.367601006357</v>
      </c>
      <c r="AP252" s="274">
        <f t="shared" si="41"/>
        <v>96481.36760100635</v>
      </c>
      <c r="AQ252" s="36">
        <f t="shared" si="36"/>
        <v>0</v>
      </c>
      <c r="AR252" s="37">
        <f t="shared" si="37"/>
        <v>595.48237877049542</v>
      </c>
      <c r="AS252" s="183">
        <f t="shared" si="42"/>
        <v>1.00621032362991</v>
      </c>
      <c r="AT252" s="146">
        <f>'[4]ПР 5 місяців'!AP252</f>
        <v>5456.5347313694074</v>
      </c>
      <c r="AU252" s="275">
        <f t="shared" si="43"/>
        <v>6052.0171101399028</v>
      </c>
      <c r="AV252" s="269">
        <f>[5]пот.ремонт!AP252+[6]пот.ремонт!AP252+[7]пот.ремонт!AP252+[8]пот.ремонт!AP252+[9]пот.ремонт!AP252+[10]пот.ремонт!AP252+[11]пот.ремонт!AP252+[12]пот.ремонт!AP252+[13]пот.ремонт!AP252+[14]пот.ремонт!AP252+[15]пот.ремонт!AP252+[2]пот.ремонт!AP252</f>
        <v>96481.36760100635</v>
      </c>
      <c r="AW252" s="193">
        <f>[15]пот.ремонт!C252</f>
        <v>9416.8405060471687</v>
      </c>
      <c r="AX252" s="194"/>
      <c r="AY252" s="194">
        <f t="shared" si="44"/>
        <v>-9416.8405060471687</v>
      </c>
      <c r="AZ252" s="17"/>
      <c r="BA252" s="200">
        <f t="shared" si="45"/>
        <v>-3364.8233959072659</v>
      </c>
      <c r="BB252" s="17"/>
      <c r="BC252" s="270">
        <f t="shared" si="46"/>
        <v>0</v>
      </c>
      <c r="BE252" s="270">
        <f>'[16]звіт поточний ремонт'!AK253+'[16]звіт поточний ремонт'!Z253-'[16]звіт поточний ремонт'!C253</f>
        <v>5456.5347313694074</v>
      </c>
      <c r="BF252" s="192">
        <f t="shared" si="39"/>
        <v>0</v>
      </c>
    </row>
    <row r="253" spans="1:58" x14ac:dyDescent="0.25">
      <c r="A253" s="175">
        <f t="shared" si="47"/>
        <v>247</v>
      </c>
      <c r="B253" s="260" t="s">
        <v>265</v>
      </c>
      <c r="C253" s="164">
        <f>побуд.звіт!AW256</f>
        <v>108942.29836251162</v>
      </c>
      <c r="D253" s="67">
        <f>'[3]по будинку 08'!BF256</f>
        <v>10307.574338628356</v>
      </c>
      <c r="E253" s="68">
        <v>2</v>
      </c>
      <c r="F253" s="69"/>
      <c r="G253" s="69"/>
      <c r="H253" s="69"/>
      <c r="I253" s="69"/>
      <c r="J253" s="69"/>
      <c r="K253" s="69"/>
      <c r="L253" s="70"/>
      <c r="M253" s="75">
        <f>[1]пот.ремонт!M253+[2]пот.ремонт!M253</f>
        <v>8101.3722953973665</v>
      </c>
      <c r="N253" s="75">
        <f>[1]пот.ремонт!N253+[2]пот.ремонт!N253</f>
        <v>0</v>
      </c>
      <c r="O253" s="75">
        <f>[1]пот.ремонт!O253+[2]пот.ремонт!O253</f>
        <v>0</v>
      </c>
      <c r="P253" s="75">
        <f>[1]пот.ремонт!P253+[2]пот.ремонт!P253</f>
        <v>0</v>
      </c>
      <c r="Q253" s="75">
        <f>[1]пот.ремонт!Q253+[2]пот.ремонт!Q253</f>
        <v>52055</v>
      </c>
      <c r="R253" s="75">
        <f>[1]пот.ремонт!R253+[2]пот.ремонт!R253</f>
        <v>1</v>
      </c>
      <c r="S253" s="75">
        <f>[1]пот.ремонт!S253+[2]пот.ремонт!S253</f>
        <v>0</v>
      </c>
      <c r="T253" s="75">
        <f>[1]пот.ремонт!T253+[2]пот.ремонт!T253</f>
        <v>0</v>
      </c>
      <c r="U253" s="75">
        <f>[1]пот.ремонт!U253+[2]пот.ремонт!U253</f>
        <v>2994</v>
      </c>
      <c r="V253" s="75">
        <f>[1]пот.ремонт!V253+[2]пот.ремонт!V253</f>
        <v>0</v>
      </c>
      <c r="W253" s="75">
        <f>[1]пот.ремонт!W253+[2]пот.ремонт!W253</f>
        <v>0</v>
      </c>
      <c r="X253" s="75">
        <f>[1]пот.ремонт!X253+[2]пот.ремонт!X253</f>
        <v>0</v>
      </c>
      <c r="Y253" s="75">
        <f>[1]пот.ремонт!Y253+[2]пот.ремонт!Y253</f>
        <v>0</v>
      </c>
      <c r="Z253" s="75">
        <f>[1]пот.ремонт!Z253+[2]пот.ремонт!Z253</f>
        <v>0</v>
      </c>
      <c r="AA253" s="75">
        <f>[1]пот.ремонт!AA253+[2]пот.ремонт!AA253</f>
        <v>7361</v>
      </c>
      <c r="AB253" s="75">
        <f>[1]пот.ремонт!AB253+[2]пот.ремонт!AB253</f>
        <v>0</v>
      </c>
      <c r="AC253" s="75">
        <f>[1]пот.ремонт!AC253+[2]пот.ремонт!AC253</f>
        <v>0</v>
      </c>
      <c r="AD253" s="187">
        <f t="shared" si="40"/>
        <v>70511.372295397363</v>
      </c>
      <c r="AE253" s="117">
        <f>[1]пот.ремонт!AE253+[2]пот.ремонт!AE253</f>
        <v>360</v>
      </c>
      <c r="AF253" s="230">
        <f>[1]пот.ремонт!AF253+[2]пот.ремонт!AF253</f>
        <v>0</v>
      </c>
      <c r="AG253" s="75">
        <f>[1]пот.ремонт!AG253+[2]пот.ремонт!AG253</f>
        <v>0</v>
      </c>
      <c r="AH253" s="75">
        <f>[1]пот.ремонт!AH253+[2]пот.ремонт!AH253</f>
        <v>0</v>
      </c>
      <c r="AI253" s="75">
        <f>[1]пот.ремонт!AI253+[2]пот.ремонт!AI253</f>
        <v>0</v>
      </c>
      <c r="AJ253" s="75">
        <f>[1]пот.ремонт!AJ253+[2]пот.ремонт!AJ253</f>
        <v>0</v>
      </c>
      <c r="AK253" s="75">
        <f>[1]пот.ремонт!AK253+[2]пот.ремонт!AK253</f>
        <v>24937</v>
      </c>
      <c r="AL253" s="75">
        <f>[1]пот.ремонт!AL253+[2]пот.ремонт!AL253</f>
        <v>225</v>
      </c>
      <c r="AM253" s="75">
        <f>[1]пот.ремонт!AM253+[2]пот.ремонт!AM253</f>
        <v>8968</v>
      </c>
      <c r="AN253" s="75" t="e">
        <f>[1]пот.ремонт!AN253+[2]пот.ремонт!AN253</f>
        <v>#VALUE!</v>
      </c>
      <c r="AO253" s="71">
        <f t="shared" si="38"/>
        <v>34265</v>
      </c>
      <c r="AP253" s="274">
        <f t="shared" si="41"/>
        <v>104776.37229539736</v>
      </c>
      <c r="AQ253" s="36">
        <f t="shared" si="36"/>
        <v>-4165.9260671142547</v>
      </c>
      <c r="AR253" s="37">
        <f t="shared" si="37"/>
        <v>0</v>
      </c>
      <c r="AS253" s="183">
        <f t="shared" si="42"/>
        <v>0.9617602517136925</v>
      </c>
      <c r="AT253" s="146">
        <f>'[4]ПР 5 місяців'!AP253</f>
        <v>12032.358962313439</v>
      </c>
      <c r="AU253" s="275">
        <f t="shared" si="43"/>
        <v>7866.4328951991847</v>
      </c>
      <c r="AV253" s="269">
        <f>[5]пот.ремонт!AP253+[6]пот.ремонт!AP253+[7]пот.ремонт!AP253+[8]пот.ремонт!AP253+[9]пот.ремонт!AP253+[10]пот.ремонт!AP253+[11]пот.ремонт!AP253+[12]пот.ремонт!AP253+[13]пот.ремонт!AP253+[14]пот.ремонт!AP253+[15]пот.ремонт!AP253+[2]пот.ремонт!AP253</f>
        <v>104776.54755570734</v>
      </c>
      <c r="AW253" s="193">
        <f>[15]пот.ремонт!C253</f>
        <v>10702.106755702327</v>
      </c>
      <c r="AX253" s="194"/>
      <c r="AY253" s="194">
        <f t="shared" si="44"/>
        <v>-10702.106755702327</v>
      </c>
      <c r="AZ253" s="17"/>
      <c r="BA253" s="200">
        <f t="shared" si="45"/>
        <v>-2835.6738605031424</v>
      </c>
      <c r="BB253" s="17"/>
      <c r="BC253" s="270">
        <f t="shared" si="46"/>
        <v>-0.17526030997396447</v>
      </c>
      <c r="BE253" s="270">
        <f>'[16]звіт поточний ремонт'!AK254+'[16]звіт поточний ремонт'!Z254-'[16]звіт поточний ремонт'!C254</f>
        <v>12032.358962313439</v>
      </c>
      <c r="BF253" s="192">
        <f t="shared" si="39"/>
        <v>0</v>
      </c>
    </row>
    <row r="254" spans="1:58" ht="15" customHeight="1" x14ac:dyDescent="0.25">
      <c r="A254" s="175">
        <f t="shared" si="47"/>
        <v>248</v>
      </c>
      <c r="B254" s="260" t="s">
        <v>266</v>
      </c>
      <c r="C254" s="164">
        <f>побуд.звіт!AW257</f>
        <v>46744.170645831138</v>
      </c>
      <c r="D254" s="67">
        <f>'[3]по будинку 08'!BF257</f>
        <v>11064.83441726588</v>
      </c>
      <c r="E254" s="68">
        <v>2</v>
      </c>
      <c r="F254" s="69"/>
      <c r="G254" s="69"/>
      <c r="H254" s="69"/>
      <c r="I254" s="69"/>
      <c r="J254" s="69"/>
      <c r="K254" s="69"/>
      <c r="L254" s="70"/>
      <c r="M254" s="75">
        <f>[1]пот.ремонт!M254+[2]пот.ремонт!M254</f>
        <v>3283</v>
      </c>
      <c r="N254" s="75">
        <f>[1]пот.ремонт!N254+[2]пот.ремонт!N254</f>
        <v>0</v>
      </c>
      <c r="O254" s="75">
        <f>[1]пот.ремонт!O254+[2]пот.ремонт!O254</f>
        <v>448</v>
      </c>
      <c r="P254" s="75">
        <f>[1]пот.ремонт!P254+[2]пот.ремонт!P254</f>
        <v>4</v>
      </c>
      <c r="Q254" s="75">
        <f>[1]пот.ремонт!Q254+[2]пот.ремонт!Q254</f>
        <v>0</v>
      </c>
      <c r="R254" s="75">
        <f>[1]пот.ремонт!R254+[2]пот.ремонт!R254</f>
        <v>0</v>
      </c>
      <c r="S254" s="75">
        <f>[1]пот.ремонт!S254+[2]пот.ремонт!S254</f>
        <v>0</v>
      </c>
      <c r="T254" s="75">
        <f>[1]пот.ремонт!T254+[2]пот.ремонт!T254</f>
        <v>0</v>
      </c>
      <c r="U254" s="75">
        <f>[1]пот.ремонт!U254+[2]пот.ремонт!U254</f>
        <v>0</v>
      </c>
      <c r="V254" s="75">
        <f>[1]пот.ремонт!V254+[2]пот.ремонт!V254</f>
        <v>0</v>
      </c>
      <c r="W254" s="75">
        <f>[1]пот.ремонт!W254+[2]пот.ремонт!W254</f>
        <v>0</v>
      </c>
      <c r="X254" s="75">
        <f>[1]пот.ремонт!X254+[2]пот.ремонт!X254</f>
        <v>0</v>
      </c>
      <c r="Y254" s="75">
        <f>[1]пот.ремонт!Y254+[2]пот.ремонт!Y254</f>
        <v>0</v>
      </c>
      <c r="Z254" s="75">
        <f>[1]пот.ремонт!Z254+[2]пот.ремонт!Z254</f>
        <v>0</v>
      </c>
      <c r="AA254" s="75">
        <f>[1]пот.ремонт!AA254+[2]пот.ремонт!AA254</f>
        <v>0</v>
      </c>
      <c r="AB254" s="75">
        <f>[1]пот.ремонт!AB254+[2]пот.ремонт!AB254</f>
        <v>0</v>
      </c>
      <c r="AC254" s="75">
        <f>[1]пот.ремонт!AC254+[2]пот.ремонт!AC254</f>
        <v>0</v>
      </c>
      <c r="AD254" s="187">
        <f t="shared" si="40"/>
        <v>3731</v>
      </c>
      <c r="AE254" s="117">
        <f>[1]пот.ремонт!AE254+[2]пот.ремонт!AE254</f>
        <v>0</v>
      </c>
      <c r="AF254" s="230">
        <f>[1]пот.ремонт!AF254+[2]пот.ремонт!AF254</f>
        <v>0</v>
      </c>
      <c r="AG254" s="75">
        <f>[1]пот.ремонт!AG254+[2]пот.ремонт!AG254</f>
        <v>0</v>
      </c>
      <c r="AH254" s="75">
        <f>[1]пот.ремонт!AH254+[2]пот.ремонт!AH254</f>
        <v>0</v>
      </c>
      <c r="AI254" s="75">
        <f>[1]пот.ремонт!AI254+[2]пот.ремонт!AI254</f>
        <v>0</v>
      </c>
      <c r="AJ254" s="75">
        <f>[1]пот.ремонт!AJ254+[2]пот.ремонт!AJ254</f>
        <v>0</v>
      </c>
      <c r="AK254" s="75">
        <f>[1]пот.ремонт!AK254+[2]пот.ремонт!AK254</f>
        <v>28229.037401213554</v>
      </c>
      <c r="AL254" s="75">
        <f>[1]пот.ремонт!AL254+[2]пот.ремонт!AL254</f>
        <v>227</v>
      </c>
      <c r="AM254" s="75">
        <f>[1]пот.ремонт!AM254+[2]пот.ремонт!AM254</f>
        <v>1807</v>
      </c>
      <c r="AN254" s="75">
        <f>[1]пот.ремонт!AN254+[2]пот.ремонт!AN254</f>
        <v>0</v>
      </c>
      <c r="AO254" s="71">
        <f t="shared" si="38"/>
        <v>30036.037401213554</v>
      </c>
      <c r="AP254" s="274">
        <f t="shared" si="41"/>
        <v>33767.037401213558</v>
      </c>
      <c r="AQ254" s="36">
        <f t="shared" si="36"/>
        <v>-12977.13324461758</v>
      </c>
      <c r="AR254" s="37">
        <f t="shared" si="37"/>
        <v>0</v>
      </c>
      <c r="AS254" s="183">
        <f t="shared" si="42"/>
        <v>0.7223796450911053</v>
      </c>
      <c r="AT254" s="146">
        <f>'[4]ПР 5 місяців'!AP254</f>
        <v>15835.538921209867</v>
      </c>
      <c r="AU254" s="275">
        <f t="shared" si="43"/>
        <v>2858.4056765922869</v>
      </c>
      <c r="AV254" s="269">
        <f>[5]пот.ремонт!AP254+[6]пот.ремонт!AP254+[7]пот.ремонт!AP254+[8]пот.ремонт!AP254+[9]пот.ремонт!AP254+[10]пот.ремонт!AP254+[11]пот.ремонт!AP254+[12]пот.ремонт!AP254+[13]пот.ремонт!AP254+[14]пот.ремонт!AP254+[15]пот.ремонт!AP254+[2]пот.ремонт!AP254</f>
        <v>33767.037401213558</v>
      </c>
      <c r="AW254" s="193">
        <f>[15]пот.ремонт!C254</f>
        <v>4549.0991681662308</v>
      </c>
      <c r="AX254" s="194"/>
      <c r="AY254" s="194">
        <f t="shared" si="44"/>
        <v>-4549.0991681662308</v>
      </c>
      <c r="AZ254" s="17"/>
      <c r="BA254" s="200">
        <f t="shared" si="45"/>
        <v>-1690.6934915739439</v>
      </c>
      <c r="BB254" s="17"/>
      <c r="BC254" s="270">
        <f t="shared" si="46"/>
        <v>0</v>
      </c>
      <c r="BE254" s="270">
        <f>'[16]звіт поточний ремонт'!AK255+'[16]звіт поточний ремонт'!Z255-'[16]звіт поточний ремонт'!C255</f>
        <v>15835.538921209867</v>
      </c>
      <c r="BF254" s="192">
        <f t="shared" si="39"/>
        <v>0</v>
      </c>
    </row>
    <row r="255" spans="1:58" ht="15" customHeight="1" x14ac:dyDescent="0.25">
      <c r="A255" s="175">
        <f t="shared" si="47"/>
        <v>249</v>
      </c>
      <c r="B255" s="260" t="s">
        <v>267</v>
      </c>
      <c r="C255" s="164">
        <f>побуд.звіт!AW258</f>
        <v>40155.11565014971</v>
      </c>
      <c r="D255" s="67">
        <f>'[3]по будинку 08'!BF258</f>
        <v>14.360564410214549</v>
      </c>
      <c r="E255" s="68">
        <v>2</v>
      </c>
      <c r="F255" s="69"/>
      <c r="G255" s="69"/>
      <c r="H255" s="69"/>
      <c r="I255" s="69"/>
      <c r="J255" s="69"/>
      <c r="K255" s="69"/>
      <c r="L255" s="70"/>
      <c r="M255" s="75">
        <f>[1]пот.ремонт!M255+[2]пот.ремонт!M255</f>
        <v>986</v>
      </c>
      <c r="N255" s="75">
        <f>[1]пот.ремонт!N255+[2]пот.ремонт!N255</f>
        <v>0</v>
      </c>
      <c r="O255" s="75">
        <f>[1]пот.ремонт!O255+[2]пот.ремонт!O255</f>
        <v>34824</v>
      </c>
      <c r="P255" s="75">
        <f>[1]пот.ремонт!P255+[2]пот.ремонт!P255</f>
        <v>220</v>
      </c>
      <c r="Q255" s="75">
        <f>[1]пот.ремонт!Q255+[2]пот.ремонт!Q255</f>
        <v>0</v>
      </c>
      <c r="R255" s="75">
        <f>[1]пот.ремонт!R255+[2]пот.ремонт!R255</f>
        <v>0</v>
      </c>
      <c r="S255" s="75">
        <f>[1]пот.ремонт!S255+[2]пот.ремонт!S255</f>
        <v>0</v>
      </c>
      <c r="T255" s="75">
        <f>[1]пот.ремонт!T255+[2]пот.ремонт!T255</f>
        <v>0</v>
      </c>
      <c r="U255" s="75">
        <f>[1]пот.ремонт!U255+[2]пот.ремонт!U255</f>
        <v>3759</v>
      </c>
      <c r="V255" s="75">
        <f>[1]пот.ремонт!V255+[2]пот.ремонт!V255</f>
        <v>0</v>
      </c>
      <c r="W255" s="75">
        <f>[1]пот.ремонт!W255+[2]пот.ремонт!W255</f>
        <v>4331</v>
      </c>
      <c r="X255" s="75">
        <f>[1]пот.ремонт!X255+[2]пот.ремонт!X255</f>
        <v>0</v>
      </c>
      <c r="Y255" s="75">
        <f>[1]пот.ремонт!Y255+[2]пот.ремонт!Y255</f>
        <v>0</v>
      </c>
      <c r="Z255" s="75">
        <f>[1]пот.ремонт!Z255+[2]пот.ремонт!Z255</f>
        <v>0</v>
      </c>
      <c r="AA255" s="75">
        <f>[1]пот.ремонт!AA255+[2]пот.ремонт!AA255</f>
        <v>1009.6909220068078</v>
      </c>
      <c r="AB255" s="75">
        <f>[1]пот.ремонт!AB255+[2]пот.ремонт!AB255</f>
        <v>0</v>
      </c>
      <c r="AC255" s="75">
        <f>[1]пот.ремонт!AC255+[2]пот.ремонт!AC255</f>
        <v>0</v>
      </c>
      <c r="AD255" s="187">
        <f t="shared" si="40"/>
        <v>44909.690922006805</v>
      </c>
      <c r="AE255" s="117">
        <f>[1]пот.ремонт!AE255+[2]пот.ремонт!AE255</f>
        <v>0</v>
      </c>
      <c r="AF255" s="230">
        <f>[1]пот.ремонт!AF255+[2]пот.ремонт!AF255</f>
        <v>0</v>
      </c>
      <c r="AG255" s="75">
        <f>[1]пот.ремонт!AG255+[2]пот.ремонт!AG255</f>
        <v>0</v>
      </c>
      <c r="AH255" s="75">
        <f>[1]пот.ремонт!AH255+[2]пот.ремонт!AH255</f>
        <v>0</v>
      </c>
      <c r="AI255" s="75">
        <f>[1]пот.ремонт!AI255+[2]пот.ремонт!AI255</f>
        <v>0</v>
      </c>
      <c r="AJ255" s="75">
        <f>[1]пот.ремонт!AJ255+[2]пот.ремонт!AJ255</f>
        <v>0</v>
      </c>
      <c r="AK255" s="75">
        <f>[1]пот.ремонт!AK255+[2]пот.ремонт!AK255</f>
        <v>0</v>
      </c>
      <c r="AL255" s="75">
        <f>[1]пот.ремонт!AL255+[2]пот.ремонт!AL255</f>
        <v>0</v>
      </c>
      <c r="AM255" s="75">
        <f>[1]пот.ремонт!AM255+[2]пот.ремонт!AM255</f>
        <v>0</v>
      </c>
      <c r="AN255" s="75">
        <f>[1]пот.ремонт!AN255+[2]пот.ремонт!AN255</f>
        <v>0</v>
      </c>
      <c r="AO255" s="71">
        <f t="shared" si="38"/>
        <v>0</v>
      </c>
      <c r="AP255" s="274">
        <f t="shared" si="41"/>
        <v>44909.690922006805</v>
      </c>
      <c r="AQ255" s="36">
        <f t="shared" si="36"/>
        <v>0</v>
      </c>
      <c r="AR255" s="37">
        <f t="shared" si="37"/>
        <v>4754.5752718570948</v>
      </c>
      <c r="AS255" s="183">
        <f t="shared" si="42"/>
        <v>1.1184052192323686</v>
      </c>
      <c r="AT255" s="146">
        <f>'[4]ПР 5 місяців'!AP255</f>
        <v>-10612.286112950045</v>
      </c>
      <c r="AU255" s="275">
        <f t="shared" si="43"/>
        <v>-5857.7108410929504</v>
      </c>
      <c r="AV255" s="269">
        <f>[5]пот.ремонт!AP255+[6]пот.ремонт!AP255+[7]пот.ремонт!AP255+[8]пот.ремонт!AP255+[9]пот.ремонт!AP255+[10]пот.ремонт!AP255+[11]пот.ремонт!AP255+[12]пот.ремонт!AP255+[13]пот.ремонт!AP255+[14]пот.ремонт!AP255+[15]пот.ремонт!AP255+[2]пот.ремонт!AP255</f>
        <v>44918.509923438047</v>
      </c>
      <c r="AW255" s="193">
        <f>[15]пот.ремонт!C255</f>
        <v>3930.4472226299426</v>
      </c>
      <c r="AX255" s="194"/>
      <c r="AY255" s="194">
        <f t="shared" si="44"/>
        <v>-3930.4472226299426</v>
      </c>
      <c r="AZ255" s="17"/>
      <c r="BA255" s="200">
        <f t="shared" si="45"/>
        <v>-9788.1580637228926</v>
      </c>
      <c r="BB255" s="17"/>
      <c r="BC255" s="270">
        <f t="shared" si="46"/>
        <v>-8.8190014312422136</v>
      </c>
      <c r="BE255" s="270">
        <f>'[16]звіт поточний ремонт'!AK256+'[16]звіт поточний ремонт'!Z256-'[16]звіт поточний ремонт'!C256</f>
        <v>-10612.286112950045</v>
      </c>
      <c r="BF255" s="192">
        <f t="shared" si="39"/>
        <v>0</v>
      </c>
    </row>
    <row r="256" spans="1:58" ht="15" customHeight="1" x14ac:dyDescent="0.25">
      <c r="A256" s="175">
        <f t="shared" si="47"/>
        <v>250</v>
      </c>
      <c r="B256" s="260" t="s">
        <v>268</v>
      </c>
      <c r="C256" s="164">
        <f>побуд.звіт!AW259</f>
        <v>14393.409101110256</v>
      </c>
      <c r="D256" s="67">
        <f>'[3]по будинку 08'!BF259</f>
        <v>6.0367557798494484</v>
      </c>
      <c r="E256" s="68">
        <v>2</v>
      </c>
      <c r="F256" s="69"/>
      <c r="G256" s="69"/>
      <c r="H256" s="69"/>
      <c r="I256" s="69"/>
      <c r="J256" s="69"/>
      <c r="K256" s="69"/>
      <c r="L256" s="70"/>
      <c r="M256" s="75">
        <f>[1]пот.ремонт!M256+[2]пот.ремонт!M256</f>
        <v>0</v>
      </c>
      <c r="N256" s="75">
        <f>[1]пот.ремонт!N256+[2]пот.ремонт!N256</f>
        <v>0</v>
      </c>
      <c r="O256" s="75">
        <f>[1]пот.ремонт!O256+[2]пот.ремонт!O256</f>
        <v>0</v>
      </c>
      <c r="P256" s="75">
        <f>[1]пот.ремонт!P256+[2]пот.ремонт!P256</f>
        <v>0</v>
      </c>
      <c r="Q256" s="75">
        <f>[1]пот.ремонт!Q256+[2]пот.ремонт!Q256</f>
        <v>0</v>
      </c>
      <c r="R256" s="75">
        <f>[1]пот.ремонт!R256+[2]пот.ремонт!R256</f>
        <v>0</v>
      </c>
      <c r="S256" s="75">
        <f>[1]пот.ремонт!S256+[2]пот.ремонт!S256</f>
        <v>0</v>
      </c>
      <c r="T256" s="75">
        <f>[1]пот.ремонт!T256+[2]пот.ремонт!T256</f>
        <v>0</v>
      </c>
      <c r="U256" s="75">
        <f>[1]пот.ремонт!U256+[2]пот.ремонт!U256</f>
        <v>1899</v>
      </c>
      <c r="V256" s="75">
        <f>[1]пот.ремонт!V256+[2]пот.ремонт!V256</f>
        <v>0</v>
      </c>
      <c r="W256" s="75">
        <f>[1]пот.ремонт!W256+[2]пот.ремонт!W256</f>
        <v>0</v>
      </c>
      <c r="X256" s="75">
        <f>[1]пот.ремонт!X256+[2]пот.ремонт!X256</f>
        <v>0</v>
      </c>
      <c r="Y256" s="75">
        <f>[1]пот.ремонт!Y256+[2]пот.ремонт!Y256</f>
        <v>0</v>
      </c>
      <c r="Z256" s="75">
        <f>[1]пот.ремонт!Z256+[2]пот.ремонт!Z256</f>
        <v>0</v>
      </c>
      <c r="AA256" s="75">
        <f>[1]пот.ремонт!AA256+[2]пот.ремонт!AA256</f>
        <v>0</v>
      </c>
      <c r="AB256" s="75">
        <f>[1]пот.ремонт!AB256+[2]пот.ремонт!AB256</f>
        <v>0</v>
      </c>
      <c r="AC256" s="75">
        <f>[1]пот.ремонт!AC256+[2]пот.ремонт!AC256</f>
        <v>0</v>
      </c>
      <c r="AD256" s="187">
        <f t="shared" si="40"/>
        <v>1899</v>
      </c>
      <c r="AE256" s="117">
        <f>[1]пот.ремонт!AE256+[2]пот.ремонт!AE256</f>
        <v>0</v>
      </c>
      <c r="AF256" s="230">
        <f>[1]пот.ремонт!AF256+[2]пот.ремонт!AF256</f>
        <v>0</v>
      </c>
      <c r="AG256" s="75">
        <f>[1]пот.ремонт!AG256+[2]пот.ремонт!AG256</f>
        <v>23140</v>
      </c>
      <c r="AH256" s="75">
        <f>[1]пот.ремонт!AH256+[2]пот.ремонт!AH256</f>
        <v>0</v>
      </c>
      <c r="AI256" s="75">
        <f>[1]пот.ремонт!AI256+[2]пот.ремонт!AI256</f>
        <v>0</v>
      </c>
      <c r="AJ256" s="75">
        <f>[1]пот.ремонт!AJ256+[2]пот.ремонт!AJ256</f>
        <v>0</v>
      </c>
      <c r="AK256" s="75">
        <f>[1]пот.ремонт!AK256+[2]пот.ремонт!AK256</f>
        <v>0</v>
      </c>
      <c r="AL256" s="75">
        <f>[1]пот.ремонт!AL256+[2]пот.ремонт!AL256</f>
        <v>0</v>
      </c>
      <c r="AM256" s="75">
        <f>[1]пот.ремонт!AM256+[2]пот.ремонт!AM256</f>
        <v>0</v>
      </c>
      <c r="AN256" s="75">
        <f>[1]пот.ремонт!AN256+[2]пот.ремонт!AN256</f>
        <v>0</v>
      </c>
      <c r="AO256" s="71">
        <f t="shared" si="38"/>
        <v>23140</v>
      </c>
      <c r="AP256" s="274">
        <f t="shared" si="41"/>
        <v>25039</v>
      </c>
      <c r="AQ256" s="36">
        <f t="shared" si="36"/>
        <v>0</v>
      </c>
      <c r="AR256" s="37">
        <f t="shared" si="37"/>
        <v>10645.590898889744</v>
      </c>
      <c r="AS256" s="183">
        <f t="shared" si="42"/>
        <v>1.7396156688180691</v>
      </c>
      <c r="AT256" s="146">
        <f>'[4]ПР 5 місяців'!AP256</f>
        <v>-7179.0155750911554</v>
      </c>
      <c r="AU256" s="275">
        <f t="shared" si="43"/>
        <v>3466.5753237985891</v>
      </c>
      <c r="AV256" s="269">
        <f>[5]пот.ремонт!AP256+[6]пот.ремонт!AP256+[7]пот.ремонт!AP256+[8]пот.ремонт!AP256+[9]пот.ремонт!AP256+[10]пот.ремонт!AP256+[11]пот.ремонт!AP256+[12]пот.ремонт!AP256+[13]пот.ремонт!AP256+[14]пот.ремонт!AP256+[15]пот.ремонт!AP256+[2]пот.ремонт!AP256</f>
        <v>25039</v>
      </c>
      <c r="AW256" s="193">
        <f>[15]пот.ремонт!C256</f>
        <v>1334.5150282220518</v>
      </c>
      <c r="AX256" s="194"/>
      <c r="AY256" s="194">
        <f t="shared" si="44"/>
        <v>-1334.5150282220518</v>
      </c>
      <c r="AZ256" s="17"/>
      <c r="BA256" s="200">
        <f t="shared" si="45"/>
        <v>2132.0602955765371</v>
      </c>
      <c r="BB256" s="17"/>
      <c r="BC256" s="270">
        <f t="shared" si="46"/>
        <v>0</v>
      </c>
      <c r="BE256" s="270">
        <f>'[16]звіт поточний ремонт'!AK257+'[16]звіт поточний ремонт'!Z257-'[16]звіт поточний ремонт'!C257</f>
        <v>-7179.0155750911554</v>
      </c>
      <c r="BF256" s="192">
        <f t="shared" si="39"/>
        <v>0</v>
      </c>
    </row>
    <row r="257" spans="1:58" ht="15" customHeight="1" x14ac:dyDescent="0.25">
      <c r="A257" s="175">
        <f t="shared" si="47"/>
        <v>251</v>
      </c>
      <c r="B257" s="261" t="s">
        <v>81</v>
      </c>
      <c r="C257" s="164">
        <f>побуд.звіт!AW260</f>
        <v>18961.062815633657</v>
      </c>
      <c r="D257" s="67">
        <f>'[3]по будинку 08'!BF260</f>
        <v>6.1830207877312642</v>
      </c>
      <c r="E257" s="68">
        <v>2</v>
      </c>
      <c r="F257" s="69"/>
      <c r="G257" s="69"/>
      <c r="H257" s="69"/>
      <c r="I257" s="69"/>
      <c r="J257" s="69"/>
      <c r="K257" s="69"/>
      <c r="L257" s="70"/>
      <c r="M257" s="75">
        <f>[1]пот.ремонт!M257+[2]пот.ремонт!M257</f>
        <v>934</v>
      </c>
      <c r="N257" s="75">
        <f>[1]пот.ремонт!N257+[2]пот.ремонт!N257</f>
        <v>0</v>
      </c>
      <c r="O257" s="75">
        <f>[1]пот.ремонт!O257+[2]пот.ремонт!O257</f>
        <v>0</v>
      </c>
      <c r="P257" s="75">
        <f>[1]пот.ремонт!P257+[2]пот.ремонт!P257</f>
        <v>0</v>
      </c>
      <c r="Q257" s="75">
        <f>[1]пот.ремонт!Q257+[2]пот.ремонт!Q257</f>
        <v>0</v>
      </c>
      <c r="R257" s="75">
        <f>[1]пот.ремонт!R257+[2]пот.ремонт!R257</f>
        <v>0</v>
      </c>
      <c r="S257" s="75">
        <f>[1]пот.ремонт!S257+[2]пот.ремонт!S257</f>
        <v>0</v>
      </c>
      <c r="T257" s="75">
        <f>[1]пот.ремонт!T257+[2]пот.ремонт!T257</f>
        <v>0</v>
      </c>
      <c r="U257" s="75">
        <f>[1]пот.ремонт!U257+[2]пот.ремонт!U257</f>
        <v>0</v>
      </c>
      <c r="V257" s="75">
        <f>[1]пот.ремонт!V257+[2]пот.ремонт!V257</f>
        <v>0</v>
      </c>
      <c r="W257" s="75">
        <f>[1]пот.ремонт!W257+[2]пот.ремонт!W257</f>
        <v>0</v>
      </c>
      <c r="X257" s="75">
        <f>[1]пот.ремонт!X257+[2]пот.ремонт!X257</f>
        <v>0</v>
      </c>
      <c r="Y257" s="75">
        <f>[1]пот.ремонт!Y257+[2]пот.ремонт!Y257</f>
        <v>0</v>
      </c>
      <c r="Z257" s="75">
        <f>[1]пот.ремонт!Z257+[2]пот.ремонт!Z257</f>
        <v>0</v>
      </c>
      <c r="AA257" s="75">
        <f>[1]пот.ремонт!AA257+[2]пот.ремонт!AA257</f>
        <v>1053</v>
      </c>
      <c r="AB257" s="75">
        <f>[1]пот.ремонт!AB257+[2]пот.ремонт!AB257</f>
        <v>0</v>
      </c>
      <c r="AC257" s="75">
        <f>[1]пот.ремонт!AC257+[2]пот.ремонт!AC257</f>
        <v>0</v>
      </c>
      <c r="AD257" s="187">
        <f t="shared" si="40"/>
        <v>1987</v>
      </c>
      <c r="AE257" s="117">
        <f>[1]пот.ремонт!AE257+[2]пот.ремонт!AE257</f>
        <v>596</v>
      </c>
      <c r="AF257" s="230">
        <f>[1]пот.ремонт!AF257+[2]пот.ремонт!AF257</f>
        <v>0</v>
      </c>
      <c r="AG257" s="75">
        <f>[1]пот.ремонт!AG257+[2]пот.ремонт!AG257</f>
        <v>0</v>
      </c>
      <c r="AH257" s="75">
        <f>[1]пот.ремонт!AH257+[2]пот.ремонт!AH257</f>
        <v>0</v>
      </c>
      <c r="AI257" s="75">
        <f>[1]пот.ремонт!AI257+[2]пот.ремонт!AI257</f>
        <v>0</v>
      </c>
      <c r="AJ257" s="75">
        <f>[1]пот.ремонт!AJ257+[2]пот.ремонт!AJ257</f>
        <v>0</v>
      </c>
      <c r="AK257" s="75">
        <f>[1]пот.ремонт!AK257+[2]пот.ремонт!AK257</f>
        <v>0</v>
      </c>
      <c r="AL257" s="75">
        <f>[1]пот.ремонт!AL257+[2]пот.ремонт!AL257</f>
        <v>0</v>
      </c>
      <c r="AM257" s="75">
        <f>[1]пот.ремонт!AM257+[2]пот.ремонт!AM257</f>
        <v>0</v>
      </c>
      <c r="AN257" s="75">
        <f>[1]пот.ремонт!AN257+[2]пот.ремонт!AN257</f>
        <v>0</v>
      </c>
      <c r="AO257" s="71">
        <f t="shared" si="38"/>
        <v>596</v>
      </c>
      <c r="AP257" s="274">
        <f t="shared" si="41"/>
        <v>2583</v>
      </c>
      <c r="AQ257" s="36">
        <f t="shared" si="36"/>
        <v>-16378.062815633657</v>
      </c>
      <c r="AR257" s="37">
        <f t="shared" si="37"/>
        <v>0</v>
      </c>
      <c r="AS257" s="183">
        <f t="shared" si="42"/>
        <v>0.13622654094422815</v>
      </c>
      <c r="AT257" s="146">
        <f>'[4]ПР 5 місяців'!AP257</f>
        <v>-4409.5866192402909</v>
      </c>
      <c r="AU257" s="275">
        <f t="shared" si="43"/>
        <v>-20787.649434873947</v>
      </c>
      <c r="AV257" s="269">
        <f>[5]пот.ремонт!AP257+[6]пот.ремонт!AP257+[7]пот.ремонт!AP257+[8]пот.ремонт!AP257+[9]пот.ремонт!AP257+[10]пот.ремонт!AP257+[11]пот.ремонт!AP257+[12]пот.ремонт!AP257+[13]пот.ремонт!AP257+[14]пот.ремонт!AP257+[15]пот.ремонт!AP257+[2]пот.ремонт!AP257</f>
        <v>2583</v>
      </c>
      <c r="AW257" s="193">
        <f>[15]пот.ремонт!C257</f>
        <v>1777.5296831267319</v>
      </c>
      <c r="AX257" s="194"/>
      <c r="AY257" s="194">
        <f t="shared" si="44"/>
        <v>-1777.5296831267319</v>
      </c>
      <c r="AZ257" s="17"/>
      <c r="BA257" s="200">
        <f t="shared" si="45"/>
        <v>-22565.17911800068</v>
      </c>
      <c r="BB257" s="17"/>
      <c r="BC257" s="270">
        <f t="shared" si="46"/>
        <v>0</v>
      </c>
      <c r="BE257" s="270">
        <f>'[16]звіт поточний ремонт'!AK258+'[16]звіт поточний ремонт'!Z258-'[16]звіт поточний ремонт'!C258</f>
        <v>-4409.5866192402909</v>
      </c>
      <c r="BF257" s="192">
        <f t="shared" si="39"/>
        <v>0</v>
      </c>
    </row>
    <row r="258" spans="1:58" ht="15" customHeight="1" x14ac:dyDescent="0.25">
      <c r="A258" s="175">
        <f t="shared" si="47"/>
        <v>252</v>
      </c>
      <c r="B258" s="260" t="s">
        <v>82</v>
      </c>
      <c r="C258" s="164">
        <f>побуд.звіт!AW261</f>
        <v>13696.488161019162</v>
      </c>
      <c r="D258" s="67">
        <f>'[3]по будинку 08'!BF261</f>
        <v>4.3214661419627109</v>
      </c>
      <c r="E258" s="68">
        <v>2</v>
      </c>
      <c r="F258" s="69"/>
      <c r="G258" s="69"/>
      <c r="H258" s="69"/>
      <c r="I258" s="69"/>
      <c r="J258" s="69"/>
      <c r="K258" s="69"/>
      <c r="L258" s="70"/>
      <c r="M258" s="75">
        <f>[1]пот.ремонт!M258+[2]пот.ремонт!M258</f>
        <v>852</v>
      </c>
      <c r="N258" s="75">
        <f>[1]пот.ремонт!N258+[2]пот.ремонт!N258</f>
        <v>0</v>
      </c>
      <c r="O258" s="75">
        <f>[1]пот.ремонт!O258+[2]пот.ремонт!O258</f>
        <v>0</v>
      </c>
      <c r="P258" s="75">
        <f>[1]пот.ремонт!P258+[2]пот.ремонт!P258</f>
        <v>0</v>
      </c>
      <c r="Q258" s="75">
        <f>[1]пот.ремонт!Q258+[2]пот.ремонт!Q258</f>
        <v>0</v>
      </c>
      <c r="R258" s="75">
        <f>[1]пот.ремонт!R258+[2]пот.ремонт!R258</f>
        <v>0</v>
      </c>
      <c r="S258" s="75">
        <f>[1]пот.ремонт!S258+[2]пот.ремонт!S258</f>
        <v>0</v>
      </c>
      <c r="T258" s="75">
        <f>[1]пот.ремонт!T258+[2]пот.ремонт!T258</f>
        <v>0</v>
      </c>
      <c r="U258" s="75">
        <f>[1]пот.ремонт!U258+[2]пот.ремонт!U258</f>
        <v>0</v>
      </c>
      <c r="V258" s="75">
        <f>[1]пот.ремонт!V258+[2]пот.ремонт!V258</f>
        <v>0</v>
      </c>
      <c r="W258" s="75">
        <f>[1]пот.ремонт!W258+[2]пот.ремонт!W258</f>
        <v>296</v>
      </c>
      <c r="X258" s="75">
        <f>[1]пот.ремонт!X258+[2]пот.ремонт!X258</f>
        <v>0</v>
      </c>
      <c r="Y258" s="75">
        <f>[1]пот.ремонт!Y258+[2]пот.ремонт!Y258</f>
        <v>0</v>
      </c>
      <c r="Z258" s="75">
        <f>[1]пот.ремонт!Z258+[2]пот.ремонт!Z258</f>
        <v>0</v>
      </c>
      <c r="AA258" s="75">
        <f>[1]пот.ремонт!AA258+[2]пот.ремонт!AA258</f>
        <v>862</v>
      </c>
      <c r="AB258" s="75">
        <f>[1]пот.ремонт!AB258+[2]пот.ремонт!AB258</f>
        <v>0</v>
      </c>
      <c r="AC258" s="75">
        <f>[1]пот.ремонт!AC258+[2]пот.ремонт!AC258</f>
        <v>0</v>
      </c>
      <c r="AD258" s="187">
        <f t="shared" si="40"/>
        <v>2010</v>
      </c>
      <c r="AE258" s="117">
        <f>[1]пот.ремонт!AE258+[2]пот.ремонт!AE258</f>
        <v>0</v>
      </c>
      <c r="AF258" s="230">
        <f>[1]пот.ремонт!AF258+[2]пот.ремонт!AF258</f>
        <v>0</v>
      </c>
      <c r="AG258" s="75">
        <f>[1]пот.ремонт!AG258+[2]пот.ремонт!AG258</f>
        <v>0</v>
      </c>
      <c r="AH258" s="75">
        <f>[1]пот.ремонт!AH258+[2]пот.ремонт!AH258</f>
        <v>0</v>
      </c>
      <c r="AI258" s="75">
        <f>[1]пот.ремонт!AI258+[2]пот.ремонт!AI258</f>
        <v>0</v>
      </c>
      <c r="AJ258" s="75">
        <f>[1]пот.ремонт!AJ258+[2]пот.ремонт!AJ258</f>
        <v>0</v>
      </c>
      <c r="AK258" s="75">
        <f>[1]пот.ремонт!AK258+[2]пот.ремонт!AK258</f>
        <v>0</v>
      </c>
      <c r="AL258" s="75">
        <f>[1]пот.ремонт!AL258+[2]пот.ремонт!AL258</f>
        <v>0</v>
      </c>
      <c r="AM258" s="75">
        <f>[1]пот.ремонт!AM258+[2]пот.ремонт!AM258</f>
        <v>0</v>
      </c>
      <c r="AN258" s="75">
        <f>[1]пот.ремонт!AN258+[2]пот.ремонт!AN258</f>
        <v>0</v>
      </c>
      <c r="AO258" s="71">
        <f t="shared" si="38"/>
        <v>0</v>
      </c>
      <c r="AP258" s="274">
        <f t="shared" si="41"/>
        <v>2010</v>
      </c>
      <c r="AQ258" s="36">
        <f t="shared" si="36"/>
        <v>-11686.488161019162</v>
      </c>
      <c r="AR258" s="37">
        <f t="shared" si="37"/>
        <v>0</v>
      </c>
      <c r="AS258" s="183">
        <f t="shared" si="42"/>
        <v>0.14675294691383392</v>
      </c>
      <c r="AT258" s="146">
        <f>'[4]ПР 5 місяців'!AP258</f>
        <v>15633.546248775863</v>
      </c>
      <c r="AU258" s="275">
        <f t="shared" si="43"/>
        <v>3947.0580877567008</v>
      </c>
      <c r="AV258" s="269">
        <f>[5]пот.ремонт!AP258+[6]пот.ремонт!AP258+[7]пот.ремонт!AP258+[8]пот.ремонт!AP258+[9]пот.ремонт!AP258+[10]пот.ремонт!AP258+[11]пот.ремонт!AP258+[12]пот.ремонт!AP258+[13]пот.ремонт!AP258+[14]пот.ремонт!AP258+[15]пот.ремонт!AP258+[2]пот.ремонт!AP258</f>
        <v>2010</v>
      </c>
      <c r="AW258" s="193">
        <f>[15]пот.ремонт!C258</f>
        <v>1283.2678822038331</v>
      </c>
      <c r="AX258" s="194"/>
      <c r="AY258" s="194">
        <f t="shared" si="44"/>
        <v>-1283.2678822038331</v>
      </c>
      <c r="AZ258" s="17"/>
      <c r="BA258" s="200">
        <f t="shared" si="45"/>
        <v>2663.7902055528675</v>
      </c>
      <c r="BB258" s="17"/>
      <c r="BC258" s="270">
        <f t="shared" si="46"/>
        <v>0</v>
      </c>
      <c r="BE258" s="270">
        <f>'[16]звіт поточний ремонт'!AK259+'[16]звіт поточний ремонт'!Z259-'[16]звіт поточний ремонт'!C259</f>
        <v>15633.546248775863</v>
      </c>
      <c r="BF258" s="192">
        <f t="shared" si="39"/>
        <v>0</v>
      </c>
    </row>
    <row r="259" spans="1:58" ht="15" customHeight="1" x14ac:dyDescent="0.25">
      <c r="A259" s="175">
        <f t="shared" si="47"/>
        <v>253</v>
      </c>
      <c r="B259" s="261" t="s">
        <v>83</v>
      </c>
      <c r="C259" s="164">
        <f>побуд.звіт!AW262</f>
        <v>19129.414991981772</v>
      </c>
      <c r="D259" s="67">
        <f>'[3]по будинку 08'!BF262</f>
        <v>5.5048830239155757</v>
      </c>
      <c r="E259" s="68">
        <v>2</v>
      </c>
      <c r="F259" s="69"/>
      <c r="G259" s="69"/>
      <c r="H259" s="69"/>
      <c r="I259" s="69"/>
      <c r="J259" s="69"/>
      <c r="K259" s="69"/>
      <c r="L259" s="70"/>
      <c r="M259" s="75">
        <f>[1]пот.ремонт!M259+[2]пот.ремонт!M259</f>
        <v>295</v>
      </c>
      <c r="N259" s="75">
        <f>[1]пот.ремонт!N259+[2]пот.ремонт!N259</f>
        <v>0</v>
      </c>
      <c r="O259" s="75">
        <f>[1]пот.ремонт!O259+[2]пот.ремонт!O259</f>
        <v>419.30877016427405</v>
      </c>
      <c r="P259" s="75">
        <f>[1]пот.ремонт!P259+[2]пот.ремонт!P259</f>
        <v>2</v>
      </c>
      <c r="Q259" s="75">
        <f>[1]пот.ремонт!Q259+[2]пот.ремонт!Q259</f>
        <v>0</v>
      </c>
      <c r="R259" s="75">
        <f>[1]пот.ремонт!R259+[2]пот.ремонт!R259</f>
        <v>0</v>
      </c>
      <c r="S259" s="75">
        <f>[1]пот.ремонт!S259+[2]пот.ремонт!S259</f>
        <v>0</v>
      </c>
      <c r="T259" s="75">
        <f>[1]пот.ремонт!T259+[2]пот.ремонт!T259</f>
        <v>0</v>
      </c>
      <c r="U259" s="75">
        <f>[1]пот.ремонт!U259+[2]пот.ремонт!U259</f>
        <v>0</v>
      </c>
      <c r="V259" s="75">
        <f>[1]пот.ремонт!V259+[2]пот.ремонт!V259</f>
        <v>0</v>
      </c>
      <c r="W259" s="75">
        <f>[1]пот.ремонт!W259+[2]пот.ремонт!W259</f>
        <v>985.68677223619943</v>
      </c>
      <c r="X259" s="75">
        <f>[1]пот.ремонт!X259+[2]пот.ремонт!X259</f>
        <v>0</v>
      </c>
      <c r="Y259" s="75">
        <f>[1]пот.ремонт!Y259+[2]пот.ремонт!Y259</f>
        <v>0</v>
      </c>
      <c r="Z259" s="75">
        <f>[1]пот.ремонт!Z259+[2]пот.ремонт!Z259</f>
        <v>0</v>
      </c>
      <c r="AA259" s="75">
        <f>[1]пот.ремонт!AA259+[2]пот.ремонт!AA259</f>
        <v>211</v>
      </c>
      <c r="AB259" s="75">
        <f>[1]пот.ремонт!AB259+[2]пот.ремонт!AB259</f>
        <v>0</v>
      </c>
      <c r="AC259" s="75">
        <f>[1]пот.ремонт!AC259+[2]пот.ремонт!AC259</f>
        <v>0</v>
      </c>
      <c r="AD259" s="187">
        <f t="shared" si="40"/>
        <v>1910.9955424004734</v>
      </c>
      <c r="AE259" s="117">
        <f>[1]пот.ремонт!AE259+[2]пот.ремонт!AE259</f>
        <v>195</v>
      </c>
      <c r="AF259" s="230">
        <f>[1]пот.ремонт!AF259+[2]пот.ремонт!AF259</f>
        <v>0</v>
      </c>
      <c r="AG259" s="75">
        <f>[1]пот.ремонт!AG259+[2]пот.ремонт!AG259</f>
        <v>0</v>
      </c>
      <c r="AH259" s="75">
        <f>[1]пот.ремонт!AH259+[2]пот.ремонт!AH259</f>
        <v>0</v>
      </c>
      <c r="AI259" s="75">
        <f>[1]пот.ремонт!AI259+[2]пот.ремонт!AI259</f>
        <v>0</v>
      </c>
      <c r="AJ259" s="75">
        <f>[1]пот.ремонт!AJ259+[2]пот.ремонт!AJ259</f>
        <v>0</v>
      </c>
      <c r="AK259" s="75">
        <f>[1]пот.ремонт!AK259+[2]пот.ремонт!AK259</f>
        <v>0</v>
      </c>
      <c r="AL259" s="75">
        <f>[1]пот.ремонт!AL259+[2]пот.ремонт!AL259</f>
        <v>0</v>
      </c>
      <c r="AM259" s="75">
        <f>[1]пот.ремонт!AM259+[2]пот.ремонт!AM259</f>
        <v>0</v>
      </c>
      <c r="AN259" s="75">
        <f>[1]пот.ремонт!AN259+[2]пот.ремонт!AN259</f>
        <v>0</v>
      </c>
      <c r="AO259" s="71">
        <f t="shared" si="38"/>
        <v>195</v>
      </c>
      <c r="AP259" s="274">
        <f t="shared" si="41"/>
        <v>2105.9955424004734</v>
      </c>
      <c r="AQ259" s="36">
        <f t="shared" si="36"/>
        <v>-17023.419449581299</v>
      </c>
      <c r="AR259" s="37">
        <f t="shared" si="37"/>
        <v>0</v>
      </c>
      <c r="AS259" s="183">
        <f t="shared" si="42"/>
        <v>0.110091999325814</v>
      </c>
      <c r="AT259" s="146">
        <f>'[4]ПР 5 місяців'!AP259</f>
        <v>24004.665571502948</v>
      </c>
      <c r="AU259" s="275">
        <f t="shared" si="43"/>
        <v>6981.2461219216493</v>
      </c>
      <c r="AV259" s="269">
        <f>[5]пот.ремонт!AP259+[6]пот.ремонт!AP259+[7]пот.ремонт!AP259+[8]пот.ремонт!AP259+[9]пот.ремонт!AP259+[10]пот.ремонт!AP259+[11]пот.ремонт!AP259+[12]пот.ремонт!AP259+[13]пот.ремонт!AP259+[14]пот.ремонт!AP259+[15]пот.ремонт!AP259+[2]пот.ремонт!AP259</f>
        <v>2105.9955424004738</v>
      </c>
      <c r="AW259" s="193">
        <f>[15]пот.ремонт!C259</f>
        <v>1791.7050343963547</v>
      </c>
      <c r="AX259" s="194"/>
      <c r="AY259" s="194">
        <f t="shared" si="44"/>
        <v>-1791.7050343963547</v>
      </c>
      <c r="AZ259" s="17"/>
      <c r="BA259" s="200">
        <f t="shared" si="45"/>
        <v>5189.5410875252946</v>
      </c>
      <c r="BB259" s="17"/>
      <c r="BC259" s="270">
        <f t="shared" si="46"/>
        <v>0</v>
      </c>
      <c r="BE259" s="270">
        <f>'[16]звіт поточний ремонт'!AK260+'[16]звіт поточний ремонт'!Z260-'[16]звіт поточний ремонт'!C260</f>
        <v>24004.665571502948</v>
      </c>
      <c r="BF259" s="192">
        <f t="shared" si="39"/>
        <v>0</v>
      </c>
    </row>
    <row r="260" spans="1:58" ht="15" customHeight="1" x14ac:dyDescent="0.25">
      <c r="A260" s="175">
        <f t="shared" si="47"/>
        <v>254</v>
      </c>
      <c r="B260" s="260" t="s">
        <v>174</v>
      </c>
      <c r="C260" s="164">
        <f>побуд.звіт!AW263</f>
        <v>38235.778470815872</v>
      </c>
      <c r="D260" s="67">
        <f>'[3]по будинку 08'!BF263</f>
        <v>7.6323740476510649</v>
      </c>
      <c r="E260" s="68">
        <v>2</v>
      </c>
      <c r="F260" s="69"/>
      <c r="G260" s="69"/>
      <c r="H260" s="69"/>
      <c r="I260" s="69"/>
      <c r="J260" s="69"/>
      <c r="K260" s="69"/>
      <c r="L260" s="70"/>
      <c r="M260" s="75">
        <f>[1]пот.ремонт!M260+[2]пот.ремонт!M260</f>
        <v>9465</v>
      </c>
      <c r="N260" s="75">
        <f>[1]пот.ремонт!N260+[2]пот.ремонт!N260</f>
        <v>0</v>
      </c>
      <c r="O260" s="75">
        <f>[1]пот.ремонт!O260+[2]пот.ремонт!O260</f>
        <v>0</v>
      </c>
      <c r="P260" s="75">
        <f>[1]пот.ремонт!P260+[2]пот.ремонт!P260</f>
        <v>0</v>
      </c>
      <c r="Q260" s="75">
        <f>[1]пот.ремонт!Q260+[2]пот.ремонт!Q260</f>
        <v>0</v>
      </c>
      <c r="R260" s="75">
        <f>[1]пот.ремонт!R260+[2]пот.ремонт!R260</f>
        <v>0</v>
      </c>
      <c r="S260" s="75">
        <f>[1]пот.ремонт!S260+[2]пот.ремонт!S260</f>
        <v>0</v>
      </c>
      <c r="T260" s="75">
        <f>[1]пот.ремонт!T260+[2]пот.ремонт!T260</f>
        <v>0</v>
      </c>
      <c r="U260" s="75">
        <f>[1]пот.ремонт!U260+[2]пот.ремонт!U260</f>
        <v>0</v>
      </c>
      <c r="V260" s="75">
        <f>[1]пот.ремонт!V260+[2]пот.ремонт!V260</f>
        <v>0</v>
      </c>
      <c r="W260" s="75">
        <f>[1]пот.ремонт!W260+[2]пот.ремонт!W260</f>
        <v>17232</v>
      </c>
      <c r="X260" s="75">
        <f>[1]пот.ремонт!X260+[2]пот.ремонт!X260</f>
        <v>0</v>
      </c>
      <c r="Y260" s="75">
        <f>[1]пот.ремонт!Y260+[2]пот.ремонт!Y260</f>
        <v>0</v>
      </c>
      <c r="Z260" s="75">
        <f>[1]пот.ремонт!Z260+[2]пот.ремонт!Z260</f>
        <v>0</v>
      </c>
      <c r="AA260" s="75">
        <f>[1]пот.ремонт!AA260+[2]пот.ремонт!AA260</f>
        <v>3404</v>
      </c>
      <c r="AB260" s="75">
        <f>[1]пот.ремонт!AB260+[2]пот.ремонт!AB260</f>
        <v>0</v>
      </c>
      <c r="AC260" s="75">
        <f>[1]пот.ремонт!AC260+[2]пот.ремонт!AC260</f>
        <v>0</v>
      </c>
      <c r="AD260" s="187">
        <f t="shared" si="40"/>
        <v>30101</v>
      </c>
      <c r="AE260" s="117">
        <f>[1]пот.ремонт!AE260+[2]пот.ремонт!AE260</f>
        <v>3502.498043510433</v>
      </c>
      <c r="AF260" s="230">
        <f>[1]пот.ремонт!AF260+[2]пот.ремонт!AF260</f>
        <v>0</v>
      </c>
      <c r="AG260" s="75">
        <f>[1]пот.ремонт!AG260+[2]пот.ремонт!AG260</f>
        <v>0</v>
      </c>
      <c r="AH260" s="75">
        <f>[1]пот.ремонт!AH260+[2]пот.ремонт!AH260</f>
        <v>0</v>
      </c>
      <c r="AI260" s="75">
        <f>[1]пот.ремонт!AI260+[2]пот.ремонт!AI260</f>
        <v>0</v>
      </c>
      <c r="AJ260" s="75">
        <f>[1]пот.ремонт!AJ260+[2]пот.ремонт!AJ260</f>
        <v>0</v>
      </c>
      <c r="AK260" s="75">
        <f>[1]пот.ремонт!AK260+[2]пот.ремонт!AK260</f>
        <v>26604</v>
      </c>
      <c r="AL260" s="75">
        <f>[1]пот.ремонт!AL260+[2]пот.ремонт!AL260</f>
        <v>238</v>
      </c>
      <c r="AM260" s="75">
        <f>[1]пот.ремонт!AM260+[2]пот.ремонт!AM260</f>
        <v>0</v>
      </c>
      <c r="AN260" s="75">
        <f>[1]пот.ремонт!AN260+[2]пот.ремонт!AN260</f>
        <v>0</v>
      </c>
      <c r="AO260" s="71">
        <f t="shared" si="38"/>
        <v>30106.498043510433</v>
      </c>
      <c r="AP260" s="274">
        <f t="shared" si="41"/>
        <v>60207.498043510437</v>
      </c>
      <c r="AQ260" s="36">
        <f t="shared" si="36"/>
        <v>0</v>
      </c>
      <c r="AR260" s="37">
        <f t="shared" si="37"/>
        <v>21971.719572694565</v>
      </c>
      <c r="AS260" s="183">
        <f t="shared" si="42"/>
        <v>1.5746376941027855</v>
      </c>
      <c r="AT260" s="146">
        <f>'[4]ПР 5 місяців'!AP260</f>
        <v>-13081.991183284281</v>
      </c>
      <c r="AU260" s="275">
        <f t="shared" si="43"/>
        <v>8889.7283894102839</v>
      </c>
      <c r="AV260" s="269">
        <f>[5]пот.ремонт!AP260+[6]пот.ремонт!AP260+[7]пот.ремонт!AP260+[8]пот.ремонт!AP260+[9]пот.ремонт!AP260+[10]пот.ремонт!AP260+[11]пот.ремонт!AP260+[12]пот.ремонт!AP260+[13]пот.ремонт!AP260+[14]пот.ремонт!AP260+[15]пот.ремонт!AP260+[2]пот.ремонт!AP260</f>
        <v>60208.171335201259</v>
      </c>
      <c r="AW260" s="193">
        <f>[15]пот.ремонт!C260</f>
        <v>3518.1922401631732</v>
      </c>
      <c r="AX260" s="194"/>
      <c r="AY260" s="194">
        <f t="shared" si="44"/>
        <v>-3518.1922401631732</v>
      </c>
      <c r="AZ260" s="17"/>
      <c r="BA260" s="200">
        <f t="shared" si="45"/>
        <v>5371.5361492471111</v>
      </c>
      <c r="BB260" s="17"/>
      <c r="BC260" s="270">
        <f t="shared" si="46"/>
        <v>-0.67329169082222506</v>
      </c>
      <c r="BE260" s="270">
        <f>'[16]звіт поточний ремонт'!AK261+'[16]звіт поточний ремонт'!Z261-'[16]звіт поточний ремонт'!C261</f>
        <v>-13081.991183284281</v>
      </c>
      <c r="BF260" s="192">
        <f t="shared" si="39"/>
        <v>0</v>
      </c>
    </row>
    <row r="261" spans="1:58" ht="15" customHeight="1" x14ac:dyDescent="0.25">
      <c r="A261" s="175">
        <f t="shared" si="47"/>
        <v>255</v>
      </c>
      <c r="B261" s="260" t="s">
        <v>84</v>
      </c>
      <c r="C261" s="164">
        <f>побуд.звіт!AW264</f>
        <v>25256.943187179491</v>
      </c>
      <c r="D261" s="67">
        <f>'[3]по будинку 08'!BF264</f>
        <v>7.5658899531593313</v>
      </c>
      <c r="E261" s="68">
        <v>2</v>
      </c>
      <c r="F261" s="69"/>
      <c r="G261" s="69"/>
      <c r="H261" s="69"/>
      <c r="I261" s="69"/>
      <c r="J261" s="69"/>
      <c r="K261" s="69"/>
      <c r="L261" s="70"/>
      <c r="M261" s="75">
        <f>[1]пот.ремонт!M261+[2]пот.ремонт!M261</f>
        <v>14221.061494746189</v>
      </c>
      <c r="N261" s="75">
        <f>[1]пот.ремонт!N261+[2]пот.ремонт!N261</f>
        <v>0</v>
      </c>
      <c r="O261" s="75">
        <f>[1]пот.ремонт!O261+[2]пот.ремонт!O261</f>
        <v>0</v>
      </c>
      <c r="P261" s="75">
        <f>[1]пот.ремонт!P261+[2]пот.ремонт!P261</f>
        <v>0</v>
      </c>
      <c r="Q261" s="75">
        <f>[1]пот.ремонт!Q261+[2]пот.ремонт!Q261</f>
        <v>0</v>
      </c>
      <c r="R261" s="75">
        <f>[1]пот.ремонт!R261+[2]пот.ремонт!R261</f>
        <v>0</v>
      </c>
      <c r="S261" s="75">
        <f>[1]пот.ремонт!S261+[2]пот.ремонт!S261</f>
        <v>0</v>
      </c>
      <c r="T261" s="75">
        <f>[1]пот.ремонт!T261+[2]пот.ремонт!T261</f>
        <v>0</v>
      </c>
      <c r="U261" s="75">
        <f>[1]пот.ремонт!U261+[2]пот.ремонт!U261</f>
        <v>3841.5590646736719</v>
      </c>
      <c r="V261" s="75">
        <f>[1]пот.ремонт!V261+[2]пот.ремонт!V261</f>
        <v>0</v>
      </c>
      <c r="W261" s="75">
        <f>[1]пот.ремонт!W261+[2]пот.ремонт!W261</f>
        <v>545.79894627793396</v>
      </c>
      <c r="X261" s="75">
        <f>[1]пот.ремонт!X261+[2]пот.ремонт!X261</f>
        <v>0</v>
      </c>
      <c r="Y261" s="75">
        <f>[1]пот.ремонт!Y261+[2]пот.ремонт!Y261</f>
        <v>0</v>
      </c>
      <c r="Z261" s="75">
        <f>[1]пот.ремонт!Z261+[2]пот.ремонт!Z261</f>
        <v>0</v>
      </c>
      <c r="AA261" s="75">
        <f>[1]пот.ремонт!AA261+[2]пот.ремонт!AA261</f>
        <v>130</v>
      </c>
      <c r="AB261" s="75">
        <f>[1]пот.ремонт!AB261+[2]пот.ремонт!AB261</f>
        <v>0</v>
      </c>
      <c r="AC261" s="75">
        <f>[1]пот.ремонт!AC261+[2]пот.ремонт!AC261</f>
        <v>0</v>
      </c>
      <c r="AD261" s="187">
        <f t="shared" si="40"/>
        <v>18738.419505697795</v>
      </c>
      <c r="AE261" s="117">
        <f>[1]пот.ремонт!AE261+[2]пот.ремонт!AE261</f>
        <v>138</v>
      </c>
      <c r="AF261" s="230">
        <f>[1]пот.ремонт!AF261+[2]пот.ремонт!AF261</f>
        <v>0</v>
      </c>
      <c r="AG261" s="75">
        <f>[1]пот.ремонт!AG261+[2]пот.ремонт!AG261</f>
        <v>0</v>
      </c>
      <c r="AH261" s="75">
        <f>[1]пот.ремонт!AH261+[2]пот.ремонт!AH261</f>
        <v>0</v>
      </c>
      <c r="AI261" s="75">
        <f>[1]пот.ремонт!AI261+[2]пот.ремонт!AI261</f>
        <v>0</v>
      </c>
      <c r="AJ261" s="75">
        <f>[1]пот.ремонт!AJ261+[2]пот.ремонт!AJ261</f>
        <v>0</v>
      </c>
      <c r="AK261" s="75">
        <f>[1]пот.ремонт!AK261+[2]пот.ремонт!AK261</f>
        <v>0</v>
      </c>
      <c r="AL261" s="75">
        <f>[1]пот.ремонт!AL261+[2]пот.ремонт!AL261</f>
        <v>0</v>
      </c>
      <c r="AM261" s="75">
        <f>[1]пот.ремонт!AM261+[2]пот.ремонт!AM261</f>
        <v>0</v>
      </c>
      <c r="AN261" s="75">
        <f>[1]пот.ремонт!AN261+[2]пот.ремонт!AN261</f>
        <v>0</v>
      </c>
      <c r="AO261" s="71">
        <f t="shared" si="38"/>
        <v>138</v>
      </c>
      <c r="AP261" s="274">
        <f t="shared" si="41"/>
        <v>18876.419505697795</v>
      </c>
      <c r="AQ261" s="36">
        <f t="shared" si="36"/>
        <v>-6380.5236814816963</v>
      </c>
      <c r="AR261" s="37">
        <f t="shared" si="37"/>
        <v>0</v>
      </c>
      <c r="AS261" s="183">
        <f t="shared" si="42"/>
        <v>0.74737545893041912</v>
      </c>
      <c r="AT261" s="146">
        <f>'[4]ПР 5 місяців'!AP261</f>
        <v>-12460.412601095844</v>
      </c>
      <c r="AU261" s="275">
        <f t="shared" si="43"/>
        <v>-18840.936282577539</v>
      </c>
      <c r="AV261" s="269">
        <f>[5]пот.ремонт!AP261+[6]пот.ремонт!AP261+[7]пот.ремонт!AP261+[8]пот.ремонт!AP261+[9]пот.ремонт!AP261+[10]пот.ремонт!AP261+[11]пот.ремонт!AP261+[12]пот.ремонт!AP261+[13]пот.ремонт!AP261+[14]пот.ремонт!AP261+[15]пот.ремонт!AP261+[2]пот.ремонт!AP261</f>
        <v>18877.414107956916</v>
      </c>
      <c r="AW261" s="193">
        <f>[15]пот.ремонт!C261</f>
        <v>2373.8887634358985</v>
      </c>
      <c r="AX261" s="194"/>
      <c r="AY261" s="194">
        <f t="shared" si="44"/>
        <v>-2373.8887634358985</v>
      </c>
      <c r="AZ261" s="17"/>
      <c r="BA261" s="200">
        <f t="shared" si="45"/>
        <v>-21214.825046013437</v>
      </c>
      <c r="BB261" s="17"/>
      <c r="BC261" s="270">
        <f t="shared" si="46"/>
        <v>-0.99460225912116584</v>
      </c>
      <c r="BE261" s="270">
        <f>'[16]звіт поточний ремонт'!AK262+'[16]звіт поточний ремонт'!Z262-'[16]звіт поточний ремонт'!C262</f>
        <v>-12460.412601095844</v>
      </c>
      <c r="BF261" s="192">
        <f t="shared" si="39"/>
        <v>0</v>
      </c>
    </row>
    <row r="262" spans="1:58" ht="15" customHeight="1" x14ac:dyDescent="0.25">
      <c r="A262" s="175">
        <f t="shared" si="47"/>
        <v>256</v>
      </c>
      <c r="B262" s="260" t="s">
        <v>54</v>
      </c>
      <c r="C262" s="164">
        <f>побуд.звіт!AW265</f>
        <v>12919.25451492297</v>
      </c>
      <c r="D262" s="67">
        <f>'[3]по будинку 08'!BF265</f>
        <v>2.9253001576362969</v>
      </c>
      <c r="E262" s="68">
        <v>2</v>
      </c>
      <c r="F262" s="69"/>
      <c r="G262" s="69"/>
      <c r="H262" s="69"/>
      <c r="I262" s="69"/>
      <c r="J262" s="69"/>
      <c r="K262" s="69"/>
      <c r="L262" s="70"/>
      <c r="M262" s="75">
        <f>[1]пот.ремонт!M262+[2]пот.ремонт!M262</f>
        <v>955</v>
      </c>
      <c r="N262" s="75">
        <f>[1]пот.ремонт!N262+[2]пот.ремонт!N262</f>
        <v>0</v>
      </c>
      <c r="O262" s="75">
        <f>[1]пот.ремонт!O262+[2]пот.ремонт!O262</f>
        <v>0</v>
      </c>
      <c r="P262" s="75">
        <f>[1]пот.ремонт!P262+[2]пот.ремонт!P262</f>
        <v>0</v>
      </c>
      <c r="Q262" s="75">
        <f>[1]пот.ремонт!Q262+[2]пот.ремонт!Q262</f>
        <v>0</v>
      </c>
      <c r="R262" s="75">
        <f>[1]пот.ремонт!R262+[2]пот.ремонт!R262</f>
        <v>0</v>
      </c>
      <c r="S262" s="75">
        <f>[1]пот.ремонт!S262+[2]пот.ремонт!S262</f>
        <v>0</v>
      </c>
      <c r="T262" s="75">
        <f>[1]пот.ремонт!T262+[2]пот.ремонт!T262</f>
        <v>0</v>
      </c>
      <c r="U262" s="75">
        <f>[1]пот.ремонт!U262+[2]пот.ремонт!U262</f>
        <v>0</v>
      </c>
      <c r="V262" s="75">
        <f>[1]пот.ремонт!V262+[2]пот.ремонт!V262</f>
        <v>0</v>
      </c>
      <c r="W262" s="75">
        <f>[1]пот.ремонт!W262+[2]пот.ремонт!W262</f>
        <v>0</v>
      </c>
      <c r="X262" s="75">
        <f>[1]пот.ремонт!X262+[2]пот.ремонт!X262</f>
        <v>0</v>
      </c>
      <c r="Y262" s="75">
        <f>[1]пот.ремонт!Y262+[2]пот.ремонт!Y262</f>
        <v>0</v>
      </c>
      <c r="Z262" s="75">
        <f>[1]пот.ремонт!Z262+[2]пот.ремонт!Z262</f>
        <v>0</v>
      </c>
      <c r="AA262" s="75">
        <f>[1]пот.ремонт!AA262+[2]пот.ремонт!AA262</f>
        <v>0</v>
      </c>
      <c r="AB262" s="75">
        <f>[1]пот.ремонт!AB262+[2]пот.ремонт!AB262</f>
        <v>0</v>
      </c>
      <c r="AC262" s="75">
        <f>[1]пот.ремонт!AC262+[2]пот.ремонт!AC262</f>
        <v>0</v>
      </c>
      <c r="AD262" s="187">
        <f t="shared" si="40"/>
        <v>955</v>
      </c>
      <c r="AE262" s="117">
        <f>[1]пот.ремонт!AE262+[2]пот.ремонт!AE262</f>
        <v>0</v>
      </c>
      <c r="AF262" s="230">
        <f>[1]пот.ремонт!AF262+[2]пот.ремонт!AF262</f>
        <v>0</v>
      </c>
      <c r="AG262" s="75">
        <f>[1]пот.ремонт!AG262+[2]пот.ремонт!AG262</f>
        <v>0</v>
      </c>
      <c r="AH262" s="75">
        <f>[1]пот.ремонт!AH262+[2]пот.ремонт!AH262</f>
        <v>0</v>
      </c>
      <c r="AI262" s="75">
        <f>[1]пот.ремонт!AI262+[2]пот.ремонт!AI262</f>
        <v>0</v>
      </c>
      <c r="AJ262" s="75">
        <f>[1]пот.ремонт!AJ262+[2]пот.ремонт!AJ262</f>
        <v>0</v>
      </c>
      <c r="AK262" s="75">
        <f>[1]пот.ремонт!AK262+[2]пот.ремонт!AK262</f>
        <v>0</v>
      </c>
      <c r="AL262" s="75">
        <f>[1]пот.ремонт!AL262+[2]пот.ремонт!AL262</f>
        <v>0</v>
      </c>
      <c r="AM262" s="75">
        <f>[1]пот.ремонт!AM262+[2]пот.ремонт!AM262</f>
        <v>0</v>
      </c>
      <c r="AN262" s="75">
        <f>[1]пот.ремонт!AN262+[2]пот.ремонт!AN262</f>
        <v>0</v>
      </c>
      <c r="AO262" s="71">
        <f t="shared" si="38"/>
        <v>0</v>
      </c>
      <c r="AP262" s="274">
        <f t="shared" si="41"/>
        <v>955</v>
      </c>
      <c r="AQ262" s="36">
        <f t="shared" ref="AQ262:AQ323" si="48">IF((AD262+AO262)&lt;C262,(AD262+AO262)-C262,0)</f>
        <v>-11964.25451492297</v>
      </c>
      <c r="AR262" s="37">
        <f t="shared" ref="AR262:AR323" si="49">IF((AD262+AO262)&gt;C262,(AD262+AO262)-C262,0)</f>
        <v>0</v>
      </c>
      <c r="AS262" s="183">
        <f t="shared" si="42"/>
        <v>7.3920673897776693E-2</v>
      </c>
      <c r="AT262" s="146">
        <f>'[4]ПР 5 місяців'!AP262</f>
        <v>-6408.567261105798</v>
      </c>
      <c r="AU262" s="275">
        <f t="shared" si="43"/>
        <v>-18372.821776028766</v>
      </c>
      <c r="AV262" s="269">
        <f>[5]пот.ремонт!AP262+[6]пот.ремонт!AP262+[7]пот.ремонт!AP262+[8]пот.ремонт!AP262+[9]пот.ремонт!AP262+[10]пот.ремонт!AP262+[11]пот.ремонт!AP262+[12]пот.ремонт!AP262+[13]пот.ремонт!AP262+[14]пот.ремонт!AP262+[15]пот.ремонт!AP262+[2]пот.ремонт!AP262</f>
        <v>955</v>
      </c>
      <c r="AW262" s="193">
        <f>[15]пот.ремонт!C262</f>
        <v>1207.7783729845937</v>
      </c>
      <c r="AX262" s="194"/>
      <c r="AY262" s="194">
        <f t="shared" si="44"/>
        <v>-1207.7783729845937</v>
      </c>
      <c r="AZ262" s="17"/>
      <c r="BA262" s="200">
        <f t="shared" si="45"/>
        <v>-19580.60014901336</v>
      </c>
      <c r="BB262" s="17"/>
      <c r="BC262" s="270">
        <f t="shared" si="46"/>
        <v>0</v>
      </c>
      <c r="BE262" s="270">
        <f>'[16]звіт поточний ремонт'!AK263+'[16]звіт поточний ремонт'!Z263-'[16]звіт поточний ремонт'!C263</f>
        <v>-6408.567261105798</v>
      </c>
      <c r="BF262" s="192">
        <f t="shared" si="39"/>
        <v>0</v>
      </c>
    </row>
    <row r="263" spans="1:58" ht="15" customHeight="1" x14ac:dyDescent="0.25">
      <c r="A263" s="175">
        <f t="shared" si="47"/>
        <v>257</v>
      </c>
      <c r="B263" s="260" t="s">
        <v>85</v>
      </c>
      <c r="C263" s="164">
        <f>побуд.звіт!AW266</f>
        <v>10102.59884825788</v>
      </c>
      <c r="D263" s="67">
        <f>'[3]по будинку 08'!BF266</f>
        <v>3.2178301733999266</v>
      </c>
      <c r="E263" s="68">
        <v>2</v>
      </c>
      <c r="F263" s="69"/>
      <c r="G263" s="69"/>
      <c r="H263" s="69"/>
      <c r="I263" s="69"/>
      <c r="J263" s="69"/>
      <c r="K263" s="69"/>
      <c r="L263" s="70"/>
      <c r="M263" s="75">
        <f>[1]пот.ремонт!M263+[2]пот.ремонт!M263</f>
        <v>1248</v>
      </c>
      <c r="N263" s="75">
        <f>[1]пот.ремонт!N263+[2]пот.ремонт!N263</f>
        <v>0</v>
      </c>
      <c r="O263" s="75">
        <f>[1]пот.ремонт!O263+[2]пот.ремонт!O263</f>
        <v>0</v>
      </c>
      <c r="P263" s="75">
        <f>[1]пот.ремонт!P263+[2]пот.ремонт!P263</f>
        <v>0</v>
      </c>
      <c r="Q263" s="75">
        <f>[1]пот.ремонт!Q263+[2]пот.ремонт!Q263</f>
        <v>0</v>
      </c>
      <c r="R263" s="75">
        <f>[1]пот.ремонт!R263+[2]пот.ремонт!R263</f>
        <v>0</v>
      </c>
      <c r="S263" s="75">
        <f>[1]пот.ремонт!S263+[2]пот.ремонт!S263</f>
        <v>0</v>
      </c>
      <c r="T263" s="75">
        <f>[1]пот.ремонт!T263+[2]пот.ремонт!T263</f>
        <v>0</v>
      </c>
      <c r="U263" s="75">
        <f>[1]пот.ремонт!U263+[2]пот.ремонт!U263</f>
        <v>0</v>
      </c>
      <c r="V263" s="75">
        <f>[1]пот.ремонт!V263+[2]пот.ремонт!V263</f>
        <v>0</v>
      </c>
      <c r="W263" s="75">
        <f>[1]пот.ремонт!W263+[2]пот.ремонт!W263</f>
        <v>3033</v>
      </c>
      <c r="X263" s="75">
        <f>[1]пот.ремонт!X263+[2]пот.ремонт!X263</f>
        <v>0</v>
      </c>
      <c r="Y263" s="75">
        <f>[1]пот.ремонт!Y263+[2]пот.ремонт!Y263</f>
        <v>0</v>
      </c>
      <c r="Z263" s="75">
        <f>[1]пот.ремонт!Z263+[2]пот.ремонт!Z263</f>
        <v>0</v>
      </c>
      <c r="AA263" s="75">
        <f>[1]пот.ремонт!AA263+[2]пот.ремонт!AA263</f>
        <v>0</v>
      </c>
      <c r="AB263" s="75">
        <f>[1]пот.ремонт!AB263+[2]пот.ремонт!AB263</f>
        <v>0</v>
      </c>
      <c r="AC263" s="75">
        <f>[1]пот.ремонт!AC263+[2]пот.ремонт!AC263</f>
        <v>0</v>
      </c>
      <c r="AD263" s="187">
        <f t="shared" si="40"/>
        <v>4281</v>
      </c>
      <c r="AE263" s="117">
        <f>[1]пот.ремонт!AE263+[2]пот.ремонт!AE263</f>
        <v>404</v>
      </c>
      <c r="AF263" s="230">
        <f>[1]пот.ремонт!AF263+[2]пот.ремонт!AF263</f>
        <v>0</v>
      </c>
      <c r="AG263" s="75">
        <f>[1]пот.ремонт!AG263+[2]пот.ремонт!AG263</f>
        <v>0</v>
      </c>
      <c r="AH263" s="75">
        <f>[1]пот.ремонт!AH263+[2]пот.ремонт!AH263</f>
        <v>0</v>
      </c>
      <c r="AI263" s="75">
        <f>[1]пот.ремонт!AI263+[2]пот.ремонт!AI263</f>
        <v>0</v>
      </c>
      <c r="AJ263" s="75">
        <f>[1]пот.ремонт!AJ263+[2]пот.ремонт!AJ263</f>
        <v>0</v>
      </c>
      <c r="AK263" s="75">
        <f>[1]пот.ремонт!AK263+[2]пот.ремонт!AK263</f>
        <v>0</v>
      </c>
      <c r="AL263" s="75">
        <f>[1]пот.ремонт!AL263+[2]пот.ремонт!AL263</f>
        <v>0</v>
      </c>
      <c r="AM263" s="75">
        <f>[1]пот.ремонт!AM263+[2]пот.ремонт!AM263</f>
        <v>0</v>
      </c>
      <c r="AN263" s="75">
        <f>[1]пот.ремонт!AN263+[2]пот.ремонт!AN263</f>
        <v>0</v>
      </c>
      <c r="AO263" s="71">
        <f t="shared" ref="AO263:AO324" si="50">AE263+AG263+AI263+AK263+AM263</f>
        <v>404</v>
      </c>
      <c r="AP263" s="274">
        <f t="shared" si="41"/>
        <v>4685</v>
      </c>
      <c r="AQ263" s="36">
        <f t="shared" si="48"/>
        <v>-5417.5988482578796</v>
      </c>
      <c r="AR263" s="37">
        <f t="shared" si="49"/>
        <v>0</v>
      </c>
      <c r="AS263" s="183">
        <f t="shared" si="42"/>
        <v>0.46374205987679046</v>
      </c>
      <c r="AT263" s="146">
        <f>'[4]ПР 5 місяців'!AP263</f>
        <v>-4110.2598556872681</v>
      </c>
      <c r="AU263" s="275">
        <f t="shared" si="43"/>
        <v>-9527.8587039451486</v>
      </c>
      <c r="AV263" s="269">
        <f>[5]пот.ремонт!AP263+[6]пот.ремонт!AP263+[7]пот.ремонт!AP263+[8]пот.ремонт!AP263+[9]пот.ремонт!AP263+[10]пот.ремонт!AP263+[11]пот.ремонт!AP263+[12]пот.ремонт!AP263+[13]пот.ремонт!AP263+[14]пот.ремонт!AP263+[15]пот.ремонт!AP263+[2]пот.ремонт!AP263</f>
        <v>4685.3573362986772</v>
      </c>
      <c r="AW263" s="193">
        <f>[15]пот.ремонт!C263</f>
        <v>969.1246976515763</v>
      </c>
      <c r="AX263" s="194"/>
      <c r="AY263" s="194">
        <f t="shared" si="44"/>
        <v>-969.1246976515763</v>
      </c>
      <c r="AZ263" s="17"/>
      <c r="BA263" s="200">
        <f t="shared" si="45"/>
        <v>-10496.983401596724</v>
      </c>
      <c r="BB263" s="17"/>
      <c r="BC263" s="270">
        <f t="shared" si="46"/>
        <v>-0.35733629867718264</v>
      </c>
      <c r="BE263" s="270">
        <f>'[16]звіт поточний ремонт'!AK264+'[16]звіт поточний ремонт'!Z264-'[16]звіт поточний ремонт'!C264</f>
        <v>-4110.2598556872681</v>
      </c>
      <c r="BF263" s="192">
        <f t="shared" ref="BF263:BF326" si="51">AT263-BE263</f>
        <v>0</v>
      </c>
    </row>
    <row r="264" spans="1:58" ht="15" customHeight="1" x14ac:dyDescent="0.25">
      <c r="A264" s="175">
        <f t="shared" si="47"/>
        <v>258</v>
      </c>
      <c r="B264" s="260" t="s">
        <v>86</v>
      </c>
      <c r="C264" s="164">
        <f>побуд.звіт!AW267</f>
        <v>23617.788537748671</v>
      </c>
      <c r="D264" s="67">
        <f>'[3]по будинку 08'!BF267</f>
        <v>5.5580702995089633</v>
      </c>
      <c r="E264" s="68">
        <v>2</v>
      </c>
      <c r="F264" s="69"/>
      <c r="G264" s="69"/>
      <c r="H264" s="69"/>
      <c r="I264" s="69"/>
      <c r="J264" s="69"/>
      <c r="K264" s="69"/>
      <c r="L264" s="70"/>
      <c r="M264" s="75">
        <f>[1]пот.ремонт!M264+[2]пот.ремонт!M264</f>
        <v>3251.6489862364956</v>
      </c>
      <c r="N264" s="75">
        <f>[1]пот.ремонт!N264+[2]пот.ремонт!N264</f>
        <v>0</v>
      </c>
      <c r="O264" s="75">
        <f>[1]пот.ремонт!O264+[2]пот.ремонт!O264</f>
        <v>0</v>
      </c>
      <c r="P264" s="75">
        <f>[1]пот.ремонт!P264+[2]пот.ремонт!P264</f>
        <v>0</v>
      </c>
      <c r="Q264" s="75">
        <f>[1]пот.ремонт!Q264+[2]пот.ремонт!Q264</f>
        <v>9734</v>
      </c>
      <c r="R264" s="75">
        <f>[1]пот.ремонт!R264+[2]пот.ремонт!R264</f>
        <v>1</v>
      </c>
      <c r="S264" s="75">
        <f>[1]пот.ремонт!S264+[2]пот.ремонт!S264</f>
        <v>0</v>
      </c>
      <c r="T264" s="75">
        <f>[1]пот.ремонт!T264+[2]пот.ремонт!T264</f>
        <v>0</v>
      </c>
      <c r="U264" s="75">
        <f>[1]пот.ремонт!U264+[2]пот.ремонт!U264</f>
        <v>0</v>
      </c>
      <c r="V264" s="75">
        <f>[1]пот.ремонт!V264+[2]пот.ремонт!V264</f>
        <v>0</v>
      </c>
      <c r="W264" s="75">
        <f>[1]пот.ремонт!W264+[2]пот.ремонт!W264</f>
        <v>1382</v>
      </c>
      <c r="X264" s="75">
        <f>[1]пот.ремонт!X264+[2]пот.ремонт!X264</f>
        <v>0</v>
      </c>
      <c r="Y264" s="75">
        <f>[1]пот.ремонт!Y264+[2]пот.ремонт!Y264</f>
        <v>0</v>
      </c>
      <c r="Z264" s="75">
        <f>[1]пот.ремонт!Z264+[2]пот.ремонт!Z264</f>
        <v>0</v>
      </c>
      <c r="AA264" s="75">
        <f>[1]пот.ремонт!AA264+[2]пот.ремонт!AA264</f>
        <v>0</v>
      </c>
      <c r="AB264" s="75">
        <f>[1]пот.ремонт!AB264+[2]пот.ремонт!AB264</f>
        <v>0</v>
      </c>
      <c r="AC264" s="75">
        <f>[1]пот.ремонт!AC264+[2]пот.ремонт!AC264</f>
        <v>0</v>
      </c>
      <c r="AD264" s="187">
        <f t="shared" ref="AD264:AD326" si="52">M264+O264+Q264+S264+AA264+U264+AC264+W264+Y264</f>
        <v>14367.648986236496</v>
      </c>
      <c r="AE264" s="117">
        <f>[1]пот.ремонт!AE264+[2]пот.ремонт!AE264</f>
        <v>138</v>
      </c>
      <c r="AF264" s="230">
        <f>[1]пот.ремонт!AF264+[2]пот.ремонт!AF264</f>
        <v>0</v>
      </c>
      <c r="AG264" s="75">
        <f>[1]пот.ремонт!AG264+[2]пот.ремонт!AG264</f>
        <v>0</v>
      </c>
      <c r="AH264" s="75">
        <f>[1]пот.ремонт!AH264+[2]пот.ремонт!AH264</f>
        <v>0</v>
      </c>
      <c r="AI264" s="75">
        <f>[1]пот.ремонт!AI264+[2]пот.ремонт!AI264</f>
        <v>0</v>
      </c>
      <c r="AJ264" s="75">
        <f>[1]пот.ремонт!AJ264+[2]пот.ремонт!AJ264</f>
        <v>0</v>
      </c>
      <c r="AK264" s="75">
        <f>[1]пот.ремонт!AK264+[2]пот.ремонт!AK264</f>
        <v>0</v>
      </c>
      <c r="AL264" s="75">
        <f>[1]пот.ремонт!AL264+[2]пот.ремонт!AL264</f>
        <v>0</v>
      </c>
      <c r="AM264" s="75">
        <f>[1]пот.ремонт!AM264+[2]пот.ремонт!AM264</f>
        <v>683</v>
      </c>
      <c r="AN264" s="75">
        <f>[1]пот.ремонт!AN264+[2]пот.ремонт!AN264</f>
        <v>0</v>
      </c>
      <c r="AO264" s="71">
        <f t="shared" si="50"/>
        <v>821</v>
      </c>
      <c r="AP264" s="274">
        <f t="shared" ref="AP264:AP327" si="53">AD264+AO264</f>
        <v>15188.648986236496</v>
      </c>
      <c r="AQ264" s="36">
        <f t="shared" si="48"/>
        <v>-8429.1395515121749</v>
      </c>
      <c r="AR264" s="37">
        <f t="shared" si="49"/>
        <v>0</v>
      </c>
      <c r="AS264" s="183">
        <f t="shared" ref="AS264:AS327" si="54">AP264/C264</f>
        <v>0.64310208222756537</v>
      </c>
      <c r="AT264" s="146">
        <f>'[4]ПР 5 місяців'!AP264</f>
        <v>-11023.684037221434</v>
      </c>
      <c r="AU264" s="275">
        <f t="shared" ref="AU264:AU327" si="55">AP264-C264+AT264</f>
        <v>-19452.823588733609</v>
      </c>
      <c r="AV264" s="269">
        <f>[5]пот.ремонт!AP264+[6]пот.ремонт!AP264+[7]пот.ремонт!AP264+[8]пот.ремонт!AP264+[9]пот.ремонт!AP264+[10]пот.ремонт!AP264+[11]пот.ремонт!AP264+[12]пот.ремонт!AP264+[13]пот.ремонт!AP264+[14]пот.ремонт!AP264+[15]пот.ремонт!AP264+[2]пот.ремонт!AP264</f>
        <v>15188.648986236496</v>
      </c>
      <c r="AW264" s="193">
        <f>[15]пот.ремонт!C264</f>
        <v>2146.2610779497345</v>
      </c>
      <c r="AX264" s="194"/>
      <c r="AY264" s="194">
        <f t="shared" ref="AY264:AY298" si="56">AX264-AW264</f>
        <v>-2146.2610779497345</v>
      </c>
      <c r="AZ264" s="17"/>
      <c r="BA264" s="200">
        <f t="shared" ref="BA264:BA298" si="57">AU264+AY264</f>
        <v>-21599.084666683342</v>
      </c>
      <c r="BB264" s="17"/>
      <c r="BC264" s="270">
        <f t="shared" ref="BC264:BC297" si="58">AP264-AV264</f>
        <v>0</v>
      </c>
      <c r="BE264" s="270">
        <f>'[16]звіт поточний ремонт'!AK265+'[16]звіт поточний ремонт'!Z265-'[16]звіт поточний ремонт'!C265</f>
        <v>-11023.684037221434</v>
      </c>
      <c r="BF264" s="192">
        <f t="shared" si="51"/>
        <v>0</v>
      </c>
    </row>
    <row r="265" spans="1:58" ht="15" customHeight="1" x14ac:dyDescent="0.25">
      <c r="A265" s="175">
        <f t="shared" ref="A265:A328" si="59">A264+1</f>
        <v>259</v>
      </c>
      <c r="B265" s="260" t="s">
        <v>175</v>
      </c>
      <c r="C265" s="164">
        <f>побуд.звіт!AW268</f>
        <v>11078.931382567738</v>
      </c>
      <c r="D265" s="67">
        <f>'[3]по будинку 08'!BF268</f>
        <v>4.0023424884023875</v>
      </c>
      <c r="E265" s="68">
        <v>2</v>
      </c>
      <c r="F265" s="69"/>
      <c r="G265" s="69"/>
      <c r="H265" s="69"/>
      <c r="I265" s="69"/>
      <c r="J265" s="69"/>
      <c r="K265" s="69"/>
      <c r="L265" s="70"/>
      <c r="M265" s="75">
        <f>[1]пот.ремонт!M265+[2]пот.ремонт!M265</f>
        <v>295</v>
      </c>
      <c r="N265" s="75">
        <f>[1]пот.ремонт!N265+[2]пот.ремонт!N265</f>
        <v>0</v>
      </c>
      <c r="O265" s="75">
        <f>[1]пот.ремонт!O265+[2]пот.ремонт!O265</f>
        <v>5025</v>
      </c>
      <c r="P265" s="75">
        <f>[1]пот.ремонт!P265+[2]пот.ремонт!P265</f>
        <v>32</v>
      </c>
      <c r="Q265" s="75">
        <f>[1]пот.ремонт!Q265+[2]пот.ремонт!Q265</f>
        <v>0</v>
      </c>
      <c r="R265" s="75">
        <f>[1]пот.ремонт!R265+[2]пот.ремонт!R265</f>
        <v>0</v>
      </c>
      <c r="S265" s="75">
        <f>[1]пот.ремонт!S265+[2]пот.ремонт!S265</f>
        <v>0</v>
      </c>
      <c r="T265" s="75">
        <f>[1]пот.ремонт!T265+[2]пот.ремонт!T265</f>
        <v>0</v>
      </c>
      <c r="U265" s="75">
        <f>[1]пот.ремонт!U265+[2]пот.ремонт!U265</f>
        <v>0</v>
      </c>
      <c r="V265" s="75">
        <f>[1]пот.ремонт!V265+[2]пот.ремонт!V265</f>
        <v>0</v>
      </c>
      <c r="W265" s="75">
        <f>[1]пот.ремонт!W265+[2]пот.ремонт!W265</f>
        <v>0</v>
      </c>
      <c r="X265" s="75">
        <f>[1]пот.ремонт!X265+[2]пот.ремонт!X265</f>
        <v>0</v>
      </c>
      <c r="Y265" s="75">
        <f>[1]пот.ремонт!Y265+[2]пот.ремонт!Y265</f>
        <v>0</v>
      </c>
      <c r="Z265" s="75">
        <f>[1]пот.ремонт!Z265+[2]пот.ремонт!Z265</f>
        <v>0</v>
      </c>
      <c r="AA265" s="75">
        <f>[1]пот.ремонт!AA265+[2]пот.ремонт!AA265</f>
        <v>0</v>
      </c>
      <c r="AB265" s="75">
        <f>[1]пот.ремонт!AB265+[2]пот.ремонт!AB265</f>
        <v>0</v>
      </c>
      <c r="AC265" s="75">
        <f>[1]пот.ремонт!AC265+[2]пот.ремонт!AC265</f>
        <v>0</v>
      </c>
      <c r="AD265" s="187">
        <f t="shared" si="52"/>
        <v>5320</v>
      </c>
      <c r="AE265" s="117">
        <f>[1]пот.ремонт!AE265+[2]пот.ремонт!AE265</f>
        <v>0</v>
      </c>
      <c r="AF265" s="230">
        <f>[1]пот.ремонт!AF265+[2]пот.ремонт!AF265</f>
        <v>0</v>
      </c>
      <c r="AG265" s="75">
        <f>[1]пот.ремонт!AG265+[2]пот.ремонт!AG265</f>
        <v>0</v>
      </c>
      <c r="AH265" s="75">
        <f>[1]пот.ремонт!AH265+[2]пот.ремонт!AH265</f>
        <v>0</v>
      </c>
      <c r="AI265" s="75">
        <f>[1]пот.ремонт!AI265+[2]пот.ремонт!AI265</f>
        <v>0</v>
      </c>
      <c r="AJ265" s="75">
        <f>[1]пот.ремонт!AJ265+[2]пот.ремонт!AJ265</f>
        <v>0</v>
      </c>
      <c r="AK265" s="75">
        <f>[1]пот.ремонт!AK265+[2]пот.ремонт!AK265</f>
        <v>0</v>
      </c>
      <c r="AL265" s="75">
        <f>[1]пот.ремонт!AL265+[2]пот.ремонт!AL265</f>
        <v>0</v>
      </c>
      <c r="AM265" s="75">
        <f>[1]пот.ремонт!AM265+[2]пот.ремонт!AM265</f>
        <v>0</v>
      </c>
      <c r="AN265" s="75">
        <f>[1]пот.ремонт!AN265+[2]пот.ремонт!AN265</f>
        <v>0</v>
      </c>
      <c r="AO265" s="71">
        <f t="shared" si="50"/>
        <v>0</v>
      </c>
      <c r="AP265" s="274">
        <f t="shared" si="53"/>
        <v>5320</v>
      </c>
      <c r="AQ265" s="36">
        <f t="shared" si="48"/>
        <v>-5758.9313825677382</v>
      </c>
      <c r="AR265" s="37">
        <f t="shared" si="49"/>
        <v>0</v>
      </c>
      <c r="AS265" s="183">
        <f t="shared" si="54"/>
        <v>0.48019071662189461</v>
      </c>
      <c r="AT265" s="146">
        <f>'[4]ПР 5 місяців'!AP265</f>
        <v>-5489.2473346021034</v>
      </c>
      <c r="AU265" s="275">
        <f t="shared" si="55"/>
        <v>-11248.178717169842</v>
      </c>
      <c r="AV265" s="269">
        <f>[5]пот.ремонт!AP265+[6]пот.ремонт!AP265+[7]пот.ремонт!AP265+[8]пот.ремонт!AP265+[9]пот.ремонт!AP265+[10]пот.ремонт!AP265+[11]пот.ремонт!AP265+[12]пот.ремонт!AP265+[13]пот.ремонт!AP265+[14]пот.ремонт!AP265+[15]пот.ремонт!AP265+[2]пот.ремонт!AP265</f>
        <v>5320</v>
      </c>
      <c r="AW265" s="193">
        <f>[15]пот.ремонт!C265</f>
        <v>1035.6738885135476</v>
      </c>
      <c r="AX265" s="194"/>
      <c r="AY265" s="194">
        <f t="shared" si="56"/>
        <v>-1035.6738885135476</v>
      </c>
      <c r="AZ265" s="17"/>
      <c r="BA265" s="200">
        <f t="shared" si="57"/>
        <v>-12283.852605683389</v>
      </c>
      <c r="BB265" s="17"/>
      <c r="BC265" s="270">
        <f t="shared" si="58"/>
        <v>0</v>
      </c>
      <c r="BE265" s="270">
        <f>'[16]звіт поточний ремонт'!AK266+'[16]звіт поточний ремонт'!Z266-'[16]звіт поточний ремонт'!C266</f>
        <v>-5489.2473346021034</v>
      </c>
      <c r="BF265" s="192">
        <f t="shared" si="51"/>
        <v>0</v>
      </c>
    </row>
    <row r="266" spans="1:58" ht="15" customHeight="1" x14ac:dyDescent="0.25">
      <c r="A266" s="175">
        <f t="shared" si="59"/>
        <v>260</v>
      </c>
      <c r="B266" s="260" t="s">
        <v>176</v>
      </c>
      <c r="C266" s="164">
        <f>побуд.звіт!AW269</f>
        <v>30000.735604498361</v>
      </c>
      <c r="D266" s="67">
        <f>'[3]по будинку 08'!BF269</f>
        <v>66.472958626372048</v>
      </c>
      <c r="E266" s="68">
        <v>3</v>
      </c>
      <c r="F266" s="69"/>
      <c r="G266" s="69"/>
      <c r="H266" s="69"/>
      <c r="I266" s="69"/>
      <c r="J266" s="69"/>
      <c r="K266" s="69"/>
      <c r="L266" s="70"/>
      <c r="M266" s="75">
        <f>[1]пот.ремонт!M266+[2]пот.ремонт!M266</f>
        <v>803</v>
      </c>
      <c r="N266" s="75">
        <f>[1]пот.ремонт!N266+[2]пот.ремонт!N266</f>
        <v>0</v>
      </c>
      <c r="O266" s="75">
        <f>[1]пот.ремонт!O266+[2]пот.ремонт!O266</f>
        <v>11730</v>
      </c>
      <c r="P266" s="75">
        <f>[1]пот.ремонт!P266+[2]пот.ремонт!P266</f>
        <v>77</v>
      </c>
      <c r="Q266" s="75">
        <f>[1]пот.ремонт!Q266+[2]пот.ремонт!Q266</f>
        <v>0</v>
      </c>
      <c r="R266" s="75">
        <f>[1]пот.ремонт!R266+[2]пот.ремонт!R266</f>
        <v>0</v>
      </c>
      <c r="S266" s="75">
        <f>[1]пот.ремонт!S266+[2]пот.ремонт!S266</f>
        <v>0</v>
      </c>
      <c r="T266" s="75">
        <f>[1]пот.ремонт!T266+[2]пот.ремонт!T266</f>
        <v>0</v>
      </c>
      <c r="U266" s="75">
        <f>[1]пот.ремонт!U266+[2]пот.ремонт!U266</f>
        <v>2713</v>
      </c>
      <c r="V266" s="75">
        <f>[1]пот.ремонт!V266+[2]пот.ремонт!V266</f>
        <v>0</v>
      </c>
      <c r="W266" s="75">
        <f>[1]пот.ремонт!W266+[2]пот.ремонт!W266</f>
        <v>0</v>
      </c>
      <c r="X266" s="75">
        <f>[1]пот.ремонт!X266+[2]пот.ремонт!X266</f>
        <v>0</v>
      </c>
      <c r="Y266" s="75">
        <f>[1]пот.ремонт!Y266+[2]пот.ремонт!Y266</f>
        <v>0</v>
      </c>
      <c r="Z266" s="75">
        <f>[1]пот.ремонт!Z266+[2]пот.ремонт!Z266</f>
        <v>0</v>
      </c>
      <c r="AA266" s="75">
        <f>[1]пот.ремонт!AA266+[2]пот.ремонт!AA266</f>
        <v>1652</v>
      </c>
      <c r="AB266" s="75">
        <f>[1]пот.ремонт!AB266+[2]пот.ремонт!AB266</f>
        <v>0</v>
      </c>
      <c r="AC266" s="75">
        <f>[1]пот.ремонт!AC266+[2]пот.ремонт!AC266</f>
        <v>0</v>
      </c>
      <c r="AD266" s="187">
        <f t="shared" si="52"/>
        <v>16898</v>
      </c>
      <c r="AE266" s="117">
        <f>[1]пот.ремонт!AE266+[2]пот.ремонт!AE266</f>
        <v>0</v>
      </c>
      <c r="AF266" s="230">
        <f>[1]пот.ремонт!AF266+[2]пот.ремонт!AF266</f>
        <v>0</v>
      </c>
      <c r="AG266" s="75">
        <f>[1]пот.ремонт!AG266+[2]пот.ремонт!AG266</f>
        <v>0</v>
      </c>
      <c r="AH266" s="75">
        <f>[1]пот.ремонт!AH266+[2]пот.ремонт!AH266</f>
        <v>0</v>
      </c>
      <c r="AI266" s="75">
        <f>[1]пот.ремонт!AI266+[2]пот.ремонт!AI266</f>
        <v>0</v>
      </c>
      <c r="AJ266" s="75">
        <f>[1]пот.ремонт!AJ266+[2]пот.ремонт!AJ266</f>
        <v>0</v>
      </c>
      <c r="AK266" s="75">
        <f>[1]пот.ремонт!AK266+[2]пот.ремонт!AK266</f>
        <v>0</v>
      </c>
      <c r="AL266" s="75">
        <f>[1]пот.ремонт!AL266+[2]пот.ремонт!AL266</f>
        <v>0</v>
      </c>
      <c r="AM266" s="75">
        <f>[1]пот.ремонт!AM266+[2]пот.ремонт!AM266</f>
        <v>0</v>
      </c>
      <c r="AN266" s="75">
        <f>[1]пот.ремонт!AN266+[2]пот.ремонт!AN266</f>
        <v>0</v>
      </c>
      <c r="AO266" s="71">
        <f t="shared" si="50"/>
        <v>0</v>
      </c>
      <c r="AP266" s="274">
        <f t="shared" si="53"/>
        <v>16898</v>
      </c>
      <c r="AQ266" s="36">
        <f t="shared" si="48"/>
        <v>-13102.735604498361</v>
      </c>
      <c r="AR266" s="37">
        <f t="shared" si="49"/>
        <v>0</v>
      </c>
      <c r="AS266" s="183">
        <f t="shared" si="54"/>
        <v>0.56325285562218963</v>
      </c>
      <c r="AT266" s="146">
        <f>'[4]ПР 5 місяців'!AP266</f>
        <v>-14696.861740081478</v>
      </c>
      <c r="AU266" s="275">
        <f t="shared" si="55"/>
        <v>-27799.597344579837</v>
      </c>
      <c r="AV266" s="269">
        <f>[5]пот.ремонт!AP266+[6]пот.ремонт!AP266+[7]пот.ремонт!AP266+[8]пот.ремонт!AP266+[9]пот.ремонт!AP266+[10]пот.ремонт!AP266+[11]пот.ремонт!AP266+[12]пот.ремонт!AP266+[13]пот.ремонт!AP266+[14]пот.ремонт!AP266+[15]пот.ремонт!AP266+[2]пот.ремонт!AP266</f>
        <v>16898</v>
      </c>
      <c r="AW266" s="193">
        <f>[15]пот.ремонт!C266</f>
        <v>2768.8360448996732</v>
      </c>
      <c r="AX266" s="194"/>
      <c r="AY266" s="194">
        <f t="shared" si="56"/>
        <v>-2768.8360448996732</v>
      </c>
      <c r="AZ266" s="17"/>
      <c r="BA266" s="200">
        <f t="shared" si="57"/>
        <v>-30568.433389479509</v>
      </c>
      <c r="BB266" s="17"/>
      <c r="BC266" s="270">
        <f t="shared" si="58"/>
        <v>0</v>
      </c>
      <c r="BE266" s="270">
        <f>'[16]звіт поточний ремонт'!AK267+'[16]звіт поточний ремонт'!Z267-'[16]звіт поточний ремонт'!C267</f>
        <v>-14696.861740081478</v>
      </c>
      <c r="BF266" s="192">
        <f t="shared" si="51"/>
        <v>0</v>
      </c>
    </row>
    <row r="267" spans="1:58" ht="15" customHeight="1" x14ac:dyDescent="0.25">
      <c r="A267" s="175">
        <f t="shared" si="59"/>
        <v>261</v>
      </c>
      <c r="B267" s="260" t="s">
        <v>286</v>
      </c>
      <c r="C267" s="164">
        <f>побуд.звіт!AW270</f>
        <v>32370.6676392232</v>
      </c>
      <c r="D267" s="67">
        <f>'[3]по будинку 08'!BF270</f>
        <v>0</v>
      </c>
      <c r="E267" s="68">
        <v>1</v>
      </c>
      <c r="F267" s="69"/>
      <c r="G267" s="69"/>
      <c r="H267" s="69"/>
      <c r="I267" s="69"/>
      <c r="J267" s="69"/>
      <c r="K267" s="69"/>
      <c r="L267" s="70"/>
      <c r="M267" s="75">
        <f>[1]пот.ремонт!M267+[2]пот.ремонт!M267</f>
        <v>872</v>
      </c>
      <c r="N267" s="75">
        <f>[1]пот.ремонт!N267+[2]пот.ремонт!N267</f>
        <v>0</v>
      </c>
      <c r="O267" s="75">
        <f>[1]пот.ремонт!O267+[2]пот.ремонт!O267</f>
        <v>6408</v>
      </c>
      <c r="P267" s="75">
        <f>[1]пот.ремонт!P267+[2]пот.ремонт!P267</f>
        <v>35</v>
      </c>
      <c r="Q267" s="75">
        <f>[1]пот.ремонт!Q267+[2]пот.ремонт!Q267</f>
        <v>486.50761580583094</v>
      </c>
      <c r="R267" s="75">
        <f>[1]пот.ремонт!R267+[2]пот.ремонт!R267</f>
        <v>0</v>
      </c>
      <c r="S267" s="75">
        <f>[1]пот.ремонт!S267+[2]пот.ремонт!S267</f>
        <v>0</v>
      </c>
      <c r="T267" s="75">
        <f>[1]пот.ремонт!T267+[2]пот.ремонт!T267</f>
        <v>0</v>
      </c>
      <c r="U267" s="75">
        <f>[1]пот.ремонт!U267+[2]пот.ремонт!U267</f>
        <v>2173</v>
      </c>
      <c r="V267" s="75">
        <f>[1]пот.ремонт!V267+[2]пот.ремонт!V267</f>
        <v>0</v>
      </c>
      <c r="W267" s="75">
        <f>[1]пот.ремонт!W267+[2]пот.ремонт!W267</f>
        <v>1633</v>
      </c>
      <c r="X267" s="75">
        <f>[1]пот.ремонт!X267+[2]пот.ремонт!X267</f>
        <v>0</v>
      </c>
      <c r="Y267" s="75">
        <f>[1]пот.ремонт!Y267+[2]пот.ремонт!Y267</f>
        <v>0</v>
      </c>
      <c r="Z267" s="75">
        <f>[1]пот.ремонт!Z267+[2]пот.ремонт!Z267</f>
        <v>0</v>
      </c>
      <c r="AA267" s="75">
        <f>[1]пот.ремонт!AA267+[2]пот.ремонт!AA267</f>
        <v>943</v>
      </c>
      <c r="AB267" s="75">
        <f>[1]пот.ремонт!AB267+[2]пот.ремонт!AB267</f>
        <v>0</v>
      </c>
      <c r="AC267" s="75">
        <f>[1]пот.ремонт!AC267+[2]пот.ремонт!AC267</f>
        <v>0</v>
      </c>
      <c r="AD267" s="187">
        <f t="shared" si="52"/>
        <v>12515.507615805831</v>
      </c>
      <c r="AE267" s="117">
        <f>[1]пот.ремонт!AE267+[2]пот.ремонт!AE267</f>
        <v>0</v>
      </c>
      <c r="AF267" s="230">
        <f>[1]пот.ремонт!AF267+[2]пот.ремонт!AF267</f>
        <v>0</v>
      </c>
      <c r="AG267" s="75">
        <f>[1]пот.ремонт!AG267+[2]пот.ремонт!AG267</f>
        <v>0</v>
      </c>
      <c r="AH267" s="75">
        <f>[1]пот.ремонт!AH267+[2]пот.ремонт!AH267</f>
        <v>0</v>
      </c>
      <c r="AI267" s="75">
        <f>[1]пот.ремонт!AI267+[2]пот.ремонт!AI267</f>
        <v>0</v>
      </c>
      <c r="AJ267" s="75">
        <f>[1]пот.ремонт!AJ267+[2]пот.ремонт!AJ267</f>
        <v>0</v>
      </c>
      <c r="AK267" s="75">
        <f>[1]пот.ремонт!AK267+[2]пот.ремонт!AK267</f>
        <v>0</v>
      </c>
      <c r="AL267" s="75">
        <f>[1]пот.ремонт!AL267+[2]пот.ремонт!AL267</f>
        <v>0</v>
      </c>
      <c r="AM267" s="75">
        <f>[1]пот.ремонт!AM267+[2]пот.ремонт!AM267</f>
        <v>26829</v>
      </c>
      <c r="AN267" s="75">
        <f>[1]пот.ремонт!AN267+[2]пот.ремонт!AN267</f>
        <v>0</v>
      </c>
      <c r="AO267" s="71">
        <f t="shared" si="50"/>
        <v>26829</v>
      </c>
      <c r="AP267" s="274">
        <f t="shared" si="53"/>
        <v>39344.507615805829</v>
      </c>
      <c r="AQ267" s="36">
        <f t="shared" si="48"/>
        <v>0</v>
      </c>
      <c r="AR267" s="37">
        <f t="shared" si="49"/>
        <v>6973.8399765826289</v>
      </c>
      <c r="AS267" s="183">
        <f t="shared" si="54"/>
        <v>1.2154370139753465</v>
      </c>
      <c r="AT267" s="146">
        <f>'[4]ПР 5 місяців'!AP267</f>
        <v>10569.689360367895</v>
      </c>
      <c r="AU267" s="275">
        <f t="shared" si="55"/>
        <v>17543.529336950523</v>
      </c>
      <c r="AV267" s="269">
        <f>[5]пот.ремонт!AP267+[6]пот.ремонт!AP267+[7]пот.ремонт!AP267+[8]пот.ремонт!AP267+[9]пот.ремонт!AP267+[10]пот.ремонт!AP267+[11]пот.ремонт!AP267+[12]пот.ремонт!AP267+[13]пот.ремонт!AP267+[14]пот.ремонт!AP267+[15]пот.ремонт!AP267+[2]пот.ремонт!AP267</f>
        <v>39344.507615805829</v>
      </c>
      <c r="AW267" s="193">
        <f>[15]пот.ремонт!C267</f>
        <v>3146.3182678446392</v>
      </c>
      <c r="AX267" s="194"/>
      <c r="AY267" s="194">
        <f t="shared" si="56"/>
        <v>-3146.3182678446392</v>
      </c>
      <c r="AZ267" s="17"/>
      <c r="BA267" s="200">
        <f t="shared" si="57"/>
        <v>14397.211069105884</v>
      </c>
      <c r="BB267" s="17"/>
      <c r="BC267" s="270">
        <f t="shared" si="58"/>
        <v>0</v>
      </c>
      <c r="BE267" s="270">
        <f>'[16]звіт поточний ремонт'!AK268+'[16]звіт поточний ремонт'!Z268-'[16]звіт поточний ремонт'!C268</f>
        <v>10569.689360367895</v>
      </c>
      <c r="BF267" s="192">
        <f t="shared" si="51"/>
        <v>0</v>
      </c>
    </row>
    <row r="268" spans="1:58" ht="15" customHeight="1" x14ac:dyDescent="0.25">
      <c r="A268" s="175">
        <f t="shared" si="59"/>
        <v>262</v>
      </c>
      <c r="B268" s="260" t="s">
        <v>269</v>
      </c>
      <c r="C268" s="164">
        <f>побуд.звіт!AW271</f>
        <v>34135.010880856797</v>
      </c>
      <c r="D268" s="67">
        <f>'[3]по будинку 08'!BF271</f>
        <v>9933.8367995999997</v>
      </c>
      <c r="E268" s="68">
        <v>1</v>
      </c>
      <c r="F268" s="69"/>
      <c r="G268" s="69"/>
      <c r="H268" s="69"/>
      <c r="I268" s="69"/>
      <c r="J268" s="69"/>
      <c r="K268" s="69"/>
      <c r="L268" s="70"/>
      <c r="M268" s="75">
        <f>[1]пот.ремонт!M268+[2]пот.ремонт!M268</f>
        <v>3911</v>
      </c>
      <c r="N268" s="75">
        <f>[1]пот.ремонт!N268+[2]пот.ремонт!N268</f>
        <v>0</v>
      </c>
      <c r="O268" s="75">
        <f>[1]пот.ремонт!O268+[2]пот.ремонт!O268</f>
        <v>2200</v>
      </c>
      <c r="P268" s="75">
        <f>[1]пот.ремонт!P268+[2]пот.ремонт!P268</f>
        <v>15.5</v>
      </c>
      <c r="Q268" s="75">
        <f>[1]пот.ремонт!Q268+[2]пот.ремонт!Q268</f>
        <v>0</v>
      </c>
      <c r="R268" s="75">
        <f>[1]пот.ремонт!R268+[2]пот.ремонт!R268</f>
        <v>0</v>
      </c>
      <c r="S268" s="75">
        <f>[1]пот.ремонт!S268+[2]пот.ремонт!S268</f>
        <v>0</v>
      </c>
      <c r="T268" s="75">
        <f>[1]пот.ремонт!T268+[2]пот.ремонт!T268</f>
        <v>0</v>
      </c>
      <c r="U268" s="75">
        <f>[1]пот.ремонт!U268+[2]пот.ремонт!U268</f>
        <v>3362</v>
      </c>
      <c r="V268" s="75">
        <f>[1]пот.ремонт!V268+[2]пот.ремонт!V268</f>
        <v>0</v>
      </c>
      <c r="W268" s="75">
        <f>[1]пот.ремонт!W268+[2]пот.ремонт!W268</f>
        <v>4560</v>
      </c>
      <c r="X268" s="75">
        <f>[1]пот.ремонт!X268+[2]пот.ремонт!X268</f>
        <v>0</v>
      </c>
      <c r="Y268" s="75">
        <f>[1]пот.ремонт!Y268+[2]пот.ремонт!Y268</f>
        <v>0</v>
      </c>
      <c r="Z268" s="75">
        <f>[1]пот.ремонт!Z268+[2]пот.ремонт!Z268</f>
        <v>0</v>
      </c>
      <c r="AA268" s="75">
        <f>[1]пот.ремонт!AA268+[2]пот.ремонт!AA268</f>
        <v>0</v>
      </c>
      <c r="AB268" s="75">
        <f>[1]пот.ремонт!AB268+[2]пот.ремонт!AB268</f>
        <v>0</v>
      </c>
      <c r="AC268" s="75">
        <f>[1]пот.ремонт!AC268+[2]пот.ремонт!AC268</f>
        <v>0</v>
      </c>
      <c r="AD268" s="187">
        <f t="shared" si="52"/>
        <v>14033</v>
      </c>
      <c r="AE268" s="117">
        <f>[1]пот.ремонт!AE268+[2]пот.ремонт!AE268</f>
        <v>0</v>
      </c>
      <c r="AF268" s="230">
        <f>[1]пот.ремонт!AF268+[2]пот.ремонт!AF268</f>
        <v>0</v>
      </c>
      <c r="AG268" s="75">
        <f>[1]пот.ремонт!AG268+[2]пот.ремонт!AG268</f>
        <v>0</v>
      </c>
      <c r="AH268" s="75">
        <f>[1]пот.ремонт!AH268+[2]пот.ремонт!AH268</f>
        <v>0</v>
      </c>
      <c r="AI268" s="75">
        <f>[1]пот.ремонт!AI268+[2]пот.ремонт!AI268</f>
        <v>0</v>
      </c>
      <c r="AJ268" s="75">
        <f>[1]пот.ремонт!AJ268+[2]пот.ремонт!AJ268</f>
        <v>0</v>
      </c>
      <c r="AK268" s="75">
        <f>[1]пот.ремонт!AK268+[2]пот.ремонт!AK268</f>
        <v>0</v>
      </c>
      <c r="AL268" s="75">
        <f>[1]пот.ремонт!AL268+[2]пот.ремонт!AL268</f>
        <v>0</v>
      </c>
      <c r="AM268" s="75">
        <f>[1]пот.ремонт!AM268+[2]пот.ремонт!AM268</f>
        <v>31063</v>
      </c>
      <c r="AN268" s="75">
        <f>[1]пот.ремонт!AN268+[2]пот.ремонт!AN268</f>
        <v>0</v>
      </c>
      <c r="AO268" s="71">
        <f t="shared" si="50"/>
        <v>31063</v>
      </c>
      <c r="AP268" s="274">
        <f t="shared" si="53"/>
        <v>45096</v>
      </c>
      <c r="AQ268" s="36">
        <f t="shared" si="48"/>
        <v>0</v>
      </c>
      <c r="AR268" s="37">
        <f t="shared" si="49"/>
        <v>10960.989119143203</v>
      </c>
      <c r="AS268" s="183">
        <f t="shared" si="54"/>
        <v>1.3211069466888676</v>
      </c>
      <c r="AT268" s="146">
        <f>'[4]ПР 5 місяців'!AP268</f>
        <v>5102.4308570659414</v>
      </c>
      <c r="AU268" s="275">
        <f t="shared" si="55"/>
        <v>16063.419976209145</v>
      </c>
      <c r="AV268" s="269">
        <f>[5]пот.ремонт!AP268+[6]пот.ремонт!AP268+[7]пот.ремонт!AP268+[8]пот.ремонт!AP268+[9]пот.ремонт!AP268+[10]пот.ремонт!AP268+[11]пот.ремонт!AP268+[12]пот.ремонт!AP268+[13]пот.ремонт!AP268+[14]пот.ремонт!AP268+[15]пот.ремонт!AP268+[2]пот.ремонт!AP268</f>
        <v>45096</v>
      </c>
      <c r="AW268" s="193">
        <f>[15]пот.ремонт!C268</f>
        <v>3308.6305641713598</v>
      </c>
      <c r="AX268" s="194"/>
      <c r="AY268" s="194">
        <f t="shared" si="56"/>
        <v>-3308.6305641713598</v>
      </c>
      <c r="AZ268" s="17"/>
      <c r="BA268" s="200">
        <f t="shared" si="57"/>
        <v>12754.789412037786</v>
      </c>
      <c r="BB268" s="17"/>
      <c r="BC268" s="270">
        <f t="shared" si="58"/>
        <v>0</v>
      </c>
      <c r="BE268" s="270">
        <f>'[16]звіт поточний ремонт'!AK269+'[16]звіт поточний ремонт'!Z269-'[16]звіт поточний ремонт'!C269</f>
        <v>5102.4308570659414</v>
      </c>
      <c r="BF268" s="192">
        <f t="shared" si="51"/>
        <v>0</v>
      </c>
    </row>
    <row r="269" spans="1:58" ht="15" customHeight="1" x14ac:dyDescent="0.25">
      <c r="A269" s="175">
        <f t="shared" si="59"/>
        <v>263</v>
      </c>
      <c r="B269" s="260" t="s">
        <v>55</v>
      </c>
      <c r="C269" s="164">
        <f>побуд.звіт!AW272</f>
        <v>19417.033007485923</v>
      </c>
      <c r="D269" s="67">
        <f>'[3]по будинку 08'!BF272</f>
        <v>0</v>
      </c>
      <c r="E269" s="68">
        <v>1</v>
      </c>
      <c r="F269" s="69"/>
      <c r="G269" s="69"/>
      <c r="H269" s="69"/>
      <c r="I269" s="69"/>
      <c r="J269" s="69"/>
      <c r="K269" s="69"/>
      <c r="L269" s="70"/>
      <c r="M269" s="75">
        <f>[1]пот.ремонт!M269+[2]пот.ремонт!M269</f>
        <v>1820</v>
      </c>
      <c r="N269" s="75">
        <f>[1]пот.ремонт!N269+[2]пот.ремонт!N269</f>
        <v>0</v>
      </c>
      <c r="O269" s="75">
        <f>[1]пот.ремонт!O269+[2]пот.ремонт!O269</f>
        <v>0</v>
      </c>
      <c r="P269" s="75">
        <f>[1]пот.ремонт!P269+[2]пот.ремонт!P269</f>
        <v>0</v>
      </c>
      <c r="Q269" s="75">
        <f>[1]пот.ремонт!Q269+[2]пот.ремонт!Q269</f>
        <v>0</v>
      </c>
      <c r="R269" s="75">
        <f>[1]пот.ремонт!R269+[2]пот.ремонт!R269</f>
        <v>0</v>
      </c>
      <c r="S269" s="75">
        <f>[1]пот.ремонт!S269+[2]пот.ремонт!S269</f>
        <v>3863.6479917122983</v>
      </c>
      <c r="T269" s="75">
        <f>[1]пот.ремонт!T269+[2]пот.ремонт!T269</f>
        <v>0</v>
      </c>
      <c r="U269" s="75">
        <f>[1]пот.ремонт!U269+[2]пот.ремонт!U269</f>
        <v>2006</v>
      </c>
      <c r="V269" s="75">
        <f>[1]пот.ремонт!V269+[2]пот.ремонт!V269</f>
        <v>0</v>
      </c>
      <c r="W269" s="75">
        <f>[1]пот.ремонт!W269+[2]пот.ремонт!W269</f>
        <v>557.49485274530116</v>
      </c>
      <c r="X269" s="75">
        <f>[1]пот.ремонт!X269+[2]пот.ремонт!X269</f>
        <v>0</v>
      </c>
      <c r="Y269" s="75">
        <f>[1]пот.ремонт!Y269+[2]пот.ремонт!Y269</f>
        <v>1053</v>
      </c>
      <c r="Z269" s="75">
        <f>[1]пот.ремонт!Z269+[2]пот.ремонт!Z269</f>
        <v>14</v>
      </c>
      <c r="AA269" s="75">
        <f>[1]пот.ремонт!AA269+[2]пот.ремонт!AA269</f>
        <v>1954</v>
      </c>
      <c r="AB269" s="75">
        <f>[1]пот.ремонт!AB269+[2]пот.ремонт!AB269</f>
        <v>0</v>
      </c>
      <c r="AC269" s="75">
        <f>[1]пот.ремонт!AC269+[2]пот.ремонт!AC269</f>
        <v>0</v>
      </c>
      <c r="AD269" s="187">
        <f t="shared" si="52"/>
        <v>11254.142844457599</v>
      </c>
      <c r="AE269" s="117">
        <f>[1]пот.ремонт!AE269+[2]пот.ремонт!AE269</f>
        <v>0</v>
      </c>
      <c r="AF269" s="230">
        <f>[1]пот.ремонт!AF269+[2]пот.ремонт!AF269</f>
        <v>0</v>
      </c>
      <c r="AG269" s="75">
        <f>[1]пот.ремонт!AG269+[2]пот.ремонт!AG269</f>
        <v>0</v>
      </c>
      <c r="AH269" s="75">
        <f>[1]пот.ремонт!AH269+[2]пот.ремонт!AH269</f>
        <v>0</v>
      </c>
      <c r="AI269" s="75">
        <f>[1]пот.ремонт!AI269+[2]пот.ремонт!AI269</f>
        <v>0</v>
      </c>
      <c r="AJ269" s="75">
        <f>[1]пот.ремонт!AJ269+[2]пот.ремонт!AJ269</f>
        <v>0</v>
      </c>
      <c r="AK269" s="75">
        <f>[1]пот.ремонт!AK269+[2]пот.ремонт!AK269</f>
        <v>0</v>
      </c>
      <c r="AL269" s="75">
        <f>[1]пот.ремонт!AL269+[2]пот.ремонт!AL269</f>
        <v>0</v>
      </c>
      <c r="AM269" s="75">
        <f>[1]пот.ремонт!AM269+[2]пот.ремонт!AM269</f>
        <v>0</v>
      </c>
      <c r="AN269" s="75">
        <f>[1]пот.ремонт!AN269+[2]пот.ремонт!AN269</f>
        <v>0</v>
      </c>
      <c r="AO269" s="71">
        <f t="shared" si="50"/>
        <v>0</v>
      </c>
      <c r="AP269" s="274">
        <f t="shared" si="53"/>
        <v>11254.142844457599</v>
      </c>
      <c r="AQ269" s="36">
        <f t="shared" si="48"/>
        <v>-8162.8901630283235</v>
      </c>
      <c r="AR269" s="37">
        <f t="shared" si="49"/>
        <v>0</v>
      </c>
      <c r="AS269" s="183">
        <f t="shared" si="54"/>
        <v>0.57960157147174585</v>
      </c>
      <c r="AT269" s="146">
        <f>'[4]ПР 5 місяців'!AP269</f>
        <v>-7245.3256007073714</v>
      </c>
      <c r="AU269" s="275">
        <f t="shared" si="55"/>
        <v>-15408.215763735694</v>
      </c>
      <c r="AV269" s="269">
        <f>[5]пот.ремонт!AP269+[6]пот.ремонт!AP269+[7]пот.ремонт!AP269+[8]пот.ремонт!AP269+[9]пот.ремонт!AP269+[10]пот.ремонт!AP269+[11]пот.ремонт!AP269+[12]пот.ремонт!AP269+[13]пот.ремонт!AP269+[14]пот.ремонт!AP269+[15]пот.ремонт!AP269+[2]пот.ремонт!AP269</f>
        <v>11254.826359666513</v>
      </c>
      <c r="AW269" s="193">
        <f>[15]пот.ремонт!C269</f>
        <v>1781.7464394971846</v>
      </c>
      <c r="AX269" s="194"/>
      <c r="AY269" s="194">
        <f t="shared" si="56"/>
        <v>-1781.7464394971846</v>
      </c>
      <c r="AZ269" s="17"/>
      <c r="BA269" s="200">
        <f t="shared" si="57"/>
        <v>-17189.962203232877</v>
      </c>
      <c r="BB269" s="17"/>
      <c r="BC269" s="270">
        <f t="shared" si="58"/>
        <v>-0.68351520891337714</v>
      </c>
      <c r="BE269" s="270">
        <f>'[16]звіт поточний ремонт'!AK270+'[16]звіт поточний ремонт'!Z270-'[16]звіт поточний ремонт'!C270</f>
        <v>-7245.3256007073714</v>
      </c>
      <c r="BF269" s="192">
        <f t="shared" si="51"/>
        <v>0</v>
      </c>
    </row>
    <row r="270" spans="1:58" ht="15" customHeight="1" x14ac:dyDescent="0.25">
      <c r="A270" s="175">
        <f t="shared" si="59"/>
        <v>264</v>
      </c>
      <c r="B270" s="260" t="s">
        <v>56</v>
      </c>
      <c r="C270" s="164">
        <f>побуд.звіт!AW273</f>
        <v>5090.6336443105811</v>
      </c>
      <c r="D270" s="67">
        <f>'[3]по будинку 08'!BF273</f>
        <v>0</v>
      </c>
      <c r="E270" s="68">
        <v>1</v>
      </c>
      <c r="F270" s="69"/>
      <c r="G270" s="69"/>
      <c r="H270" s="69"/>
      <c r="I270" s="69"/>
      <c r="J270" s="69"/>
      <c r="K270" s="69"/>
      <c r="L270" s="70"/>
      <c r="M270" s="75">
        <f>[1]пот.ремонт!M270+[2]пот.ремонт!M270</f>
        <v>1105</v>
      </c>
      <c r="N270" s="75">
        <f>[1]пот.ремонт!N270+[2]пот.ремонт!N270</f>
        <v>0</v>
      </c>
      <c r="O270" s="75">
        <f>[1]пот.ремонт!O270+[2]пот.ремонт!O270</f>
        <v>2114</v>
      </c>
      <c r="P270" s="75">
        <f>[1]пот.ремонт!P270+[2]пот.ремонт!P270</f>
        <v>7</v>
      </c>
      <c r="Q270" s="75">
        <f>[1]пот.ремонт!Q270+[2]пот.ремонт!Q270</f>
        <v>0</v>
      </c>
      <c r="R270" s="75">
        <f>[1]пот.ремонт!R270+[2]пот.ремонт!R270</f>
        <v>0</v>
      </c>
      <c r="S270" s="75">
        <f>[1]пот.ремонт!S270+[2]пот.ремонт!S270</f>
        <v>0</v>
      </c>
      <c r="T270" s="75">
        <f>[1]пот.ремонт!T270+[2]пот.ремонт!T270</f>
        <v>0</v>
      </c>
      <c r="U270" s="75">
        <f>[1]пот.ремонт!U270+[2]пот.ремонт!U270</f>
        <v>0</v>
      </c>
      <c r="V270" s="75">
        <f>[1]пот.ремонт!V270+[2]пот.ремонт!V270</f>
        <v>0</v>
      </c>
      <c r="W270" s="75">
        <f>[1]пот.ремонт!W270+[2]пот.ремонт!W270</f>
        <v>0</v>
      </c>
      <c r="X270" s="75">
        <f>[1]пот.ремонт!X270+[2]пот.ремонт!X270</f>
        <v>0</v>
      </c>
      <c r="Y270" s="75">
        <f>[1]пот.ремонт!Y270+[2]пот.ремонт!Y270</f>
        <v>0</v>
      </c>
      <c r="Z270" s="75">
        <f>[1]пот.ремонт!Z270+[2]пот.ремонт!Z270</f>
        <v>0</v>
      </c>
      <c r="AA270" s="75">
        <f>[1]пот.ремонт!AA270+[2]пот.ремонт!AA270</f>
        <v>0</v>
      </c>
      <c r="AB270" s="75">
        <f>[1]пот.ремонт!AB270+[2]пот.ремонт!AB270</f>
        <v>0</v>
      </c>
      <c r="AC270" s="75">
        <f>[1]пот.ремонт!AC270+[2]пот.ремонт!AC270</f>
        <v>0</v>
      </c>
      <c r="AD270" s="187">
        <f t="shared" si="52"/>
        <v>3219</v>
      </c>
      <c r="AE270" s="117">
        <f>[1]пот.ремонт!AE270+[2]пот.ремонт!AE270</f>
        <v>0</v>
      </c>
      <c r="AF270" s="230">
        <f>[1]пот.ремонт!AF270+[2]пот.ремонт!AF270</f>
        <v>0</v>
      </c>
      <c r="AG270" s="75">
        <f>[1]пот.ремонт!AG270+[2]пот.ремонт!AG270</f>
        <v>0</v>
      </c>
      <c r="AH270" s="75">
        <f>[1]пот.ремонт!AH270+[2]пот.ремонт!AH270</f>
        <v>0</v>
      </c>
      <c r="AI270" s="75">
        <f>[1]пот.ремонт!AI270+[2]пот.ремонт!AI270</f>
        <v>0</v>
      </c>
      <c r="AJ270" s="75">
        <f>[1]пот.ремонт!AJ270+[2]пот.ремонт!AJ270</f>
        <v>0</v>
      </c>
      <c r="AK270" s="75">
        <f>[1]пот.ремонт!AK270+[2]пот.ремонт!AK270</f>
        <v>0</v>
      </c>
      <c r="AL270" s="75">
        <f>[1]пот.ремонт!AL270+[2]пот.ремонт!AL270</f>
        <v>0</v>
      </c>
      <c r="AM270" s="75">
        <f>[1]пот.ремонт!AM270+[2]пот.ремонт!AM270</f>
        <v>0</v>
      </c>
      <c r="AN270" s="75">
        <f>[1]пот.ремонт!AN270+[2]пот.ремонт!AN270</f>
        <v>0</v>
      </c>
      <c r="AO270" s="71">
        <f t="shared" si="50"/>
        <v>0</v>
      </c>
      <c r="AP270" s="274">
        <f t="shared" si="53"/>
        <v>3219</v>
      </c>
      <c r="AQ270" s="36">
        <f t="shared" si="48"/>
        <v>-1871.6336443105811</v>
      </c>
      <c r="AR270" s="37">
        <f t="shared" si="49"/>
        <v>0</v>
      </c>
      <c r="AS270" s="183">
        <f t="shared" si="54"/>
        <v>0.63233778443232402</v>
      </c>
      <c r="AT270" s="146">
        <f>'[4]ПР 5 місяців'!AP270</f>
        <v>-2416.8001452430526</v>
      </c>
      <c r="AU270" s="275">
        <f t="shared" si="55"/>
        <v>-4288.4337895536337</v>
      </c>
      <c r="AV270" s="269">
        <f>[5]пот.ремонт!AP270+[6]пот.ремонт!AP270+[7]пот.ремонт!AP270+[8]пот.ремонт!AP270+[9]пот.ремонт!AP270+[10]пот.ремонт!AP270+[11]пот.ремонт!AP270+[12]пот.ремонт!AP270+[13]пот.ремонт!AP270+[14]пот.ремонт!AP270+[15]пот.ремонт!AP270+[2]пот.ремонт!AP270</f>
        <v>3219.1645499577012</v>
      </c>
      <c r="AW270" s="193">
        <f>[15]пот.ремонт!C270</f>
        <v>463.25490086211641</v>
      </c>
      <c r="AX270" s="194"/>
      <c r="AY270" s="194">
        <f t="shared" si="56"/>
        <v>-463.25490086211641</v>
      </c>
      <c r="AZ270" s="17"/>
      <c r="BA270" s="200">
        <f t="shared" si="57"/>
        <v>-4751.68869041575</v>
      </c>
      <c r="BB270" s="17"/>
      <c r="BC270" s="270">
        <f t="shared" si="58"/>
        <v>-0.1645499577011833</v>
      </c>
      <c r="BE270" s="270">
        <f>'[16]звіт поточний ремонт'!AK271+'[16]звіт поточний ремонт'!Z271-'[16]звіт поточний ремонт'!C271</f>
        <v>-2416.8001452430526</v>
      </c>
      <c r="BF270" s="192">
        <f t="shared" si="51"/>
        <v>0</v>
      </c>
    </row>
    <row r="271" spans="1:58" ht="15" customHeight="1" x14ac:dyDescent="0.25">
      <c r="A271" s="175">
        <f t="shared" si="59"/>
        <v>265</v>
      </c>
      <c r="B271" s="260" t="s">
        <v>270</v>
      </c>
      <c r="C271" s="164">
        <f>побуд.звіт!AW274</f>
        <v>32609.601700421303</v>
      </c>
      <c r="D271" s="67">
        <f>'[3]по будинку 08'!BF276</f>
        <v>4060.9836767999996</v>
      </c>
      <c r="E271" s="68">
        <v>1</v>
      </c>
      <c r="F271" s="69"/>
      <c r="G271" s="69"/>
      <c r="H271" s="69"/>
      <c r="I271" s="69"/>
      <c r="J271" s="69"/>
      <c r="K271" s="69"/>
      <c r="L271" s="70"/>
      <c r="M271" s="75">
        <f>[1]пот.ремонт!M271+[2]пот.ремонт!M271</f>
        <v>4409</v>
      </c>
      <c r="N271" s="75">
        <f>[1]пот.ремонт!N271+[2]пот.ремонт!N271</f>
        <v>0</v>
      </c>
      <c r="O271" s="75">
        <f>[1]пот.ремонт!O271+[2]пот.ремонт!O271</f>
        <v>0</v>
      </c>
      <c r="P271" s="75">
        <f>[1]пот.ремонт!P271+[2]пот.ремонт!P271</f>
        <v>0</v>
      </c>
      <c r="Q271" s="75">
        <f>[1]пот.ремонт!Q271+[2]пот.ремонт!Q271</f>
        <v>0</v>
      </c>
      <c r="R271" s="75">
        <f>[1]пот.ремонт!R271+[2]пот.ремонт!R271</f>
        <v>0</v>
      </c>
      <c r="S271" s="75">
        <f>[1]пот.ремонт!S271+[2]пот.ремонт!S271</f>
        <v>0</v>
      </c>
      <c r="T271" s="75">
        <f>[1]пот.ремонт!T271+[2]пот.ремонт!T271</f>
        <v>0</v>
      </c>
      <c r="U271" s="75">
        <f>[1]пот.ремонт!U271+[2]пот.ремонт!U271</f>
        <v>543</v>
      </c>
      <c r="V271" s="75">
        <f>[1]пот.ремонт!V271+[2]пот.ремонт!V271</f>
        <v>0</v>
      </c>
      <c r="W271" s="75">
        <f>[1]пот.ремонт!W271+[2]пот.ремонт!W271</f>
        <v>0</v>
      </c>
      <c r="X271" s="75">
        <f>[1]пот.ремонт!X271+[2]пот.ремонт!X271</f>
        <v>0</v>
      </c>
      <c r="Y271" s="75">
        <f>[1]пот.ремонт!Y271+[2]пот.ремонт!Y271</f>
        <v>0</v>
      </c>
      <c r="Z271" s="75">
        <f>[1]пот.ремонт!Z271+[2]пот.ремонт!Z271</f>
        <v>0</v>
      </c>
      <c r="AA271" s="75">
        <f>[1]пот.ремонт!AA271+[2]пот.ремонт!AA271</f>
        <v>4472</v>
      </c>
      <c r="AB271" s="75">
        <f>[1]пот.ремонт!AB271+[2]пот.ремонт!AB271</f>
        <v>0</v>
      </c>
      <c r="AC271" s="75">
        <f>[1]пот.ремонт!AC271+[2]пот.ремонт!AC271</f>
        <v>0</v>
      </c>
      <c r="AD271" s="187">
        <f t="shared" si="52"/>
        <v>9424</v>
      </c>
      <c r="AE271" s="117">
        <f>[1]пот.ремонт!AE271+[2]пот.ремонт!AE271</f>
        <v>0</v>
      </c>
      <c r="AF271" s="230">
        <f>[1]пот.ремонт!AF271+[2]пот.ремонт!AF271</f>
        <v>0</v>
      </c>
      <c r="AG271" s="75">
        <f>[1]пот.ремонт!AG271+[2]пот.ремонт!AG271</f>
        <v>0</v>
      </c>
      <c r="AH271" s="75">
        <f>[1]пот.ремонт!AH271+[2]пот.ремонт!AH271</f>
        <v>0</v>
      </c>
      <c r="AI271" s="75">
        <f>[1]пот.ремонт!AI271+[2]пот.ремонт!AI271</f>
        <v>0</v>
      </c>
      <c r="AJ271" s="75">
        <f>[1]пот.ремонт!AJ271+[2]пот.ремонт!AJ271</f>
        <v>0</v>
      </c>
      <c r="AK271" s="75">
        <f>[1]пот.ремонт!AK271+[2]пот.ремонт!AK271</f>
        <v>0</v>
      </c>
      <c r="AL271" s="75">
        <f>[1]пот.ремонт!AL271+[2]пот.ремонт!AL271</f>
        <v>0</v>
      </c>
      <c r="AM271" s="75">
        <f>[1]пот.ремонт!AM271+[2]пот.ремонт!AM271</f>
        <v>0</v>
      </c>
      <c r="AN271" s="75">
        <f>[1]пот.ремонт!AN271+[2]пот.ремонт!AN271</f>
        <v>0</v>
      </c>
      <c r="AO271" s="71">
        <f t="shared" si="50"/>
        <v>0</v>
      </c>
      <c r="AP271" s="274">
        <f t="shared" si="53"/>
        <v>9424</v>
      </c>
      <c r="AQ271" s="36">
        <f t="shared" si="48"/>
        <v>-23185.601700421303</v>
      </c>
      <c r="AR271" s="37">
        <f t="shared" si="49"/>
        <v>0</v>
      </c>
      <c r="AS271" s="183">
        <f t="shared" si="54"/>
        <v>0.28899463681208487</v>
      </c>
      <c r="AT271" s="146">
        <f>'[4]ПР 5 місяців'!AP271</f>
        <v>-6089.5138227695516</v>
      </c>
      <c r="AU271" s="275">
        <f t="shared" si="55"/>
        <v>-29275.115523190856</v>
      </c>
      <c r="AV271" s="269">
        <f>[5]пот.ремонт!AP271+[6]пот.ремонт!AP271+[7]пот.ремонт!AP271+[8]пот.ремонт!AP271+[9]пот.ремонт!AP271+[10]пот.ремонт!AP271+[11]пот.ремонт!AP271+[12]пот.ремонт!AP271+[13]пот.ремонт!AP271+[14]пот.ремонт!AP271+[15]пот.ремонт!AP271+[2]пот.ремонт!AP271</f>
        <v>9424.1236558853743</v>
      </c>
      <c r="AW271" s="193">
        <f>[15]пот.ремонт!C271</f>
        <v>3148.1565144842621</v>
      </c>
      <c r="AX271" s="194"/>
      <c r="AY271" s="194">
        <f t="shared" si="56"/>
        <v>-3148.1565144842621</v>
      </c>
      <c r="AZ271" s="17"/>
      <c r="BA271" s="200">
        <f t="shared" si="57"/>
        <v>-32423.272037675117</v>
      </c>
      <c r="BB271" s="17"/>
      <c r="BC271" s="270">
        <f t="shared" si="58"/>
        <v>-0.12365588537431904</v>
      </c>
      <c r="BE271" s="192">
        <f>'[16]звіт поточний ремонт'!AK274+'[16]звіт поточний ремонт'!Z274-'[16]звіт поточний ремонт'!C274</f>
        <v>-6089.5138227695516</v>
      </c>
      <c r="BF271" s="192">
        <f t="shared" si="51"/>
        <v>0</v>
      </c>
    </row>
    <row r="272" spans="1:58" ht="15" customHeight="1" x14ac:dyDescent="0.25">
      <c r="A272" s="175">
        <f t="shared" si="59"/>
        <v>266</v>
      </c>
      <c r="B272" s="260" t="s">
        <v>44</v>
      </c>
      <c r="C272" s="164">
        <f>побуд.звіт!AW275</f>
        <v>2865.2597332393921</v>
      </c>
      <c r="D272" s="67">
        <f>'[3]по будинку 08'!BF277</f>
        <v>0.55846639373056572</v>
      </c>
      <c r="E272" s="68">
        <v>2</v>
      </c>
      <c r="F272" s="69"/>
      <c r="G272" s="69"/>
      <c r="H272" s="69"/>
      <c r="I272" s="69"/>
      <c r="J272" s="69"/>
      <c r="K272" s="69"/>
      <c r="L272" s="70"/>
      <c r="M272" s="75">
        <f>[1]пот.ремонт!M272+[2]пот.ремонт!M272</f>
        <v>0</v>
      </c>
      <c r="N272" s="75">
        <f>[1]пот.ремонт!N272+[2]пот.ремонт!N272</f>
        <v>0</v>
      </c>
      <c r="O272" s="75">
        <f>[1]пот.ремонт!O272+[2]пот.ремонт!O272</f>
        <v>0</v>
      </c>
      <c r="P272" s="75">
        <f>[1]пот.ремонт!P272+[2]пот.ремонт!P272</f>
        <v>0</v>
      </c>
      <c r="Q272" s="75">
        <f>[1]пот.ремонт!Q272+[2]пот.ремонт!Q272</f>
        <v>0</v>
      </c>
      <c r="R272" s="75">
        <f>[1]пот.ремонт!R272+[2]пот.ремонт!R272</f>
        <v>0</v>
      </c>
      <c r="S272" s="75">
        <f>[1]пот.ремонт!S272+[2]пот.ремонт!S272</f>
        <v>0</v>
      </c>
      <c r="T272" s="75">
        <f>[1]пот.ремонт!T272+[2]пот.ремонт!T272</f>
        <v>0</v>
      </c>
      <c r="U272" s="75">
        <f>[1]пот.ремонт!U272+[2]пот.ремонт!U272</f>
        <v>0</v>
      </c>
      <c r="V272" s="75">
        <f>[1]пот.ремонт!V272+[2]пот.ремонт!V272</f>
        <v>0</v>
      </c>
      <c r="W272" s="75">
        <f>[1]пот.ремонт!W272+[2]пот.ремонт!W272</f>
        <v>0</v>
      </c>
      <c r="X272" s="75">
        <f>[1]пот.ремонт!X272+[2]пот.ремонт!X272</f>
        <v>0</v>
      </c>
      <c r="Y272" s="75">
        <f>[1]пот.ремонт!Y272+[2]пот.ремонт!Y272</f>
        <v>0</v>
      </c>
      <c r="Z272" s="75">
        <f>[1]пот.ремонт!Z272+[2]пот.ремонт!Z272</f>
        <v>0</v>
      </c>
      <c r="AA272" s="75">
        <f>[1]пот.ремонт!AA272+[2]пот.ремонт!AA272</f>
        <v>0</v>
      </c>
      <c r="AB272" s="75">
        <f>[1]пот.ремонт!AB272+[2]пот.ремонт!AB272</f>
        <v>0</v>
      </c>
      <c r="AC272" s="75">
        <f>[1]пот.ремонт!AC272+[2]пот.ремонт!AC272</f>
        <v>0</v>
      </c>
      <c r="AD272" s="187">
        <f t="shared" si="52"/>
        <v>0</v>
      </c>
      <c r="AE272" s="117">
        <f>[1]пот.ремонт!AE272+[2]пот.ремонт!AE272</f>
        <v>0</v>
      </c>
      <c r="AF272" s="230">
        <f>[1]пот.ремонт!AF272+[2]пот.ремонт!AF272</f>
        <v>0</v>
      </c>
      <c r="AG272" s="75">
        <f>[1]пот.ремонт!AG272+[2]пот.ремонт!AG272</f>
        <v>0</v>
      </c>
      <c r="AH272" s="75">
        <f>[1]пот.ремонт!AH272+[2]пот.ремонт!AH272</f>
        <v>0</v>
      </c>
      <c r="AI272" s="75">
        <f>[1]пот.ремонт!AI272+[2]пот.ремонт!AI272</f>
        <v>0</v>
      </c>
      <c r="AJ272" s="75">
        <f>[1]пот.ремонт!AJ272+[2]пот.ремонт!AJ272</f>
        <v>0</v>
      </c>
      <c r="AK272" s="75">
        <f>[1]пот.ремонт!AK272+[2]пот.ремонт!AK272</f>
        <v>0</v>
      </c>
      <c r="AL272" s="75">
        <f>[1]пот.ремонт!AL272+[2]пот.ремонт!AL272</f>
        <v>0</v>
      </c>
      <c r="AM272" s="75">
        <f>[1]пот.ремонт!AM272+[2]пот.ремонт!AM272</f>
        <v>0</v>
      </c>
      <c r="AN272" s="75">
        <f>[1]пот.ремонт!AN272+[2]пот.ремонт!AN272</f>
        <v>0</v>
      </c>
      <c r="AO272" s="71">
        <f t="shared" si="50"/>
        <v>0</v>
      </c>
      <c r="AP272" s="274">
        <f t="shared" si="53"/>
        <v>0</v>
      </c>
      <c r="AQ272" s="36">
        <f t="shared" si="48"/>
        <v>-2865.2597332393921</v>
      </c>
      <c r="AR272" s="37">
        <f t="shared" si="49"/>
        <v>0</v>
      </c>
      <c r="AS272" s="183">
        <f t="shared" si="54"/>
        <v>0</v>
      </c>
      <c r="AT272" s="146">
        <f>'[4]ПР 5 місяців'!AP272</f>
        <v>-1519.011396445658</v>
      </c>
      <c r="AU272" s="275">
        <f t="shared" si="55"/>
        <v>-4384.2711296850503</v>
      </c>
      <c r="AV272" s="269">
        <f>[5]пот.ремонт!AP272+[6]пот.ремонт!AP272+[7]пот.ремонт!AP272+[8]пот.ремонт!AP272+[9]пот.ремонт!AP272+[10]пот.ремонт!AP272+[11]пот.ремонт!AP272+[12]пот.ремонт!AP272+[13]пот.ремонт!AP272+[14]пот.ремонт!AP272+[15]пот.ремонт!AP272+[2]пот.ремонт!AP272</f>
        <v>0</v>
      </c>
      <c r="AW272" s="193">
        <f>[15]пот.ремонт!C272</f>
        <v>247.01165864787842</v>
      </c>
      <c r="AX272" s="194"/>
      <c r="AY272" s="194">
        <f t="shared" si="56"/>
        <v>-247.01165864787842</v>
      </c>
      <c r="AZ272" s="17"/>
      <c r="BA272" s="200">
        <f t="shared" si="57"/>
        <v>-4631.2827883329282</v>
      </c>
      <c r="BB272" s="17"/>
      <c r="BC272" s="270">
        <f t="shared" si="58"/>
        <v>0</v>
      </c>
      <c r="BE272" s="192">
        <f>'[16]звіт поточний ремонт'!AK275+'[16]звіт поточний ремонт'!Z275-'[16]звіт поточний ремонт'!C275</f>
        <v>-1519.011396445658</v>
      </c>
      <c r="BF272" s="192">
        <f t="shared" si="51"/>
        <v>0</v>
      </c>
    </row>
    <row r="273" spans="1:58" ht="15" customHeight="1" x14ac:dyDescent="0.25">
      <c r="A273" s="175">
        <f t="shared" si="59"/>
        <v>267</v>
      </c>
      <c r="B273" s="260" t="s">
        <v>87</v>
      </c>
      <c r="C273" s="164">
        <f>побуд.звіт!AW276</f>
        <v>9193.6470883477323</v>
      </c>
      <c r="D273" s="67">
        <f>'[3]по будинку 08'!BF278</f>
        <v>2.8322224253478687</v>
      </c>
      <c r="E273" s="68">
        <v>2</v>
      </c>
      <c r="F273" s="69"/>
      <c r="G273" s="69"/>
      <c r="H273" s="69"/>
      <c r="I273" s="69"/>
      <c r="J273" s="69"/>
      <c r="K273" s="69"/>
      <c r="L273" s="70"/>
      <c r="M273" s="75">
        <f>[1]пот.ремонт!M273+[2]пот.ремонт!M273</f>
        <v>1850</v>
      </c>
      <c r="N273" s="75">
        <f>[1]пот.ремонт!N273+[2]пот.ремонт!N273</f>
        <v>0</v>
      </c>
      <c r="O273" s="75">
        <f>[1]пот.ремонт!O273+[2]пот.ремонт!O273</f>
        <v>0</v>
      </c>
      <c r="P273" s="75">
        <f>[1]пот.ремонт!P273+[2]пот.ремонт!P273</f>
        <v>0</v>
      </c>
      <c r="Q273" s="75">
        <f>[1]пот.ремонт!Q273+[2]пот.ремонт!Q273</f>
        <v>0</v>
      </c>
      <c r="R273" s="75">
        <f>[1]пот.ремонт!R273+[2]пот.ремонт!R273</f>
        <v>0</v>
      </c>
      <c r="S273" s="75">
        <f>[1]пот.ремонт!S273+[2]пот.ремонт!S273</f>
        <v>0</v>
      </c>
      <c r="T273" s="75">
        <f>[1]пот.ремонт!T273+[2]пот.ремонт!T273</f>
        <v>0</v>
      </c>
      <c r="U273" s="75">
        <f>[1]пот.ремонт!U273+[2]пот.ремонт!U273</f>
        <v>0</v>
      </c>
      <c r="V273" s="75">
        <f>[1]пот.ремонт!V273+[2]пот.ремонт!V273</f>
        <v>0</v>
      </c>
      <c r="W273" s="75">
        <f>[1]пот.ремонт!W273+[2]пот.ремонт!W273</f>
        <v>0</v>
      </c>
      <c r="X273" s="75">
        <f>[1]пот.ремонт!X273+[2]пот.ремонт!X273</f>
        <v>0</v>
      </c>
      <c r="Y273" s="75">
        <f>[1]пот.ремонт!Y273+[2]пот.ремонт!Y273</f>
        <v>0</v>
      </c>
      <c r="Z273" s="75">
        <f>[1]пот.ремонт!Z273+[2]пот.ремонт!Z273</f>
        <v>0</v>
      </c>
      <c r="AA273" s="75">
        <f>[1]пот.ремонт!AA273+[2]пот.ремонт!AA273</f>
        <v>2824</v>
      </c>
      <c r="AB273" s="75">
        <f>[1]пот.ремонт!AB273+[2]пот.ремонт!AB273</f>
        <v>0</v>
      </c>
      <c r="AC273" s="75">
        <f>[1]пот.ремонт!AC273+[2]пот.ремонт!AC273</f>
        <v>0</v>
      </c>
      <c r="AD273" s="187">
        <f t="shared" si="52"/>
        <v>4674</v>
      </c>
      <c r="AE273" s="117">
        <f>[1]пот.ремонт!AE273+[2]пот.ремонт!AE273</f>
        <v>2859</v>
      </c>
      <c r="AF273" s="230">
        <f>[1]пот.ремонт!AF273+[2]пот.ремонт!AF273</f>
        <v>0</v>
      </c>
      <c r="AG273" s="75">
        <f>[1]пот.ремонт!AG273+[2]пот.ремонт!AG273</f>
        <v>0</v>
      </c>
      <c r="AH273" s="75">
        <f>[1]пот.ремонт!AH273+[2]пот.ремонт!AH273</f>
        <v>0</v>
      </c>
      <c r="AI273" s="75">
        <f>[1]пот.ремонт!AI273+[2]пот.ремонт!AI273</f>
        <v>0</v>
      </c>
      <c r="AJ273" s="75">
        <f>[1]пот.ремонт!AJ273+[2]пот.ремонт!AJ273</f>
        <v>0</v>
      </c>
      <c r="AK273" s="75">
        <f>[1]пот.ремонт!AK273+[2]пот.ремонт!AK273</f>
        <v>0</v>
      </c>
      <c r="AL273" s="75">
        <f>[1]пот.ремонт!AL273+[2]пот.ремонт!AL273</f>
        <v>0</v>
      </c>
      <c r="AM273" s="75">
        <f>[1]пот.ремонт!AM273+[2]пот.ремонт!AM273</f>
        <v>0</v>
      </c>
      <c r="AN273" s="75">
        <f>[1]пот.ремонт!AN273+[2]пот.ремонт!AN273</f>
        <v>0</v>
      </c>
      <c r="AO273" s="71">
        <f t="shared" si="50"/>
        <v>2859</v>
      </c>
      <c r="AP273" s="274">
        <f t="shared" si="53"/>
        <v>7533</v>
      </c>
      <c r="AQ273" s="36">
        <f t="shared" si="48"/>
        <v>-1660.6470883477323</v>
      </c>
      <c r="AR273" s="37">
        <f t="shared" si="49"/>
        <v>0</v>
      </c>
      <c r="AS273" s="183">
        <f t="shared" si="54"/>
        <v>0.81937015067149144</v>
      </c>
      <c r="AT273" s="146">
        <f>'[4]ПР 5 місяців'!AP273</f>
        <v>-713.23764293013664</v>
      </c>
      <c r="AU273" s="275">
        <f t="shared" si="55"/>
        <v>-2373.8847312778689</v>
      </c>
      <c r="AV273" s="269">
        <f>[5]пот.ремонт!AP273+[6]пот.ремонт!AP273+[7]пот.ремонт!AP273+[8]пот.ремонт!AP273+[9]пот.ремонт!AP273+[10]пот.ремонт!AP273+[11]пот.ремонт!AP273+[12]пот.ремонт!AP273+[13]пот.ремонт!AP273+[14]пот.ремонт!AP273+[15]пот.ремонт!AP273+[2]пот.ремонт!AP273</f>
        <v>7533.6732916908313</v>
      </c>
      <c r="AW273" s="193">
        <f>[15]пот.ремонт!C273</f>
        <v>853.09744166954624</v>
      </c>
      <c r="AX273" s="194"/>
      <c r="AY273" s="194">
        <f t="shared" si="56"/>
        <v>-853.09744166954624</v>
      </c>
      <c r="AZ273" s="17"/>
      <c r="BA273" s="200">
        <f t="shared" si="57"/>
        <v>-3226.9821729474152</v>
      </c>
      <c r="BB273" s="17"/>
      <c r="BC273" s="270">
        <f t="shared" si="58"/>
        <v>-0.67329169083132001</v>
      </c>
      <c r="BE273" s="192">
        <f>'[16]звіт поточний ремонт'!AK276+'[16]звіт поточний ремонт'!Z276-'[16]звіт поточний ремонт'!C276</f>
        <v>-713.23764293013664</v>
      </c>
      <c r="BF273" s="192">
        <f t="shared" si="51"/>
        <v>0</v>
      </c>
    </row>
    <row r="274" spans="1:58" ht="15" customHeight="1" x14ac:dyDescent="0.25">
      <c r="A274" s="175">
        <f t="shared" si="59"/>
        <v>268</v>
      </c>
      <c r="B274" s="260" t="s">
        <v>287</v>
      </c>
      <c r="C274" s="164">
        <f>побуд.звіт!AW277</f>
        <v>55044.029262909738</v>
      </c>
      <c r="D274" s="67">
        <f>'[3]по будинку 08'!BF279</f>
        <v>13.682426646398859</v>
      </c>
      <c r="E274" s="68">
        <v>3</v>
      </c>
      <c r="F274" s="69"/>
      <c r="G274" s="69"/>
      <c r="H274" s="69"/>
      <c r="I274" s="69"/>
      <c r="J274" s="69"/>
      <c r="K274" s="69"/>
      <c r="L274" s="70"/>
      <c r="M274" s="75">
        <f>[1]пот.ремонт!M274+[2]пот.ремонт!M274</f>
        <v>8211.9855557199953</v>
      </c>
      <c r="N274" s="75">
        <f>[1]пот.ремонт!N274+[2]пот.ремонт!N274</f>
        <v>0</v>
      </c>
      <c r="O274" s="75">
        <f>[1]пот.ремонт!O274+[2]пот.ремонт!O274</f>
        <v>4000</v>
      </c>
      <c r="P274" s="75">
        <f>[1]пот.ремонт!P274+[2]пот.ремонт!P274</f>
        <v>35</v>
      </c>
      <c r="Q274" s="75">
        <f>[1]пот.ремонт!Q274+[2]пот.ремонт!Q274</f>
        <v>0</v>
      </c>
      <c r="R274" s="75">
        <f>[1]пот.ремонт!R274+[2]пот.ремонт!R274</f>
        <v>0</v>
      </c>
      <c r="S274" s="75">
        <f>[1]пот.ремонт!S274+[2]пот.ремонт!S274</f>
        <v>0</v>
      </c>
      <c r="T274" s="75">
        <f>[1]пот.ремонт!T274+[2]пот.ремонт!T274</f>
        <v>0</v>
      </c>
      <c r="U274" s="75">
        <f>[1]пот.ремонт!U274+[2]пот.ремонт!U274</f>
        <v>906</v>
      </c>
      <c r="V274" s="75">
        <f>[1]пот.ремонт!V274+[2]пот.ремонт!V274</f>
        <v>0</v>
      </c>
      <c r="W274" s="75">
        <f>[1]пот.ремонт!W274+[2]пот.ремонт!W274</f>
        <v>0</v>
      </c>
      <c r="X274" s="75">
        <f>[1]пот.ремонт!X274+[2]пот.ремонт!X274</f>
        <v>0</v>
      </c>
      <c r="Y274" s="75">
        <f>[1]пот.ремонт!Y274+[2]пот.ремонт!Y274</f>
        <v>0</v>
      </c>
      <c r="Z274" s="75">
        <f>[1]пот.ремонт!Z274+[2]пот.ремонт!Z274</f>
        <v>0</v>
      </c>
      <c r="AA274" s="75">
        <f>[1]пот.ремонт!AA274+[2]пот.ремонт!AA274</f>
        <v>2779</v>
      </c>
      <c r="AB274" s="75">
        <f>[1]пот.ремонт!AB274+[2]пот.ремонт!AB274</f>
        <v>0</v>
      </c>
      <c r="AC274" s="75">
        <f>[1]пот.ремонт!AC274+[2]пот.ремонт!AC274</f>
        <v>0</v>
      </c>
      <c r="AD274" s="187">
        <f t="shared" si="52"/>
        <v>15896.985555719995</v>
      </c>
      <c r="AE274" s="117">
        <f>[1]пот.ремонт!AE274+[2]пот.ремонт!AE274</f>
        <v>561</v>
      </c>
      <c r="AF274" s="230">
        <f>[1]пот.ремонт!AF274+[2]пот.ремонт!AF274</f>
        <v>0</v>
      </c>
      <c r="AG274" s="75">
        <f>[1]пот.ремонт!AG274+[2]пот.ремонт!AG274</f>
        <v>4722</v>
      </c>
      <c r="AH274" s="75">
        <f>[1]пот.ремонт!AH274+[2]пот.ремонт!AH274</f>
        <v>12.2</v>
      </c>
      <c r="AI274" s="75">
        <f>[1]пот.ремонт!AI274+[2]пот.ремонт!AI274</f>
        <v>0</v>
      </c>
      <c r="AJ274" s="75">
        <f>[1]пот.ремонт!AJ274+[2]пот.ремонт!AJ274</f>
        <v>0</v>
      </c>
      <c r="AK274" s="75">
        <f>[1]пот.ремонт!AK274+[2]пот.ремонт!AK274</f>
        <v>0</v>
      </c>
      <c r="AL274" s="75">
        <f>[1]пот.ремонт!AL274+[2]пот.ремонт!AL274</f>
        <v>0</v>
      </c>
      <c r="AM274" s="75">
        <f>[1]пот.ремонт!AM274+[2]пот.ремонт!AM274</f>
        <v>30585.296522125202</v>
      </c>
      <c r="AN274" s="75">
        <f>[1]пот.ремонт!AN274+[2]пот.ремонт!AN274</f>
        <v>0</v>
      </c>
      <c r="AO274" s="71">
        <f t="shared" si="50"/>
        <v>35868.296522125202</v>
      </c>
      <c r="AP274" s="274">
        <f t="shared" si="53"/>
        <v>51765.282077845201</v>
      </c>
      <c r="AQ274" s="36">
        <f t="shared" si="48"/>
        <v>-3278.7471850645379</v>
      </c>
      <c r="AR274" s="37">
        <f t="shared" si="49"/>
        <v>0</v>
      </c>
      <c r="AS274" s="183">
        <f t="shared" si="54"/>
        <v>0.94043409922983501</v>
      </c>
      <c r="AT274" s="146">
        <f>'[4]ПР 5 місяців'!AP274</f>
        <v>-19759.957456355667</v>
      </c>
      <c r="AU274" s="275">
        <f t="shared" si="55"/>
        <v>-23038.704641420205</v>
      </c>
      <c r="AV274" s="269">
        <f>[5]пот.ремонт!AP274+[6]пот.ремонт!AP274+[7]пот.ремонт!AP274+[8]пот.ремонт!AP274+[9]пот.ремонт!AP274+[10]пот.ремонт!AP274+[11]пот.ремонт!AP274+[12]пот.ремонт!AP274+[13]пот.ремонт!AP274+[14]пот.ремонт!AP274+[15]пот.ремонт!AP274+[2]пот.ремонт!AP274</f>
        <v>51768.678233185208</v>
      </c>
      <c r="AW274" s="193">
        <f>[15]пот.ремонт!C274</f>
        <v>5470.0999525819461</v>
      </c>
      <c r="AX274" s="194"/>
      <c r="AY274" s="194">
        <f t="shared" si="56"/>
        <v>-5470.0999525819461</v>
      </c>
      <c r="AZ274" s="17"/>
      <c r="BA274" s="200">
        <f t="shared" si="57"/>
        <v>-28508.804594002151</v>
      </c>
      <c r="BB274" s="17"/>
      <c r="BC274" s="270">
        <f t="shared" si="58"/>
        <v>-3.3961553400076809</v>
      </c>
      <c r="BE274" s="192">
        <f>'[16]звіт поточний ремонт'!AK277+'[16]звіт поточний ремонт'!Z277-'[16]звіт поточний ремонт'!C277</f>
        <v>-19759.957456355667</v>
      </c>
      <c r="BF274" s="192">
        <f t="shared" si="51"/>
        <v>0</v>
      </c>
    </row>
    <row r="275" spans="1:58" ht="15" customHeight="1" x14ac:dyDescent="0.25">
      <c r="A275" s="175">
        <f t="shared" si="59"/>
        <v>269</v>
      </c>
      <c r="B275" s="260" t="s">
        <v>271</v>
      </c>
      <c r="C275" s="164">
        <f>побуд.звіт!AW278</f>
        <v>32849.761396084934</v>
      </c>
      <c r="D275" s="67">
        <f>'[3]по будинку 08'!BF280</f>
        <v>8.6695259217221139</v>
      </c>
      <c r="E275" s="68">
        <v>3</v>
      </c>
      <c r="F275" s="69"/>
      <c r="G275" s="69"/>
      <c r="H275" s="69"/>
      <c r="I275" s="69"/>
      <c r="J275" s="69"/>
      <c r="K275" s="69"/>
      <c r="L275" s="70"/>
      <c r="M275" s="75">
        <f>[1]пот.ремонт!M275+[2]пот.ремонт!M275</f>
        <v>5463</v>
      </c>
      <c r="N275" s="75">
        <f>[1]пот.ремонт!N275+[2]пот.ремонт!N275</f>
        <v>0</v>
      </c>
      <c r="O275" s="75">
        <f>[1]пот.ремонт!O275+[2]пот.ремонт!O275</f>
        <v>928</v>
      </c>
      <c r="P275" s="75">
        <f>[1]пот.ремонт!P275+[2]пот.ремонт!P275</f>
        <v>9</v>
      </c>
      <c r="Q275" s="75">
        <f>[1]пот.ремонт!Q275+[2]пот.ремонт!Q275</f>
        <v>0</v>
      </c>
      <c r="R275" s="75">
        <f>[1]пот.ремонт!R275+[2]пот.ремонт!R275</f>
        <v>0</v>
      </c>
      <c r="S275" s="75">
        <f>[1]пот.ремонт!S275+[2]пот.ремонт!S275</f>
        <v>0</v>
      </c>
      <c r="T275" s="75">
        <f>[1]пот.ремонт!T275+[2]пот.ремонт!T275</f>
        <v>0</v>
      </c>
      <c r="U275" s="75">
        <f>[1]пот.ремонт!U275+[2]пот.ремонт!U275</f>
        <v>1983</v>
      </c>
      <c r="V275" s="75">
        <f>[1]пот.ремонт!V275+[2]пот.ремонт!V275</f>
        <v>0</v>
      </c>
      <c r="W275" s="75">
        <f>[1]пот.ремонт!W275+[2]пот.ремонт!W275</f>
        <v>379</v>
      </c>
      <c r="X275" s="75">
        <f>[1]пот.ремонт!X275+[2]пот.ремонт!X275</f>
        <v>0</v>
      </c>
      <c r="Y275" s="75">
        <f>[1]пот.ремонт!Y275+[2]пот.ремонт!Y275</f>
        <v>0</v>
      </c>
      <c r="Z275" s="75">
        <f>[1]пот.ремонт!Z275+[2]пот.ремонт!Z275</f>
        <v>0</v>
      </c>
      <c r="AA275" s="75">
        <f>[1]пот.ремонт!AA275+[2]пот.ремонт!AA275</f>
        <v>3323.7713363918897</v>
      </c>
      <c r="AB275" s="75">
        <f>[1]пот.ремонт!AB275+[2]пот.ремонт!AB275</f>
        <v>0</v>
      </c>
      <c r="AC275" s="75">
        <f>[1]пот.ремонт!AC275+[2]пот.ремонт!AC275</f>
        <v>0</v>
      </c>
      <c r="AD275" s="187">
        <f t="shared" si="52"/>
        <v>12076.77133639189</v>
      </c>
      <c r="AE275" s="117">
        <f>[1]пот.ремонт!AE275+[2]пот.ремонт!AE275</f>
        <v>898</v>
      </c>
      <c r="AF275" s="230">
        <f>[1]пот.ремонт!AF275+[2]пот.ремонт!AF275</f>
        <v>0</v>
      </c>
      <c r="AG275" s="75">
        <f>[1]пот.ремонт!AG275+[2]пот.ремонт!AG275</f>
        <v>0</v>
      </c>
      <c r="AH275" s="75">
        <f>[1]пот.ремонт!AH275+[2]пот.ремонт!AH275</f>
        <v>0</v>
      </c>
      <c r="AI275" s="75">
        <f>[1]пот.ремонт!AI275+[2]пот.ремонт!AI275</f>
        <v>32155</v>
      </c>
      <c r="AJ275" s="75">
        <f>[1]пот.ремонт!AJ275+[2]пот.ремонт!AJ275</f>
        <v>1</v>
      </c>
      <c r="AK275" s="75">
        <f>[1]пот.ремонт!AK275+[2]пот.ремонт!AK275</f>
        <v>2102</v>
      </c>
      <c r="AL275" s="75">
        <f>[1]пот.ремонт!AL275+[2]пот.ремонт!AL275</f>
        <v>15</v>
      </c>
      <c r="AM275" s="75">
        <f>[1]пот.ремонт!AM275+[2]пот.ремонт!AM275</f>
        <v>4253</v>
      </c>
      <c r="AN275" s="75" t="e">
        <f>[1]пот.ремонт!AN275+[2]пот.ремонт!AN275</f>
        <v>#VALUE!</v>
      </c>
      <c r="AO275" s="71">
        <f>AE275+AI275+AK275+AM275</f>
        <v>39408</v>
      </c>
      <c r="AP275" s="274">
        <f t="shared" si="53"/>
        <v>51484.771336391888</v>
      </c>
      <c r="AQ275" s="36">
        <f t="shared" si="48"/>
        <v>0</v>
      </c>
      <c r="AR275" s="37">
        <f t="shared" si="49"/>
        <v>18635.009940306954</v>
      </c>
      <c r="AS275" s="183">
        <f t="shared" si="54"/>
        <v>1.5672799176717276</v>
      </c>
      <c r="AT275" s="146">
        <f>'[4]ПР 5 місяців'!AP275</f>
        <v>-10991.538020611624</v>
      </c>
      <c r="AU275" s="275">
        <f t="shared" si="55"/>
        <v>7643.4719196953301</v>
      </c>
      <c r="AV275" s="269">
        <f>[5]пот.ремонт!AP275+[6]пот.ремонт!AP275+[7]пот.ремонт!AP275+[8]пот.ремонт!AP275+[9]пот.ремонт!AP275+[10]пот.ремонт!AP275+[11]пот.ремонт!AP275+[12]пот.ремонт!AP275+[13]пот.ремонт!AP275+[14]пот.ремонт!AP275+[15]пот.ремонт!AP275+[2]пот.ремонт!AP275</f>
        <v>51500.81008892582</v>
      </c>
      <c r="AW275" s="193">
        <f>[15]пот.ремонт!C275</f>
        <v>3280.3758422169876</v>
      </c>
      <c r="AX275" s="194"/>
      <c r="AY275" s="194">
        <f t="shared" si="56"/>
        <v>-3280.3758422169876</v>
      </c>
      <c r="AZ275" s="17"/>
      <c r="BA275" s="200">
        <f t="shared" si="57"/>
        <v>4363.0960774783425</v>
      </c>
      <c r="BB275" s="17"/>
      <c r="BC275" s="270">
        <f t="shared" si="58"/>
        <v>-16.038752533931984</v>
      </c>
      <c r="BE275" s="192">
        <f>'[16]звіт поточний ремонт'!AK278+'[16]звіт поточний ремонт'!Z278-'[16]звіт поточний ремонт'!C278</f>
        <v>-10991.538020611624</v>
      </c>
      <c r="BF275" s="192">
        <f t="shared" si="51"/>
        <v>0</v>
      </c>
    </row>
    <row r="276" spans="1:58" ht="15" customHeight="1" x14ac:dyDescent="0.25">
      <c r="A276" s="175">
        <f t="shared" si="59"/>
        <v>270</v>
      </c>
      <c r="B276" s="260" t="s">
        <v>177</v>
      </c>
      <c r="C276" s="164">
        <f>побуд.звіт!AW279</f>
        <v>11572.832838701508</v>
      </c>
      <c r="D276" s="67">
        <f>'[3]по будинку 08'!BF281</f>
        <v>4.4544343309461789</v>
      </c>
      <c r="E276" s="68">
        <v>2</v>
      </c>
      <c r="F276" s="69"/>
      <c r="G276" s="69"/>
      <c r="H276" s="69"/>
      <c r="I276" s="69"/>
      <c r="J276" s="69"/>
      <c r="K276" s="69"/>
      <c r="L276" s="70"/>
      <c r="M276" s="75">
        <f>[1]пот.ремонт!M276+[2]пот.ремонт!M276</f>
        <v>295</v>
      </c>
      <c r="N276" s="75">
        <f>[1]пот.ремонт!N276+[2]пот.ремонт!N276</f>
        <v>0</v>
      </c>
      <c r="O276" s="75">
        <f>[1]пот.ремонт!O276+[2]пот.ремонт!O276</f>
        <v>0</v>
      </c>
      <c r="P276" s="75">
        <f>[1]пот.ремонт!P276+[2]пот.ремонт!P276</f>
        <v>0</v>
      </c>
      <c r="Q276" s="75">
        <f>[1]пот.ремонт!Q276+[2]пот.ремонт!Q276</f>
        <v>0</v>
      </c>
      <c r="R276" s="75">
        <f>[1]пот.ремонт!R276+[2]пот.ремонт!R276</f>
        <v>0</v>
      </c>
      <c r="S276" s="75">
        <f>[1]пот.ремонт!S276+[2]пот.ремонт!S276</f>
        <v>0</v>
      </c>
      <c r="T276" s="75">
        <f>[1]пот.ремонт!T276+[2]пот.ремонт!T276</f>
        <v>0</v>
      </c>
      <c r="U276" s="75">
        <f>[1]пот.ремонт!U276+[2]пот.ремонт!U276</f>
        <v>0</v>
      </c>
      <c r="V276" s="75">
        <f>[1]пот.ремонт!V276+[2]пот.ремонт!V276</f>
        <v>0</v>
      </c>
      <c r="W276" s="75">
        <f>[1]пот.ремонт!W276+[2]пот.ремонт!W276</f>
        <v>0</v>
      </c>
      <c r="X276" s="75">
        <f>[1]пот.ремонт!X276+[2]пот.ремонт!X276</f>
        <v>0</v>
      </c>
      <c r="Y276" s="75">
        <f>[1]пот.ремонт!Y276+[2]пот.ремонт!Y276</f>
        <v>0</v>
      </c>
      <c r="Z276" s="75">
        <f>[1]пот.ремонт!Z276+[2]пот.ремонт!Z276</f>
        <v>0</v>
      </c>
      <c r="AA276" s="75">
        <f>[1]пот.ремонт!AA276+[2]пот.ремонт!AA276</f>
        <v>0</v>
      </c>
      <c r="AB276" s="75">
        <f>[1]пот.ремонт!AB276+[2]пот.ремонт!AB276</f>
        <v>0</v>
      </c>
      <c r="AC276" s="75">
        <f>[1]пот.ремонт!AC276+[2]пот.ремонт!AC276</f>
        <v>0</v>
      </c>
      <c r="AD276" s="187">
        <f t="shared" si="52"/>
        <v>295</v>
      </c>
      <c r="AE276" s="117">
        <f>[1]пот.ремонт!AE276+[2]пот.ремонт!AE276</f>
        <v>0</v>
      </c>
      <c r="AF276" s="230">
        <f>[1]пот.ремонт!AF276+[2]пот.ремонт!AF276</f>
        <v>0</v>
      </c>
      <c r="AG276" s="75">
        <f>[1]пот.ремонт!AG276+[2]пот.ремонт!AG276</f>
        <v>0</v>
      </c>
      <c r="AH276" s="75">
        <f>[1]пот.ремонт!AH276+[2]пот.ремонт!AH276</f>
        <v>0</v>
      </c>
      <c r="AI276" s="75">
        <f>[1]пот.ремонт!AI276+[2]пот.ремонт!AI276</f>
        <v>0</v>
      </c>
      <c r="AJ276" s="75">
        <f>[1]пот.ремонт!AJ276+[2]пот.ремонт!AJ276</f>
        <v>0</v>
      </c>
      <c r="AK276" s="75">
        <f>[1]пот.ремонт!AK276+[2]пот.ремонт!AK276</f>
        <v>0</v>
      </c>
      <c r="AL276" s="75">
        <f>[1]пот.ремонт!AL276+[2]пот.ремонт!AL276</f>
        <v>0</v>
      </c>
      <c r="AM276" s="75">
        <f>[1]пот.ремонт!AM276+[2]пот.ремонт!AM276</f>
        <v>0</v>
      </c>
      <c r="AN276" s="75">
        <f>[1]пот.ремонт!AN276+[2]пот.ремонт!AN276</f>
        <v>0</v>
      </c>
      <c r="AO276" s="71">
        <f t="shared" si="50"/>
        <v>0</v>
      </c>
      <c r="AP276" s="274">
        <f t="shared" si="53"/>
        <v>295</v>
      </c>
      <c r="AQ276" s="36">
        <f t="shared" si="48"/>
        <v>-11277.832838701508</v>
      </c>
      <c r="AR276" s="37">
        <f t="shared" si="49"/>
        <v>0</v>
      </c>
      <c r="AS276" s="183">
        <f t="shared" si="54"/>
        <v>2.5490733696029045E-2</v>
      </c>
      <c r="AT276" s="146">
        <f>'[4]ПР 5 місяців'!AP276</f>
        <v>4802.5987295762479</v>
      </c>
      <c r="AU276" s="275">
        <f t="shared" si="55"/>
        <v>-6475.2341091252601</v>
      </c>
      <c r="AV276" s="269">
        <f>[5]пот.ремонт!AP276+[6]пот.ремонт!AP276+[7]пот.ремонт!AP276+[8]пот.ремонт!AP276+[9]пот.ремонт!AP276+[10]пот.ремонт!AP276+[11]пот.ремонт!AP276+[12]пот.ремонт!AP276+[13]пот.ремонт!AP276+[14]пот.ремонт!AP276+[15]пот.ремонт!AP276+[2]пот.ремонт!AP276</f>
        <v>295</v>
      </c>
      <c r="AW276" s="193">
        <f>[15]пот.ремонт!C276</f>
        <v>1082.8540465403014</v>
      </c>
      <c r="AX276" s="194"/>
      <c r="AY276" s="194">
        <f t="shared" si="56"/>
        <v>-1082.8540465403014</v>
      </c>
      <c r="AZ276" s="17"/>
      <c r="BA276" s="200">
        <f t="shared" si="57"/>
        <v>-7558.0881556655613</v>
      </c>
      <c r="BB276" s="17"/>
      <c r="BC276" s="270">
        <f t="shared" si="58"/>
        <v>0</v>
      </c>
      <c r="BE276" s="192">
        <f>'[16]звіт поточний ремонт'!AK279+'[16]звіт поточний ремонт'!Z279-'[16]звіт поточний ремонт'!C279</f>
        <v>4802.5987295762479</v>
      </c>
      <c r="BF276" s="192">
        <f t="shared" si="51"/>
        <v>0</v>
      </c>
    </row>
    <row r="277" spans="1:58" ht="15" customHeight="1" x14ac:dyDescent="0.25">
      <c r="A277" s="175">
        <f t="shared" si="59"/>
        <v>271</v>
      </c>
      <c r="B277" s="260" t="s">
        <v>272</v>
      </c>
      <c r="C277" s="164">
        <f>побуд.звіт!AW280</f>
        <v>31547.928838724678</v>
      </c>
      <c r="D277" s="67">
        <f>'[3]по будинку 08'!BF282</f>
        <v>8.5232609138402999</v>
      </c>
      <c r="E277" s="68">
        <v>3</v>
      </c>
      <c r="F277" s="69"/>
      <c r="G277" s="69"/>
      <c r="H277" s="69"/>
      <c r="I277" s="69"/>
      <c r="J277" s="69"/>
      <c r="K277" s="69"/>
      <c r="L277" s="70"/>
      <c r="M277" s="75">
        <f>[1]пот.ремонт!M277+[2]пот.ремонт!M277</f>
        <v>16182.411531744858</v>
      </c>
      <c r="N277" s="75">
        <f>[1]пот.ремонт!N277+[2]пот.ремонт!N277</f>
        <v>0</v>
      </c>
      <c r="O277" s="75">
        <f>[1]пот.ремонт!O277+[2]пот.ремонт!O277</f>
        <v>908</v>
      </c>
      <c r="P277" s="75">
        <f>[1]пот.ремонт!P277+[2]пот.ремонт!P277</f>
        <v>4</v>
      </c>
      <c r="Q277" s="75">
        <f>[1]пот.ремонт!Q277+[2]пот.ремонт!Q277</f>
        <v>372</v>
      </c>
      <c r="R277" s="75">
        <f>[1]пот.ремонт!R277+[2]пот.ремонт!R277</f>
        <v>0</v>
      </c>
      <c r="S277" s="75">
        <f>[1]пот.ремонт!S277+[2]пот.ремонт!S277</f>
        <v>0</v>
      </c>
      <c r="T277" s="75">
        <f>[1]пот.ремонт!T277+[2]пот.ремонт!T277</f>
        <v>0</v>
      </c>
      <c r="U277" s="75">
        <f>[1]пот.ремонт!U277+[2]пот.ремонт!U277</f>
        <v>0</v>
      </c>
      <c r="V277" s="75">
        <f>[1]пот.ремонт!V277+[2]пот.ремонт!V277</f>
        <v>0</v>
      </c>
      <c r="W277" s="75">
        <f>[1]пот.ремонт!W277+[2]пот.ремонт!W277</f>
        <v>3415</v>
      </c>
      <c r="X277" s="75">
        <f>[1]пот.ремонт!X277+[2]пот.ремонт!X277</f>
        <v>0</v>
      </c>
      <c r="Y277" s="75">
        <f>[1]пот.ремонт!Y277+[2]пот.ремонт!Y277</f>
        <v>0</v>
      </c>
      <c r="Z277" s="75">
        <f>[1]пот.ремонт!Z277+[2]пот.ремонт!Z277</f>
        <v>0</v>
      </c>
      <c r="AA277" s="75">
        <f>[1]пот.ремонт!AA277+[2]пот.ремонт!AA277</f>
        <v>1399.261761136599</v>
      </c>
      <c r="AB277" s="75">
        <f>[1]пот.ремонт!AB277+[2]пот.ремонт!AB277</f>
        <v>0</v>
      </c>
      <c r="AC277" s="75">
        <f>[1]пот.ремонт!AC277+[2]пот.ремонт!AC277</f>
        <v>0</v>
      </c>
      <c r="AD277" s="187">
        <f t="shared" si="52"/>
        <v>22276.67329288146</v>
      </c>
      <c r="AE277" s="117">
        <f>[1]пот.ремонт!AE277+[2]пот.ремонт!AE277</f>
        <v>0</v>
      </c>
      <c r="AF277" s="230">
        <f>[1]пот.ремонт!AF277+[2]пот.ремонт!AF277</f>
        <v>0</v>
      </c>
      <c r="AG277" s="75">
        <f>[1]пот.ремонт!AG277+[2]пот.ремонт!AG277</f>
        <v>0</v>
      </c>
      <c r="AH277" s="75">
        <f>[1]пот.ремонт!AH277+[2]пот.ремонт!AH277</f>
        <v>0</v>
      </c>
      <c r="AI277" s="75">
        <f>[1]пот.ремонт!AI277+[2]пот.ремонт!AI277</f>
        <v>0</v>
      </c>
      <c r="AJ277" s="75">
        <f>[1]пот.ремонт!AJ277+[2]пот.ремонт!AJ277</f>
        <v>0</v>
      </c>
      <c r="AK277" s="75">
        <f>[1]пот.ремонт!AK277+[2]пот.ремонт!AK277</f>
        <v>0</v>
      </c>
      <c r="AL277" s="75">
        <f>[1]пот.ремонт!AL277+[2]пот.ремонт!AL277</f>
        <v>0</v>
      </c>
      <c r="AM277" s="75">
        <f>[1]пот.ремонт!AM277+[2]пот.ремонт!AM277</f>
        <v>0</v>
      </c>
      <c r="AN277" s="75">
        <f>[1]пот.ремонт!AN277+[2]пот.ремонт!AN277</f>
        <v>0</v>
      </c>
      <c r="AO277" s="71">
        <f t="shared" si="50"/>
        <v>0</v>
      </c>
      <c r="AP277" s="274">
        <f t="shared" si="53"/>
        <v>22276.67329288146</v>
      </c>
      <c r="AQ277" s="36">
        <f t="shared" si="48"/>
        <v>-9271.255545843218</v>
      </c>
      <c r="AR277" s="37">
        <f t="shared" si="49"/>
        <v>0</v>
      </c>
      <c r="AS277" s="183">
        <f t="shared" si="54"/>
        <v>0.70612157795719155</v>
      </c>
      <c r="AT277" s="146">
        <f>'[4]ПР 5 місяців'!AP277</f>
        <v>-11942.745264948118</v>
      </c>
      <c r="AU277" s="275">
        <f t="shared" si="55"/>
        <v>-21214.000810791338</v>
      </c>
      <c r="AV277" s="269">
        <f>[5]пот.ремонт!AP277+[6]пот.ремонт!AP277+[7]пот.ремонт!AP277+[8]пот.ремонт!AP277+[9]пот.ремонт!AP277+[10]пот.ремонт!AP277+[11]пот.ремонт!AP277+[12]пот.ремонт!AP277+[13]пот.ремонт!AP277+[14]пот.ремонт!AP277+[15]пот.ремонт!AP277+[2]пот.ремонт!AP277</f>
        <v>22276.85780304113</v>
      </c>
      <c r="AW277" s="193">
        <f>[15]пот.ремонт!C277</f>
        <v>3141.7477405449354</v>
      </c>
      <c r="AX277" s="194"/>
      <c r="AY277" s="194">
        <f t="shared" si="56"/>
        <v>-3141.7477405449354</v>
      </c>
      <c r="AZ277" s="17"/>
      <c r="BA277" s="200">
        <f t="shared" si="57"/>
        <v>-24355.748551336274</v>
      </c>
      <c r="BB277" s="17"/>
      <c r="BC277" s="270">
        <f t="shared" si="58"/>
        <v>-0.18451015967002604</v>
      </c>
      <c r="BE277" s="192">
        <f>'[16]звіт поточний ремонт'!AK280+'[16]звіт поточний ремонт'!Z280-'[16]звіт поточний ремонт'!C280</f>
        <v>-11942.745264948118</v>
      </c>
      <c r="BF277" s="192">
        <f t="shared" si="51"/>
        <v>0</v>
      </c>
    </row>
    <row r="278" spans="1:58" ht="15" customHeight="1" x14ac:dyDescent="0.25">
      <c r="A278" s="175">
        <f t="shared" si="59"/>
        <v>272</v>
      </c>
      <c r="B278" s="260" t="s">
        <v>178</v>
      </c>
      <c r="C278" s="164">
        <f>побуд.звіт!AW281</f>
        <v>42922.498457939684</v>
      </c>
      <c r="D278" s="67">
        <f>'[3]по будинку 08'!BF283</f>
        <v>9.8795364414716733</v>
      </c>
      <c r="E278" s="68">
        <v>3</v>
      </c>
      <c r="F278" s="69"/>
      <c r="G278" s="69"/>
      <c r="H278" s="69"/>
      <c r="I278" s="69"/>
      <c r="J278" s="69"/>
      <c r="K278" s="69"/>
      <c r="L278" s="70"/>
      <c r="M278" s="75">
        <f>[1]пот.ремонт!M278+[2]пот.ремонт!M278</f>
        <v>7205.1592718662123</v>
      </c>
      <c r="N278" s="75">
        <f>[1]пот.ремонт!N278+[2]пот.ремонт!N278</f>
        <v>0</v>
      </c>
      <c r="O278" s="75">
        <f>[1]пот.ремонт!O278+[2]пот.ремонт!O278</f>
        <v>0</v>
      </c>
      <c r="P278" s="75">
        <f>[1]пот.ремонт!P278+[2]пот.ремонт!P278</f>
        <v>0</v>
      </c>
      <c r="Q278" s="75">
        <f>[1]пот.ремонт!Q278+[2]пот.ремонт!Q278</f>
        <v>543</v>
      </c>
      <c r="R278" s="75">
        <f>[1]пот.ремонт!R278+[2]пот.ремонт!R278</f>
        <v>0</v>
      </c>
      <c r="S278" s="75">
        <f>[1]пот.ремонт!S278+[2]пот.ремонт!S278</f>
        <v>0</v>
      </c>
      <c r="T278" s="75">
        <f>[1]пот.ремонт!T278+[2]пот.ремонт!T278</f>
        <v>0</v>
      </c>
      <c r="U278" s="75">
        <f>[1]пот.ремонт!U278+[2]пот.ремонт!U278</f>
        <v>3699.9518425336687</v>
      </c>
      <c r="V278" s="75">
        <f>[1]пот.ремонт!V278+[2]пот.ремонт!V278</f>
        <v>0</v>
      </c>
      <c r="W278" s="75">
        <f>[1]пот.ремонт!W278+[2]пот.ремонт!W278</f>
        <v>484</v>
      </c>
      <c r="X278" s="75">
        <f>[1]пот.ремонт!X278+[2]пот.ремонт!X278</f>
        <v>0</v>
      </c>
      <c r="Y278" s="75">
        <f>[1]пот.ремонт!Y278+[2]пот.ремонт!Y278</f>
        <v>0</v>
      </c>
      <c r="Z278" s="75">
        <f>[1]пот.ремонт!Z278+[2]пот.ремонт!Z278</f>
        <v>0</v>
      </c>
      <c r="AA278" s="75">
        <f>[1]пот.ремонт!AA278+[2]пот.ремонт!AA278</f>
        <v>7789</v>
      </c>
      <c r="AB278" s="75">
        <f>[1]пот.ремонт!AB278+[2]пот.ремонт!AB278</f>
        <v>0</v>
      </c>
      <c r="AC278" s="75">
        <f>[1]пот.ремонт!AC278+[2]пот.ремонт!AC278</f>
        <v>0</v>
      </c>
      <c r="AD278" s="187">
        <f t="shared" si="52"/>
        <v>19721.111114399882</v>
      </c>
      <c r="AE278" s="117">
        <f>[1]пот.ремонт!AE278+[2]пот.ремонт!AE278</f>
        <v>0</v>
      </c>
      <c r="AF278" s="230">
        <f>[1]пот.ремонт!AF278+[2]пот.ремонт!AF278</f>
        <v>0</v>
      </c>
      <c r="AG278" s="75">
        <f>[1]пот.ремонт!AG278+[2]пот.ремонт!AG278</f>
        <v>0</v>
      </c>
      <c r="AH278" s="75">
        <f>[1]пот.ремонт!AH278+[2]пот.ремонт!AH278</f>
        <v>0</v>
      </c>
      <c r="AI278" s="75">
        <f>[1]пот.ремонт!AI278+[2]пот.ремонт!AI278</f>
        <v>0</v>
      </c>
      <c r="AJ278" s="75">
        <f>[1]пот.ремонт!AJ278+[2]пот.ремонт!AJ278</f>
        <v>0</v>
      </c>
      <c r="AK278" s="75">
        <f>[1]пот.ремонт!AK278+[2]пот.ремонт!AK278</f>
        <v>0</v>
      </c>
      <c r="AL278" s="75">
        <f>[1]пот.ремонт!AL278+[2]пот.ремонт!AL278</f>
        <v>0</v>
      </c>
      <c r="AM278" s="75">
        <f>[1]пот.ремонт!AM278+[2]пот.ремонт!AM278</f>
        <v>0</v>
      </c>
      <c r="AN278" s="75">
        <f>[1]пот.ремонт!AN278+[2]пот.ремонт!AN278</f>
        <v>0</v>
      </c>
      <c r="AO278" s="71">
        <f t="shared" si="50"/>
        <v>0</v>
      </c>
      <c r="AP278" s="274">
        <f t="shared" si="53"/>
        <v>19721.111114399882</v>
      </c>
      <c r="AQ278" s="36">
        <f t="shared" si="48"/>
        <v>-23201.387343539802</v>
      </c>
      <c r="AR278" s="37">
        <f t="shared" si="49"/>
        <v>0</v>
      </c>
      <c r="AS278" s="183">
        <f t="shared" si="54"/>
        <v>0.45945860150067586</v>
      </c>
      <c r="AT278" s="146">
        <f>'[4]ПР 5 місяців'!AP278</f>
        <v>-18874.271028104849</v>
      </c>
      <c r="AU278" s="275">
        <f t="shared" si="55"/>
        <v>-42075.658371644648</v>
      </c>
      <c r="AV278" s="269">
        <f>[5]пот.ремонт!AP278+[6]пот.ремонт!AP278+[7]пот.ремонт!AP278+[8]пот.ремонт!AP278+[9]пот.ремонт!AP278+[10]пот.ремонт!AP278+[11]пот.ремонт!AP278+[12]пот.ремонт!AP278+[13]пот.ремонт!AP278+[14]пот.ремонт!AP278+[15]пот.ремонт!AP278+[2]пот.ремонт!AP278</f>
        <v>19721.111114399882</v>
      </c>
      <c r="AW278" s="193">
        <f>[15]пот.ремонт!C278</f>
        <v>3952.4631915879363</v>
      </c>
      <c r="AX278" s="194"/>
      <c r="AY278" s="194">
        <f t="shared" si="56"/>
        <v>-3952.4631915879363</v>
      </c>
      <c r="AZ278" s="17"/>
      <c r="BA278" s="200">
        <f t="shared" si="57"/>
        <v>-46028.121563232584</v>
      </c>
      <c r="BB278" s="17"/>
      <c r="BC278" s="270">
        <f t="shared" si="58"/>
        <v>0</v>
      </c>
      <c r="BE278" s="192">
        <f>'[16]звіт поточний ремонт'!AK281+'[16]звіт поточний ремонт'!Z281-'[16]звіт поточний ремонт'!C281</f>
        <v>-18874.271028104849</v>
      </c>
      <c r="BF278" s="192">
        <f t="shared" si="51"/>
        <v>0</v>
      </c>
    </row>
    <row r="279" spans="1:58" ht="15" customHeight="1" x14ac:dyDescent="0.25">
      <c r="A279" s="175">
        <f t="shared" si="59"/>
        <v>273</v>
      </c>
      <c r="B279" s="260" t="s">
        <v>88</v>
      </c>
      <c r="C279" s="164">
        <f>побуд.звіт!AW282</f>
        <v>9275.1643005681781</v>
      </c>
      <c r="D279" s="67">
        <f>'[3]по будинку 08'!BF284</f>
        <v>583.84212881761653</v>
      </c>
      <c r="E279" s="68">
        <v>2</v>
      </c>
      <c r="F279" s="69"/>
      <c r="G279" s="69"/>
      <c r="H279" s="69"/>
      <c r="I279" s="69"/>
      <c r="J279" s="69"/>
      <c r="K279" s="69"/>
      <c r="L279" s="70"/>
      <c r="M279" s="75">
        <f>[1]пот.ремонт!M279+[2]пот.ремонт!M279</f>
        <v>1383</v>
      </c>
      <c r="N279" s="75">
        <f>[1]пот.ремонт!N279+[2]пот.ремонт!N279</f>
        <v>0</v>
      </c>
      <c r="O279" s="75">
        <f>[1]пот.ремонт!O279+[2]пот.ремонт!O279</f>
        <v>0</v>
      </c>
      <c r="P279" s="75">
        <f>[1]пот.ремонт!P279+[2]пот.ремонт!P279</f>
        <v>0</v>
      </c>
      <c r="Q279" s="75">
        <f>[1]пот.ремонт!Q279+[2]пот.ремонт!Q279</f>
        <v>0</v>
      </c>
      <c r="R279" s="75">
        <f>[1]пот.ремонт!R279+[2]пот.ремонт!R279</f>
        <v>0</v>
      </c>
      <c r="S279" s="75">
        <f>[1]пот.ремонт!S279+[2]пот.ремонт!S279</f>
        <v>0</v>
      </c>
      <c r="T279" s="75">
        <f>[1]пот.ремонт!T279+[2]пот.ремонт!T279</f>
        <v>0</v>
      </c>
      <c r="U279" s="75">
        <f>[1]пот.ремонт!U279+[2]пот.ремонт!U279</f>
        <v>0</v>
      </c>
      <c r="V279" s="75">
        <f>[1]пот.ремонт!V279+[2]пот.ремонт!V279</f>
        <v>0</v>
      </c>
      <c r="W279" s="75">
        <f>[1]пот.ремонт!W279+[2]пот.ремонт!W279</f>
        <v>0</v>
      </c>
      <c r="X279" s="75">
        <f>[1]пот.ремонт!X279+[2]пот.ремонт!X279</f>
        <v>0</v>
      </c>
      <c r="Y279" s="75">
        <f>[1]пот.ремонт!Y279+[2]пот.ремонт!Y279</f>
        <v>12117</v>
      </c>
      <c r="Z279" s="75">
        <f>[1]пот.ремонт!Z279+[2]пот.ремонт!Z279</f>
        <v>35</v>
      </c>
      <c r="AA279" s="75">
        <f>[1]пот.ремонт!AA279+[2]пот.ремонт!AA279</f>
        <v>0</v>
      </c>
      <c r="AB279" s="75">
        <f>[1]пот.ремонт!AB279+[2]пот.ремонт!AB279</f>
        <v>0</v>
      </c>
      <c r="AC279" s="75">
        <f>[1]пот.ремонт!AC279+[2]пот.ремонт!AC279</f>
        <v>0</v>
      </c>
      <c r="AD279" s="187">
        <f t="shared" si="52"/>
        <v>13500</v>
      </c>
      <c r="AE279" s="117">
        <f>[1]пот.ремонт!AE279+[2]пот.ремонт!AE279</f>
        <v>0</v>
      </c>
      <c r="AF279" s="230">
        <f>[1]пот.ремонт!AF279+[2]пот.ремонт!AF279</f>
        <v>0</v>
      </c>
      <c r="AG279" s="75">
        <f>[1]пот.ремонт!AG279+[2]пот.ремонт!AG279</f>
        <v>0</v>
      </c>
      <c r="AH279" s="75">
        <f>[1]пот.ремонт!AH279+[2]пот.ремонт!AH279</f>
        <v>0</v>
      </c>
      <c r="AI279" s="75">
        <f>[1]пот.ремонт!AI279+[2]пот.ремонт!AI279</f>
        <v>0</v>
      </c>
      <c r="AJ279" s="75">
        <f>[1]пот.ремонт!AJ279+[2]пот.ремонт!AJ279</f>
        <v>0</v>
      </c>
      <c r="AK279" s="75">
        <f>[1]пот.ремонт!AK279+[2]пот.ремонт!AK279</f>
        <v>0</v>
      </c>
      <c r="AL279" s="75">
        <f>[1]пот.ремонт!AL279+[2]пот.ремонт!AL279</f>
        <v>0</v>
      </c>
      <c r="AM279" s="75">
        <f>[1]пот.ремонт!AM279+[2]пот.ремонт!AM279</f>
        <v>0</v>
      </c>
      <c r="AN279" s="75">
        <f>[1]пот.ремонт!AN279+[2]пот.ремонт!AN279</f>
        <v>0</v>
      </c>
      <c r="AO279" s="71">
        <f t="shared" si="50"/>
        <v>0</v>
      </c>
      <c r="AP279" s="274">
        <f t="shared" si="53"/>
        <v>13500</v>
      </c>
      <c r="AQ279" s="36">
        <f t="shared" si="48"/>
        <v>0</v>
      </c>
      <c r="AR279" s="37">
        <f t="shared" si="49"/>
        <v>4224.8356994318219</v>
      </c>
      <c r="AS279" s="183">
        <f t="shared" si="54"/>
        <v>1.4554998232401142</v>
      </c>
      <c r="AT279" s="146">
        <f>'[4]ПР 5 місяців'!AP279</f>
        <v>14162.685688247933</v>
      </c>
      <c r="AU279" s="275">
        <f t="shared" si="55"/>
        <v>18387.521387679757</v>
      </c>
      <c r="AV279" s="269">
        <f>[5]пот.ремонт!AP279+[6]пот.ремонт!AP279+[7]пот.ремонт!AP279+[8]пот.ремонт!AP279+[9]пот.ремонт!AP279+[10]пот.ремонт!AP279+[11]пот.ремонт!AP279+[12]пот.ремонт!AP279+[13]пот.ремонт!AP279+[14]пот.ремонт!AP279+[15]пот.ремонт!AP279+[2]пот.ремонт!AP279</f>
        <v>13500.673291690831</v>
      </c>
      <c r="AW279" s="193">
        <f>[15]пот.ремонт!C279</f>
        <v>858.71203811363569</v>
      </c>
      <c r="AX279" s="194"/>
      <c r="AY279" s="194">
        <f t="shared" si="56"/>
        <v>-858.71203811363569</v>
      </c>
      <c r="AZ279" s="17"/>
      <c r="BA279" s="200">
        <f t="shared" si="57"/>
        <v>17528.80934956612</v>
      </c>
      <c r="BB279" s="17"/>
      <c r="BC279" s="270">
        <f t="shared" si="58"/>
        <v>-0.67329169083132001</v>
      </c>
      <c r="BE279" s="192">
        <f>'[16]звіт поточний ремонт'!AK282+'[16]звіт поточний ремонт'!Z282-'[16]звіт поточний ремонт'!C282</f>
        <v>14162.685688247933</v>
      </c>
      <c r="BF279" s="192">
        <f t="shared" si="51"/>
        <v>0</v>
      </c>
    </row>
    <row r="280" spans="1:58" ht="15" customHeight="1" x14ac:dyDescent="0.25">
      <c r="A280" s="175">
        <f t="shared" si="59"/>
        <v>274</v>
      </c>
      <c r="B280" s="260" t="s">
        <v>179</v>
      </c>
      <c r="C280" s="164">
        <f>побуд.звіт!AW283</f>
        <v>27615.366286406654</v>
      </c>
      <c r="D280" s="67">
        <f>'[3]по будинку 08'!BF285</f>
        <v>299.10110472073541</v>
      </c>
      <c r="E280" s="68">
        <v>2</v>
      </c>
      <c r="F280" s="69"/>
      <c r="G280" s="69"/>
      <c r="H280" s="69"/>
      <c r="I280" s="69"/>
      <c r="J280" s="69"/>
      <c r="K280" s="69"/>
      <c r="L280" s="70"/>
      <c r="M280" s="75">
        <f>[1]пот.ремонт!M280+[2]пот.ремонт!M280</f>
        <v>1001.5384105372207</v>
      </c>
      <c r="N280" s="75">
        <f>[1]пот.ремонт!N280+[2]пот.ремонт!N280</f>
        <v>0</v>
      </c>
      <c r="O280" s="75">
        <f>[1]пот.ремонт!O280+[2]пот.ремонт!O280</f>
        <v>2182</v>
      </c>
      <c r="P280" s="75">
        <f>[1]пот.ремонт!P280+[2]пот.ремонт!P280</f>
        <v>6</v>
      </c>
      <c r="Q280" s="75">
        <f>[1]пот.ремонт!Q280+[2]пот.ремонт!Q280</f>
        <v>0</v>
      </c>
      <c r="R280" s="75">
        <f>[1]пот.ремонт!R280+[2]пот.ремонт!R280</f>
        <v>0</v>
      </c>
      <c r="S280" s="75">
        <f>[1]пот.ремонт!S280+[2]пот.ремонт!S280</f>
        <v>0</v>
      </c>
      <c r="T280" s="75">
        <f>[1]пот.ремонт!T280+[2]пот.ремонт!T280</f>
        <v>0</v>
      </c>
      <c r="U280" s="75">
        <f>[1]пот.ремонт!U280+[2]пот.ремонт!U280</f>
        <v>0</v>
      </c>
      <c r="V280" s="75">
        <f>[1]пот.ремонт!V280+[2]пот.ремонт!V280</f>
        <v>0</v>
      </c>
      <c r="W280" s="75">
        <f>[1]пот.ремонт!W280+[2]пот.ремонт!W280</f>
        <v>0</v>
      </c>
      <c r="X280" s="75">
        <f>[1]пот.ремонт!X280+[2]пот.ремонт!X280</f>
        <v>0</v>
      </c>
      <c r="Y280" s="75">
        <f>[1]пот.ремонт!Y280+[2]пот.ремонт!Y280</f>
        <v>15544</v>
      </c>
      <c r="Z280" s="75">
        <f>[1]пот.ремонт!Z280+[2]пот.ремонт!Z280</f>
        <v>45</v>
      </c>
      <c r="AA280" s="75">
        <f>[1]пот.ремонт!AA280+[2]пот.ремонт!AA280</f>
        <v>174</v>
      </c>
      <c r="AB280" s="75">
        <f>[1]пот.ремонт!AB280+[2]пот.ремонт!AB280</f>
        <v>0</v>
      </c>
      <c r="AC280" s="75">
        <f>[1]пот.ремонт!AC280+[2]пот.ремонт!AC280</f>
        <v>0</v>
      </c>
      <c r="AD280" s="187">
        <f t="shared" si="52"/>
        <v>18901.538410537221</v>
      </c>
      <c r="AE280" s="117">
        <f>[1]пот.ремонт!AE280+[2]пот.ремонт!AE280</f>
        <v>621</v>
      </c>
      <c r="AF280" s="230">
        <f>[1]пот.ремонт!AF280+[2]пот.ремонт!AF280</f>
        <v>0</v>
      </c>
      <c r="AG280" s="75">
        <f>[1]пот.ремонт!AG280+[2]пот.ремонт!AG280</f>
        <v>0</v>
      </c>
      <c r="AH280" s="75">
        <f>[1]пот.ремонт!AH280+[2]пот.ремонт!AH280</f>
        <v>0</v>
      </c>
      <c r="AI280" s="75">
        <f>[1]пот.ремонт!AI280+[2]пот.ремонт!AI280</f>
        <v>0</v>
      </c>
      <c r="AJ280" s="75">
        <f>[1]пот.ремонт!AJ280+[2]пот.ремонт!AJ280</f>
        <v>0</v>
      </c>
      <c r="AK280" s="75">
        <f>[1]пот.ремонт!AK280+[2]пот.ремонт!AK280</f>
        <v>0</v>
      </c>
      <c r="AL280" s="75">
        <f>[1]пот.ремонт!AL280+[2]пот.ремонт!AL280</f>
        <v>0</v>
      </c>
      <c r="AM280" s="75">
        <f>[1]пот.ремонт!AM280+[2]пот.ремонт!AM280</f>
        <v>0</v>
      </c>
      <c r="AN280" s="75">
        <f>[1]пот.ремонт!AN280+[2]пот.ремонт!AN280</f>
        <v>0</v>
      </c>
      <c r="AO280" s="71">
        <f t="shared" si="50"/>
        <v>621</v>
      </c>
      <c r="AP280" s="274">
        <f t="shared" si="53"/>
        <v>19522.538410537221</v>
      </c>
      <c r="AQ280" s="36">
        <f t="shared" si="48"/>
        <v>-8092.8278758694323</v>
      </c>
      <c r="AR280" s="37">
        <f t="shared" si="49"/>
        <v>0</v>
      </c>
      <c r="AS280" s="183">
        <f t="shared" si="54"/>
        <v>0.70694475706255488</v>
      </c>
      <c r="AT280" s="146">
        <f>'[4]ПР 5 місяців'!AP280</f>
        <v>-10235.681235720964</v>
      </c>
      <c r="AU280" s="275">
        <f t="shared" si="55"/>
        <v>-18328.509111590396</v>
      </c>
      <c r="AV280" s="269">
        <f>[5]пот.ремонт!AP280+[6]пот.ремонт!AP280+[7]пот.ремонт!AP280+[8]пот.ремонт!AP280+[9]пот.ремонт!AP280+[10]пот.ремонт!AP280+[11]пот.ремонт!AP280+[12]пот.ремонт!AP280+[13]пот.ремонт!AP280+[14]пот.ремонт!AP280+[15]пот.ремонт!AP280+[2]пот.ремонт!AP280</f>
        <v>19522.538410537221</v>
      </c>
      <c r="AW280" s="193">
        <f>[15]пот.ремонт!C280</f>
        <v>2601.6019772813293</v>
      </c>
      <c r="AX280" s="194"/>
      <c r="AY280" s="194">
        <f t="shared" si="56"/>
        <v>-2601.6019772813293</v>
      </c>
      <c r="AZ280" s="17"/>
      <c r="BA280" s="200">
        <f t="shared" si="57"/>
        <v>-20930.111088871727</v>
      </c>
      <c r="BB280" s="17"/>
      <c r="BC280" s="270">
        <f t="shared" si="58"/>
        <v>0</v>
      </c>
      <c r="BE280" s="192">
        <f>'[16]звіт поточний ремонт'!AK283+'[16]звіт поточний ремонт'!Z283-'[16]звіт поточний ремонт'!C283</f>
        <v>-10235.681235720964</v>
      </c>
      <c r="BF280" s="192">
        <f t="shared" si="51"/>
        <v>0</v>
      </c>
    </row>
    <row r="281" spans="1:58" ht="15" customHeight="1" x14ac:dyDescent="0.25">
      <c r="A281" s="175">
        <f t="shared" si="59"/>
        <v>275</v>
      </c>
      <c r="B281" s="260" t="s">
        <v>180</v>
      </c>
      <c r="C281" s="164">
        <f>побуд.звіт!AW284</f>
        <v>20704.700651853149</v>
      </c>
      <c r="D281" s="67">
        <f>'[3]по будинку 08'!BF286</f>
        <v>297.38581508284864</v>
      </c>
      <c r="E281" s="68">
        <v>2</v>
      </c>
      <c r="F281" s="69"/>
      <c r="G281" s="69"/>
      <c r="H281" s="69"/>
      <c r="I281" s="69"/>
      <c r="J281" s="69"/>
      <c r="K281" s="69"/>
      <c r="L281" s="70"/>
      <c r="M281" s="75">
        <f>[1]пот.ремонт!M281+[2]пот.ремонт!M281</f>
        <v>1456</v>
      </c>
      <c r="N281" s="75">
        <f>[1]пот.ремонт!N281+[2]пот.ремонт!N281</f>
        <v>0</v>
      </c>
      <c r="O281" s="75">
        <f>[1]пот.ремонт!O281+[2]пот.ремонт!O281</f>
        <v>0</v>
      </c>
      <c r="P281" s="75">
        <f>[1]пот.ремонт!P281+[2]пот.ремонт!P281</f>
        <v>0</v>
      </c>
      <c r="Q281" s="75">
        <f>[1]пот.ремонт!Q281+[2]пот.ремонт!Q281</f>
        <v>33819</v>
      </c>
      <c r="R281" s="75">
        <f>[1]пот.ремонт!R281+[2]пот.ремонт!R281</f>
        <v>1</v>
      </c>
      <c r="S281" s="75">
        <f>[1]пот.ремонт!S281+[2]пот.ремонт!S281</f>
        <v>0</v>
      </c>
      <c r="T281" s="75">
        <f>[1]пот.ремонт!T281+[2]пот.ремонт!T281</f>
        <v>0</v>
      </c>
      <c r="U281" s="75">
        <f>[1]пот.ремонт!U281+[2]пот.ремонт!U281</f>
        <v>0</v>
      </c>
      <c r="V281" s="75">
        <f>[1]пот.ремонт!V281+[2]пот.ремонт!V281</f>
        <v>0</v>
      </c>
      <c r="W281" s="75">
        <f>[1]пот.ремонт!W281+[2]пот.ремонт!W281</f>
        <v>0</v>
      </c>
      <c r="X281" s="75">
        <f>[1]пот.ремонт!X281+[2]пот.ремонт!X281</f>
        <v>0</v>
      </c>
      <c r="Y281" s="75">
        <f>[1]пот.ремонт!Y281+[2]пот.ремонт!Y281</f>
        <v>0</v>
      </c>
      <c r="Z281" s="75">
        <f>[1]пот.ремонт!Z281+[2]пот.ремонт!Z281</f>
        <v>0</v>
      </c>
      <c r="AA281" s="75">
        <f>[1]пот.ремонт!AA281+[2]пот.ремонт!AA281</f>
        <v>1790</v>
      </c>
      <c r="AB281" s="75">
        <f>[1]пот.ремонт!AB281+[2]пот.ремонт!AB281</f>
        <v>0</v>
      </c>
      <c r="AC281" s="75">
        <f>[1]пот.ремонт!AC281+[2]пот.ремонт!AC281</f>
        <v>0</v>
      </c>
      <c r="AD281" s="187">
        <f t="shared" si="52"/>
        <v>37065</v>
      </c>
      <c r="AE281" s="117">
        <f>[1]пот.ремонт!AE281+[2]пот.ремонт!AE281</f>
        <v>0</v>
      </c>
      <c r="AF281" s="230">
        <f>[1]пот.ремонт!AF281+[2]пот.ремонт!AF281</f>
        <v>0</v>
      </c>
      <c r="AG281" s="75">
        <f>[1]пот.ремонт!AG281+[2]пот.ремонт!AG281</f>
        <v>0</v>
      </c>
      <c r="AH281" s="75">
        <f>[1]пот.ремонт!AH281+[2]пот.ремонт!AH281</f>
        <v>0</v>
      </c>
      <c r="AI281" s="75">
        <f>[1]пот.ремонт!AI281+[2]пот.ремонт!AI281</f>
        <v>0</v>
      </c>
      <c r="AJ281" s="75">
        <f>[1]пот.ремонт!AJ281+[2]пот.ремонт!AJ281</f>
        <v>0</v>
      </c>
      <c r="AK281" s="75">
        <f>[1]пот.ремонт!AK281+[2]пот.ремонт!AK281</f>
        <v>0</v>
      </c>
      <c r="AL281" s="75">
        <f>[1]пот.ремонт!AL281+[2]пот.ремонт!AL281</f>
        <v>0</v>
      </c>
      <c r="AM281" s="75">
        <f>[1]пот.ремонт!AM281+[2]пот.ремонт!AM281</f>
        <v>0</v>
      </c>
      <c r="AN281" s="75">
        <f>[1]пот.ремонт!AN281+[2]пот.ремонт!AN281</f>
        <v>0</v>
      </c>
      <c r="AO281" s="71">
        <f t="shared" si="50"/>
        <v>0</v>
      </c>
      <c r="AP281" s="274">
        <f t="shared" si="53"/>
        <v>37065</v>
      </c>
      <c r="AQ281" s="36">
        <f t="shared" si="48"/>
        <v>0</v>
      </c>
      <c r="AR281" s="37">
        <f t="shared" si="49"/>
        <v>16360.299348146851</v>
      </c>
      <c r="AS281" s="183">
        <f t="shared" si="54"/>
        <v>1.7901731893275425</v>
      </c>
      <c r="AT281" s="146">
        <f>'[4]ПР 5 місяців'!AP281</f>
        <v>2053.8062451630794</v>
      </c>
      <c r="AU281" s="275">
        <f t="shared" si="55"/>
        <v>18414.105593309931</v>
      </c>
      <c r="AV281" s="269">
        <f>[5]пот.ремонт!AP281+[6]пот.ремонт!AP281+[7]пот.ремонт!AP281+[8]пот.ремонт!AP281+[9]пот.ремонт!AP281+[10]пот.ремонт!AP281+[11]пот.ремонт!AP281+[12]пот.ремонт!AP281+[13]пот.ремонт!AP281+[14]пот.ремонт!AP281+[15]пот.ремонт!AP281+[2]пот.ремонт!AP281</f>
        <v>37081.464245619827</v>
      </c>
      <c r="AW281" s="193">
        <f>[15]пот.ремонт!C281</f>
        <v>1955.4984103706297</v>
      </c>
      <c r="AX281" s="194"/>
      <c r="AY281" s="194">
        <f t="shared" si="56"/>
        <v>-1955.4984103706297</v>
      </c>
      <c r="AZ281" s="17"/>
      <c r="BA281" s="200">
        <f t="shared" si="57"/>
        <v>16458.6071829393</v>
      </c>
      <c r="BB281" s="17"/>
      <c r="BC281" s="270">
        <f t="shared" si="58"/>
        <v>-16.464245619827125</v>
      </c>
      <c r="BE281" s="192">
        <f>'[16]звіт поточний ремонт'!AK284+'[16]звіт поточний ремонт'!Z284-'[16]звіт поточний ремонт'!C284</f>
        <v>2053.8062451630794</v>
      </c>
      <c r="BF281" s="192">
        <f t="shared" si="51"/>
        <v>0</v>
      </c>
    </row>
    <row r="282" spans="1:58" ht="15" customHeight="1" x14ac:dyDescent="0.25">
      <c r="A282" s="175">
        <f t="shared" si="59"/>
        <v>276</v>
      </c>
      <c r="B282" s="260" t="s">
        <v>89</v>
      </c>
      <c r="C282" s="164">
        <f>побуд.звіт!AW285</f>
        <v>10042.137370618362</v>
      </c>
      <c r="D282" s="67">
        <f>'[3]по будинку 08'!BF287</f>
        <v>3.4039856379767817</v>
      </c>
      <c r="E282" s="68">
        <v>2</v>
      </c>
      <c r="F282" s="69"/>
      <c r="G282" s="69"/>
      <c r="H282" s="69"/>
      <c r="I282" s="69"/>
      <c r="J282" s="69"/>
      <c r="K282" s="69"/>
      <c r="L282" s="70"/>
      <c r="M282" s="75">
        <f>[1]пот.ремонт!M282+[2]пот.ремонт!M282</f>
        <v>0</v>
      </c>
      <c r="N282" s="75">
        <f>[1]пот.ремонт!N282+[2]пот.ремонт!N282</f>
        <v>0</v>
      </c>
      <c r="O282" s="75">
        <f>[1]пот.ремонт!O282+[2]пот.ремонт!O282</f>
        <v>0</v>
      </c>
      <c r="P282" s="75">
        <f>[1]пот.ремонт!P282+[2]пот.ремонт!P282</f>
        <v>0</v>
      </c>
      <c r="Q282" s="75">
        <f>[1]пот.ремонт!Q282+[2]пот.ремонт!Q282</f>
        <v>0</v>
      </c>
      <c r="R282" s="75">
        <f>[1]пот.ремонт!R282+[2]пот.ремонт!R282</f>
        <v>0</v>
      </c>
      <c r="S282" s="75">
        <f>[1]пот.ремонт!S282+[2]пот.ремонт!S282</f>
        <v>0</v>
      </c>
      <c r="T282" s="75">
        <f>[1]пот.ремонт!T282+[2]пот.ремонт!T282</f>
        <v>0</v>
      </c>
      <c r="U282" s="75">
        <f>[1]пот.ремонт!U282+[2]пот.ремонт!U282</f>
        <v>5258</v>
      </c>
      <c r="V282" s="75">
        <f>[1]пот.ремонт!V282+[2]пот.ремонт!V282</f>
        <v>0</v>
      </c>
      <c r="W282" s="75">
        <f>[1]пот.ремонт!W282+[2]пот.ремонт!W282</f>
        <v>0</v>
      </c>
      <c r="X282" s="75">
        <f>[1]пот.ремонт!X282+[2]пот.ремонт!X282</f>
        <v>0</v>
      </c>
      <c r="Y282" s="75">
        <f>[1]пот.ремонт!Y282+[2]пот.ремонт!Y282</f>
        <v>0</v>
      </c>
      <c r="Z282" s="75">
        <f>[1]пот.ремонт!Z282+[2]пот.ремонт!Z282</f>
        <v>0</v>
      </c>
      <c r="AA282" s="75">
        <f>[1]пот.ремонт!AA282+[2]пот.ремонт!AA282</f>
        <v>0</v>
      </c>
      <c r="AB282" s="75">
        <f>[1]пот.ремонт!AB282+[2]пот.ремонт!AB282</f>
        <v>0</v>
      </c>
      <c r="AC282" s="75">
        <f>[1]пот.ремонт!AC282+[2]пот.ремонт!AC282</f>
        <v>0</v>
      </c>
      <c r="AD282" s="187">
        <f t="shared" si="52"/>
        <v>5258</v>
      </c>
      <c r="AE282" s="117">
        <f>[1]пот.ремонт!AE282+[2]пот.ремонт!AE282</f>
        <v>0</v>
      </c>
      <c r="AF282" s="230">
        <f>[1]пот.ремонт!AF282+[2]пот.ремонт!AF282</f>
        <v>0</v>
      </c>
      <c r="AG282" s="75">
        <f>[1]пот.ремонт!AG282+[2]пот.ремонт!AG282</f>
        <v>0</v>
      </c>
      <c r="AH282" s="75">
        <f>[1]пот.ремонт!AH282+[2]пот.ремонт!AH282</f>
        <v>0</v>
      </c>
      <c r="AI282" s="75">
        <f>[1]пот.ремонт!AI282+[2]пот.ремонт!AI282</f>
        <v>0</v>
      </c>
      <c r="AJ282" s="75">
        <f>[1]пот.ремонт!AJ282+[2]пот.ремонт!AJ282</f>
        <v>0</v>
      </c>
      <c r="AK282" s="75">
        <f>[1]пот.ремонт!AK282+[2]пот.ремонт!AK282</f>
        <v>0</v>
      </c>
      <c r="AL282" s="75">
        <f>[1]пот.ремонт!AL282+[2]пот.ремонт!AL282</f>
        <v>0</v>
      </c>
      <c r="AM282" s="75">
        <f>[1]пот.ремонт!AM282+[2]пот.ремонт!AM282</f>
        <v>0</v>
      </c>
      <c r="AN282" s="75">
        <f>[1]пот.ремонт!AN282+[2]пот.ремонт!AN282</f>
        <v>0</v>
      </c>
      <c r="AO282" s="71">
        <f t="shared" si="50"/>
        <v>0</v>
      </c>
      <c r="AP282" s="274">
        <f t="shared" si="53"/>
        <v>5258</v>
      </c>
      <c r="AQ282" s="36">
        <f t="shared" si="48"/>
        <v>-4784.1373706183622</v>
      </c>
      <c r="AR282" s="37">
        <f t="shared" si="49"/>
        <v>0</v>
      </c>
      <c r="AS282" s="183">
        <f t="shared" si="54"/>
        <v>0.52359371376297248</v>
      </c>
      <c r="AT282" s="146">
        <f>'[4]ПР 5 місяців'!AP282</f>
        <v>8973.6447916894213</v>
      </c>
      <c r="AU282" s="275">
        <f t="shared" si="55"/>
        <v>4189.5074210710591</v>
      </c>
      <c r="AV282" s="269">
        <f>[5]пот.ремонт!AP282+[6]пот.ремонт!AP282+[7]пот.ремонт!AP282+[8]пот.ремонт!AP282+[9]пот.ремонт!AP282+[10]пот.ремонт!AP282+[11]пот.ремонт!AP282+[12]пот.ремонт!AP282+[13]пот.ремонт!AP282+[14]пот.ремонт!AP282+[15]пот.ремонт!AP282+[2]пот.ремонт!AP282</f>
        <v>5258</v>
      </c>
      <c r="AW282" s="193">
        <f>[15]пот.ремонт!C282</f>
        <v>931.0289631236725</v>
      </c>
      <c r="AX282" s="194"/>
      <c r="AY282" s="194">
        <f t="shared" si="56"/>
        <v>-931.0289631236725</v>
      </c>
      <c r="AZ282" s="17"/>
      <c r="BA282" s="200">
        <f t="shared" si="57"/>
        <v>3258.4784579473867</v>
      </c>
      <c r="BB282" s="17"/>
      <c r="BC282" s="270">
        <f t="shared" si="58"/>
        <v>0</v>
      </c>
      <c r="BE282" s="192">
        <f>'[16]звіт поточний ремонт'!AK285+'[16]звіт поточний ремонт'!Z285-'[16]звіт поточний ремонт'!C285</f>
        <v>8973.6447916894213</v>
      </c>
      <c r="BF282" s="192">
        <f t="shared" si="51"/>
        <v>0</v>
      </c>
    </row>
    <row r="283" spans="1:58" ht="15" customHeight="1" x14ac:dyDescent="0.25">
      <c r="A283" s="175">
        <f t="shared" si="59"/>
        <v>277</v>
      </c>
      <c r="B283" s="260" t="s">
        <v>181</v>
      </c>
      <c r="C283" s="164">
        <f>побуд.звіт!AW286</f>
        <v>20950.442471684106</v>
      </c>
      <c r="D283" s="67">
        <f>'[3]по будинку 08'!BF288</f>
        <v>7.2600631184973539</v>
      </c>
      <c r="E283" s="68">
        <v>3</v>
      </c>
      <c r="F283" s="69"/>
      <c r="G283" s="69"/>
      <c r="H283" s="69"/>
      <c r="I283" s="69"/>
      <c r="J283" s="69"/>
      <c r="K283" s="69"/>
      <c r="L283" s="70"/>
      <c r="M283" s="75">
        <f>[1]пот.ремонт!M283+[2]пот.ремонт!M283</f>
        <v>4291.8342163682109</v>
      </c>
      <c r="N283" s="75">
        <f>[1]пот.ремонт!N283+[2]пот.ремонт!N283</f>
        <v>0</v>
      </c>
      <c r="O283" s="75">
        <f>[1]пот.ремонт!O283+[2]пот.ремонт!O283</f>
        <v>1431</v>
      </c>
      <c r="P283" s="75">
        <f>[1]пот.ремонт!P283+[2]пот.ремонт!P283</f>
        <v>6.3</v>
      </c>
      <c r="Q283" s="75">
        <f>[1]пот.ремонт!Q283+[2]пот.ремонт!Q283</f>
        <v>0</v>
      </c>
      <c r="R283" s="75">
        <f>[1]пот.ремонт!R283+[2]пот.ремонт!R283</f>
        <v>0</v>
      </c>
      <c r="S283" s="75">
        <f>[1]пот.ремонт!S283+[2]пот.ремонт!S283</f>
        <v>0</v>
      </c>
      <c r="T283" s="75">
        <f>[1]пот.ремонт!T283+[2]пот.ремонт!T283</f>
        <v>0</v>
      </c>
      <c r="U283" s="75">
        <f>[1]пот.ремонт!U283+[2]пот.ремонт!U283</f>
        <v>1079.7917418972918</v>
      </c>
      <c r="V283" s="75">
        <f>[1]пот.ремонт!V283+[2]пот.ремонт!V283</f>
        <v>0</v>
      </c>
      <c r="W283" s="75">
        <f>[1]пот.ремонт!W283+[2]пот.ремонт!W283</f>
        <v>3021</v>
      </c>
      <c r="X283" s="75">
        <f>[1]пот.ремонт!X283+[2]пот.ремонт!X283</f>
        <v>0</v>
      </c>
      <c r="Y283" s="75">
        <f>[1]пот.ремонт!Y283+[2]пот.ремонт!Y283</f>
        <v>183</v>
      </c>
      <c r="Z283" s="75">
        <f>[1]пот.ремонт!Z283+[2]пот.ремонт!Z283</f>
        <v>1</v>
      </c>
      <c r="AA283" s="75">
        <f>[1]пот.ремонт!AA283+[2]пот.ремонт!AA283</f>
        <v>3884</v>
      </c>
      <c r="AB283" s="75">
        <f>[1]пот.ремонт!AB283+[2]пот.ремонт!AB283</f>
        <v>0</v>
      </c>
      <c r="AC283" s="75">
        <f>[1]пот.ремонт!AC283+[2]пот.ремонт!AC283</f>
        <v>0</v>
      </c>
      <c r="AD283" s="187">
        <f t="shared" si="52"/>
        <v>13890.625958265502</v>
      </c>
      <c r="AE283" s="117">
        <f>[1]пот.ремонт!AE283+[2]пот.ремонт!AE283</f>
        <v>0</v>
      </c>
      <c r="AF283" s="230">
        <f>[1]пот.ремонт!AF283+[2]пот.ремонт!AF283</f>
        <v>0</v>
      </c>
      <c r="AG283" s="75">
        <f>[1]пот.ремонт!AG283+[2]пот.ремонт!AG283</f>
        <v>0</v>
      </c>
      <c r="AH283" s="75">
        <f>[1]пот.ремонт!AH283+[2]пот.ремонт!AH283</f>
        <v>0</v>
      </c>
      <c r="AI283" s="75">
        <f>[1]пот.ремонт!AI283+[2]пот.ремонт!AI283</f>
        <v>0</v>
      </c>
      <c r="AJ283" s="75">
        <f>[1]пот.ремонт!AJ283+[2]пот.ремонт!AJ283</f>
        <v>0</v>
      </c>
      <c r="AK283" s="75">
        <f>[1]пот.ремонт!AK283+[2]пот.ремонт!AK283</f>
        <v>0</v>
      </c>
      <c r="AL283" s="75">
        <f>[1]пот.ремонт!AL283+[2]пот.ремонт!AL283</f>
        <v>0</v>
      </c>
      <c r="AM283" s="75">
        <f>[1]пот.ремонт!AM283+[2]пот.ремонт!AM283</f>
        <v>0</v>
      </c>
      <c r="AN283" s="75">
        <f>[1]пот.ремонт!AN283+[2]пот.ремонт!AN283</f>
        <v>0</v>
      </c>
      <c r="AO283" s="71">
        <f t="shared" si="50"/>
        <v>0</v>
      </c>
      <c r="AP283" s="274">
        <f t="shared" si="53"/>
        <v>13890.625958265502</v>
      </c>
      <c r="AQ283" s="36">
        <f t="shared" si="48"/>
        <v>-7059.8165134186038</v>
      </c>
      <c r="AR283" s="37">
        <f t="shared" si="49"/>
        <v>0</v>
      </c>
      <c r="AS283" s="183">
        <f t="shared" si="54"/>
        <v>0.66302303529100126</v>
      </c>
      <c r="AT283" s="146">
        <f>'[4]ПР 5 місяців'!AP283</f>
        <v>-9675.3284812562051</v>
      </c>
      <c r="AU283" s="275">
        <f t="shared" si="55"/>
        <v>-16735.144994674811</v>
      </c>
      <c r="AV283" s="269">
        <f>[5]пот.ремонт!AP283+[6]пот.ремонт!AP283+[7]пот.ремонт!AP283+[8]пот.ремонт!AP283+[9]пот.ремонт!AP283+[10]пот.ремонт!AP283+[11]пот.ремонт!AP283+[12]пот.ремонт!AP283+[13]пот.ремонт!AP283+[14]пот.ремонт!AP283+[15]пот.ремонт!AP283+[2]пот.ремонт!AP283</f>
        <v>13891.159041708352</v>
      </c>
      <c r="AW283" s="193">
        <f>[15]пот.ремонт!C283</f>
        <v>1976.8669943368207</v>
      </c>
      <c r="AX283" s="194"/>
      <c r="AY283" s="194">
        <f t="shared" si="56"/>
        <v>-1976.8669943368207</v>
      </c>
      <c r="AZ283" s="17"/>
      <c r="BA283" s="200">
        <f t="shared" si="57"/>
        <v>-18712.011989011633</v>
      </c>
      <c r="BB283" s="17"/>
      <c r="BC283" s="270">
        <f t="shared" si="58"/>
        <v>-0.53308344284960185</v>
      </c>
      <c r="BE283" s="192">
        <f>'[16]звіт поточний ремонт'!AK286+'[16]звіт поточний ремонт'!Z286-'[16]звіт поточний ремонт'!C286</f>
        <v>-9675.3284812562051</v>
      </c>
      <c r="BF283" s="192">
        <f t="shared" si="51"/>
        <v>0</v>
      </c>
    </row>
    <row r="284" spans="1:58" ht="15" customHeight="1" x14ac:dyDescent="0.25">
      <c r="A284" s="175">
        <f t="shared" si="59"/>
        <v>278</v>
      </c>
      <c r="B284" s="260" t="s">
        <v>90</v>
      </c>
      <c r="C284" s="164">
        <f>побуд.звіт!AW287</f>
        <v>17574.514282247332</v>
      </c>
      <c r="D284" s="67">
        <f>'[3]по будинку 08'!BF289</f>
        <v>4.813448441201543</v>
      </c>
      <c r="E284" s="68">
        <v>2</v>
      </c>
      <c r="F284" s="69"/>
      <c r="G284" s="69"/>
      <c r="H284" s="69"/>
      <c r="I284" s="69"/>
      <c r="J284" s="69"/>
      <c r="K284" s="69"/>
      <c r="L284" s="70"/>
      <c r="M284" s="75">
        <f>[1]пот.ремонт!M284+[2]пот.ремонт!M284</f>
        <v>2074</v>
      </c>
      <c r="N284" s="75">
        <f>[1]пот.ремонт!N284+[2]пот.ремонт!N284</f>
        <v>0</v>
      </c>
      <c r="O284" s="75">
        <f>[1]пот.ремонт!O284+[2]пот.ремонт!O284</f>
        <v>2252</v>
      </c>
      <c r="P284" s="75">
        <f>[1]пот.ремонт!P284+[2]пот.ремонт!P284</f>
        <v>22</v>
      </c>
      <c r="Q284" s="75">
        <f>[1]пот.ремонт!Q284+[2]пот.ремонт!Q284</f>
        <v>0</v>
      </c>
      <c r="R284" s="75">
        <f>[1]пот.ремонт!R284+[2]пот.ремонт!R284</f>
        <v>0</v>
      </c>
      <c r="S284" s="75">
        <f>[1]пот.ремонт!S284+[2]пот.ремонт!S284</f>
        <v>0</v>
      </c>
      <c r="T284" s="75">
        <f>[1]пот.ремонт!T284+[2]пот.ремонт!T284</f>
        <v>0</v>
      </c>
      <c r="U284" s="75">
        <f>[1]пот.ремонт!U284+[2]пот.ремонт!U284</f>
        <v>0</v>
      </c>
      <c r="V284" s="75">
        <f>[1]пот.ремонт!V284+[2]пот.ремонт!V284</f>
        <v>0</v>
      </c>
      <c r="W284" s="75">
        <f>[1]пот.ремонт!W284+[2]пот.ремонт!W284</f>
        <v>0</v>
      </c>
      <c r="X284" s="75">
        <f>[1]пот.ремонт!X284+[2]пот.ремонт!X284</f>
        <v>0</v>
      </c>
      <c r="Y284" s="75">
        <f>[1]пот.ремонт!Y284+[2]пот.ремонт!Y284</f>
        <v>0</v>
      </c>
      <c r="Z284" s="75">
        <f>[1]пот.ремонт!Z284+[2]пот.ремонт!Z284</f>
        <v>0</v>
      </c>
      <c r="AA284" s="75">
        <f>[1]пот.ремонт!AA284+[2]пот.ремонт!AA284</f>
        <v>0</v>
      </c>
      <c r="AB284" s="75">
        <f>[1]пот.ремонт!AB284+[2]пот.ремонт!AB284</f>
        <v>0</v>
      </c>
      <c r="AC284" s="75">
        <f>[1]пот.ремонт!AC284+[2]пот.ремонт!AC284</f>
        <v>0</v>
      </c>
      <c r="AD284" s="187">
        <f t="shared" si="52"/>
        <v>4326</v>
      </c>
      <c r="AE284" s="117">
        <f>[1]пот.ремонт!AE284+[2]пот.ремонт!AE284</f>
        <v>0</v>
      </c>
      <c r="AF284" s="230">
        <f>[1]пот.ремонт!AF284+[2]пот.ремонт!AF284</f>
        <v>0</v>
      </c>
      <c r="AG284" s="75">
        <f>[1]пот.ремонт!AG284+[2]пот.ремонт!AG284</f>
        <v>0</v>
      </c>
      <c r="AH284" s="75">
        <f>[1]пот.ремонт!AH284+[2]пот.ремонт!AH284</f>
        <v>0</v>
      </c>
      <c r="AI284" s="75">
        <f>[1]пот.ремонт!AI284+[2]пот.ремонт!AI284</f>
        <v>0</v>
      </c>
      <c r="AJ284" s="75">
        <f>[1]пот.ремонт!AJ284+[2]пот.ремонт!AJ284</f>
        <v>0</v>
      </c>
      <c r="AK284" s="75">
        <f>[1]пот.ремонт!AK284+[2]пот.ремонт!AK284</f>
        <v>0</v>
      </c>
      <c r="AL284" s="75">
        <f>[1]пот.ремонт!AL284+[2]пот.ремонт!AL284</f>
        <v>0</v>
      </c>
      <c r="AM284" s="75">
        <f>[1]пот.ремонт!AM284+[2]пот.ремонт!AM284</f>
        <v>705</v>
      </c>
      <c r="AN284" s="75">
        <f>[1]пот.ремонт!AN284+[2]пот.ремонт!AN284</f>
        <v>0</v>
      </c>
      <c r="AO284" s="71">
        <f t="shared" si="50"/>
        <v>705</v>
      </c>
      <c r="AP284" s="274">
        <f t="shared" si="53"/>
        <v>5031</v>
      </c>
      <c r="AQ284" s="36">
        <f t="shared" si="48"/>
        <v>-12543.514282247332</v>
      </c>
      <c r="AR284" s="37">
        <f t="shared" si="49"/>
        <v>0</v>
      </c>
      <c r="AS284" s="183">
        <f t="shared" si="54"/>
        <v>0.28626680198393872</v>
      </c>
      <c r="AT284" s="146">
        <f>'[4]ПР 5 місяців'!AP284</f>
        <v>-8694.4160710815158</v>
      </c>
      <c r="AU284" s="275">
        <f t="shared" si="55"/>
        <v>-21237.930353328848</v>
      </c>
      <c r="AV284" s="269">
        <f>[5]пот.ремонт!AP284+[6]пот.ремонт!AP284+[7]пот.ремонт!AP284+[8]пот.ремонт!AP284+[9]пот.ремонт!AP284+[10]пот.ремонт!AP284+[11]пот.ремонт!AP284+[12]пот.ремонт!AP284+[13]пот.ремонт!AP284+[14]пот.ремонт!AP284+[15]пот.ремонт!AP284+[2]пот.ремонт!AP284</f>
        <v>5031</v>
      </c>
      <c r="AW284" s="193">
        <f>[15]пот.ремонт!C284</f>
        <v>1647.1841364494667</v>
      </c>
      <c r="AX284" s="194"/>
      <c r="AY284" s="194">
        <f t="shared" si="56"/>
        <v>-1647.1841364494667</v>
      </c>
      <c r="AZ284" s="17"/>
      <c r="BA284" s="200">
        <f t="shared" si="57"/>
        <v>-22885.114489778316</v>
      </c>
      <c r="BB284" s="17"/>
      <c r="BC284" s="270">
        <f t="shared" si="58"/>
        <v>0</v>
      </c>
      <c r="BE284" s="192">
        <f>'[16]звіт поточний ремонт'!AK287+'[16]звіт поточний ремонт'!Z287-'[16]звіт поточний ремонт'!C287</f>
        <v>-8694.4160710815158</v>
      </c>
      <c r="BF284" s="192">
        <f t="shared" si="51"/>
        <v>0</v>
      </c>
    </row>
    <row r="285" spans="1:58" ht="15" customHeight="1" x14ac:dyDescent="0.25">
      <c r="A285" s="175">
        <f t="shared" si="59"/>
        <v>279</v>
      </c>
      <c r="B285" s="260" t="s">
        <v>45</v>
      </c>
      <c r="C285" s="164">
        <f>побуд.звіт!AW288</f>
        <v>2808.5976204792373</v>
      </c>
      <c r="D285" s="67">
        <f>'[3]по будинку 08'!BF290</f>
        <v>0.61165366932395293</v>
      </c>
      <c r="E285" s="68">
        <v>3</v>
      </c>
      <c r="F285" s="69"/>
      <c r="G285" s="69"/>
      <c r="H285" s="69"/>
      <c r="I285" s="69"/>
      <c r="J285" s="69"/>
      <c r="K285" s="69"/>
      <c r="L285" s="70"/>
      <c r="M285" s="75">
        <f>[1]пот.ремонт!M285+[2]пот.ремонт!M285</f>
        <v>0</v>
      </c>
      <c r="N285" s="75">
        <f>[1]пот.ремонт!N285+[2]пот.ремонт!N285</f>
        <v>0</v>
      </c>
      <c r="O285" s="75">
        <f>[1]пот.ремонт!O285+[2]пот.ремонт!O285</f>
        <v>358</v>
      </c>
      <c r="P285" s="75">
        <f>[1]пот.ремонт!P285+[2]пот.ремонт!P285</f>
        <v>2</v>
      </c>
      <c r="Q285" s="75">
        <f>[1]пот.ремонт!Q285+[2]пот.ремонт!Q285</f>
        <v>0</v>
      </c>
      <c r="R285" s="75">
        <f>[1]пот.ремонт!R285+[2]пот.ремонт!R285</f>
        <v>0</v>
      </c>
      <c r="S285" s="75">
        <f>[1]пот.ремонт!S285+[2]пот.ремонт!S285</f>
        <v>0</v>
      </c>
      <c r="T285" s="75">
        <f>[1]пот.ремонт!T285+[2]пот.ремонт!T285</f>
        <v>0</v>
      </c>
      <c r="U285" s="75">
        <f>[1]пот.ремонт!U285+[2]пот.ремонт!U285</f>
        <v>1030</v>
      </c>
      <c r="V285" s="75">
        <f>[1]пот.ремонт!V285+[2]пот.ремонт!V285</f>
        <v>0</v>
      </c>
      <c r="W285" s="75">
        <f>[1]пот.ремонт!W285+[2]пот.ремонт!W285</f>
        <v>0</v>
      </c>
      <c r="X285" s="75">
        <f>[1]пот.ремонт!X285+[2]пот.ремонт!X285</f>
        <v>0</v>
      </c>
      <c r="Y285" s="75">
        <f>[1]пот.ремонт!Y285+[2]пот.ремонт!Y285</f>
        <v>0</v>
      </c>
      <c r="Z285" s="75">
        <f>[1]пот.ремонт!Z285+[2]пот.ремонт!Z285</f>
        <v>0</v>
      </c>
      <c r="AA285" s="75">
        <f>[1]пот.ремонт!AA285+[2]пот.ремонт!AA285</f>
        <v>0</v>
      </c>
      <c r="AB285" s="75">
        <f>[1]пот.ремонт!AB285+[2]пот.ремонт!AB285</f>
        <v>0</v>
      </c>
      <c r="AC285" s="75">
        <f>[1]пот.ремонт!AC285+[2]пот.ремонт!AC285</f>
        <v>0</v>
      </c>
      <c r="AD285" s="187">
        <f t="shared" si="52"/>
        <v>1388</v>
      </c>
      <c r="AE285" s="117">
        <f>[1]пот.ремонт!AE285+[2]пот.ремонт!AE285</f>
        <v>0</v>
      </c>
      <c r="AF285" s="230">
        <f>[1]пот.ремонт!AF285+[2]пот.ремонт!AF285</f>
        <v>0</v>
      </c>
      <c r="AG285" s="75">
        <f>[1]пот.ремонт!AG285+[2]пот.ремонт!AG285</f>
        <v>0</v>
      </c>
      <c r="AH285" s="75">
        <f>[1]пот.ремонт!AH285+[2]пот.ремонт!AH285</f>
        <v>0</v>
      </c>
      <c r="AI285" s="75">
        <f>[1]пот.ремонт!AI285+[2]пот.ремонт!AI285</f>
        <v>0</v>
      </c>
      <c r="AJ285" s="75">
        <f>[1]пот.ремонт!AJ285+[2]пот.ремонт!AJ285</f>
        <v>0</v>
      </c>
      <c r="AK285" s="75">
        <f>[1]пот.ремонт!AK285+[2]пот.ремонт!AK285</f>
        <v>0</v>
      </c>
      <c r="AL285" s="75">
        <f>[1]пот.ремонт!AL285+[2]пот.ремонт!AL285</f>
        <v>0</v>
      </c>
      <c r="AM285" s="75">
        <f>[1]пот.ремонт!AM285+[2]пот.ремонт!AM285</f>
        <v>0</v>
      </c>
      <c r="AN285" s="75">
        <f>[1]пот.ремонт!AN285+[2]пот.ремонт!AN285</f>
        <v>0</v>
      </c>
      <c r="AO285" s="71">
        <f t="shared" si="50"/>
        <v>0</v>
      </c>
      <c r="AP285" s="274">
        <f t="shared" si="53"/>
        <v>1388</v>
      </c>
      <c r="AQ285" s="36">
        <f t="shared" si="48"/>
        <v>-1420.5976204792373</v>
      </c>
      <c r="AR285" s="37">
        <f t="shared" si="49"/>
        <v>0</v>
      </c>
      <c r="AS285" s="183">
        <f t="shared" si="54"/>
        <v>0.4941968154780258</v>
      </c>
      <c r="AT285" s="146">
        <f>'[4]ПР 5 місяців'!AP285</f>
        <v>-1465.0910057877834</v>
      </c>
      <c r="AU285" s="275">
        <f t="shared" si="55"/>
        <v>-2885.6886262670205</v>
      </c>
      <c r="AV285" s="269">
        <f>[5]пот.ремонт!AP285+[6]пот.ремонт!AP285+[7]пот.ремонт!AP285+[8]пот.ремонт!AP285+[9]пот.ремонт!AP285+[10]пот.ремонт!AP285+[11]пот.ремонт!AP285+[12]пот.ремонт!AP285+[13]пот.ремонт!AP285+[14]пот.ремонт!AP285+[15]пот.ремонт!AP285+[2]пот.ремонт!AP285</f>
        <v>1388.1742866415889</v>
      </c>
      <c r="AW285" s="193">
        <f>[15]пот.ремонт!C285</f>
        <v>247.14354209584752</v>
      </c>
      <c r="AX285" s="194"/>
      <c r="AY285" s="194">
        <f t="shared" si="56"/>
        <v>-247.14354209584752</v>
      </c>
      <c r="AZ285" s="17"/>
      <c r="BA285" s="200">
        <f t="shared" si="57"/>
        <v>-3132.8321683628678</v>
      </c>
      <c r="BB285" s="17"/>
      <c r="BC285" s="270">
        <f t="shared" si="58"/>
        <v>-0.17428664158887841</v>
      </c>
      <c r="BE285" s="192">
        <f>'[16]звіт поточний ремонт'!AK288+'[16]звіт поточний ремонт'!Z288-'[16]звіт поточний ремонт'!C288</f>
        <v>-1465.0910057877834</v>
      </c>
      <c r="BF285" s="192">
        <f t="shared" si="51"/>
        <v>0</v>
      </c>
    </row>
    <row r="286" spans="1:58" ht="15" customHeight="1" x14ac:dyDescent="0.25">
      <c r="A286" s="175">
        <f t="shared" si="59"/>
        <v>280</v>
      </c>
      <c r="B286" s="260" t="s">
        <v>182</v>
      </c>
      <c r="C286" s="164">
        <f>побуд.звіт!AW289</f>
        <v>11079.535218789844</v>
      </c>
      <c r="D286" s="67">
        <f>'[3]по будинку 08'!BF291</f>
        <v>4.1752011340808961</v>
      </c>
      <c r="E286" s="68">
        <v>2</v>
      </c>
      <c r="F286" s="69"/>
      <c r="G286" s="69"/>
      <c r="H286" s="69"/>
      <c r="I286" s="69"/>
      <c r="J286" s="69"/>
      <c r="K286" s="69"/>
      <c r="L286" s="70"/>
      <c r="M286" s="75">
        <f>[1]пот.ремонт!M286+[2]пот.ремонт!M286</f>
        <v>0</v>
      </c>
      <c r="N286" s="75">
        <f>[1]пот.ремонт!N286+[2]пот.ремонт!N286</f>
        <v>0</v>
      </c>
      <c r="O286" s="75">
        <f>[1]пот.ремонт!O286+[2]пот.ремонт!O286</f>
        <v>0</v>
      </c>
      <c r="P286" s="75">
        <f>[1]пот.ремонт!P286+[2]пот.ремонт!P286</f>
        <v>0</v>
      </c>
      <c r="Q286" s="75">
        <f>[1]пот.ремонт!Q286+[2]пот.ремонт!Q286</f>
        <v>0</v>
      </c>
      <c r="R286" s="75">
        <f>[1]пот.ремонт!R286+[2]пот.ремонт!R286</f>
        <v>0</v>
      </c>
      <c r="S286" s="75">
        <f>[1]пот.ремонт!S286+[2]пот.ремонт!S286</f>
        <v>0</v>
      </c>
      <c r="T286" s="75">
        <f>[1]пот.ремонт!T286+[2]пот.ремонт!T286</f>
        <v>0</v>
      </c>
      <c r="U286" s="75">
        <f>[1]пот.ремонт!U286+[2]пот.ремонт!U286</f>
        <v>3989</v>
      </c>
      <c r="V286" s="75">
        <f>[1]пот.ремонт!V286+[2]пот.ремонт!V286</f>
        <v>0</v>
      </c>
      <c r="W286" s="75">
        <f>[1]пот.ремонт!W286+[2]пот.ремонт!W286</f>
        <v>0</v>
      </c>
      <c r="X286" s="75">
        <f>[1]пот.ремонт!X286+[2]пот.ремонт!X286</f>
        <v>0</v>
      </c>
      <c r="Y286" s="75">
        <f>[1]пот.ремонт!Y286+[2]пот.ремонт!Y286</f>
        <v>0</v>
      </c>
      <c r="Z286" s="75">
        <f>[1]пот.ремонт!Z286+[2]пот.ремонт!Z286</f>
        <v>0</v>
      </c>
      <c r="AA286" s="75">
        <f>[1]пот.ремонт!AA286+[2]пот.ремонт!AA286</f>
        <v>0</v>
      </c>
      <c r="AB286" s="75">
        <f>[1]пот.ремонт!AB286+[2]пот.ремонт!AB286</f>
        <v>0</v>
      </c>
      <c r="AC286" s="75">
        <f>[1]пот.ремонт!AC286+[2]пот.ремонт!AC286</f>
        <v>0</v>
      </c>
      <c r="AD286" s="187">
        <f t="shared" si="52"/>
        <v>3989</v>
      </c>
      <c r="AE286" s="117">
        <f>[1]пот.ремонт!AE286+[2]пот.ремонт!AE286</f>
        <v>0</v>
      </c>
      <c r="AF286" s="230">
        <f>[1]пот.ремонт!AF286+[2]пот.ремонт!AF286</f>
        <v>0</v>
      </c>
      <c r="AG286" s="75">
        <f>[1]пот.ремонт!AG286+[2]пот.ремонт!AG286</f>
        <v>0</v>
      </c>
      <c r="AH286" s="75">
        <f>[1]пот.ремонт!AH286+[2]пот.ремонт!AH286</f>
        <v>0</v>
      </c>
      <c r="AI286" s="75">
        <f>[1]пот.ремонт!AI286+[2]пот.ремонт!AI286</f>
        <v>0</v>
      </c>
      <c r="AJ286" s="75">
        <f>[1]пот.ремонт!AJ286+[2]пот.ремонт!AJ286</f>
        <v>0</v>
      </c>
      <c r="AK286" s="75">
        <f>[1]пот.ремонт!AK286+[2]пот.ремонт!AK286</f>
        <v>0</v>
      </c>
      <c r="AL286" s="75">
        <f>[1]пот.ремонт!AL286+[2]пот.ремонт!AL286</f>
        <v>0</v>
      </c>
      <c r="AM286" s="75">
        <f>[1]пот.ремонт!AM286+[2]пот.ремонт!AM286</f>
        <v>0</v>
      </c>
      <c r="AN286" s="75">
        <f>[1]пот.ремонт!AN286+[2]пот.ремонт!AN286</f>
        <v>0</v>
      </c>
      <c r="AO286" s="71">
        <f t="shared" si="50"/>
        <v>0</v>
      </c>
      <c r="AP286" s="274">
        <f t="shared" si="53"/>
        <v>3989</v>
      </c>
      <c r="AQ286" s="36">
        <f t="shared" si="48"/>
        <v>-7090.5352187898443</v>
      </c>
      <c r="AR286" s="37">
        <f t="shared" si="49"/>
        <v>0</v>
      </c>
      <c r="AS286" s="183">
        <f t="shared" si="54"/>
        <v>0.36003315312676953</v>
      </c>
      <c r="AT286" s="146">
        <f>'[4]ПР 5 місяців'!AP286</f>
        <v>-5464.2415062879008</v>
      </c>
      <c r="AU286" s="275">
        <f t="shared" si="55"/>
        <v>-12554.776725077745</v>
      </c>
      <c r="AV286" s="269">
        <f>[5]пот.ремонт!AP286+[6]пот.ремонт!AP286+[7]пот.ремонт!AP286+[8]пот.ремонт!AP286+[9]пот.ремонт!AP286+[10]пот.ремонт!AP286+[11]пот.ремонт!AP286+[12]пот.ремонт!AP286+[13]пот.ремонт!AP286+[14]пот.ремонт!AP286+[15]пот.ремонт!AP286+[2]пот.ремонт!AP286</f>
        <v>3989</v>
      </c>
      <c r="AW286" s="193">
        <f>[15]пот.ремонт!C286</f>
        <v>1040.983643757969</v>
      </c>
      <c r="AX286" s="194"/>
      <c r="AY286" s="194">
        <f t="shared" si="56"/>
        <v>-1040.983643757969</v>
      </c>
      <c r="AZ286" s="17"/>
      <c r="BA286" s="200">
        <f t="shared" si="57"/>
        <v>-13595.760368835714</v>
      </c>
      <c r="BB286" s="17"/>
      <c r="BC286" s="270">
        <f t="shared" si="58"/>
        <v>0</v>
      </c>
      <c r="BE286" s="192">
        <f>'[16]звіт поточний ремонт'!AK289+'[16]звіт поточний ремонт'!Z289-'[16]звіт поточний ремонт'!C289</f>
        <v>-5464.2415062879008</v>
      </c>
      <c r="BF286" s="192">
        <f t="shared" si="51"/>
        <v>0</v>
      </c>
    </row>
    <row r="287" spans="1:58" ht="15" customHeight="1" x14ac:dyDescent="0.25">
      <c r="A287" s="175">
        <f t="shared" si="59"/>
        <v>281</v>
      </c>
      <c r="B287" s="260" t="s">
        <v>183</v>
      </c>
      <c r="C287" s="164">
        <f>побуд.звіт!AW290</f>
        <v>27728.031365625669</v>
      </c>
      <c r="D287" s="67">
        <f>'[3]по будинку 08'!BF292</f>
        <v>8.5365577327386468</v>
      </c>
      <c r="E287" s="68">
        <v>2</v>
      </c>
      <c r="F287" s="69"/>
      <c r="G287" s="69"/>
      <c r="H287" s="69"/>
      <c r="I287" s="69"/>
      <c r="J287" s="69"/>
      <c r="K287" s="69"/>
      <c r="L287" s="70"/>
      <c r="M287" s="75">
        <f>[1]пот.ремонт!M287+[2]пот.ремонт!M287</f>
        <v>0</v>
      </c>
      <c r="N287" s="75">
        <f>[1]пот.ремонт!N287+[2]пот.ремонт!N287</f>
        <v>0</v>
      </c>
      <c r="O287" s="75">
        <f>[1]пот.ремонт!O287+[2]пот.ремонт!O287</f>
        <v>361</v>
      </c>
      <c r="P287" s="75">
        <f>[1]пот.ремонт!P287+[2]пот.ремонт!P287</f>
        <v>2</v>
      </c>
      <c r="Q287" s="75">
        <f>[1]пот.ремонт!Q287+[2]пот.ремонт!Q287</f>
        <v>0</v>
      </c>
      <c r="R287" s="75">
        <f>[1]пот.ремонт!R287+[2]пот.ремонт!R287</f>
        <v>0</v>
      </c>
      <c r="S287" s="75">
        <f>[1]пот.ремонт!S287+[2]пот.ремонт!S287</f>
        <v>0</v>
      </c>
      <c r="T287" s="75">
        <f>[1]пот.ремонт!T287+[2]пот.ремонт!T287</f>
        <v>0</v>
      </c>
      <c r="U287" s="75">
        <f>[1]пот.ремонт!U287+[2]пот.ремонт!U287</f>
        <v>0</v>
      </c>
      <c r="V287" s="75">
        <f>[1]пот.ремонт!V287+[2]пот.ремонт!V287</f>
        <v>0</v>
      </c>
      <c r="W287" s="75">
        <f>[1]пот.ремонт!W287+[2]пот.ремонт!W287</f>
        <v>0</v>
      </c>
      <c r="X287" s="75">
        <f>[1]пот.ремонт!X287+[2]пот.ремонт!X287</f>
        <v>0</v>
      </c>
      <c r="Y287" s="75">
        <f>[1]пот.ремонт!Y287+[2]пот.ремонт!Y287</f>
        <v>0</v>
      </c>
      <c r="Z287" s="75">
        <f>[1]пот.ремонт!Z287+[2]пот.ремонт!Z287</f>
        <v>0</v>
      </c>
      <c r="AA287" s="75">
        <f>[1]пот.ремонт!AA287+[2]пот.ремонт!AA287</f>
        <v>335</v>
      </c>
      <c r="AB287" s="75">
        <f>[1]пот.ремонт!AB287+[2]пот.ремонт!AB287</f>
        <v>0</v>
      </c>
      <c r="AC287" s="75">
        <f>[1]пот.ремонт!AC287+[2]пот.ремонт!AC287</f>
        <v>0</v>
      </c>
      <c r="AD287" s="187">
        <f t="shared" si="52"/>
        <v>696</v>
      </c>
      <c r="AE287" s="117">
        <f>[1]пот.ремонт!AE287+[2]пот.ремонт!AE287</f>
        <v>1262</v>
      </c>
      <c r="AF287" s="230">
        <f>[1]пот.ремонт!AF287+[2]пот.ремонт!AF287</f>
        <v>0</v>
      </c>
      <c r="AG287" s="75">
        <f>[1]пот.ремонт!AG287+[2]пот.ремонт!AG287</f>
        <v>0</v>
      </c>
      <c r="AH287" s="75">
        <f>[1]пот.ремонт!AH287+[2]пот.ремонт!AH287</f>
        <v>0</v>
      </c>
      <c r="AI287" s="75">
        <f>[1]пот.ремонт!AI287+[2]пот.ремонт!AI287</f>
        <v>0</v>
      </c>
      <c r="AJ287" s="75">
        <f>[1]пот.ремонт!AJ287+[2]пот.ремонт!AJ287</f>
        <v>0</v>
      </c>
      <c r="AK287" s="75">
        <f>[1]пот.ремонт!AK287+[2]пот.ремонт!AK287</f>
        <v>0</v>
      </c>
      <c r="AL287" s="75">
        <f>[1]пот.ремонт!AL287+[2]пот.ремонт!AL287</f>
        <v>0</v>
      </c>
      <c r="AM287" s="75">
        <f>[1]пот.ремонт!AM287+[2]пот.ремонт!AM287</f>
        <v>0</v>
      </c>
      <c r="AN287" s="75">
        <f>[1]пот.ремонт!AN287+[2]пот.ремонт!AN287</f>
        <v>0</v>
      </c>
      <c r="AO287" s="71">
        <f t="shared" si="50"/>
        <v>1262</v>
      </c>
      <c r="AP287" s="274">
        <f t="shared" si="53"/>
        <v>1958</v>
      </c>
      <c r="AQ287" s="36">
        <f t="shared" si="48"/>
        <v>-25770.031365625669</v>
      </c>
      <c r="AR287" s="37">
        <f t="shared" si="49"/>
        <v>0</v>
      </c>
      <c r="AS287" s="183">
        <f t="shared" si="54"/>
        <v>7.061446137958878E-2</v>
      </c>
      <c r="AT287" s="146">
        <f>'[4]ПР 5 місяців'!AP287</f>
        <v>21118.882914564158</v>
      </c>
      <c r="AU287" s="275">
        <f t="shared" si="55"/>
        <v>-4651.1484510615119</v>
      </c>
      <c r="AV287" s="269">
        <f>[5]пот.ремонт!AP287+[6]пот.ремонт!AP287+[7]пот.ремонт!AP287+[8]пот.ремонт!AP287+[9]пот.ремонт!AP287+[10]пот.ремонт!AP287+[11]пот.ремонт!AP287+[12]пот.ремонт!AP287+[13]пот.ремонт!AP287+[14]пот.ремонт!AP287+[15]пот.ремонт!AP287+[2]пот.ремонт!AP287</f>
        <v>1958</v>
      </c>
      <c r="AW287" s="193">
        <f>[15]пот.ремонт!C287</f>
        <v>2617.6795091251352</v>
      </c>
      <c r="AX287" s="194"/>
      <c r="AY287" s="194">
        <f t="shared" si="56"/>
        <v>-2617.6795091251352</v>
      </c>
      <c r="AZ287" s="17"/>
      <c r="BA287" s="200">
        <f t="shared" si="57"/>
        <v>-7268.827960186647</v>
      </c>
      <c r="BB287" s="17"/>
      <c r="BC287" s="270">
        <f t="shared" si="58"/>
        <v>0</v>
      </c>
      <c r="BE287" s="192">
        <f>'[16]звіт поточний ремонт'!AK290+'[16]звіт поточний ремонт'!Z290-'[16]звіт поточний ремонт'!C290</f>
        <v>21118.882914564158</v>
      </c>
      <c r="BF287" s="192">
        <f t="shared" si="51"/>
        <v>0</v>
      </c>
    </row>
    <row r="288" spans="1:58" ht="15" customHeight="1" x14ac:dyDescent="0.25">
      <c r="A288" s="175">
        <f t="shared" si="59"/>
        <v>282</v>
      </c>
      <c r="B288" s="260" t="s">
        <v>184</v>
      </c>
      <c r="C288" s="164">
        <f>побуд.звіт!AW291</f>
        <v>19543.4201573346</v>
      </c>
      <c r="D288" s="67">
        <f>'[3]по будинку 08'!BF293</f>
        <v>5.5314766617122704</v>
      </c>
      <c r="E288" s="68">
        <v>2</v>
      </c>
      <c r="F288" s="69"/>
      <c r="G288" s="69"/>
      <c r="H288" s="69"/>
      <c r="I288" s="69"/>
      <c r="J288" s="69"/>
      <c r="K288" s="69"/>
      <c r="L288" s="70"/>
      <c r="M288" s="75">
        <f>[1]пот.ремонт!M288+[2]пот.ремонт!M288</f>
        <v>1649</v>
      </c>
      <c r="N288" s="75">
        <f>[1]пот.ремонт!N288+[2]пот.ремонт!N288</f>
        <v>0</v>
      </c>
      <c r="O288" s="75">
        <f>[1]пот.ремонт!O288+[2]пот.ремонт!O288</f>
        <v>14265</v>
      </c>
      <c r="P288" s="75">
        <f>[1]пот.ремонт!P288+[2]пот.ремонт!P288</f>
        <v>90</v>
      </c>
      <c r="Q288" s="75">
        <f>[1]пот.ремонт!Q288+[2]пот.ремонт!Q288</f>
        <v>30843</v>
      </c>
      <c r="R288" s="75">
        <f>[1]пот.ремонт!R288+[2]пот.ремонт!R288</f>
        <v>1</v>
      </c>
      <c r="S288" s="75">
        <f>[1]пот.ремонт!S288+[2]пот.ремонт!S288</f>
        <v>0</v>
      </c>
      <c r="T288" s="75">
        <f>[1]пот.ремонт!T288+[2]пот.ремонт!T288</f>
        <v>0</v>
      </c>
      <c r="U288" s="75">
        <f>[1]пот.ремонт!U288+[2]пот.ремонт!U288</f>
        <v>0</v>
      </c>
      <c r="V288" s="75">
        <f>[1]пот.ремонт!V288+[2]пот.ремонт!V288</f>
        <v>0</v>
      </c>
      <c r="W288" s="75">
        <f>[1]пот.ремонт!W288+[2]пот.ремонт!W288</f>
        <v>0</v>
      </c>
      <c r="X288" s="75">
        <f>[1]пот.ремонт!X288+[2]пот.ремонт!X288</f>
        <v>0</v>
      </c>
      <c r="Y288" s="75">
        <f>[1]пот.ремонт!Y288+[2]пот.ремонт!Y288</f>
        <v>0</v>
      </c>
      <c r="Z288" s="75">
        <f>[1]пот.ремонт!Z288+[2]пот.ремонт!Z288</f>
        <v>0</v>
      </c>
      <c r="AA288" s="75">
        <f>[1]пот.ремонт!AA288+[2]пот.ремонт!AA288</f>
        <v>87</v>
      </c>
      <c r="AB288" s="75">
        <f>[1]пот.ремонт!AB288+[2]пот.ремонт!AB288</f>
        <v>0</v>
      </c>
      <c r="AC288" s="75">
        <f>[1]пот.ремонт!AC288+[2]пот.ремонт!AC288</f>
        <v>0</v>
      </c>
      <c r="AD288" s="187">
        <f t="shared" si="52"/>
        <v>46844</v>
      </c>
      <c r="AE288" s="117">
        <f>[1]пот.ремонт!AE288+[2]пот.ремонт!AE288</f>
        <v>439.94447831878051</v>
      </c>
      <c r="AF288" s="230">
        <f>[1]пот.ремонт!AF288+[2]пот.ремонт!AF288</f>
        <v>0</v>
      </c>
      <c r="AG288" s="75">
        <f>[1]пот.ремонт!AG288+[2]пот.ремонт!AG288</f>
        <v>0</v>
      </c>
      <c r="AH288" s="75">
        <f>[1]пот.ремонт!AH288+[2]пот.ремонт!AH288</f>
        <v>0</v>
      </c>
      <c r="AI288" s="75">
        <f>[1]пот.ремонт!AI288+[2]пот.ремонт!AI288</f>
        <v>0</v>
      </c>
      <c r="AJ288" s="75">
        <f>[1]пот.ремонт!AJ288+[2]пот.ремонт!AJ288</f>
        <v>0</v>
      </c>
      <c r="AK288" s="75">
        <f>[1]пот.ремонт!AK288+[2]пот.ремонт!AK288</f>
        <v>0</v>
      </c>
      <c r="AL288" s="75">
        <f>[1]пот.ремонт!AL288+[2]пот.ремонт!AL288</f>
        <v>0</v>
      </c>
      <c r="AM288" s="75">
        <f>[1]пот.ремонт!AM288+[2]пот.ремонт!AM288</f>
        <v>649</v>
      </c>
      <c r="AN288" s="75">
        <f>[1]пот.ремонт!AN288+[2]пот.ремонт!AN288</f>
        <v>0</v>
      </c>
      <c r="AO288" s="71">
        <f t="shared" si="50"/>
        <v>1088.9444783187805</v>
      </c>
      <c r="AP288" s="274">
        <f t="shared" si="53"/>
        <v>47932.944478318779</v>
      </c>
      <c r="AQ288" s="36">
        <f t="shared" si="48"/>
        <v>0</v>
      </c>
      <c r="AR288" s="37">
        <f t="shared" si="49"/>
        <v>28389.524320984179</v>
      </c>
      <c r="AS288" s="183">
        <f t="shared" si="54"/>
        <v>2.4526384886797645</v>
      </c>
      <c r="AT288" s="146">
        <f>'[4]ПР 5 місяців'!AP288</f>
        <v>27145.391968756649</v>
      </c>
      <c r="AU288" s="275">
        <f t="shared" si="55"/>
        <v>55534.916289740824</v>
      </c>
      <c r="AV288" s="269">
        <f>[5]пот.ремонт!AP288+[6]пот.ремонт!AP288+[7]пот.ремонт!AP288+[8]пот.ремонт!AP288+[9]пот.ремонт!AP288+[10]пот.ремонт!AP288+[11]пот.ремонт!AP288+[12]пот.ремонт!AP288+[13]пот.ремонт!AP288+[14]пот.ремонт!AP288+[15]пот.ремонт!AP288+[2]пот.ремонт!AP288</f>
        <v>47932.944478318779</v>
      </c>
      <c r="AW288" s="193">
        <f>[15]пот.ремонт!C288</f>
        <v>1787.9287584669205</v>
      </c>
      <c r="AX288" s="194"/>
      <c r="AY288" s="194">
        <f t="shared" si="56"/>
        <v>-1787.9287584669205</v>
      </c>
      <c r="AZ288" s="17"/>
      <c r="BA288" s="200">
        <f t="shared" si="57"/>
        <v>53746.987531273902</v>
      </c>
      <c r="BB288" s="17"/>
      <c r="BC288" s="270">
        <f t="shared" si="58"/>
        <v>0</v>
      </c>
      <c r="BE288" s="192">
        <f>'[16]звіт поточний ремонт'!AK291+'[16]звіт поточний ремонт'!Z291-'[16]звіт поточний ремонт'!C291</f>
        <v>27145.391968756649</v>
      </c>
      <c r="BF288" s="192">
        <f t="shared" si="51"/>
        <v>0</v>
      </c>
    </row>
    <row r="289" spans="1:58" ht="15" customHeight="1" x14ac:dyDescent="0.25">
      <c r="A289" s="175">
        <f t="shared" si="59"/>
        <v>283</v>
      </c>
      <c r="B289" s="260" t="s">
        <v>185</v>
      </c>
      <c r="C289" s="164">
        <f>побуд.звіт!AW292</f>
        <v>17936.993893762203</v>
      </c>
      <c r="D289" s="67">
        <f>'[3]по будинку 08'!BF294</f>
        <v>5.4649925672205368</v>
      </c>
      <c r="E289" s="68">
        <v>2</v>
      </c>
      <c r="F289" s="69"/>
      <c r="G289" s="69"/>
      <c r="H289" s="69"/>
      <c r="I289" s="69"/>
      <c r="J289" s="69"/>
      <c r="K289" s="69"/>
      <c r="L289" s="70"/>
      <c r="M289" s="75">
        <f>[1]пот.ремонт!M289+[2]пот.ремонт!M289</f>
        <v>1851.1202367914752</v>
      </c>
      <c r="N289" s="75">
        <f>[1]пот.ремонт!N289+[2]пот.ремонт!N289</f>
        <v>0</v>
      </c>
      <c r="O289" s="75">
        <f>[1]пот.ремонт!O289+[2]пот.ремонт!O289</f>
        <v>8411</v>
      </c>
      <c r="P289" s="75">
        <f>[1]пот.ремонт!P289+[2]пот.ремонт!P289</f>
        <v>41</v>
      </c>
      <c r="Q289" s="75">
        <f>[1]пот.ремонт!Q289+[2]пот.ремонт!Q289</f>
        <v>0</v>
      </c>
      <c r="R289" s="75">
        <f>[1]пот.ремонт!R289+[2]пот.ремонт!R289</f>
        <v>0</v>
      </c>
      <c r="S289" s="75">
        <f>[1]пот.ремонт!S289+[2]пот.ремонт!S289</f>
        <v>0</v>
      </c>
      <c r="T289" s="75">
        <f>[1]пот.ремонт!T289+[2]пот.ремонт!T289</f>
        <v>0</v>
      </c>
      <c r="U289" s="75">
        <f>[1]пот.ремонт!U289+[2]пот.ремонт!U289</f>
        <v>2460</v>
      </c>
      <c r="V289" s="75">
        <f>[1]пот.ремонт!V289+[2]пот.ремонт!V289</f>
        <v>0</v>
      </c>
      <c r="W289" s="75">
        <f>[1]пот.ремонт!W289+[2]пот.ремонт!W289</f>
        <v>0</v>
      </c>
      <c r="X289" s="75">
        <f>[1]пот.ремонт!X289+[2]пот.ремонт!X289</f>
        <v>0</v>
      </c>
      <c r="Y289" s="75">
        <f>[1]пот.ремонт!Y289+[2]пот.ремонт!Y289</f>
        <v>0</v>
      </c>
      <c r="Z289" s="75">
        <f>[1]пот.ремонт!Z289+[2]пот.ремонт!Z289</f>
        <v>0</v>
      </c>
      <c r="AA289" s="75">
        <f>[1]пот.ремонт!AA289+[2]пот.ремонт!AA289</f>
        <v>3496.7626106260177</v>
      </c>
      <c r="AB289" s="75">
        <f>[1]пот.ремонт!AB289+[2]пот.ремонт!AB289</f>
        <v>0</v>
      </c>
      <c r="AC289" s="75">
        <f>[1]пот.ремонт!AC289+[2]пот.ремонт!AC289</f>
        <v>0</v>
      </c>
      <c r="AD289" s="187">
        <f t="shared" si="52"/>
        <v>16218.882847417493</v>
      </c>
      <c r="AE289" s="117">
        <f>[1]пот.ремонт!AE289+[2]пот.ремонт!AE289</f>
        <v>0</v>
      </c>
      <c r="AF289" s="230">
        <f>[1]пот.ремонт!AF289+[2]пот.ремонт!AF289</f>
        <v>0</v>
      </c>
      <c r="AG289" s="75">
        <f>[1]пот.ремонт!AG289+[2]пот.ремонт!AG289</f>
        <v>0</v>
      </c>
      <c r="AH289" s="75">
        <f>[1]пот.ремонт!AH289+[2]пот.ремонт!AH289</f>
        <v>0</v>
      </c>
      <c r="AI289" s="75">
        <f>[1]пот.ремонт!AI289+[2]пот.ремонт!AI289</f>
        <v>0</v>
      </c>
      <c r="AJ289" s="75">
        <f>[1]пот.ремонт!AJ289+[2]пот.ремонт!AJ289</f>
        <v>0</v>
      </c>
      <c r="AK289" s="75">
        <f>[1]пот.ремонт!AK289+[2]пот.ремонт!AK289</f>
        <v>0</v>
      </c>
      <c r="AL289" s="75">
        <f>[1]пот.ремонт!AL289+[2]пот.ремонт!AL289</f>
        <v>0</v>
      </c>
      <c r="AM289" s="75">
        <f>[1]пот.ремонт!AM289+[2]пот.ремонт!AM289</f>
        <v>820</v>
      </c>
      <c r="AN289" s="75">
        <f>[1]пот.ремонт!AN289+[2]пот.ремонт!AN289</f>
        <v>0</v>
      </c>
      <c r="AO289" s="71">
        <f t="shared" si="50"/>
        <v>820</v>
      </c>
      <c r="AP289" s="274">
        <f t="shared" si="53"/>
        <v>17038.882847417495</v>
      </c>
      <c r="AQ289" s="36">
        <f t="shared" si="48"/>
        <v>-898.11104634470757</v>
      </c>
      <c r="AR289" s="37">
        <f t="shared" si="49"/>
        <v>0</v>
      </c>
      <c r="AS289" s="183">
        <f t="shared" si="54"/>
        <v>0.94992967875977052</v>
      </c>
      <c r="AT289" s="146">
        <f>'[4]ПР 5 місяців'!AP289</f>
        <v>-5485.2443930052268</v>
      </c>
      <c r="AU289" s="275">
        <f t="shared" si="55"/>
        <v>-6383.3554393499344</v>
      </c>
      <c r="AV289" s="269">
        <f>[5]пот.ремонт!AP289+[6]пот.ремонт!AP289+[7]пот.ремонт!AP289+[8]пот.ремонт!AP289+[9]пот.ремонт!AP289+[10]пот.ремонт!AP289+[11]пот.ремонт!AP289+[12]пот.ремонт!AP289+[13]пот.ремонт!AP289+[14]пот.ремонт!AP289+[15]пот.ремонт!AP289+[2]пот.ремонт!AP289</f>
        <v>17039.342418896991</v>
      </c>
      <c r="AW289" s="193">
        <f>[15]пот.ремонт!C289</f>
        <v>1692.2432227524403</v>
      </c>
      <c r="AX289" s="194"/>
      <c r="AY289" s="194">
        <f t="shared" si="56"/>
        <v>-1692.2432227524403</v>
      </c>
      <c r="AZ289" s="17"/>
      <c r="BA289" s="200">
        <f t="shared" si="57"/>
        <v>-8075.5986621023749</v>
      </c>
      <c r="BB289" s="17"/>
      <c r="BC289" s="270">
        <f t="shared" si="58"/>
        <v>-0.45957147949593491</v>
      </c>
      <c r="BE289" s="192">
        <f>'[16]звіт поточний ремонт'!AK292+'[16]звіт поточний ремонт'!Z292-'[16]звіт поточний ремонт'!C292</f>
        <v>-5485.2443930052268</v>
      </c>
      <c r="BF289" s="192">
        <f t="shared" si="51"/>
        <v>0</v>
      </c>
    </row>
    <row r="290" spans="1:58" ht="15" customHeight="1" x14ac:dyDescent="0.25">
      <c r="A290" s="175">
        <f t="shared" si="59"/>
        <v>284</v>
      </c>
      <c r="B290" s="260" t="s">
        <v>186</v>
      </c>
      <c r="C290" s="164">
        <f>побуд.звіт!AW293</f>
        <v>27202.018701904781</v>
      </c>
      <c r="D290" s="67">
        <f>'[3]по будинку 08'!BF295</f>
        <v>5.5580702995089633</v>
      </c>
      <c r="E290" s="68">
        <v>2</v>
      </c>
      <c r="F290" s="69"/>
      <c r="G290" s="69"/>
      <c r="H290" s="69"/>
      <c r="I290" s="69"/>
      <c r="J290" s="69"/>
      <c r="K290" s="69"/>
      <c r="L290" s="70"/>
      <c r="M290" s="75">
        <f>[1]пот.ремонт!M290+[2]пот.ремонт!M290</f>
        <v>4634.647979872725</v>
      </c>
      <c r="N290" s="75">
        <f>[1]пот.ремонт!N290+[2]пот.ремонт!N290</f>
        <v>0</v>
      </c>
      <c r="O290" s="75">
        <f>[1]пот.ремонт!O290+[2]пот.ремонт!O290</f>
        <v>585</v>
      </c>
      <c r="P290" s="75">
        <f>[1]пот.ремонт!P290+[2]пот.ремонт!P290</f>
        <v>3</v>
      </c>
      <c r="Q290" s="75">
        <f>[1]пот.ремонт!Q290+[2]пот.ремонт!Q290</f>
        <v>29634.666704158648</v>
      </c>
      <c r="R290" s="75">
        <f>[1]пот.ремонт!R290+[2]пот.ремонт!R290</f>
        <v>2</v>
      </c>
      <c r="S290" s="75">
        <f>[1]пот.ремонт!S290+[2]пот.ремонт!S290</f>
        <v>0</v>
      </c>
      <c r="T290" s="75">
        <f>[1]пот.ремонт!T290+[2]пот.ремонт!T290</f>
        <v>0</v>
      </c>
      <c r="U290" s="75">
        <f>[1]пот.ремонт!U290+[2]пот.ремонт!U290</f>
        <v>0</v>
      </c>
      <c r="V290" s="75">
        <f>[1]пот.ремонт!V290+[2]пот.ремонт!V290</f>
        <v>0</v>
      </c>
      <c r="W290" s="75">
        <f>[1]пот.ремонт!W290+[2]пот.ремонт!W290</f>
        <v>0</v>
      </c>
      <c r="X290" s="75">
        <f>[1]пот.ремонт!X290+[2]пот.ремонт!X290</f>
        <v>0</v>
      </c>
      <c r="Y290" s="75">
        <f>[1]пот.ремонт!Y290+[2]пот.ремонт!Y290</f>
        <v>0</v>
      </c>
      <c r="Z290" s="75">
        <f>[1]пот.ремонт!Z290+[2]пот.ремонт!Z290</f>
        <v>0</v>
      </c>
      <c r="AA290" s="75">
        <f>[1]пот.ремонт!AA290+[2]пот.ремонт!AA290</f>
        <v>1061</v>
      </c>
      <c r="AB290" s="75">
        <f>[1]пот.ремонт!AB290+[2]пот.ремонт!AB290</f>
        <v>0</v>
      </c>
      <c r="AC290" s="75">
        <f>[1]пот.ремонт!AC290+[2]пот.ремонт!AC290</f>
        <v>0</v>
      </c>
      <c r="AD290" s="187">
        <f t="shared" si="52"/>
        <v>35915.314684031371</v>
      </c>
      <c r="AE290" s="117">
        <f>[1]пот.ремонт!AE290+[2]пот.ремонт!AE290</f>
        <v>0</v>
      </c>
      <c r="AF290" s="230">
        <f>[1]пот.ремонт!AF290+[2]пот.ремонт!AF290</f>
        <v>0</v>
      </c>
      <c r="AG290" s="75">
        <f>[1]пот.ремонт!AG290+[2]пот.ремонт!AG290</f>
        <v>0</v>
      </c>
      <c r="AH290" s="75">
        <f>[1]пот.ремонт!AH290+[2]пот.ремонт!AH290</f>
        <v>0</v>
      </c>
      <c r="AI290" s="75">
        <f>[1]пот.ремонт!AI290+[2]пот.ремонт!AI290</f>
        <v>0</v>
      </c>
      <c r="AJ290" s="75">
        <f>[1]пот.ремонт!AJ290+[2]пот.ремонт!AJ290</f>
        <v>0</v>
      </c>
      <c r="AK290" s="75">
        <f>[1]пот.ремонт!AK290+[2]пот.ремонт!AK290</f>
        <v>22644</v>
      </c>
      <c r="AL290" s="75">
        <f>[1]пот.ремонт!AL290+[2]пот.ремонт!AL290</f>
        <v>192</v>
      </c>
      <c r="AM290" s="75">
        <f>[1]пот.ремонт!AM290+[2]пот.ремонт!AM290</f>
        <v>0</v>
      </c>
      <c r="AN290" s="75">
        <f>[1]пот.ремонт!AN290+[2]пот.ремонт!AN290</f>
        <v>0</v>
      </c>
      <c r="AO290" s="71">
        <f t="shared" si="50"/>
        <v>22644</v>
      </c>
      <c r="AP290" s="274">
        <f t="shared" si="53"/>
        <v>58559.314684031371</v>
      </c>
      <c r="AQ290" s="36">
        <f t="shared" si="48"/>
        <v>0</v>
      </c>
      <c r="AR290" s="37">
        <f t="shared" si="49"/>
        <v>31357.29598212659</v>
      </c>
      <c r="AS290" s="183">
        <f t="shared" si="54"/>
        <v>2.1527562099621247</v>
      </c>
      <c r="AT290" s="146">
        <f>'[4]ПР 5 місяців'!AP290</f>
        <v>-4305.9621280451793</v>
      </c>
      <c r="AU290" s="275">
        <f t="shared" si="55"/>
        <v>27051.333854081411</v>
      </c>
      <c r="AV290" s="269">
        <f>[5]пот.ремонт!AP290+[6]пот.ремонт!AP290+[7]пот.ремонт!AP290+[8]пот.ремонт!AP290+[9]пот.ремонт!AP290+[10]пот.ремонт!AP290+[11]пот.ремонт!AP290+[12]пот.ремонт!AP290+[13]пот.ремонт!AP290+[14]пот.ремонт!AP290+[15]пот.ремонт!AP290+[2]пот.ремонт!AP290</f>
        <v>58559.914463758847</v>
      </c>
      <c r="AW290" s="193">
        <f>[15]пот.ремонт!C290</f>
        <v>2460.3497683809564</v>
      </c>
      <c r="AX290" s="194"/>
      <c r="AY290" s="194">
        <f t="shared" si="56"/>
        <v>-2460.3497683809564</v>
      </c>
      <c r="AZ290" s="17"/>
      <c r="BA290" s="200">
        <f t="shared" si="57"/>
        <v>24590.984085700453</v>
      </c>
      <c r="BB290" s="17"/>
      <c r="BC290" s="270">
        <f t="shared" si="58"/>
        <v>-0.59977972747583408</v>
      </c>
      <c r="BE290" s="192">
        <f>'[16]звіт поточний ремонт'!AK293+'[16]звіт поточний ремонт'!Z293-'[16]звіт поточний ремонт'!C293</f>
        <v>-4305.9621280451793</v>
      </c>
      <c r="BF290" s="192">
        <f t="shared" si="51"/>
        <v>0</v>
      </c>
    </row>
    <row r="291" spans="1:58" ht="15" customHeight="1" x14ac:dyDescent="0.25">
      <c r="A291" s="175">
        <f t="shared" si="59"/>
        <v>285</v>
      </c>
      <c r="B291" s="260" t="s">
        <v>187</v>
      </c>
      <c r="C291" s="164">
        <f>побуд.звіт!AW294</f>
        <v>18080.400945820958</v>
      </c>
      <c r="D291" s="67">
        <f>'[3]по будинку 08'!BF296</f>
        <v>6.0899430554428351</v>
      </c>
      <c r="E291" s="68">
        <v>2</v>
      </c>
      <c r="F291" s="69"/>
      <c r="G291" s="69"/>
      <c r="H291" s="69"/>
      <c r="I291" s="69"/>
      <c r="J291" s="69"/>
      <c r="K291" s="69"/>
      <c r="L291" s="70"/>
      <c r="M291" s="75">
        <f>[1]пот.ремонт!M291+[2]пот.ремонт!M291</f>
        <v>2401</v>
      </c>
      <c r="N291" s="75">
        <f>[1]пот.ремонт!N291+[2]пот.ремонт!N291</f>
        <v>0</v>
      </c>
      <c r="O291" s="75">
        <f>[1]пот.ремонт!O291+[2]пот.ремонт!O291</f>
        <v>0</v>
      </c>
      <c r="P291" s="75">
        <f>[1]пот.ремонт!P291+[2]пот.ремонт!P291</f>
        <v>0</v>
      </c>
      <c r="Q291" s="75">
        <f>[1]пот.ремонт!Q291+[2]пот.ремонт!Q291</f>
        <v>0</v>
      </c>
      <c r="R291" s="75">
        <f>[1]пот.ремонт!R291+[2]пот.ремонт!R291</f>
        <v>0</v>
      </c>
      <c r="S291" s="75">
        <f>[1]пот.ремонт!S291+[2]пот.ремонт!S291</f>
        <v>0</v>
      </c>
      <c r="T291" s="75">
        <f>[1]пот.ремонт!T291+[2]пот.ремонт!T291</f>
        <v>0</v>
      </c>
      <c r="U291" s="75">
        <f>[1]пот.ремонт!U291+[2]пот.ремонт!U291</f>
        <v>0</v>
      </c>
      <c r="V291" s="75">
        <f>[1]пот.ремонт!V291+[2]пот.ремонт!V291</f>
        <v>0</v>
      </c>
      <c r="W291" s="75">
        <f>[1]пот.ремонт!W291+[2]пот.ремонт!W291</f>
        <v>0</v>
      </c>
      <c r="X291" s="75">
        <f>[1]пот.ремонт!X291+[2]пот.ремонт!X291</f>
        <v>0</v>
      </c>
      <c r="Y291" s="75">
        <f>[1]пот.ремонт!Y291+[2]пот.ремонт!Y291</f>
        <v>0</v>
      </c>
      <c r="Z291" s="75">
        <f>[1]пот.ремонт!Z291+[2]пот.ремонт!Z291</f>
        <v>0</v>
      </c>
      <c r="AA291" s="75">
        <f>[1]пот.ремонт!AA291+[2]пот.ремонт!AA291</f>
        <v>0</v>
      </c>
      <c r="AB291" s="75">
        <f>[1]пот.ремонт!AB291+[2]пот.ремонт!AB291</f>
        <v>0</v>
      </c>
      <c r="AC291" s="75">
        <f>[1]пот.ремонт!AC291+[2]пот.ремонт!AC291</f>
        <v>0</v>
      </c>
      <c r="AD291" s="187">
        <f t="shared" si="52"/>
        <v>2401</v>
      </c>
      <c r="AE291" s="117">
        <f>[1]пот.ремонт!AE291+[2]пот.ремонт!AE291</f>
        <v>0</v>
      </c>
      <c r="AF291" s="230">
        <f>[1]пот.ремонт!AF291+[2]пот.ремонт!AF291</f>
        <v>0</v>
      </c>
      <c r="AG291" s="75">
        <f>[1]пот.ремонт!AG291+[2]пот.ремонт!AG291</f>
        <v>0</v>
      </c>
      <c r="AH291" s="75">
        <f>[1]пот.ремонт!AH291+[2]пот.ремонт!AH291</f>
        <v>0</v>
      </c>
      <c r="AI291" s="75">
        <f>[1]пот.ремонт!AI291+[2]пот.ремонт!AI291</f>
        <v>0</v>
      </c>
      <c r="AJ291" s="75">
        <f>[1]пот.ремонт!AJ291+[2]пот.ремонт!AJ291</f>
        <v>0</v>
      </c>
      <c r="AK291" s="75">
        <f>[1]пот.ремонт!AK291+[2]пот.ремонт!AK291</f>
        <v>0</v>
      </c>
      <c r="AL291" s="75">
        <f>[1]пот.ремонт!AL291+[2]пот.ремонт!AL291</f>
        <v>0</v>
      </c>
      <c r="AM291" s="75">
        <f>[1]пот.ремонт!AM291+[2]пот.ремонт!AM291</f>
        <v>1633</v>
      </c>
      <c r="AN291" s="75">
        <f>[1]пот.ремонт!AN291+[2]пот.ремонт!AN291</f>
        <v>0</v>
      </c>
      <c r="AO291" s="71">
        <f t="shared" si="50"/>
        <v>1633</v>
      </c>
      <c r="AP291" s="274">
        <f t="shared" si="53"/>
        <v>4034</v>
      </c>
      <c r="AQ291" s="36">
        <f t="shared" si="48"/>
        <v>-14046.400945820958</v>
      </c>
      <c r="AR291" s="37">
        <f t="shared" si="49"/>
        <v>0</v>
      </c>
      <c r="AS291" s="183">
        <f t="shared" si="54"/>
        <v>0.22311452119276176</v>
      </c>
      <c r="AT291" s="146">
        <f>'[4]ПР 5 місяців'!AP291</f>
        <v>-9167.3383170291963</v>
      </c>
      <c r="AU291" s="275">
        <f t="shared" si="55"/>
        <v>-23213.739262850155</v>
      </c>
      <c r="AV291" s="269">
        <f>[5]пот.ремонт!AP291+[6]пот.ремонт!AP291+[7]пот.ремонт!AP291+[8]пот.ремонт!AP291+[9]пот.ремонт!AP291+[10]пот.ремонт!AP291+[11]пот.ремонт!AP291+[12]пот.ремонт!AP291+[13]пот.ремонт!AP291+[14]пот.ремонт!AP291+[15]пот.ремонт!AP291+[2]пот.ремонт!AP291</f>
        <v>4034</v>
      </c>
      <c r="AW291" s="193">
        <f>[15]пот.ремонт!C291</f>
        <v>1646.4010623641907</v>
      </c>
      <c r="AX291" s="194"/>
      <c r="AY291" s="194">
        <f t="shared" si="56"/>
        <v>-1646.4010623641907</v>
      </c>
      <c r="AZ291" s="17"/>
      <c r="BA291" s="200">
        <f t="shared" si="57"/>
        <v>-24860.140325214346</v>
      </c>
      <c r="BB291" s="17"/>
      <c r="BC291" s="270">
        <f t="shared" si="58"/>
        <v>0</v>
      </c>
      <c r="BE291" s="192">
        <f>'[16]звіт поточний ремонт'!AK294+'[16]звіт поточний ремонт'!Z294-'[16]звіт поточний ремонт'!C294</f>
        <v>-9167.3383170291963</v>
      </c>
      <c r="BF291" s="192">
        <f t="shared" si="51"/>
        <v>0</v>
      </c>
    </row>
    <row r="292" spans="1:58" ht="15" customHeight="1" x14ac:dyDescent="0.25">
      <c r="A292" s="175">
        <f t="shared" si="59"/>
        <v>286</v>
      </c>
      <c r="B292" s="260" t="s">
        <v>188</v>
      </c>
      <c r="C292" s="164">
        <f>побуд.звіт!AW295</f>
        <v>26897.216241546739</v>
      </c>
      <c r="D292" s="67">
        <f>'[3]по будинку 08'!BF297</f>
        <v>5.5580702995089633</v>
      </c>
      <c r="E292" s="68">
        <v>2</v>
      </c>
      <c r="F292" s="69"/>
      <c r="G292" s="69"/>
      <c r="H292" s="69"/>
      <c r="I292" s="69"/>
      <c r="J292" s="69"/>
      <c r="K292" s="69"/>
      <c r="L292" s="70"/>
      <c r="M292" s="75">
        <f>[1]пот.ремонт!M292+[2]пот.ремонт!M292</f>
        <v>3944</v>
      </c>
      <c r="N292" s="75">
        <f>[1]пот.ремонт!N292+[2]пот.ремонт!N292</f>
        <v>0</v>
      </c>
      <c r="O292" s="75">
        <f>[1]пот.ремонт!O292+[2]пот.ремонт!O292</f>
        <v>0</v>
      </c>
      <c r="P292" s="75">
        <f>[1]пот.ремонт!P292+[2]пот.ремонт!P292</f>
        <v>0</v>
      </c>
      <c r="Q292" s="75">
        <f>[1]пот.ремонт!Q292+[2]пот.ремонт!Q292</f>
        <v>0</v>
      </c>
      <c r="R292" s="75">
        <f>[1]пот.ремонт!R292+[2]пот.ремонт!R292</f>
        <v>0</v>
      </c>
      <c r="S292" s="75">
        <f>[1]пот.ремонт!S292+[2]пот.ремонт!S292</f>
        <v>0</v>
      </c>
      <c r="T292" s="75">
        <f>[1]пот.ремонт!T292+[2]пот.ремонт!T292</f>
        <v>0</v>
      </c>
      <c r="U292" s="75">
        <f>[1]пот.ремонт!U292+[2]пот.ремонт!U292</f>
        <v>0</v>
      </c>
      <c r="V292" s="75">
        <f>[1]пот.ремонт!V292+[2]пот.ремонт!V292</f>
        <v>0</v>
      </c>
      <c r="W292" s="75">
        <f>[1]пот.ремонт!W292+[2]пот.ремонт!W292</f>
        <v>0</v>
      </c>
      <c r="X292" s="75">
        <f>[1]пот.ремонт!X292+[2]пот.ремонт!X292</f>
        <v>0</v>
      </c>
      <c r="Y292" s="75">
        <f>[1]пот.ремонт!Y292+[2]пот.ремонт!Y292</f>
        <v>0</v>
      </c>
      <c r="Z292" s="75">
        <f>[1]пот.ремонт!Z292+[2]пот.ремонт!Z292</f>
        <v>0</v>
      </c>
      <c r="AA292" s="75">
        <f>[1]пот.ремонт!AA292+[2]пот.ремонт!AA292</f>
        <v>815</v>
      </c>
      <c r="AB292" s="75">
        <f>[1]пот.ремонт!AB292+[2]пот.ремонт!AB292</f>
        <v>0</v>
      </c>
      <c r="AC292" s="75">
        <f>[1]пот.ремонт!AC292+[2]пот.ремонт!AC292</f>
        <v>0</v>
      </c>
      <c r="AD292" s="187">
        <f t="shared" si="52"/>
        <v>4759</v>
      </c>
      <c r="AE292" s="117">
        <f>[1]пот.ремонт!AE292+[2]пот.ремонт!AE292</f>
        <v>439.94447831878051</v>
      </c>
      <c r="AF292" s="230">
        <f>[1]пот.ремонт!AF292+[2]пот.ремонт!AF292</f>
        <v>0</v>
      </c>
      <c r="AG292" s="75">
        <f>[1]пот.ремонт!AG292+[2]пот.ремонт!AG292</f>
        <v>0</v>
      </c>
      <c r="AH292" s="75">
        <f>[1]пот.ремонт!AH292+[2]пот.ремонт!AH292</f>
        <v>0</v>
      </c>
      <c r="AI292" s="75">
        <f>[1]пот.ремонт!AI292+[2]пот.ремонт!AI292</f>
        <v>0</v>
      </c>
      <c r="AJ292" s="75">
        <f>[1]пот.ремонт!AJ292+[2]пот.ремонт!AJ292</f>
        <v>0</v>
      </c>
      <c r="AK292" s="75">
        <f>[1]пот.ремонт!AK292+[2]пот.ремонт!AK292</f>
        <v>18822</v>
      </c>
      <c r="AL292" s="75">
        <f>[1]пот.ремонт!AL292+[2]пот.ремонт!AL292</f>
        <v>159</v>
      </c>
      <c r="AM292" s="75">
        <f>[1]пот.ремонт!AM292+[2]пот.ремонт!AM292</f>
        <v>0</v>
      </c>
      <c r="AN292" s="75">
        <f>[1]пот.ремонт!AN292+[2]пот.ремонт!AN292</f>
        <v>0</v>
      </c>
      <c r="AO292" s="71">
        <f t="shared" si="50"/>
        <v>19261.944478318779</v>
      </c>
      <c r="AP292" s="274">
        <f t="shared" si="53"/>
        <v>24020.944478318779</v>
      </c>
      <c r="AQ292" s="36">
        <f t="shared" si="48"/>
        <v>-2876.27176322796</v>
      </c>
      <c r="AR292" s="37">
        <f t="shared" si="49"/>
        <v>0</v>
      </c>
      <c r="AS292" s="183">
        <f t="shared" si="54"/>
        <v>0.89306433285147435</v>
      </c>
      <c r="AT292" s="146">
        <f>'[4]ПР 5 місяців'!AP292</f>
        <v>-6901.3612882095049</v>
      </c>
      <c r="AU292" s="275">
        <f t="shared" si="55"/>
        <v>-9777.633051437464</v>
      </c>
      <c r="AV292" s="269">
        <f>[5]пот.ремонт!AP292+[6]пот.ремонт!AP292+[7]пот.ремонт!AP292+[8]пот.ремонт!AP292+[9]пот.ремонт!AP292+[10]пот.ремонт!AP292+[11]пот.ремонт!AP292+[12]пот.ремонт!AP292+[13]пот.ремонт!AP292+[14]пот.ремонт!AP292+[15]пот.ремонт!AP292+[2]пот.ремонт!AP292</f>
        <v>24020.944478318779</v>
      </c>
      <c r="AW292" s="193">
        <f>[15]пот.ремонт!C292</f>
        <v>2481.2003427093468</v>
      </c>
      <c r="AX292" s="194"/>
      <c r="AY292" s="194">
        <f t="shared" si="56"/>
        <v>-2481.2003427093468</v>
      </c>
      <c r="AZ292" s="17"/>
      <c r="BA292" s="200">
        <f t="shared" si="57"/>
        <v>-12258.833394146812</v>
      </c>
      <c r="BB292" s="17"/>
      <c r="BC292" s="270">
        <f t="shared" si="58"/>
        <v>0</v>
      </c>
      <c r="BE292" s="192">
        <f>'[16]звіт поточний ремонт'!AK295+'[16]звіт поточний ремонт'!Z295-'[16]звіт поточний ремонт'!C295</f>
        <v>-6901.3612882095049</v>
      </c>
      <c r="BF292" s="192">
        <f t="shared" si="51"/>
        <v>0</v>
      </c>
    </row>
    <row r="293" spans="1:58" ht="15" customHeight="1" x14ac:dyDescent="0.25">
      <c r="A293" s="175">
        <f t="shared" si="59"/>
        <v>287</v>
      </c>
      <c r="B293" s="260" t="s">
        <v>46</v>
      </c>
      <c r="C293" s="164">
        <f>побуд.звіт!AW296</f>
        <v>3428.0885058283093</v>
      </c>
      <c r="D293" s="67">
        <f>'[3]по будинку 08'!BF298</f>
        <v>0.77121549610411455</v>
      </c>
      <c r="E293" s="68">
        <v>3</v>
      </c>
      <c r="F293" s="69"/>
      <c r="G293" s="69"/>
      <c r="H293" s="69"/>
      <c r="I293" s="69"/>
      <c r="J293" s="69"/>
      <c r="K293" s="69"/>
      <c r="L293" s="70"/>
      <c r="M293" s="75">
        <f>[1]пот.ремонт!M293+[2]пот.ремонт!M293</f>
        <v>0</v>
      </c>
      <c r="N293" s="75">
        <f>[1]пот.ремонт!N293+[2]пот.ремонт!N293</f>
        <v>0</v>
      </c>
      <c r="O293" s="75">
        <f>[1]пот.ремонт!O293+[2]пот.ремонт!O293</f>
        <v>323</v>
      </c>
      <c r="P293" s="75">
        <f>[1]пот.ремонт!P293+[2]пот.ремонт!P293</f>
        <v>2</v>
      </c>
      <c r="Q293" s="75">
        <f>[1]пот.ремонт!Q293+[2]пот.ремонт!Q293</f>
        <v>0</v>
      </c>
      <c r="R293" s="75">
        <f>[1]пот.ремонт!R293+[2]пот.ремонт!R293</f>
        <v>0</v>
      </c>
      <c r="S293" s="75">
        <f>[1]пот.ремонт!S293+[2]пот.ремонт!S293</f>
        <v>0</v>
      </c>
      <c r="T293" s="75">
        <f>[1]пот.ремонт!T293+[2]пот.ремонт!T293</f>
        <v>0</v>
      </c>
      <c r="U293" s="75">
        <f>[1]пот.ремонт!U293+[2]пот.ремонт!U293</f>
        <v>0</v>
      </c>
      <c r="V293" s="75">
        <f>[1]пот.ремонт!V293+[2]пот.ремонт!V293</f>
        <v>0</v>
      </c>
      <c r="W293" s="75">
        <f>[1]пот.ремонт!W293+[2]пот.ремонт!W293</f>
        <v>3768</v>
      </c>
      <c r="X293" s="75">
        <f>[1]пот.ремонт!X293+[2]пот.ремонт!X293</f>
        <v>0</v>
      </c>
      <c r="Y293" s="75">
        <f>[1]пот.ремонт!Y293+[2]пот.ремонт!Y293</f>
        <v>0</v>
      </c>
      <c r="Z293" s="75">
        <f>[1]пот.ремонт!Z293+[2]пот.ремонт!Z293</f>
        <v>0</v>
      </c>
      <c r="AA293" s="75">
        <f>[1]пот.ремонт!AA293+[2]пот.ремонт!AA293</f>
        <v>0</v>
      </c>
      <c r="AB293" s="75">
        <f>[1]пот.ремонт!AB293+[2]пот.ремонт!AB293</f>
        <v>0</v>
      </c>
      <c r="AC293" s="75">
        <f>[1]пот.ремонт!AC293+[2]пот.ремонт!AC293</f>
        <v>0</v>
      </c>
      <c r="AD293" s="187">
        <f t="shared" si="52"/>
        <v>4091</v>
      </c>
      <c r="AE293" s="117">
        <f>[1]пот.ремонт!AE293+[2]пот.ремонт!AE293</f>
        <v>0</v>
      </c>
      <c r="AF293" s="230">
        <f>[1]пот.ремонт!AF293+[2]пот.ремонт!AF293</f>
        <v>0</v>
      </c>
      <c r="AG293" s="75">
        <f>[1]пот.ремонт!AG293+[2]пот.ремонт!AG293</f>
        <v>0</v>
      </c>
      <c r="AH293" s="75">
        <f>[1]пот.ремонт!AH293+[2]пот.ремонт!AH293</f>
        <v>0</v>
      </c>
      <c r="AI293" s="75">
        <f>[1]пот.ремонт!AI293+[2]пот.ремонт!AI293</f>
        <v>0</v>
      </c>
      <c r="AJ293" s="75">
        <f>[1]пот.ремонт!AJ293+[2]пот.ремонт!AJ293</f>
        <v>0</v>
      </c>
      <c r="AK293" s="75">
        <f>[1]пот.ремонт!AK293+[2]пот.ремонт!AK293</f>
        <v>0</v>
      </c>
      <c r="AL293" s="75">
        <f>[1]пот.ремонт!AL293+[2]пот.ремонт!AL293</f>
        <v>0</v>
      </c>
      <c r="AM293" s="75">
        <f>[1]пот.ремонт!AM293+[2]пот.ремонт!AM293</f>
        <v>0</v>
      </c>
      <c r="AN293" s="75">
        <f>[1]пот.ремонт!AN293+[2]пот.ремонт!AN293</f>
        <v>0</v>
      </c>
      <c r="AO293" s="71">
        <f t="shared" si="50"/>
        <v>0</v>
      </c>
      <c r="AP293" s="274">
        <f t="shared" si="53"/>
        <v>4091</v>
      </c>
      <c r="AQ293" s="36">
        <f t="shared" si="48"/>
        <v>0</v>
      </c>
      <c r="AR293" s="37">
        <f t="shared" si="49"/>
        <v>662.91149417169072</v>
      </c>
      <c r="AS293" s="183">
        <f t="shared" si="54"/>
        <v>1.1933764233463147</v>
      </c>
      <c r="AT293" s="146">
        <f>'[4]ПР 5 місяців'!AP293</f>
        <v>-1782.9935090964927</v>
      </c>
      <c r="AU293" s="275">
        <f t="shared" si="55"/>
        <v>-1120.082014924802</v>
      </c>
      <c r="AV293" s="269">
        <f>[5]пот.ремонт!AP293+[6]пот.ремонт!AP293+[7]пот.ремонт!AP293+[8]пот.ремонт!AP293+[9]пот.ремонт!AP293+[10]пот.ремонт!AP293+[11]пот.ремонт!AP293+[12]пот.ремонт!AP293+[13]пот.ремонт!AP293+[14]пот.ремонт!AP293+[15]пот.ремонт!AP293+[2]пот.ремонт!AP293</f>
        <v>4091.1572474447858</v>
      </c>
      <c r="AW293" s="193">
        <f>[15]пот.ремонт!C293</f>
        <v>302.74628916566184</v>
      </c>
      <c r="AX293" s="194"/>
      <c r="AY293" s="194">
        <f t="shared" si="56"/>
        <v>-302.74628916566184</v>
      </c>
      <c r="AZ293" s="17"/>
      <c r="BA293" s="200">
        <f t="shared" si="57"/>
        <v>-1422.8283040904639</v>
      </c>
      <c r="BB293" s="17"/>
      <c r="BC293" s="270">
        <f t="shared" si="58"/>
        <v>-0.15724744478575303</v>
      </c>
      <c r="BE293" s="192">
        <f>'[16]звіт поточний ремонт'!AK296+'[16]звіт поточний ремонт'!Z296-'[16]звіт поточний ремонт'!C296</f>
        <v>-1782.9935090964927</v>
      </c>
      <c r="BF293" s="192">
        <f t="shared" si="51"/>
        <v>0</v>
      </c>
    </row>
    <row r="294" spans="1:58" ht="15" customHeight="1" x14ac:dyDescent="0.25">
      <c r="A294" s="175">
        <f t="shared" si="59"/>
        <v>288</v>
      </c>
      <c r="B294" s="260" t="s">
        <v>189</v>
      </c>
      <c r="C294" s="164">
        <f>побуд.звіт!AW297</f>
        <v>19131.26816693983</v>
      </c>
      <c r="D294" s="67">
        <f>'[3]по будинку 08'!BF299</f>
        <v>5.8240066774758992</v>
      </c>
      <c r="E294" s="68">
        <v>2</v>
      </c>
      <c r="F294" s="69"/>
      <c r="G294" s="69"/>
      <c r="H294" s="69"/>
      <c r="I294" s="69"/>
      <c r="J294" s="69"/>
      <c r="K294" s="69"/>
      <c r="L294" s="70"/>
      <c r="M294" s="75">
        <f>[1]пот.ремонт!M294+[2]пот.ремонт!M294</f>
        <v>3606</v>
      </c>
      <c r="N294" s="75">
        <f>[1]пот.ремонт!N294+[2]пот.ремонт!N294</f>
        <v>0</v>
      </c>
      <c r="O294" s="75">
        <f>[1]пот.ремонт!O294+[2]пот.ремонт!O294</f>
        <v>0</v>
      </c>
      <c r="P294" s="75">
        <f>[1]пот.ремонт!P294+[2]пот.ремонт!P294</f>
        <v>0</v>
      </c>
      <c r="Q294" s="75">
        <f>[1]пот.ремонт!Q294+[2]пот.ремонт!Q294</f>
        <v>0</v>
      </c>
      <c r="R294" s="75">
        <f>[1]пот.ремонт!R294+[2]пот.ремонт!R294</f>
        <v>0</v>
      </c>
      <c r="S294" s="75">
        <f>[1]пот.ремонт!S294+[2]пот.ремонт!S294</f>
        <v>0</v>
      </c>
      <c r="T294" s="75">
        <f>[1]пот.ремонт!T294+[2]пот.ремонт!T294</f>
        <v>0</v>
      </c>
      <c r="U294" s="75">
        <f>[1]пот.ремонт!U294+[2]пот.ремонт!U294</f>
        <v>0</v>
      </c>
      <c r="V294" s="75">
        <f>[1]пот.ремонт!V294+[2]пот.ремонт!V294</f>
        <v>0</v>
      </c>
      <c r="W294" s="75">
        <f>[1]пот.ремонт!W294+[2]пот.ремонт!W294</f>
        <v>0</v>
      </c>
      <c r="X294" s="75">
        <f>[1]пот.ремонт!X294+[2]пот.ремонт!X294</f>
        <v>0</v>
      </c>
      <c r="Y294" s="75">
        <f>[1]пот.ремонт!Y294+[2]пот.ремонт!Y294</f>
        <v>0</v>
      </c>
      <c r="Z294" s="75">
        <f>[1]пот.ремонт!Z294+[2]пот.ремонт!Z294</f>
        <v>0</v>
      </c>
      <c r="AA294" s="75">
        <f>[1]пот.ремонт!AA294+[2]пот.ремонт!AA294</f>
        <v>174</v>
      </c>
      <c r="AB294" s="75">
        <f>[1]пот.ремонт!AB294+[2]пот.ремонт!AB294</f>
        <v>0</v>
      </c>
      <c r="AC294" s="75">
        <f>[1]пот.ремонт!AC294+[2]пот.ремонт!AC294</f>
        <v>0</v>
      </c>
      <c r="AD294" s="187">
        <f t="shared" si="52"/>
        <v>3780</v>
      </c>
      <c r="AE294" s="117">
        <f>[1]пот.ремонт!AE294+[2]пот.ремонт!AE294</f>
        <v>0</v>
      </c>
      <c r="AF294" s="230">
        <f>[1]пот.ремонт!AF294+[2]пот.ремонт!AF294</f>
        <v>0</v>
      </c>
      <c r="AG294" s="75">
        <f>[1]пот.ремонт!AG294+[2]пот.ремонт!AG294</f>
        <v>0</v>
      </c>
      <c r="AH294" s="75">
        <f>[1]пот.ремонт!AH294+[2]пот.ремонт!AH294</f>
        <v>0</v>
      </c>
      <c r="AI294" s="75">
        <f>[1]пот.ремонт!AI294+[2]пот.ремонт!AI294</f>
        <v>0</v>
      </c>
      <c r="AJ294" s="75">
        <f>[1]пот.ремонт!AJ294+[2]пот.ремонт!AJ294</f>
        <v>0</v>
      </c>
      <c r="AK294" s="75">
        <f>[1]пот.ремонт!AK294+[2]пот.ремонт!AK294</f>
        <v>0</v>
      </c>
      <c r="AL294" s="75">
        <f>[1]пот.ремонт!AL294+[2]пот.ремонт!AL294</f>
        <v>0</v>
      </c>
      <c r="AM294" s="75">
        <f>[1]пот.ремонт!AM294+[2]пот.ремонт!AM294</f>
        <v>0</v>
      </c>
      <c r="AN294" s="75">
        <f>[1]пот.ремонт!AN294+[2]пот.ремонт!AN294</f>
        <v>0</v>
      </c>
      <c r="AO294" s="71">
        <f t="shared" si="50"/>
        <v>0</v>
      </c>
      <c r="AP294" s="274">
        <f t="shared" si="53"/>
        <v>3780</v>
      </c>
      <c r="AQ294" s="36">
        <f t="shared" si="48"/>
        <v>-15351.26816693983</v>
      </c>
      <c r="AR294" s="37">
        <f t="shared" si="49"/>
        <v>0</v>
      </c>
      <c r="AS294" s="183">
        <f t="shared" si="54"/>
        <v>0.19758230175938385</v>
      </c>
      <c r="AT294" s="146">
        <f>'[4]ПР 5 місяців'!AP294</f>
        <v>-9206.500073182744</v>
      </c>
      <c r="AU294" s="275">
        <f t="shared" si="55"/>
        <v>-24557.768240122576</v>
      </c>
      <c r="AV294" s="269">
        <f>[5]пот.ремонт!AP294+[6]пот.ремонт!AP294+[7]пот.ремонт!AP294+[8]пот.ремонт!AP294+[9]пот.ремонт!AP294+[10]пот.ремонт!AP294+[11]пот.ремонт!AP294+[12]пот.ремонт!AP294+[13]пот.ремонт!AP294+[14]пот.ремонт!AP294+[15]пот.ремонт!AP294+[2]пот.ремонт!AP294</f>
        <v>3780</v>
      </c>
      <c r="AW294" s="193">
        <f>[15]пот.ремонт!C294</f>
        <v>1808.3261861879646</v>
      </c>
      <c r="AX294" s="194"/>
      <c r="AY294" s="194">
        <f t="shared" si="56"/>
        <v>-1808.3261861879646</v>
      </c>
      <c r="AZ294" s="17"/>
      <c r="BA294" s="200">
        <f t="shared" si="57"/>
        <v>-26366.094426310541</v>
      </c>
      <c r="BB294" s="17"/>
      <c r="BC294" s="270">
        <f t="shared" si="58"/>
        <v>0</v>
      </c>
      <c r="BE294" s="192">
        <f>'[16]звіт поточний ремонт'!AK297+'[16]звіт поточний ремонт'!Z297-'[16]звіт поточний ремонт'!C297</f>
        <v>-9206.500073182744</v>
      </c>
      <c r="BF294" s="192">
        <f t="shared" si="51"/>
        <v>0</v>
      </c>
    </row>
    <row r="295" spans="1:58" ht="15" customHeight="1" x14ac:dyDescent="0.25">
      <c r="A295" s="175">
        <f t="shared" si="59"/>
        <v>289</v>
      </c>
      <c r="B295" s="260" t="s">
        <v>91</v>
      </c>
      <c r="C295" s="164">
        <f>побуд.звіт!AW298</f>
        <v>19792.432331482039</v>
      </c>
      <c r="D295" s="67">
        <f>'[3]по будинку 08'!BF300</f>
        <v>5.4383989294238422</v>
      </c>
      <c r="E295" s="68">
        <v>2</v>
      </c>
      <c r="F295" s="69"/>
      <c r="G295" s="69"/>
      <c r="H295" s="69"/>
      <c r="I295" s="69"/>
      <c r="J295" s="69"/>
      <c r="K295" s="69"/>
      <c r="L295" s="70"/>
      <c r="M295" s="75">
        <f>[1]пот.ремонт!M295+[2]пот.ремонт!M295</f>
        <v>0</v>
      </c>
      <c r="N295" s="75">
        <f>[1]пот.ремонт!N295+[2]пот.ремонт!N295</f>
        <v>0</v>
      </c>
      <c r="O295" s="75">
        <f>[1]пот.ремонт!O295+[2]пот.ремонт!O295</f>
        <v>361</v>
      </c>
      <c r="P295" s="75">
        <f>[1]пот.ремонт!P295+[2]пот.ремонт!P295</f>
        <v>2</v>
      </c>
      <c r="Q295" s="75">
        <f>[1]пот.ремонт!Q295+[2]пот.ремонт!Q295</f>
        <v>0</v>
      </c>
      <c r="R295" s="75">
        <f>[1]пот.ремонт!R295+[2]пот.ремонт!R295</f>
        <v>0</v>
      </c>
      <c r="S295" s="75">
        <f>[1]пот.ремонт!S295+[2]пот.ремонт!S295</f>
        <v>0</v>
      </c>
      <c r="T295" s="75">
        <f>[1]пот.ремонт!T295+[2]пот.ремонт!T295</f>
        <v>0</v>
      </c>
      <c r="U295" s="75">
        <f>[1]пот.ремонт!U295+[2]пот.ремонт!U295</f>
        <v>0</v>
      </c>
      <c r="V295" s="75">
        <f>[1]пот.ремонт!V295+[2]пот.ремонт!V295</f>
        <v>0</v>
      </c>
      <c r="W295" s="75">
        <f>[1]пот.ремонт!W295+[2]пот.ремонт!W295</f>
        <v>0</v>
      </c>
      <c r="X295" s="75">
        <f>[1]пот.ремонт!X295+[2]пот.ремонт!X295</f>
        <v>0</v>
      </c>
      <c r="Y295" s="75">
        <f>[1]пот.ремонт!Y295+[2]пот.ремонт!Y295</f>
        <v>0</v>
      </c>
      <c r="Z295" s="75">
        <f>[1]пот.ремонт!Z295+[2]пот.ремонт!Z295</f>
        <v>0</v>
      </c>
      <c r="AA295" s="75">
        <f>[1]пот.ремонт!AA295+[2]пот.ремонт!AA295</f>
        <v>43</v>
      </c>
      <c r="AB295" s="75">
        <f>[1]пот.ремонт!AB295+[2]пот.ремонт!AB295</f>
        <v>0</v>
      </c>
      <c r="AC295" s="75">
        <f>[1]пот.ремонт!AC295+[2]пот.ремонт!AC295</f>
        <v>0</v>
      </c>
      <c r="AD295" s="187">
        <f t="shared" si="52"/>
        <v>404</v>
      </c>
      <c r="AE295" s="117">
        <f>[1]пот.ремонт!AE295+[2]пот.ремонт!AE295</f>
        <v>201</v>
      </c>
      <c r="AF295" s="230">
        <f>[1]пот.ремонт!AF295+[2]пот.ремонт!AF295</f>
        <v>0</v>
      </c>
      <c r="AG295" s="75">
        <f>[1]пот.ремонт!AG295+[2]пот.ремонт!AG295</f>
        <v>0</v>
      </c>
      <c r="AH295" s="75">
        <f>[1]пот.ремонт!AH295+[2]пот.ремонт!AH295</f>
        <v>0</v>
      </c>
      <c r="AI295" s="75">
        <f>[1]пот.ремонт!AI295+[2]пот.ремонт!AI295</f>
        <v>0</v>
      </c>
      <c r="AJ295" s="75">
        <f>[1]пот.ремонт!AJ295+[2]пот.ремонт!AJ295</f>
        <v>0</v>
      </c>
      <c r="AK295" s="75">
        <f>[1]пот.ремонт!AK295+[2]пот.ремонт!AK295</f>
        <v>0</v>
      </c>
      <c r="AL295" s="75">
        <f>[1]пот.ремонт!AL295+[2]пот.ремонт!AL295</f>
        <v>0</v>
      </c>
      <c r="AM295" s="75">
        <f>[1]пот.ремонт!AM295+[2]пот.ремонт!AM295</f>
        <v>0</v>
      </c>
      <c r="AN295" s="75">
        <f>[1]пот.ремонт!AN295+[2]пот.ремонт!AN295</f>
        <v>0</v>
      </c>
      <c r="AO295" s="71">
        <f t="shared" si="50"/>
        <v>201</v>
      </c>
      <c r="AP295" s="274">
        <f t="shared" si="53"/>
        <v>605</v>
      </c>
      <c r="AQ295" s="36">
        <f t="shared" si="48"/>
        <v>-19187.432331482039</v>
      </c>
      <c r="AR295" s="37">
        <f t="shared" si="49"/>
        <v>0</v>
      </c>
      <c r="AS295" s="183">
        <f t="shared" si="54"/>
        <v>3.0567238521648547E-2</v>
      </c>
      <c r="AT295" s="146">
        <f>'[4]ПР 5 місяців'!AP295</f>
        <v>-9296.5716735750848</v>
      </c>
      <c r="AU295" s="275">
        <f t="shared" si="55"/>
        <v>-28484.004005057126</v>
      </c>
      <c r="AV295" s="269">
        <f>[5]пот.ремонт!AP295+[6]пот.ремонт!AP295+[7]пот.ремонт!AP295+[8]пот.ремонт!AP295+[9]пот.ремонт!AP295+[10]пот.ремонт!AP295+[11]пот.ремонт!AP295+[12]пот.ремонт!AP295+[13]пот.ремонт!AP295+[14]пот.ремонт!AP295+[15]пот.ремонт!AP295+[2]пот.ремонт!AP295</f>
        <v>605</v>
      </c>
      <c r="AW295" s="193">
        <f>[15]пот.ремонт!C295</f>
        <v>1929.0146050964081</v>
      </c>
      <c r="AX295" s="194"/>
      <c r="AY295" s="194">
        <f t="shared" si="56"/>
        <v>-1929.0146050964081</v>
      </c>
      <c r="AZ295" s="17"/>
      <c r="BA295" s="200">
        <f t="shared" si="57"/>
        <v>-30413.018610153533</v>
      </c>
      <c r="BB295" s="17"/>
      <c r="BC295" s="270">
        <f t="shared" si="58"/>
        <v>0</v>
      </c>
      <c r="BE295" s="192">
        <f>'[16]звіт поточний ремонт'!AK298+'[16]звіт поточний ремонт'!Z298-'[16]звіт поточний ремонт'!C298</f>
        <v>-9296.5716735750848</v>
      </c>
      <c r="BF295" s="192">
        <f t="shared" si="51"/>
        <v>0</v>
      </c>
    </row>
    <row r="296" spans="1:58" ht="15" customHeight="1" x14ac:dyDescent="0.25">
      <c r="A296" s="175">
        <f t="shared" si="59"/>
        <v>290</v>
      </c>
      <c r="B296" s="260" t="s">
        <v>92</v>
      </c>
      <c r="C296" s="164">
        <f>побуд.звіт!AW299</f>
        <v>17008.126041188338</v>
      </c>
      <c r="D296" s="67">
        <f>'[3]по будинку 08'!BF301</f>
        <v>5.5181798428139235</v>
      </c>
      <c r="E296" s="68">
        <v>2</v>
      </c>
      <c r="F296" s="69"/>
      <c r="G296" s="69"/>
      <c r="H296" s="69"/>
      <c r="I296" s="69"/>
      <c r="J296" s="69"/>
      <c r="K296" s="69"/>
      <c r="L296" s="70"/>
      <c r="M296" s="75">
        <f>[1]пот.ремонт!M296+[2]пот.ремонт!M296</f>
        <v>295</v>
      </c>
      <c r="N296" s="75">
        <f>[1]пот.ремонт!N296+[2]пот.ремонт!N296</f>
        <v>0</v>
      </c>
      <c r="O296" s="75">
        <f>[1]пот.ремонт!O296+[2]пот.ремонт!O296</f>
        <v>0</v>
      </c>
      <c r="P296" s="75">
        <f>[1]пот.ремонт!P296+[2]пот.ремонт!P296</f>
        <v>0</v>
      </c>
      <c r="Q296" s="75">
        <f>[1]пот.ремонт!Q296+[2]пот.ремонт!Q296</f>
        <v>0</v>
      </c>
      <c r="R296" s="75">
        <f>[1]пот.ремонт!R296+[2]пот.ремонт!R296</f>
        <v>0</v>
      </c>
      <c r="S296" s="75">
        <f>[1]пот.ремонт!S296+[2]пот.ремонт!S296</f>
        <v>0</v>
      </c>
      <c r="T296" s="75">
        <f>[1]пот.ремонт!T296+[2]пот.ремонт!T296</f>
        <v>0</v>
      </c>
      <c r="U296" s="75">
        <f>[1]пот.ремонт!U296+[2]пот.ремонт!U296</f>
        <v>0</v>
      </c>
      <c r="V296" s="75">
        <f>[1]пот.ремонт!V296+[2]пот.ремонт!V296</f>
        <v>0</v>
      </c>
      <c r="W296" s="75">
        <f>[1]пот.ремонт!W296+[2]пот.ремонт!W296</f>
        <v>0</v>
      </c>
      <c r="X296" s="75">
        <f>[1]пот.ремонт!X296+[2]пот.ремонт!X296</f>
        <v>0</v>
      </c>
      <c r="Y296" s="75">
        <f>[1]пот.ремонт!Y296+[2]пот.ремонт!Y296</f>
        <v>2091</v>
      </c>
      <c r="Z296" s="75">
        <f>[1]пот.ремонт!Z296+[2]пот.ремонт!Z296</f>
        <v>34</v>
      </c>
      <c r="AA296" s="75">
        <f>[1]пот.ремонт!AA296+[2]пот.ремонт!AA296</f>
        <v>383</v>
      </c>
      <c r="AB296" s="75">
        <f>[1]пот.ремонт!AB296+[2]пот.ремонт!AB296</f>
        <v>0</v>
      </c>
      <c r="AC296" s="75">
        <f>[1]пот.ремонт!AC296+[2]пот.ремонт!AC296</f>
        <v>0</v>
      </c>
      <c r="AD296" s="187">
        <f t="shared" si="52"/>
        <v>2769</v>
      </c>
      <c r="AE296" s="117">
        <f>[1]пот.ремонт!AE296+[2]пот.ремонт!AE296</f>
        <v>0</v>
      </c>
      <c r="AF296" s="230">
        <f>[1]пот.ремонт!AF296+[2]пот.ремонт!AF296</f>
        <v>0</v>
      </c>
      <c r="AG296" s="75">
        <f>[1]пот.ремонт!AG296+[2]пот.ремонт!AG296</f>
        <v>0</v>
      </c>
      <c r="AH296" s="75">
        <f>[1]пот.ремонт!AH296+[2]пот.ремонт!AH296</f>
        <v>0</v>
      </c>
      <c r="AI296" s="75">
        <f>[1]пот.ремонт!AI296+[2]пот.ремонт!AI296</f>
        <v>0</v>
      </c>
      <c r="AJ296" s="75">
        <f>[1]пот.ремонт!AJ296+[2]пот.ремонт!AJ296</f>
        <v>0</v>
      </c>
      <c r="AK296" s="75">
        <f>[1]пот.ремонт!AK296+[2]пот.ремонт!AK296</f>
        <v>0</v>
      </c>
      <c r="AL296" s="75">
        <f>[1]пот.ремонт!AL296+[2]пот.ремонт!AL296</f>
        <v>0</v>
      </c>
      <c r="AM296" s="75">
        <f>[1]пот.ремонт!AM296+[2]пот.ремонт!AM296</f>
        <v>0</v>
      </c>
      <c r="AN296" s="75">
        <f>[1]пот.ремонт!AN296+[2]пот.ремонт!AN296</f>
        <v>0</v>
      </c>
      <c r="AO296" s="71">
        <f t="shared" si="50"/>
        <v>0</v>
      </c>
      <c r="AP296" s="274">
        <f t="shared" si="53"/>
        <v>2769</v>
      </c>
      <c r="AQ296" s="36">
        <f t="shared" si="48"/>
        <v>-14239.126041188338</v>
      </c>
      <c r="AR296" s="37">
        <f t="shared" si="49"/>
        <v>0</v>
      </c>
      <c r="AS296" s="183">
        <f t="shared" si="54"/>
        <v>0.16280453198043993</v>
      </c>
      <c r="AT296" s="146">
        <f>'[4]ПР 5 місяців'!AP296</f>
        <v>-2005.4134532647186</v>
      </c>
      <c r="AU296" s="275">
        <f t="shared" si="55"/>
        <v>-16244.539494453056</v>
      </c>
      <c r="AV296" s="269">
        <f>[5]пот.ремонт!AP296+[6]пот.ремонт!AP296+[7]пот.ремонт!AP296+[8]пот.ремонт!AP296+[9]пот.ремонт!AP296+[10]пот.ремонт!AP296+[11]пот.ремонт!AP296+[12]пот.ремонт!AP296+[13]пот.ремонт!AP296+[14]пот.ремонт!AP296+[15]пот.ремонт!AP296+[2]пот.ремонт!AP296</f>
        <v>2769</v>
      </c>
      <c r="AW296" s="193">
        <f>[15]пот.ремонт!C296</f>
        <v>1600.123576237668</v>
      </c>
      <c r="AX296" s="194"/>
      <c r="AY296" s="194">
        <f t="shared" si="56"/>
        <v>-1600.123576237668</v>
      </c>
      <c r="AZ296" s="17"/>
      <c r="BA296" s="200">
        <f t="shared" si="57"/>
        <v>-17844.663070690724</v>
      </c>
      <c r="BB296" s="17"/>
      <c r="BC296" s="270">
        <f t="shared" si="58"/>
        <v>0</v>
      </c>
      <c r="BE296" s="192">
        <f>'[16]звіт поточний ремонт'!AK299+'[16]звіт поточний ремонт'!Z299-'[16]звіт поточний ремонт'!C299</f>
        <v>-2005.4134532647186</v>
      </c>
      <c r="BF296" s="192">
        <f t="shared" si="51"/>
        <v>0</v>
      </c>
    </row>
    <row r="297" spans="1:58" ht="15" customHeight="1" thickBot="1" x14ac:dyDescent="0.3">
      <c r="A297" s="176">
        <f t="shared" si="59"/>
        <v>291</v>
      </c>
      <c r="B297" s="262" t="s">
        <v>93</v>
      </c>
      <c r="C297" s="164">
        <f>побуд.звіт!AW300</f>
        <v>39699.049589206988</v>
      </c>
      <c r="D297" s="153">
        <f>'[3]по будинку 08'!BF302</f>
        <v>14009.811052680789</v>
      </c>
      <c r="E297" s="154">
        <v>2</v>
      </c>
      <c r="F297" s="155"/>
      <c r="G297" s="155"/>
      <c r="H297" s="155"/>
      <c r="I297" s="155"/>
      <c r="J297" s="155"/>
      <c r="K297" s="155"/>
      <c r="L297" s="156"/>
      <c r="M297" s="157">
        <f>[1]пот.ремонт!M297+[2]пот.ремонт!M297</f>
        <v>10157</v>
      </c>
      <c r="N297" s="157">
        <f>[1]пот.ремонт!N297+[2]пот.ремонт!N297</f>
        <v>0</v>
      </c>
      <c r="O297" s="157">
        <f>[1]пот.ремонт!O297+[2]пот.ремонт!O297</f>
        <v>0</v>
      </c>
      <c r="P297" s="157">
        <f>[1]пот.ремонт!P297+[2]пот.ремонт!P297</f>
        <v>0</v>
      </c>
      <c r="Q297" s="157">
        <f>[1]пот.ремонт!Q297+[2]пот.ремонт!Q297</f>
        <v>0</v>
      </c>
      <c r="R297" s="157">
        <f>[1]пот.ремонт!R297+[2]пот.ремонт!R297</f>
        <v>0</v>
      </c>
      <c r="S297" s="157">
        <f>[1]пот.ремонт!S297+[2]пот.ремонт!S297</f>
        <v>0</v>
      </c>
      <c r="T297" s="157">
        <f>[1]пот.ремонт!T297+[2]пот.ремонт!T297</f>
        <v>0</v>
      </c>
      <c r="U297" s="157">
        <f>[1]пот.ремонт!U297+[2]пот.ремонт!U297</f>
        <v>5296</v>
      </c>
      <c r="V297" s="157">
        <f>[1]пот.ремонт!V297+[2]пот.ремонт!V297</f>
        <v>0</v>
      </c>
      <c r="W297" s="157">
        <f>[1]пот.ремонт!W297+[2]пот.ремонт!W297</f>
        <v>701.37354447239898</v>
      </c>
      <c r="X297" s="157">
        <f>[1]пот.ремонт!X297+[2]пот.ремонт!X297</f>
        <v>0</v>
      </c>
      <c r="Y297" s="157">
        <f>[1]пот.ремонт!Y297+[2]пот.ремонт!Y297</f>
        <v>0</v>
      </c>
      <c r="Z297" s="157">
        <f>[1]пот.ремонт!Z297+[2]пот.ремонт!Z297</f>
        <v>0</v>
      </c>
      <c r="AA297" s="157">
        <f>[1]пот.ремонт!AA297+[2]пот.ремонт!AA297</f>
        <v>2356</v>
      </c>
      <c r="AB297" s="157">
        <f>[1]пот.ремонт!AB297+[2]пот.ремонт!AB297</f>
        <v>0</v>
      </c>
      <c r="AC297" s="157">
        <f>[1]пот.ремонт!AC297+[2]пот.ремонт!AC297</f>
        <v>0</v>
      </c>
      <c r="AD297" s="188">
        <f t="shared" si="52"/>
        <v>18510.373544472401</v>
      </c>
      <c r="AE297" s="267">
        <f>[1]пот.ремонт!AE297+[2]пот.ремонт!AE297</f>
        <v>464</v>
      </c>
      <c r="AF297" s="268">
        <f>[1]пот.ремонт!AF297+[2]пот.ремонт!AF297</f>
        <v>0</v>
      </c>
      <c r="AG297" s="157">
        <f>[1]пот.ремонт!AG297+[2]пот.ремонт!AG297</f>
        <v>0</v>
      </c>
      <c r="AH297" s="157">
        <f>[1]пот.ремонт!AH297+[2]пот.ремонт!AH297</f>
        <v>0</v>
      </c>
      <c r="AI297" s="157">
        <f>[1]пот.ремонт!AI297+[2]пот.ремонт!AI297</f>
        <v>0</v>
      </c>
      <c r="AJ297" s="157">
        <f>[1]пот.ремонт!AJ297+[2]пот.ремонт!AJ297</f>
        <v>0</v>
      </c>
      <c r="AK297" s="157">
        <f>[1]пот.ремонт!AK297+[2]пот.ремонт!AK297</f>
        <v>0</v>
      </c>
      <c r="AL297" s="157">
        <f>[1]пот.ремонт!AL297+[2]пот.ремонт!AL297</f>
        <v>0</v>
      </c>
      <c r="AM297" s="157">
        <f>[1]пот.ремонт!AM297+[2]пот.ремонт!AM297</f>
        <v>15122</v>
      </c>
      <c r="AN297" s="157">
        <f>[1]пот.ремонт!AN297+[2]пот.ремонт!AN297</f>
        <v>0</v>
      </c>
      <c r="AO297" s="158">
        <f t="shared" si="50"/>
        <v>15586</v>
      </c>
      <c r="AP297" s="336">
        <f t="shared" si="53"/>
        <v>34096.373544472401</v>
      </c>
      <c r="AQ297" s="159">
        <f t="shared" si="48"/>
        <v>-5602.6760447345878</v>
      </c>
      <c r="AR297" s="160">
        <f t="shared" si="49"/>
        <v>0</v>
      </c>
      <c r="AS297" s="184">
        <f t="shared" si="54"/>
        <v>0.85887128022687498</v>
      </c>
      <c r="AT297" s="147">
        <f>'[4]ПР 5 місяців'!AP297</f>
        <v>6247.2654077419211</v>
      </c>
      <c r="AU297" s="337">
        <f t="shared" si="55"/>
        <v>644.5893630073333</v>
      </c>
      <c r="AV297" s="269">
        <f>[5]пот.ремонт!AP297+[6]пот.ремонт!AP297+[7]пот.ремонт!AP297+[8]пот.ремонт!AP297+[9]пот.ремонт!AP297+[10]пот.ремонт!AP297+[11]пот.ремонт!AP297+[12]пот.ремонт!AP297+[13]пот.ремонт!AP297+[14]пот.ремонт!AP297+[15]пот.ремонт!AP297+[2]пот.ремонт!AP297</f>
        <v>34096.599435538592</v>
      </c>
      <c r="AW297" s="193">
        <f>[15]пот.ремонт!C297</f>
        <v>3719.078759841399</v>
      </c>
      <c r="AX297" s="194"/>
      <c r="AY297" s="194">
        <f t="shared" si="56"/>
        <v>-3719.078759841399</v>
      </c>
      <c r="AZ297" s="17"/>
      <c r="BA297" s="200">
        <f t="shared" si="57"/>
        <v>-3074.4893968340657</v>
      </c>
      <c r="BB297" s="17"/>
      <c r="BC297" s="270">
        <f t="shared" si="58"/>
        <v>-0.22589106619125232</v>
      </c>
      <c r="BE297" s="192">
        <f>'[16]звіт поточний ремонт'!AK300+'[16]звіт поточний ремонт'!Z300-'[16]звіт поточний ремонт'!C300</f>
        <v>6247.2654077419211</v>
      </c>
      <c r="BF297" s="192">
        <f t="shared" si="51"/>
        <v>0</v>
      </c>
    </row>
    <row r="298" spans="1:58" ht="15" customHeight="1" x14ac:dyDescent="0.25">
      <c r="A298" s="175">
        <f t="shared" si="59"/>
        <v>292</v>
      </c>
      <c r="B298" s="259" t="s">
        <v>293</v>
      </c>
      <c r="C298" s="164">
        <f>побуд.звіт!AW301</f>
        <v>0</v>
      </c>
      <c r="D298" s="67">
        <f>'[3]по будинку 08'!BF303</f>
        <v>0</v>
      </c>
      <c r="E298" s="150">
        <v>3</v>
      </c>
      <c r="F298" s="151"/>
      <c r="G298" s="151"/>
      <c r="H298" s="151"/>
      <c r="I298" s="151"/>
      <c r="J298" s="151"/>
      <c r="K298" s="151"/>
      <c r="L298" s="152"/>
      <c r="M298" s="75">
        <f>[17]пот.ремонт!M298+[14]пот.ремонт!M298+[15]пот.ремонт!M298+[2]пот.ремонт!M298</f>
        <v>0</v>
      </c>
      <c r="N298" s="75">
        <f>[17]пот.ремонт!N298+[14]пот.ремонт!N298+[15]пот.ремонт!N298+[2]пот.ремонт!N298</f>
        <v>0</v>
      </c>
      <c r="O298" s="75">
        <f>[17]пот.ремонт!O298+[14]пот.ремонт!O298+[15]пот.ремонт!O298+[2]пот.ремонт!O298</f>
        <v>0</v>
      </c>
      <c r="P298" s="75">
        <f>[17]пот.ремонт!P298+[14]пот.ремонт!P298+[15]пот.ремонт!P298+[2]пот.ремонт!P298</f>
        <v>0</v>
      </c>
      <c r="Q298" s="75">
        <f>[17]пот.ремонт!Q298+[14]пот.ремонт!Q298+[15]пот.ремонт!Q298+[2]пот.ремонт!Q298</f>
        <v>0</v>
      </c>
      <c r="R298" s="75">
        <f>[17]пот.ремонт!R298+[14]пот.ремонт!R298+[15]пот.ремонт!R298+[2]пот.ремонт!R298</f>
        <v>0</v>
      </c>
      <c r="S298" s="75">
        <f>[17]пот.ремонт!S298+[14]пот.ремонт!S298+[15]пот.ремонт!S298+[2]пот.ремонт!S298</f>
        <v>0</v>
      </c>
      <c r="T298" s="75">
        <f>[17]пот.ремонт!T298+[14]пот.ремонт!T298+[15]пот.ремонт!T298+[2]пот.ремонт!T298</f>
        <v>0</v>
      </c>
      <c r="U298" s="75">
        <f>[17]пот.ремонт!U298+[14]пот.ремонт!U298+[15]пот.ремонт!U298+[2]пот.ремонт!U298</f>
        <v>0</v>
      </c>
      <c r="V298" s="75">
        <f>[17]пот.ремонт!V298+[14]пот.ремонт!V298+[15]пот.ремонт!V298+[2]пот.ремонт!V298</f>
        <v>0</v>
      </c>
      <c r="W298" s="75">
        <f>[17]пот.ремонт!W298+[14]пот.ремонт!W298+[15]пот.ремонт!W298+[2]пот.ремонт!W298</f>
        <v>0</v>
      </c>
      <c r="X298" s="75">
        <f>[17]пот.ремонт!X298+[14]пот.ремонт!X298+[15]пот.ремонт!X298+[2]пот.ремонт!X298</f>
        <v>0</v>
      </c>
      <c r="Y298" s="75">
        <f>[17]пот.ремонт!Y298+[14]пот.ремонт!Y298+[15]пот.ремонт!Y298+[2]пот.ремонт!Y298</f>
        <v>0</v>
      </c>
      <c r="Z298" s="75">
        <f>[17]пот.ремонт!Z298+[14]пот.ремонт!Z298+[15]пот.ремонт!Z298+[2]пот.ремонт!Z298</f>
        <v>0</v>
      </c>
      <c r="AA298" s="75">
        <f>[17]пот.ремонт!AA298+[14]пот.ремонт!AA298+[15]пот.ремонт!AA298+[2]пот.ремонт!AA298</f>
        <v>0</v>
      </c>
      <c r="AB298" s="75">
        <f>[1]пот.ремонт!AB298+[2]пот.ремонт!AB298</f>
        <v>0</v>
      </c>
      <c r="AC298" s="75">
        <f>[1]пот.ремонт!AC298+[2]пот.ремонт!AC298</f>
        <v>0</v>
      </c>
      <c r="AD298" s="187">
        <f t="shared" si="52"/>
        <v>0</v>
      </c>
      <c r="AE298" s="75">
        <f>[17]пот.ремонт!AE298+[14]пот.ремонт!AE298+[15]пот.ремонт!AE298+[2]пот.ремонт!AE298</f>
        <v>0</v>
      </c>
      <c r="AF298" s="75">
        <f>[17]пот.ремонт!AF298+[14]пот.ремонт!AF298+[15]пот.ремонт!AF298+[2]пот.ремонт!AF298</f>
        <v>0</v>
      </c>
      <c r="AG298" s="75">
        <f>[17]пот.ремонт!AG298+[14]пот.ремонт!AG298+[15]пот.ремонт!AG298+[2]пот.ремонт!AG298</f>
        <v>0</v>
      </c>
      <c r="AH298" s="75">
        <f>[17]пот.ремонт!AH298+[14]пот.ремонт!AH298+[15]пот.ремонт!AH298+[2]пот.ремонт!AH298</f>
        <v>0</v>
      </c>
      <c r="AI298" s="75">
        <f>[17]пот.ремонт!AI298+[14]пот.ремонт!AI298+[15]пот.ремонт!AI298+[2]пот.ремонт!AI298</f>
        <v>0</v>
      </c>
      <c r="AJ298" s="75">
        <f>[17]пот.ремонт!AJ298+[14]пот.ремонт!AJ298+[15]пот.ремонт!AJ298+[2]пот.ремонт!AJ298</f>
        <v>0</v>
      </c>
      <c r="AK298" s="75">
        <f>[17]пот.ремонт!AK298+[14]пот.ремонт!AK298+[15]пот.ремонт!AK298+[2]пот.ремонт!AK298</f>
        <v>0</v>
      </c>
      <c r="AL298" s="75">
        <f>[17]пот.ремонт!AL298+[14]пот.ремонт!AL298+[15]пот.ремонт!AL298+[2]пот.ремонт!AL298</f>
        <v>0</v>
      </c>
      <c r="AM298" s="75">
        <f>[17]пот.ремонт!AM298+[14]пот.ремонт!AM298+[15]пот.ремонт!AM298+[2]пот.ремонт!AM298</f>
        <v>0</v>
      </c>
      <c r="AN298" s="75">
        <f>[1]пот.ремонт!AN298+[2]пот.ремонт!AN298</f>
        <v>0</v>
      </c>
      <c r="AO298" s="71">
        <f t="shared" si="50"/>
        <v>0</v>
      </c>
      <c r="AP298" s="274">
        <f t="shared" si="53"/>
        <v>0</v>
      </c>
      <c r="AQ298" s="36">
        <f t="shared" si="48"/>
        <v>0</v>
      </c>
      <c r="AR298" s="37">
        <f t="shared" si="49"/>
        <v>0</v>
      </c>
      <c r="AS298" s="182"/>
      <c r="AT298" s="148">
        <f>'[4]ПР 5 місяців'!AP298</f>
        <v>0</v>
      </c>
      <c r="AU298" s="335">
        <f t="shared" si="55"/>
        <v>0</v>
      </c>
      <c r="AV298" s="269">
        <f>[17]пот.ремонт!AP298+[14]пот.ремонт!AP298+[15]пот.ремонт!AP298+[2]пот.ремонт!AP298</f>
        <v>0</v>
      </c>
      <c r="AW298" s="193">
        <f>[15]пот.ремонт!C298</f>
        <v>0</v>
      </c>
      <c r="AX298" s="194"/>
      <c r="AY298" s="194">
        <f t="shared" si="56"/>
        <v>0</v>
      </c>
      <c r="AZ298" s="17"/>
      <c r="BA298" s="200">
        <f t="shared" si="57"/>
        <v>0</v>
      </c>
      <c r="BB298" s="269">
        <f>AP298-AV298</f>
        <v>0</v>
      </c>
      <c r="BC298" s="15">
        <v>0</v>
      </c>
      <c r="BE298" s="192">
        <f>'[16]звіт поточний ремонт'!AK301+'[16]звіт поточний ремонт'!Z301-'[16]звіт поточний ремонт'!C301</f>
        <v>0</v>
      </c>
      <c r="BF298" s="192">
        <f t="shared" si="51"/>
        <v>0</v>
      </c>
    </row>
    <row r="299" spans="1:58" ht="15" customHeight="1" x14ac:dyDescent="0.25">
      <c r="A299" s="175">
        <f t="shared" si="59"/>
        <v>293</v>
      </c>
      <c r="B299" s="260" t="s">
        <v>294</v>
      </c>
      <c r="C299" s="164">
        <f>побуд.звіт!AW302</f>
        <v>63.664652667189337</v>
      </c>
      <c r="D299" s="67">
        <f>'[3]по будинку 08'!BF304</f>
        <v>0</v>
      </c>
      <c r="E299" s="68">
        <v>3</v>
      </c>
      <c r="F299" s="69"/>
      <c r="G299" s="69"/>
      <c r="H299" s="69"/>
      <c r="I299" s="69"/>
      <c r="J299" s="69"/>
      <c r="K299" s="69"/>
      <c r="L299" s="70"/>
      <c r="M299" s="75">
        <f>[17]пот.ремонт!M299+[14]пот.ремонт!M299+[15]пот.ремонт!M299+[2]пот.ремонт!M299</f>
        <v>0</v>
      </c>
      <c r="N299" s="75">
        <f>[17]пот.ремонт!N299+[14]пот.ремонт!N299+[15]пот.ремонт!N299+[2]пот.ремонт!N299</f>
        <v>0</v>
      </c>
      <c r="O299" s="75">
        <f>[17]пот.ремонт!O299+[14]пот.ремонт!O299+[15]пот.ремонт!O299+[2]пот.ремонт!O299</f>
        <v>0</v>
      </c>
      <c r="P299" s="75">
        <f>[17]пот.ремонт!P299+[14]пот.ремонт!P299+[15]пот.ремонт!P299+[2]пот.ремонт!P299</f>
        <v>0</v>
      </c>
      <c r="Q299" s="75">
        <f>[17]пот.ремонт!Q299+[14]пот.ремонт!Q299+[15]пот.ремонт!Q299+[2]пот.ремонт!Q299</f>
        <v>0</v>
      </c>
      <c r="R299" s="75">
        <f>[17]пот.ремонт!R299+[14]пот.ремонт!R299+[15]пот.ремонт!R299+[2]пот.ремонт!R299</f>
        <v>0</v>
      </c>
      <c r="S299" s="75">
        <f>[17]пот.ремонт!S299+[14]пот.ремонт!S299+[15]пот.ремонт!S299+[2]пот.ремонт!S299</f>
        <v>0</v>
      </c>
      <c r="T299" s="75">
        <f>[17]пот.ремонт!T299+[14]пот.ремонт!T299+[15]пот.ремонт!T299+[2]пот.ремонт!T299</f>
        <v>0</v>
      </c>
      <c r="U299" s="75">
        <f>[17]пот.ремонт!U299+[14]пот.ремонт!U299+[15]пот.ремонт!U299+[2]пот.ремонт!U299</f>
        <v>0</v>
      </c>
      <c r="V299" s="75">
        <f>[17]пот.ремонт!V299+[14]пот.ремонт!V299+[15]пот.ремонт!V299+[2]пот.ремонт!V299</f>
        <v>0</v>
      </c>
      <c r="W299" s="75">
        <f>[17]пот.ремонт!W299+[14]пот.ремонт!W299+[15]пот.ремонт!W299+[2]пот.ремонт!W299</f>
        <v>0</v>
      </c>
      <c r="X299" s="75">
        <f>[17]пот.ремонт!X299+[14]пот.ремонт!X299+[15]пот.ремонт!X299+[2]пот.ремонт!X299</f>
        <v>0</v>
      </c>
      <c r="Y299" s="75">
        <f>[17]пот.ремонт!Y299+[14]пот.ремонт!Y299+[15]пот.ремонт!Y299+[2]пот.ремонт!Y299</f>
        <v>0</v>
      </c>
      <c r="Z299" s="75">
        <f>[17]пот.ремонт!Z299+[14]пот.ремонт!Z299+[15]пот.ремонт!Z299+[2]пот.ремонт!Z299</f>
        <v>0</v>
      </c>
      <c r="AA299" s="75">
        <f>[17]пот.ремонт!AA299+[14]пот.ремонт!AA299+[15]пот.ремонт!AA299+[2]пот.ремонт!AA299</f>
        <v>0</v>
      </c>
      <c r="AB299" s="75">
        <f>[1]пот.ремонт!AB299+[2]пот.ремонт!AB299</f>
        <v>0</v>
      </c>
      <c r="AC299" s="75">
        <f>[1]пот.ремонт!AC299+[2]пот.ремонт!AC299</f>
        <v>0</v>
      </c>
      <c r="AD299" s="187">
        <f t="shared" si="52"/>
        <v>0</v>
      </c>
      <c r="AE299" s="75">
        <f>[17]пот.ремонт!AE299+[14]пот.ремонт!AE299+[15]пот.ремонт!AE299+[2]пот.ремонт!AE299</f>
        <v>0</v>
      </c>
      <c r="AF299" s="75">
        <f>[17]пот.ремонт!AF299+[14]пот.ремонт!AF299+[15]пот.ремонт!AF299+[2]пот.ремонт!AF299</f>
        <v>0</v>
      </c>
      <c r="AG299" s="75">
        <f>[17]пот.ремонт!AG299+[14]пот.ремонт!AG299+[15]пот.ремонт!AG299+[2]пот.ремонт!AG299</f>
        <v>0</v>
      </c>
      <c r="AH299" s="75">
        <f>[17]пот.ремонт!AH299+[14]пот.ремонт!AH299+[15]пот.ремонт!AH299+[2]пот.ремонт!AH299</f>
        <v>0</v>
      </c>
      <c r="AI299" s="75">
        <f>[17]пот.ремонт!AI299+[14]пот.ремонт!AI299+[15]пот.ремонт!AI299+[2]пот.ремонт!AI299</f>
        <v>0</v>
      </c>
      <c r="AJ299" s="75">
        <f>[17]пот.ремонт!AJ299+[14]пот.ремонт!AJ299+[15]пот.ремонт!AJ299+[2]пот.ремонт!AJ299</f>
        <v>0</v>
      </c>
      <c r="AK299" s="75">
        <f>[17]пот.ремонт!AK299+[14]пот.ремонт!AK299+[15]пот.ремонт!AK299+[2]пот.ремонт!AK299</f>
        <v>0</v>
      </c>
      <c r="AL299" s="75">
        <f>[17]пот.ремонт!AL299+[14]пот.ремонт!AL299+[15]пот.ремонт!AL299+[2]пот.ремонт!AL299</f>
        <v>0</v>
      </c>
      <c r="AM299" s="75">
        <f>[17]пот.ремонт!AM299+[14]пот.ремонт!AM299+[15]пот.ремонт!AM299+[2]пот.ремонт!AM299</f>
        <v>0</v>
      </c>
      <c r="AN299" s="75">
        <f>[1]пот.ремонт!AN299+[2]пот.ремонт!AN299</f>
        <v>0</v>
      </c>
      <c r="AO299" s="71">
        <f t="shared" si="50"/>
        <v>0</v>
      </c>
      <c r="AP299" s="274">
        <f t="shared" si="53"/>
        <v>0</v>
      </c>
      <c r="AQ299" s="36">
        <f t="shared" si="48"/>
        <v>-63.664652667189337</v>
      </c>
      <c r="AR299" s="37">
        <f t="shared" si="49"/>
        <v>0</v>
      </c>
      <c r="AS299" s="183">
        <f t="shared" si="54"/>
        <v>0</v>
      </c>
      <c r="AT299" s="148">
        <f>'[4]ПР 5 місяців'!AP299</f>
        <v>-32.761755726000004</v>
      </c>
      <c r="AU299" s="275">
        <f t="shared" si="55"/>
        <v>-96.426408393189348</v>
      </c>
      <c r="AV299" s="269">
        <f>[17]пот.ремонт!AP299+[14]пот.ремонт!AP299+[15]пот.ремонт!AP299+[2]пот.ремонт!AP299</f>
        <v>0</v>
      </c>
      <c r="AW299" s="193">
        <f>[15]пот.ремонт!C299</f>
        <v>5.7089706534378637</v>
      </c>
      <c r="AX299" s="194"/>
      <c r="AY299" s="194">
        <f t="shared" ref="AY299:AY315" si="60">AX299-AW299</f>
        <v>-5.7089706534378637</v>
      </c>
      <c r="AZ299" s="17"/>
      <c r="BA299" s="200">
        <f t="shared" ref="BA299:BA315" si="61">AU299+AY299</f>
        <v>-102.13537904662721</v>
      </c>
      <c r="BB299" s="269">
        <f t="shared" ref="BB299:BB315" si="62">AP299-AV299</f>
        <v>0</v>
      </c>
      <c r="BC299" s="15">
        <v>0</v>
      </c>
      <c r="BE299" s="192">
        <f>'[16]звіт поточний ремонт'!AK302+'[16]звіт поточний ремонт'!Z302-'[16]звіт поточний ремонт'!C302</f>
        <v>-32.761755726000004</v>
      </c>
      <c r="BF299" s="192">
        <f t="shared" si="51"/>
        <v>0</v>
      </c>
    </row>
    <row r="300" spans="1:58" ht="15" customHeight="1" x14ac:dyDescent="0.25">
      <c r="A300" s="175">
        <f t="shared" si="59"/>
        <v>294</v>
      </c>
      <c r="B300" s="260" t="s">
        <v>295</v>
      </c>
      <c r="C300" s="164">
        <f>побуд.звіт!AW303</f>
        <v>373.15390788950674</v>
      </c>
      <c r="D300" s="67">
        <f>'[3]по будинку 08'!BF305</f>
        <v>0</v>
      </c>
      <c r="E300" s="68">
        <v>3</v>
      </c>
      <c r="F300" s="69"/>
      <c r="G300" s="69"/>
      <c r="H300" s="69"/>
      <c r="I300" s="69"/>
      <c r="J300" s="69"/>
      <c r="K300" s="69"/>
      <c r="L300" s="70"/>
      <c r="M300" s="75">
        <f>[17]пот.ремонт!M300+[14]пот.ремонт!M300+[15]пот.ремонт!M300+[2]пот.ремонт!M300</f>
        <v>0</v>
      </c>
      <c r="N300" s="75">
        <f>[17]пот.ремонт!N300+[14]пот.ремонт!N300+[15]пот.ремонт!N300+[2]пот.ремонт!N300</f>
        <v>0</v>
      </c>
      <c r="O300" s="75">
        <f>[17]пот.ремонт!O300+[14]пот.ремонт!O300+[15]пот.ремонт!O300+[2]пот.ремонт!O300</f>
        <v>0</v>
      </c>
      <c r="P300" s="75">
        <f>[17]пот.ремонт!P300+[14]пот.ремонт!P300+[15]пот.ремонт!P300+[2]пот.ремонт!P300</f>
        <v>0</v>
      </c>
      <c r="Q300" s="75">
        <f>[17]пот.ремонт!Q300+[14]пот.ремонт!Q300+[15]пот.ремонт!Q300+[2]пот.ремонт!Q300</f>
        <v>0</v>
      </c>
      <c r="R300" s="75">
        <f>[17]пот.ремонт!R300+[14]пот.ремонт!R300+[15]пот.ремонт!R300+[2]пот.ремонт!R300</f>
        <v>0</v>
      </c>
      <c r="S300" s="75">
        <f>[17]пот.ремонт!S300+[14]пот.ремонт!S300+[15]пот.ремонт!S300+[2]пот.ремонт!S300</f>
        <v>0</v>
      </c>
      <c r="T300" s="75">
        <f>[17]пот.ремонт!T300+[14]пот.ремонт!T300+[15]пот.ремонт!T300+[2]пот.ремонт!T300</f>
        <v>0</v>
      </c>
      <c r="U300" s="75">
        <f>[17]пот.ремонт!U300+[14]пот.ремонт!U300+[15]пот.ремонт!U300+[2]пот.ремонт!U300</f>
        <v>0</v>
      </c>
      <c r="V300" s="75">
        <f>[17]пот.ремонт!V300+[14]пот.ремонт!V300+[15]пот.ремонт!V300+[2]пот.ремонт!V300</f>
        <v>0</v>
      </c>
      <c r="W300" s="75">
        <f>[17]пот.ремонт!W300+[14]пот.ремонт!W300+[15]пот.ремонт!W300+[2]пот.ремонт!W300</f>
        <v>0</v>
      </c>
      <c r="X300" s="75">
        <f>[17]пот.ремонт!X300+[14]пот.ремонт!X300+[15]пот.ремонт!X300+[2]пот.ремонт!X300</f>
        <v>0</v>
      </c>
      <c r="Y300" s="75">
        <f>[17]пот.ремонт!Y300+[14]пот.ремонт!Y300+[15]пот.ремонт!Y300+[2]пот.ремонт!Y300</f>
        <v>0</v>
      </c>
      <c r="Z300" s="75">
        <f>[17]пот.ремонт!Z300+[14]пот.ремонт!Z300+[15]пот.ремонт!Z300+[2]пот.ремонт!Z300</f>
        <v>0</v>
      </c>
      <c r="AA300" s="75">
        <f>[17]пот.ремонт!AA300+[14]пот.ремонт!AA300+[15]пот.ремонт!AA300+[2]пот.ремонт!AA300</f>
        <v>0</v>
      </c>
      <c r="AB300" s="75">
        <f>[1]пот.ремонт!AB300+[2]пот.ремонт!AB300</f>
        <v>0</v>
      </c>
      <c r="AC300" s="75">
        <f>[1]пот.ремонт!AC300+[2]пот.ремонт!AC300</f>
        <v>0</v>
      </c>
      <c r="AD300" s="187">
        <f t="shared" si="52"/>
        <v>0</v>
      </c>
      <c r="AE300" s="75">
        <f>[17]пот.ремонт!AE300+[14]пот.ремонт!AE300+[15]пот.ремонт!AE300+[2]пот.ремонт!AE300</f>
        <v>0</v>
      </c>
      <c r="AF300" s="75">
        <f>[17]пот.ремонт!AF300+[14]пот.ремонт!AF300+[15]пот.ремонт!AF300+[2]пот.ремонт!AF300</f>
        <v>0</v>
      </c>
      <c r="AG300" s="75">
        <f>[17]пот.ремонт!AG300+[14]пот.ремонт!AG300+[15]пот.ремонт!AG300+[2]пот.ремонт!AG300</f>
        <v>0</v>
      </c>
      <c r="AH300" s="75">
        <f>[17]пот.ремонт!AH300+[14]пот.ремонт!AH300+[15]пот.ремонт!AH300+[2]пот.ремонт!AH300</f>
        <v>0</v>
      </c>
      <c r="AI300" s="75">
        <f>[17]пот.ремонт!AI300+[14]пот.ремонт!AI300+[15]пот.ремонт!AI300+[2]пот.ремонт!AI300</f>
        <v>0</v>
      </c>
      <c r="AJ300" s="75">
        <f>[17]пот.ремонт!AJ300+[14]пот.ремонт!AJ300+[15]пот.ремонт!AJ300+[2]пот.ремонт!AJ300</f>
        <v>0</v>
      </c>
      <c r="AK300" s="75">
        <f>[17]пот.ремонт!AK300+[14]пот.ремонт!AK300+[15]пот.ремонт!AK300+[2]пот.ремонт!AK300</f>
        <v>0</v>
      </c>
      <c r="AL300" s="75">
        <f>[17]пот.ремонт!AL300+[14]пот.ремонт!AL300+[15]пот.ремонт!AL300+[2]пот.ремонт!AL300</f>
        <v>0</v>
      </c>
      <c r="AM300" s="75">
        <f>[17]пот.ремонт!AM300+[14]пот.ремонт!AM300+[15]пот.ремонт!AM300+[2]пот.ремонт!AM300</f>
        <v>0</v>
      </c>
      <c r="AN300" s="75">
        <f>[1]пот.ремонт!AN300+[2]пот.ремонт!AN300</f>
        <v>0</v>
      </c>
      <c r="AO300" s="71">
        <f t="shared" si="50"/>
        <v>0</v>
      </c>
      <c r="AP300" s="274">
        <f t="shared" si="53"/>
        <v>0</v>
      </c>
      <c r="AQ300" s="36">
        <f t="shared" si="48"/>
        <v>-373.15390788950674</v>
      </c>
      <c r="AR300" s="37">
        <f t="shared" si="49"/>
        <v>0</v>
      </c>
      <c r="AS300" s="183">
        <f t="shared" si="54"/>
        <v>0</v>
      </c>
      <c r="AT300" s="148">
        <f>'[4]ПР 5 місяців'!AP300</f>
        <v>1891.383331212246</v>
      </c>
      <c r="AU300" s="275">
        <f t="shared" si="55"/>
        <v>1518.2294233227394</v>
      </c>
      <c r="AV300" s="269">
        <f>[17]пот.ремонт!AP300+[14]пот.ремонт!AP300+[15]пот.ремонт!AP300+[2]пот.ремонт!AP300</f>
        <v>0</v>
      </c>
      <c r="AW300" s="193">
        <f>[15]пот.ремонт!C300</f>
        <v>33.461670097901361</v>
      </c>
      <c r="AX300" s="194"/>
      <c r="AY300" s="194">
        <f t="shared" si="60"/>
        <v>-33.461670097901361</v>
      </c>
      <c r="AZ300" s="17"/>
      <c r="BA300" s="200">
        <f t="shared" si="61"/>
        <v>1484.7677532248381</v>
      </c>
      <c r="BB300" s="269">
        <f t="shared" si="62"/>
        <v>0</v>
      </c>
      <c r="BC300" s="15">
        <v>0</v>
      </c>
      <c r="BE300" s="192">
        <f>'[16]звіт поточний ремонт'!AK303+'[16]звіт поточний ремонт'!Z303-'[16]звіт поточний ремонт'!C303</f>
        <v>1891.383331212246</v>
      </c>
      <c r="BF300" s="192">
        <f t="shared" si="51"/>
        <v>0</v>
      </c>
    </row>
    <row r="301" spans="1:58" ht="15" customHeight="1" x14ac:dyDescent="0.25">
      <c r="A301" s="175">
        <f t="shared" si="59"/>
        <v>295</v>
      </c>
      <c r="B301" s="260" t="s">
        <v>296</v>
      </c>
      <c r="C301" s="164">
        <f>побуд.звіт!AW304</f>
        <v>492.86816489144707</v>
      </c>
      <c r="D301" s="67">
        <f>'[3]по будинку 08'!BF306</f>
        <v>0</v>
      </c>
      <c r="E301" s="68">
        <v>3</v>
      </c>
      <c r="F301" s="69"/>
      <c r="G301" s="69"/>
      <c r="H301" s="69"/>
      <c r="I301" s="69"/>
      <c r="J301" s="69"/>
      <c r="K301" s="69"/>
      <c r="L301" s="70"/>
      <c r="M301" s="75">
        <f>[17]пот.ремонт!M301+[14]пот.ремонт!M301+[15]пот.ремонт!M301+[2]пот.ремонт!M301</f>
        <v>0</v>
      </c>
      <c r="N301" s="75">
        <f>[17]пот.ремонт!N301+[14]пот.ремонт!N301+[15]пот.ремонт!N301+[2]пот.ремонт!N301</f>
        <v>0</v>
      </c>
      <c r="O301" s="75">
        <f>[17]пот.ремонт!O301+[14]пот.ремонт!O301+[15]пот.ремонт!O301+[2]пот.ремонт!O301</f>
        <v>0</v>
      </c>
      <c r="P301" s="75">
        <f>[17]пот.ремонт!P301+[14]пот.ремонт!P301+[15]пот.ремонт!P301+[2]пот.ремонт!P301</f>
        <v>0</v>
      </c>
      <c r="Q301" s="75">
        <f>[17]пот.ремонт!Q301+[14]пот.ремонт!Q301+[15]пот.ремонт!Q301+[2]пот.ремонт!Q301</f>
        <v>0</v>
      </c>
      <c r="R301" s="75">
        <f>[17]пот.ремонт!R301+[14]пот.ремонт!R301+[15]пот.ремонт!R301+[2]пот.ремонт!R301</f>
        <v>0</v>
      </c>
      <c r="S301" s="75">
        <f>[17]пот.ремонт!S301+[14]пот.ремонт!S301+[15]пот.ремонт!S301+[2]пот.ремонт!S301</f>
        <v>0</v>
      </c>
      <c r="T301" s="75">
        <f>[17]пот.ремонт!T301+[14]пот.ремонт!T301+[15]пот.ремонт!T301+[2]пот.ремонт!T301</f>
        <v>0</v>
      </c>
      <c r="U301" s="75">
        <f>[17]пот.ремонт!U301+[14]пот.ремонт!U301+[15]пот.ремонт!U301+[2]пот.ремонт!U301</f>
        <v>0</v>
      </c>
      <c r="V301" s="75">
        <f>[17]пот.ремонт!V301+[14]пот.ремонт!V301+[15]пот.ремонт!V301+[2]пот.ремонт!V301</f>
        <v>0</v>
      </c>
      <c r="W301" s="75">
        <f>[17]пот.ремонт!W301+[14]пот.ремонт!W301+[15]пот.ремонт!W301+[2]пот.ремонт!W301</f>
        <v>0</v>
      </c>
      <c r="X301" s="75">
        <f>[17]пот.ремонт!X301+[14]пот.ремонт!X301+[15]пот.ремонт!X301+[2]пот.ремонт!X301</f>
        <v>0</v>
      </c>
      <c r="Y301" s="75">
        <f>[17]пот.ремонт!Y301+[14]пот.ремонт!Y301+[15]пот.ремонт!Y301+[2]пот.ремонт!Y301</f>
        <v>0</v>
      </c>
      <c r="Z301" s="75">
        <f>[17]пот.ремонт!Z301+[14]пот.ремонт!Z301+[15]пот.ремонт!Z301+[2]пот.ремонт!Z301</f>
        <v>0</v>
      </c>
      <c r="AA301" s="75">
        <f>[17]пот.ремонт!AA301+[14]пот.ремонт!AA301+[15]пот.ремонт!AA301+[2]пот.ремонт!AA301</f>
        <v>0</v>
      </c>
      <c r="AB301" s="75">
        <f>[1]пот.ремонт!AB301+[2]пот.ремонт!AB301</f>
        <v>0</v>
      </c>
      <c r="AC301" s="75">
        <f>[1]пот.ремонт!AC301+[2]пот.ремонт!AC301</f>
        <v>0</v>
      </c>
      <c r="AD301" s="187">
        <f t="shared" si="52"/>
        <v>0</v>
      </c>
      <c r="AE301" s="75">
        <f>[17]пот.ремонт!AE301+[14]пот.ремонт!AE301+[15]пот.ремонт!AE301+[2]пот.ремонт!AE301</f>
        <v>0</v>
      </c>
      <c r="AF301" s="75">
        <f>[17]пот.ремонт!AF301+[14]пот.ремонт!AF301+[15]пот.ремонт!AF301+[2]пот.ремонт!AF301</f>
        <v>0</v>
      </c>
      <c r="AG301" s="75">
        <f>[17]пот.ремонт!AG301+[14]пот.ремонт!AG301+[15]пот.ремонт!AG301+[2]пот.ремонт!AG301</f>
        <v>0</v>
      </c>
      <c r="AH301" s="75">
        <f>[17]пот.ремонт!AH301+[14]пот.ремонт!AH301+[15]пот.ремонт!AH301+[2]пот.ремонт!AH301</f>
        <v>0</v>
      </c>
      <c r="AI301" s="75">
        <f>[17]пот.ремонт!AI301+[14]пот.ремонт!AI301+[15]пот.ремонт!AI301+[2]пот.ремонт!AI301</f>
        <v>0</v>
      </c>
      <c r="AJ301" s="75">
        <f>[17]пот.ремонт!AJ301+[14]пот.ремонт!AJ301+[15]пот.ремонт!AJ301+[2]пот.ремонт!AJ301</f>
        <v>0</v>
      </c>
      <c r="AK301" s="75">
        <f>[17]пот.ремонт!AK301+[14]пот.ремонт!AK301+[15]пот.ремонт!AK301+[2]пот.ремонт!AK301</f>
        <v>0</v>
      </c>
      <c r="AL301" s="75">
        <f>[17]пот.ремонт!AL301+[14]пот.ремонт!AL301+[15]пот.ремонт!AL301+[2]пот.ремонт!AL301</f>
        <v>0</v>
      </c>
      <c r="AM301" s="75">
        <f>[17]пот.ремонт!AM301+[14]пот.ремонт!AM301+[15]пот.ремонт!AM301+[2]пот.ремонт!AM301</f>
        <v>0</v>
      </c>
      <c r="AN301" s="75">
        <f>[1]пот.ремонт!AN301+[2]пот.ремонт!AN301</f>
        <v>0</v>
      </c>
      <c r="AO301" s="71">
        <f t="shared" si="50"/>
        <v>0</v>
      </c>
      <c r="AP301" s="274">
        <f t="shared" si="53"/>
        <v>0</v>
      </c>
      <c r="AQ301" s="36">
        <f t="shared" si="48"/>
        <v>-492.86816489144707</v>
      </c>
      <c r="AR301" s="37">
        <f t="shared" si="49"/>
        <v>0</v>
      </c>
      <c r="AS301" s="183">
        <f t="shared" si="54"/>
        <v>0</v>
      </c>
      <c r="AT301" s="148">
        <f>'[4]ПР 5 місяців'!AP301</f>
        <v>-253.62945755999999</v>
      </c>
      <c r="AU301" s="275">
        <f t="shared" si="55"/>
        <v>-746.49762245144711</v>
      </c>
      <c r="AV301" s="269">
        <f>[17]пот.ремонт!AP301+[14]пот.ремонт!AP301+[15]пот.ремонт!AP301+[2]пот.ремонт!AP301</f>
        <v>0</v>
      </c>
      <c r="AW301" s="193">
        <f>[15]пот.ремонт!C301</f>
        <v>44.196720178289389</v>
      </c>
      <c r="AX301" s="194"/>
      <c r="AY301" s="194">
        <f t="shared" si="60"/>
        <v>-44.196720178289389</v>
      </c>
      <c r="AZ301" s="17"/>
      <c r="BA301" s="200">
        <f t="shared" si="61"/>
        <v>-790.69434262973652</v>
      </c>
      <c r="BB301" s="269">
        <f t="shared" si="62"/>
        <v>0</v>
      </c>
      <c r="BC301" s="15">
        <v>0</v>
      </c>
      <c r="BE301" s="192">
        <f>'[16]звіт поточний ремонт'!AK304+'[16]звіт поточний ремонт'!Z304-'[16]звіт поточний ремонт'!C304</f>
        <v>-253.62945755999999</v>
      </c>
      <c r="BF301" s="192">
        <f t="shared" si="51"/>
        <v>0</v>
      </c>
    </row>
    <row r="302" spans="1:58" ht="15" customHeight="1" x14ac:dyDescent="0.25">
      <c r="A302" s="175">
        <f t="shared" si="59"/>
        <v>296</v>
      </c>
      <c r="B302" s="260" t="s">
        <v>297</v>
      </c>
      <c r="C302" s="164">
        <f>побуд.звіт!AW305</f>
        <v>657.3600313521282</v>
      </c>
      <c r="D302" s="67">
        <f>'[3]по будинку 08'!BF307</f>
        <v>0</v>
      </c>
      <c r="E302" s="68">
        <v>3</v>
      </c>
      <c r="F302" s="69"/>
      <c r="G302" s="69"/>
      <c r="H302" s="69"/>
      <c r="I302" s="69"/>
      <c r="J302" s="69"/>
      <c r="K302" s="69"/>
      <c r="L302" s="70"/>
      <c r="M302" s="75">
        <f>[17]пот.ремонт!M302+[14]пот.ремонт!M302+[15]пот.ремонт!M302+[2]пот.ремонт!M302</f>
        <v>0</v>
      </c>
      <c r="N302" s="75">
        <f>[17]пот.ремонт!N302+[14]пот.ремонт!N302+[15]пот.ремонт!N302+[2]пот.ремонт!N302</f>
        <v>0</v>
      </c>
      <c r="O302" s="75">
        <f>[17]пот.ремонт!O302+[14]пот.ремонт!O302+[15]пот.ремонт!O302+[2]пот.ремонт!O302</f>
        <v>0</v>
      </c>
      <c r="P302" s="75">
        <f>[17]пот.ремонт!P302+[14]пот.ремонт!P302+[15]пот.ремонт!P302+[2]пот.ремонт!P302</f>
        <v>0</v>
      </c>
      <c r="Q302" s="75">
        <f>[17]пот.ремонт!Q302+[14]пот.ремонт!Q302+[15]пот.ремонт!Q302+[2]пот.ремонт!Q302</f>
        <v>0</v>
      </c>
      <c r="R302" s="75">
        <f>[17]пот.ремонт!R302+[14]пот.ремонт!R302+[15]пот.ремонт!R302+[2]пот.ремонт!R302</f>
        <v>0</v>
      </c>
      <c r="S302" s="75">
        <f>[17]пот.ремонт!S302+[14]пот.ремонт!S302+[15]пот.ремонт!S302+[2]пот.ремонт!S302</f>
        <v>0</v>
      </c>
      <c r="T302" s="75">
        <f>[17]пот.ремонт!T302+[14]пот.ремонт!T302+[15]пот.ремонт!T302+[2]пот.ремонт!T302</f>
        <v>0</v>
      </c>
      <c r="U302" s="75">
        <f>[17]пот.ремонт!U302+[14]пот.ремонт!U302+[15]пот.ремонт!U302+[2]пот.ремонт!U302</f>
        <v>0</v>
      </c>
      <c r="V302" s="75">
        <f>[17]пот.ремонт!V302+[14]пот.ремонт!V302+[15]пот.ремонт!V302+[2]пот.ремонт!V302</f>
        <v>0</v>
      </c>
      <c r="W302" s="75">
        <f>[17]пот.ремонт!W302+[14]пот.ремонт!W302+[15]пот.ремонт!W302+[2]пот.ремонт!W302</f>
        <v>0</v>
      </c>
      <c r="X302" s="75">
        <f>[17]пот.ремонт!X302+[14]пот.ремонт!X302+[15]пот.ремонт!X302+[2]пот.ремонт!X302</f>
        <v>0</v>
      </c>
      <c r="Y302" s="75">
        <f>[17]пот.ремонт!Y302+[14]пот.ремонт!Y302+[15]пот.ремонт!Y302+[2]пот.ремонт!Y302</f>
        <v>0</v>
      </c>
      <c r="Z302" s="75">
        <f>[17]пот.ремонт!Z302+[14]пот.ремонт!Z302+[15]пот.ремонт!Z302+[2]пот.ремонт!Z302</f>
        <v>0</v>
      </c>
      <c r="AA302" s="75">
        <f>[17]пот.ремонт!AA302+[14]пот.ремонт!AA302+[15]пот.ремонт!AA302+[2]пот.ремонт!AA302</f>
        <v>0</v>
      </c>
      <c r="AB302" s="75">
        <f>[1]пот.ремонт!AB302+[2]пот.ремонт!AB302</f>
        <v>0</v>
      </c>
      <c r="AC302" s="75">
        <f>[1]пот.ремонт!AC302+[2]пот.ремонт!AC302</f>
        <v>0</v>
      </c>
      <c r="AD302" s="187">
        <f t="shared" si="52"/>
        <v>0</v>
      </c>
      <c r="AE302" s="75">
        <f>[17]пот.ремонт!AE302+[14]пот.ремонт!AE302+[15]пот.ремонт!AE302+[2]пот.ремонт!AE302</f>
        <v>0</v>
      </c>
      <c r="AF302" s="75">
        <f>[17]пот.ремонт!AF302+[14]пот.ремонт!AF302+[15]пот.ремонт!AF302+[2]пот.ремонт!AF302</f>
        <v>0</v>
      </c>
      <c r="AG302" s="75">
        <f>[17]пот.ремонт!AG302+[14]пот.ремонт!AG302+[15]пот.ремонт!AG302+[2]пот.ремонт!AG302</f>
        <v>0</v>
      </c>
      <c r="AH302" s="75">
        <f>[17]пот.ремонт!AH302+[14]пот.ремонт!AH302+[15]пот.ремонт!AH302+[2]пот.ремонт!AH302</f>
        <v>0</v>
      </c>
      <c r="AI302" s="75">
        <f>[17]пот.ремонт!AI302+[14]пот.ремонт!AI302+[15]пот.ремонт!AI302+[2]пот.ремонт!AI302</f>
        <v>0</v>
      </c>
      <c r="AJ302" s="75">
        <f>[17]пот.ремонт!AJ302+[14]пот.ремонт!AJ302+[15]пот.ремонт!AJ302+[2]пот.ремонт!AJ302</f>
        <v>0</v>
      </c>
      <c r="AK302" s="75">
        <f>[17]пот.ремонт!AK302+[14]пот.ремонт!AK302+[15]пот.ремонт!AK302+[2]пот.ремонт!AK302</f>
        <v>0</v>
      </c>
      <c r="AL302" s="75">
        <f>[17]пот.ремонт!AL302+[14]пот.ремонт!AL302+[15]пот.ремонт!AL302+[2]пот.ремонт!AL302</f>
        <v>0</v>
      </c>
      <c r="AM302" s="75">
        <f>[17]пот.ремонт!AM302+[14]пот.ремонт!AM302+[15]пот.ремонт!AM302+[2]пот.ремонт!AM302</f>
        <v>0</v>
      </c>
      <c r="AN302" s="75">
        <f>[1]пот.ремонт!AN302+[2]пот.ремонт!AN302</f>
        <v>0</v>
      </c>
      <c r="AO302" s="71">
        <f t="shared" si="50"/>
        <v>0</v>
      </c>
      <c r="AP302" s="274">
        <f t="shared" si="53"/>
        <v>0</v>
      </c>
      <c r="AQ302" s="36">
        <f t="shared" si="48"/>
        <v>-657.3600313521282</v>
      </c>
      <c r="AR302" s="37">
        <f t="shared" si="49"/>
        <v>0</v>
      </c>
      <c r="AS302" s="183">
        <f t="shared" si="54"/>
        <v>0</v>
      </c>
      <c r="AT302" s="148">
        <f>'[4]ПР 5 місяців'!AP302</f>
        <v>-338.27655461999996</v>
      </c>
      <c r="AU302" s="275">
        <f t="shared" si="55"/>
        <v>-995.63658597212816</v>
      </c>
      <c r="AV302" s="269">
        <f>[17]пот.ремонт!AP302+[14]пот.ремонт!AP302+[15]пот.ремонт!AP302+[2]пот.ремонт!AP302</f>
        <v>0</v>
      </c>
      <c r="AW302" s="193">
        <f>[15]пот.ремонт!C302</f>
        <v>58.947170670425656</v>
      </c>
      <c r="AX302" s="194"/>
      <c r="AY302" s="194">
        <f t="shared" si="60"/>
        <v>-58.947170670425656</v>
      </c>
      <c r="AZ302" s="17"/>
      <c r="BA302" s="200">
        <f t="shared" si="61"/>
        <v>-1054.5837566425539</v>
      </c>
      <c r="BB302" s="269">
        <f t="shared" si="62"/>
        <v>0</v>
      </c>
      <c r="BC302" s="15">
        <v>0</v>
      </c>
      <c r="BE302" s="192">
        <f>'[16]звіт поточний ремонт'!AK305+'[16]звіт поточний ремонт'!Z305-'[16]звіт поточний ремонт'!C305</f>
        <v>-338.27655461999996</v>
      </c>
      <c r="BF302" s="192">
        <f t="shared" si="51"/>
        <v>0</v>
      </c>
    </row>
    <row r="303" spans="1:58" ht="15" customHeight="1" x14ac:dyDescent="0.25">
      <c r="A303" s="175">
        <f t="shared" si="59"/>
        <v>297</v>
      </c>
      <c r="B303" s="260" t="s">
        <v>298</v>
      </c>
      <c r="C303" s="164">
        <f>побуд.звіт!AW306</f>
        <v>712.79996959628249</v>
      </c>
      <c r="D303" s="67">
        <f>'[3]по будинку 08'!BF308</f>
        <v>0</v>
      </c>
      <c r="E303" s="68">
        <v>3</v>
      </c>
      <c r="F303" s="69"/>
      <c r="G303" s="69"/>
      <c r="H303" s="69"/>
      <c r="I303" s="69"/>
      <c r="J303" s="69"/>
      <c r="K303" s="69"/>
      <c r="L303" s="70"/>
      <c r="M303" s="75">
        <f>[17]пот.ремонт!M303+[14]пот.ремонт!M303+[15]пот.ремонт!M303+[2]пот.ремонт!M303</f>
        <v>0</v>
      </c>
      <c r="N303" s="75">
        <f>[17]пот.ремонт!N303+[14]пот.ремонт!N303+[15]пот.ремонт!N303+[2]пот.ремонт!N303</f>
        <v>0</v>
      </c>
      <c r="O303" s="75">
        <f>[17]пот.ремонт!O303+[14]пот.ремонт!O303+[15]пот.ремонт!O303+[2]пот.ремонт!O303</f>
        <v>0</v>
      </c>
      <c r="P303" s="75">
        <f>[17]пот.ремонт!P303+[14]пот.ремонт!P303+[15]пот.ремонт!P303+[2]пот.ремонт!P303</f>
        <v>0</v>
      </c>
      <c r="Q303" s="75">
        <f>[17]пот.ремонт!Q303+[14]пот.ремонт!Q303+[15]пот.ремонт!Q303+[2]пот.ремонт!Q303</f>
        <v>0</v>
      </c>
      <c r="R303" s="75">
        <f>[17]пот.ремонт!R303+[14]пот.ремонт!R303+[15]пот.ремонт!R303+[2]пот.ремонт!R303</f>
        <v>0</v>
      </c>
      <c r="S303" s="75">
        <f>[17]пот.ремонт!S303+[14]пот.ремонт!S303+[15]пот.ремонт!S303+[2]пот.ремонт!S303</f>
        <v>0</v>
      </c>
      <c r="T303" s="75">
        <f>[17]пот.ремонт!T303+[14]пот.ремонт!T303+[15]пот.ремонт!T303+[2]пот.ремонт!T303</f>
        <v>0</v>
      </c>
      <c r="U303" s="75">
        <f>[17]пот.ремонт!U303+[14]пот.ремонт!U303+[15]пот.ремонт!U303+[2]пот.ремонт!U303</f>
        <v>0</v>
      </c>
      <c r="V303" s="75">
        <f>[17]пот.ремонт!V303+[14]пот.ремонт!V303+[15]пот.ремонт!V303+[2]пот.ремонт!V303</f>
        <v>0</v>
      </c>
      <c r="W303" s="75">
        <f>[17]пот.ремонт!W303+[14]пот.ремонт!W303+[15]пот.ремонт!W303+[2]пот.ремонт!W303</f>
        <v>0</v>
      </c>
      <c r="X303" s="75">
        <f>[17]пот.ремонт!X303+[14]пот.ремонт!X303+[15]пот.ремонт!X303+[2]пот.ремонт!X303</f>
        <v>0</v>
      </c>
      <c r="Y303" s="75">
        <f>[17]пот.ремонт!Y303+[14]пот.ремонт!Y303+[15]пот.ремонт!Y303+[2]пот.ремонт!Y303</f>
        <v>0</v>
      </c>
      <c r="Z303" s="75">
        <f>[17]пот.ремонт!Z303+[14]пот.ремонт!Z303+[15]пот.ремонт!Z303+[2]пот.ремонт!Z303</f>
        <v>0</v>
      </c>
      <c r="AA303" s="75">
        <f>[17]пот.ремонт!AA303+[14]пот.ремонт!AA303+[15]пот.ремонт!AA303+[2]пот.ремонт!AA303</f>
        <v>0</v>
      </c>
      <c r="AB303" s="75">
        <f>[1]пот.ремонт!AB303+[2]пот.ремонт!AB303</f>
        <v>0</v>
      </c>
      <c r="AC303" s="75">
        <f>[1]пот.ремонт!AC303+[2]пот.ремонт!AC303</f>
        <v>0</v>
      </c>
      <c r="AD303" s="187">
        <f t="shared" si="52"/>
        <v>0</v>
      </c>
      <c r="AE303" s="75">
        <f>[17]пот.ремонт!AE303+[14]пот.ремонт!AE303+[15]пот.ремонт!AE303+[2]пот.ремонт!AE303</f>
        <v>0</v>
      </c>
      <c r="AF303" s="75">
        <f>[17]пот.ремонт!AF303+[14]пот.ремонт!AF303+[15]пот.ремонт!AF303+[2]пот.ремонт!AF303</f>
        <v>0</v>
      </c>
      <c r="AG303" s="75">
        <f>[17]пот.ремонт!AG303+[14]пот.ремонт!AG303+[15]пот.ремонт!AG303+[2]пот.ремонт!AG303</f>
        <v>0</v>
      </c>
      <c r="AH303" s="75">
        <f>[17]пот.ремонт!AH303+[14]пот.ремонт!AH303+[15]пот.ремонт!AH303+[2]пот.ремонт!AH303</f>
        <v>0</v>
      </c>
      <c r="AI303" s="75">
        <f>[17]пот.ремонт!AI303+[14]пот.ремонт!AI303+[15]пот.ремонт!AI303+[2]пот.ремонт!AI303</f>
        <v>0</v>
      </c>
      <c r="AJ303" s="75">
        <f>[17]пот.ремонт!AJ303+[14]пот.ремонт!AJ303+[15]пот.ремонт!AJ303+[2]пот.ремонт!AJ303</f>
        <v>0</v>
      </c>
      <c r="AK303" s="75">
        <f>[17]пот.ремонт!AK303+[14]пот.ремонт!AK303+[15]пот.ремонт!AK303+[2]пот.ремонт!AK303</f>
        <v>0</v>
      </c>
      <c r="AL303" s="75">
        <f>[17]пот.ремонт!AL303+[14]пот.ремонт!AL303+[15]пот.ремонт!AL303+[2]пот.ремонт!AL303</f>
        <v>0</v>
      </c>
      <c r="AM303" s="75">
        <f>[17]пот.ремонт!AM303+[14]пот.ремонт!AM303+[15]пот.ремонт!AM303+[2]пот.ремонт!AM303</f>
        <v>0</v>
      </c>
      <c r="AN303" s="75">
        <f>[1]пот.ремонт!AN303+[2]пот.ремонт!AN303</f>
        <v>0</v>
      </c>
      <c r="AO303" s="71">
        <f t="shared" si="50"/>
        <v>0</v>
      </c>
      <c r="AP303" s="274">
        <f t="shared" si="53"/>
        <v>0</v>
      </c>
      <c r="AQ303" s="36">
        <f t="shared" si="48"/>
        <v>-712.79996959628249</v>
      </c>
      <c r="AR303" s="37">
        <f t="shared" si="49"/>
        <v>0</v>
      </c>
      <c r="AS303" s="183">
        <f t="shared" si="54"/>
        <v>0</v>
      </c>
      <c r="AT303" s="148">
        <f>'[4]ПР 5 місяців'!AP303</f>
        <v>-366.80584252400001</v>
      </c>
      <c r="AU303" s="275">
        <f t="shared" si="55"/>
        <v>-1079.6058121202825</v>
      </c>
      <c r="AV303" s="269">
        <f>[17]пот.ремонт!AP303+[14]пот.ремонт!AP303+[15]пот.ремонт!AP303+[2]пот.ремонт!AP303</f>
        <v>0</v>
      </c>
      <c r="AW303" s="193">
        <f>[15]пот.ремонт!C303</f>
        <v>63.918618799256528</v>
      </c>
      <c r="AX303" s="194"/>
      <c r="AY303" s="194">
        <f t="shared" si="60"/>
        <v>-63.918618799256528</v>
      </c>
      <c r="AZ303" s="17"/>
      <c r="BA303" s="200">
        <f t="shared" si="61"/>
        <v>-1143.5244309195391</v>
      </c>
      <c r="BB303" s="269">
        <f t="shared" si="62"/>
        <v>0</v>
      </c>
      <c r="BC303" s="15">
        <v>0</v>
      </c>
      <c r="BE303" s="192">
        <f>'[16]звіт поточний ремонт'!AK306+'[16]звіт поточний ремонт'!Z306-'[16]звіт поточний ремонт'!C306</f>
        <v>-366.80584252400001</v>
      </c>
      <c r="BF303" s="192">
        <f t="shared" si="51"/>
        <v>0</v>
      </c>
    </row>
    <row r="304" spans="1:58" ht="15" customHeight="1" x14ac:dyDescent="0.25">
      <c r="A304" s="175">
        <f t="shared" si="59"/>
        <v>298</v>
      </c>
      <c r="B304" s="260" t="s">
        <v>299</v>
      </c>
      <c r="C304" s="164">
        <f>побуд.звіт!AW307</f>
        <v>660.40699820510292</v>
      </c>
      <c r="D304" s="67">
        <f>'[3]по будинку 08'!BF309</f>
        <v>0</v>
      </c>
      <c r="E304" s="68">
        <v>3</v>
      </c>
      <c r="F304" s="69"/>
      <c r="G304" s="69"/>
      <c r="H304" s="69"/>
      <c r="I304" s="69"/>
      <c r="J304" s="69"/>
      <c r="K304" s="69"/>
      <c r="L304" s="70"/>
      <c r="M304" s="75">
        <f>[17]пот.ремонт!M304+[14]пот.ремонт!M304+[15]пот.ремонт!M304+[2]пот.ремонт!M304</f>
        <v>0</v>
      </c>
      <c r="N304" s="75">
        <f>[17]пот.ремонт!N304+[14]пот.ремонт!N304+[15]пот.ремонт!N304+[2]пот.ремонт!N304</f>
        <v>0</v>
      </c>
      <c r="O304" s="75">
        <f>[17]пот.ремонт!O304+[14]пот.ремонт!O304+[15]пот.ремонт!O304+[2]пот.ремонт!O304</f>
        <v>0</v>
      </c>
      <c r="P304" s="75">
        <f>[17]пот.ремонт!P304+[14]пот.ремонт!P304+[15]пот.ремонт!P304+[2]пот.ремонт!P304</f>
        <v>0</v>
      </c>
      <c r="Q304" s="75">
        <f>[17]пот.ремонт!Q304+[14]пот.ремонт!Q304+[15]пот.ремонт!Q304+[2]пот.ремонт!Q304</f>
        <v>0</v>
      </c>
      <c r="R304" s="75">
        <f>[17]пот.ремонт!R304+[14]пот.ремонт!R304+[15]пот.ремонт!R304+[2]пот.ремонт!R304</f>
        <v>0</v>
      </c>
      <c r="S304" s="75">
        <f>[17]пот.ремонт!S304+[14]пот.ремонт!S304+[15]пот.ремонт!S304+[2]пот.ремонт!S304</f>
        <v>0</v>
      </c>
      <c r="T304" s="75">
        <f>[17]пот.ремонт!T304+[14]пот.ремонт!T304+[15]пот.ремонт!T304+[2]пот.ремонт!T304</f>
        <v>0</v>
      </c>
      <c r="U304" s="75">
        <f>[17]пот.ремонт!U304+[14]пот.ремонт!U304+[15]пот.ремонт!U304+[2]пот.ремонт!U304</f>
        <v>0</v>
      </c>
      <c r="V304" s="75">
        <f>[17]пот.ремонт!V304+[14]пот.ремонт!V304+[15]пот.ремонт!V304+[2]пот.ремонт!V304</f>
        <v>0</v>
      </c>
      <c r="W304" s="75">
        <f>[17]пот.ремонт!W304+[14]пот.ремонт!W304+[15]пот.ремонт!W304+[2]пот.ремонт!W304</f>
        <v>0</v>
      </c>
      <c r="X304" s="75">
        <f>[17]пот.ремонт!X304+[14]пот.ремонт!X304+[15]пот.ремонт!X304+[2]пот.ремонт!X304</f>
        <v>0</v>
      </c>
      <c r="Y304" s="75">
        <f>[17]пот.ремонт!Y304+[14]пот.ремонт!Y304+[15]пот.ремонт!Y304+[2]пот.ремонт!Y304</f>
        <v>0</v>
      </c>
      <c r="Z304" s="75">
        <f>[17]пот.ремонт!Z304+[14]пот.ремонт!Z304+[15]пот.ремонт!Z304+[2]пот.ремонт!Z304</f>
        <v>0</v>
      </c>
      <c r="AA304" s="75">
        <f>[17]пот.ремонт!AA304+[14]пот.ремонт!AA304+[15]пот.ремонт!AA304+[2]пот.ремонт!AA304</f>
        <v>0</v>
      </c>
      <c r="AB304" s="75">
        <f>[1]пот.ремонт!AB304+[2]пот.ремонт!AB304</f>
        <v>0</v>
      </c>
      <c r="AC304" s="75">
        <f>[1]пот.ремонт!AC304+[2]пот.ремонт!AC304</f>
        <v>0</v>
      </c>
      <c r="AD304" s="187">
        <f t="shared" si="52"/>
        <v>0</v>
      </c>
      <c r="AE304" s="75">
        <f>[17]пот.ремонт!AE304+[14]пот.ремонт!AE304+[15]пот.ремонт!AE304+[2]пот.ремонт!AE304</f>
        <v>0</v>
      </c>
      <c r="AF304" s="75">
        <f>[17]пот.ремонт!AF304+[14]пот.ремонт!AF304+[15]пот.ремонт!AF304+[2]пот.ремонт!AF304</f>
        <v>0</v>
      </c>
      <c r="AG304" s="75">
        <f>[17]пот.ремонт!AG304+[14]пот.ремонт!AG304+[15]пот.ремонт!AG304+[2]пот.ремонт!AG304</f>
        <v>0</v>
      </c>
      <c r="AH304" s="75">
        <f>[17]пот.ремонт!AH304+[14]пот.ремонт!AH304+[15]пот.ремонт!AH304+[2]пот.ремонт!AH304</f>
        <v>0</v>
      </c>
      <c r="AI304" s="75">
        <f>[17]пот.ремонт!AI304+[14]пот.ремонт!AI304+[15]пот.ремонт!AI304+[2]пот.ремонт!AI304</f>
        <v>0</v>
      </c>
      <c r="AJ304" s="75">
        <f>[17]пот.ремонт!AJ304+[14]пот.ремонт!AJ304+[15]пот.ремонт!AJ304+[2]пот.ремонт!AJ304</f>
        <v>0</v>
      </c>
      <c r="AK304" s="75">
        <f>[17]пот.ремонт!AK304+[14]пот.ремонт!AK304+[15]пот.ремонт!AK304+[2]пот.ремонт!AK304</f>
        <v>0</v>
      </c>
      <c r="AL304" s="75">
        <f>[17]пот.ремонт!AL304+[14]пот.ремонт!AL304+[15]пот.ремонт!AL304+[2]пот.ремонт!AL304</f>
        <v>0</v>
      </c>
      <c r="AM304" s="75">
        <f>[17]пот.ремонт!AM304+[14]пот.ремонт!AM304+[15]пот.ремонт!AM304+[2]пот.ремонт!AM304</f>
        <v>0</v>
      </c>
      <c r="AN304" s="75">
        <f>[1]пот.ремонт!AN304+[2]пот.ремонт!AN304</f>
        <v>0</v>
      </c>
      <c r="AO304" s="71">
        <f t="shared" si="50"/>
        <v>0</v>
      </c>
      <c r="AP304" s="274">
        <f t="shared" si="53"/>
        <v>0</v>
      </c>
      <c r="AQ304" s="36">
        <f t="shared" si="48"/>
        <v>-660.40699820510292</v>
      </c>
      <c r="AR304" s="37">
        <f t="shared" si="49"/>
        <v>0</v>
      </c>
      <c r="AS304" s="183">
        <f t="shared" si="54"/>
        <v>0</v>
      </c>
      <c r="AT304" s="148">
        <f>'[4]ПР 5 місяців'!AP304</f>
        <v>-339.84485949600003</v>
      </c>
      <c r="AU304" s="275">
        <f t="shared" si="55"/>
        <v>-1000.2518577011029</v>
      </c>
      <c r="AV304" s="269">
        <f>[17]пот.ремонт!AP304+[14]пот.ремонт!AP304+[15]пот.ремонт!AP304+[2]пот.ремонт!AP304</f>
        <v>0</v>
      </c>
      <c r="AW304" s="193">
        <f>[15]пот.ремонт!C304</f>
        <v>59.22032716102057</v>
      </c>
      <c r="AX304" s="194"/>
      <c r="AY304" s="194">
        <f t="shared" si="60"/>
        <v>-59.22032716102057</v>
      </c>
      <c r="AZ304" s="17"/>
      <c r="BA304" s="200">
        <f t="shared" si="61"/>
        <v>-1059.4721848621234</v>
      </c>
      <c r="BB304" s="269">
        <f t="shared" si="62"/>
        <v>0</v>
      </c>
      <c r="BC304" s="15">
        <v>0</v>
      </c>
      <c r="BE304" s="192">
        <f>'[16]звіт поточний ремонт'!AK307+'[16]звіт поточний ремонт'!Z307-'[16]звіт поточний ремонт'!C307</f>
        <v>-339.84485949600003</v>
      </c>
      <c r="BF304" s="192">
        <f t="shared" si="51"/>
        <v>0</v>
      </c>
    </row>
    <row r="305" spans="1:58" ht="15" customHeight="1" x14ac:dyDescent="0.25">
      <c r="A305" s="175">
        <f t="shared" si="59"/>
        <v>299</v>
      </c>
      <c r="B305" s="260" t="s">
        <v>300</v>
      </c>
      <c r="C305" s="164">
        <f>побуд.звіт!AW308</f>
        <v>183.68311775442658</v>
      </c>
      <c r="D305" s="67">
        <f>'[3]по будинку 08'!BF310</f>
        <v>0</v>
      </c>
      <c r="E305" s="68">
        <v>3</v>
      </c>
      <c r="F305" s="69"/>
      <c r="G305" s="69"/>
      <c r="H305" s="69"/>
      <c r="I305" s="69"/>
      <c r="J305" s="69"/>
      <c r="K305" s="69"/>
      <c r="L305" s="70"/>
      <c r="M305" s="75">
        <f>[17]пот.ремонт!M305+[14]пот.ремонт!M305+[15]пот.ремонт!M305+[2]пот.ремонт!M305</f>
        <v>0</v>
      </c>
      <c r="N305" s="75">
        <f>[17]пот.ремонт!N305+[14]пот.ремонт!N305+[15]пот.ремонт!N305+[2]пот.ремонт!N305</f>
        <v>0</v>
      </c>
      <c r="O305" s="75">
        <f>[17]пот.ремонт!O305+[14]пот.ремонт!O305+[15]пот.ремонт!O305+[2]пот.ремонт!O305</f>
        <v>0</v>
      </c>
      <c r="P305" s="75">
        <f>[17]пот.ремонт!P305+[14]пот.ремонт!P305+[15]пот.ремонт!P305+[2]пот.ремонт!P305</f>
        <v>0</v>
      </c>
      <c r="Q305" s="75">
        <f>[17]пот.ремонт!Q305+[14]пот.ремонт!Q305+[15]пот.ремонт!Q305+[2]пот.ремонт!Q305</f>
        <v>0</v>
      </c>
      <c r="R305" s="75">
        <f>[17]пот.ремонт!R305+[14]пот.ремонт!R305+[15]пот.ремонт!R305+[2]пот.ремонт!R305</f>
        <v>0</v>
      </c>
      <c r="S305" s="75">
        <f>[17]пот.ремонт!S305+[14]пот.ремонт!S305+[15]пот.ремонт!S305+[2]пот.ремонт!S305</f>
        <v>0</v>
      </c>
      <c r="T305" s="75">
        <f>[17]пот.ремонт!T305+[14]пот.ремонт!T305+[15]пот.ремонт!T305+[2]пот.ремонт!T305</f>
        <v>0</v>
      </c>
      <c r="U305" s="75">
        <f>[17]пот.ремонт!U305+[14]пот.ремонт!U305+[15]пот.ремонт!U305+[2]пот.ремонт!U305</f>
        <v>0</v>
      </c>
      <c r="V305" s="75">
        <f>[17]пот.ремонт!V305+[14]пот.ремонт!V305+[15]пот.ремонт!V305+[2]пот.ремонт!V305</f>
        <v>0</v>
      </c>
      <c r="W305" s="75">
        <f>[17]пот.ремонт!W305+[14]пот.ремонт!W305+[15]пот.ремонт!W305+[2]пот.ремонт!W305</f>
        <v>0</v>
      </c>
      <c r="X305" s="75">
        <f>[17]пот.ремонт!X305+[14]пот.ремонт!X305+[15]пот.ремонт!X305+[2]пот.ремонт!X305</f>
        <v>0</v>
      </c>
      <c r="Y305" s="75">
        <f>[17]пот.ремонт!Y305+[14]пот.ремонт!Y305+[15]пот.ремонт!Y305+[2]пот.ремонт!Y305</f>
        <v>0</v>
      </c>
      <c r="Z305" s="75">
        <f>[17]пот.ремонт!Z305+[14]пот.ремонт!Z305+[15]пот.ремонт!Z305+[2]пот.ремонт!Z305</f>
        <v>0</v>
      </c>
      <c r="AA305" s="75">
        <f>[17]пот.ремонт!AA305+[14]пот.ремонт!AA305+[15]пот.ремонт!AA305+[2]пот.ремонт!AA305</f>
        <v>0</v>
      </c>
      <c r="AB305" s="75">
        <f>[1]пот.ремонт!AB305+[2]пот.ремонт!AB305</f>
        <v>0</v>
      </c>
      <c r="AC305" s="75">
        <f>[1]пот.ремонт!AC305+[2]пот.ремонт!AC305</f>
        <v>0</v>
      </c>
      <c r="AD305" s="187">
        <f t="shared" si="52"/>
        <v>0</v>
      </c>
      <c r="AE305" s="75">
        <f>[17]пот.ремонт!AE305+[14]пот.ремонт!AE305+[15]пот.ремонт!AE305+[2]пот.ремонт!AE305</f>
        <v>0</v>
      </c>
      <c r="AF305" s="75">
        <f>[17]пот.ремонт!AF305+[14]пот.ремонт!AF305+[15]пот.ремонт!AF305+[2]пот.ремонт!AF305</f>
        <v>0</v>
      </c>
      <c r="AG305" s="75">
        <f>[17]пот.ремонт!AG305+[14]пот.ремонт!AG305+[15]пот.ремонт!AG305+[2]пот.ремонт!AG305</f>
        <v>0</v>
      </c>
      <c r="AH305" s="75">
        <f>[17]пот.ремонт!AH305+[14]пот.ремонт!AH305+[15]пот.ремонт!AH305+[2]пот.ремонт!AH305</f>
        <v>0</v>
      </c>
      <c r="AI305" s="75">
        <f>[17]пот.ремонт!AI305+[14]пот.ремонт!AI305+[15]пот.ремонт!AI305+[2]пот.ремонт!AI305</f>
        <v>0</v>
      </c>
      <c r="AJ305" s="75">
        <f>[17]пот.ремонт!AJ305+[14]пот.ремонт!AJ305+[15]пот.ремонт!AJ305+[2]пот.ремонт!AJ305</f>
        <v>0</v>
      </c>
      <c r="AK305" s="75">
        <f>[17]пот.ремонт!AK305+[14]пот.ремонт!AK305+[15]пот.ремонт!AK305+[2]пот.ремонт!AK305</f>
        <v>0</v>
      </c>
      <c r="AL305" s="75">
        <f>[17]пот.ремонт!AL305+[14]пот.ремонт!AL305+[15]пот.ремонт!AL305+[2]пот.ремонт!AL305</f>
        <v>0</v>
      </c>
      <c r="AM305" s="75">
        <f>[17]пот.ремонт!AM305+[14]пот.ремонт!AM305+[15]пот.ремонт!AM305+[2]пот.ремонт!AM305</f>
        <v>0</v>
      </c>
      <c r="AN305" s="75">
        <f>[1]пот.ремонт!AN305+[2]пот.ремонт!AN305</f>
        <v>0</v>
      </c>
      <c r="AO305" s="71">
        <f t="shared" si="50"/>
        <v>0</v>
      </c>
      <c r="AP305" s="274">
        <f t="shared" si="53"/>
        <v>0</v>
      </c>
      <c r="AQ305" s="36">
        <f t="shared" si="48"/>
        <v>-183.68311775442658</v>
      </c>
      <c r="AR305" s="37">
        <f t="shared" si="49"/>
        <v>0</v>
      </c>
      <c r="AS305" s="183">
        <f t="shared" si="54"/>
        <v>0</v>
      </c>
      <c r="AT305" s="148">
        <f>'[4]ПР 5 місяців'!AP305</f>
        <v>-94.52308943360002</v>
      </c>
      <c r="AU305" s="275">
        <f t="shared" si="55"/>
        <v>-278.20620718802661</v>
      </c>
      <c r="AV305" s="269">
        <f>[17]пот.ремонт!AP305+[14]пот.ремонт!AP305+[15]пот.ремонт!AP305+[2]пот.ремонт!AP305</f>
        <v>0</v>
      </c>
      <c r="AW305" s="193">
        <f>[15]пот.ремонт!C305</f>
        <v>16.471336382885315</v>
      </c>
      <c r="AX305" s="194"/>
      <c r="AY305" s="194">
        <f t="shared" si="60"/>
        <v>-16.471336382885315</v>
      </c>
      <c r="AZ305" s="17"/>
      <c r="BA305" s="200">
        <f t="shared" si="61"/>
        <v>-294.67754357091195</v>
      </c>
      <c r="BB305" s="269">
        <f t="shared" si="62"/>
        <v>0</v>
      </c>
      <c r="BC305" s="15">
        <v>0</v>
      </c>
      <c r="BE305" s="192">
        <f>'[16]звіт поточний ремонт'!AK308+'[16]звіт поточний ремонт'!Z308-'[16]звіт поточний ремонт'!C308</f>
        <v>-94.52308943360002</v>
      </c>
      <c r="BF305" s="192">
        <f t="shared" si="51"/>
        <v>0</v>
      </c>
    </row>
    <row r="306" spans="1:58" ht="15" customHeight="1" x14ac:dyDescent="0.25">
      <c r="A306" s="175">
        <f t="shared" si="59"/>
        <v>300</v>
      </c>
      <c r="B306" s="260" t="s">
        <v>301</v>
      </c>
      <c r="C306" s="164">
        <f>побуд.звіт!AW309</f>
        <v>250.69837947988898</v>
      </c>
      <c r="D306" s="67">
        <f>'[3]по будинку 08'!BF311</f>
        <v>0</v>
      </c>
      <c r="E306" s="68">
        <v>3</v>
      </c>
      <c r="F306" s="69"/>
      <c r="G306" s="69"/>
      <c r="H306" s="69"/>
      <c r="I306" s="69"/>
      <c r="J306" s="69"/>
      <c r="K306" s="69"/>
      <c r="L306" s="70"/>
      <c r="M306" s="75">
        <f>[17]пот.ремонт!M306+[14]пот.ремонт!M306+[15]пот.ремонт!M306+[2]пот.ремонт!M306</f>
        <v>0</v>
      </c>
      <c r="N306" s="75">
        <f>[17]пот.ремонт!N306+[14]пот.ремонт!N306+[15]пот.ремонт!N306+[2]пот.ремонт!N306</f>
        <v>0</v>
      </c>
      <c r="O306" s="75">
        <f>[17]пот.ремонт!O306+[14]пот.ремонт!O306+[15]пот.ремонт!O306+[2]пот.ремонт!O306</f>
        <v>0</v>
      </c>
      <c r="P306" s="75">
        <f>[17]пот.ремонт!P306+[14]пот.ремонт!P306+[15]пот.ремонт!P306+[2]пот.ремонт!P306</f>
        <v>0</v>
      </c>
      <c r="Q306" s="75">
        <f>[17]пот.ремонт!Q306+[14]пот.ремонт!Q306+[15]пот.ремонт!Q306+[2]пот.ремонт!Q306</f>
        <v>0</v>
      </c>
      <c r="R306" s="75">
        <f>[17]пот.ремонт!R306+[14]пот.ремонт!R306+[15]пот.ремонт!R306+[2]пот.ремонт!R306</f>
        <v>0</v>
      </c>
      <c r="S306" s="75">
        <f>[17]пот.ремонт!S306+[14]пот.ремонт!S306+[15]пот.ремонт!S306+[2]пот.ремонт!S306</f>
        <v>0</v>
      </c>
      <c r="T306" s="75">
        <f>[17]пот.ремонт!T306+[14]пот.ремонт!T306+[15]пот.ремонт!T306+[2]пот.ремонт!T306</f>
        <v>0</v>
      </c>
      <c r="U306" s="75">
        <f>[17]пот.ремонт!U306+[14]пот.ремонт!U306+[15]пот.ремонт!U306+[2]пот.ремонт!U306</f>
        <v>0</v>
      </c>
      <c r="V306" s="75">
        <f>[17]пот.ремонт!V306+[14]пот.ремонт!V306+[15]пот.ремонт!V306+[2]пот.ремонт!V306</f>
        <v>0</v>
      </c>
      <c r="W306" s="75">
        <f>[17]пот.ремонт!W306+[14]пот.ремонт!W306+[15]пот.ремонт!W306+[2]пот.ремонт!W306</f>
        <v>0</v>
      </c>
      <c r="X306" s="75">
        <f>[17]пот.ремонт!X306+[14]пот.ремонт!X306+[15]пот.ремонт!X306+[2]пот.ремонт!X306</f>
        <v>0</v>
      </c>
      <c r="Y306" s="75">
        <f>[17]пот.ремонт!Y306+[14]пот.ремонт!Y306+[15]пот.ремонт!Y306+[2]пот.ремонт!Y306</f>
        <v>0</v>
      </c>
      <c r="Z306" s="75">
        <f>[17]пот.ремонт!Z306+[14]пот.ремонт!Z306+[15]пот.ремонт!Z306+[2]пот.ремонт!Z306</f>
        <v>0</v>
      </c>
      <c r="AA306" s="75">
        <f>[17]пот.ремонт!AA306+[14]пот.ремонт!AA306+[15]пот.ремонт!AA306+[2]пот.ремонт!AA306</f>
        <v>0</v>
      </c>
      <c r="AB306" s="75">
        <f>[1]пот.ремонт!AB306+[2]пот.ремонт!AB306</f>
        <v>0</v>
      </c>
      <c r="AC306" s="75">
        <f>[1]пот.ремонт!AC306+[2]пот.ремонт!AC306</f>
        <v>0</v>
      </c>
      <c r="AD306" s="187">
        <f t="shared" si="52"/>
        <v>0</v>
      </c>
      <c r="AE306" s="75">
        <f>[17]пот.ремонт!AE306+[14]пот.ремонт!AE306+[15]пот.ремонт!AE306+[2]пот.ремонт!AE306</f>
        <v>0</v>
      </c>
      <c r="AF306" s="75">
        <f>[17]пот.ремонт!AF306+[14]пот.ремонт!AF306+[15]пот.ремонт!AF306+[2]пот.ремонт!AF306</f>
        <v>0</v>
      </c>
      <c r="AG306" s="75">
        <f>[17]пот.ремонт!AG306+[14]пот.ремонт!AG306+[15]пот.ремонт!AG306+[2]пот.ремонт!AG306</f>
        <v>0</v>
      </c>
      <c r="AH306" s="75">
        <f>[17]пот.ремонт!AH306+[14]пот.ремонт!AH306+[15]пот.ремонт!AH306+[2]пот.ремонт!AH306</f>
        <v>0</v>
      </c>
      <c r="AI306" s="75">
        <f>[17]пот.ремонт!AI306+[14]пот.ремонт!AI306+[15]пот.ремонт!AI306+[2]пот.ремонт!AI306</f>
        <v>0</v>
      </c>
      <c r="AJ306" s="75">
        <f>[17]пот.ремонт!AJ306+[14]пот.ремонт!AJ306+[15]пот.ремонт!AJ306+[2]пот.ремонт!AJ306</f>
        <v>0</v>
      </c>
      <c r="AK306" s="75">
        <f>[17]пот.ремонт!AK306+[14]пот.ремонт!AK306+[15]пот.ремонт!AK306+[2]пот.ремонт!AK306</f>
        <v>0</v>
      </c>
      <c r="AL306" s="75">
        <f>[17]пот.ремонт!AL306+[14]пот.ремонт!AL306+[15]пот.ремонт!AL306+[2]пот.ремонт!AL306</f>
        <v>0</v>
      </c>
      <c r="AM306" s="75">
        <f>[17]пот.ремонт!AM306+[14]пот.ремонт!AM306+[15]пот.ремонт!AM306+[2]пот.ремонт!AM306</f>
        <v>0</v>
      </c>
      <c r="AN306" s="75">
        <f>[1]пот.ремонт!AN306+[2]пот.ремонт!AN306</f>
        <v>0</v>
      </c>
      <c r="AO306" s="71">
        <f t="shared" si="50"/>
        <v>0</v>
      </c>
      <c r="AP306" s="274">
        <f t="shared" si="53"/>
        <v>0</v>
      </c>
      <c r="AQ306" s="36">
        <f t="shared" si="48"/>
        <v>-250.69837947988898</v>
      </c>
      <c r="AR306" s="37">
        <f t="shared" si="49"/>
        <v>0</v>
      </c>
      <c r="AS306" s="183">
        <f t="shared" si="54"/>
        <v>0</v>
      </c>
      <c r="AT306" s="148">
        <f>'[4]ПР 5 місяців'!AP306</f>
        <v>-129.008996844</v>
      </c>
      <c r="AU306" s="275">
        <f t="shared" si="55"/>
        <v>-379.70737632388898</v>
      </c>
      <c r="AV306" s="269">
        <f>[17]пот.ремонт!AP306+[14]пот.ремонт!AP306+[15]пот.ремонт!AP306+[2]пот.ремонт!AP306</f>
        <v>0</v>
      </c>
      <c r="AW306" s="193">
        <f>[15]пот.ремонт!C306</f>
        <v>22.480779175977794</v>
      </c>
      <c r="AX306" s="194"/>
      <c r="AY306" s="194">
        <f t="shared" si="60"/>
        <v>-22.480779175977794</v>
      </c>
      <c r="AZ306" s="17"/>
      <c r="BA306" s="200">
        <f t="shared" si="61"/>
        <v>-402.18815549986675</v>
      </c>
      <c r="BB306" s="269">
        <f t="shared" si="62"/>
        <v>0</v>
      </c>
      <c r="BC306" s="15">
        <v>0</v>
      </c>
      <c r="BE306" s="192">
        <f>'[16]звіт поточний ремонт'!AK309+'[16]звіт поточний ремонт'!Z309-'[16]звіт поточний ремонт'!C309</f>
        <v>-129.008996844</v>
      </c>
      <c r="BF306" s="192">
        <f t="shared" si="51"/>
        <v>0</v>
      </c>
    </row>
    <row r="307" spans="1:58" ht="15" customHeight="1" x14ac:dyDescent="0.25">
      <c r="A307" s="175">
        <f t="shared" si="59"/>
        <v>301</v>
      </c>
      <c r="B307" s="260" t="s">
        <v>302</v>
      </c>
      <c r="C307" s="164">
        <f>побуд.звіт!AW310</f>
        <v>241.56014172096246</v>
      </c>
      <c r="D307" s="67">
        <f>'[3]по будинку 08'!BF312</f>
        <v>0</v>
      </c>
      <c r="E307" s="68">
        <v>2</v>
      </c>
      <c r="F307" s="69"/>
      <c r="G307" s="69"/>
      <c r="H307" s="69"/>
      <c r="I307" s="69"/>
      <c r="J307" s="69"/>
      <c r="K307" s="69"/>
      <c r="L307" s="70"/>
      <c r="M307" s="75">
        <f>[17]пот.ремонт!M307+[14]пот.ремонт!M307+[15]пот.ремонт!M307+[2]пот.ремонт!M307</f>
        <v>0</v>
      </c>
      <c r="N307" s="75">
        <f>[17]пот.ремонт!N307+[14]пот.ремонт!N307+[15]пот.ремонт!N307+[2]пот.ремонт!N307</f>
        <v>0</v>
      </c>
      <c r="O307" s="75">
        <f>[17]пот.ремонт!O307+[14]пот.ремонт!O307+[15]пот.ремонт!O307+[2]пот.ремонт!O307</f>
        <v>0</v>
      </c>
      <c r="P307" s="75">
        <f>[17]пот.ремонт!P307+[14]пот.ремонт!P307+[15]пот.ремонт!P307+[2]пот.ремонт!P307</f>
        <v>0</v>
      </c>
      <c r="Q307" s="75">
        <f>[17]пот.ремонт!Q307+[14]пот.ремонт!Q307+[15]пот.ремонт!Q307+[2]пот.ремонт!Q307</f>
        <v>0</v>
      </c>
      <c r="R307" s="75">
        <f>[17]пот.ремонт!R307+[14]пот.ремонт!R307+[15]пот.ремонт!R307+[2]пот.ремонт!R307</f>
        <v>0</v>
      </c>
      <c r="S307" s="75">
        <f>[17]пот.ремонт!S307+[14]пот.ремонт!S307+[15]пот.ремонт!S307+[2]пот.ремонт!S307</f>
        <v>0</v>
      </c>
      <c r="T307" s="75">
        <f>[17]пот.ремонт!T307+[14]пот.ремонт!T307+[15]пот.ремонт!T307+[2]пот.ремонт!T307</f>
        <v>0</v>
      </c>
      <c r="U307" s="75">
        <f>[17]пот.ремонт!U307+[14]пот.ремонт!U307+[15]пот.ремонт!U307+[2]пот.ремонт!U307</f>
        <v>0</v>
      </c>
      <c r="V307" s="75">
        <f>[17]пот.ремонт!V307+[14]пот.ремонт!V307+[15]пот.ремонт!V307+[2]пот.ремонт!V307</f>
        <v>0</v>
      </c>
      <c r="W307" s="75">
        <f>[17]пот.ремонт!W307+[14]пот.ремонт!W307+[15]пот.ремонт!W307+[2]пот.ремонт!W307</f>
        <v>0</v>
      </c>
      <c r="X307" s="75">
        <f>[17]пот.ремонт!X307+[14]пот.ремонт!X307+[15]пот.ремонт!X307+[2]пот.ремонт!X307</f>
        <v>0</v>
      </c>
      <c r="Y307" s="75">
        <f>[17]пот.ремонт!Y307+[14]пот.ремонт!Y307+[15]пот.ремонт!Y307+[2]пот.ремонт!Y307</f>
        <v>0</v>
      </c>
      <c r="Z307" s="75">
        <f>[17]пот.ремонт!Z307+[14]пот.ремонт!Z307+[15]пот.ремонт!Z307+[2]пот.ремонт!Z307</f>
        <v>0</v>
      </c>
      <c r="AA307" s="75">
        <f>[17]пот.ремонт!AA307+[14]пот.ремонт!AA307+[15]пот.ремонт!AA307+[2]пот.ремонт!AA307</f>
        <v>0</v>
      </c>
      <c r="AB307" s="75">
        <f>[1]пот.ремонт!AB307+[2]пот.ремонт!AB307</f>
        <v>0</v>
      </c>
      <c r="AC307" s="75">
        <f>[1]пот.ремонт!AC307+[2]пот.ремонт!AC307</f>
        <v>0</v>
      </c>
      <c r="AD307" s="187">
        <f t="shared" si="52"/>
        <v>0</v>
      </c>
      <c r="AE307" s="75">
        <f>[17]пот.ремонт!AE307+[14]пот.ремонт!AE307+[15]пот.ремонт!AE307+[2]пот.ремонт!AE307</f>
        <v>0</v>
      </c>
      <c r="AF307" s="75">
        <f>[17]пот.ремонт!AF307+[14]пот.ремонт!AF307+[15]пот.ремонт!AF307+[2]пот.ремонт!AF307</f>
        <v>0</v>
      </c>
      <c r="AG307" s="75">
        <f>[17]пот.ремонт!AG307+[14]пот.ремонт!AG307+[15]пот.ремонт!AG307+[2]пот.ремонт!AG307</f>
        <v>0</v>
      </c>
      <c r="AH307" s="75">
        <f>[17]пот.ремонт!AH307+[14]пот.ремонт!AH307+[15]пот.ремонт!AH307+[2]пот.ремонт!AH307</f>
        <v>0</v>
      </c>
      <c r="AI307" s="75">
        <f>[17]пот.ремонт!AI307+[14]пот.ремонт!AI307+[15]пот.ремонт!AI307+[2]пот.ремонт!AI307</f>
        <v>0</v>
      </c>
      <c r="AJ307" s="75">
        <f>[17]пот.ремонт!AJ307+[14]пот.ремонт!AJ307+[15]пот.ремонт!AJ307+[2]пот.ремонт!AJ307</f>
        <v>0</v>
      </c>
      <c r="AK307" s="75">
        <f>[17]пот.ремонт!AK307+[14]пот.ремонт!AK307+[15]пот.ремонт!AK307+[2]пот.ремонт!AK307</f>
        <v>0</v>
      </c>
      <c r="AL307" s="75">
        <f>[17]пот.ремонт!AL307+[14]пот.ремонт!AL307+[15]пот.ремонт!AL307+[2]пот.ремонт!AL307</f>
        <v>0</v>
      </c>
      <c r="AM307" s="75">
        <f>[17]пот.ремонт!AM307+[14]пот.ремонт!AM307+[15]пот.ремонт!AM307+[2]пот.ремонт!AM307</f>
        <v>0</v>
      </c>
      <c r="AN307" s="75">
        <f>[1]пот.ремонт!AN307+[2]пот.ремонт!AN307</f>
        <v>0</v>
      </c>
      <c r="AO307" s="71">
        <f t="shared" si="50"/>
        <v>0</v>
      </c>
      <c r="AP307" s="274">
        <f t="shared" si="53"/>
        <v>0</v>
      </c>
      <c r="AQ307" s="36">
        <f t="shared" si="48"/>
        <v>-241.56014172096246</v>
      </c>
      <c r="AR307" s="37">
        <f t="shared" si="49"/>
        <v>0</v>
      </c>
      <c r="AS307" s="183">
        <f t="shared" si="54"/>
        <v>0</v>
      </c>
      <c r="AT307" s="148">
        <f>'[4]ПР 5 місяців'!AP307</f>
        <v>-124.30656622800001</v>
      </c>
      <c r="AU307" s="275">
        <f t="shared" si="55"/>
        <v>-365.86670794896247</v>
      </c>
      <c r="AV307" s="269">
        <f>[17]пот.ремонт!AP307+[14]пот.ремонт!AP307+[15]пот.ремонт!AP307+[2]пот.ремонт!AP307</f>
        <v>0</v>
      </c>
      <c r="AW307" s="193">
        <f>[15]пот.ремонт!C307</f>
        <v>21.661309704192483</v>
      </c>
      <c r="AX307" s="194"/>
      <c r="AY307" s="194">
        <f t="shared" si="60"/>
        <v>-21.661309704192483</v>
      </c>
      <c r="AZ307" s="17"/>
      <c r="BA307" s="200">
        <f t="shared" si="61"/>
        <v>-387.52801765315496</v>
      </c>
      <c r="BB307" s="269">
        <f t="shared" si="62"/>
        <v>0</v>
      </c>
      <c r="BC307" s="15">
        <v>0</v>
      </c>
      <c r="BE307" s="192">
        <f>'[16]звіт поточний ремонт'!AK310+'[16]звіт поточний ремонт'!Z310-'[16]звіт поточний ремонт'!C310</f>
        <v>-124.30656622800001</v>
      </c>
      <c r="BF307" s="192">
        <f t="shared" si="51"/>
        <v>0</v>
      </c>
    </row>
    <row r="308" spans="1:58" ht="15" customHeight="1" x14ac:dyDescent="0.25">
      <c r="A308" s="175">
        <f t="shared" si="59"/>
        <v>302</v>
      </c>
      <c r="B308" s="260" t="s">
        <v>303</v>
      </c>
      <c r="C308" s="164">
        <f>побуд.звіт!AW311</f>
        <v>347.26178343921515</v>
      </c>
      <c r="D308" s="67">
        <f>'[3]по будинку 08'!BF313</f>
        <v>0</v>
      </c>
      <c r="E308" s="68">
        <v>3</v>
      </c>
      <c r="F308" s="69"/>
      <c r="G308" s="69"/>
      <c r="H308" s="69"/>
      <c r="I308" s="69"/>
      <c r="J308" s="69"/>
      <c r="K308" s="69"/>
      <c r="L308" s="70"/>
      <c r="M308" s="75">
        <f>[17]пот.ремонт!M308+[14]пот.ремонт!M308+[15]пот.ремонт!M308+[2]пот.ремонт!M308</f>
        <v>0</v>
      </c>
      <c r="N308" s="75">
        <f>[17]пот.ремонт!N308+[14]пот.ремонт!N308+[15]пот.ремонт!N308+[2]пот.ремонт!N308</f>
        <v>0</v>
      </c>
      <c r="O308" s="75">
        <f>[17]пот.ремонт!O308+[14]пот.ремонт!O308+[15]пот.ремонт!O308+[2]пот.ремонт!O308</f>
        <v>0</v>
      </c>
      <c r="P308" s="75">
        <f>[17]пот.ремонт!P308+[14]пот.ремонт!P308+[15]пот.ремонт!P308+[2]пот.ремонт!P308</f>
        <v>0</v>
      </c>
      <c r="Q308" s="75">
        <f>[17]пот.ремонт!Q308+[14]пот.ремонт!Q308+[15]пот.ремонт!Q308+[2]пот.ремонт!Q308</f>
        <v>0</v>
      </c>
      <c r="R308" s="75">
        <f>[17]пот.ремонт!R308+[14]пот.ремонт!R308+[15]пот.ремонт!R308+[2]пот.ремонт!R308</f>
        <v>0</v>
      </c>
      <c r="S308" s="75">
        <f>[17]пот.ремонт!S308+[14]пот.ремонт!S308+[15]пот.ремонт!S308+[2]пот.ремонт!S308</f>
        <v>0</v>
      </c>
      <c r="T308" s="75">
        <f>[17]пот.ремонт!T308+[14]пот.ремонт!T308+[15]пот.ремонт!T308+[2]пот.ремонт!T308</f>
        <v>0</v>
      </c>
      <c r="U308" s="75">
        <f>[17]пот.ремонт!U308+[14]пот.ремонт!U308+[15]пот.ремонт!U308+[2]пот.ремонт!U308</f>
        <v>0</v>
      </c>
      <c r="V308" s="75">
        <f>[17]пот.ремонт!V308+[14]пот.ремонт!V308+[15]пот.ремонт!V308+[2]пот.ремонт!V308</f>
        <v>0</v>
      </c>
      <c r="W308" s="75">
        <f>[17]пот.ремонт!W308+[14]пот.ремонт!W308+[15]пот.ремонт!W308+[2]пот.ремонт!W308</f>
        <v>0</v>
      </c>
      <c r="X308" s="75">
        <f>[17]пот.ремонт!X308+[14]пот.ремонт!X308+[15]пот.ремонт!X308+[2]пот.ремонт!X308</f>
        <v>0</v>
      </c>
      <c r="Y308" s="75">
        <f>[17]пот.ремонт!Y308+[14]пот.ремонт!Y308+[15]пот.ремонт!Y308+[2]пот.ремонт!Y308</f>
        <v>0</v>
      </c>
      <c r="Z308" s="75">
        <f>[17]пот.ремонт!Z308+[14]пот.ремонт!Z308+[15]пот.ремонт!Z308+[2]пот.ремонт!Z308</f>
        <v>0</v>
      </c>
      <c r="AA308" s="75">
        <f>[17]пот.ремонт!AA308+[14]пот.ремонт!AA308+[15]пот.ремонт!AA308+[2]пот.ремонт!AA308</f>
        <v>0</v>
      </c>
      <c r="AB308" s="75">
        <f>[1]пот.ремонт!AB308+[2]пот.ремонт!AB308</f>
        <v>0</v>
      </c>
      <c r="AC308" s="75">
        <f>[1]пот.ремонт!AC308+[2]пот.ремонт!AC308</f>
        <v>0</v>
      </c>
      <c r="AD308" s="187">
        <f t="shared" si="52"/>
        <v>0</v>
      </c>
      <c r="AE308" s="75">
        <f>[17]пот.ремонт!AE308+[14]пот.ремонт!AE308+[15]пот.ремонт!AE308+[2]пот.ремонт!AE308</f>
        <v>0</v>
      </c>
      <c r="AF308" s="75">
        <f>[17]пот.ремонт!AF308+[14]пот.ремонт!AF308+[15]пот.ремонт!AF308+[2]пот.ремонт!AF308</f>
        <v>0</v>
      </c>
      <c r="AG308" s="75">
        <f>[17]пот.ремонт!AG308+[14]пот.ремонт!AG308+[15]пот.ремонт!AG308+[2]пот.ремонт!AG308</f>
        <v>0</v>
      </c>
      <c r="AH308" s="75">
        <f>[17]пот.ремонт!AH308+[14]пот.ремонт!AH308+[15]пот.ремонт!AH308+[2]пот.ремонт!AH308</f>
        <v>0</v>
      </c>
      <c r="AI308" s="75">
        <f>[17]пот.ремонт!AI308+[14]пот.ремонт!AI308+[15]пот.ремонт!AI308+[2]пот.ремонт!AI308</f>
        <v>0</v>
      </c>
      <c r="AJ308" s="75">
        <f>[17]пот.ремонт!AJ308+[14]пот.ремонт!AJ308+[15]пот.ремонт!AJ308+[2]пот.ремонт!AJ308</f>
        <v>0</v>
      </c>
      <c r="AK308" s="75">
        <f>[17]пот.ремонт!AK308+[14]пот.ремонт!AK308+[15]пот.ремонт!AK308+[2]пот.ремонт!AK308</f>
        <v>0</v>
      </c>
      <c r="AL308" s="75">
        <f>[17]пот.ремонт!AL308+[14]пот.ремонт!AL308+[15]пот.ремонт!AL308+[2]пот.ремонт!AL308</f>
        <v>0</v>
      </c>
      <c r="AM308" s="75">
        <f>[17]пот.ремонт!AM308+[14]пот.ремонт!AM308+[15]пот.ремонт!AM308+[2]пот.ремонт!AM308</f>
        <v>0</v>
      </c>
      <c r="AN308" s="75">
        <f>[1]пот.ремонт!AN308+[2]пот.ремонт!AN308</f>
        <v>0</v>
      </c>
      <c r="AO308" s="71">
        <f t="shared" si="50"/>
        <v>0</v>
      </c>
      <c r="AP308" s="274">
        <f t="shared" si="53"/>
        <v>0</v>
      </c>
      <c r="AQ308" s="36">
        <f t="shared" si="48"/>
        <v>-347.26178343921515</v>
      </c>
      <c r="AR308" s="37">
        <f t="shared" si="49"/>
        <v>0</v>
      </c>
      <c r="AS308" s="183">
        <f t="shared" si="54"/>
        <v>0</v>
      </c>
      <c r="AT308" s="148">
        <f>'[4]ПР 5 місяців'!AP308</f>
        <v>-178.700524602</v>
      </c>
      <c r="AU308" s="275">
        <f t="shared" si="55"/>
        <v>-525.96230804121512</v>
      </c>
      <c r="AV308" s="269">
        <f>[17]пот.ремонт!AP308+[14]пот.ремонт!AP308+[15]пот.ремонт!AP308+[2]пот.ремонт!AP308</f>
        <v>0</v>
      </c>
      <c r="AW308" s="193">
        <f>[15]пот.ремонт!C308</f>
        <v>31.139839927843038</v>
      </c>
      <c r="AX308" s="194"/>
      <c r="AY308" s="194">
        <f t="shared" si="60"/>
        <v>-31.139839927843038</v>
      </c>
      <c r="AZ308" s="17"/>
      <c r="BA308" s="200">
        <f t="shared" si="61"/>
        <v>-557.10214796905814</v>
      </c>
      <c r="BB308" s="269">
        <f t="shared" si="62"/>
        <v>0</v>
      </c>
      <c r="BC308" s="15">
        <v>0</v>
      </c>
      <c r="BE308" s="192">
        <f>'[16]звіт поточний ремонт'!AK311+'[16]звіт поточний ремонт'!Z311-'[16]звіт поточний ремонт'!C311</f>
        <v>-178.700524602</v>
      </c>
      <c r="BF308" s="192">
        <f t="shared" si="51"/>
        <v>0</v>
      </c>
    </row>
    <row r="309" spans="1:58" ht="15" customHeight="1" x14ac:dyDescent="0.25">
      <c r="A309" s="175">
        <f t="shared" si="59"/>
        <v>303</v>
      </c>
      <c r="B309" s="260" t="s">
        <v>304</v>
      </c>
      <c r="C309" s="164">
        <f>побуд.звіт!AW313</f>
        <v>396.00031288682413</v>
      </c>
      <c r="D309" s="67">
        <f>'[3]по будинку 08'!BF314</f>
        <v>0</v>
      </c>
      <c r="E309" s="68">
        <v>2</v>
      </c>
      <c r="F309" s="69"/>
      <c r="G309" s="69"/>
      <c r="H309" s="69"/>
      <c r="I309" s="69"/>
      <c r="J309" s="69"/>
      <c r="K309" s="69"/>
      <c r="L309" s="70"/>
      <c r="M309" s="75">
        <f>[17]пот.ремонт!M309+[14]пот.ремонт!M309+[15]пот.ремонт!M309+[2]пот.ремонт!M309</f>
        <v>0</v>
      </c>
      <c r="N309" s="75">
        <f>[17]пот.ремонт!N309+[14]пот.ремонт!N309+[15]пот.ремонт!N309+[2]пот.ремонт!N309</f>
        <v>0</v>
      </c>
      <c r="O309" s="75">
        <f>[17]пот.ремонт!O309+[14]пот.ремонт!O309+[15]пот.ремонт!O309+[2]пот.ремонт!O309</f>
        <v>0</v>
      </c>
      <c r="P309" s="75">
        <f>[17]пот.ремонт!P309+[14]пот.ремонт!P309+[15]пот.ремонт!P309+[2]пот.ремонт!P309</f>
        <v>0</v>
      </c>
      <c r="Q309" s="75">
        <f>[17]пот.ремонт!Q309+[14]пот.ремонт!Q309+[15]пот.ремонт!Q309+[2]пот.ремонт!Q309</f>
        <v>0</v>
      </c>
      <c r="R309" s="75">
        <f>[17]пот.ремонт!R309+[14]пот.ремонт!R309+[15]пот.ремонт!R309+[2]пот.ремонт!R309</f>
        <v>0</v>
      </c>
      <c r="S309" s="75">
        <f>[17]пот.ремонт!S309+[14]пот.ремонт!S309+[15]пот.ремонт!S309+[2]пот.ремонт!S309</f>
        <v>0</v>
      </c>
      <c r="T309" s="75">
        <f>[17]пот.ремонт!T309+[14]пот.ремонт!T309+[15]пот.ремонт!T309+[2]пот.ремонт!T309</f>
        <v>0</v>
      </c>
      <c r="U309" s="75">
        <f>[17]пот.ремонт!U309+[14]пот.ремонт!U309+[15]пот.ремонт!U309+[2]пот.ремонт!U309</f>
        <v>0</v>
      </c>
      <c r="V309" s="75">
        <f>[17]пот.ремонт!V309+[14]пот.ремонт!V309+[15]пот.ремонт!V309+[2]пот.ремонт!V309</f>
        <v>0</v>
      </c>
      <c r="W309" s="75">
        <f>[17]пот.ремонт!W309+[14]пот.ремонт!W309+[15]пот.ремонт!W309+[2]пот.ремонт!W309</f>
        <v>0</v>
      </c>
      <c r="X309" s="75">
        <f>[17]пот.ремонт!X309+[14]пот.ремонт!X309+[15]пот.ремонт!X309+[2]пот.ремонт!X309</f>
        <v>0</v>
      </c>
      <c r="Y309" s="75">
        <f>[17]пот.ремонт!Y309+[14]пот.ремонт!Y309+[15]пот.ремонт!Y309+[2]пот.ремонт!Y309</f>
        <v>0</v>
      </c>
      <c r="Z309" s="75">
        <f>[17]пот.ремонт!Z309+[14]пот.ремонт!Z309+[15]пот.ремонт!Z309+[2]пот.ремонт!Z309</f>
        <v>0</v>
      </c>
      <c r="AA309" s="75">
        <f>[17]пот.ремонт!AA309+[14]пот.ремонт!AA309+[15]пот.ремонт!AA309+[2]пот.ремонт!AA309</f>
        <v>0</v>
      </c>
      <c r="AB309" s="75">
        <f>[1]пот.ремонт!AB310+[2]пот.ремонт!AB309</f>
        <v>0</v>
      </c>
      <c r="AC309" s="75">
        <f>[1]пот.ремонт!AC310+[2]пот.ремонт!AC309</f>
        <v>0</v>
      </c>
      <c r="AD309" s="187">
        <f t="shared" si="52"/>
        <v>0</v>
      </c>
      <c r="AE309" s="75">
        <f>[17]пот.ремонт!AE309+[14]пот.ремонт!AE309+[15]пот.ремонт!AE309+[2]пот.ремонт!AE309</f>
        <v>0</v>
      </c>
      <c r="AF309" s="75">
        <f>[17]пот.ремонт!AF309+[14]пот.ремонт!AF309+[15]пот.ремонт!AF309+[2]пот.ремонт!AF309</f>
        <v>0</v>
      </c>
      <c r="AG309" s="75">
        <f>[17]пот.ремонт!AG309+[14]пот.ремонт!AG309+[15]пот.ремонт!AG309+[2]пот.ремонт!AG309</f>
        <v>0</v>
      </c>
      <c r="AH309" s="75">
        <f>[17]пот.ремонт!AH309+[14]пот.ремонт!AH309+[15]пот.ремонт!AH309+[2]пот.ремонт!AH309</f>
        <v>0</v>
      </c>
      <c r="AI309" s="75">
        <f>[17]пот.ремонт!AI309+[14]пот.ремонт!AI309+[15]пот.ремонт!AI309+[2]пот.ремонт!AI309</f>
        <v>0</v>
      </c>
      <c r="AJ309" s="75">
        <f>[17]пот.ремонт!AJ309+[14]пот.ремонт!AJ309+[15]пот.ремонт!AJ309+[2]пот.ремонт!AJ309</f>
        <v>0</v>
      </c>
      <c r="AK309" s="75">
        <f>[17]пот.ремонт!AK309+[14]пот.ремонт!AK309+[15]пот.ремонт!AK309+[2]пот.ремонт!AK309</f>
        <v>0</v>
      </c>
      <c r="AL309" s="75">
        <f>[17]пот.ремонт!AL309+[14]пот.ремонт!AL309+[15]пот.ремонт!AL309+[2]пот.ремонт!AL309</f>
        <v>0</v>
      </c>
      <c r="AM309" s="75">
        <f>[17]пот.ремонт!AM309+[14]пот.ремонт!AM309+[15]пот.ремонт!AM309+[2]пот.ремонт!AM309</f>
        <v>0</v>
      </c>
      <c r="AN309" s="75">
        <f>[1]пот.ремонт!AN310+[2]пот.ремонт!AN309</f>
        <v>0</v>
      </c>
      <c r="AO309" s="71">
        <f t="shared" si="50"/>
        <v>0</v>
      </c>
      <c r="AP309" s="274">
        <f t="shared" si="53"/>
        <v>0</v>
      </c>
      <c r="AQ309" s="36">
        <f t="shared" si="48"/>
        <v>-396.00031288682413</v>
      </c>
      <c r="AR309" s="37">
        <f t="shared" si="49"/>
        <v>0</v>
      </c>
      <c r="AS309" s="183"/>
      <c r="AT309" s="146">
        <f>'[4]ПР 5 місяців'!AP309</f>
        <v>-203.78133126000003</v>
      </c>
      <c r="AU309" s="275"/>
      <c r="AV309" s="269">
        <f>[17]пот.ремонт!AP309+[14]пот.ремонт!AP309+[15]пот.ремонт!AP309+[2]пот.ремонт!AP309</f>
        <v>0</v>
      </c>
      <c r="AW309" s="193">
        <f>[15]пот.ремонт!C309</f>
        <v>35.510343777364824</v>
      </c>
      <c r="AX309" s="194"/>
      <c r="AY309" s="194">
        <f t="shared" si="60"/>
        <v>-35.510343777364824</v>
      </c>
      <c r="AZ309" s="17"/>
      <c r="BA309" s="200">
        <f t="shared" si="61"/>
        <v>-35.510343777364824</v>
      </c>
      <c r="BB309" s="269">
        <f t="shared" si="62"/>
        <v>0</v>
      </c>
      <c r="BC309" s="15">
        <v>0</v>
      </c>
      <c r="BE309" s="192">
        <f>'[16]звіт поточний ремонт'!AK312+'[16]звіт поточний ремонт'!Z312-'[16]звіт поточний ремонт'!C312</f>
        <v>-203.78133126000003</v>
      </c>
      <c r="BF309" s="192">
        <f t="shared" si="51"/>
        <v>0</v>
      </c>
    </row>
    <row r="310" spans="1:58" ht="15" customHeight="1" x14ac:dyDescent="0.25">
      <c r="A310" s="175">
        <f t="shared" si="59"/>
        <v>304</v>
      </c>
      <c r="B310" s="260" t="s">
        <v>305</v>
      </c>
      <c r="C310" s="164">
        <f>побуд.звіт!AW314</f>
        <v>148.95701235050524</v>
      </c>
      <c r="D310" s="67">
        <f>'[3]по будинку 08'!BF315</f>
        <v>0</v>
      </c>
      <c r="E310" s="68">
        <v>3</v>
      </c>
      <c r="F310" s="69"/>
      <c r="G310" s="69"/>
      <c r="H310" s="69"/>
      <c r="I310" s="69"/>
      <c r="J310" s="69"/>
      <c r="K310" s="69"/>
      <c r="L310" s="70"/>
      <c r="M310" s="75">
        <f>[17]пот.ремонт!M310+[14]пот.ремонт!M310+[15]пот.ремонт!M310+[2]пот.ремонт!M310</f>
        <v>0</v>
      </c>
      <c r="N310" s="75">
        <f>[17]пот.ремонт!N310+[14]пот.ремонт!N310+[15]пот.ремонт!N310+[2]пот.ремонт!N310</f>
        <v>0</v>
      </c>
      <c r="O310" s="75">
        <f>[17]пот.ремонт!O310+[14]пот.ремонт!O310+[15]пот.ремонт!O310+[2]пот.ремонт!O310</f>
        <v>0</v>
      </c>
      <c r="P310" s="75">
        <f>[17]пот.ремонт!P310+[14]пот.ремонт!P310+[15]пот.ремонт!P310+[2]пот.ремонт!P310</f>
        <v>0</v>
      </c>
      <c r="Q310" s="75">
        <f>[17]пот.ремонт!Q310+[14]пот.ремонт!Q310+[15]пот.ремонт!Q310+[2]пот.ремонт!Q310</f>
        <v>0</v>
      </c>
      <c r="R310" s="75">
        <f>[17]пот.ремонт!R310+[14]пот.ремонт!R310+[15]пот.ремонт!R310+[2]пот.ремонт!R310</f>
        <v>0</v>
      </c>
      <c r="S310" s="75">
        <f>[17]пот.ремонт!S310+[14]пот.ремонт!S310+[15]пот.ремонт!S310+[2]пот.ремонт!S310</f>
        <v>0</v>
      </c>
      <c r="T310" s="75">
        <f>[17]пот.ремонт!T310+[14]пот.ремонт!T310+[15]пот.ремонт!T310+[2]пот.ремонт!T310</f>
        <v>0</v>
      </c>
      <c r="U310" s="75">
        <f>[17]пот.ремонт!U310+[14]пот.ремонт!U310+[15]пот.ремонт!U310+[2]пот.ремонт!U310</f>
        <v>0</v>
      </c>
      <c r="V310" s="75">
        <f>[17]пот.ремонт!V310+[14]пот.ремонт!V310+[15]пот.ремонт!V310+[2]пот.ремонт!V310</f>
        <v>0</v>
      </c>
      <c r="W310" s="75">
        <f>[17]пот.ремонт!W310+[14]пот.ремонт!W310+[15]пот.ремонт!W310+[2]пот.ремонт!W310</f>
        <v>0</v>
      </c>
      <c r="X310" s="75">
        <f>[17]пот.ремонт!X310+[14]пот.ремонт!X310+[15]пот.ремонт!X310+[2]пот.ремонт!X310</f>
        <v>0</v>
      </c>
      <c r="Y310" s="75">
        <f>[17]пот.ремонт!Y310+[14]пот.ремонт!Y310+[15]пот.ремонт!Y310+[2]пот.ремонт!Y310</f>
        <v>0</v>
      </c>
      <c r="Z310" s="75">
        <f>[17]пот.ремонт!Z310+[14]пот.ремонт!Z310+[15]пот.ремонт!Z310+[2]пот.ремонт!Z310</f>
        <v>0</v>
      </c>
      <c r="AA310" s="75">
        <f>[17]пот.ремонт!AA310+[14]пот.ремонт!AA310+[15]пот.ремонт!AA310+[2]пот.ремонт!AA310</f>
        <v>0</v>
      </c>
      <c r="AB310" s="75">
        <f>[1]пот.ремонт!AB311+[2]пот.ремонт!AB310</f>
        <v>0</v>
      </c>
      <c r="AC310" s="75">
        <f>[1]пот.ремонт!AC311+[2]пот.ремонт!AC310</f>
        <v>0</v>
      </c>
      <c r="AD310" s="187">
        <f t="shared" si="52"/>
        <v>0</v>
      </c>
      <c r="AE310" s="75">
        <f>[17]пот.ремонт!AE310+[14]пот.ремонт!AE310+[15]пот.ремонт!AE310+[2]пот.ремонт!AE310</f>
        <v>0</v>
      </c>
      <c r="AF310" s="75">
        <f>[17]пот.ремонт!AF310+[14]пот.ремонт!AF310+[15]пот.ремонт!AF310+[2]пот.ремонт!AF310</f>
        <v>0</v>
      </c>
      <c r="AG310" s="75">
        <f>[17]пот.ремонт!AG310+[14]пот.ремонт!AG310+[15]пот.ремонт!AG310+[2]пот.ремонт!AG310</f>
        <v>0</v>
      </c>
      <c r="AH310" s="75">
        <f>[17]пот.ремонт!AH310+[14]пот.ремонт!AH310+[15]пот.ремонт!AH310+[2]пот.ремонт!AH310</f>
        <v>0</v>
      </c>
      <c r="AI310" s="75">
        <f>[17]пот.ремонт!AI310+[14]пот.ремонт!AI310+[15]пот.ремонт!AI310+[2]пот.ремонт!AI310</f>
        <v>0</v>
      </c>
      <c r="AJ310" s="75">
        <f>[17]пот.ремонт!AJ310+[14]пот.ремонт!AJ310+[15]пот.ремонт!AJ310+[2]пот.ремонт!AJ310</f>
        <v>0</v>
      </c>
      <c r="AK310" s="75">
        <f>[17]пот.ремонт!AK310+[14]пот.ремонт!AK310+[15]пот.ремонт!AK310+[2]пот.ремонт!AK310</f>
        <v>0</v>
      </c>
      <c r="AL310" s="75">
        <f>[17]пот.ремонт!AL310+[14]пот.ремонт!AL310+[15]пот.ремонт!AL310+[2]пот.ремонт!AL310</f>
        <v>0</v>
      </c>
      <c r="AM310" s="75">
        <f>[17]пот.ремонт!AM310+[14]пот.ремонт!AM310+[15]пот.ремонт!AM310+[2]пот.ремонт!AM310</f>
        <v>0</v>
      </c>
      <c r="AN310" s="75">
        <f>[1]пот.ремонт!AN311+[2]пот.ремонт!AN310</f>
        <v>0</v>
      </c>
      <c r="AO310" s="71">
        <f t="shared" si="50"/>
        <v>0</v>
      </c>
      <c r="AP310" s="274">
        <f t="shared" si="53"/>
        <v>0</v>
      </c>
      <c r="AQ310" s="36">
        <f t="shared" si="48"/>
        <v>-148.95701235050524</v>
      </c>
      <c r="AR310" s="37">
        <f t="shared" si="49"/>
        <v>0</v>
      </c>
      <c r="AS310" s="183">
        <f t="shared" si="54"/>
        <v>0</v>
      </c>
      <c r="AT310" s="146">
        <f>'[4]ПР 5 місяців'!AP310</f>
        <v>-76.653105016000012</v>
      </c>
      <c r="AU310" s="275">
        <f t="shared" si="55"/>
        <v>-225.61011736650525</v>
      </c>
      <c r="AV310" s="269">
        <f>[17]пот.ремонт!AP310+[14]пот.ремонт!AP310+[15]пот.ремонт!AP310+[2]пот.ремонт!AP310</f>
        <v>0</v>
      </c>
      <c r="AW310" s="193">
        <f>[15]пот.ремонт!C310</f>
        <v>13.357352390101045</v>
      </c>
      <c r="AX310" s="194"/>
      <c r="AY310" s="194">
        <f t="shared" si="60"/>
        <v>-13.357352390101045</v>
      </c>
      <c r="AZ310" s="17"/>
      <c r="BA310" s="200">
        <f t="shared" si="61"/>
        <v>-238.96746975660631</v>
      </c>
      <c r="BB310" s="269">
        <f t="shared" si="62"/>
        <v>0</v>
      </c>
      <c r="BC310" s="15">
        <v>0</v>
      </c>
      <c r="BE310" s="192">
        <f>'[16]звіт поточний ремонт'!AK313+'[16]звіт поточний ремонт'!Z313-'[16]звіт поточний ремонт'!C313</f>
        <v>-76.653105016000012</v>
      </c>
      <c r="BF310" s="192">
        <f t="shared" si="51"/>
        <v>0</v>
      </c>
    </row>
    <row r="311" spans="1:58" ht="15" customHeight="1" x14ac:dyDescent="0.25">
      <c r="A311" s="175">
        <f t="shared" si="59"/>
        <v>305</v>
      </c>
      <c r="B311" s="260" t="s">
        <v>306</v>
      </c>
      <c r="C311" s="164">
        <f>побуд.звіт!AW315</f>
        <v>1419.8119903819111</v>
      </c>
      <c r="D311" s="67">
        <f>'[3]по будинку 08'!BF316</f>
        <v>0</v>
      </c>
      <c r="E311" s="68">
        <v>3</v>
      </c>
      <c r="F311" s="69"/>
      <c r="G311" s="69"/>
      <c r="H311" s="69"/>
      <c r="I311" s="69"/>
      <c r="J311" s="69"/>
      <c r="K311" s="69"/>
      <c r="L311" s="70"/>
      <c r="M311" s="75">
        <f>[17]пот.ремонт!M311+[14]пот.ремонт!M311+[15]пот.ремонт!M311+[2]пот.ремонт!M311</f>
        <v>0</v>
      </c>
      <c r="N311" s="75">
        <f>[17]пот.ремонт!N311+[14]пот.ремонт!N311+[15]пот.ремонт!N311+[2]пот.ремонт!N311</f>
        <v>0</v>
      </c>
      <c r="O311" s="75">
        <f>[17]пот.ремонт!O311+[14]пот.ремонт!O311+[15]пот.ремонт!O311+[2]пот.ремонт!O311</f>
        <v>0</v>
      </c>
      <c r="P311" s="75">
        <f>[17]пот.ремонт!P311+[14]пот.ремонт!P311+[15]пот.ремонт!P311+[2]пот.ремонт!P311</f>
        <v>0</v>
      </c>
      <c r="Q311" s="75">
        <f>[17]пот.ремонт!Q311+[14]пот.ремонт!Q311+[15]пот.ремонт!Q311+[2]пот.ремонт!Q311</f>
        <v>0</v>
      </c>
      <c r="R311" s="75">
        <f>[17]пот.ремонт!R311+[14]пот.ремонт!R311+[15]пот.ремонт!R311+[2]пот.ремонт!R311</f>
        <v>0</v>
      </c>
      <c r="S311" s="75">
        <f>[17]пот.ремонт!S311+[14]пот.ремонт!S311+[15]пот.ремонт!S311+[2]пот.ремонт!S311</f>
        <v>0</v>
      </c>
      <c r="T311" s="75">
        <f>[17]пот.ремонт!T311+[14]пот.ремонт!T311+[15]пот.ремонт!T311+[2]пот.ремонт!T311</f>
        <v>0</v>
      </c>
      <c r="U311" s="75">
        <f>[17]пот.ремонт!U311+[14]пот.ремонт!U311+[15]пот.ремонт!U311+[2]пот.ремонт!U311</f>
        <v>0</v>
      </c>
      <c r="V311" s="75">
        <f>[17]пот.ремонт!V311+[14]пот.ремонт!V311+[15]пот.ремонт!V311+[2]пот.ремонт!V311</f>
        <v>0</v>
      </c>
      <c r="W311" s="75">
        <f>[17]пот.ремонт!W311+[14]пот.ремонт!W311+[15]пот.ремонт!W311+[2]пот.ремонт!W311</f>
        <v>0</v>
      </c>
      <c r="X311" s="75">
        <f>[17]пот.ремонт!X311+[14]пот.ремонт!X311+[15]пот.ремонт!X311+[2]пот.ремонт!X311</f>
        <v>0</v>
      </c>
      <c r="Y311" s="75">
        <f>[17]пот.ремонт!Y311+[14]пот.ремонт!Y311+[15]пот.ремонт!Y311+[2]пот.ремонт!Y311</f>
        <v>9824</v>
      </c>
      <c r="Z311" s="75">
        <f>[17]пот.ремонт!Z311+[14]пот.ремонт!Z311+[15]пот.ремонт!Z311+[2]пот.ремонт!Z311</f>
        <v>39</v>
      </c>
      <c r="AA311" s="75">
        <f>[17]пот.ремонт!AA311+[14]пот.ремонт!AA311+[15]пот.ремонт!AA311+[2]пот.ремонт!AA311</f>
        <v>37.018012865192162</v>
      </c>
      <c r="AB311" s="75">
        <f>[1]пот.ремонт!AB312+[2]пот.ремонт!AB311</f>
        <v>0</v>
      </c>
      <c r="AC311" s="75">
        <f>[1]пот.ремонт!AC312+[2]пот.ремонт!AC311</f>
        <v>0</v>
      </c>
      <c r="AD311" s="187">
        <f t="shared" si="52"/>
        <v>9861.0180128651918</v>
      </c>
      <c r="AE311" s="75">
        <f>[17]пот.ремонт!AE311+[14]пот.ремонт!AE311+[15]пот.ремонт!AE311+[2]пот.ремонт!AE311</f>
        <v>0</v>
      </c>
      <c r="AF311" s="75">
        <f>[17]пот.ремонт!AF311+[14]пот.ремонт!AF311+[15]пот.ремонт!AF311+[2]пот.ремонт!AF311</f>
        <v>0</v>
      </c>
      <c r="AG311" s="75">
        <f>[17]пот.ремонт!AG311+[14]пот.ремонт!AG311+[15]пот.ремонт!AG311+[2]пот.ремонт!AG311</f>
        <v>0</v>
      </c>
      <c r="AH311" s="75">
        <f>[17]пот.ремонт!AH311+[14]пот.ремонт!AH311+[15]пот.ремонт!AH311+[2]пот.ремонт!AH311</f>
        <v>0</v>
      </c>
      <c r="AI311" s="75">
        <f>[17]пот.ремонт!AI311+[14]пот.ремонт!AI311+[15]пот.ремонт!AI311+[2]пот.ремонт!AI311</f>
        <v>0</v>
      </c>
      <c r="AJ311" s="75">
        <f>[17]пот.ремонт!AJ311+[14]пот.ремонт!AJ311+[15]пот.ремонт!AJ311+[2]пот.ремонт!AJ311</f>
        <v>0</v>
      </c>
      <c r="AK311" s="75">
        <f>[17]пот.ремонт!AK311+[14]пот.ремонт!AK311+[15]пот.ремонт!AK311+[2]пот.ремонт!AK311</f>
        <v>0</v>
      </c>
      <c r="AL311" s="75">
        <f>[17]пот.ремонт!AL311+[14]пот.ремонт!AL311+[15]пот.ремонт!AL311+[2]пот.ремонт!AL311</f>
        <v>0</v>
      </c>
      <c r="AM311" s="75">
        <f>[17]пот.ремонт!AM311+[14]пот.ремонт!AM311+[15]пот.ремонт!AM311+[2]пот.ремонт!AM311</f>
        <v>0</v>
      </c>
      <c r="AN311" s="75">
        <f>[1]пот.ремонт!AN312+[2]пот.ремонт!AN311</f>
        <v>0</v>
      </c>
      <c r="AO311" s="71">
        <f t="shared" si="50"/>
        <v>0</v>
      </c>
      <c r="AP311" s="274">
        <f t="shared" si="53"/>
        <v>9861.0180128651918</v>
      </c>
      <c r="AQ311" s="36">
        <f t="shared" si="48"/>
        <v>0</v>
      </c>
      <c r="AR311" s="37">
        <f t="shared" si="49"/>
        <v>8441.2060224832803</v>
      </c>
      <c r="AS311" s="183">
        <f t="shared" si="54"/>
        <v>6.9452984477280726</v>
      </c>
      <c r="AT311" s="146">
        <f>'[4]ПР 5 місяців'!AP311</f>
        <v>-43.433546335135702</v>
      </c>
      <c r="AU311" s="275">
        <f t="shared" si="55"/>
        <v>8397.7724761481441</v>
      </c>
      <c r="AV311" s="269">
        <f>[17]пот.ремонт!AP311+[14]пот.ремонт!AP311+[15]пот.ремонт!AP311+[2]пот.ремонт!AP311</f>
        <v>9861.0180128651918</v>
      </c>
      <c r="AW311" s="193">
        <f>[15]пот.ремонт!C311</f>
        <v>127.3182402663822</v>
      </c>
      <c r="AX311" s="194"/>
      <c r="AY311" s="194">
        <f t="shared" si="60"/>
        <v>-127.3182402663822</v>
      </c>
      <c r="AZ311" s="17"/>
      <c r="BA311" s="200">
        <f t="shared" si="61"/>
        <v>8270.4542358817616</v>
      </c>
      <c r="BB311" s="269">
        <f t="shared" si="62"/>
        <v>0</v>
      </c>
      <c r="BC311" s="15">
        <v>9861</v>
      </c>
      <c r="BE311" s="192">
        <f>'[16]звіт поточний ремонт'!AK314+'[16]звіт поточний ремонт'!Z314-'[16]звіт поточний ремонт'!C314</f>
        <v>-43.433546335135702</v>
      </c>
      <c r="BF311" s="192">
        <f t="shared" si="51"/>
        <v>0</v>
      </c>
    </row>
    <row r="312" spans="1:58" ht="15" customHeight="1" x14ac:dyDescent="0.25">
      <c r="A312" s="175">
        <f t="shared" si="59"/>
        <v>306</v>
      </c>
      <c r="B312" s="260" t="s">
        <v>307</v>
      </c>
      <c r="C312" s="164">
        <f>побуд.звіт!AW316</f>
        <v>1042.6982954535372</v>
      </c>
      <c r="D312" s="67">
        <f>'[3]по будинку 08'!BF317</f>
        <v>0</v>
      </c>
      <c r="E312" s="68">
        <v>3</v>
      </c>
      <c r="F312" s="69"/>
      <c r="G312" s="69"/>
      <c r="H312" s="69"/>
      <c r="I312" s="69"/>
      <c r="J312" s="69"/>
      <c r="K312" s="69"/>
      <c r="L312" s="70"/>
      <c r="M312" s="75">
        <f>[17]пот.ремонт!M312+[14]пот.ремонт!M312+[15]пот.ремонт!M312+[2]пот.ремонт!M312</f>
        <v>0</v>
      </c>
      <c r="N312" s="75">
        <f>[17]пот.ремонт!N312+[14]пот.ремонт!N312+[15]пот.ремонт!N312+[2]пот.ремонт!N312</f>
        <v>0</v>
      </c>
      <c r="O312" s="75">
        <f>[17]пот.ремонт!O312+[14]пот.ремонт!O312+[15]пот.ремонт!O312+[2]пот.ремонт!O312</f>
        <v>0</v>
      </c>
      <c r="P312" s="75">
        <f>[17]пот.ремонт!P312+[14]пот.ремонт!P312+[15]пот.ремонт!P312+[2]пот.ремонт!P312</f>
        <v>0</v>
      </c>
      <c r="Q312" s="75">
        <f>[17]пот.ремонт!Q312+[14]пот.ремонт!Q312+[15]пот.ремонт!Q312+[2]пот.ремонт!Q312</f>
        <v>0</v>
      </c>
      <c r="R312" s="75">
        <f>[17]пот.ремонт!R312+[14]пот.ремонт!R312+[15]пот.ремонт!R312+[2]пот.ремонт!R312</f>
        <v>0</v>
      </c>
      <c r="S312" s="75">
        <f>[17]пот.ремонт!S312+[14]пот.ремонт!S312+[15]пот.ремонт!S312+[2]пот.ремонт!S312</f>
        <v>0</v>
      </c>
      <c r="T312" s="75">
        <f>[17]пот.ремонт!T312+[14]пот.ремонт!T312+[15]пот.ремонт!T312+[2]пот.ремонт!T312</f>
        <v>0</v>
      </c>
      <c r="U312" s="75">
        <f>[17]пот.ремонт!U312+[14]пот.ремонт!U312+[15]пот.ремонт!U312+[2]пот.ремонт!U312</f>
        <v>0</v>
      </c>
      <c r="V312" s="75">
        <f>[17]пот.ремонт!V312+[14]пот.ремонт!V312+[15]пот.ремонт!V312+[2]пот.ремонт!V312</f>
        <v>0</v>
      </c>
      <c r="W312" s="75">
        <f>[17]пот.ремонт!W312+[14]пот.ремонт!W312+[15]пот.ремонт!W312+[2]пот.ремонт!W312</f>
        <v>0</v>
      </c>
      <c r="X312" s="75">
        <f>[17]пот.ремонт!X312+[14]пот.ремонт!X312+[15]пот.ремонт!X312+[2]пот.ремонт!X312</f>
        <v>0</v>
      </c>
      <c r="Y312" s="75">
        <f>[17]пот.ремонт!Y312+[14]пот.ремонт!Y312+[15]пот.ремонт!Y312+[2]пот.ремонт!Y312</f>
        <v>0</v>
      </c>
      <c r="Z312" s="75">
        <f>[17]пот.ремонт!Z312+[14]пот.ремонт!Z312+[15]пот.ремонт!Z312+[2]пот.ремонт!Z312</f>
        <v>0</v>
      </c>
      <c r="AA312" s="75">
        <f>[17]пот.ремонт!AA312+[14]пот.ремонт!AA312+[15]пот.ремонт!AA312+[2]пот.ремонт!AA312</f>
        <v>0</v>
      </c>
      <c r="AB312" s="75">
        <f>[1]пот.ремонт!AB313+[2]пот.ремонт!AB312</f>
        <v>0</v>
      </c>
      <c r="AC312" s="75">
        <f>[1]пот.ремонт!AC313+[2]пот.ремонт!AC312</f>
        <v>0</v>
      </c>
      <c r="AD312" s="187">
        <f t="shared" si="52"/>
        <v>0</v>
      </c>
      <c r="AE312" s="75">
        <f>[17]пот.ремонт!AE312+[14]пот.ремонт!AE312+[15]пот.ремонт!AE312+[2]пот.ремонт!AE312</f>
        <v>0</v>
      </c>
      <c r="AF312" s="75">
        <f>[17]пот.ремонт!AF312+[14]пот.ремонт!AF312+[15]пот.ремонт!AF312+[2]пот.ремонт!AF312</f>
        <v>0</v>
      </c>
      <c r="AG312" s="75">
        <f>[17]пот.ремонт!AG312+[14]пот.ремонт!AG312+[15]пот.ремонт!AG312+[2]пот.ремонт!AG312</f>
        <v>0</v>
      </c>
      <c r="AH312" s="75">
        <f>[17]пот.ремонт!AH312+[14]пот.ремонт!AH312+[15]пот.ремонт!AH312+[2]пот.ремонт!AH312</f>
        <v>0</v>
      </c>
      <c r="AI312" s="75">
        <f>[17]пот.ремонт!AI312+[14]пот.ремонт!AI312+[15]пот.ремонт!AI312+[2]пот.ремонт!AI312</f>
        <v>0</v>
      </c>
      <c r="AJ312" s="75">
        <f>[17]пот.ремонт!AJ312+[14]пот.ремонт!AJ312+[15]пот.ремонт!AJ312+[2]пот.ремонт!AJ312</f>
        <v>0</v>
      </c>
      <c r="AK312" s="75">
        <f>[17]пот.ремонт!AK312+[14]пот.ремонт!AK312+[15]пот.ремонт!AK312+[2]пот.ремонт!AK312</f>
        <v>0</v>
      </c>
      <c r="AL312" s="75">
        <f>[17]пот.ремонт!AL312+[14]пот.ремонт!AL312+[15]пот.ремонт!AL312+[2]пот.ремонт!AL312</f>
        <v>0</v>
      </c>
      <c r="AM312" s="75">
        <f>[17]пот.ремонт!AM312+[14]пот.ремонт!AM312+[15]пот.ремонт!AM312+[2]пот.ремонт!AM312</f>
        <v>0</v>
      </c>
      <c r="AN312" s="75">
        <f>[1]пот.ремонт!AN313+[2]пот.ремонт!AN312</f>
        <v>0</v>
      </c>
      <c r="AO312" s="71">
        <f t="shared" si="50"/>
        <v>0</v>
      </c>
      <c r="AP312" s="274">
        <f t="shared" si="53"/>
        <v>0</v>
      </c>
      <c r="AQ312" s="36">
        <f t="shared" si="48"/>
        <v>-1042.6982954535372</v>
      </c>
      <c r="AR312" s="37">
        <f t="shared" si="49"/>
        <v>0</v>
      </c>
      <c r="AS312" s="183">
        <f t="shared" si="54"/>
        <v>0</v>
      </c>
      <c r="AT312" s="146">
        <f>'[4]ПР 5 місяців'!AP312</f>
        <v>-536.57099722200007</v>
      </c>
      <c r="AU312" s="275">
        <f t="shared" si="55"/>
        <v>-1579.2692926755371</v>
      </c>
      <c r="AV312" s="269">
        <f>[17]пот.ремонт!AP312+[14]пот.ремонт!AP312+[15]пот.ремонт!AP312+[2]пот.ремонт!AP312</f>
        <v>0</v>
      </c>
      <c r="AW312" s="193">
        <f>[15]пот.ремонт!C312</f>
        <v>93.501466730707378</v>
      </c>
      <c r="AX312" s="194"/>
      <c r="AY312" s="194">
        <f t="shared" si="60"/>
        <v>-93.501466730707378</v>
      </c>
      <c r="AZ312" s="17"/>
      <c r="BA312" s="200">
        <f t="shared" si="61"/>
        <v>-1672.7707594062445</v>
      </c>
      <c r="BB312" s="269">
        <f t="shared" si="62"/>
        <v>0</v>
      </c>
      <c r="BC312" s="15">
        <v>0</v>
      </c>
      <c r="BE312" s="192">
        <f>'[16]звіт поточний ремонт'!AK315+'[16]звіт поточний ремонт'!Z315-'[16]звіт поточний ремонт'!C315</f>
        <v>-536.57099722200007</v>
      </c>
      <c r="BF312" s="192">
        <f t="shared" si="51"/>
        <v>0</v>
      </c>
    </row>
    <row r="313" spans="1:58" ht="15" customHeight="1" x14ac:dyDescent="0.25">
      <c r="A313" s="175">
        <f t="shared" si="59"/>
        <v>307</v>
      </c>
      <c r="B313" s="260" t="s">
        <v>308</v>
      </c>
      <c r="C313" s="164">
        <f>побуд.звіт!AW317</f>
        <v>388.38491595438535</v>
      </c>
      <c r="D313" s="67">
        <f>'[3]по будинку 08'!BF318</f>
        <v>0</v>
      </c>
      <c r="E313" s="68">
        <v>3</v>
      </c>
      <c r="F313" s="69"/>
      <c r="G313" s="69"/>
      <c r="H313" s="69"/>
      <c r="I313" s="69"/>
      <c r="J313" s="69"/>
      <c r="K313" s="69"/>
      <c r="L313" s="70"/>
      <c r="M313" s="75">
        <f>[17]пот.ремонт!M313+[14]пот.ремонт!M313+[15]пот.ремонт!M313+[2]пот.ремонт!M313</f>
        <v>0</v>
      </c>
      <c r="N313" s="75">
        <f>[17]пот.ремонт!N313+[14]пот.ремонт!N313+[15]пот.ремонт!N313+[2]пот.ремонт!N313</f>
        <v>0</v>
      </c>
      <c r="O313" s="75">
        <f>[17]пот.ремонт!O313+[14]пот.ремонт!O313+[15]пот.ремонт!O313+[2]пот.ремонт!O313</f>
        <v>0</v>
      </c>
      <c r="P313" s="75">
        <f>[17]пот.ремонт!P313+[14]пот.ремонт!P313+[15]пот.ремонт!P313+[2]пот.ремонт!P313</f>
        <v>0</v>
      </c>
      <c r="Q313" s="75">
        <f>[17]пот.ремонт!Q313+[14]пот.ремонт!Q313+[15]пот.ремонт!Q313+[2]пот.ремонт!Q313</f>
        <v>0</v>
      </c>
      <c r="R313" s="75">
        <f>[17]пот.ремонт!R313+[14]пот.ремонт!R313+[15]пот.ремонт!R313+[2]пот.ремонт!R313</f>
        <v>0</v>
      </c>
      <c r="S313" s="75">
        <f>[17]пот.ремонт!S313+[14]пот.ремонт!S313+[15]пот.ремонт!S313+[2]пот.ремонт!S313</f>
        <v>0</v>
      </c>
      <c r="T313" s="75">
        <f>[17]пот.ремонт!T313+[14]пот.ремонт!T313+[15]пот.ремонт!T313+[2]пот.ремонт!T313</f>
        <v>0</v>
      </c>
      <c r="U313" s="75">
        <f>[17]пот.ремонт!U313+[14]пот.ремонт!U313+[15]пот.ремонт!U313+[2]пот.ремонт!U313</f>
        <v>0</v>
      </c>
      <c r="V313" s="75">
        <f>[17]пот.ремонт!V313+[14]пот.ремонт!V313+[15]пот.ремонт!V313+[2]пот.ремонт!V313</f>
        <v>0</v>
      </c>
      <c r="W313" s="75">
        <f>[17]пот.ремонт!W313+[14]пот.ремонт!W313+[15]пот.ремонт!W313+[2]пот.ремонт!W313</f>
        <v>0</v>
      </c>
      <c r="X313" s="75">
        <f>[17]пот.ремонт!X313+[14]пот.ремонт!X313+[15]пот.ремонт!X313+[2]пот.ремонт!X313</f>
        <v>0</v>
      </c>
      <c r="Y313" s="75">
        <f>[17]пот.ремонт!Y313+[14]пот.ремонт!Y313+[15]пот.ремонт!Y313+[2]пот.ремонт!Y313</f>
        <v>0</v>
      </c>
      <c r="Z313" s="75">
        <f>[17]пот.ремонт!Z313+[14]пот.ремонт!Z313+[15]пот.ремонт!Z313+[2]пот.ремонт!Z313</f>
        <v>0</v>
      </c>
      <c r="AA313" s="75">
        <f>[17]пот.ремонт!AA313+[14]пот.ремонт!AA313+[15]пот.ремонт!AA313+[2]пот.ремонт!AA313</f>
        <v>0</v>
      </c>
      <c r="AB313" s="75">
        <f>[1]пот.ремонт!AB314+[2]пот.ремонт!AB313</f>
        <v>0</v>
      </c>
      <c r="AC313" s="75">
        <f>[1]пот.ремонт!AC314+[2]пот.ремонт!AC313</f>
        <v>0</v>
      </c>
      <c r="AD313" s="187">
        <f t="shared" si="52"/>
        <v>0</v>
      </c>
      <c r="AE313" s="75">
        <f>[17]пот.ремонт!AE313+[14]пот.ремонт!AE313+[15]пот.ремонт!AE313+[2]пот.ремонт!AE313</f>
        <v>0</v>
      </c>
      <c r="AF313" s="75">
        <f>[17]пот.ремонт!AF313+[14]пот.ремонт!AF313+[15]пот.ремонт!AF313+[2]пот.ремонт!AF313</f>
        <v>0</v>
      </c>
      <c r="AG313" s="75">
        <f>[17]пот.ремонт!AG313+[14]пот.ремонт!AG313+[15]пот.ремонт!AG313+[2]пот.ремонт!AG313</f>
        <v>0</v>
      </c>
      <c r="AH313" s="75">
        <f>[17]пот.ремонт!AH313+[14]пот.ремонт!AH313+[15]пот.ремонт!AH313+[2]пот.ремонт!AH313</f>
        <v>0</v>
      </c>
      <c r="AI313" s="75">
        <f>[17]пот.ремонт!AI313+[14]пот.ремонт!AI313+[15]пот.ремонт!AI313+[2]пот.ремонт!AI313</f>
        <v>0</v>
      </c>
      <c r="AJ313" s="75">
        <f>[17]пот.ремонт!AJ313+[14]пот.ремонт!AJ313+[15]пот.ремонт!AJ313+[2]пот.ремонт!AJ313</f>
        <v>0</v>
      </c>
      <c r="AK313" s="75">
        <f>[17]пот.ремонт!AK313+[14]пот.ремонт!AK313+[15]пот.ремонт!AK313+[2]пот.ремонт!AK313</f>
        <v>0</v>
      </c>
      <c r="AL313" s="75">
        <f>[17]пот.ремонт!AL313+[14]пот.ремонт!AL313+[15]пот.ремонт!AL313+[2]пот.ремонт!AL313</f>
        <v>0</v>
      </c>
      <c r="AM313" s="75">
        <f>[17]пот.ремонт!AM313+[14]пот.ремонт!AM313+[15]пот.ремонт!AM313+[2]пот.ремонт!AM313</f>
        <v>0</v>
      </c>
      <c r="AN313" s="75">
        <f>[1]пот.ремонт!AN314+[2]пот.ремонт!AN313</f>
        <v>0</v>
      </c>
      <c r="AO313" s="71">
        <f t="shared" si="50"/>
        <v>0</v>
      </c>
      <c r="AP313" s="274">
        <f t="shared" si="53"/>
        <v>0</v>
      </c>
      <c r="AQ313" s="36">
        <f t="shared" si="48"/>
        <v>-388.38491595438535</v>
      </c>
      <c r="AR313" s="37">
        <f t="shared" si="49"/>
        <v>0</v>
      </c>
      <c r="AS313" s="183">
        <f t="shared" si="54"/>
        <v>0</v>
      </c>
      <c r="AT313" s="146">
        <f>'[4]ПР 5 місяців'!AP313</f>
        <v>-199.86245362799997</v>
      </c>
      <c r="AU313" s="275">
        <f t="shared" si="55"/>
        <v>-588.24736958238532</v>
      </c>
      <c r="AV313" s="269">
        <f>[17]пот.ремонт!AP313+[14]пот.ремонт!AP313+[15]пот.ремонт!AP313+[2]пот.ремонт!AP313</f>
        <v>0</v>
      </c>
      <c r="AW313" s="193">
        <f>[15]пот.ремонт!C313</f>
        <v>34.827452550877076</v>
      </c>
      <c r="AX313" s="194"/>
      <c r="AY313" s="194">
        <f t="shared" si="60"/>
        <v>-34.827452550877076</v>
      </c>
      <c r="AZ313" s="17"/>
      <c r="BA313" s="200">
        <f t="shared" si="61"/>
        <v>-623.07482213326239</v>
      </c>
      <c r="BB313" s="269">
        <f t="shared" si="62"/>
        <v>0</v>
      </c>
      <c r="BC313" s="15">
        <v>0</v>
      </c>
      <c r="BE313" s="192">
        <f>'[16]звіт поточний ремонт'!AK316+'[16]звіт поточний ремонт'!Z316-'[16]звіт поточний ремонт'!C316</f>
        <v>-199.86245362799997</v>
      </c>
      <c r="BF313" s="192">
        <f t="shared" si="51"/>
        <v>0</v>
      </c>
    </row>
    <row r="314" spans="1:58" ht="15" customHeight="1" x14ac:dyDescent="0.25">
      <c r="A314" s="175">
        <f t="shared" si="59"/>
        <v>308</v>
      </c>
      <c r="B314" s="260" t="s">
        <v>309</v>
      </c>
      <c r="C314" s="164">
        <f>побуд.звіт!AW318</f>
        <v>177.89558425377317</v>
      </c>
      <c r="D314" s="67">
        <f>'[3]по будинку 08'!BF319</f>
        <v>0</v>
      </c>
      <c r="E314" s="68">
        <v>3</v>
      </c>
      <c r="F314" s="69"/>
      <c r="G314" s="69"/>
      <c r="H314" s="69"/>
      <c r="I314" s="69"/>
      <c r="J314" s="69"/>
      <c r="K314" s="69"/>
      <c r="L314" s="70"/>
      <c r="M314" s="75">
        <f>[17]пот.ремонт!M314+[14]пот.ремонт!M314+[15]пот.ремонт!M314+[2]пот.ремонт!M314</f>
        <v>0</v>
      </c>
      <c r="N314" s="75">
        <f>[17]пот.ремонт!N314+[14]пот.ремонт!N314+[15]пот.ремонт!N314+[2]пот.ремонт!N314</f>
        <v>0</v>
      </c>
      <c r="O314" s="75">
        <f>[17]пот.ремонт!O314+[14]пот.ремонт!O314+[15]пот.ремонт!O314+[2]пот.ремонт!O314</f>
        <v>0</v>
      </c>
      <c r="P314" s="75">
        <f>[17]пот.ремонт!P314+[14]пот.ремонт!P314+[15]пот.ремонт!P314+[2]пот.ремонт!P314</f>
        <v>0</v>
      </c>
      <c r="Q314" s="75">
        <f>[17]пот.ремонт!Q314+[14]пот.ремонт!Q314+[15]пот.ремонт!Q314+[2]пот.ремонт!Q314</f>
        <v>0</v>
      </c>
      <c r="R314" s="75">
        <f>[17]пот.ремонт!R314+[14]пот.ремонт!R314+[15]пот.ремонт!R314+[2]пот.ремонт!R314</f>
        <v>0</v>
      </c>
      <c r="S314" s="75">
        <f>[17]пот.ремонт!S314+[14]пот.ремонт!S314+[15]пот.ремонт!S314+[2]пот.ремонт!S314</f>
        <v>0</v>
      </c>
      <c r="T314" s="75">
        <f>[17]пот.ремонт!T314+[14]пот.ремонт!T314+[15]пот.ремонт!T314+[2]пот.ремонт!T314</f>
        <v>0</v>
      </c>
      <c r="U314" s="75">
        <f>[17]пот.ремонт!U314+[14]пот.ремонт!U314+[15]пот.ремонт!U314+[2]пот.ремонт!U314</f>
        <v>0</v>
      </c>
      <c r="V314" s="75">
        <f>[17]пот.ремонт!V314+[14]пот.ремонт!V314+[15]пот.ремонт!V314+[2]пот.ремонт!V314</f>
        <v>0</v>
      </c>
      <c r="W314" s="75">
        <f>[17]пот.ремонт!W314+[14]пот.ремонт!W314+[15]пот.ремонт!W314+[2]пот.ремонт!W314</f>
        <v>0</v>
      </c>
      <c r="X314" s="75">
        <f>[17]пот.ремонт!X314+[14]пот.ремонт!X314+[15]пот.ремонт!X314+[2]пот.ремонт!X314</f>
        <v>0</v>
      </c>
      <c r="Y314" s="75">
        <f>[17]пот.ремонт!Y314+[14]пот.ремонт!Y314+[15]пот.ремонт!Y314+[2]пот.ремонт!Y314</f>
        <v>0</v>
      </c>
      <c r="Z314" s="75">
        <f>[17]пот.ремонт!Z314+[14]пот.ремонт!Z314+[15]пот.ремонт!Z314+[2]пот.ремонт!Z314</f>
        <v>0</v>
      </c>
      <c r="AA314" s="75">
        <f>[17]пот.ремонт!AA314+[14]пот.ремонт!AA314+[15]пот.ремонт!AA314+[2]пот.ремонт!AA314</f>
        <v>0</v>
      </c>
      <c r="AB314" s="75">
        <f>[1]пот.ремонт!AB315+[2]пот.ремонт!AB314</f>
        <v>0</v>
      </c>
      <c r="AC314" s="75">
        <f>[1]пот.ремонт!AC315+[2]пот.ремонт!AC314</f>
        <v>0</v>
      </c>
      <c r="AD314" s="187">
        <f t="shared" si="52"/>
        <v>0</v>
      </c>
      <c r="AE314" s="75">
        <f>[17]пот.ремонт!AE314+[14]пот.ремонт!AE314+[15]пот.ремонт!AE314+[2]пот.ремонт!AE314</f>
        <v>0</v>
      </c>
      <c r="AF314" s="75">
        <f>[17]пот.ремонт!AF314+[14]пот.ремонт!AF314+[15]пот.ремонт!AF314+[2]пот.ремонт!AF314</f>
        <v>0</v>
      </c>
      <c r="AG314" s="75">
        <f>[17]пот.ремонт!AG314+[14]пот.ремонт!AG314+[15]пот.ремонт!AG314+[2]пот.ремонт!AG314</f>
        <v>0</v>
      </c>
      <c r="AH314" s="75">
        <f>[17]пот.ремонт!AH314+[14]пот.ремонт!AH314+[15]пот.ремонт!AH314+[2]пот.ремонт!AH314</f>
        <v>0</v>
      </c>
      <c r="AI314" s="75">
        <f>[17]пот.ремонт!AI314+[14]пот.ремонт!AI314+[15]пот.ремонт!AI314+[2]пот.ремонт!AI314</f>
        <v>0</v>
      </c>
      <c r="AJ314" s="75">
        <f>[17]пот.ремонт!AJ314+[14]пот.ремонт!AJ314+[15]пот.ремонт!AJ314+[2]пот.ремонт!AJ314</f>
        <v>0</v>
      </c>
      <c r="AK314" s="75">
        <f>[17]пот.ремонт!AK314+[14]пот.ремонт!AK314+[15]пот.ремонт!AK314+[2]пот.ремонт!AK314</f>
        <v>0</v>
      </c>
      <c r="AL314" s="75">
        <f>[17]пот.ремонт!AL314+[14]пот.ремонт!AL314+[15]пот.ремонт!AL314+[2]пот.ремонт!AL314</f>
        <v>0</v>
      </c>
      <c r="AM314" s="75">
        <f>[17]пот.ремонт!AM314+[14]пот.ремонт!AM314+[15]пот.ремонт!AM314+[2]пот.ремонт!AM314</f>
        <v>0</v>
      </c>
      <c r="AN314" s="75">
        <f>[1]пот.ремонт!AN315+[2]пот.ремонт!AN314</f>
        <v>0</v>
      </c>
      <c r="AO314" s="71">
        <f t="shared" si="50"/>
        <v>0</v>
      </c>
      <c r="AP314" s="274">
        <f t="shared" si="53"/>
        <v>0</v>
      </c>
      <c r="AQ314" s="36">
        <f t="shared" si="48"/>
        <v>-177.89558425377317</v>
      </c>
      <c r="AR314" s="37">
        <f t="shared" si="49"/>
        <v>0</v>
      </c>
      <c r="AS314" s="183">
        <f t="shared" si="54"/>
        <v>0</v>
      </c>
      <c r="AT314" s="146">
        <f>'[4]ПР 5 місяців'!AP314</f>
        <v>-91.544899310000005</v>
      </c>
      <c r="AU314" s="275">
        <f t="shared" si="55"/>
        <v>-269.44048356377317</v>
      </c>
      <c r="AV314" s="269">
        <f>[17]пот.ремонт!AP314+[14]пот.ремонт!AP314+[15]пот.ремонт!AP314+[2]пот.ремонт!AP314</f>
        <v>0</v>
      </c>
      <c r="AW314" s="193">
        <f>[15]пот.ремонт!C314</f>
        <v>15.952339050754645</v>
      </c>
      <c r="AX314" s="194"/>
      <c r="AY314" s="194">
        <f t="shared" si="60"/>
        <v>-15.952339050754645</v>
      </c>
      <c r="AZ314" s="17"/>
      <c r="BA314" s="200">
        <f t="shared" si="61"/>
        <v>-285.3928226145278</v>
      </c>
      <c r="BB314" s="269">
        <f t="shared" si="62"/>
        <v>0</v>
      </c>
      <c r="BC314" s="15">
        <v>0</v>
      </c>
      <c r="BE314" s="192">
        <f>'[16]звіт поточний ремонт'!AK317+'[16]звіт поточний ремонт'!Z317-'[16]звіт поточний ремонт'!C317</f>
        <v>-91.544899310000005</v>
      </c>
      <c r="BF314" s="192">
        <f t="shared" si="51"/>
        <v>0</v>
      </c>
    </row>
    <row r="315" spans="1:58" ht="15" customHeight="1" x14ac:dyDescent="0.25">
      <c r="A315" s="175">
        <f t="shared" si="59"/>
        <v>309</v>
      </c>
      <c r="B315" s="260" t="s">
        <v>310</v>
      </c>
      <c r="C315" s="164">
        <f>побуд.звіт!AW319</f>
        <v>1258.671335329504</v>
      </c>
      <c r="D315" s="67">
        <f>'[3]по будинку 08'!BF320</f>
        <v>0</v>
      </c>
      <c r="E315" s="68">
        <v>3</v>
      </c>
      <c r="F315" s="69"/>
      <c r="G315" s="69"/>
      <c r="H315" s="69"/>
      <c r="I315" s="69"/>
      <c r="J315" s="69"/>
      <c r="K315" s="69"/>
      <c r="L315" s="70"/>
      <c r="M315" s="75">
        <f>[17]пот.ремонт!M315+[14]пот.ремонт!M315+[15]пот.ремонт!M315+[2]пот.ремонт!M315</f>
        <v>0</v>
      </c>
      <c r="N315" s="75">
        <f>[17]пот.ремонт!N315+[14]пот.ремонт!N315+[15]пот.ремонт!N315+[2]пот.ремонт!N315</f>
        <v>0</v>
      </c>
      <c r="O315" s="75">
        <f>[17]пот.ремонт!O315+[14]пот.ремонт!O315+[15]пот.ремонт!O315+[2]пот.ремонт!O315</f>
        <v>3491.6990513383957</v>
      </c>
      <c r="P315" s="75">
        <f>[17]пот.ремонт!P315+[14]пот.ремонт!P315+[15]пот.ремонт!P315+[2]пот.ремонт!P315</f>
        <v>21.4</v>
      </c>
      <c r="Q315" s="75">
        <f>[17]пот.ремонт!Q315+[14]пот.ремонт!Q315+[15]пот.ремонт!Q315+[2]пот.ремонт!Q315</f>
        <v>0</v>
      </c>
      <c r="R315" s="75">
        <f>[17]пот.ремонт!R315+[14]пот.ремонт!R315+[15]пот.ремонт!R315+[2]пот.ремонт!R315</f>
        <v>0</v>
      </c>
      <c r="S315" s="75">
        <f>[17]пот.ремонт!S315+[14]пот.ремонт!S315+[15]пот.ремонт!S315+[2]пот.ремонт!S315</f>
        <v>0</v>
      </c>
      <c r="T315" s="75">
        <f>[17]пот.ремонт!T315+[14]пот.ремонт!T315+[15]пот.ремонт!T315+[2]пот.ремонт!T315</f>
        <v>0</v>
      </c>
      <c r="U315" s="75">
        <f>[17]пот.ремонт!U315+[14]пот.ремонт!U315+[15]пот.ремонт!U315+[2]пот.ремонт!U315</f>
        <v>0</v>
      </c>
      <c r="V315" s="75">
        <f>[17]пот.ремонт!V315+[14]пот.ремонт!V315+[15]пот.ремонт!V315+[2]пот.ремонт!V315</f>
        <v>0</v>
      </c>
      <c r="W315" s="75">
        <f>[17]пот.ремонт!W315+[14]пот.ремонт!W315+[15]пот.ремонт!W315+[2]пот.ремонт!W315</f>
        <v>0</v>
      </c>
      <c r="X315" s="75">
        <f>[17]пот.ремонт!X315+[14]пот.ремонт!X315+[15]пот.ремонт!X315+[2]пот.ремонт!X315</f>
        <v>0</v>
      </c>
      <c r="Y315" s="75">
        <f>[17]пот.ремонт!Y315+[14]пот.ремонт!Y315+[15]пот.ремонт!Y315+[2]пот.ремонт!Y315</f>
        <v>0</v>
      </c>
      <c r="Z315" s="75">
        <f>[17]пот.ремонт!Z315+[14]пот.ремонт!Z315+[15]пот.ремонт!Z315+[2]пот.ремонт!Z315</f>
        <v>0</v>
      </c>
      <c r="AA315" s="75">
        <f>[17]пот.ремонт!AA315+[14]пот.ремонт!AA315+[15]пот.ремонт!AA315+[2]пот.ремонт!AA315</f>
        <v>0</v>
      </c>
      <c r="AB315" s="75">
        <f>[1]пот.ремонт!AB316+[2]пот.ремонт!AB315</f>
        <v>0</v>
      </c>
      <c r="AC315" s="75">
        <f>[1]пот.ремонт!AC316+[2]пот.ремонт!AC315</f>
        <v>0</v>
      </c>
      <c r="AD315" s="187">
        <f t="shared" si="52"/>
        <v>3491.6990513383957</v>
      </c>
      <c r="AE315" s="75">
        <f>[17]пот.ремонт!AE315+[14]пот.ремонт!AE315+[15]пот.ремонт!AE315+[2]пот.ремонт!AE315</f>
        <v>0</v>
      </c>
      <c r="AF315" s="75">
        <f>[17]пот.ремонт!AF315+[14]пот.ремонт!AF315+[15]пот.ремонт!AF315+[2]пот.ремонт!AF315</f>
        <v>0</v>
      </c>
      <c r="AG315" s="75">
        <f>[17]пот.ремонт!AG315+[14]пот.ремонт!AG315+[15]пот.ремонт!AG315+[2]пот.ремонт!AG315</f>
        <v>0</v>
      </c>
      <c r="AH315" s="75">
        <f>[17]пот.ремонт!AH315+[14]пот.ремонт!AH315+[15]пот.ремонт!AH315+[2]пот.ремонт!AH315</f>
        <v>0</v>
      </c>
      <c r="AI315" s="75">
        <f>[17]пот.ремонт!AI315+[14]пот.ремонт!AI315+[15]пот.ремонт!AI315+[2]пот.ремонт!AI315</f>
        <v>0</v>
      </c>
      <c r="AJ315" s="75">
        <f>[17]пот.ремонт!AJ315+[14]пот.ремонт!AJ315+[15]пот.ремонт!AJ315+[2]пот.ремонт!AJ315</f>
        <v>0</v>
      </c>
      <c r="AK315" s="75">
        <f>[17]пот.ремонт!AK315+[14]пот.ремонт!AK315+[15]пот.ремонт!AK315+[2]пот.ремонт!AK315</f>
        <v>0</v>
      </c>
      <c r="AL315" s="75">
        <f>[17]пот.ремонт!AL315+[14]пот.ремонт!AL315+[15]пот.ремонт!AL315+[2]пот.ремонт!AL315</f>
        <v>0</v>
      </c>
      <c r="AM315" s="75">
        <f>[17]пот.ремонт!AM315+[14]пот.ремонт!AM315+[15]пот.ремонт!AM315+[2]пот.ремонт!AM315</f>
        <v>0</v>
      </c>
      <c r="AN315" s="75">
        <f>[1]пот.ремонт!AN316+[2]пот.ремонт!AN315</f>
        <v>0</v>
      </c>
      <c r="AO315" s="71">
        <f t="shared" si="50"/>
        <v>0</v>
      </c>
      <c r="AP315" s="274">
        <f t="shared" si="53"/>
        <v>3491.6990513383957</v>
      </c>
      <c r="AQ315" s="36">
        <f t="shared" si="48"/>
        <v>0</v>
      </c>
      <c r="AR315" s="37">
        <f t="shared" si="49"/>
        <v>2233.0277160088917</v>
      </c>
      <c r="AS315" s="183">
        <f t="shared" si="54"/>
        <v>2.7741150158347838</v>
      </c>
      <c r="AT315" s="146">
        <f>'[4]ПР 5 місяців'!AP315</f>
        <v>-647.7107240304</v>
      </c>
      <c r="AU315" s="275">
        <f t="shared" si="55"/>
        <v>1585.3169919784918</v>
      </c>
      <c r="AV315" s="269">
        <f>[17]пот.ремонт!AP315+[14]пот.ремонт!AP315+[15]пот.ремонт!AP315+[2]пот.ремонт!AP315</f>
        <v>3491.6990513383957</v>
      </c>
      <c r="AW315" s="193">
        <f>[15]пот.ремонт!C315</f>
        <v>112.8682619139008</v>
      </c>
      <c r="AX315" s="194"/>
      <c r="AY315" s="194">
        <f t="shared" si="60"/>
        <v>-112.8682619139008</v>
      </c>
      <c r="AZ315" s="17"/>
      <c r="BA315" s="200">
        <f t="shared" si="61"/>
        <v>1472.448730064591</v>
      </c>
      <c r="BB315" s="269">
        <f t="shared" si="62"/>
        <v>0</v>
      </c>
      <c r="BC315" s="15">
        <v>3492</v>
      </c>
      <c r="BE315" s="192">
        <f>'[16]звіт поточний ремонт'!AK318+'[16]звіт поточний ремонт'!Z318-'[16]звіт поточний ремонт'!C318</f>
        <v>-647.7107240304</v>
      </c>
      <c r="BF315" s="192">
        <f t="shared" si="51"/>
        <v>0</v>
      </c>
    </row>
    <row r="316" spans="1:58" ht="15" customHeight="1" x14ac:dyDescent="0.25">
      <c r="A316" s="175">
        <f t="shared" si="59"/>
        <v>310</v>
      </c>
      <c r="B316" s="260" t="s">
        <v>311</v>
      </c>
      <c r="C316" s="164">
        <f>побуд.звіт!AW320</f>
        <v>457.22799519163271</v>
      </c>
      <c r="D316" s="67">
        <f>'[3]по будинку 08'!BF321</f>
        <v>0</v>
      </c>
      <c r="E316" s="68">
        <v>3</v>
      </c>
      <c r="F316" s="69"/>
      <c r="G316" s="69"/>
      <c r="H316" s="69"/>
      <c r="I316" s="69"/>
      <c r="J316" s="69"/>
      <c r="K316" s="69"/>
      <c r="L316" s="70"/>
      <c r="M316" s="75">
        <f>[17]пот.ремонт!M316+[14]пот.ремонт!M316+[15]пот.ремонт!M316+[2]пот.ремонт!M316</f>
        <v>0</v>
      </c>
      <c r="N316" s="75">
        <f>[17]пот.ремонт!N316+[14]пот.ремонт!N316+[15]пот.ремонт!N316+[2]пот.ремонт!N316</f>
        <v>0</v>
      </c>
      <c r="O316" s="75">
        <f>[17]пот.ремонт!O316+[14]пот.ремонт!O316+[15]пот.ремонт!O316+[2]пот.ремонт!O316</f>
        <v>0</v>
      </c>
      <c r="P316" s="75">
        <f>[17]пот.ремонт!P316+[14]пот.ремонт!P316+[15]пот.ремонт!P316+[2]пот.ремонт!P316</f>
        <v>0</v>
      </c>
      <c r="Q316" s="75">
        <f>[17]пот.ремонт!Q316+[14]пот.ремонт!Q316+[15]пот.ремонт!Q316+[2]пот.ремонт!Q316</f>
        <v>0</v>
      </c>
      <c r="R316" s="75">
        <f>[17]пот.ремонт!R316+[14]пот.ремонт!R316+[15]пот.ремонт!R316+[2]пот.ремонт!R316</f>
        <v>0</v>
      </c>
      <c r="S316" s="75">
        <f>[17]пот.ремонт!S316+[14]пот.ремонт!S316+[15]пот.ремонт!S316+[2]пот.ремонт!S316</f>
        <v>0</v>
      </c>
      <c r="T316" s="75">
        <f>[17]пот.ремонт!T316+[14]пот.ремонт!T316+[15]пот.ремонт!T316+[2]пот.ремонт!T316</f>
        <v>0</v>
      </c>
      <c r="U316" s="75">
        <f>[17]пот.ремонт!U316+[14]пот.ремонт!U316+[15]пот.ремонт!U316+[2]пот.ремонт!U316</f>
        <v>0</v>
      </c>
      <c r="V316" s="75">
        <f>[17]пот.ремонт!V316+[14]пот.ремонт!V316+[15]пот.ремонт!V316+[2]пот.ремонт!V316</f>
        <v>0</v>
      </c>
      <c r="W316" s="75">
        <f>[17]пот.ремонт!W316+[14]пот.ремонт!W316+[15]пот.ремонт!W316+[2]пот.ремонт!W316</f>
        <v>0</v>
      </c>
      <c r="X316" s="75">
        <f>[17]пот.ремонт!X316+[14]пот.ремонт!X316+[15]пот.ремонт!X316+[2]пот.ремонт!X316</f>
        <v>0</v>
      </c>
      <c r="Y316" s="75">
        <f>[17]пот.ремонт!Y316+[14]пот.ремонт!Y316+[15]пот.ремонт!Y316+[2]пот.ремонт!Y316</f>
        <v>0</v>
      </c>
      <c r="Z316" s="75">
        <f>[17]пот.ремонт!Z316+[14]пот.ремонт!Z316+[15]пот.ремонт!Z316+[2]пот.ремонт!Z316</f>
        <v>0</v>
      </c>
      <c r="AA316" s="75">
        <f>[17]пот.ремонт!AA316+[14]пот.ремонт!AA316+[15]пот.ремонт!AA316+[2]пот.ремонт!AA316</f>
        <v>0</v>
      </c>
      <c r="AB316" s="75">
        <f>[1]пот.ремонт!AB317+[2]пот.ремонт!AB316</f>
        <v>0</v>
      </c>
      <c r="AC316" s="75">
        <f>[1]пот.ремонт!AC317+[2]пот.ремонт!AC316</f>
        <v>0</v>
      </c>
      <c r="AD316" s="187">
        <f t="shared" si="52"/>
        <v>0</v>
      </c>
      <c r="AE316" s="75">
        <f>[17]пот.ремонт!AE316+[14]пот.ремонт!AE316+[15]пот.ремонт!AE316+[2]пот.ремонт!AE316</f>
        <v>0</v>
      </c>
      <c r="AF316" s="75">
        <f>[17]пот.ремонт!AF316+[14]пот.ремонт!AF316+[15]пот.ремонт!AF316+[2]пот.ремонт!AF316</f>
        <v>0</v>
      </c>
      <c r="AG316" s="75">
        <f>[17]пот.ремонт!AG316+[14]пот.ремонт!AG316+[15]пот.ремонт!AG316+[2]пот.ремонт!AG316</f>
        <v>0</v>
      </c>
      <c r="AH316" s="75">
        <f>[17]пот.ремонт!AH316+[14]пот.ремонт!AH316+[15]пот.ремонт!AH316+[2]пот.ремонт!AH316</f>
        <v>0</v>
      </c>
      <c r="AI316" s="75">
        <f>[17]пот.ремонт!AI316+[14]пот.ремонт!AI316+[15]пот.ремонт!AI316+[2]пот.ремонт!AI316</f>
        <v>0</v>
      </c>
      <c r="AJ316" s="75">
        <f>[17]пот.ремонт!AJ316+[14]пот.ремонт!AJ316+[15]пот.ремонт!AJ316+[2]пот.ремонт!AJ316</f>
        <v>0</v>
      </c>
      <c r="AK316" s="75">
        <f>[17]пот.ремонт!AK316+[14]пот.ремонт!AK316+[15]пот.ремонт!AK316+[2]пот.ремонт!AK316</f>
        <v>0</v>
      </c>
      <c r="AL316" s="75">
        <f>[17]пот.ремонт!AL316+[14]пот.ремонт!AL316+[15]пот.ремонт!AL316+[2]пот.ремонт!AL316</f>
        <v>0</v>
      </c>
      <c r="AM316" s="75">
        <f>[17]пот.ремонт!AM316+[14]пот.ремонт!AM316+[15]пот.ремонт!AM316+[2]пот.ремонт!AM316</f>
        <v>0</v>
      </c>
      <c r="AN316" s="75">
        <f>[1]пот.ремонт!AN317+[2]пот.ремонт!AN316</f>
        <v>0</v>
      </c>
      <c r="AO316" s="71">
        <f t="shared" si="50"/>
        <v>0</v>
      </c>
      <c r="AP316" s="274">
        <f t="shared" si="53"/>
        <v>0</v>
      </c>
      <c r="AQ316" s="36">
        <f t="shared" si="48"/>
        <v>-457.22799519163271</v>
      </c>
      <c r="AR316" s="37">
        <f t="shared" si="49"/>
        <v>0</v>
      </c>
      <c r="AS316" s="183">
        <f t="shared" si="54"/>
        <v>0</v>
      </c>
      <c r="AT316" s="146">
        <f>'[4]ПР 5 місяців'!AP316</f>
        <v>-235.28900571</v>
      </c>
      <c r="AU316" s="275">
        <f t="shared" si="55"/>
        <v>-692.51700090163274</v>
      </c>
      <c r="AV316" s="269">
        <f>[17]пот.ремонт!AP316+[14]пот.ремонт!AP316+[15]пот.ремонт!AP316+[2]пот.ремонт!AP316</f>
        <v>0</v>
      </c>
      <c r="AW316" s="193">
        <f>[15]пот.ремонт!C316</f>
        <v>41.000789238326554</v>
      </c>
      <c r="AX316" s="194"/>
      <c r="AY316" s="194">
        <f t="shared" ref="AY316:AY324" si="63">AX316-AW316</f>
        <v>-41.000789238326554</v>
      </c>
      <c r="AZ316" s="17"/>
      <c r="BA316" s="200">
        <f t="shared" ref="BA316:BA324" si="64">AU316+AY316</f>
        <v>-733.51779013995929</v>
      </c>
      <c r="BB316" s="269">
        <f t="shared" ref="BB316:BB324" si="65">AP316-AV316</f>
        <v>0</v>
      </c>
      <c r="BC316" s="15">
        <v>0</v>
      </c>
      <c r="BE316" s="192">
        <f>'[16]звіт поточний ремонт'!AK319+'[16]звіт поточний ремонт'!Z319-'[16]звіт поточний ремонт'!C319</f>
        <v>-235.28900571</v>
      </c>
      <c r="BF316" s="192">
        <f t="shared" si="51"/>
        <v>0</v>
      </c>
    </row>
    <row r="317" spans="1:58" ht="15" customHeight="1" x14ac:dyDescent="0.25">
      <c r="A317" s="175">
        <f t="shared" si="59"/>
        <v>311</v>
      </c>
      <c r="B317" s="260" t="s">
        <v>312</v>
      </c>
      <c r="C317" s="164">
        <f>побуд.звіт!AW321</f>
        <v>180.33227881615355</v>
      </c>
      <c r="D317" s="67">
        <f>'[3]по будинку 08'!BF322</f>
        <v>0</v>
      </c>
      <c r="E317" s="68">
        <v>3</v>
      </c>
      <c r="F317" s="69"/>
      <c r="G317" s="69"/>
      <c r="H317" s="69"/>
      <c r="I317" s="69"/>
      <c r="J317" s="69"/>
      <c r="K317" s="69"/>
      <c r="L317" s="70"/>
      <c r="M317" s="75">
        <f>[17]пот.ремонт!M317+[14]пот.ремонт!M317+[15]пот.ремонт!M317+[2]пот.ремонт!M317</f>
        <v>0</v>
      </c>
      <c r="N317" s="75">
        <f>[17]пот.ремонт!N317+[14]пот.ремонт!N317+[15]пот.ремонт!N317+[2]пот.ремонт!N317</f>
        <v>0</v>
      </c>
      <c r="O317" s="75">
        <f>[17]пот.ремонт!O317+[14]пот.ремонт!O317+[15]пот.ремонт!O317+[2]пот.ремонт!O317</f>
        <v>0</v>
      </c>
      <c r="P317" s="75">
        <f>[17]пот.ремонт!P317+[14]пот.ремонт!P317+[15]пот.ремонт!P317+[2]пот.ремонт!P317</f>
        <v>0</v>
      </c>
      <c r="Q317" s="75">
        <f>[17]пот.ремонт!Q317+[14]пот.ремонт!Q317+[15]пот.ремонт!Q317+[2]пот.ремонт!Q317</f>
        <v>0</v>
      </c>
      <c r="R317" s="75">
        <f>[17]пот.ремонт!R317+[14]пот.ремонт!R317+[15]пот.ремонт!R317+[2]пот.ремонт!R317</f>
        <v>0</v>
      </c>
      <c r="S317" s="75">
        <f>[17]пот.ремонт!S317+[14]пот.ремонт!S317+[15]пот.ремонт!S317+[2]пот.ремонт!S317</f>
        <v>0</v>
      </c>
      <c r="T317" s="75">
        <f>[17]пот.ремонт!T317+[14]пот.ремонт!T317+[15]пот.ремонт!T317+[2]пот.ремонт!T317</f>
        <v>0</v>
      </c>
      <c r="U317" s="75">
        <f>[17]пот.ремонт!U317+[14]пот.ремонт!U317+[15]пот.ремонт!U317+[2]пот.ремонт!U317</f>
        <v>0</v>
      </c>
      <c r="V317" s="75">
        <f>[17]пот.ремонт!V317+[14]пот.ремонт!V317+[15]пот.ремонт!V317+[2]пот.ремонт!V317</f>
        <v>0</v>
      </c>
      <c r="W317" s="75">
        <f>[17]пот.ремонт!W317+[14]пот.ремонт!W317+[15]пот.ремонт!W317+[2]пот.ремонт!W317</f>
        <v>0</v>
      </c>
      <c r="X317" s="75">
        <f>[17]пот.ремонт!X317+[14]пот.ремонт!X317+[15]пот.ремонт!X317+[2]пот.ремонт!X317</f>
        <v>0</v>
      </c>
      <c r="Y317" s="75">
        <f>[17]пот.ремонт!Y317+[14]пот.ремонт!Y317+[15]пот.ремонт!Y317+[2]пот.ремонт!Y317</f>
        <v>0</v>
      </c>
      <c r="Z317" s="75">
        <f>[17]пот.ремонт!Z317+[14]пот.ремонт!Z317+[15]пот.ремонт!Z317+[2]пот.ремонт!Z317</f>
        <v>0</v>
      </c>
      <c r="AA317" s="75">
        <f>[17]пот.ремонт!AA317+[14]пот.ремонт!AA317+[15]пот.ремонт!AA317+[2]пот.ремонт!AA317</f>
        <v>0</v>
      </c>
      <c r="AB317" s="75">
        <f>[1]пот.ремонт!AB318+[2]пот.ремонт!AB317</f>
        <v>0</v>
      </c>
      <c r="AC317" s="75">
        <f>[1]пот.ремонт!AC318+[2]пот.ремонт!AC317</f>
        <v>0</v>
      </c>
      <c r="AD317" s="187">
        <f t="shared" si="52"/>
        <v>0</v>
      </c>
      <c r="AE317" s="75">
        <f>[17]пот.ремонт!AE317+[14]пот.ремонт!AE317+[15]пот.ремонт!AE317+[2]пот.ремонт!AE317</f>
        <v>0</v>
      </c>
      <c r="AF317" s="75">
        <f>[17]пот.ремонт!AF317+[14]пот.ремонт!AF317+[15]пот.ремонт!AF317+[2]пот.ремонт!AF317</f>
        <v>0</v>
      </c>
      <c r="AG317" s="75">
        <f>[17]пот.ремонт!AG317+[14]пот.ремонт!AG317+[15]пот.ремонт!AG317+[2]пот.ремонт!AG317</f>
        <v>0</v>
      </c>
      <c r="AH317" s="75">
        <f>[17]пот.ремонт!AH317+[14]пот.ремонт!AH317+[15]пот.ремонт!AH317+[2]пот.ремонт!AH317</f>
        <v>0</v>
      </c>
      <c r="AI317" s="75">
        <f>[17]пот.ремонт!AI317+[14]пот.ремонт!AI317+[15]пот.ремонт!AI317+[2]пот.ремонт!AI317</f>
        <v>0</v>
      </c>
      <c r="AJ317" s="75">
        <f>[17]пот.ремонт!AJ317+[14]пот.ремонт!AJ317+[15]пот.ремонт!AJ317+[2]пот.ремонт!AJ317</f>
        <v>0</v>
      </c>
      <c r="AK317" s="75">
        <f>[17]пот.ремонт!AK317+[14]пот.ремонт!AK317+[15]пот.ремонт!AK317+[2]пот.ремонт!AK317</f>
        <v>0</v>
      </c>
      <c r="AL317" s="75">
        <f>[17]пот.ремонт!AL317+[14]пот.ремонт!AL317+[15]пот.ремонт!AL317+[2]пот.ремонт!AL317</f>
        <v>0</v>
      </c>
      <c r="AM317" s="75">
        <f>[17]пот.ремонт!AM317+[14]пот.ремонт!AM317+[15]пот.ремонт!AM317+[2]пот.ремонт!AM317</f>
        <v>0</v>
      </c>
      <c r="AN317" s="75">
        <f>[1]пот.ремонт!AN318+[2]пот.ремонт!AN317</f>
        <v>0</v>
      </c>
      <c r="AO317" s="71">
        <f t="shared" si="50"/>
        <v>0</v>
      </c>
      <c r="AP317" s="274">
        <f t="shared" si="53"/>
        <v>0</v>
      </c>
      <c r="AQ317" s="36">
        <f t="shared" si="48"/>
        <v>-180.33227881615355</v>
      </c>
      <c r="AR317" s="37">
        <f t="shared" si="49"/>
        <v>0</v>
      </c>
      <c r="AS317" s="183">
        <f t="shared" si="54"/>
        <v>0</v>
      </c>
      <c r="AT317" s="146">
        <f>'[4]ПР 5 місяців'!AP317</f>
        <v>-92.798723304000006</v>
      </c>
      <c r="AU317" s="275">
        <f t="shared" si="55"/>
        <v>-273.13100212015354</v>
      </c>
      <c r="AV317" s="269">
        <f>[17]пот.ремонт!AP317+[14]пот.ремонт!AP317+[15]пот.ремонт!AP317+[2]пот.ремонт!AP317</f>
        <v>0</v>
      </c>
      <c r="AW317" s="193">
        <f>[15]пот.ремонт!C317</f>
        <v>16.170864243230707</v>
      </c>
      <c r="AX317" s="194"/>
      <c r="AY317" s="194">
        <f t="shared" si="63"/>
        <v>-16.170864243230707</v>
      </c>
      <c r="AZ317" s="17"/>
      <c r="BA317" s="200">
        <f t="shared" si="64"/>
        <v>-289.30186636338425</v>
      </c>
      <c r="BB317" s="269">
        <f t="shared" si="65"/>
        <v>0</v>
      </c>
      <c r="BC317" s="15">
        <v>0</v>
      </c>
      <c r="BE317" s="192">
        <f>'[16]звіт поточний ремонт'!AK320+'[16]звіт поточний ремонт'!Z320-'[16]звіт поточний ремонт'!C320</f>
        <v>-92.798723304000006</v>
      </c>
      <c r="BF317" s="192">
        <f t="shared" si="51"/>
        <v>0</v>
      </c>
    </row>
    <row r="318" spans="1:58" ht="15" customHeight="1" x14ac:dyDescent="0.25">
      <c r="A318" s="175">
        <f t="shared" si="59"/>
        <v>312</v>
      </c>
      <c r="B318" s="260" t="s">
        <v>313</v>
      </c>
      <c r="C318" s="164">
        <f>побуд.звіт!AW322</f>
        <v>378.33253815956579</v>
      </c>
      <c r="D318" s="67">
        <f>'[3]по будинку 08'!BF323</f>
        <v>0</v>
      </c>
      <c r="E318" s="68">
        <v>3</v>
      </c>
      <c r="F318" s="69"/>
      <c r="G318" s="69"/>
      <c r="H318" s="69"/>
      <c r="I318" s="69"/>
      <c r="J318" s="69"/>
      <c r="K318" s="69"/>
      <c r="L318" s="70"/>
      <c r="M318" s="75">
        <f>[17]пот.ремонт!M318+[14]пот.ремонт!M318+[15]пот.ремонт!M318+[2]пот.ремонт!M318</f>
        <v>0</v>
      </c>
      <c r="N318" s="75">
        <f>[17]пот.ремонт!N318+[14]пот.ремонт!N318+[15]пот.ремонт!N318+[2]пот.ремонт!N318</f>
        <v>0</v>
      </c>
      <c r="O318" s="75">
        <f>[17]пот.ремонт!O318+[14]пот.ремонт!O318+[15]пот.ремонт!O318+[2]пот.ремонт!O318</f>
        <v>0</v>
      </c>
      <c r="P318" s="75">
        <f>[17]пот.ремонт!P318+[14]пот.ремонт!P318+[15]пот.ремонт!P318+[2]пот.ремонт!P318</f>
        <v>0</v>
      </c>
      <c r="Q318" s="75">
        <f>[17]пот.ремонт!Q318+[14]пот.ремонт!Q318+[15]пот.ремонт!Q318+[2]пот.ремонт!Q318</f>
        <v>0</v>
      </c>
      <c r="R318" s="75">
        <f>[17]пот.ремонт!R318+[14]пот.ремонт!R318+[15]пот.ремонт!R318+[2]пот.ремонт!R318</f>
        <v>0</v>
      </c>
      <c r="S318" s="75">
        <f>[17]пот.ремонт!S318+[14]пот.ремонт!S318+[15]пот.ремонт!S318+[2]пот.ремонт!S318</f>
        <v>0</v>
      </c>
      <c r="T318" s="75">
        <f>[17]пот.ремонт!T318+[14]пот.ремонт!T318+[15]пот.ремонт!T318+[2]пот.ремонт!T318</f>
        <v>0</v>
      </c>
      <c r="U318" s="75">
        <f>[17]пот.ремонт!U318+[14]пот.ремонт!U318+[15]пот.ремонт!U318+[2]пот.ремонт!U318</f>
        <v>0</v>
      </c>
      <c r="V318" s="75">
        <f>[17]пот.ремонт!V318+[14]пот.ремонт!V318+[15]пот.ремонт!V318+[2]пот.ремонт!V318</f>
        <v>0</v>
      </c>
      <c r="W318" s="75">
        <f>[17]пот.ремонт!W318+[14]пот.ремонт!W318+[15]пот.ремонт!W318+[2]пот.ремонт!W318</f>
        <v>0</v>
      </c>
      <c r="X318" s="75">
        <f>[17]пот.ремонт!X318+[14]пот.ремонт!X318+[15]пот.ремонт!X318+[2]пот.ремонт!X318</f>
        <v>0</v>
      </c>
      <c r="Y318" s="75">
        <f>[17]пот.ремонт!Y318+[14]пот.ремонт!Y318+[15]пот.ремонт!Y318+[2]пот.ремонт!Y318</f>
        <v>0</v>
      </c>
      <c r="Z318" s="75">
        <f>[17]пот.ремонт!Z318+[14]пот.ремонт!Z318+[15]пот.ремонт!Z318+[2]пот.ремонт!Z318</f>
        <v>0</v>
      </c>
      <c r="AA318" s="75">
        <f>[17]пот.ремонт!AA318+[14]пот.ремонт!AA318+[15]пот.ремонт!AA318+[2]пот.ремонт!AA318</f>
        <v>0</v>
      </c>
      <c r="AB318" s="75">
        <f>[1]пот.ремонт!AB319+[2]пот.ремонт!AB318</f>
        <v>0</v>
      </c>
      <c r="AC318" s="75">
        <f>[1]пот.ремонт!AC319+[2]пот.ремонт!AC318</f>
        <v>0</v>
      </c>
      <c r="AD318" s="187">
        <f t="shared" si="52"/>
        <v>0</v>
      </c>
      <c r="AE318" s="75">
        <f>[17]пот.ремонт!AE318+[14]пот.ремонт!AE318+[15]пот.ремонт!AE318+[2]пот.ремонт!AE318</f>
        <v>0</v>
      </c>
      <c r="AF318" s="75">
        <f>[17]пот.ремонт!AF318+[14]пот.ремонт!AF318+[15]пот.ремонт!AF318+[2]пот.ремонт!AF318</f>
        <v>0</v>
      </c>
      <c r="AG318" s="75">
        <f>[17]пот.ремонт!AG318+[14]пот.ремонт!AG318+[15]пот.ремонт!AG318+[2]пот.ремонт!AG318</f>
        <v>0</v>
      </c>
      <c r="AH318" s="75">
        <f>[17]пот.ремонт!AH318+[14]пот.ремонт!AH318+[15]пот.ремонт!AH318+[2]пот.ремонт!AH318</f>
        <v>0</v>
      </c>
      <c r="AI318" s="75">
        <f>[17]пот.ремонт!AI318+[14]пот.ремонт!AI318+[15]пот.ремонт!AI318+[2]пот.ремонт!AI318</f>
        <v>0</v>
      </c>
      <c r="AJ318" s="75">
        <f>[17]пот.ремонт!AJ318+[14]пот.ремонт!AJ318+[15]пот.ремонт!AJ318+[2]пот.ремонт!AJ318</f>
        <v>0</v>
      </c>
      <c r="AK318" s="75">
        <f>[17]пот.ремонт!AK318+[14]пот.ремонт!AK318+[15]пот.ремонт!AK318+[2]пот.ремонт!AK318</f>
        <v>0</v>
      </c>
      <c r="AL318" s="75">
        <f>[17]пот.ремонт!AL318+[14]пот.ремонт!AL318+[15]пот.ремонт!AL318+[2]пот.ремонт!AL318</f>
        <v>0</v>
      </c>
      <c r="AM318" s="75">
        <f>[17]пот.ремонт!AM318+[14]пот.ремонт!AM318+[15]пот.ремонт!AM318+[2]пот.ремонт!AM318</f>
        <v>0</v>
      </c>
      <c r="AN318" s="75">
        <f>[1]пот.ремонт!AN319+[2]пот.ремонт!AN318</f>
        <v>0</v>
      </c>
      <c r="AO318" s="71">
        <f t="shared" si="50"/>
        <v>0</v>
      </c>
      <c r="AP318" s="274">
        <f t="shared" si="53"/>
        <v>0</v>
      </c>
      <c r="AQ318" s="36">
        <f t="shared" si="48"/>
        <v>-378.33253815956579</v>
      </c>
      <c r="AR318" s="37">
        <f t="shared" si="49"/>
        <v>0</v>
      </c>
      <c r="AS318" s="183">
        <f t="shared" si="54"/>
        <v>0</v>
      </c>
      <c r="AT318" s="146">
        <f>'[4]ПР 5 місяців'!AP318</f>
        <v>-194.68948492499999</v>
      </c>
      <c r="AU318" s="275">
        <f t="shared" si="55"/>
        <v>-573.02202308456572</v>
      </c>
      <c r="AV318" s="269">
        <f>[17]пот.ремонт!AP318+[14]пот.ремонт!AP318+[15]пот.ремонт!AP318+[2]пот.ремонт!AP318</f>
        <v>0</v>
      </c>
      <c r="AW318" s="193">
        <f>[15]пот.ремонт!C318</f>
        <v>33.926036131913158</v>
      </c>
      <c r="AX318" s="194"/>
      <c r="AY318" s="194">
        <f t="shared" si="63"/>
        <v>-33.926036131913158</v>
      </c>
      <c r="AZ318" s="17"/>
      <c r="BA318" s="200">
        <f t="shared" si="64"/>
        <v>-606.9480592164789</v>
      </c>
      <c r="BB318" s="269">
        <f t="shared" si="65"/>
        <v>0</v>
      </c>
      <c r="BC318" s="15">
        <v>0</v>
      </c>
      <c r="BE318" s="192">
        <f>'[16]звіт поточний ремонт'!AK321+'[16]звіт поточний ремонт'!Z321-'[16]звіт поточний ремонт'!C321</f>
        <v>-194.68948492499999</v>
      </c>
      <c r="BF318" s="192">
        <f t="shared" si="51"/>
        <v>0</v>
      </c>
    </row>
    <row r="319" spans="1:58" ht="15" customHeight="1" x14ac:dyDescent="0.25">
      <c r="A319" s="175">
        <f t="shared" si="59"/>
        <v>313</v>
      </c>
      <c r="B319" s="260" t="s">
        <v>314</v>
      </c>
      <c r="C319" s="164">
        <f>побуд.звіт!AW323</f>
        <v>582.42529844892863</v>
      </c>
      <c r="D319" s="67">
        <f>'[3]по будинку 08'!BF324</f>
        <v>0</v>
      </c>
      <c r="E319" s="68">
        <v>3</v>
      </c>
      <c r="F319" s="69"/>
      <c r="G319" s="69"/>
      <c r="H319" s="69"/>
      <c r="I319" s="69"/>
      <c r="J319" s="69"/>
      <c r="K319" s="69"/>
      <c r="L319" s="70"/>
      <c r="M319" s="75">
        <f>[17]пот.ремонт!M319+[14]пот.ремонт!M319+[15]пот.ремонт!M319+[2]пот.ремонт!M319</f>
        <v>0</v>
      </c>
      <c r="N319" s="75">
        <f>[17]пот.ремонт!N319+[14]пот.ремонт!N319+[15]пот.ремонт!N319+[2]пот.ремонт!N319</f>
        <v>0</v>
      </c>
      <c r="O319" s="75">
        <f>[17]пот.ремонт!O319+[14]пот.ремонт!O319+[15]пот.ремонт!O319+[2]пот.ремонт!O319</f>
        <v>0</v>
      </c>
      <c r="P319" s="75">
        <f>[17]пот.ремонт!P319+[14]пот.ремонт!P319+[15]пот.ремонт!P319+[2]пот.ремонт!P319</f>
        <v>0</v>
      </c>
      <c r="Q319" s="75">
        <f>[17]пот.ремонт!Q319+[14]пот.ремонт!Q319+[15]пот.ремонт!Q319+[2]пот.ремонт!Q319</f>
        <v>0</v>
      </c>
      <c r="R319" s="75">
        <f>[17]пот.ремонт!R319+[14]пот.ремонт!R319+[15]пот.ремонт!R319+[2]пот.ремонт!R319</f>
        <v>0</v>
      </c>
      <c r="S319" s="75">
        <f>[17]пот.ремонт!S319+[14]пот.ремонт!S319+[15]пот.ремонт!S319+[2]пот.ремонт!S319</f>
        <v>0</v>
      </c>
      <c r="T319" s="75">
        <f>[17]пот.ремонт!T319+[14]пот.ремонт!T319+[15]пот.ремонт!T319+[2]пот.ремонт!T319</f>
        <v>0</v>
      </c>
      <c r="U319" s="75">
        <f>[17]пот.ремонт!U319+[14]пот.ремонт!U319+[15]пот.ремонт!U319+[2]пот.ремонт!U319</f>
        <v>0</v>
      </c>
      <c r="V319" s="75">
        <f>[17]пот.ремонт!V319+[14]пот.ремонт!V319+[15]пот.ремонт!V319+[2]пот.ремонт!V319</f>
        <v>0</v>
      </c>
      <c r="W319" s="75">
        <f>[17]пот.ремонт!W319+[14]пот.ремонт!W319+[15]пот.ремонт!W319+[2]пот.ремонт!W319</f>
        <v>0</v>
      </c>
      <c r="X319" s="75">
        <f>[17]пот.ремонт!X319+[14]пот.ремонт!X319+[15]пот.ремонт!X319+[2]пот.ремонт!X319</f>
        <v>0</v>
      </c>
      <c r="Y319" s="75">
        <f>[17]пот.ремонт!Y319+[14]пот.ремонт!Y319+[15]пот.ремонт!Y319+[2]пот.ремонт!Y319</f>
        <v>0</v>
      </c>
      <c r="Z319" s="75">
        <f>[17]пот.ремонт!Z319+[14]пот.ремонт!Z319+[15]пот.ремонт!Z319+[2]пот.ремонт!Z319</f>
        <v>0</v>
      </c>
      <c r="AA319" s="75">
        <f>[17]пот.ремонт!AA319+[14]пот.ремонт!AA319+[15]пот.ремонт!AA319+[2]пот.ремонт!AA319</f>
        <v>839.03847269498294</v>
      </c>
      <c r="AB319" s="75">
        <f>[1]пот.ремонт!AB320+[2]пот.ремонт!AB319</f>
        <v>0</v>
      </c>
      <c r="AC319" s="75">
        <f>[1]пот.ремонт!AC320+[2]пот.ремонт!AC319</f>
        <v>0</v>
      </c>
      <c r="AD319" s="187">
        <f t="shared" si="52"/>
        <v>839.03847269498294</v>
      </c>
      <c r="AE319" s="75">
        <f>[17]пот.ремонт!AE319+[14]пот.ремонт!AE319+[15]пот.ремонт!AE319+[2]пот.ремонт!AE319</f>
        <v>0</v>
      </c>
      <c r="AF319" s="75">
        <f>[17]пот.ремонт!AF319+[14]пот.ремонт!AF319+[15]пот.ремонт!AF319+[2]пот.ремонт!AF319</f>
        <v>0</v>
      </c>
      <c r="AG319" s="75">
        <f>[17]пот.ремонт!AG319+[14]пот.ремонт!AG319+[15]пот.ремонт!AG319+[2]пот.ремонт!AG319</f>
        <v>0</v>
      </c>
      <c r="AH319" s="75">
        <f>[17]пот.ремонт!AH319+[14]пот.ремонт!AH319+[15]пот.ремонт!AH319+[2]пот.ремонт!AH319</f>
        <v>0</v>
      </c>
      <c r="AI319" s="75">
        <f>[17]пот.ремонт!AI319+[14]пот.ремонт!AI319+[15]пот.ремонт!AI319+[2]пот.ремонт!AI319</f>
        <v>0</v>
      </c>
      <c r="AJ319" s="75">
        <f>[17]пот.ремонт!AJ319+[14]пот.ремонт!AJ319+[15]пот.ремонт!AJ319+[2]пот.ремонт!AJ319</f>
        <v>0</v>
      </c>
      <c r="AK319" s="75">
        <f>[17]пот.ремонт!AK319+[14]пот.ремонт!AK319+[15]пот.ремонт!AK319+[2]пот.ремонт!AK319</f>
        <v>0</v>
      </c>
      <c r="AL319" s="75">
        <f>[17]пот.ремонт!AL319+[14]пот.ремонт!AL319+[15]пот.ремонт!AL319+[2]пот.ремонт!AL319</f>
        <v>0</v>
      </c>
      <c r="AM319" s="75">
        <f>[17]пот.ремонт!AM319+[14]пот.ремонт!AM319+[15]пот.ремонт!AM319+[2]пот.ремонт!AM319</f>
        <v>0</v>
      </c>
      <c r="AN319" s="75">
        <f>[1]пот.ремонт!AN320+[2]пот.ремонт!AN319</f>
        <v>0</v>
      </c>
      <c r="AO319" s="71">
        <f t="shared" si="50"/>
        <v>0</v>
      </c>
      <c r="AP319" s="274">
        <f t="shared" si="53"/>
        <v>839.03847269498294</v>
      </c>
      <c r="AQ319" s="36">
        <f t="shared" si="48"/>
        <v>0</v>
      </c>
      <c r="AR319" s="37">
        <f t="shared" si="49"/>
        <v>256.61317424605431</v>
      </c>
      <c r="AS319" s="183">
        <f t="shared" si="54"/>
        <v>1.4405941413078163</v>
      </c>
      <c r="AT319" s="146">
        <f>'[4]ПР 5 місяців'!AP319</f>
        <v>-299.7155197376</v>
      </c>
      <c r="AU319" s="275">
        <f t="shared" si="55"/>
        <v>-43.102345491545691</v>
      </c>
      <c r="AV319" s="269">
        <f>[17]пот.ремонт!AP319+[14]пот.ремонт!AP319+[15]пот.ремонт!AP319+[2]пот.ремонт!AP319</f>
        <v>839.03847269498294</v>
      </c>
      <c r="AW319" s="193">
        <f>[15]пот.ремонт!C319</f>
        <v>52.227521001785753</v>
      </c>
      <c r="AX319" s="194"/>
      <c r="AY319" s="194">
        <f t="shared" si="63"/>
        <v>-52.227521001785753</v>
      </c>
      <c r="AZ319" s="17"/>
      <c r="BA319" s="200">
        <f t="shared" si="64"/>
        <v>-95.329866493331451</v>
      </c>
      <c r="BB319" s="269">
        <f t="shared" si="65"/>
        <v>0</v>
      </c>
      <c r="BC319" s="15">
        <v>839</v>
      </c>
      <c r="BE319" s="192">
        <f>'[16]звіт поточний ремонт'!AK322+'[16]звіт поточний ремонт'!Z322-'[16]звіт поточний ремонт'!C322</f>
        <v>-299.7155197376</v>
      </c>
      <c r="BF319" s="192">
        <f t="shared" si="51"/>
        <v>0</v>
      </c>
    </row>
    <row r="320" spans="1:58" ht="15" customHeight="1" x14ac:dyDescent="0.25">
      <c r="A320" s="175">
        <f t="shared" si="59"/>
        <v>314</v>
      </c>
      <c r="B320" s="260" t="s">
        <v>315</v>
      </c>
      <c r="C320" s="164">
        <f>побуд.звіт!AW324</f>
        <v>816.58164885334406</v>
      </c>
      <c r="D320" s="67">
        <f>'[3]по будинку 08'!BF325</f>
        <v>0</v>
      </c>
      <c r="E320" s="68">
        <v>3</v>
      </c>
      <c r="F320" s="69"/>
      <c r="G320" s="69"/>
      <c r="H320" s="69"/>
      <c r="I320" s="69"/>
      <c r="J320" s="69"/>
      <c r="K320" s="69"/>
      <c r="L320" s="70"/>
      <c r="M320" s="75">
        <f>[17]пот.ремонт!M320+[14]пот.ремонт!M320+[15]пот.ремонт!M320+[2]пот.ремонт!M320</f>
        <v>0</v>
      </c>
      <c r="N320" s="75">
        <f>[17]пот.ремонт!N320+[14]пот.ремонт!N320+[15]пот.ремонт!N320+[2]пот.ремонт!N320</f>
        <v>0</v>
      </c>
      <c r="O320" s="75">
        <f>[17]пот.ремонт!O320+[14]пот.ремонт!O320+[15]пот.ремонт!O320+[2]пот.ремонт!O320</f>
        <v>0</v>
      </c>
      <c r="P320" s="75">
        <f>[17]пот.ремонт!P320+[14]пот.ремонт!P320+[15]пот.ремонт!P320+[2]пот.ремонт!P320</f>
        <v>0</v>
      </c>
      <c r="Q320" s="75">
        <f>[17]пот.ремонт!Q320+[14]пот.ремонт!Q320+[15]пот.ремонт!Q320+[2]пот.ремонт!Q320</f>
        <v>0</v>
      </c>
      <c r="R320" s="75">
        <f>[17]пот.ремонт!R320+[14]пот.ремонт!R320+[15]пот.ремонт!R320+[2]пот.ремонт!R320</f>
        <v>0</v>
      </c>
      <c r="S320" s="75">
        <f>[17]пот.ремонт!S320+[14]пот.ремонт!S320+[15]пот.ремонт!S320+[2]пот.ремонт!S320</f>
        <v>0</v>
      </c>
      <c r="T320" s="75">
        <f>[17]пот.ремонт!T320+[14]пот.ремонт!T320+[15]пот.ремонт!T320+[2]пот.ремонт!T320</f>
        <v>0</v>
      </c>
      <c r="U320" s="75">
        <f>[17]пот.ремонт!U320+[14]пот.ремонт!U320+[15]пот.ремонт!U320+[2]пот.ремонт!U320</f>
        <v>0</v>
      </c>
      <c r="V320" s="75">
        <f>[17]пот.ремонт!V320+[14]пот.ремонт!V320+[15]пот.ремонт!V320+[2]пот.ремонт!V320</f>
        <v>0</v>
      </c>
      <c r="W320" s="75">
        <f>[17]пот.ремонт!W320+[14]пот.ремонт!W320+[15]пот.ремонт!W320+[2]пот.ремонт!W320</f>
        <v>0</v>
      </c>
      <c r="X320" s="75">
        <f>[17]пот.ремонт!X320+[14]пот.ремонт!X320+[15]пот.ремонт!X320+[2]пот.ремонт!X320</f>
        <v>0</v>
      </c>
      <c r="Y320" s="75">
        <f>[17]пот.ремонт!Y320+[14]пот.ремонт!Y320+[15]пот.ремонт!Y320+[2]пот.ремонт!Y320</f>
        <v>0</v>
      </c>
      <c r="Z320" s="75">
        <f>[17]пот.ремонт!Z320+[14]пот.ремонт!Z320+[15]пот.ремонт!Z320+[2]пот.ремонт!Z320</f>
        <v>0</v>
      </c>
      <c r="AA320" s="75">
        <f>[17]пот.ремонт!AA320+[14]пот.ремонт!AA320+[15]пот.ремонт!AA320+[2]пот.ремонт!AA320</f>
        <v>0</v>
      </c>
      <c r="AB320" s="75">
        <f>[1]пот.ремонт!AB321+[2]пот.ремонт!AB320</f>
        <v>0</v>
      </c>
      <c r="AC320" s="75">
        <f>[1]пот.ремонт!AC321+[2]пот.ремонт!AC320</f>
        <v>0</v>
      </c>
      <c r="AD320" s="187">
        <f t="shared" si="52"/>
        <v>0</v>
      </c>
      <c r="AE320" s="75">
        <f>[17]пот.ремонт!AE320+[14]пот.ремонт!AE320+[15]пот.ремонт!AE320+[2]пот.ремонт!AE320</f>
        <v>0</v>
      </c>
      <c r="AF320" s="75">
        <f>[17]пот.ремонт!AF320+[14]пот.ремонт!AF320+[15]пот.ремонт!AF320+[2]пот.ремонт!AF320</f>
        <v>0</v>
      </c>
      <c r="AG320" s="75">
        <f>[17]пот.ремонт!AG320+[14]пот.ремонт!AG320+[15]пот.ремонт!AG320+[2]пот.ремонт!AG320</f>
        <v>0</v>
      </c>
      <c r="AH320" s="75">
        <f>[17]пот.ремонт!AH320+[14]пот.ремонт!AH320+[15]пот.ремонт!AH320+[2]пот.ремонт!AH320</f>
        <v>0</v>
      </c>
      <c r="AI320" s="75">
        <f>[17]пот.ремонт!AI320+[14]пот.ремонт!AI320+[15]пот.ремонт!AI320+[2]пот.ремонт!AI320</f>
        <v>0</v>
      </c>
      <c r="AJ320" s="75">
        <f>[17]пот.ремонт!AJ320+[14]пот.ремонт!AJ320+[15]пот.ремонт!AJ320+[2]пот.ремонт!AJ320</f>
        <v>0</v>
      </c>
      <c r="AK320" s="75">
        <f>[17]пот.ремонт!AK320+[14]пот.ремонт!AK320+[15]пот.ремонт!AK320+[2]пот.ремонт!AK320</f>
        <v>0</v>
      </c>
      <c r="AL320" s="75">
        <f>[17]пот.ремонт!AL320+[14]пот.ремонт!AL320+[15]пот.ремонт!AL320+[2]пот.ремонт!AL320</f>
        <v>0</v>
      </c>
      <c r="AM320" s="75">
        <f>[17]пот.ремонт!AM320+[14]пот.ремонт!AM320+[15]пот.ремонт!AM320+[2]пот.ремонт!AM320</f>
        <v>0</v>
      </c>
      <c r="AN320" s="75">
        <f>[1]пот.ремонт!AN321+[2]пот.ремонт!AN320</f>
        <v>0</v>
      </c>
      <c r="AO320" s="71">
        <f t="shared" si="50"/>
        <v>0</v>
      </c>
      <c r="AP320" s="274">
        <f t="shared" si="53"/>
        <v>0</v>
      </c>
      <c r="AQ320" s="36">
        <f t="shared" si="48"/>
        <v>-816.58164885334406</v>
      </c>
      <c r="AR320" s="37">
        <f t="shared" si="49"/>
        <v>0</v>
      </c>
      <c r="AS320" s="183">
        <f t="shared" si="54"/>
        <v>0</v>
      </c>
      <c r="AT320" s="146">
        <f>'[4]ПР 5 місяців'!AP320</f>
        <v>738.357388874653</v>
      </c>
      <c r="AU320" s="275">
        <f t="shared" si="55"/>
        <v>-78.224259978691066</v>
      </c>
      <c r="AV320" s="269">
        <f>[17]пот.ремонт!AP320+[14]пот.ремонт!AP320+[15]пот.ремонт!AP320+[2]пот.ремонт!AP320</f>
        <v>0</v>
      </c>
      <c r="AW320" s="193">
        <f>[15]пот.ремонт!C320</f>
        <v>73.287886426668848</v>
      </c>
      <c r="AX320" s="194"/>
      <c r="AY320" s="194">
        <f t="shared" si="63"/>
        <v>-73.287886426668848</v>
      </c>
      <c r="AZ320" s="17"/>
      <c r="BA320" s="200">
        <f t="shared" si="64"/>
        <v>-151.51214640535991</v>
      </c>
      <c r="BB320" s="269">
        <f t="shared" si="65"/>
        <v>0</v>
      </c>
      <c r="BC320" s="15">
        <v>0</v>
      </c>
      <c r="BE320" s="192">
        <f>'[16]звіт поточний ремонт'!AK323+'[16]звіт поточний ремонт'!Z323-'[16]звіт поточний ремонт'!C323</f>
        <v>738.357388874653</v>
      </c>
      <c r="BF320" s="192">
        <f t="shared" si="51"/>
        <v>0</v>
      </c>
    </row>
    <row r="321" spans="1:58" ht="15" customHeight="1" x14ac:dyDescent="0.25">
      <c r="A321" s="175">
        <f t="shared" si="59"/>
        <v>315</v>
      </c>
      <c r="B321" s="260" t="s">
        <v>316</v>
      </c>
      <c r="C321" s="164">
        <f>побуд.звіт!AW325</f>
        <v>760.01605511740377</v>
      </c>
      <c r="D321" s="67">
        <f>'[3]по будинку 08'!BF326</f>
        <v>0</v>
      </c>
      <c r="E321" s="68">
        <v>3</v>
      </c>
      <c r="F321" s="69"/>
      <c r="G321" s="69"/>
      <c r="H321" s="69"/>
      <c r="I321" s="69"/>
      <c r="J321" s="69"/>
      <c r="K321" s="69"/>
      <c r="L321" s="70"/>
      <c r="M321" s="75">
        <f>[17]пот.ремонт!M321+[14]пот.ремонт!M321+[15]пот.ремонт!M321+[2]пот.ремонт!M321</f>
        <v>0</v>
      </c>
      <c r="N321" s="75">
        <f>[17]пот.ремонт!N321+[14]пот.ремонт!N321+[15]пот.ремонт!N321+[2]пот.ремонт!N321</f>
        <v>0</v>
      </c>
      <c r="O321" s="75">
        <f>[17]пот.ремонт!O321+[14]пот.ремонт!O321+[15]пот.ремонт!O321+[2]пот.ремонт!O321</f>
        <v>226</v>
      </c>
      <c r="P321" s="75">
        <f>[17]пот.ремонт!P321+[14]пот.ремонт!P321+[15]пот.ремонт!P321+[2]пот.ремонт!P321</f>
        <v>1.4</v>
      </c>
      <c r="Q321" s="75">
        <f>[17]пот.ремонт!Q321+[14]пот.ремонт!Q321+[15]пот.ремонт!Q321+[2]пот.ремонт!Q321</f>
        <v>0</v>
      </c>
      <c r="R321" s="75">
        <f>[17]пот.ремонт!R321+[14]пот.ремонт!R321+[15]пот.ремонт!R321+[2]пот.ремонт!R321</f>
        <v>0</v>
      </c>
      <c r="S321" s="75">
        <f>[17]пот.ремонт!S321+[14]пот.ремонт!S321+[15]пот.ремонт!S321+[2]пот.ремонт!S321</f>
        <v>0</v>
      </c>
      <c r="T321" s="75">
        <f>[17]пот.ремонт!T321+[14]пот.ремонт!T321+[15]пот.ремонт!T321+[2]пот.ремонт!T321</f>
        <v>0</v>
      </c>
      <c r="U321" s="75">
        <f>[17]пот.ремонт!U321+[14]пот.ремонт!U321+[15]пот.ремонт!U321+[2]пот.ремонт!U321</f>
        <v>0</v>
      </c>
      <c r="V321" s="75">
        <f>[17]пот.ремонт!V321+[14]пот.ремонт!V321+[15]пот.ремонт!V321+[2]пот.ремонт!V321</f>
        <v>0</v>
      </c>
      <c r="W321" s="75">
        <f>[17]пот.ремонт!W321+[14]пот.ремонт!W321+[15]пот.ремонт!W321+[2]пот.ремонт!W321</f>
        <v>0</v>
      </c>
      <c r="X321" s="75">
        <f>[17]пот.ремонт!X321+[14]пот.ремонт!X321+[15]пот.ремонт!X321+[2]пот.ремонт!X321</f>
        <v>0</v>
      </c>
      <c r="Y321" s="75">
        <f>[17]пот.ремонт!Y321+[14]пот.ремонт!Y321+[15]пот.ремонт!Y321+[2]пот.ремонт!Y321</f>
        <v>0</v>
      </c>
      <c r="Z321" s="75">
        <f>[17]пот.ремонт!Z321+[14]пот.ремонт!Z321+[15]пот.ремонт!Z321+[2]пот.ремонт!Z321</f>
        <v>0</v>
      </c>
      <c r="AA321" s="75">
        <f>[17]пот.ремонт!AA321+[14]пот.ремонт!AA321+[15]пот.ремонт!AA321+[2]пот.ремонт!AA321</f>
        <v>0</v>
      </c>
      <c r="AB321" s="75">
        <f>[1]пот.ремонт!AB322+[2]пот.ремонт!AB321</f>
        <v>0</v>
      </c>
      <c r="AC321" s="75">
        <f>[1]пот.ремонт!AC322+[2]пот.ремонт!AC321</f>
        <v>0</v>
      </c>
      <c r="AD321" s="187">
        <f t="shared" si="52"/>
        <v>226</v>
      </c>
      <c r="AE321" s="75">
        <f>[17]пот.ремонт!AE321+[14]пот.ремонт!AE321+[15]пот.ремонт!AE321+[2]пот.ремонт!AE321</f>
        <v>0</v>
      </c>
      <c r="AF321" s="75">
        <f>[17]пот.ремонт!AF321+[14]пот.ремонт!AF321+[15]пот.ремонт!AF321+[2]пот.ремонт!AF321</f>
        <v>0</v>
      </c>
      <c r="AG321" s="75">
        <f>[17]пот.ремонт!AG321+[14]пот.ремонт!AG321+[15]пот.ремонт!AG321+[2]пот.ремонт!AG321</f>
        <v>0</v>
      </c>
      <c r="AH321" s="75">
        <f>[17]пот.ремонт!AH321+[14]пот.ремонт!AH321+[15]пот.ремонт!AH321+[2]пот.ремонт!AH321</f>
        <v>0</v>
      </c>
      <c r="AI321" s="75">
        <f>[17]пот.ремонт!AI321+[14]пот.ремонт!AI321+[15]пот.ремонт!AI321+[2]пот.ремонт!AI321</f>
        <v>0</v>
      </c>
      <c r="AJ321" s="75">
        <f>[17]пот.ремонт!AJ321+[14]пот.ремонт!AJ321+[15]пот.ремонт!AJ321+[2]пот.ремонт!AJ321</f>
        <v>0</v>
      </c>
      <c r="AK321" s="75">
        <f>[17]пот.ремонт!AK321+[14]пот.ремонт!AK321+[15]пот.ремонт!AK321+[2]пот.ремонт!AK321</f>
        <v>0</v>
      </c>
      <c r="AL321" s="75">
        <f>[17]пот.ремонт!AL321+[14]пот.ремонт!AL321+[15]пот.ремонт!AL321+[2]пот.ремонт!AL321</f>
        <v>0</v>
      </c>
      <c r="AM321" s="75">
        <f>[17]пот.ремонт!AM321+[14]пот.ремонт!AM321+[15]пот.ремонт!AM321+[2]пот.ремонт!AM321</f>
        <v>0</v>
      </c>
      <c r="AN321" s="75">
        <f>[1]пот.ремонт!AN322+[2]пот.ремонт!AN321</f>
        <v>0</v>
      </c>
      <c r="AO321" s="71">
        <f t="shared" si="50"/>
        <v>0</v>
      </c>
      <c r="AP321" s="274">
        <f t="shared" si="53"/>
        <v>226</v>
      </c>
      <c r="AQ321" s="36">
        <f t="shared" si="48"/>
        <v>-534.01605511740377</v>
      </c>
      <c r="AR321" s="37">
        <f t="shared" si="49"/>
        <v>0</v>
      </c>
      <c r="AS321" s="183">
        <f t="shared" si="54"/>
        <v>0.29736213923150423</v>
      </c>
      <c r="AT321" s="146">
        <f>'[4]ПР 5 місяців'!AP321</f>
        <v>-391.10346644900005</v>
      </c>
      <c r="AU321" s="275">
        <f t="shared" si="55"/>
        <v>-925.11952156640382</v>
      </c>
      <c r="AV321" s="269">
        <f>[17]пот.ремонт!AP321+[14]пот.ремонт!AP321+[15]пот.ремонт!AP321+[2]пот.ремонт!AP321</f>
        <v>226</v>
      </c>
      <c r="AW321" s="193">
        <f>[15]пот.ремонт!C321</f>
        <v>68.152544403480718</v>
      </c>
      <c r="AX321" s="194"/>
      <c r="AY321" s="194">
        <f t="shared" si="63"/>
        <v>-68.152544403480718</v>
      </c>
      <c r="AZ321" s="17"/>
      <c r="BA321" s="200">
        <f t="shared" si="64"/>
        <v>-993.27206596988458</v>
      </c>
      <c r="BB321" s="269">
        <f t="shared" si="65"/>
        <v>0</v>
      </c>
      <c r="BC321" s="15">
        <v>226</v>
      </c>
      <c r="BE321" s="192">
        <f>'[16]звіт поточний ремонт'!AK324+'[16]звіт поточний ремонт'!Z324-'[16]звіт поточний ремонт'!C324</f>
        <v>-391.10346644900005</v>
      </c>
      <c r="BF321" s="192">
        <f t="shared" si="51"/>
        <v>0</v>
      </c>
    </row>
    <row r="322" spans="1:58" ht="15" customHeight="1" x14ac:dyDescent="0.25">
      <c r="A322" s="175">
        <f t="shared" si="59"/>
        <v>316</v>
      </c>
      <c r="B322" s="260" t="s">
        <v>317</v>
      </c>
      <c r="C322" s="164">
        <f>побуд.звіт!AW326</f>
        <v>1003.0994366648539</v>
      </c>
      <c r="D322" s="67">
        <f>'[3]по будинку 08'!BF327</f>
        <v>0</v>
      </c>
      <c r="E322" s="68">
        <v>3</v>
      </c>
      <c r="F322" s="69"/>
      <c r="G322" s="69"/>
      <c r="H322" s="69"/>
      <c r="I322" s="69"/>
      <c r="J322" s="69"/>
      <c r="K322" s="69"/>
      <c r="L322" s="70"/>
      <c r="M322" s="75">
        <f>[17]пот.ремонт!M322+[14]пот.ремонт!M322+[15]пот.ремонт!M322+[2]пот.ремонт!M322</f>
        <v>0</v>
      </c>
      <c r="N322" s="75">
        <f>[17]пот.ремонт!N322+[14]пот.ремонт!N322+[15]пот.ремонт!N322+[2]пот.ремонт!N322</f>
        <v>0</v>
      </c>
      <c r="O322" s="75">
        <f>[17]пот.ремонт!O322+[14]пот.ремонт!O322+[15]пот.ремонт!O322+[2]пот.ремонт!O322</f>
        <v>0</v>
      </c>
      <c r="P322" s="75">
        <f>[17]пот.ремонт!P322+[14]пот.ремонт!P322+[15]пот.ремонт!P322+[2]пот.ремонт!P322</f>
        <v>0</v>
      </c>
      <c r="Q322" s="75">
        <f>[17]пот.ремонт!Q322+[14]пот.ремонт!Q322+[15]пот.ремонт!Q322+[2]пот.ремонт!Q322</f>
        <v>0</v>
      </c>
      <c r="R322" s="75">
        <f>[17]пот.ремонт!R322+[14]пот.ремонт!R322+[15]пот.ремонт!R322+[2]пот.ремонт!R322</f>
        <v>0</v>
      </c>
      <c r="S322" s="75">
        <f>[17]пот.ремонт!S322+[14]пот.ремонт!S322+[15]пот.ремонт!S322+[2]пот.ремонт!S322</f>
        <v>0</v>
      </c>
      <c r="T322" s="75">
        <f>[17]пот.ремонт!T322+[14]пот.ремонт!T322+[15]пот.ремонт!T322+[2]пот.ремонт!T322</f>
        <v>0</v>
      </c>
      <c r="U322" s="75">
        <f>[17]пот.ремонт!U322+[14]пот.ремонт!U322+[15]пот.ремонт!U322+[2]пот.ремонт!U322</f>
        <v>0</v>
      </c>
      <c r="V322" s="75">
        <f>[17]пот.ремонт!V322+[14]пот.ремонт!V322+[15]пот.ремонт!V322+[2]пот.ремонт!V322</f>
        <v>0</v>
      </c>
      <c r="W322" s="75">
        <f>[17]пот.ремонт!W322+[14]пот.ремонт!W322+[15]пот.ремонт!W322+[2]пот.ремонт!W322</f>
        <v>0</v>
      </c>
      <c r="X322" s="75">
        <f>[17]пот.ремонт!X322+[14]пот.ремонт!X322+[15]пот.ремонт!X322+[2]пот.ремонт!X322</f>
        <v>0</v>
      </c>
      <c r="Y322" s="75">
        <f>[17]пот.ремонт!Y322+[14]пот.ремонт!Y322+[15]пот.ремонт!Y322+[2]пот.ремонт!Y322</f>
        <v>0</v>
      </c>
      <c r="Z322" s="75">
        <f>[17]пот.ремонт!Z322+[14]пот.ремонт!Z322+[15]пот.ремонт!Z322+[2]пот.ремонт!Z322</f>
        <v>0</v>
      </c>
      <c r="AA322" s="75">
        <f>[17]пот.ремонт!AA322+[14]пот.ремонт!AA322+[15]пот.ремонт!AA322+[2]пот.ремонт!AA322</f>
        <v>0</v>
      </c>
      <c r="AB322" s="75">
        <f>[1]пот.ремонт!AB323+[2]пот.ремонт!AB322</f>
        <v>0</v>
      </c>
      <c r="AC322" s="75">
        <f>[1]пот.ремонт!AC323+[2]пот.ремонт!AC322</f>
        <v>0</v>
      </c>
      <c r="AD322" s="187">
        <f t="shared" si="52"/>
        <v>0</v>
      </c>
      <c r="AE322" s="75">
        <f>[17]пот.ремонт!AE322+[14]пот.ремонт!AE322+[15]пот.ремонт!AE322+[2]пот.ремонт!AE322</f>
        <v>0</v>
      </c>
      <c r="AF322" s="75">
        <f>[17]пот.ремонт!AF322+[14]пот.ремонт!AF322+[15]пот.ремонт!AF322+[2]пот.ремонт!AF322</f>
        <v>0</v>
      </c>
      <c r="AG322" s="75">
        <f>[17]пот.ремонт!AG322+[14]пот.ремонт!AG322+[15]пот.ремонт!AG322+[2]пот.ремонт!AG322</f>
        <v>0</v>
      </c>
      <c r="AH322" s="75">
        <f>[17]пот.ремонт!AH322+[14]пот.ремонт!AH322+[15]пот.ремонт!AH322+[2]пот.ремонт!AH322</f>
        <v>0</v>
      </c>
      <c r="AI322" s="75">
        <f>[17]пот.ремонт!AI322+[14]пот.ремонт!AI322+[15]пот.ремонт!AI322+[2]пот.ремонт!AI322</f>
        <v>0</v>
      </c>
      <c r="AJ322" s="75">
        <f>[17]пот.ремонт!AJ322+[14]пот.ремонт!AJ322+[15]пот.ремонт!AJ322+[2]пот.ремонт!AJ322</f>
        <v>0</v>
      </c>
      <c r="AK322" s="75">
        <f>[17]пот.ремонт!AK322+[14]пот.ремонт!AK322+[15]пот.ремонт!AK322+[2]пот.ремонт!AK322</f>
        <v>0</v>
      </c>
      <c r="AL322" s="75">
        <f>[17]пот.ремонт!AL322+[14]пот.ремонт!AL322+[15]пот.ремонт!AL322+[2]пот.ремонт!AL322</f>
        <v>0</v>
      </c>
      <c r="AM322" s="75">
        <f>[17]пот.ремонт!AM322+[14]пот.ремонт!AM322+[15]пот.ремонт!AM322+[2]пот.ремонт!AM322</f>
        <v>0</v>
      </c>
      <c r="AN322" s="75">
        <f>[1]пот.ремонт!AN323+[2]пот.ремонт!AN322</f>
        <v>0</v>
      </c>
      <c r="AO322" s="71">
        <f t="shared" si="50"/>
        <v>0</v>
      </c>
      <c r="AP322" s="274">
        <f t="shared" si="53"/>
        <v>0</v>
      </c>
      <c r="AQ322" s="36">
        <f t="shared" si="48"/>
        <v>-1003.0994366648539</v>
      </c>
      <c r="AR322" s="37">
        <f t="shared" si="49"/>
        <v>0</v>
      </c>
      <c r="AS322" s="183">
        <f t="shared" si="54"/>
        <v>0</v>
      </c>
      <c r="AT322" s="146">
        <f>'[4]ПР 5 місяців'!AP322</f>
        <v>-516.19395787100007</v>
      </c>
      <c r="AU322" s="275">
        <f t="shared" si="55"/>
        <v>-1519.2933945358541</v>
      </c>
      <c r="AV322" s="269">
        <f>[17]пот.ремонт!AP322+[14]пот.ремонт!AP322+[15]пот.ремонт!AP322+[2]пот.ремонт!AP322</f>
        <v>0</v>
      </c>
      <c r="AW322" s="193">
        <f>[15]пот.ремонт!C322</f>
        <v>89.950432352970736</v>
      </c>
      <c r="AX322" s="194"/>
      <c r="AY322" s="194">
        <f t="shared" si="63"/>
        <v>-89.950432352970736</v>
      </c>
      <c r="AZ322" s="17"/>
      <c r="BA322" s="200">
        <f t="shared" si="64"/>
        <v>-1609.2438268888247</v>
      </c>
      <c r="BB322" s="269">
        <f t="shared" si="65"/>
        <v>0</v>
      </c>
      <c r="BC322" s="15">
        <v>0</v>
      </c>
      <c r="BE322" s="192">
        <f>'[16]звіт поточний ремонт'!AK325+'[16]звіт поточний ремонт'!Z325-'[16]звіт поточний ремонт'!C325</f>
        <v>-516.19395787100007</v>
      </c>
      <c r="BF322" s="192">
        <f t="shared" si="51"/>
        <v>0</v>
      </c>
    </row>
    <row r="323" spans="1:58" ht="15" customHeight="1" x14ac:dyDescent="0.25">
      <c r="A323" s="175">
        <f t="shared" si="59"/>
        <v>317</v>
      </c>
      <c r="B323" s="260" t="s">
        <v>318</v>
      </c>
      <c r="C323" s="164">
        <f>побуд.звіт!AW327</f>
        <v>1005.535739227234</v>
      </c>
      <c r="D323" s="67">
        <f>'[3]по будинку 08'!BF328</f>
        <v>0</v>
      </c>
      <c r="E323" s="68">
        <v>3</v>
      </c>
      <c r="F323" s="69"/>
      <c r="G323" s="69"/>
      <c r="H323" s="69"/>
      <c r="I323" s="69"/>
      <c r="J323" s="69"/>
      <c r="K323" s="69"/>
      <c r="L323" s="70"/>
      <c r="M323" s="75">
        <f>[17]пот.ремонт!M323+[14]пот.ремонт!M323+[15]пот.ремонт!M323+[2]пот.ремонт!M323</f>
        <v>0</v>
      </c>
      <c r="N323" s="75">
        <f>[17]пот.ремонт!N323+[14]пот.ремонт!N323+[15]пот.ремонт!N323+[2]пот.ремонт!N323</f>
        <v>0</v>
      </c>
      <c r="O323" s="75">
        <f>[17]пот.ремонт!O323+[14]пот.ремонт!O323+[15]пот.ремонт!O323+[2]пот.ремонт!O323</f>
        <v>0</v>
      </c>
      <c r="P323" s="75">
        <f>[17]пот.ремонт!P323+[14]пот.ремонт!P323+[15]пот.ремонт!P323+[2]пот.ремонт!P323</f>
        <v>0</v>
      </c>
      <c r="Q323" s="75">
        <f>[17]пот.ремонт!Q323+[14]пот.ремонт!Q323+[15]пот.ремонт!Q323+[2]пот.ремонт!Q323</f>
        <v>0</v>
      </c>
      <c r="R323" s="75">
        <f>[17]пот.ремонт!R323+[14]пот.ремонт!R323+[15]пот.ремонт!R323+[2]пот.ремонт!R323</f>
        <v>0</v>
      </c>
      <c r="S323" s="75">
        <f>[17]пот.ремонт!S323+[14]пот.ремонт!S323+[15]пот.ремонт!S323+[2]пот.ремонт!S323</f>
        <v>0</v>
      </c>
      <c r="T323" s="75">
        <f>[17]пот.ремонт!T323+[14]пот.ремонт!T323+[15]пот.ремонт!T323+[2]пот.ремонт!T323</f>
        <v>0</v>
      </c>
      <c r="U323" s="75">
        <f>[17]пот.ремонт!U323+[14]пот.ремонт!U323+[15]пот.ремонт!U323+[2]пот.ремонт!U323</f>
        <v>0</v>
      </c>
      <c r="V323" s="75">
        <f>[17]пот.ремонт!V323+[14]пот.ремонт!V323+[15]пот.ремонт!V323+[2]пот.ремонт!V323</f>
        <v>0</v>
      </c>
      <c r="W323" s="75">
        <f>[17]пот.ремонт!W323+[14]пот.ремонт!W323+[15]пот.ремонт!W323+[2]пот.ремонт!W323</f>
        <v>0</v>
      </c>
      <c r="X323" s="75">
        <f>[17]пот.ремонт!X323+[14]пот.ремонт!X323+[15]пот.ремонт!X323+[2]пот.ремонт!X323</f>
        <v>0</v>
      </c>
      <c r="Y323" s="75">
        <f>[17]пот.ремонт!Y323+[14]пот.ремонт!Y323+[15]пот.ремонт!Y323+[2]пот.ремонт!Y323</f>
        <v>0</v>
      </c>
      <c r="Z323" s="75">
        <f>[17]пот.ремонт!Z323+[14]пот.ремонт!Z323+[15]пот.ремонт!Z323+[2]пот.ремонт!Z323</f>
        <v>0</v>
      </c>
      <c r="AA323" s="75">
        <f>[17]пот.ремонт!AA323+[14]пот.ремонт!AA323+[15]пот.ремонт!AA323+[2]пот.ремонт!AA323</f>
        <v>0</v>
      </c>
      <c r="AB323" s="75">
        <f>[1]пот.ремонт!AB324+[2]пот.ремонт!AB323</f>
        <v>0</v>
      </c>
      <c r="AC323" s="75">
        <f>[1]пот.ремонт!AC324+[2]пот.ремонт!AC323</f>
        <v>0</v>
      </c>
      <c r="AD323" s="187">
        <f t="shared" si="52"/>
        <v>0</v>
      </c>
      <c r="AE323" s="75">
        <f>[17]пот.ремонт!AE323+[14]пот.ремонт!AE323+[15]пот.ремонт!AE323+[2]пот.ремонт!AE323</f>
        <v>0</v>
      </c>
      <c r="AF323" s="75">
        <f>[17]пот.ремонт!AF323+[14]пот.ремонт!AF323+[15]пот.ремонт!AF323+[2]пот.ремонт!AF323</f>
        <v>0</v>
      </c>
      <c r="AG323" s="75">
        <f>[17]пот.ремонт!AG323+[14]пот.ремонт!AG323+[15]пот.ремонт!AG323+[2]пот.ремонт!AG323</f>
        <v>0</v>
      </c>
      <c r="AH323" s="75">
        <f>[17]пот.ремонт!AH323+[14]пот.ремонт!AH323+[15]пот.ремонт!AH323+[2]пот.ремонт!AH323</f>
        <v>0</v>
      </c>
      <c r="AI323" s="75">
        <f>[17]пот.ремонт!AI323+[14]пот.ремонт!AI323+[15]пот.ремонт!AI323+[2]пот.ремонт!AI323</f>
        <v>0</v>
      </c>
      <c r="AJ323" s="75">
        <f>[17]пот.ремонт!AJ323+[14]пот.ремонт!AJ323+[15]пот.ремонт!AJ323+[2]пот.ремонт!AJ323</f>
        <v>0</v>
      </c>
      <c r="AK323" s="75">
        <f>[17]пот.ремонт!AK323+[14]пот.ремонт!AK323+[15]пот.ремонт!AK323+[2]пот.ремонт!AK323</f>
        <v>0</v>
      </c>
      <c r="AL323" s="75">
        <f>[17]пот.ремонт!AL323+[14]пот.ремонт!AL323+[15]пот.ремонт!AL323+[2]пот.ремонт!AL323</f>
        <v>0</v>
      </c>
      <c r="AM323" s="75">
        <f>[17]пот.ремонт!AM323+[14]пот.ремонт!AM323+[15]пот.ремонт!AM323+[2]пот.ремонт!AM323</f>
        <v>0</v>
      </c>
      <c r="AN323" s="75">
        <f>[1]пот.ремонт!AN324+[2]пот.ремонт!AN323</f>
        <v>0</v>
      </c>
      <c r="AO323" s="71">
        <f t="shared" si="50"/>
        <v>0</v>
      </c>
      <c r="AP323" s="274">
        <f t="shared" si="53"/>
        <v>0</v>
      </c>
      <c r="AQ323" s="36">
        <f t="shared" si="48"/>
        <v>-1005.535739227234</v>
      </c>
      <c r="AR323" s="37">
        <f t="shared" si="49"/>
        <v>0</v>
      </c>
      <c r="AS323" s="183">
        <f t="shared" si="54"/>
        <v>0</v>
      </c>
      <c r="AT323" s="146">
        <f>'[4]ПР 5 місяців'!AP323</f>
        <v>-517.44741618500007</v>
      </c>
      <c r="AU323" s="275">
        <f t="shared" si="55"/>
        <v>-1522.9831554122341</v>
      </c>
      <c r="AV323" s="269">
        <f>[17]пот.ремонт!AP323+[14]пот.ремонт!AP323+[15]пот.ремонт!AP323+[2]пот.ремонт!AP323</f>
        <v>0</v>
      </c>
      <c r="AW323" s="193">
        <f>[15]пот.ремонт!C323</f>
        <v>90.168957545446844</v>
      </c>
      <c r="AX323" s="194"/>
      <c r="AY323" s="194">
        <f t="shared" si="63"/>
        <v>-90.168957545446844</v>
      </c>
      <c r="AZ323" s="17"/>
      <c r="BA323" s="200">
        <f t="shared" si="64"/>
        <v>-1613.1521129576809</v>
      </c>
      <c r="BB323" s="269">
        <f t="shared" si="65"/>
        <v>0</v>
      </c>
      <c r="BC323" s="15">
        <v>0</v>
      </c>
      <c r="BE323" s="192">
        <f>'[16]звіт поточний ремонт'!AK326+'[16]звіт поточний ремонт'!Z326-'[16]звіт поточний ремонт'!C326</f>
        <v>-517.44741618500007</v>
      </c>
      <c r="BF323" s="192">
        <f t="shared" si="51"/>
        <v>0</v>
      </c>
    </row>
    <row r="324" spans="1:58" ht="15" customHeight="1" x14ac:dyDescent="0.25">
      <c r="A324" s="175">
        <f t="shared" si="59"/>
        <v>318</v>
      </c>
      <c r="B324" s="260" t="s">
        <v>319</v>
      </c>
      <c r="C324" s="164">
        <f>побуд.звіт!AW328</f>
        <v>1076.2065896362687</v>
      </c>
      <c r="D324" s="67">
        <f>'[3]по будинку 08'!BF329</f>
        <v>0</v>
      </c>
      <c r="E324" s="68">
        <v>3</v>
      </c>
      <c r="F324" s="69"/>
      <c r="G324" s="69"/>
      <c r="H324" s="69"/>
      <c r="I324" s="69"/>
      <c r="J324" s="69"/>
      <c r="K324" s="69"/>
      <c r="L324" s="70"/>
      <c r="M324" s="75">
        <f>[17]пот.ремонт!M324+[14]пот.ремонт!M324+[15]пот.ремонт!M324+[2]пот.ремонт!M324</f>
        <v>0</v>
      </c>
      <c r="N324" s="75">
        <f>[17]пот.ремонт!N324+[14]пот.ремонт!N324+[15]пот.ремонт!N324+[2]пот.ремонт!N324</f>
        <v>0</v>
      </c>
      <c r="O324" s="75">
        <f>[17]пот.ремонт!O324+[14]пот.ремонт!O324+[15]пот.ремонт!O324+[2]пот.ремонт!O324</f>
        <v>0</v>
      </c>
      <c r="P324" s="75">
        <f>[17]пот.ремонт!P324+[14]пот.ремонт!P324+[15]пот.ремонт!P324+[2]пот.ремонт!P324</f>
        <v>0</v>
      </c>
      <c r="Q324" s="75">
        <f>[17]пот.ремонт!Q324+[14]пот.ремонт!Q324+[15]пот.ремонт!Q324+[2]пот.ремонт!Q324</f>
        <v>0</v>
      </c>
      <c r="R324" s="75">
        <f>[17]пот.ремонт!R324+[14]пот.ремонт!R324+[15]пот.ремонт!R324+[2]пот.ремонт!R324</f>
        <v>0</v>
      </c>
      <c r="S324" s="75">
        <f>[17]пот.ремонт!S324+[14]пот.ремонт!S324+[15]пот.ремонт!S324+[2]пот.ремонт!S324</f>
        <v>0</v>
      </c>
      <c r="T324" s="75">
        <f>[17]пот.ремонт!T324+[14]пот.ремонт!T324+[15]пот.ремонт!T324+[2]пот.ремонт!T324</f>
        <v>0</v>
      </c>
      <c r="U324" s="75">
        <f>[17]пот.ремонт!U324+[14]пот.ремонт!U324+[15]пот.ремонт!U324+[2]пот.ремонт!U324</f>
        <v>0</v>
      </c>
      <c r="V324" s="75">
        <f>[17]пот.ремонт!V324+[14]пот.ремонт!V324+[15]пот.ремонт!V324+[2]пот.ремонт!V324</f>
        <v>0</v>
      </c>
      <c r="W324" s="75">
        <f>[17]пот.ремонт!W324+[14]пот.ремонт!W324+[15]пот.ремонт!W324+[2]пот.ремонт!W324</f>
        <v>0</v>
      </c>
      <c r="X324" s="75">
        <f>[17]пот.ремонт!X324+[14]пот.ремонт!X324+[15]пот.ремонт!X324+[2]пот.ремонт!X324</f>
        <v>0</v>
      </c>
      <c r="Y324" s="75">
        <f>[17]пот.ремонт!Y324+[14]пот.ремонт!Y324+[15]пот.ремонт!Y324+[2]пот.ремонт!Y324</f>
        <v>0</v>
      </c>
      <c r="Z324" s="75">
        <f>[17]пот.ремонт!Z324+[14]пот.ремонт!Z324+[15]пот.ремонт!Z324+[2]пот.ремонт!Z324</f>
        <v>0</v>
      </c>
      <c r="AA324" s="75">
        <f>[17]пот.ремонт!AA324+[14]пот.ремонт!AA324+[15]пот.ремонт!AA324+[2]пот.ремонт!AA324</f>
        <v>0</v>
      </c>
      <c r="AB324" s="75">
        <f>[1]пот.ремонт!AB325+[2]пот.ремонт!AB324</f>
        <v>0</v>
      </c>
      <c r="AC324" s="75">
        <f>[1]пот.ремонт!AC325+[2]пот.ремонт!AC324</f>
        <v>0</v>
      </c>
      <c r="AD324" s="187">
        <f t="shared" si="52"/>
        <v>0</v>
      </c>
      <c r="AE324" s="75">
        <f>[17]пот.ремонт!AE324+[14]пот.ремонт!AE324+[15]пот.ремонт!AE324+[2]пот.ремонт!AE324</f>
        <v>0</v>
      </c>
      <c r="AF324" s="75">
        <f>[17]пот.ремонт!AF324+[14]пот.ремонт!AF324+[15]пот.ремонт!AF324+[2]пот.ремонт!AF324</f>
        <v>0</v>
      </c>
      <c r="AG324" s="75">
        <f>[17]пот.ремонт!AG324+[14]пот.ремонт!AG324+[15]пот.ремонт!AG324+[2]пот.ремонт!AG324</f>
        <v>0</v>
      </c>
      <c r="AH324" s="75">
        <f>[17]пот.ремонт!AH324+[14]пот.ремонт!AH324+[15]пот.ремонт!AH324+[2]пот.ремонт!AH324</f>
        <v>0</v>
      </c>
      <c r="AI324" s="75">
        <f>[17]пот.ремонт!AI324+[14]пот.ремонт!AI324+[15]пот.ремонт!AI324+[2]пот.ремонт!AI324</f>
        <v>0</v>
      </c>
      <c r="AJ324" s="75">
        <f>[17]пот.ремонт!AJ324+[14]пот.ремонт!AJ324+[15]пот.ремонт!AJ324+[2]пот.ремонт!AJ324</f>
        <v>0</v>
      </c>
      <c r="AK324" s="75">
        <f>[17]пот.ремонт!AK324+[14]пот.ремонт!AK324+[15]пот.ремонт!AK324+[2]пот.ремонт!AK324</f>
        <v>0</v>
      </c>
      <c r="AL324" s="75">
        <f>[17]пот.ремонт!AL324+[14]пот.ремонт!AL324+[15]пот.ремонт!AL324+[2]пот.ремонт!AL324</f>
        <v>0</v>
      </c>
      <c r="AM324" s="75">
        <f>[17]пот.ремонт!AM324+[14]пот.ремонт!AM324+[15]пот.ремонт!AM324+[2]пот.ремонт!AM324</f>
        <v>0</v>
      </c>
      <c r="AN324" s="75">
        <f>[1]пот.ремонт!AN325+[2]пот.ремонт!AN324</f>
        <v>0</v>
      </c>
      <c r="AO324" s="71">
        <f t="shared" si="50"/>
        <v>0</v>
      </c>
      <c r="AP324" s="274">
        <f t="shared" si="53"/>
        <v>0</v>
      </c>
      <c r="AQ324" s="36">
        <f t="shared" ref="AQ324:AQ387" si="66">IF((AD324+AO324)&lt;C324,(AD324+AO324)-C324,0)</f>
        <v>-1076.2065896362687</v>
      </c>
      <c r="AR324" s="37">
        <f t="shared" ref="AR324:AR387" si="67">IF((AD324+AO324)&gt;C324,(AD324+AO324)-C324,0)</f>
        <v>0</v>
      </c>
      <c r="AS324" s="183">
        <f t="shared" si="54"/>
        <v>0</v>
      </c>
      <c r="AT324" s="146">
        <f>'[4]ПР 5 місяців'!AP324</f>
        <v>-553.81456971</v>
      </c>
      <c r="AU324" s="275">
        <f t="shared" si="55"/>
        <v>-1630.0211593462686</v>
      </c>
      <c r="AV324" s="269">
        <f>[17]пот.ремонт!AP324+[14]пот.ремонт!AP324+[15]пот.ремонт!AP324+[2]пот.ремонт!AP324</f>
        <v>0</v>
      </c>
      <c r="AW324" s="193">
        <f>[15]пот.ремонт!C324</f>
        <v>96.506188127253751</v>
      </c>
      <c r="AX324" s="194"/>
      <c r="AY324" s="194">
        <f t="shared" si="63"/>
        <v>-96.506188127253751</v>
      </c>
      <c r="AZ324" s="17"/>
      <c r="BA324" s="200">
        <f t="shared" si="64"/>
        <v>-1726.5273474735225</v>
      </c>
      <c r="BB324" s="269">
        <f t="shared" si="65"/>
        <v>0</v>
      </c>
      <c r="BC324" s="15">
        <v>0</v>
      </c>
      <c r="BE324" s="192">
        <f>'[16]звіт поточний ремонт'!AK327+'[16]звіт поточний ремонт'!Z327-'[16]звіт поточний ремонт'!C327</f>
        <v>-553.81456971</v>
      </c>
      <c r="BF324" s="192">
        <f t="shared" si="51"/>
        <v>0</v>
      </c>
    </row>
    <row r="325" spans="1:58" ht="15" customHeight="1" x14ac:dyDescent="0.25">
      <c r="A325" s="175">
        <f t="shared" si="59"/>
        <v>319</v>
      </c>
      <c r="B325" s="260" t="s">
        <v>320</v>
      </c>
      <c r="C325" s="164">
        <f>побуд.звіт!AW329</f>
        <v>944.91676471302117</v>
      </c>
      <c r="D325" s="67">
        <f>'[3]по будинку 08'!BF330</f>
        <v>0</v>
      </c>
      <c r="E325" s="68">
        <v>3</v>
      </c>
      <c r="F325" s="69"/>
      <c r="G325" s="69"/>
      <c r="H325" s="69"/>
      <c r="I325" s="69"/>
      <c r="J325" s="69"/>
      <c r="K325" s="69"/>
      <c r="L325" s="70"/>
      <c r="M325" s="75">
        <f>[17]пот.ремонт!M325+[14]пот.ремонт!M325+[15]пот.ремонт!M325+[2]пот.ремонт!M325</f>
        <v>0</v>
      </c>
      <c r="N325" s="75">
        <f>[17]пот.ремонт!N325+[14]пот.ремонт!N325+[15]пот.ремонт!N325+[2]пот.ремонт!N325</f>
        <v>0</v>
      </c>
      <c r="O325" s="75">
        <f>[17]пот.ремонт!O325+[14]пот.ремонт!O325+[15]пот.ремонт!O325+[2]пот.ремонт!O325</f>
        <v>0</v>
      </c>
      <c r="P325" s="75">
        <f>[17]пот.ремонт!P325+[14]пот.ремонт!P325+[15]пот.ремонт!P325+[2]пот.ремонт!P325</f>
        <v>0</v>
      </c>
      <c r="Q325" s="75">
        <f>[17]пот.ремонт!Q325+[14]пот.ремонт!Q325+[15]пот.ремонт!Q325+[2]пот.ремонт!Q325</f>
        <v>0</v>
      </c>
      <c r="R325" s="75">
        <f>[17]пот.ремонт!R325+[14]пот.ремонт!R325+[15]пот.ремонт!R325+[2]пот.ремонт!R325</f>
        <v>0</v>
      </c>
      <c r="S325" s="75">
        <f>[17]пот.ремонт!S325+[14]пот.ремонт!S325+[15]пот.ремонт!S325+[2]пот.ремонт!S325</f>
        <v>0</v>
      </c>
      <c r="T325" s="75">
        <f>[17]пот.ремонт!T325+[14]пот.ремонт!T325+[15]пот.ремонт!T325+[2]пот.ремонт!T325</f>
        <v>0</v>
      </c>
      <c r="U325" s="75">
        <f>[17]пот.ремонт!U325+[14]пот.ремонт!U325+[15]пот.ремонт!U325+[2]пот.ремонт!U325</f>
        <v>0</v>
      </c>
      <c r="V325" s="75">
        <f>[17]пот.ремонт!V325+[14]пот.ремонт!V325+[15]пот.ремонт!V325+[2]пот.ремонт!V325</f>
        <v>0</v>
      </c>
      <c r="W325" s="75">
        <f>[17]пот.ремонт!W325+[14]пот.ремонт!W325+[15]пот.ремонт!W325+[2]пот.ремонт!W325</f>
        <v>0</v>
      </c>
      <c r="X325" s="75">
        <f>[17]пот.ремонт!X325+[14]пот.ремонт!X325+[15]пот.ремонт!X325+[2]пот.ремонт!X325</f>
        <v>0</v>
      </c>
      <c r="Y325" s="75">
        <f>[17]пот.ремонт!Y325+[14]пот.ремонт!Y325+[15]пот.ремонт!Y325+[2]пот.ремонт!Y325</f>
        <v>0</v>
      </c>
      <c r="Z325" s="75">
        <f>[17]пот.ремонт!Z325+[14]пот.ремонт!Z325+[15]пот.ремонт!Z325+[2]пот.ремонт!Z325</f>
        <v>0</v>
      </c>
      <c r="AA325" s="75">
        <f>[17]пот.ремонт!AA325+[14]пот.ремонт!AA325+[15]пот.ремонт!AA325+[2]пот.ремонт!AA325</f>
        <v>0</v>
      </c>
      <c r="AB325" s="75">
        <f>[1]пот.ремонт!AB326+[2]пот.ремонт!AB325</f>
        <v>0</v>
      </c>
      <c r="AC325" s="75">
        <f>[1]пот.ремонт!AC326+[2]пот.ремонт!AC325</f>
        <v>0</v>
      </c>
      <c r="AD325" s="187">
        <f t="shared" si="52"/>
        <v>0</v>
      </c>
      <c r="AE325" s="75">
        <f>[17]пот.ремонт!AE325+[14]пот.ремонт!AE325+[15]пот.ремонт!AE325+[2]пот.ремонт!AE325</f>
        <v>0</v>
      </c>
      <c r="AF325" s="75">
        <f>[17]пот.ремонт!AF325+[14]пот.ремонт!AF325+[15]пот.ремонт!AF325+[2]пот.ремонт!AF325</f>
        <v>0</v>
      </c>
      <c r="AG325" s="75">
        <f>[17]пот.ремонт!AG325+[14]пот.ремонт!AG325+[15]пот.ремонт!AG325+[2]пот.ремонт!AG325</f>
        <v>0</v>
      </c>
      <c r="AH325" s="75">
        <f>[17]пот.ремонт!AH325+[14]пот.ремонт!AH325+[15]пот.ремонт!AH325+[2]пот.ремонт!AH325</f>
        <v>0</v>
      </c>
      <c r="AI325" s="75">
        <f>[17]пот.ремонт!AI325+[14]пот.ремонт!AI325+[15]пот.ремонт!AI325+[2]пот.ремонт!AI325</f>
        <v>0</v>
      </c>
      <c r="AJ325" s="75">
        <f>[17]пот.ремонт!AJ325+[14]пот.ремонт!AJ325+[15]пот.ремонт!AJ325+[2]пот.ремонт!AJ325</f>
        <v>0</v>
      </c>
      <c r="AK325" s="75">
        <f>[17]пот.ремонт!AK325+[14]пот.ремонт!AK325+[15]пот.ремонт!AK325+[2]пот.ремонт!AK325</f>
        <v>0</v>
      </c>
      <c r="AL325" s="75">
        <f>[17]пот.ремонт!AL325+[14]пот.ремонт!AL325+[15]пот.ремонт!AL325+[2]пот.ремонт!AL325</f>
        <v>0</v>
      </c>
      <c r="AM325" s="75">
        <f>[17]пот.ремонт!AM325+[14]пот.ремонт!AM325+[15]пот.ремонт!AM325+[2]пот.ремонт!AM325</f>
        <v>0</v>
      </c>
      <c r="AN325" s="75">
        <f>[1]пот.ремонт!AN326+[2]пот.ремонт!AN325</f>
        <v>0</v>
      </c>
      <c r="AO325" s="71">
        <f t="shared" ref="AO325:AO388" si="68">AE325+AG325+AI325+AK325+AM325</f>
        <v>0</v>
      </c>
      <c r="AP325" s="274">
        <f t="shared" si="53"/>
        <v>0</v>
      </c>
      <c r="AQ325" s="36">
        <f t="shared" si="66"/>
        <v>-944.91676471302117</v>
      </c>
      <c r="AR325" s="37">
        <f t="shared" si="67"/>
        <v>0</v>
      </c>
      <c r="AS325" s="183">
        <f t="shared" si="54"/>
        <v>0</v>
      </c>
      <c r="AT325" s="146">
        <f>'[4]ПР 5 місяців'!AP325</f>
        <v>34.722599969752935</v>
      </c>
      <c r="AU325" s="275">
        <f t="shared" si="55"/>
        <v>-910.19416474326817</v>
      </c>
      <c r="AV325" s="269">
        <f>[17]пот.ремонт!AP325+[14]пот.ремонт!AP325+[15]пот.ремонт!AP325+[2]пот.ремонт!AP325</f>
        <v>0</v>
      </c>
      <c r="AW325" s="193">
        <f>[15]пот.ремонт!C325</f>
        <v>84.733143382604197</v>
      </c>
      <c r="AX325" s="194"/>
      <c r="AY325" s="194">
        <f t="shared" ref="AY325:AY329" si="69">AX325-AW325</f>
        <v>-84.733143382604197</v>
      </c>
      <c r="AZ325" s="17"/>
      <c r="BA325" s="200">
        <f t="shared" ref="BA325:BA329" si="70">AU325+AY325</f>
        <v>-994.9273081258724</v>
      </c>
      <c r="BB325" s="269">
        <f t="shared" ref="BB325:BB329" si="71">AP325-AV325</f>
        <v>0</v>
      </c>
      <c r="BC325" s="15">
        <v>0</v>
      </c>
      <c r="BE325" s="192">
        <f>'[16]звіт поточний ремонт'!AK328+'[16]звіт поточний ремонт'!Z328-'[16]звіт поточний ремонт'!C328</f>
        <v>34.722599969752935</v>
      </c>
      <c r="BF325" s="192">
        <f t="shared" si="51"/>
        <v>0</v>
      </c>
    </row>
    <row r="326" spans="1:58" ht="15" customHeight="1" x14ac:dyDescent="0.25">
      <c r="A326" s="175">
        <f t="shared" si="59"/>
        <v>320</v>
      </c>
      <c r="B326" s="260" t="s">
        <v>321</v>
      </c>
      <c r="C326" s="164">
        <f>побуд.звіт!AW330</f>
        <v>1096.0074697806085</v>
      </c>
      <c r="D326" s="67">
        <f>'[3]по будинку 08'!BF331</f>
        <v>0</v>
      </c>
      <c r="E326" s="68">
        <v>3</v>
      </c>
      <c r="F326" s="69"/>
      <c r="G326" s="69"/>
      <c r="H326" s="69"/>
      <c r="I326" s="69"/>
      <c r="J326" s="69"/>
      <c r="K326" s="69"/>
      <c r="L326" s="70"/>
      <c r="M326" s="75">
        <f>[17]пот.ремонт!M326+[14]пот.ремонт!M326+[15]пот.ремонт!M326+[2]пот.ремонт!M326</f>
        <v>0</v>
      </c>
      <c r="N326" s="75">
        <f>[17]пот.ремонт!N326+[14]пот.ремонт!N326+[15]пот.ремонт!N326+[2]пот.ремонт!N326</f>
        <v>0</v>
      </c>
      <c r="O326" s="75">
        <f>[17]пот.ремонт!O326+[14]пот.ремонт!O326+[15]пот.ремонт!O326+[2]пот.ремонт!O326</f>
        <v>0</v>
      </c>
      <c r="P326" s="75">
        <f>[17]пот.ремонт!P326+[14]пот.ремонт!P326+[15]пот.ремонт!P326+[2]пот.ремонт!P326</f>
        <v>0</v>
      </c>
      <c r="Q326" s="75">
        <f>[17]пот.ремонт!Q326+[14]пот.ремонт!Q326+[15]пот.ремонт!Q326+[2]пот.ремонт!Q326</f>
        <v>0</v>
      </c>
      <c r="R326" s="75">
        <f>[17]пот.ремонт!R326+[14]пот.ремонт!R326+[15]пот.ремонт!R326+[2]пот.ремонт!R326</f>
        <v>0</v>
      </c>
      <c r="S326" s="75">
        <f>[17]пот.ремонт!S326+[14]пот.ремонт!S326+[15]пот.ремонт!S326+[2]пот.ремонт!S326</f>
        <v>0</v>
      </c>
      <c r="T326" s="75">
        <f>[17]пот.ремонт!T326+[14]пот.ремонт!T326+[15]пот.ремонт!T326+[2]пот.ремонт!T326</f>
        <v>0</v>
      </c>
      <c r="U326" s="75">
        <f>[17]пот.ремонт!U326+[14]пот.ремонт!U326+[15]пот.ремонт!U326+[2]пот.ремонт!U326</f>
        <v>0</v>
      </c>
      <c r="V326" s="75">
        <f>[17]пот.ремонт!V326+[14]пот.ремонт!V326+[15]пот.ремонт!V326+[2]пот.ремонт!V326</f>
        <v>0</v>
      </c>
      <c r="W326" s="75">
        <f>[17]пот.ремонт!W326+[14]пот.ремонт!W326+[15]пот.ремонт!W326+[2]пот.ремонт!W326</f>
        <v>0</v>
      </c>
      <c r="X326" s="75">
        <f>[17]пот.ремонт!X326+[14]пот.ремонт!X326+[15]пот.ремонт!X326+[2]пот.ремонт!X326</f>
        <v>0</v>
      </c>
      <c r="Y326" s="75">
        <f>[17]пот.ремонт!Y326+[14]пот.ремонт!Y326+[15]пот.ремонт!Y326+[2]пот.ремонт!Y326</f>
        <v>0</v>
      </c>
      <c r="Z326" s="75">
        <f>[17]пот.ремонт!Z326+[14]пот.ремонт!Z326+[15]пот.ремонт!Z326+[2]пот.ремонт!Z326</f>
        <v>0</v>
      </c>
      <c r="AA326" s="75">
        <f>[17]пот.ремонт!AA326+[14]пот.ремонт!AA326+[15]пот.ремонт!AA326+[2]пот.ремонт!AA326</f>
        <v>0</v>
      </c>
      <c r="AB326" s="75">
        <f>[1]пот.ремонт!AB327+[2]пот.ремонт!AB326</f>
        <v>0</v>
      </c>
      <c r="AC326" s="75">
        <f>[1]пот.ремонт!AC327+[2]пот.ремонт!AC326</f>
        <v>0</v>
      </c>
      <c r="AD326" s="187">
        <f t="shared" si="52"/>
        <v>0</v>
      </c>
      <c r="AE326" s="75">
        <f>[17]пот.ремонт!AE326+[14]пот.ремонт!AE326+[15]пот.ремонт!AE326+[2]пот.ремонт!AE326</f>
        <v>0</v>
      </c>
      <c r="AF326" s="75">
        <f>[17]пот.ремонт!AF326+[14]пот.ремонт!AF326+[15]пот.ремонт!AF326+[2]пот.ремонт!AF326</f>
        <v>0</v>
      </c>
      <c r="AG326" s="75">
        <f>[17]пот.ремонт!AG326+[14]пот.ремонт!AG326+[15]пот.ремонт!AG326+[2]пот.ремонт!AG326</f>
        <v>0</v>
      </c>
      <c r="AH326" s="75">
        <f>[17]пот.ремонт!AH326+[14]пот.ремонт!AH326+[15]пот.ремонт!AH326+[2]пот.ремонт!AH326</f>
        <v>0</v>
      </c>
      <c r="AI326" s="75">
        <f>[17]пот.ремонт!AI326+[14]пот.ремонт!AI326+[15]пот.ремонт!AI326+[2]пот.ремонт!AI326</f>
        <v>0</v>
      </c>
      <c r="AJ326" s="75">
        <f>[17]пот.ремонт!AJ326+[14]пот.ремонт!AJ326+[15]пот.ремонт!AJ326+[2]пот.ремонт!AJ326</f>
        <v>0</v>
      </c>
      <c r="AK326" s="75">
        <f>[17]пот.ремонт!AK326+[14]пот.ремонт!AK326+[15]пот.ремонт!AK326+[2]пот.ремонт!AK326</f>
        <v>0</v>
      </c>
      <c r="AL326" s="75">
        <f>[17]пот.ремонт!AL326+[14]пот.ремонт!AL326+[15]пот.ремонт!AL326+[2]пот.ремонт!AL326</f>
        <v>0</v>
      </c>
      <c r="AM326" s="75">
        <f>[17]пот.ремонт!AM326+[14]пот.ремонт!AM326+[15]пот.ремонт!AM326+[2]пот.ремонт!AM326</f>
        <v>0</v>
      </c>
      <c r="AN326" s="75">
        <f>[1]пот.ремонт!AN327+[2]пот.ремонт!AN326</f>
        <v>0</v>
      </c>
      <c r="AO326" s="71">
        <f t="shared" si="68"/>
        <v>0</v>
      </c>
      <c r="AP326" s="274">
        <f t="shared" si="53"/>
        <v>0</v>
      </c>
      <c r="AQ326" s="36">
        <f t="shared" si="66"/>
        <v>-1096.0074697806085</v>
      </c>
      <c r="AR326" s="37">
        <f t="shared" si="67"/>
        <v>0</v>
      </c>
      <c r="AS326" s="183">
        <f t="shared" si="54"/>
        <v>0</v>
      </c>
      <c r="AT326" s="146">
        <f>'[4]ПР 5 місяців'!AP326</f>
        <v>-564.00444272800007</v>
      </c>
      <c r="AU326" s="275">
        <f t="shared" si="55"/>
        <v>-1660.0119125086085</v>
      </c>
      <c r="AV326" s="269">
        <f>[17]пот.ремонт!AP326+[14]пот.ремонт!AP326+[15]пот.ремонт!AP326+[2]пот.ремонт!AP326</f>
        <v>0</v>
      </c>
      <c r="AW326" s="193">
        <f>[15]пот.ремонт!C326</f>
        <v>98.281705316121716</v>
      </c>
      <c r="AX326" s="194"/>
      <c r="AY326" s="194">
        <f t="shared" si="69"/>
        <v>-98.281705316121716</v>
      </c>
      <c r="AZ326" s="17"/>
      <c r="BA326" s="200">
        <f t="shared" si="70"/>
        <v>-1758.2936178247303</v>
      </c>
      <c r="BB326" s="269">
        <f t="shared" si="71"/>
        <v>0</v>
      </c>
      <c r="BC326" s="15">
        <v>0</v>
      </c>
      <c r="BE326" s="192">
        <f>'[16]звіт поточний ремонт'!AK329+'[16]звіт поточний ремонт'!Z329-'[16]звіт поточний ремонт'!C329</f>
        <v>-564.00444272800007</v>
      </c>
      <c r="BF326" s="192">
        <f t="shared" si="51"/>
        <v>0</v>
      </c>
    </row>
    <row r="327" spans="1:58" ht="15" customHeight="1" x14ac:dyDescent="0.25">
      <c r="A327" s="175">
        <f t="shared" si="59"/>
        <v>321</v>
      </c>
      <c r="B327" s="260" t="s">
        <v>322</v>
      </c>
      <c r="C327" s="164">
        <f>побуд.звіт!AW331</f>
        <v>950.09539778307987</v>
      </c>
      <c r="D327" s="67">
        <f>'[3]по будинку 08'!BF332</f>
        <v>0</v>
      </c>
      <c r="E327" s="68">
        <v>3</v>
      </c>
      <c r="F327" s="69"/>
      <c r="G327" s="69"/>
      <c r="H327" s="69"/>
      <c r="I327" s="69"/>
      <c r="J327" s="69"/>
      <c r="K327" s="69"/>
      <c r="L327" s="70"/>
      <c r="M327" s="75">
        <f>[17]пот.ремонт!M327+[14]пот.ремонт!M327+[15]пот.ремонт!M327+[2]пот.ремонт!M327</f>
        <v>0</v>
      </c>
      <c r="N327" s="75">
        <f>[17]пот.ремонт!N327+[14]пот.ремонт!N327+[15]пот.ремонт!N327+[2]пот.ремонт!N327</f>
        <v>0</v>
      </c>
      <c r="O327" s="75">
        <f>[17]пот.ремонт!O327+[14]пот.ремонт!O327+[15]пот.ремонт!O327+[2]пот.ремонт!O327</f>
        <v>1146</v>
      </c>
      <c r="P327" s="75">
        <f>[17]пот.ремонт!P327+[14]пот.ремонт!P327+[15]пот.ремонт!P327+[2]пот.ремонт!P327</f>
        <v>6</v>
      </c>
      <c r="Q327" s="75">
        <f>[17]пот.ремонт!Q327+[14]пот.ремонт!Q327+[15]пот.ремонт!Q327+[2]пот.ремонт!Q327</f>
        <v>0</v>
      </c>
      <c r="R327" s="75">
        <f>[17]пот.ремонт!R327+[14]пот.ремонт!R327+[15]пот.ремонт!R327+[2]пот.ремонт!R327</f>
        <v>0</v>
      </c>
      <c r="S327" s="75">
        <f>[17]пот.ремонт!S327+[14]пот.ремонт!S327+[15]пот.ремонт!S327+[2]пот.ремонт!S327</f>
        <v>0</v>
      </c>
      <c r="T327" s="75">
        <f>[17]пот.ремонт!T327+[14]пот.ремонт!T327+[15]пот.ремонт!T327+[2]пот.ремонт!T327</f>
        <v>0</v>
      </c>
      <c r="U327" s="75">
        <f>[17]пот.ремонт!U327+[14]пот.ремонт!U327+[15]пот.ремонт!U327+[2]пот.ремонт!U327</f>
        <v>0</v>
      </c>
      <c r="V327" s="75">
        <f>[17]пот.ремонт!V327+[14]пот.ремонт!V327+[15]пот.ремонт!V327+[2]пот.ремонт!V327</f>
        <v>0</v>
      </c>
      <c r="W327" s="75">
        <f>[17]пот.ремонт!W327+[14]пот.ремонт!W327+[15]пот.ремонт!W327+[2]пот.ремонт!W327</f>
        <v>0</v>
      </c>
      <c r="X327" s="75">
        <f>[17]пот.ремонт!X327+[14]пот.ремонт!X327+[15]пот.ремонт!X327+[2]пот.ремонт!X327</f>
        <v>0</v>
      </c>
      <c r="Y327" s="75">
        <f>[17]пот.ремонт!Y327+[14]пот.ремонт!Y327+[15]пот.ремонт!Y327+[2]пот.ремонт!Y327</f>
        <v>0</v>
      </c>
      <c r="Z327" s="75">
        <f>[17]пот.ремонт!Z327+[14]пот.ремонт!Z327+[15]пот.ремонт!Z327+[2]пот.ремонт!Z327</f>
        <v>0</v>
      </c>
      <c r="AA327" s="75">
        <f>[17]пот.ремонт!AA327+[14]пот.ремонт!AA327+[15]пот.ремонт!AA327+[2]пот.ремонт!AA327</f>
        <v>203</v>
      </c>
      <c r="AB327" s="75">
        <f>[1]пот.ремонт!AB328+[2]пот.ремонт!AB327</f>
        <v>0</v>
      </c>
      <c r="AC327" s="75">
        <f>[1]пот.ремонт!AC328+[2]пот.ремонт!AC327</f>
        <v>0</v>
      </c>
      <c r="AD327" s="187">
        <f t="shared" ref="AD327:AD390" si="72">M327+O327+Q327+S327+AA327+U327+AC327+W327+Y327</f>
        <v>1349</v>
      </c>
      <c r="AE327" s="75">
        <f>[17]пот.ремонт!AE327+[14]пот.ремонт!AE327+[15]пот.ремонт!AE327+[2]пот.ремонт!AE327</f>
        <v>0</v>
      </c>
      <c r="AF327" s="75">
        <f>[17]пот.ремонт!AF327+[14]пот.ремонт!AF327+[15]пот.ремонт!AF327+[2]пот.ремонт!AF327</f>
        <v>0</v>
      </c>
      <c r="AG327" s="75">
        <f>[17]пот.ремонт!AG327+[14]пот.ремонт!AG327+[15]пот.ремонт!AG327+[2]пот.ремонт!AG327</f>
        <v>0</v>
      </c>
      <c r="AH327" s="75">
        <f>[17]пот.ремонт!AH327+[14]пот.ремонт!AH327+[15]пот.ремонт!AH327+[2]пот.ремонт!AH327</f>
        <v>0</v>
      </c>
      <c r="AI327" s="75">
        <f>[17]пот.ремонт!AI327+[14]пот.ремонт!AI327+[15]пот.ремонт!AI327+[2]пот.ремонт!AI327</f>
        <v>0</v>
      </c>
      <c r="AJ327" s="75">
        <f>[17]пот.ремонт!AJ327+[14]пот.ремонт!AJ327+[15]пот.ремонт!AJ327+[2]пот.ремонт!AJ327</f>
        <v>0</v>
      </c>
      <c r="AK327" s="75">
        <f>[17]пот.ремонт!AK327+[14]пот.ремонт!AK327+[15]пот.ремонт!AK327+[2]пот.ремонт!AK327</f>
        <v>0</v>
      </c>
      <c r="AL327" s="75">
        <f>[17]пот.ремонт!AL327+[14]пот.ремонт!AL327+[15]пот.ремонт!AL327+[2]пот.ремонт!AL327</f>
        <v>0</v>
      </c>
      <c r="AM327" s="75">
        <f>[17]пот.ремонт!AM327+[14]пот.ремонт!AM327+[15]пот.ремонт!AM327+[2]пот.ремонт!AM327</f>
        <v>0</v>
      </c>
      <c r="AN327" s="75">
        <f>[1]пот.ремонт!AN328+[2]пот.ремонт!AN327</f>
        <v>0</v>
      </c>
      <c r="AO327" s="71">
        <f t="shared" si="68"/>
        <v>0</v>
      </c>
      <c r="AP327" s="274">
        <f t="shared" si="53"/>
        <v>1349</v>
      </c>
      <c r="AQ327" s="36">
        <f t="shared" si="66"/>
        <v>0</v>
      </c>
      <c r="AR327" s="37">
        <f t="shared" si="67"/>
        <v>398.90460221692013</v>
      </c>
      <c r="AS327" s="183">
        <f t="shared" si="54"/>
        <v>1.4198574197367027</v>
      </c>
      <c r="AT327" s="146">
        <f>'[4]ПР 5 місяців'!AP327</f>
        <v>-488.91775215300009</v>
      </c>
      <c r="AU327" s="275">
        <f t="shared" si="55"/>
        <v>-90.013149936079969</v>
      </c>
      <c r="AV327" s="269">
        <f>[17]пот.ремонт!AP327+[14]пот.ремонт!AP327+[15]пот.ремонт!AP327+[2]пот.ремонт!AP327</f>
        <v>1349</v>
      </c>
      <c r="AW327" s="193">
        <f>[15]пот.ремонт!C327</f>
        <v>85.197509416615986</v>
      </c>
      <c r="AX327" s="194"/>
      <c r="AY327" s="194">
        <f t="shared" si="69"/>
        <v>-85.197509416615986</v>
      </c>
      <c r="AZ327" s="17"/>
      <c r="BA327" s="200">
        <f t="shared" si="70"/>
        <v>-175.21065935269596</v>
      </c>
      <c r="BB327" s="269">
        <f t="shared" si="71"/>
        <v>0</v>
      </c>
      <c r="BC327" s="15">
        <v>1349</v>
      </c>
      <c r="BE327" s="192">
        <f>'[16]звіт поточний ремонт'!AK330+'[16]звіт поточний ремонт'!Z330-'[16]звіт поточний ремонт'!C330</f>
        <v>-488.91775215300009</v>
      </c>
      <c r="BF327" s="192">
        <f t="shared" ref="BF327:BF390" si="73">AT327-BE327</f>
        <v>0</v>
      </c>
    </row>
    <row r="328" spans="1:58" ht="15" customHeight="1" x14ac:dyDescent="0.25">
      <c r="A328" s="175">
        <f t="shared" si="59"/>
        <v>322</v>
      </c>
      <c r="B328" s="260" t="s">
        <v>323</v>
      </c>
      <c r="C328" s="164">
        <f>побуд.звіт!AW332</f>
        <v>953.14170915605496</v>
      </c>
      <c r="D328" s="67">
        <f>'[3]по будинку 08'!BF333</f>
        <v>0</v>
      </c>
      <c r="E328" s="68">
        <v>3</v>
      </c>
      <c r="F328" s="69"/>
      <c r="G328" s="69"/>
      <c r="H328" s="69"/>
      <c r="I328" s="69"/>
      <c r="J328" s="69"/>
      <c r="K328" s="69"/>
      <c r="L328" s="70"/>
      <c r="M328" s="75">
        <f>[17]пот.ремонт!M328+[14]пот.ремонт!M328+[15]пот.ремонт!M328+[2]пот.ремонт!M328</f>
        <v>0</v>
      </c>
      <c r="N328" s="75">
        <f>[17]пот.ремонт!N328+[14]пот.ремонт!N328+[15]пот.ремонт!N328+[2]пот.ремонт!N328</f>
        <v>0</v>
      </c>
      <c r="O328" s="75">
        <f>[17]пот.ремонт!O328+[14]пот.ремонт!O328+[15]пот.ремонт!O328+[2]пот.ремонт!O328</f>
        <v>0</v>
      </c>
      <c r="P328" s="75">
        <f>[17]пот.ремонт!P328+[14]пот.ремонт!P328+[15]пот.ремонт!P328+[2]пот.ремонт!P328</f>
        <v>0</v>
      </c>
      <c r="Q328" s="75">
        <f>[17]пот.ремонт!Q328+[14]пот.ремонт!Q328+[15]пот.ремонт!Q328+[2]пот.ремонт!Q328</f>
        <v>0</v>
      </c>
      <c r="R328" s="75">
        <f>[17]пот.ремонт!R328+[14]пот.ремонт!R328+[15]пот.ремонт!R328+[2]пот.ремонт!R328</f>
        <v>0</v>
      </c>
      <c r="S328" s="75">
        <f>[17]пот.ремонт!S328+[14]пот.ремонт!S328+[15]пот.ремонт!S328+[2]пот.ремонт!S328</f>
        <v>0</v>
      </c>
      <c r="T328" s="75">
        <f>[17]пот.ремонт!T328+[14]пот.ремонт!T328+[15]пот.ремонт!T328+[2]пот.ремонт!T328</f>
        <v>0</v>
      </c>
      <c r="U328" s="75">
        <f>[17]пот.ремонт!U328+[14]пот.ремонт!U328+[15]пот.ремонт!U328+[2]пот.ремонт!U328</f>
        <v>0</v>
      </c>
      <c r="V328" s="75">
        <f>[17]пот.ремонт!V328+[14]пот.ремонт!V328+[15]пот.ремонт!V328+[2]пот.ремонт!V328</f>
        <v>0</v>
      </c>
      <c r="W328" s="75">
        <f>[17]пот.ремонт!W328+[14]пот.ремонт!W328+[15]пот.ремонт!W328+[2]пот.ремонт!W328</f>
        <v>0</v>
      </c>
      <c r="X328" s="75">
        <f>[17]пот.ремонт!X328+[14]пот.ремонт!X328+[15]пот.ремонт!X328+[2]пот.ремонт!X328</f>
        <v>0</v>
      </c>
      <c r="Y328" s="75">
        <f>[17]пот.ремонт!Y328+[14]пот.ремонт!Y328+[15]пот.ремонт!Y328+[2]пот.ремонт!Y328</f>
        <v>0</v>
      </c>
      <c r="Z328" s="75">
        <f>[17]пот.ремонт!Z328+[14]пот.ремонт!Z328+[15]пот.ремонт!Z328+[2]пот.ремонт!Z328</f>
        <v>0</v>
      </c>
      <c r="AA328" s="75">
        <f>[17]пот.ремонт!AA328+[14]пот.ремонт!AA328+[15]пот.ремонт!AA328+[2]пот.ремонт!AA328</f>
        <v>340.16552362609008</v>
      </c>
      <c r="AB328" s="75">
        <f>[1]пот.ремонт!AB329+[2]пот.ремонт!AB328</f>
        <v>0</v>
      </c>
      <c r="AC328" s="75">
        <f>[1]пот.ремонт!AC329+[2]пот.ремонт!AC328</f>
        <v>0</v>
      </c>
      <c r="AD328" s="187">
        <f t="shared" si="72"/>
        <v>340.16552362609008</v>
      </c>
      <c r="AE328" s="75">
        <f>[17]пот.ремонт!AE328+[14]пот.ремонт!AE328+[15]пот.ремонт!AE328+[2]пот.ремонт!AE328</f>
        <v>0</v>
      </c>
      <c r="AF328" s="75">
        <f>[17]пот.ремонт!AF328+[14]пот.ремонт!AF328+[15]пот.ремонт!AF328+[2]пот.ремонт!AF328</f>
        <v>0</v>
      </c>
      <c r="AG328" s="75">
        <f>[17]пот.ремонт!AG328+[14]пот.ремонт!AG328+[15]пот.ремонт!AG328+[2]пот.ремонт!AG328</f>
        <v>0</v>
      </c>
      <c r="AH328" s="75">
        <f>[17]пот.ремонт!AH328+[14]пот.ремонт!AH328+[15]пот.ремонт!AH328+[2]пот.ремонт!AH328</f>
        <v>0</v>
      </c>
      <c r="AI328" s="75">
        <f>[17]пот.ремонт!AI328+[14]пот.ремонт!AI328+[15]пот.ремонт!AI328+[2]пот.ремонт!AI328</f>
        <v>0</v>
      </c>
      <c r="AJ328" s="75">
        <f>[17]пот.ремонт!AJ328+[14]пот.ремонт!AJ328+[15]пот.ремонт!AJ328+[2]пот.ремонт!AJ328</f>
        <v>0</v>
      </c>
      <c r="AK328" s="75">
        <f>[17]пот.ремонт!AK328+[14]пот.ремонт!AK328+[15]пот.ремонт!AK328+[2]пот.ремонт!AK328</f>
        <v>0</v>
      </c>
      <c r="AL328" s="75">
        <f>[17]пот.ремонт!AL328+[14]пот.ремонт!AL328+[15]пот.ремонт!AL328+[2]пот.ремонт!AL328</f>
        <v>0</v>
      </c>
      <c r="AM328" s="75">
        <f>[17]пот.ремонт!AM328+[14]пот.ремонт!AM328+[15]пот.ремонт!AM328+[2]пот.ремонт!AM328</f>
        <v>0</v>
      </c>
      <c r="AN328" s="75">
        <f>[1]пот.ремонт!AN329+[2]пот.ремонт!AN328</f>
        <v>0</v>
      </c>
      <c r="AO328" s="71">
        <f t="shared" si="68"/>
        <v>0</v>
      </c>
      <c r="AP328" s="274">
        <f t="shared" ref="AP328:AP391" si="74">AD328+AO328</f>
        <v>340.16552362609008</v>
      </c>
      <c r="AQ328" s="36">
        <f t="shared" si="66"/>
        <v>-612.97618552996482</v>
      </c>
      <c r="AR328" s="37">
        <f t="shared" si="67"/>
        <v>0</v>
      </c>
      <c r="AS328" s="183">
        <f t="shared" ref="AS328:AS391" si="75">AP328/C328</f>
        <v>0.35688871902089414</v>
      </c>
      <c r="AT328" s="146">
        <f>'[4]ПР 5 місяців'!AP328</f>
        <v>-490.48544555979998</v>
      </c>
      <c r="AU328" s="275">
        <f t="shared" ref="AU328:AU391" si="76">AP328-C328+AT328</f>
        <v>-1103.4616310897648</v>
      </c>
      <c r="AV328" s="269">
        <f>[17]пот.ремонт!AP328+[14]пот.ремонт!AP328+[15]пот.ремонт!AP328+[2]пот.ремонт!AP328</f>
        <v>340.16552362609008</v>
      </c>
      <c r="AW328" s="193">
        <f>[15]пот.ремонт!C328</f>
        <v>85.470665907211</v>
      </c>
      <c r="AX328" s="194"/>
      <c r="AY328" s="194">
        <f t="shared" si="69"/>
        <v>-85.470665907211</v>
      </c>
      <c r="AZ328" s="17"/>
      <c r="BA328" s="200">
        <f t="shared" si="70"/>
        <v>-1188.9322969969758</v>
      </c>
      <c r="BB328" s="269">
        <f t="shared" si="71"/>
        <v>0</v>
      </c>
      <c r="BC328" s="15">
        <v>340</v>
      </c>
      <c r="BE328" s="192">
        <f>'[16]звіт поточний ремонт'!AK331+'[16]звіт поточний ремонт'!Z331-'[16]звіт поточний ремонт'!C331</f>
        <v>-490.48544555979998</v>
      </c>
      <c r="BF328" s="192">
        <f t="shared" si="73"/>
        <v>0</v>
      </c>
    </row>
    <row r="329" spans="1:58" ht="15" customHeight="1" x14ac:dyDescent="0.25">
      <c r="A329" s="175">
        <f t="shared" ref="A329:A392" si="77">A328+1</f>
        <v>323</v>
      </c>
      <c r="B329" s="260" t="s">
        <v>324</v>
      </c>
      <c r="C329" s="164">
        <f>побуд.звіт!AW333</f>
        <v>959.23449304200687</v>
      </c>
      <c r="D329" s="67">
        <f>'[3]по будинку 08'!BF334</f>
        <v>0</v>
      </c>
      <c r="E329" s="68">
        <v>3</v>
      </c>
      <c r="F329" s="69"/>
      <c r="G329" s="69"/>
      <c r="H329" s="69"/>
      <c r="I329" s="69"/>
      <c r="J329" s="69"/>
      <c r="K329" s="69"/>
      <c r="L329" s="70"/>
      <c r="M329" s="75">
        <f>[17]пот.ремонт!M329+[14]пот.ремонт!M329+[15]пот.ремонт!M329+[2]пот.ремонт!M329</f>
        <v>0</v>
      </c>
      <c r="N329" s="75">
        <f>[17]пот.ремонт!N329+[14]пот.ремонт!N329+[15]пот.ремонт!N329+[2]пот.ремонт!N329</f>
        <v>0</v>
      </c>
      <c r="O329" s="75">
        <f>[17]пот.ремонт!O329+[14]пот.ремонт!O329+[15]пот.ремонт!O329+[2]пот.ремонт!O329</f>
        <v>0</v>
      </c>
      <c r="P329" s="75">
        <f>[17]пот.ремонт!P329+[14]пот.ремонт!P329+[15]пот.ремонт!P329+[2]пот.ремонт!P329</f>
        <v>0</v>
      </c>
      <c r="Q329" s="75">
        <f>[17]пот.ремонт!Q329+[14]пот.ремонт!Q329+[15]пот.ремонт!Q329+[2]пот.ремонт!Q329</f>
        <v>0</v>
      </c>
      <c r="R329" s="75">
        <f>[17]пот.ремонт!R329+[14]пот.ремонт!R329+[15]пот.ремонт!R329+[2]пот.ремонт!R329</f>
        <v>0</v>
      </c>
      <c r="S329" s="75">
        <f>[17]пот.ремонт!S329+[14]пот.ремонт!S329+[15]пот.ремонт!S329+[2]пот.ремонт!S329</f>
        <v>0</v>
      </c>
      <c r="T329" s="75">
        <f>[17]пот.ремонт!T329+[14]пот.ремонт!T329+[15]пот.ремонт!T329+[2]пот.ремонт!T329</f>
        <v>0</v>
      </c>
      <c r="U329" s="75">
        <f>[17]пот.ремонт!U329+[14]пот.ремонт!U329+[15]пот.ремонт!U329+[2]пот.ремонт!U329</f>
        <v>0</v>
      </c>
      <c r="V329" s="75">
        <f>[17]пот.ремонт!V329+[14]пот.ремонт!V329+[15]пот.ремонт!V329+[2]пот.ремонт!V329</f>
        <v>0</v>
      </c>
      <c r="W329" s="75">
        <f>[17]пот.ремонт!W329+[14]пот.ремонт!W329+[15]пот.ремонт!W329+[2]пот.ремонт!W329</f>
        <v>0</v>
      </c>
      <c r="X329" s="75">
        <f>[17]пот.ремонт!X329+[14]пот.ремонт!X329+[15]пот.ремонт!X329+[2]пот.ремонт!X329</f>
        <v>0</v>
      </c>
      <c r="Y329" s="75">
        <f>[17]пот.ремонт!Y329+[14]пот.ремонт!Y329+[15]пот.ремонт!Y329+[2]пот.ремонт!Y329</f>
        <v>0</v>
      </c>
      <c r="Z329" s="75">
        <f>[17]пот.ремонт!Z329+[14]пот.ремонт!Z329+[15]пот.ремонт!Z329+[2]пот.ремонт!Z329</f>
        <v>0</v>
      </c>
      <c r="AA329" s="75">
        <f>[17]пот.ремонт!AA329+[14]пот.ремонт!AA329+[15]пот.ремонт!AA329+[2]пот.ремонт!AA329</f>
        <v>0</v>
      </c>
      <c r="AB329" s="75">
        <f>[1]пот.ремонт!AB330+[2]пот.ремонт!AB329</f>
        <v>0</v>
      </c>
      <c r="AC329" s="75">
        <f>[1]пот.ремонт!AC330+[2]пот.ремонт!AC329</f>
        <v>0</v>
      </c>
      <c r="AD329" s="187">
        <f t="shared" si="72"/>
        <v>0</v>
      </c>
      <c r="AE329" s="75">
        <f>[17]пот.ремонт!AE329+[14]пот.ремонт!AE329+[15]пот.ремонт!AE329+[2]пот.ремонт!AE329</f>
        <v>0</v>
      </c>
      <c r="AF329" s="75">
        <f>[17]пот.ремонт!AF329+[14]пот.ремонт!AF329+[15]пот.ремонт!AF329+[2]пот.ремонт!AF329</f>
        <v>0</v>
      </c>
      <c r="AG329" s="75">
        <f>[17]пот.ремонт!AG329+[14]пот.ремонт!AG329+[15]пот.ремонт!AG329+[2]пот.ремонт!AG329</f>
        <v>0</v>
      </c>
      <c r="AH329" s="75">
        <f>[17]пот.ремонт!AH329+[14]пот.ремонт!AH329+[15]пот.ремонт!AH329+[2]пот.ремонт!AH329</f>
        <v>0</v>
      </c>
      <c r="AI329" s="75">
        <f>[17]пот.ремонт!AI329+[14]пот.ремонт!AI329+[15]пот.ремонт!AI329+[2]пот.ремонт!AI329</f>
        <v>0</v>
      </c>
      <c r="AJ329" s="75">
        <f>[17]пот.ремонт!AJ329+[14]пот.ремонт!AJ329+[15]пот.ремонт!AJ329+[2]пот.ремонт!AJ329</f>
        <v>0</v>
      </c>
      <c r="AK329" s="75">
        <f>[17]пот.ремонт!AK329+[14]пот.ремонт!AK329+[15]пот.ремонт!AK329+[2]пот.ремонт!AK329</f>
        <v>0</v>
      </c>
      <c r="AL329" s="75">
        <f>[17]пот.ремонт!AL329+[14]пот.ремонт!AL329+[15]пот.ремонт!AL329+[2]пот.ремонт!AL329</f>
        <v>0</v>
      </c>
      <c r="AM329" s="75">
        <f>[17]пот.ремонт!AM329+[14]пот.ремонт!AM329+[15]пот.ремонт!AM329+[2]пот.ремонт!AM329</f>
        <v>0</v>
      </c>
      <c r="AN329" s="75">
        <f>[1]пот.ремонт!AN330+[2]пот.ремонт!AN329</f>
        <v>0</v>
      </c>
      <c r="AO329" s="71">
        <f t="shared" si="68"/>
        <v>0</v>
      </c>
      <c r="AP329" s="274">
        <f t="shared" si="74"/>
        <v>0</v>
      </c>
      <c r="AQ329" s="36">
        <f t="shared" si="66"/>
        <v>-959.23449304200687</v>
      </c>
      <c r="AR329" s="37">
        <f t="shared" si="67"/>
        <v>0</v>
      </c>
      <c r="AS329" s="183">
        <f t="shared" si="75"/>
        <v>0</v>
      </c>
      <c r="AT329" s="146">
        <f>'[4]ПР 5 місяців'!AP329</f>
        <v>-493.62098269400008</v>
      </c>
      <c r="AU329" s="275">
        <f t="shared" si="76"/>
        <v>-1452.8554757360071</v>
      </c>
      <c r="AV329" s="269">
        <f>[17]пот.ремонт!AP329+[14]пот.ремонт!AP329+[15]пот.ремонт!AP329+[2]пот.ремонт!AP329</f>
        <v>0</v>
      </c>
      <c r="AW329" s="193">
        <f>[15]пот.ремонт!C329</f>
        <v>86.016978888401368</v>
      </c>
      <c r="AX329" s="194"/>
      <c r="AY329" s="194">
        <f t="shared" si="69"/>
        <v>-86.016978888401368</v>
      </c>
      <c r="AZ329" s="17"/>
      <c r="BA329" s="200">
        <f t="shared" si="70"/>
        <v>-1538.8724546244084</v>
      </c>
      <c r="BB329" s="269">
        <f t="shared" si="71"/>
        <v>0</v>
      </c>
      <c r="BC329" s="15">
        <v>0</v>
      </c>
      <c r="BE329" s="192">
        <f>'[16]звіт поточний ремонт'!AK332+'[16]звіт поточний ремонт'!Z332-'[16]звіт поточний ремонт'!C332</f>
        <v>-493.62098269400008</v>
      </c>
      <c r="BF329" s="192">
        <f t="shared" si="73"/>
        <v>0</v>
      </c>
    </row>
    <row r="330" spans="1:58" ht="15" customHeight="1" x14ac:dyDescent="0.25">
      <c r="A330" s="175">
        <f t="shared" si="77"/>
        <v>324</v>
      </c>
      <c r="B330" s="260" t="s">
        <v>325</v>
      </c>
      <c r="C330" s="164">
        <f>побуд.звіт!AW334</f>
        <v>537.03751245959234</v>
      </c>
      <c r="D330" s="67">
        <f>'[3]по будинку 08'!BF335</f>
        <v>0</v>
      </c>
      <c r="E330" s="68">
        <v>3</v>
      </c>
      <c r="F330" s="69"/>
      <c r="G330" s="69"/>
      <c r="H330" s="69"/>
      <c r="I330" s="69"/>
      <c r="J330" s="69"/>
      <c r="K330" s="69"/>
      <c r="L330" s="70"/>
      <c r="M330" s="75">
        <f>[17]пот.ремонт!M330+[14]пот.ремонт!M330+[15]пот.ремонт!M330+[2]пот.ремонт!M330</f>
        <v>0</v>
      </c>
      <c r="N330" s="75">
        <f>[17]пот.ремонт!N330+[14]пот.ремонт!N330+[15]пот.ремонт!N330+[2]пот.ремонт!N330</f>
        <v>0</v>
      </c>
      <c r="O330" s="75">
        <f>[17]пот.ремонт!O330+[14]пот.ремонт!O330+[15]пот.ремонт!O330+[2]пот.ремонт!O330</f>
        <v>0</v>
      </c>
      <c r="P330" s="75">
        <f>[17]пот.ремонт!P330+[14]пот.ремонт!P330+[15]пот.ремонт!P330+[2]пот.ремонт!P330</f>
        <v>0</v>
      </c>
      <c r="Q330" s="75">
        <f>[17]пот.ремонт!Q330+[14]пот.ремонт!Q330+[15]пот.ремонт!Q330+[2]пот.ремонт!Q330</f>
        <v>0</v>
      </c>
      <c r="R330" s="75">
        <f>[17]пот.ремонт!R330+[14]пот.ремонт!R330+[15]пот.ремонт!R330+[2]пот.ремонт!R330</f>
        <v>0</v>
      </c>
      <c r="S330" s="75">
        <f>[17]пот.ремонт!S330+[14]пот.ремонт!S330+[15]пот.ремонт!S330+[2]пот.ремонт!S330</f>
        <v>0</v>
      </c>
      <c r="T330" s="75">
        <f>[17]пот.ремонт!T330+[14]пот.ремонт!T330+[15]пот.ремонт!T330+[2]пот.ремонт!T330</f>
        <v>0</v>
      </c>
      <c r="U330" s="75">
        <f>[17]пот.ремонт!U330+[14]пот.ремонт!U330+[15]пот.ремонт!U330+[2]пот.ремонт!U330</f>
        <v>0</v>
      </c>
      <c r="V330" s="75">
        <f>[17]пот.ремонт!V330+[14]пот.ремонт!V330+[15]пот.ремонт!V330+[2]пот.ремонт!V330</f>
        <v>0</v>
      </c>
      <c r="W330" s="75">
        <f>[17]пот.ремонт!W330+[14]пот.ремонт!W330+[15]пот.ремонт!W330+[2]пот.ремонт!W330</f>
        <v>0</v>
      </c>
      <c r="X330" s="75">
        <f>[17]пот.ремонт!X330+[14]пот.ремонт!X330+[15]пот.ремонт!X330+[2]пот.ремонт!X330</f>
        <v>0</v>
      </c>
      <c r="Y330" s="75">
        <f>[17]пот.ремонт!Y330+[14]пот.ремонт!Y330+[15]пот.ремонт!Y330+[2]пот.ремонт!Y330</f>
        <v>0</v>
      </c>
      <c r="Z330" s="75">
        <f>[17]пот.ремонт!Z330+[14]пот.ремонт!Z330+[15]пот.ремонт!Z330+[2]пот.ремонт!Z330</f>
        <v>0</v>
      </c>
      <c r="AA330" s="75">
        <f>[17]пот.ремонт!AA330+[14]пот.ремонт!AA330+[15]пот.ремонт!AA330+[2]пот.ремонт!AA330</f>
        <v>0</v>
      </c>
      <c r="AB330" s="75">
        <f>[1]пот.ремонт!AB331+[2]пот.ремонт!AB330</f>
        <v>0</v>
      </c>
      <c r="AC330" s="75">
        <f>[1]пот.ремонт!AC331+[2]пот.ремонт!AC330</f>
        <v>0</v>
      </c>
      <c r="AD330" s="187">
        <f t="shared" si="72"/>
        <v>0</v>
      </c>
      <c r="AE330" s="75">
        <f>[17]пот.ремонт!AE330+[14]пот.ремонт!AE330+[15]пот.ремонт!AE330+[2]пот.ремонт!AE330</f>
        <v>0</v>
      </c>
      <c r="AF330" s="75">
        <f>[17]пот.ремонт!AF330+[14]пот.ремонт!AF330+[15]пот.ремонт!AF330+[2]пот.ремонт!AF330</f>
        <v>0</v>
      </c>
      <c r="AG330" s="75">
        <f>[17]пот.ремонт!AG330+[14]пот.ремонт!AG330+[15]пот.ремонт!AG330+[2]пот.ремонт!AG330</f>
        <v>0</v>
      </c>
      <c r="AH330" s="75">
        <f>[17]пот.ремонт!AH330+[14]пот.ремонт!AH330+[15]пот.ремонт!AH330+[2]пот.ремонт!AH330</f>
        <v>0</v>
      </c>
      <c r="AI330" s="75">
        <f>[17]пот.ремонт!AI330+[14]пот.ремонт!AI330+[15]пот.ремонт!AI330+[2]пот.ремонт!AI330</f>
        <v>0</v>
      </c>
      <c r="AJ330" s="75">
        <f>[17]пот.ремонт!AJ330+[14]пот.ремонт!AJ330+[15]пот.ремонт!AJ330+[2]пот.ремонт!AJ330</f>
        <v>0</v>
      </c>
      <c r="AK330" s="75">
        <f>[17]пот.ремонт!AK330+[14]пот.ремонт!AK330+[15]пот.ремонт!AK330+[2]пот.ремонт!AK330</f>
        <v>0</v>
      </c>
      <c r="AL330" s="75">
        <f>[17]пот.ремонт!AL330+[14]пот.ремонт!AL330+[15]пот.ремонт!AL330+[2]пот.ремонт!AL330</f>
        <v>0</v>
      </c>
      <c r="AM330" s="75">
        <f>[17]пот.ремонт!AM330+[14]пот.ремонт!AM330+[15]пот.ремонт!AM330+[2]пот.ремонт!AM330</f>
        <v>0</v>
      </c>
      <c r="AN330" s="75">
        <f>[1]пот.ремонт!AN331+[2]пот.ремонт!AN330</f>
        <v>0</v>
      </c>
      <c r="AO330" s="71">
        <f t="shared" si="68"/>
        <v>0</v>
      </c>
      <c r="AP330" s="274">
        <f t="shared" si="74"/>
        <v>0</v>
      </c>
      <c r="AQ330" s="36">
        <f t="shared" si="66"/>
        <v>-537.03751245959234</v>
      </c>
      <c r="AR330" s="37">
        <f t="shared" si="67"/>
        <v>0</v>
      </c>
      <c r="AS330" s="183">
        <f t="shared" si="75"/>
        <v>0</v>
      </c>
      <c r="AT330" s="146">
        <f>'[4]ПР 5 місяців'!AP330</f>
        <v>1958.8518385752477</v>
      </c>
      <c r="AU330" s="275">
        <f t="shared" si="76"/>
        <v>1421.8143261156554</v>
      </c>
      <c r="AV330" s="269">
        <f>[17]пот.ремонт!AP330+[14]пот.ремонт!AP330+[15]пот.ремонт!AP330+[2]пот.ремонт!AP330</f>
        <v>0</v>
      </c>
      <c r="AW330" s="193">
        <f>[15]пот.ремонт!C330</f>
        <v>48.157489291918459</v>
      </c>
      <c r="AX330" s="194"/>
      <c r="AY330" s="194">
        <f t="shared" ref="AY330:AY393" si="78">AX330-AW330</f>
        <v>-48.157489291918459</v>
      </c>
      <c r="AZ330" s="17"/>
      <c r="BA330" s="200">
        <f t="shared" ref="BA330:BA393" si="79">AU330+AY330</f>
        <v>1373.656836823737</v>
      </c>
      <c r="BB330" s="269">
        <f t="shared" ref="BB330:BB393" si="80">AP330-AV330</f>
        <v>0</v>
      </c>
      <c r="BC330" s="15">
        <v>0</v>
      </c>
      <c r="BE330" s="192">
        <f>'[16]звіт поточний ремонт'!AK333+'[16]звіт поточний ремонт'!Z333-'[16]звіт поточний ремонт'!C333</f>
        <v>1958.8518385752477</v>
      </c>
      <c r="BF330" s="192">
        <f t="shared" si="73"/>
        <v>0</v>
      </c>
    </row>
    <row r="331" spans="1:58" ht="15" customHeight="1" x14ac:dyDescent="0.25">
      <c r="A331" s="175">
        <f t="shared" si="77"/>
        <v>325</v>
      </c>
      <c r="B331" s="260" t="s">
        <v>326</v>
      </c>
      <c r="C331" s="164">
        <f>побуд.звіт!AW335</f>
        <v>910.49651449439659</v>
      </c>
      <c r="D331" s="67">
        <f>'[3]по будинку 08'!BF336</f>
        <v>0</v>
      </c>
      <c r="E331" s="68">
        <v>3</v>
      </c>
      <c r="F331" s="69"/>
      <c r="G331" s="69"/>
      <c r="H331" s="69"/>
      <c r="I331" s="69"/>
      <c r="J331" s="69"/>
      <c r="K331" s="69"/>
      <c r="L331" s="70"/>
      <c r="M331" s="75">
        <f>[17]пот.ремонт!M331+[14]пот.ремонт!M331+[15]пот.ремонт!M331+[2]пот.ремонт!M331</f>
        <v>0</v>
      </c>
      <c r="N331" s="75">
        <f>[17]пот.ремонт!N331+[14]пот.ремонт!N331+[15]пот.ремонт!N331+[2]пот.ремонт!N331</f>
        <v>0</v>
      </c>
      <c r="O331" s="75">
        <f>[17]пот.ремонт!O331+[14]пот.ремонт!O331+[15]пот.ремонт!O331+[2]пот.ремонт!O331</f>
        <v>0</v>
      </c>
      <c r="P331" s="75">
        <f>[17]пот.ремонт!P331+[14]пот.ремонт!P331+[15]пот.ремонт!P331+[2]пот.ремонт!P331</f>
        <v>0</v>
      </c>
      <c r="Q331" s="75">
        <f>[17]пот.ремонт!Q331+[14]пот.ремонт!Q331+[15]пот.ремонт!Q331+[2]пот.ремонт!Q331</f>
        <v>0</v>
      </c>
      <c r="R331" s="75">
        <f>[17]пот.ремонт!R331+[14]пот.ремонт!R331+[15]пот.ремонт!R331+[2]пот.ремонт!R331</f>
        <v>0</v>
      </c>
      <c r="S331" s="75">
        <f>[17]пот.ремонт!S331+[14]пот.ремонт!S331+[15]пот.ремонт!S331+[2]пот.ремонт!S331</f>
        <v>0</v>
      </c>
      <c r="T331" s="75">
        <f>[17]пот.ремонт!T331+[14]пот.ремонт!T331+[15]пот.ремонт!T331+[2]пот.ремонт!T331</f>
        <v>0</v>
      </c>
      <c r="U331" s="75">
        <f>[17]пот.ремонт!U331+[14]пот.ремонт!U331+[15]пот.ремонт!U331+[2]пот.ремонт!U331</f>
        <v>0</v>
      </c>
      <c r="V331" s="75">
        <f>[17]пот.ремонт!V331+[14]пот.ремонт!V331+[15]пот.ремонт!V331+[2]пот.ремонт!V331</f>
        <v>0</v>
      </c>
      <c r="W331" s="75">
        <f>[17]пот.ремонт!W331+[14]пот.ремонт!W331+[15]пот.ремонт!W331+[2]пот.ремонт!W331</f>
        <v>0</v>
      </c>
      <c r="X331" s="75">
        <f>[17]пот.ремонт!X331+[14]пот.ремонт!X331+[15]пот.ремонт!X331+[2]пот.ремонт!X331</f>
        <v>0</v>
      </c>
      <c r="Y331" s="75">
        <f>[17]пот.ремонт!Y331+[14]пот.ремонт!Y331+[15]пот.ремонт!Y331+[2]пот.ремонт!Y331</f>
        <v>0</v>
      </c>
      <c r="Z331" s="75">
        <f>[17]пот.ремонт!Z331+[14]пот.ремонт!Z331+[15]пот.ремонт!Z331+[2]пот.ремонт!Z331</f>
        <v>0</v>
      </c>
      <c r="AA331" s="75">
        <f>[17]пот.ремонт!AA331+[14]пот.ремонт!AA331+[15]пот.ремонт!AA331+[2]пот.ремонт!AA331</f>
        <v>0</v>
      </c>
      <c r="AB331" s="75">
        <f>[1]пот.ремонт!AB332+[2]пот.ремонт!AB331</f>
        <v>0</v>
      </c>
      <c r="AC331" s="75">
        <f>[1]пот.ремонт!AC332+[2]пот.ремонт!AC331</f>
        <v>0</v>
      </c>
      <c r="AD331" s="187">
        <f t="shared" si="72"/>
        <v>0</v>
      </c>
      <c r="AE331" s="75">
        <f>[17]пот.ремонт!AE331+[14]пот.ремонт!AE331+[15]пот.ремонт!AE331+[2]пот.ремонт!AE331</f>
        <v>0</v>
      </c>
      <c r="AF331" s="75">
        <f>[17]пот.ремонт!AF331+[14]пот.ремонт!AF331+[15]пот.ремонт!AF331+[2]пот.ремонт!AF331</f>
        <v>0</v>
      </c>
      <c r="AG331" s="75">
        <f>[17]пот.ремонт!AG331+[14]пот.ремонт!AG331+[15]пот.ремонт!AG331+[2]пот.ремонт!AG331</f>
        <v>0</v>
      </c>
      <c r="AH331" s="75">
        <f>[17]пот.ремонт!AH331+[14]пот.ремонт!AH331+[15]пот.ремонт!AH331+[2]пот.ремонт!AH331</f>
        <v>0</v>
      </c>
      <c r="AI331" s="75">
        <f>[17]пот.ремонт!AI331+[14]пот.ремонт!AI331+[15]пот.ремонт!AI331+[2]пот.ремонт!AI331</f>
        <v>0</v>
      </c>
      <c r="AJ331" s="75">
        <f>[17]пот.ремонт!AJ331+[14]пот.ремонт!AJ331+[15]пот.ремонт!AJ331+[2]пот.ремонт!AJ331</f>
        <v>0</v>
      </c>
      <c r="AK331" s="75">
        <f>[17]пот.ремонт!AK331+[14]пот.ремонт!AK331+[15]пот.ремонт!AK331+[2]пот.ремонт!AK331</f>
        <v>0</v>
      </c>
      <c r="AL331" s="75">
        <f>[17]пот.ремонт!AL331+[14]пот.ремонт!AL331+[15]пот.ремонт!AL331+[2]пот.ремонт!AL331</f>
        <v>0</v>
      </c>
      <c r="AM331" s="75">
        <f>[17]пот.ремонт!AM331+[14]пот.ремонт!AM331+[15]пот.ремонт!AM331+[2]пот.ремонт!AM331</f>
        <v>0</v>
      </c>
      <c r="AN331" s="75">
        <f>[1]пот.ремонт!AN332+[2]пот.ремонт!AN331</f>
        <v>0</v>
      </c>
      <c r="AO331" s="71">
        <f t="shared" si="68"/>
        <v>0</v>
      </c>
      <c r="AP331" s="274">
        <f t="shared" si="74"/>
        <v>0</v>
      </c>
      <c r="AQ331" s="36">
        <f t="shared" si="66"/>
        <v>-910.49651449439659</v>
      </c>
      <c r="AR331" s="37">
        <f t="shared" si="67"/>
        <v>0</v>
      </c>
      <c r="AS331" s="183">
        <f t="shared" si="75"/>
        <v>0</v>
      </c>
      <c r="AT331" s="146">
        <f>'[4]ПР 5 місяців'!AP331</f>
        <v>-468.54068994700009</v>
      </c>
      <c r="AU331" s="275">
        <f t="shared" si="76"/>
        <v>-1379.0372044413966</v>
      </c>
      <c r="AV331" s="269">
        <f>[17]пот.ремонт!AP331+[14]пот.ремонт!AP331+[15]пот.ремонт!AP331+[2]пот.ремонт!AP331</f>
        <v>0</v>
      </c>
      <c r="AW331" s="193">
        <f>[15]пот.ремонт!C331</f>
        <v>81.646475038879316</v>
      </c>
      <c r="AX331" s="194"/>
      <c r="AY331" s="194">
        <f t="shared" si="78"/>
        <v>-81.646475038879316</v>
      </c>
      <c r="AZ331" s="17"/>
      <c r="BA331" s="200">
        <f t="shared" si="79"/>
        <v>-1460.6836794802759</v>
      </c>
      <c r="BB331" s="269">
        <f t="shared" si="80"/>
        <v>0</v>
      </c>
      <c r="BC331" s="15">
        <v>0</v>
      </c>
      <c r="BE331" s="192">
        <f>'[16]звіт поточний ремонт'!AK334+'[16]звіт поточний ремонт'!Z334-'[16]звіт поточний ремонт'!C334</f>
        <v>-468.54068994700009</v>
      </c>
      <c r="BF331" s="192">
        <f t="shared" si="73"/>
        <v>0</v>
      </c>
    </row>
    <row r="332" spans="1:58" ht="15" customHeight="1" x14ac:dyDescent="0.25">
      <c r="A332" s="175">
        <f t="shared" si="77"/>
        <v>326</v>
      </c>
      <c r="B332" s="260" t="s">
        <v>327</v>
      </c>
      <c r="C332" s="164">
        <f>побуд.звіт!AW336</f>
        <v>631.46762130183538</v>
      </c>
      <c r="D332" s="67">
        <f>'[3]по будинку 08'!BF337</f>
        <v>0</v>
      </c>
      <c r="E332" s="68">
        <v>2</v>
      </c>
      <c r="F332" s="69"/>
      <c r="G332" s="69"/>
      <c r="H332" s="69"/>
      <c r="I332" s="69"/>
      <c r="J332" s="69"/>
      <c r="K332" s="69"/>
      <c r="L332" s="70"/>
      <c r="M332" s="75">
        <f>[17]пот.ремонт!M332+[14]пот.ремонт!M332+[15]пот.ремонт!M332+[2]пот.ремонт!M332</f>
        <v>0</v>
      </c>
      <c r="N332" s="75">
        <f>[17]пот.ремонт!N332+[14]пот.ремонт!N332+[15]пот.ремонт!N332+[2]пот.ремонт!N332</f>
        <v>0</v>
      </c>
      <c r="O332" s="75">
        <f>[17]пот.ремонт!O332+[14]пот.ремонт!O332+[15]пот.ремонт!O332+[2]пот.ремонт!O332</f>
        <v>0</v>
      </c>
      <c r="P332" s="75">
        <f>[17]пот.ремонт!P332+[14]пот.ремонт!P332+[15]пот.ремонт!P332+[2]пот.ремонт!P332</f>
        <v>0</v>
      </c>
      <c r="Q332" s="75">
        <f>[17]пот.ремонт!Q332+[14]пот.ремонт!Q332+[15]пот.ремонт!Q332+[2]пот.ремонт!Q332</f>
        <v>0</v>
      </c>
      <c r="R332" s="75">
        <f>[17]пот.ремонт!R332+[14]пот.ремонт!R332+[15]пот.ремонт!R332+[2]пот.ремонт!R332</f>
        <v>0</v>
      </c>
      <c r="S332" s="75">
        <f>[17]пот.ремонт!S332+[14]пот.ремонт!S332+[15]пот.ремонт!S332+[2]пот.ремонт!S332</f>
        <v>0</v>
      </c>
      <c r="T332" s="75">
        <f>[17]пот.ремонт!T332+[14]пот.ремонт!T332+[15]пот.ремонт!T332+[2]пот.ремонт!T332</f>
        <v>0</v>
      </c>
      <c r="U332" s="75">
        <f>[17]пот.ремонт!U332+[14]пот.ремонт!U332+[15]пот.ремонт!U332+[2]пот.ремонт!U332</f>
        <v>0</v>
      </c>
      <c r="V332" s="75">
        <f>[17]пот.ремонт!V332+[14]пот.ремонт!V332+[15]пот.ремонт!V332+[2]пот.ремонт!V332</f>
        <v>0</v>
      </c>
      <c r="W332" s="75">
        <f>[17]пот.ремонт!W332+[14]пот.ремонт!W332+[15]пот.ремонт!W332+[2]пот.ремонт!W332</f>
        <v>0</v>
      </c>
      <c r="X332" s="75">
        <f>[17]пот.ремонт!X332+[14]пот.ремонт!X332+[15]пот.ремонт!X332+[2]пот.ремонт!X332</f>
        <v>0</v>
      </c>
      <c r="Y332" s="75">
        <f>[17]пот.ремонт!Y332+[14]пот.ремонт!Y332+[15]пот.ремонт!Y332+[2]пот.ремонт!Y332</f>
        <v>0</v>
      </c>
      <c r="Z332" s="75">
        <f>[17]пот.ремонт!Z332+[14]пот.ремонт!Z332+[15]пот.ремонт!Z332+[2]пот.ремонт!Z332</f>
        <v>0</v>
      </c>
      <c r="AA332" s="75">
        <f>[17]пот.ремонт!AA332+[14]пот.ремонт!AA332+[15]пот.ремонт!AA332+[2]пот.ремонт!AA332</f>
        <v>0</v>
      </c>
      <c r="AB332" s="75">
        <f>[1]пот.ремонт!AB333+[2]пот.ремонт!AB332</f>
        <v>0</v>
      </c>
      <c r="AC332" s="75">
        <f>[1]пот.ремонт!AC333+[2]пот.ремонт!AC332</f>
        <v>0</v>
      </c>
      <c r="AD332" s="187">
        <f t="shared" si="72"/>
        <v>0</v>
      </c>
      <c r="AE332" s="75">
        <f>[17]пот.ремонт!AE332+[14]пот.ремонт!AE332+[15]пот.ремонт!AE332+[2]пот.ремонт!AE332</f>
        <v>0</v>
      </c>
      <c r="AF332" s="75">
        <f>[17]пот.ремонт!AF332+[14]пот.ремонт!AF332+[15]пот.ремонт!AF332+[2]пот.ремонт!AF332</f>
        <v>0</v>
      </c>
      <c r="AG332" s="75">
        <f>[17]пот.ремонт!AG332+[14]пот.ремонт!AG332+[15]пот.ремонт!AG332+[2]пот.ремонт!AG332</f>
        <v>0</v>
      </c>
      <c r="AH332" s="75">
        <f>[17]пот.ремонт!AH332+[14]пот.ремонт!AH332+[15]пот.ремонт!AH332+[2]пот.ремонт!AH332</f>
        <v>0</v>
      </c>
      <c r="AI332" s="75">
        <f>[17]пот.ремонт!AI332+[14]пот.ремонт!AI332+[15]пот.ремонт!AI332+[2]пот.ремонт!AI332</f>
        <v>0</v>
      </c>
      <c r="AJ332" s="75">
        <f>[17]пот.ремонт!AJ332+[14]пот.ремонт!AJ332+[15]пот.ремонт!AJ332+[2]пот.ремонт!AJ332</f>
        <v>0</v>
      </c>
      <c r="AK332" s="75">
        <f>[17]пот.ремонт!AK332+[14]пот.ремонт!AK332+[15]пот.ремонт!AK332+[2]пот.ремонт!AK332</f>
        <v>0</v>
      </c>
      <c r="AL332" s="75">
        <f>[17]пот.ремонт!AL332+[14]пот.ремонт!AL332+[15]пот.ремонт!AL332+[2]пот.ремонт!AL332</f>
        <v>0</v>
      </c>
      <c r="AM332" s="75">
        <f>[17]пот.ремонт!AM332+[14]пот.ремонт!AM332+[15]пот.ремонт!AM332+[2]пот.ремонт!AM332</f>
        <v>0</v>
      </c>
      <c r="AN332" s="75">
        <f>[1]пот.ремонт!AN333+[2]пот.ремонт!AN332</f>
        <v>0</v>
      </c>
      <c r="AO332" s="71">
        <f t="shared" si="68"/>
        <v>0</v>
      </c>
      <c r="AP332" s="274">
        <f t="shared" si="74"/>
        <v>0</v>
      </c>
      <c r="AQ332" s="36">
        <f t="shared" si="66"/>
        <v>-631.46762130183538</v>
      </c>
      <c r="AR332" s="37">
        <f t="shared" si="67"/>
        <v>0</v>
      </c>
      <c r="AS332" s="183">
        <f t="shared" si="75"/>
        <v>0</v>
      </c>
      <c r="AT332" s="146">
        <f>'[4]ПР 5 місяців'!AP332</f>
        <v>-324.95231425199995</v>
      </c>
      <c r="AU332" s="275">
        <f t="shared" si="76"/>
        <v>-956.41993555383533</v>
      </c>
      <c r="AV332" s="269">
        <f>[17]пот.ремонт!AP332+[14]пот.ремонт!AP332+[15]пот.ремонт!AP332+[2]пот.ремонт!AP332</f>
        <v>0</v>
      </c>
      <c r="AW332" s="193">
        <f>[15]пот.ремонт!C332</f>
        <v>56.625340500367095</v>
      </c>
      <c r="AX332" s="194"/>
      <c r="AY332" s="194">
        <f t="shared" si="78"/>
        <v>-56.625340500367095</v>
      </c>
      <c r="AZ332" s="17"/>
      <c r="BA332" s="200">
        <f t="shared" si="79"/>
        <v>-1013.0452760542024</v>
      </c>
      <c r="BB332" s="269">
        <f t="shared" si="80"/>
        <v>0</v>
      </c>
      <c r="BC332" s="15">
        <v>0</v>
      </c>
      <c r="BE332" s="192">
        <f>'[16]звіт поточний ремонт'!AK335+'[16]звіт поточний ремонт'!Z335-'[16]звіт поточний ремонт'!C335</f>
        <v>-324.95231425199995</v>
      </c>
      <c r="BF332" s="192">
        <f t="shared" si="73"/>
        <v>0</v>
      </c>
    </row>
    <row r="333" spans="1:58" ht="15" customHeight="1" x14ac:dyDescent="0.25">
      <c r="A333" s="175">
        <f t="shared" si="77"/>
        <v>327</v>
      </c>
      <c r="B333" s="260" t="s">
        <v>328</v>
      </c>
      <c r="C333" s="164">
        <f>побуд.звіт!AW337</f>
        <v>531.85877088953339</v>
      </c>
      <c r="D333" s="67">
        <f>'[3]по будинку 08'!BF338</f>
        <v>1678.6945427208284</v>
      </c>
      <c r="E333" s="68">
        <v>2</v>
      </c>
      <c r="F333" s="69"/>
      <c r="G333" s="69"/>
      <c r="H333" s="69"/>
      <c r="I333" s="69"/>
      <c r="J333" s="69"/>
      <c r="K333" s="69"/>
      <c r="L333" s="70"/>
      <c r="M333" s="75">
        <f>[17]пот.ремонт!M333+[14]пот.ремонт!M333+[15]пот.ремонт!M333+[2]пот.ремонт!M333</f>
        <v>0</v>
      </c>
      <c r="N333" s="75">
        <f>[17]пот.ремонт!N333+[14]пот.ремонт!N333+[15]пот.ремонт!N333+[2]пот.ремонт!N333</f>
        <v>0</v>
      </c>
      <c r="O333" s="75">
        <f>[17]пот.ремонт!O333+[14]пот.ремонт!O333+[15]пот.ремонт!O333+[2]пот.ремонт!O333</f>
        <v>0</v>
      </c>
      <c r="P333" s="75">
        <f>[17]пот.ремонт!P333+[14]пот.ремонт!P333+[15]пот.ремонт!P333+[2]пот.ремонт!P333</f>
        <v>0</v>
      </c>
      <c r="Q333" s="75">
        <f>[17]пот.ремонт!Q333+[14]пот.ремонт!Q333+[15]пот.ремонт!Q333+[2]пот.ремонт!Q333</f>
        <v>0</v>
      </c>
      <c r="R333" s="75">
        <f>[17]пот.ремонт!R333+[14]пот.ремонт!R333+[15]пот.ремонт!R333+[2]пот.ремонт!R333</f>
        <v>0</v>
      </c>
      <c r="S333" s="75">
        <f>[17]пот.ремонт!S333+[14]пот.ремонт!S333+[15]пот.ремонт!S333+[2]пот.ремонт!S333</f>
        <v>0</v>
      </c>
      <c r="T333" s="75">
        <f>[17]пот.ремонт!T333+[14]пот.ремонт!T333+[15]пот.ремонт!T333+[2]пот.ремонт!T333</f>
        <v>0</v>
      </c>
      <c r="U333" s="75">
        <f>[17]пот.ремонт!U333+[14]пот.ремонт!U333+[15]пот.ремонт!U333+[2]пот.ремонт!U333</f>
        <v>0</v>
      </c>
      <c r="V333" s="75">
        <f>[17]пот.ремонт!V333+[14]пот.ремонт!V333+[15]пот.ремонт!V333+[2]пот.ремонт!V333</f>
        <v>0</v>
      </c>
      <c r="W333" s="75">
        <f>[17]пот.ремонт!W333+[14]пот.ремонт!W333+[15]пот.ремонт!W333+[2]пот.ремонт!W333</f>
        <v>0</v>
      </c>
      <c r="X333" s="75">
        <f>[17]пот.ремонт!X333+[14]пот.ремонт!X333+[15]пот.ремонт!X333+[2]пот.ремонт!X333</f>
        <v>0</v>
      </c>
      <c r="Y333" s="75">
        <f>[17]пот.ремонт!Y333+[14]пот.ремонт!Y333+[15]пот.ремонт!Y333+[2]пот.ремонт!Y333</f>
        <v>0</v>
      </c>
      <c r="Z333" s="75">
        <f>[17]пот.ремонт!Z333+[14]пот.ремонт!Z333+[15]пот.ремонт!Z333+[2]пот.ремонт!Z333</f>
        <v>0</v>
      </c>
      <c r="AA333" s="75">
        <f>[17]пот.ремонт!AA333+[14]пот.ремонт!AA333+[15]пот.ремонт!AA333+[2]пот.ремонт!AA333</f>
        <v>0</v>
      </c>
      <c r="AB333" s="75">
        <f>[1]пот.ремонт!AB334+[2]пот.ремонт!AB333</f>
        <v>0</v>
      </c>
      <c r="AC333" s="75">
        <f>[1]пот.ремонт!AC334+[2]пот.ремонт!AC333</f>
        <v>0</v>
      </c>
      <c r="AD333" s="187">
        <f t="shared" si="72"/>
        <v>0</v>
      </c>
      <c r="AE333" s="75">
        <f>[17]пот.ремонт!AE333+[14]пот.ремонт!AE333+[15]пот.ремонт!AE333+[2]пот.ремонт!AE333</f>
        <v>0</v>
      </c>
      <c r="AF333" s="75">
        <f>[17]пот.ремонт!AF333+[14]пот.ремонт!AF333+[15]пот.ремонт!AF333+[2]пот.ремонт!AF333</f>
        <v>0</v>
      </c>
      <c r="AG333" s="75">
        <f>[17]пот.ремонт!AG333+[14]пот.ремонт!AG333+[15]пот.ремонт!AG333+[2]пот.ремонт!AG333</f>
        <v>0</v>
      </c>
      <c r="AH333" s="75">
        <f>[17]пот.ремонт!AH333+[14]пот.ремонт!AH333+[15]пот.ремонт!AH333+[2]пот.ремонт!AH333</f>
        <v>0</v>
      </c>
      <c r="AI333" s="75">
        <f>[17]пот.ремонт!AI333+[14]пот.ремонт!AI333+[15]пот.ремонт!AI333+[2]пот.ремонт!AI333</f>
        <v>0</v>
      </c>
      <c r="AJ333" s="75">
        <f>[17]пот.ремонт!AJ333+[14]пот.ремонт!AJ333+[15]пот.ремонт!AJ333+[2]пот.ремонт!AJ333</f>
        <v>0</v>
      </c>
      <c r="AK333" s="75">
        <f>[17]пот.ремонт!AK333+[14]пот.ремонт!AK333+[15]пот.ремонт!AK333+[2]пот.ремонт!AK333</f>
        <v>0</v>
      </c>
      <c r="AL333" s="75">
        <f>[17]пот.ремонт!AL333+[14]пот.ремонт!AL333+[15]пот.ремонт!AL333+[2]пот.ремонт!AL333</f>
        <v>0</v>
      </c>
      <c r="AM333" s="75">
        <f>[17]пот.ремонт!AM333+[14]пот.ремонт!AM333+[15]пот.ремонт!AM333+[2]пот.ремонт!AM333</f>
        <v>0</v>
      </c>
      <c r="AN333" s="75">
        <f>[1]пот.ремонт!AN334+[2]пот.ремонт!AN333</f>
        <v>0</v>
      </c>
      <c r="AO333" s="71">
        <f t="shared" si="68"/>
        <v>0</v>
      </c>
      <c r="AP333" s="274">
        <f t="shared" si="74"/>
        <v>0</v>
      </c>
      <c r="AQ333" s="36">
        <f t="shared" si="66"/>
        <v>-531.85877088953339</v>
      </c>
      <c r="AR333" s="37">
        <f t="shared" si="67"/>
        <v>0</v>
      </c>
      <c r="AS333" s="183">
        <f t="shared" si="75"/>
        <v>0</v>
      </c>
      <c r="AT333" s="146">
        <f>'[4]ПР 5 місяців'!AP333</f>
        <v>1488.9353699228698</v>
      </c>
      <c r="AU333" s="275">
        <f t="shared" si="76"/>
        <v>957.07659903333638</v>
      </c>
      <c r="AV333" s="269">
        <f>[17]пот.ремонт!AP333+[14]пот.ремонт!AP333+[15]пот.ремонт!AP333+[2]пот.ремонт!AP333</f>
        <v>0</v>
      </c>
      <c r="AW333" s="193">
        <f>[15]пот.ремонт!C333</f>
        <v>47.693123257906684</v>
      </c>
      <c r="AX333" s="194"/>
      <c r="AY333" s="194">
        <f t="shared" si="78"/>
        <v>-47.693123257906684</v>
      </c>
      <c r="AZ333" s="17"/>
      <c r="BA333" s="200">
        <f t="shared" si="79"/>
        <v>909.3834757754297</v>
      </c>
      <c r="BB333" s="269">
        <f t="shared" si="80"/>
        <v>0</v>
      </c>
      <c r="BC333" s="15">
        <v>0</v>
      </c>
      <c r="BE333" s="192">
        <f>'[16]звіт поточний ремонт'!AK336+'[16]звіт поточний ремонт'!Z336-'[16]звіт поточний ремонт'!C336</f>
        <v>1488.9353699228698</v>
      </c>
      <c r="BF333" s="192">
        <f t="shared" si="73"/>
        <v>0</v>
      </c>
    </row>
    <row r="334" spans="1:58" ht="15" customHeight="1" x14ac:dyDescent="0.25">
      <c r="A334" s="175">
        <f t="shared" si="77"/>
        <v>328</v>
      </c>
      <c r="B334" s="260" t="s">
        <v>329</v>
      </c>
      <c r="C334" s="164">
        <f>побуд.звіт!AW338</f>
        <v>641.82544324195271</v>
      </c>
      <c r="D334" s="67">
        <f>'[3]по будинку 08'!BF339</f>
        <v>0</v>
      </c>
      <c r="E334" s="68">
        <v>2</v>
      </c>
      <c r="F334" s="69"/>
      <c r="G334" s="69"/>
      <c r="H334" s="69"/>
      <c r="I334" s="69"/>
      <c r="J334" s="69"/>
      <c r="K334" s="69"/>
      <c r="L334" s="70"/>
      <c r="M334" s="75">
        <f>[17]пот.ремонт!M334+[14]пот.ремонт!M334+[15]пот.ремонт!M334+[2]пот.ремонт!M334</f>
        <v>0</v>
      </c>
      <c r="N334" s="75">
        <f>[17]пот.ремонт!N334+[14]пот.ремонт!N334+[15]пот.ремонт!N334+[2]пот.ремонт!N334</f>
        <v>0</v>
      </c>
      <c r="O334" s="75">
        <f>[17]пот.ремонт!O334+[14]пот.ремонт!O334+[15]пот.ремонт!O334+[2]пот.ремонт!O334</f>
        <v>0</v>
      </c>
      <c r="P334" s="75">
        <f>[17]пот.ремонт!P334+[14]пот.ремонт!P334+[15]пот.ремонт!P334+[2]пот.ремонт!P334</f>
        <v>0</v>
      </c>
      <c r="Q334" s="75">
        <f>[17]пот.ремонт!Q334+[14]пот.ремонт!Q334+[15]пот.ремонт!Q334+[2]пот.ремонт!Q334</f>
        <v>0</v>
      </c>
      <c r="R334" s="75">
        <f>[17]пот.ремонт!R334+[14]пот.ремонт!R334+[15]пот.ремонт!R334+[2]пот.ремонт!R334</f>
        <v>0</v>
      </c>
      <c r="S334" s="75">
        <f>[17]пот.ремонт!S334+[14]пот.ремонт!S334+[15]пот.ремонт!S334+[2]пот.ремонт!S334</f>
        <v>0</v>
      </c>
      <c r="T334" s="75">
        <f>[17]пот.ремонт!T334+[14]пот.ремонт!T334+[15]пот.ремонт!T334+[2]пот.ремонт!T334</f>
        <v>0</v>
      </c>
      <c r="U334" s="75">
        <f>[17]пот.ремонт!U334+[14]пот.ремонт!U334+[15]пот.ремонт!U334+[2]пот.ремонт!U334</f>
        <v>0</v>
      </c>
      <c r="V334" s="75">
        <f>[17]пот.ремонт!V334+[14]пот.ремонт!V334+[15]пот.ремонт!V334+[2]пот.ремонт!V334</f>
        <v>0</v>
      </c>
      <c r="W334" s="75">
        <f>[17]пот.ремонт!W334+[14]пот.ремонт!W334+[15]пот.ремонт!W334+[2]пот.ремонт!W334</f>
        <v>0</v>
      </c>
      <c r="X334" s="75">
        <f>[17]пот.ремонт!X334+[14]пот.ремонт!X334+[15]пот.ремонт!X334+[2]пот.ремонт!X334</f>
        <v>0</v>
      </c>
      <c r="Y334" s="75">
        <f>[17]пот.ремонт!Y334+[14]пот.ремонт!Y334+[15]пот.ремонт!Y334+[2]пот.ремонт!Y334</f>
        <v>0</v>
      </c>
      <c r="Z334" s="75">
        <f>[17]пот.ремонт!Z334+[14]пот.ремонт!Z334+[15]пот.ремонт!Z334+[2]пот.ремонт!Z334</f>
        <v>0</v>
      </c>
      <c r="AA334" s="75">
        <f>[17]пот.ремонт!AA334+[14]пот.ремонт!AA334+[15]пот.ремонт!AA334+[2]пот.ремонт!AA334</f>
        <v>0</v>
      </c>
      <c r="AB334" s="75">
        <f>[1]пот.ремонт!AB335+[2]пот.ремонт!AB334</f>
        <v>0</v>
      </c>
      <c r="AC334" s="75">
        <f>[1]пот.ремонт!AC335+[2]пот.ремонт!AC334</f>
        <v>0</v>
      </c>
      <c r="AD334" s="187">
        <f t="shared" si="72"/>
        <v>0</v>
      </c>
      <c r="AE334" s="75">
        <f>[17]пот.ремонт!AE334+[14]пот.ремонт!AE334+[15]пот.ремонт!AE334+[2]пот.ремонт!AE334</f>
        <v>0</v>
      </c>
      <c r="AF334" s="75">
        <f>[17]пот.ремонт!AF334+[14]пот.ремонт!AF334+[15]пот.ремонт!AF334+[2]пот.ремонт!AF334</f>
        <v>0</v>
      </c>
      <c r="AG334" s="75">
        <f>[17]пот.ремонт!AG334+[14]пот.ремонт!AG334+[15]пот.ремонт!AG334+[2]пот.ремонт!AG334</f>
        <v>0</v>
      </c>
      <c r="AH334" s="75">
        <f>[17]пот.ремонт!AH334+[14]пот.ремонт!AH334+[15]пот.ремонт!AH334+[2]пот.ремонт!AH334</f>
        <v>0</v>
      </c>
      <c r="AI334" s="75">
        <f>[17]пот.ремонт!AI334+[14]пот.ремонт!AI334+[15]пот.ремонт!AI334+[2]пот.ремонт!AI334</f>
        <v>0</v>
      </c>
      <c r="AJ334" s="75">
        <f>[17]пот.ремонт!AJ334+[14]пот.ремонт!AJ334+[15]пот.ремонт!AJ334+[2]пот.ремонт!AJ334</f>
        <v>0</v>
      </c>
      <c r="AK334" s="75">
        <f>[17]пот.ремонт!AK334+[14]пот.ремонт!AK334+[15]пот.ремонт!AK334+[2]пот.ремонт!AK334</f>
        <v>0</v>
      </c>
      <c r="AL334" s="75">
        <f>[17]пот.ремонт!AL334+[14]пот.ремонт!AL334+[15]пот.ремонт!AL334+[2]пот.ремонт!AL334</f>
        <v>0</v>
      </c>
      <c r="AM334" s="75">
        <f>[17]пот.ремонт!AM334+[14]пот.ремонт!AM334+[15]пот.ремонт!AM334+[2]пот.ремонт!AM334</f>
        <v>0</v>
      </c>
      <c r="AN334" s="75">
        <f>[1]пот.ремонт!AN335+[2]пот.ремонт!AN334</f>
        <v>0</v>
      </c>
      <c r="AO334" s="71">
        <f t="shared" si="68"/>
        <v>0</v>
      </c>
      <c r="AP334" s="274">
        <f t="shared" si="74"/>
        <v>0</v>
      </c>
      <c r="AQ334" s="36">
        <f t="shared" si="66"/>
        <v>-641.82544324195271</v>
      </c>
      <c r="AR334" s="37">
        <f t="shared" si="67"/>
        <v>0</v>
      </c>
      <c r="AS334" s="183">
        <f t="shared" si="75"/>
        <v>0</v>
      </c>
      <c r="AT334" s="146">
        <f>'[4]ПР 5 місяців'!AP334</f>
        <v>-330.28281071600003</v>
      </c>
      <c r="AU334" s="275">
        <f t="shared" si="76"/>
        <v>-972.10825395795268</v>
      </c>
      <c r="AV334" s="269">
        <f>[17]пот.ремонт!AP334+[14]пот.ремонт!AP334+[15]пот.ремонт!AP334+[2]пот.ремонт!AP334</f>
        <v>0</v>
      </c>
      <c r="AW334" s="193">
        <f>[15]пот.ремонт!C334</f>
        <v>57.554072568390538</v>
      </c>
      <c r="AX334" s="194"/>
      <c r="AY334" s="194">
        <f t="shared" si="78"/>
        <v>-57.554072568390538</v>
      </c>
      <c r="AZ334" s="17"/>
      <c r="BA334" s="200">
        <f t="shared" si="79"/>
        <v>-1029.6623265263431</v>
      </c>
      <c r="BB334" s="269">
        <f t="shared" si="80"/>
        <v>0</v>
      </c>
      <c r="BC334" s="15">
        <v>0</v>
      </c>
      <c r="BE334" s="192">
        <f>'[16]звіт поточний ремонт'!AK337+'[16]звіт поточний ремонт'!Z337-'[16]звіт поточний ремонт'!C337</f>
        <v>-330.28281071600003</v>
      </c>
      <c r="BF334" s="192">
        <f t="shared" si="73"/>
        <v>0</v>
      </c>
    </row>
    <row r="335" spans="1:58" ht="15" customHeight="1" x14ac:dyDescent="0.25">
      <c r="A335" s="175">
        <f t="shared" si="77"/>
        <v>329</v>
      </c>
      <c r="B335" s="260" t="s">
        <v>330</v>
      </c>
      <c r="C335" s="164">
        <f>побуд.звіт!AW339</f>
        <v>175.45841159139258</v>
      </c>
      <c r="D335" s="67">
        <f>'[3]по будинку 08'!BF340</f>
        <v>0</v>
      </c>
      <c r="E335" s="68">
        <v>3</v>
      </c>
      <c r="F335" s="69"/>
      <c r="G335" s="69"/>
      <c r="H335" s="69"/>
      <c r="I335" s="69"/>
      <c r="J335" s="69"/>
      <c r="K335" s="69"/>
      <c r="L335" s="70"/>
      <c r="M335" s="75">
        <f>[17]пот.ремонт!M335+[14]пот.ремонт!M335+[15]пот.ремонт!M335+[2]пот.ремонт!M335</f>
        <v>0</v>
      </c>
      <c r="N335" s="75">
        <f>[17]пот.ремонт!N335+[14]пот.ремонт!N335+[15]пот.ремонт!N335+[2]пот.ремонт!N335</f>
        <v>0</v>
      </c>
      <c r="O335" s="75">
        <f>[17]пот.ремонт!O335+[14]пот.ремонт!O335+[15]пот.ремонт!O335+[2]пот.ремонт!O335</f>
        <v>0</v>
      </c>
      <c r="P335" s="75">
        <f>[17]пот.ремонт!P335+[14]пот.ремонт!P335+[15]пот.ремонт!P335+[2]пот.ремонт!P335</f>
        <v>0</v>
      </c>
      <c r="Q335" s="75">
        <f>[17]пот.ремонт!Q335+[14]пот.ремонт!Q335+[15]пот.ремонт!Q335+[2]пот.ремонт!Q335</f>
        <v>0</v>
      </c>
      <c r="R335" s="75">
        <f>[17]пот.ремонт!R335+[14]пот.ремонт!R335+[15]пот.ремонт!R335+[2]пот.ремонт!R335</f>
        <v>0</v>
      </c>
      <c r="S335" s="75">
        <f>[17]пот.ремонт!S335+[14]пот.ремонт!S335+[15]пот.ремонт!S335+[2]пот.ремонт!S335</f>
        <v>0</v>
      </c>
      <c r="T335" s="75">
        <f>[17]пот.ремонт!T335+[14]пот.ремонт!T335+[15]пот.ремонт!T335+[2]пот.ремонт!T335</f>
        <v>0</v>
      </c>
      <c r="U335" s="75">
        <f>[17]пот.ремонт!U335+[14]пот.ремонт!U335+[15]пот.ремонт!U335+[2]пот.ремонт!U335</f>
        <v>0</v>
      </c>
      <c r="V335" s="75">
        <f>[17]пот.ремонт!V335+[14]пот.ремонт!V335+[15]пот.ремонт!V335+[2]пот.ремонт!V335</f>
        <v>0</v>
      </c>
      <c r="W335" s="75">
        <f>[17]пот.ремонт!W335+[14]пот.ремонт!W335+[15]пот.ремонт!W335+[2]пот.ремонт!W335</f>
        <v>0</v>
      </c>
      <c r="X335" s="75">
        <f>[17]пот.ремонт!X335+[14]пот.ремонт!X335+[15]пот.ремонт!X335+[2]пот.ремонт!X335</f>
        <v>0</v>
      </c>
      <c r="Y335" s="75">
        <f>[17]пот.ремонт!Y335+[14]пот.ремонт!Y335+[15]пот.ремонт!Y335+[2]пот.ремонт!Y335</f>
        <v>0</v>
      </c>
      <c r="Z335" s="75">
        <f>[17]пот.ремонт!Z335+[14]пот.ремонт!Z335+[15]пот.ремонт!Z335+[2]пот.ремонт!Z335</f>
        <v>0</v>
      </c>
      <c r="AA335" s="75">
        <f>[17]пот.ремонт!AA335+[14]пот.ремонт!AA335+[15]пот.ремонт!AA335+[2]пот.ремонт!AA335</f>
        <v>0</v>
      </c>
      <c r="AB335" s="75">
        <f>[1]пот.ремонт!AB336+[2]пот.ремонт!AB335</f>
        <v>0</v>
      </c>
      <c r="AC335" s="75">
        <f>[1]пот.ремонт!AC336+[2]пот.ремонт!AC335</f>
        <v>0</v>
      </c>
      <c r="AD335" s="187">
        <f t="shared" si="72"/>
        <v>0</v>
      </c>
      <c r="AE335" s="75">
        <f>[17]пот.ремонт!AE335+[14]пот.ремонт!AE335+[15]пот.ремонт!AE335+[2]пот.ремонт!AE335</f>
        <v>0</v>
      </c>
      <c r="AF335" s="75">
        <f>[17]пот.ремонт!AF335+[14]пот.ремонт!AF335+[15]пот.ремонт!AF335+[2]пот.ремонт!AF335</f>
        <v>0</v>
      </c>
      <c r="AG335" s="75">
        <f>[17]пот.ремонт!AG335+[14]пот.ремонт!AG335+[15]пот.ремонт!AG335+[2]пот.ремонт!AG335</f>
        <v>0</v>
      </c>
      <c r="AH335" s="75">
        <f>[17]пот.ремонт!AH335+[14]пот.ремонт!AH335+[15]пот.ремонт!AH335+[2]пот.ремонт!AH335</f>
        <v>0</v>
      </c>
      <c r="AI335" s="75">
        <f>[17]пот.ремонт!AI335+[14]пот.ремонт!AI335+[15]пот.ремонт!AI335+[2]пот.ремонт!AI335</f>
        <v>0</v>
      </c>
      <c r="AJ335" s="75">
        <f>[17]пот.ремонт!AJ335+[14]пот.ремонт!AJ335+[15]пот.ремонт!AJ335+[2]пот.ремонт!AJ335</f>
        <v>0</v>
      </c>
      <c r="AK335" s="75">
        <f>[17]пот.ремонт!AK335+[14]пот.ремонт!AK335+[15]пот.ремонт!AK335+[2]пот.ремонт!AK335</f>
        <v>0</v>
      </c>
      <c r="AL335" s="75">
        <f>[17]пот.ремонт!AL335+[14]пот.ремонт!AL335+[15]пот.ремонт!AL335+[2]пот.ремонт!AL335</f>
        <v>0</v>
      </c>
      <c r="AM335" s="75">
        <f>[17]пот.ремонт!AM335+[14]пот.ремонт!AM335+[15]пот.ремонт!AM335+[2]пот.ремонт!AM335</f>
        <v>0</v>
      </c>
      <c r="AN335" s="75">
        <f>[1]пот.ремонт!AN336+[2]пот.ремонт!AN335</f>
        <v>0</v>
      </c>
      <c r="AO335" s="71">
        <f t="shared" si="68"/>
        <v>0</v>
      </c>
      <c r="AP335" s="274">
        <f t="shared" si="74"/>
        <v>0</v>
      </c>
      <c r="AQ335" s="36">
        <f t="shared" si="66"/>
        <v>-175.45841159139258</v>
      </c>
      <c r="AR335" s="37">
        <f t="shared" si="67"/>
        <v>0</v>
      </c>
      <c r="AS335" s="183">
        <f t="shared" si="75"/>
        <v>0</v>
      </c>
      <c r="AT335" s="146">
        <f>'[4]ПР 5 місяців'!AP335</f>
        <v>-90.290629316999983</v>
      </c>
      <c r="AU335" s="275">
        <f t="shared" si="76"/>
        <v>-265.74904090839254</v>
      </c>
      <c r="AV335" s="269">
        <f>[17]пот.ремонт!AP335+[14]пот.ремонт!AP335+[15]пот.ремонт!AP335+[2]пот.ремонт!AP335</f>
        <v>0</v>
      </c>
      <c r="AW335" s="193">
        <f>[15]пот.ремонт!C335</f>
        <v>15.733813858278511</v>
      </c>
      <c r="AX335" s="194"/>
      <c r="AY335" s="194">
        <f t="shared" si="78"/>
        <v>-15.733813858278511</v>
      </c>
      <c r="AZ335" s="17"/>
      <c r="BA335" s="200">
        <f t="shared" si="79"/>
        <v>-281.48285476667104</v>
      </c>
      <c r="BB335" s="269">
        <f t="shared" si="80"/>
        <v>0</v>
      </c>
      <c r="BC335" s="15">
        <v>0</v>
      </c>
      <c r="BE335" s="192">
        <f>'[16]звіт поточний ремонт'!AK338+'[16]звіт поточний ремонт'!Z338-'[16]звіт поточний ремонт'!C338</f>
        <v>-90.290629316999983</v>
      </c>
      <c r="BF335" s="192">
        <f t="shared" si="73"/>
        <v>0</v>
      </c>
    </row>
    <row r="336" spans="1:58" ht="15" customHeight="1" x14ac:dyDescent="0.25">
      <c r="A336" s="175">
        <f t="shared" si="77"/>
        <v>330</v>
      </c>
      <c r="B336" s="260" t="s">
        <v>331</v>
      </c>
      <c r="C336" s="164">
        <f>побуд.звіт!AW340</f>
        <v>229.9846066996549</v>
      </c>
      <c r="D336" s="67">
        <f>'[3]по будинку 08'!BF341</f>
        <v>0</v>
      </c>
      <c r="E336" s="68">
        <v>3</v>
      </c>
      <c r="F336" s="69"/>
      <c r="G336" s="69"/>
      <c r="H336" s="69"/>
      <c r="I336" s="69"/>
      <c r="J336" s="69"/>
      <c r="K336" s="69"/>
      <c r="L336" s="70"/>
      <c r="M336" s="75">
        <f>[17]пот.ремонт!M336+[14]пот.ремонт!M336+[15]пот.ремонт!M336+[2]пот.ремонт!M336</f>
        <v>0</v>
      </c>
      <c r="N336" s="75">
        <f>[17]пот.ремонт!N336+[14]пот.ремонт!N336+[15]пот.ремонт!N336+[2]пот.ремонт!N336</f>
        <v>0</v>
      </c>
      <c r="O336" s="75">
        <f>[17]пот.ремонт!O336+[14]пот.ремонт!O336+[15]пот.ремонт!O336+[2]пот.ремонт!O336</f>
        <v>0</v>
      </c>
      <c r="P336" s="75">
        <f>[17]пот.ремонт!P336+[14]пот.ремонт!P336+[15]пот.ремонт!P336+[2]пот.ремонт!P336</f>
        <v>0</v>
      </c>
      <c r="Q336" s="75">
        <f>[17]пот.ремонт!Q336+[14]пот.ремонт!Q336+[15]пот.ремонт!Q336+[2]пот.ремонт!Q336</f>
        <v>0</v>
      </c>
      <c r="R336" s="75">
        <f>[17]пот.ремонт!R336+[14]пот.ремонт!R336+[15]пот.ремонт!R336+[2]пот.ремонт!R336</f>
        <v>0</v>
      </c>
      <c r="S336" s="75">
        <f>[17]пот.ремонт!S336+[14]пот.ремонт!S336+[15]пот.ремонт!S336+[2]пот.ремонт!S336</f>
        <v>0</v>
      </c>
      <c r="T336" s="75">
        <f>[17]пот.ремонт!T336+[14]пот.ремонт!T336+[15]пот.ремонт!T336+[2]пот.ремонт!T336</f>
        <v>0</v>
      </c>
      <c r="U336" s="75">
        <f>[17]пот.ремонт!U336+[14]пот.ремонт!U336+[15]пот.ремонт!U336+[2]пот.ремонт!U336</f>
        <v>0</v>
      </c>
      <c r="V336" s="75">
        <f>[17]пот.ремонт!V336+[14]пот.ремонт!V336+[15]пот.ремонт!V336+[2]пот.ремонт!V336</f>
        <v>0</v>
      </c>
      <c r="W336" s="75">
        <f>[17]пот.ремонт!W336+[14]пот.ремонт!W336+[15]пот.ремонт!W336+[2]пот.ремонт!W336</f>
        <v>0</v>
      </c>
      <c r="X336" s="75">
        <f>[17]пот.ремонт!X336+[14]пот.ремонт!X336+[15]пот.ремонт!X336+[2]пот.ремонт!X336</f>
        <v>0</v>
      </c>
      <c r="Y336" s="75">
        <f>[17]пот.ремонт!Y336+[14]пот.ремонт!Y336+[15]пот.ремонт!Y336+[2]пот.ремонт!Y336</f>
        <v>0</v>
      </c>
      <c r="Z336" s="75">
        <f>[17]пот.ремонт!Z336+[14]пот.ремонт!Z336+[15]пот.ремонт!Z336+[2]пот.ремонт!Z336</f>
        <v>0</v>
      </c>
      <c r="AA336" s="75">
        <f>[17]пот.ремонт!AA336+[14]пот.ремонт!AA336+[15]пот.ремонт!AA336+[2]пот.ремонт!AA336</f>
        <v>0</v>
      </c>
      <c r="AB336" s="75">
        <f>[1]пот.ремонт!AB337+[2]пот.ремонт!AB336</f>
        <v>0</v>
      </c>
      <c r="AC336" s="75">
        <f>[1]пот.ремонт!AC337+[2]пот.ремонт!AC336</f>
        <v>0</v>
      </c>
      <c r="AD336" s="187">
        <f t="shared" si="72"/>
        <v>0</v>
      </c>
      <c r="AE336" s="75">
        <f>[17]пот.ремонт!AE336+[14]пот.ремонт!AE336+[15]пот.ремонт!AE336+[2]пот.ремонт!AE336</f>
        <v>0</v>
      </c>
      <c r="AF336" s="75">
        <f>[17]пот.ремонт!AF336+[14]пот.ремонт!AF336+[15]пот.ремонт!AF336+[2]пот.ремонт!AF336</f>
        <v>0</v>
      </c>
      <c r="AG336" s="75">
        <f>[17]пот.ремонт!AG336+[14]пот.ремонт!AG336+[15]пот.ремонт!AG336+[2]пот.ремонт!AG336</f>
        <v>0</v>
      </c>
      <c r="AH336" s="75">
        <f>[17]пот.ремонт!AH336+[14]пот.ремонт!AH336+[15]пот.ремонт!AH336+[2]пот.ремонт!AH336</f>
        <v>0</v>
      </c>
      <c r="AI336" s="75">
        <f>[17]пот.ремонт!AI336+[14]пот.ремонт!AI336+[15]пот.ремонт!AI336+[2]пот.ремонт!AI336</f>
        <v>0</v>
      </c>
      <c r="AJ336" s="75">
        <f>[17]пот.ремонт!AJ336+[14]пот.ремонт!AJ336+[15]пот.ремонт!AJ336+[2]пот.ремонт!AJ336</f>
        <v>0</v>
      </c>
      <c r="AK336" s="75">
        <f>[17]пот.ремонт!AK336+[14]пот.ремонт!AK336+[15]пот.ремонт!AK336+[2]пот.ремонт!AK336</f>
        <v>0</v>
      </c>
      <c r="AL336" s="75">
        <f>[17]пот.ремонт!AL336+[14]пот.ремонт!AL336+[15]пот.ремонт!AL336+[2]пот.ремонт!AL336</f>
        <v>0</v>
      </c>
      <c r="AM336" s="75">
        <f>[17]пот.ремонт!AM336+[14]пот.ремонт!AM336+[15]пот.ремонт!AM336+[2]пот.ремонт!AM336</f>
        <v>0</v>
      </c>
      <c r="AN336" s="75">
        <f>[1]пот.ремонт!AN337+[2]пот.ремонт!AN336</f>
        <v>0</v>
      </c>
      <c r="AO336" s="71">
        <f t="shared" si="68"/>
        <v>0</v>
      </c>
      <c r="AP336" s="274">
        <f t="shared" si="74"/>
        <v>0</v>
      </c>
      <c r="AQ336" s="36">
        <f t="shared" si="66"/>
        <v>-229.9846066996549</v>
      </c>
      <c r="AR336" s="37">
        <f t="shared" si="67"/>
        <v>0</v>
      </c>
      <c r="AS336" s="183">
        <f t="shared" si="75"/>
        <v>0</v>
      </c>
      <c r="AT336" s="146">
        <f>'[4]ПР 5 місяців'!AP336</f>
        <v>-118.349749385</v>
      </c>
      <c r="AU336" s="275">
        <f t="shared" si="76"/>
        <v>-348.33435608465493</v>
      </c>
      <c r="AV336" s="269">
        <f>[17]пот.ремонт!AP336+[14]пот.ремонт!AP336+[15]пот.ремонт!AP336+[2]пот.ремонт!AP336</f>
        <v>0</v>
      </c>
      <c r="AW336" s="193">
        <f>[15]пот.ремонт!C336</f>
        <v>20.623315039930976</v>
      </c>
      <c r="AX336" s="194"/>
      <c r="AY336" s="194">
        <f t="shared" si="78"/>
        <v>-20.623315039930976</v>
      </c>
      <c r="AZ336" s="17"/>
      <c r="BA336" s="200">
        <f t="shared" si="79"/>
        <v>-368.95767112458589</v>
      </c>
      <c r="BB336" s="269">
        <f t="shared" si="80"/>
        <v>0</v>
      </c>
      <c r="BC336" s="15">
        <v>0</v>
      </c>
      <c r="BE336" s="192">
        <f>'[16]звіт поточний ремонт'!AK339+'[16]звіт поточний ремонт'!Z339-'[16]звіт поточний ремонт'!C339</f>
        <v>-118.349749385</v>
      </c>
      <c r="BF336" s="192">
        <f t="shared" si="73"/>
        <v>0</v>
      </c>
    </row>
    <row r="337" spans="1:58" ht="15" customHeight="1" x14ac:dyDescent="0.25">
      <c r="A337" s="175">
        <f t="shared" si="77"/>
        <v>331</v>
      </c>
      <c r="B337" s="260" t="s">
        <v>332</v>
      </c>
      <c r="C337" s="164">
        <f>побуд.звіт!AW341</f>
        <v>219.32334401424089</v>
      </c>
      <c r="D337" s="67">
        <f>'[3]по будинку 08'!BF342</f>
        <v>0</v>
      </c>
      <c r="E337" s="68">
        <v>3</v>
      </c>
      <c r="F337" s="69"/>
      <c r="G337" s="69"/>
      <c r="H337" s="69"/>
      <c r="I337" s="69"/>
      <c r="J337" s="69"/>
      <c r="K337" s="69"/>
      <c r="L337" s="70"/>
      <c r="M337" s="75">
        <f>[17]пот.ремонт!M337+[14]пот.ремонт!M337+[15]пот.ремонт!M337+[2]пот.ремонт!M337</f>
        <v>0</v>
      </c>
      <c r="N337" s="75">
        <f>[17]пот.ремонт!N337+[14]пот.ремонт!N337+[15]пот.ремонт!N337+[2]пот.ремонт!N337</f>
        <v>0</v>
      </c>
      <c r="O337" s="75">
        <f>[17]пот.ремонт!O337+[14]пот.ремонт!O337+[15]пот.ремонт!O337+[2]пот.ремонт!O337</f>
        <v>0</v>
      </c>
      <c r="P337" s="75">
        <f>[17]пот.ремонт!P337+[14]пот.ремонт!P337+[15]пот.ремонт!P337+[2]пот.ремонт!P337</f>
        <v>0</v>
      </c>
      <c r="Q337" s="75">
        <f>[17]пот.ремонт!Q337+[14]пот.ремонт!Q337+[15]пот.ремонт!Q337+[2]пот.ремонт!Q337</f>
        <v>0</v>
      </c>
      <c r="R337" s="75">
        <f>[17]пот.ремонт!R337+[14]пот.ремонт!R337+[15]пот.ремонт!R337+[2]пот.ремонт!R337</f>
        <v>0</v>
      </c>
      <c r="S337" s="75">
        <f>[17]пот.ремонт!S337+[14]пот.ремонт!S337+[15]пот.ремонт!S337+[2]пот.ремонт!S337</f>
        <v>0</v>
      </c>
      <c r="T337" s="75">
        <f>[17]пот.ремонт!T337+[14]пот.ремонт!T337+[15]пот.ремонт!T337+[2]пот.ремонт!T337</f>
        <v>0</v>
      </c>
      <c r="U337" s="75">
        <f>[17]пот.ремонт!U337+[14]пот.ремонт!U337+[15]пот.ремонт!U337+[2]пот.ремонт!U337</f>
        <v>0</v>
      </c>
      <c r="V337" s="75">
        <f>[17]пот.ремонт!V337+[14]пот.ремонт!V337+[15]пот.ремонт!V337+[2]пот.ремонт!V337</f>
        <v>0</v>
      </c>
      <c r="W337" s="75">
        <f>[17]пот.ремонт!W337+[14]пот.ремонт!W337+[15]пот.ремонт!W337+[2]пот.ремонт!W337</f>
        <v>0</v>
      </c>
      <c r="X337" s="75">
        <f>[17]пот.ремонт!X337+[14]пот.ремонт!X337+[15]пот.ремонт!X337+[2]пот.ремонт!X337</f>
        <v>0</v>
      </c>
      <c r="Y337" s="75">
        <f>[17]пот.ремонт!Y337+[14]пот.ремонт!Y337+[15]пот.ремонт!Y337+[2]пот.ремонт!Y337</f>
        <v>0</v>
      </c>
      <c r="Z337" s="75">
        <f>[17]пот.ремонт!Z337+[14]пот.ремонт!Z337+[15]пот.ремонт!Z337+[2]пот.ремонт!Z337</f>
        <v>0</v>
      </c>
      <c r="AA337" s="75">
        <f>[17]пот.ремонт!AA337+[14]пот.ремонт!AA337+[15]пот.ремонт!AA337+[2]пот.ремонт!AA337</f>
        <v>0</v>
      </c>
      <c r="AB337" s="75">
        <f>[1]пот.ремонт!AB338+[2]пот.ремонт!AB337</f>
        <v>0</v>
      </c>
      <c r="AC337" s="75">
        <f>[1]пот.ремонт!AC338+[2]пот.ремонт!AC337</f>
        <v>0</v>
      </c>
      <c r="AD337" s="187">
        <f t="shared" si="72"/>
        <v>0</v>
      </c>
      <c r="AE337" s="75">
        <f>[17]пот.ремонт!AE337+[14]пот.ремонт!AE337+[15]пот.ремонт!AE337+[2]пот.ремонт!AE337</f>
        <v>0</v>
      </c>
      <c r="AF337" s="75">
        <f>[17]пот.ремонт!AF337+[14]пот.ремонт!AF337+[15]пот.ремонт!AF337+[2]пот.ремонт!AF337</f>
        <v>0</v>
      </c>
      <c r="AG337" s="75">
        <f>[17]пот.ремонт!AG337+[14]пот.ремонт!AG337+[15]пот.ремонт!AG337+[2]пот.ремонт!AG337</f>
        <v>0</v>
      </c>
      <c r="AH337" s="75">
        <f>[17]пот.ремонт!AH337+[14]пот.ремонт!AH337+[15]пот.ремонт!AH337+[2]пот.ремонт!AH337</f>
        <v>0</v>
      </c>
      <c r="AI337" s="75">
        <f>[17]пот.ремонт!AI337+[14]пот.ремонт!AI337+[15]пот.ремонт!AI337+[2]пот.ремонт!AI337</f>
        <v>0</v>
      </c>
      <c r="AJ337" s="75">
        <f>[17]пот.ремонт!AJ337+[14]пот.ремонт!AJ337+[15]пот.ремонт!AJ337+[2]пот.ремонт!AJ337</f>
        <v>0</v>
      </c>
      <c r="AK337" s="75">
        <f>[17]пот.ремонт!AK337+[14]пот.ремонт!AK337+[15]пот.ремонт!AK337+[2]пот.ремонт!AK337</f>
        <v>0</v>
      </c>
      <c r="AL337" s="75">
        <f>[17]пот.ремонт!AL337+[14]пот.ремонт!AL337+[15]пот.ремонт!AL337+[2]пот.ремонт!AL337</f>
        <v>0</v>
      </c>
      <c r="AM337" s="75">
        <f>[17]пот.ремонт!AM337+[14]пот.ремонт!AM337+[15]пот.ремонт!AM337+[2]пот.ремонт!AM337</f>
        <v>0</v>
      </c>
      <c r="AN337" s="75">
        <f>[1]пот.ремонт!AN338+[2]пот.ремонт!AN337</f>
        <v>0</v>
      </c>
      <c r="AO337" s="71">
        <f t="shared" si="68"/>
        <v>0</v>
      </c>
      <c r="AP337" s="274">
        <f t="shared" si="74"/>
        <v>0</v>
      </c>
      <c r="AQ337" s="36">
        <f t="shared" si="66"/>
        <v>-219.32334401424089</v>
      </c>
      <c r="AR337" s="37">
        <f t="shared" si="67"/>
        <v>0</v>
      </c>
      <c r="AS337" s="183">
        <f t="shared" si="75"/>
        <v>0</v>
      </c>
      <c r="AT337" s="146">
        <f>'[4]ПР 5 місяців'!AP337</f>
        <v>-112.86359404600002</v>
      </c>
      <c r="AU337" s="275">
        <f t="shared" si="76"/>
        <v>-332.18693806024089</v>
      </c>
      <c r="AV337" s="269">
        <f>[17]пот.ремонт!AP337+[14]пот.ремонт!AP337+[15]пот.ремонт!AP337+[2]пот.ремонт!AP337</f>
        <v>0</v>
      </c>
      <c r="AW337" s="193">
        <f>[15]пот.ремонт!C337</f>
        <v>19.667267322848179</v>
      </c>
      <c r="AX337" s="194"/>
      <c r="AY337" s="194">
        <f t="shared" si="78"/>
        <v>-19.667267322848179</v>
      </c>
      <c r="AZ337" s="17"/>
      <c r="BA337" s="200">
        <f t="shared" si="79"/>
        <v>-351.85420538308909</v>
      </c>
      <c r="BB337" s="269">
        <f t="shared" si="80"/>
        <v>0</v>
      </c>
      <c r="BC337" s="15">
        <v>0</v>
      </c>
      <c r="BE337" s="192">
        <f>'[16]звіт поточний ремонт'!AK340+'[16]звіт поточний ремонт'!Z340-'[16]звіт поточний ремонт'!C340</f>
        <v>-112.86359404600002</v>
      </c>
      <c r="BF337" s="192">
        <f t="shared" si="73"/>
        <v>0</v>
      </c>
    </row>
    <row r="338" spans="1:58" ht="15" customHeight="1" x14ac:dyDescent="0.25">
      <c r="A338" s="175">
        <f t="shared" si="77"/>
        <v>332</v>
      </c>
      <c r="B338" s="260" t="s">
        <v>333</v>
      </c>
      <c r="C338" s="164">
        <f>побуд.звіт!AW342</f>
        <v>290.29865296857116</v>
      </c>
      <c r="D338" s="67">
        <f>'[3]по будинку 08'!BF343</f>
        <v>0</v>
      </c>
      <c r="E338" s="68">
        <v>3</v>
      </c>
      <c r="F338" s="69"/>
      <c r="G338" s="69"/>
      <c r="H338" s="69"/>
      <c r="I338" s="69"/>
      <c r="J338" s="69"/>
      <c r="K338" s="69"/>
      <c r="L338" s="70"/>
      <c r="M338" s="75">
        <f>[17]пот.ремонт!M338+[14]пот.ремонт!M338+[15]пот.ремонт!M338+[2]пот.ремонт!M338</f>
        <v>0</v>
      </c>
      <c r="N338" s="75">
        <f>[17]пот.ремонт!N338+[14]пот.ремонт!N338+[15]пот.ремонт!N338+[2]пот.ремонт!N338</f>
        <v>0</v>
      </c>
      <c r="O338" s="75">
        <f>[17]пот.ремонт!O338+[14]пот.ремонт!O338+[15]пот.ремонт!O338+[2]пот.ремонт!O338</f>
        <v>0</v>
      </c>
      <c r="P338" s="75">
        <f>[17]пот.ремонт!P338+[14]пот.ремонт!P338+[15]пот.ремонт!P338+[2]пот.ремонт!P338</f>
        <v>0</v>
      </c>
      <c r="Q338" s="75">
        <f>[17]пот.ремонт!Q338+[14]пот.ремонт!Q338+[15]пот.ремонт!Q338+[2]пот.ремонт!Q338</f>
        <v>0</v>
      </c>
      <c r="R338" s="75">
        <f>[17]пот.ремонт!R338+[14]пот.ремонт!R338+[15]пот.ремонт!R338+[2]пот.ремонт!R338</f>
        <v>0</v>
      </c>
      <c r="S338" s="75">
        <f>[17]пот.ремонт!S338+[14]пот.ремонт!S338+[15]пот.ремонт!S338+[2]пот.ремонт!S338</f>
        <v>0</v>
      </c>
      <c r="T338" s="75">
        <f>[17]пот.ремонт!T338+[14]пот.ремонт!T338+[15]пот.ремонт!T338+[2]пот.ремонт!T338</f>
        <v>0</v>
      </c>
      <c r="U338" s="75">
        <f>[17]пот.ремонт!U338+[14]пот.ремонт!U338+[15]пот.ремонт!U338+[2]пот.ремонт!U338</f>
        <v>0</v>
      </c>
      <c r="V338" s="75">
        <f>[17]пот.ремонт!V338+[14]пот.ремонт!V338+[15]пот.ремонт!V338+[2]пот.ремонт!V338</f>
        <v>0</v>
      </c>
      <c r="W338" s="75">
        <f>[17]пот.ремонт!W338+[14]пот.ремонт!W338+[15]пот.ремонт!W338+[2]пот.ремонт!W338</f>
        <v>0</v>
      </c>
      <c r="X338" s="75">
        <f>[17]пот.ремонт!X338+[14]пот.ремонт!X338+[15]пот.ремонт!X338+[2]пот.ремонт!X338</f>
        <v>0</v>
      </c>
      <c r="Y338" s="75">
        <f>[17]пот.ремонт!Y338+[14]пот.ремонт!Y338+[15]пот.ремонт!Y338+[2]пот.ремонт!Y338</f>
        <v>0</v>
      </c>
      <c r="Z338" s="75">
        <f>[17]пот.ремонт!Z338+[14]пот.ремонт!Z338+[15]пот.ремонт!Z338+[2]пот.ремонт!Z338</f>
        <v>0</v>
      </c>
      <c r="AA338" s="75">
        <f>[17]пот.ремонт!AA338+[14]пот.ремонт!AA338+[15]пот.ремонт!AA338+[2]пот.ремонт!AA338</f>
        <v>0</v>
      </c>
      <c r="AB338" s="75">
        <f>[1]пот.ремонт!AB339+[2]пот.ремонт!AB338</f>
        <v>0</v>
      </c>
      <c r="AC338" s="75">
        <f>[1]пот.ремонт!AC339+[2]пот.ремонт!AC338</f>
        <v>0</v>
      </c>
      <c r="AD338" s="187">
        <f t="shared" si="72"/>
        <v>0</v>
      </c>
      <c r="AE338" s="75">
        <f>[17]пот.ремонт!AE338+[14]пот.ремонт!AE338+[15]пот.ремонт!AE338+[2]пот.ремонт!AE338</f>
        <v>0</v>
      </c>
      <c r="AF338" s="75">
        <f>[17]пот.ремонт!AF338+[14]пот.ремонт!AF338+[15]пот.ремонт!AF338+[2]пот.ремонт!AF338</f>
        <v>0</v>
      </c>
      <c r="AG338" s="75">
        <f>[17]пот.ремонт!AG338+[14]пот.ремонт!AG338+[15]пот.ремонт!AG338+[2]пот.ремонт!AG338</f>
        <v>0</v>
      </c>
      <c r="AH338" s="75">
        <f>[17]пот.ремонт!AH338+[14]пот.ремонт!AH338+[15]пот.ремонт!AH338+[2]пот.ремонт!AH338</f>
        <v>0</v>
      </c>
      <c r="AI338" s="75">
        <f>[17]пот.ремонт!AI338+[14]пот.ремонт!AI338+[15]пот.ремонт!AI338+[2]пот.ремонт!AI338</f>
        <v>0</v>
      </c>
      <c r="AJ338" s="75">
        <f>[17]пот.ремонт!AJ338+[14]пот.ремонт!AJ338+[15]пот.ремонт!AJ338+[2]пот.ремонт!AJ338</f>
        <v>0</v>
      </c>
      <c r="AK338" s="75">
        <f>[17]пот.ремонт!AK338+[14]пот.ремонт!AK338+[15]пот.ремонт!AK338+[2]пот.ремонт!AK338</f>
        <v>0</v>
      </c>
      <c r="AL338" s="75">
        <f>[17]пот.ремонт!AL338+[14]пот.ремонт!AL338+[15]пот.ремонт!AL338+[2]пот.ремонт!AL338</f>
        <v>0</v>
      </c>
      <c r="AM338" s="75">
        <f>[17]пот.ремонт!AM338+[14]пот.ремонт!AM338+[15]пот.ремонт!AM338+[2]пот.ремонт!AM338</f>
        <v>0</v>
      </c>
      <c r="AN338" s="75">
        <f>[1]пот.ремонт!AN339+[2]пот.ремонт!AN338</f>
        <v>0</v>
      </c>
      <c r="AO338" s="71">
        <f t="shared" si="68"/>
        <v>0</v>
      </c>
      <c r="AP338" s="274">
        <f t="shared" si="74"/>
        <v>0</v>
      </c>
      <c r="AQ338" s="36">
        <f t="shared" si="66"/>
        <v>-290.29865296857116</v>
      </c>
      <c r="AR338" s="37">
        <f t="shared" si="67"/>
        <v>0</v>
      </c>
      <c r="AS338" s="183">
        <f t="shared" si="75"/>
        <v>0</v>
      </c>
      <c r="AT338" s="146">
        <f>'[4]ПР 5 місяців'!AP338</f>
        <v>-149.38735590799999</v>
      </c>
      <c r="AU338" s="275">
        <f t="shared" si="76"/>
        <v>-439.68600887657112</v>
      </c>
      <c r="AV338" s="269">
        <f>[17]пот.ремонт!AP338+[14]пот.ремонт!AP338+[15]пот.ремонт!AP338+[2]пот.ремонт!AP338</f>
        <v>0</v>
      </c>
      <c r="AW338" s="193">
        <f>[15]пот.ремонт!C338</f>
        <v>26.03181355371423</v>
      </c>
      <c r="AX338" s="194"/>
      <c r="AY338" s="194">
        <f t="shared" si="78"/>
        <v>-26.03181355371423</v>
      </c>
      <c r="AZ338" s="17"/>
      <c r="BA338" s="200">
        <f t="shared" si="79"/>
        <v>-465.71782243028537</v>
      </c>
      <c r="BB338" s="269">
        <f t="shared" si="80"/>
        <v>0</v>
      </c>
      <c r="BC338" s="15">
        <v>0</v>
      </c>
      <c r="BE338" s="192">
        <f>'[16]звіт поточний ремонт'!AK341+'[16]звіт поточний ремонт'!Z341-'[16]звіт поточний ремонт'!C341</f>
        <v>-149.38735590799999</v>
      </c>
      <c r="BF338" s="192">
        <f t="shared" si="73"/>
        <v>0</v>
      </c>
    </row>
    <row r="339" spans="1:58" ht="15" customHeight="1" x14ac:dyDescent="0.25">
      <c r="A339" s="175">
        <f t="shared" si="77"/>
        <v>333</v>
      </c>
      <c r="B339" s="260" t="s">
        <v>334</v>
      </c>
      <c r="C339" s="164">
        <f>побуд.звіт!AW343</f>
        <v>125.50170566259337</v>
      </c>
      <c r="D339" s="67">
        <f>'[3]по будинку 08'!BF344</f>
        <v>0</v>
      </c>
      <c r="E339" s="68">
        <v>3</v>
      </c>
      <c r="F339" s="69"/>
      <c r="G339" s="69"/>
      <c r="H339" s="69"/>
      <c r="I339" s="69"/>
      <c r="J339" s="69"/>
      <c r="K339" s="69"/>
      <c r="L339" s="70"/>
      <c r="M339" s="75">
        <f>[17]пот.ремонт!M339+[14]пот.ремонт!M339+[15]пот.ремонт!M339+[2]пот.ремонт!M339</f>
        <v>0</v>
      </c>
      <c r="N339" s="75">
        <f>[17]пот.ремонт!N339+[14]пот.ремонт!N339+[15]пот.ремонт!N339+[2]пот.ремонт!N339</f>
        <v>0</v>
      </c>
      <c r="O339" s="75">
        <f>[17]пот.ремонт!O339+[14]пот.ремонт!O339+[15]пот.ремонт!O339+[2]пот.ремонт!O339</f>
        <v>0</v>
      </c>
      <c r="P339" s="75">
        <f>[17]пот.ремонт!P339+[14]пот.ремонт!P339+[15]пот.ремонт!P339+[2]пот.ремонт!P339</f>
        <v>0</v>
      </c>
      <c r="Q339" s="75">
        <f>[17]пот.ремонт!Q339+[14]пот.ремонт!Q339+[15]пот.ремонт!Q339+[2]пот.ремонт!Q339</f>
        <v>0</v>
      </c>
      <c r="R339" s="75">
        <f>[17]пот.ремонт!R339+[14]пот.ремонт!R339+[15]пот.ремонт!R339+[2]пот.ремонт!R339</f>
        <v>0</v>
      </c>
      <c r="S339" s="75">
        <f>[17]пот.ремонт!S339+[14]пот.ремонт!S339+[15]пот.ремонт!S339+[2]пот.ремонт!S339</f>
        <v>0</v>
      </c>
      <c r="T339" s="75">
        <f>[17]пот.ремонт!T339+[14]пот.ремонт!T339+[15]пот.ремонт!T339+[2]пот.ремонт!T339</f>
        <v>0</v>
      </c>
      <c r="U339" s="75">
        <f>[17]пот.ремонт!U339+[14]пот.ремонт!U339+[15]пот.ремонт!U339+[2]пот.ремонт!U339</f>
        <v>0</v>
      </c>
      <c r="V339" s="75">
        <f>[17]пот.ремонт!V339+[14]пот.ремонт!V339+[15]пот.ремонт!V339+[2]пот.ремонт!V339</f>
        <v>0</v>
      </c>
      <c r="W339" s="75">
        <f>[17]пот.ремонт!W339+[14]пот.ремонт!W339+[15]пот.ремонт!W339+[2]пот.ремонт!W339</f>
        <v>0</v>
      </c>
      <c r="X339" s="75">
        <f>[17]пот.ремонт!X339+[14]пот.ремонт!X339+[15]пот.ремонт!X339+[2]пот.ремонт!X339</f>
        <v>0</v>
      </c>
      <c r="Y339" s="75">
        <f>[17]пот.ремонт!Y339+[14]пот.ремонт!Y339+[15]пот.ремонт!Y339+[2]пот.ремонт!Y339</f>
        <v>0</v>
      </c>
      <c r="Z339" s="75">
        <f>[17]пот.ремонт!Z339+[14]пот.ремонт!Z339+[15]пот.ремонт!Z339+[2]пот.ремонт!Z339</f>
        <v>0</v>
      </c>
      <c r="AA339" s="75">
        <f>[17]пот.ремонт!AA339+[14]пот.ремонт!AA339+[15]пот.ремонт!AA339+[2]пот.ремонт!AA339</f>
        <v>0</v>
      </c>
      <c r="AB339" s="75">
        <f>[1]пот.ремонт!AB340+[2]пот.ремонт!AB339</f>
        <v>0</v>
      </c>
      <c r="AC339" s="75">
        <f>[1]пот.ремонт!AC340+[2]пот.ремонт!AC339</f>
        <v>0</v>
      </c>
      <c r="AD339" s="187">
        <f t="shared" si="72"/>
        <v>0</v>
      </c>
      <c r="AE339" s="75">
        <f>[17]пот.ремонт!AE339+[14]пот.ремонт!AE339+[15]пот.ремонт!AE339+[2]пот.ремонт!AE339</f>
        <v>0</v>
      </c>
      <c r="AF339" s="75">
        <f>[17]пот.ремонт!AF339+[14]пот.ремонт!AF339+[15]пот.ремонт!AF339+[2]пот.ремонт!AF339</f>
        <v>0</v>
      </c>
      <c r="AG339" s="75">
        <f>[17]пот.ремонт!AG339+[14]пот.ремонт!AG339+[15]пот.ремонт!AG339+[2]пот.ремонт!AG339</f>
        <v>0</v>
      </c>
      <c r="AH339" s="75">
        <f>[17]пот.ремонт!AH339+[14]пот.ремонт!AH339+[15]пот.ремонт!AH339+[2]пот.ремонт!AH339</f>
        <v>0</v>
      </c>
      <c r="AI339" s="75">
        <f>[17]пот.ремонт!AI339+[14]пот.ремонт!AI339+[15]пот.ремонт!AI339+[2]пот.ремонт!AI339</f>
        <v>0</v>
      </c>
      <c r="AJ339" s="75">
        <f>[17]пот.ремонт!AJ339+[14]пот.ремонт!AJ339+[15]пот.ремонт!AJ339+[2]пот.ремонт!AJ339</f>
        <v>0</v>
      </c>
      <c r="AK339" s="75">
        <f>[17]пот.ремонт!AK339+[14]пот.ремонт!AK339+[15]пот.ремонт!AK339+[2]пот.ремонт!AK339</f>
        <v>0</v>
      </c>
      <c r="AL339" s="75">
        <f>[17]пот.ремонт!AL339+[14]пот.ремонт!AL339+[15]пот.ремонт!AL339+[2]пот.ремонт!AL339</f>
        <v>0</v>
      </c>
      <c r="AM339" s="75">
        <f>[17]пот.ремонт!AM339+[14]пот.ремонт!AM339+[15]пот.ремонт!AM339+[2]пот.ремонт!AM339</f>
        <v>0</v>
      </c>
      <c r="AN339" s="75">
        <f>[1]пот.ремонт!AN340+[2]пот.ремонт!AN339</f>
        <v>0</v>
      </c>
      <c r="AO339" s="71">
        <f t="shared" si="68"/>
        <v>0</v>
      </c>
      <c r="AP339" s="274">
        <f t="shared" si="74"/>
        <v>0</v>
      </c>
      <c r="AQ339" s="36">
        <f t="shared" si="66"/>
        <v>-125.50170566259337</v>
      </c>
      <c r="AR339" s="37">
        <f t="shared" si="67"/>
        <v>0</v>
      </c>
      <c r="AS339" s="183">
        <f t="shared" si="75"/>
        <v>0</v>
      </c>
      <c r="AT339" s="146">
        <f>'[4]ПР 5 місяців'!AP339</f>
        <v>-64.583069993999999</v>
      </c>
      <c r="AU339" s="275">
        <f t="shared" si="76"/>
        <v>-190.08477565659337</v>
      </c>
      <c r="AV339" s="269">
        <f>[17]пот.ремонт!AP339+[14]пот.ремонт!AP339+[15]пот.ремонт!AP339+[2]пот.ремонт!AP339</f>
        <v>0</v>
      </c>
      <c r="AW339" s="193">
        <f>[15]пот.ремонт!C339</f>
        <v>11.254047412518668</v>
      </c>
      <c r="AX339" s="194"/>
      <c r="AY339" s="194">
        <f t="shared" si="78"/>
        <v>-11.254047412518668</v>
      </c>
      <c r="AZ339" s="17"/>
      <c r="BA339" s="200">
        <f t="shared" si="79"/>
        <v>-201.33882306911204</v>
      </c>
      <c r="BB339" s="269">
        <f t="shared" si="80"/>
        <v>0</v>
      </c>
      <c r="BC339" s="15">
        <v>0</v>
      </c>
      <c r="BE339" s="192">
        <f>'[16]звіт поточний ремонт'!AK342+'[16]звіт поточний ремонт'!Z342-'[16]звіт поточний ремонт'!C342</f>
        <v>-64.583069993999999</v>
      </c>
      <c r="BF339" s="192">
        <f t="shared" si="73"/>
        <v>0</v>
      </c>
    </row>
    <row r="340" spans="1:58" ht="15" customHeight="1" x14ac:dyDescent="0.25">
      <c r="A340" s="175">
        <f t="shared" si="77"/>
        <v>334</v>
      </c>
      <c r="B340" s="260" t="s">
        <v>335</v>
      </c>
      <c r="C340" s="164">
        <f>побуд.звіт!AW344</f>
        <v>961.97602834968359</v>
      </c>
      <c r="D340" s="67">
        <f>'[3]по будинку 08'!BF345</f>
        <v>0</v>
      </c>
      <c r="E340" s="68">
        <v>3</v>
      </c>
      <c r="F340" s="69"/>
      <c r="G340" s="69"/>
      <c r="H340" s="69"/>
      <c r="I340" s="69"/>
      <c r="J340" s="69"/>
      <c r="K340" s="69"/>
      <c r="L340" s="70"/>
      <c r="M340" s="75">
        <f>[17]пот.ремонт!M340+[14]пот.ремонт!M340+[15]пот.ремонт!M340+[2]пот.ремонт!M340</f>
        <v>0</v>
      </c>
      <c r="N340" s="75">
        <f>[17]пот.ремонт!N340+[14]пот.ремонт!N340+[15]пот.ремонт!N340+[2]пот.ремонт!N340</f>
        <v>0</v>
      </c>
      <c r="O340" s="75">
        <f>[17]пот.ремонт!O340+[14]пот.ремонт!O340+[15]пот.ремонт!O340+[2]пот.ремонт!O340</f>
        <v>0</v>
      </c>
      <c r="P340" s="75">
        <f>[17]пот.ремонт!P340+[14]пот.ремонт!P340+[15]пот.ремонт!P340+[2]пот.ремонт!P340</f>
        <v>0</v>
      </c>
      <c r="Q340" s="75">
        <f>[17]пот.ремонт!Q340+[14]пот.ремонт!Q340+[15]пот.ремонт!Q340+[2]пот.ремонт!Q340</f>
        <v>0</v>
      </c>
      <c r="R340" s="75">
        <f>[17]пот.ремонт!R340+[14]пот.ремонт!R340+[15]пот.ремонт!R340+[2]пот.ремонт!R340</f>
        <v>0</v>
      </c>
      <c r="S340" s="75">
        <f>[17]пот.ремонт!S340+[14]пот.ремонт!S340+[15]пот.ремонт!S340+[2]пот.ремонт!S340</f>
        <v>0</v>
      </c>
      <c r="T340" s="75">
        <f>[17]пот.ремонт!T340+[14]пот.ремонт!T340+[15]пот.ремонт!T340+[2]пот.ремонт!T340</f>
        <v>0</v>
      </c>
      <c r="U340" s="75">
        <f>[17]пот.ремонт!U340+[14]пот.ремонт!U340+[15]пот.ремонт!U340+[2]пот.ремонт!U340</f>
        <v>0</v>
      </c>
      <c r="V340" s="75">
        <f>[17]пот.ремонт!V340+[14]пот.ремонт!V340+[15]пот.ремонт!V340+[2]пот.ремонт!V340</f>
        <v>0</v>
      </c>
      <c r="W340" s="75">
        <f>[17]пот.ремонт!W340+[14]пот.ремонт!W340+[15]пот.ремонт!W340+[2]пот.ремонт!W340</f>
        <v>0</v>
      </c>
      <c r="X340" s="75">
        <f>[17]пот.ремонт!X340+[14]пот.ремонт!X340+[15]пот.ремонт!X340+[2]пот.ремонт!X340</f>
        <v>0</v>
      </c>
      <c r="Y340" s="75">
        <f>[17]пот.ремонт!Y340+[14]пот.ремонт!Y340+[15]пот.ремонт!Y340+[2]пот.ремонт!Y340</f>
        <v>0</v>
      </c>
      <c r="Z340" s="75">
        <f>[17]пот.ремонт!Z340+[14]пот.ремонт!Z340+[15]пот.ремонт!Z340+[2]пот.ремонт!Z340</f>
        <v>0</v>
      </c>
      <c r="AA340" s="75">
        <f>[17]пот.ремонт!AA340+[14]пот.ремонт!AA340+[15]пот.ремонт!AA340+[2]пот.ремонт!AA340</f>
        <v>0</v>
      </c>
      <c r="AB340" s="75">
        <f>[1]пот.ремонт!AB341+[2]пот.ремонт!AB340</f>
        <v>0</v>
      </c>
      <c r="AC340" s="75">
        <f>[1]пот.ремонт!AC341+[2]пот.ремонт!AC340</f>
        <v>0</v>
      </c>
      <c r="AD340" s="187">
        <f t="shared" si="72"/>
        <v>0</v>
      </c>
      <c r="AE340" s="75">
        <f>[17]пот.ремонт!AE340+[14]пот.ремонт!AE340+[15]пот.ремонт!AE340+[2]пот.ремонт!AE340</f>
        <v>0</v>
      </c>
      <c r="AF340" s="75">
        <f>[17]пот.ремонт!AF340+[14]пот.ремонт!AF340+[15]пот.ремонт!AF340+[2]пот.ремонт!AF340</f>
        <v>0</v>
      </c>
      <c r="AG340" s="75">
        <f>[17]пот.ремонт!AG340+[14]пот.ремонт!AG340+[15]пот.ремонт!AG340+[2]пот.ремонт!AG340</f>
        <v>0</v>
      </c>
      <c r="AH340" s="75">
        <f>[17]пот.ремонт!AH340+[14]пот.ремонт!AH340+[15]пот.ремонт!AH340+[2]пот.ремонт!AH340</f>
        <v>0</v>
      </c>
      <c r="AI340" s="75">
        <f>[17]пот.ремонт!AI340+[14]пот.ремонт!AI340+[15]пот.ремонт!AI340+[2]пот.ремонт!AI340</f>
        <v>0</v>
      </c>
      <c r="AJ340" s="75">
        <f>[17]пот.ремонт!AJ340+[14]пот.ремонт!AJ340+[15]пот.ремонт!AJ340+[2]пот.ремонт!AJ340</f>
        <v>0</v>
      </c>
      <c r="AK340" s="75">
        <f>[17]пот.ремонт!AK340+[14]пот.ремонт!AK340+[15]пот.ремонт!AK340+[2]пот.ремонт!AK340</f>
        <v>0</v>
      </c>
      <c r="AL340" s="75">
        <f>[17]пот.ремонт!AL340+[14]пот.ремонт!AL340+[15]пот.ремонт!AL340+[2]пот.ремонт!AL340</f>
        <v>0</v>
      </c>
      <c r="AM340" s="75">
        <f>[17]пот.ремонт!AM340+[14]пот.ремонт!AM340+[15]пот.ремонт!AM340+[2]пот.ремонт!AM340</f>
        <v>0</v>
      </c>
      <c r="AN340" s="75">
        <f>[1]пот.ремонт!AN341+[2]пот.ремонт!AN340</f>
        <v>0</v>
      </c>
      <c r="AO340" s="71">
        <f t="shared" si="68"/>
        <v>0</v>
      </c>
      <c r="AP340" s="274">
        <f t="shared" si="74"/>
        <v>0</v>
      </c>
      <c r="AQ340" s="36">
        <f t="shared" si="66"/>
        <v>-961.97602834968359</v>
      </c>
      <c r="AR340" s="37">
        <f t="shared" si="67"/>
        <v>0</v>
      </c>
      <c r="AS340" s="183">
        <f t="shared" si="75"/>
        <v>0</v>
      </c>
      <c r="AT340" s="146">
        <f>'[4]ПР 5 місяців'!AP340</f>
        <v>-495.03177156300006</v>
      </c>
      <c r="AU340" s="275">
        <f t="shared" si="76"/>
        <v>-1457.0077999126836</v>
      </c>
      <c r="AV340" s="269">
        <f>[17]пот.ремонт!AP340+[14]пот.ремонт!AP340+[15]пот.ремонт!AP340+[2]пот.ремонт!AP340</f>
        <v>0</v>
      </c>
      <c r="AW340" s="193">
        <f>[15]пот.ремонт!C340</f>
        <v>86.262819729936723</v>
      </c>
      <c r="AX340" s="194"/>
      <c r="AY340" s="194">
        <f t="shared" si="78"/>
        <v>-86.262819729936723</v>
      </c>
      <c r="AZ340" s="17"/>
      <c r="BA340" s="200">
        <f t="shared" si="79"/>
        <v>-1543.2706196426202</v>
      </c>
      <c r="BB340" s="269">
        <f t="shared" si="80"/>
        <v>0</v>
      </c>
      <c r="BC340" s="15">
        <v>0</v>
      </c>
      <c r="BE340" s="192">
        <f>'[16]звіт поточний ремонт'!AK343+'[16]звіт поточний ремонт'!Z343-'[16]звіт поточний ремонт'!C343</f>
        <v>-495.03177156300006</v>
      </c>
      <c r="BF340" s="192">
        <f t="shared" si="73"/>
        <v>0</v>
      </c>
    </row>
    <row r="341" spans="1:58" ht="15" customHeight="1" x14ac:dyDescent="0.25">
      <c r="A341" s="175">
        <f t="shared" si="77"/>
        <v>335</v>
      </c>
      <c r="B341" s="260" t="s">
        <v>336</v>
      </c>
      <c r="C341" s="164">
        <f>побуд.звіт!AW345</f>
        <v>1085.0400517498965</v>
      </c>
      <c r="D341" s="67">
        <f>'[3]по будинку 08'!BF346</f>
        <v>0</v>
      </c>
      <c r="E341" s="68">
        <v>3</v>
      </c>
      <c r="F341" s="69"/>
      <c r="G341" s="69"/>
      <c r="H341" s="69"/>
      <c r="I341" s="69"/>
      <c r="J341" s="69"/>
      <c r="K341" s="69"/>
      <c r="L341" s="70"/>
      <c r="M341" s="75">
        <f>[17]пот.ремонт!M341+[14]пот.ремонт!M341+[15]пот.ремонт!M341+[2]пот.ремонт!M341</f>
        <v>0</v>
      </c>
      <c r="N341" s="75">
        <f>[17]пот.ремонт!N341+[14]пот.ремонт!N341+[15]пот.ремонт!N341+[2]пот.ремонт!N341</f>
        <v>0</v>
      </c>
      <c r="O341" s="75">
        <f>[17]пот.ремонт!O341+[14]пот.ремонт!O341+[15]пот.ремонт!O341+[2]пот.ремонт!O341</f>
        <v>133.06474894785291</v>
      </c>
      <c r="P341" s="75">
        <f>[17]пот.ремонт!P341+[14]пот.ремонт!P341+[15]пот.ремонт!P341+[2]пот.ремонт!P341</f>
        <v>2</v>
      </c>
      <c r="Q341" s="75">
        <f>[17]пот.ремонт!Q341+[14]пот.ремонт!Q341+[15]пот.ремонт!Q341+[2]пот.ремонт!Q341</f>
        <v>0</v>
      </c>
      <c r="R341" s="75">
        <f>[17]пот.ремонт!R341+[14]пот.ремонт!R341+[15]пот.ремонт!R341+[2]пот.ремонт!R341</f>
        <v>0</v>
      </c>
      <c r="S341" s="75">
        <f>[17]пот.ремонт!S341+[14]пот.ремонт!S341+[15]пот.ремонт!S341+[2]пот.ремонт!S341</f>
        <v>0</v>
      </c>
      <c r="T341" s="75">
        <f>[17]пот.ремонт!T341+[14]пот.ремонт!T341+[15]пот.ремонт!T341+[2]пот.ремонт!T341</f>
        <v>0</v>
      </c>
      <c r="U341" s="75">
        <f>[17]пот.ремонт!U341+[14]пот.ремонт!U341+[15]пот.ремонт!U341+[2]пот.ремонт!U341</f>
        <v>0</v>
      </c>
      <c r="V341" s="75">
        <f>[17]пот.ремонт!V341+[14]пот.ремонт!V341+[15]пот.ремонт!V341+[2]пот.ремонт!V341</f>
        <v>0</v>
      </c>
      <c r="W341" s="75">
        <f>[17]пот.ремонт!W341+[14]пот.ремонт!W341+[15]пот.ремонт!W341+[2]пот.ремонт!W341</f>
        <v>0</v>
      </c>
      <c r="X341" s="75">
        <f>[17]пот.ремонт!X341+[14]пот.ремонт!X341+[15]пот.ремонт!X341+[2]пот.ремонт!X341</f>
        <v>0</v>
      </c>
      <c r="Y341" s="75">
        <f>[17]пот.ремонт!Y341+[14]пот.ремонт!Y341+[15]пот.ремонт!Y341+[2]пот.ремонт!Y341</f>
        <v>0</v>
      </c>
      <c r="Z341" s="75">
        <f>[17]пот.ремонт!Z341+[14]пот.ремонт!Z341+[15]пот.ремонт!Z341+[2]пот.ремонт!Z341</f>
        <v>0</v>
      </c>
      <c r="AA341" s="75">
        <f>[17]пот.ремонт!AA341+[14]пот.ремонт!AA341+[15]пот.ремонт!AA341+[2]пот.ремонт!AA341</f>
        <v>0</v>
      </c>
      <c r="AB341" s="75">
        <f>[1]пот.ремонт!AB342+[2]пот.ремонт!AB341</f>
        <v>0</v>
      </c>
      <c r="AC341" s="75">
        <f>[1]пот.ремонт!AC342+[2]пот.ремонт!AC341</f>
        <v>0</v>
      </c>
      <c r="AD341" s="187">
        <f t="shared" si="72"/>
        <v>133.06474894785291</v>
      </c>
      <c r="AE341" s="75">
        <f>[17]пот.ремонт!AE341+[14]пот.ремонт!AE341+[15]пот.ремонт!AE341+[2]пот.ремонт!AE341</f>
        <v>0</v>
      </c>
      <c r="AF341" s="75">
        <f>[17]пот.ремонт!AF341+[14]пот.ремонт!AF341+[15]пот.ремонт!AF341+[2]пот.ремонт!AF341</f>
        <v>0</v>
      </c>
      <c r="AG341" s="75">
        <f>[17]пот.ремонт!AG341+[14]пот.ремонт!AG341+[15]пот.ремонт!AG341+[2]пот.ремонт!AG341</f>
        <v>0</v>
      </c>
      <c r="AH341" s="75">
        <f>[17]пот.ремонт!AH341+[14]пот.ремонт!AH341+[15]пот.ремонт!AH341+[2]пот.ремонт!AH341</f>
        <v>0</v>
      </c>
      <c r="AI341" s="75">
        <f>[17]пот.ремонт!AI341+[14]пот.ремонт!AI341+[15]пот.ремонт!AI341+[2]пот.ремонт!AI341</f>
        <v>0</v>
      </c>
      <c r="AJ341" s="75">
        <f>[17]пот.ремонт!AJ341+[14]пот.ремонт!AJ341+[15]пот.ремонт!AJ341+[2]пот.ремонт!AJ341</f>
        <v>0</v>
      </c>
      <c r="AK341" s="75">
        <f>[17]пот.ремонт!AK341+[14]пот.ремонт!AK341+[15]пот.ремонт!AK341+[2]пот.ремонт!AK341</f>
        <v>0</v>
      </c>
      <c r="AL341" s="75">
        <f>[17]пот.ремонт!AL341+[14]пот.ремонт!AL341+[15]пот.ремонт!AL341+[2]пот.ремонт!AL341</f>
        <v>0</v>
      </c>
      <c r="AM341" s="75">
        <f>[17]пот.ремонт!AM341+[14]пот.ремонт!AM341+[15]пот.ремонт!AM341+[2]пот.ремонт!AM341</f>
        <v>0</v>
      </c>
      <c r="AN341" s="75">
        <f>[1]пот.ремонт!AN342+[2]пот.ремонт!AN341</f>
        <v>0</v>
      </c>
      <c r="AO341" s="71">
        <f t="shared" si="68"/>
        <v>0</v>
      </c>
      <c r="AP341" s="274">
        <f t="shared" si="74"/>
        <v>133.06474894785291</v>
      </c>
      <c r="AQ341" s="36">
        <f t="shared" si="66"/>
        <v>-951.97530280204364</v>
      </c>
      <c r="AR341" s="37">
        <f t="shared" si="67"/>
        <v>0</v>
      </c>
      <c r="AS341" s="183">
        <f t="shared" si="75"/>
        <v>0.1226357946264315</v>
      </c>
      <c r="AT341" s="146">
        <f>'[4]ПР 5 місяців'!AP341</f>
        <v>-558.36009618000003</v>
      </c>
      <c r="AU341" s="275">
        <f t="shared" si="76"/>
        <v>-1510.3353989820437</v>
      </c>
      <c r="AV341" s="269">
        <f>[17]пот.ремонт!AP341+[14]пот.ремонт!AP341+[15]пот.ремонт!AP341+[2]пот.ремонт!AP341</f>
        <v>133.06474894785291</v>
      </c>
      <c r="AW341" s="193">
        <f>[15]пот.ремонт!C341</f>
        <v>97.298341949979317</v>
      </c>
      <c r="AX341" s="194"/>
      <c r="AY341" s="194">
        <f t="shared" si="78"/>
        <v>-97.298341949979317</v>
      </c>
      <c r="AZ341" s="17"/>
      <c r="BA341" s="200">
        <f t="shared" si="79"/>
        <v>-1607.6337409320231</v>
      </c>
      <c r="BB341" s="269">
        <f t="shared" si="80"/>
        <v>0</v>
      </c>
      <c r="BC341" s="15">
        <v>133</v>
      </c>
      <c r="BE341" s="192">
        <f>'[16]звіт поточний ремонт'!AK344+'[16]звіт поточний ремонт'!Z344-'[16]звіт поточний ремонт'!C344</f>
        <v>-558.36009618000003</v>
      </c>
      <c r="BF341" s="192">
        <f t="shared" si="73"/>
        <v>0</v>
      </c>
    </row>
    <row r="342" spans="1:58" ht="15" customHeight="1" x14ac:dyDescent="0.25">
      <c r="A342" s="175">
        <f t="shared" si="77"/>
        <v>336</v>
      </c>
      <c r="B342" s="260" t="s">
        <v>343</v>
      </c>
      <c r="C342" s="164">
        <f>побуд.звіт!AW346</f>
        <v>1098.9423400442713</v>
      </c>
      <c r="D342" s="67">
        <f>'[3]по будинку 08'!BF347</f>
        <v>0</v>
      </c>
      <c r="E342" s="68">
        <v>1</v>
      </c>
      <c r="F342" s="69"/>
      <c r="G342" s="69"/>
      <c r="H342" s="69"/>
      <c r="I342" s="69"/>
      <c r="J342" s="69"/>
      <c r="K342" s="69"/>
      <c r="L342" s="70"/>
      <c r="M342" s="75">
        <f>[17]пот.ремонт!M342+[14]пот.ремонт!M342+[15]пот.ремонт!M342+[2]пот.ремонт!M342</f>
        <v>0</v>
      </c>
      <c r="N342" s="75">
        <f>[17]пот.ремонт!N342+[14]пот.ремонт!N342+[15]пот.ремонт!N342+[2]пот.ремонт!N342</f>
        <v>0</v>
      </c>
      <c r="O342" s="75">
        <f>[17]пот.ремонт!O342+[14]пот.ремонт!O342+[15]пот.ремонт!O342+[2]пот.ремонт!O342</f>
        <v>0</v>
      </c>
      <c r="P342" s="75">
        <f>[17]пот.ремонт!P342+[14]пот.ремонт!P342+[15]пот.ремонт!P342+[2]пот.ремонт!P342</f>
        <v>0</v>
      </c>
      <c r="Q342" s="75">
        <f>[17]пот.ремонт!Q342+[14]пот.ремонт!Q342+[15]пот.ремонт!Q342+[2]пот.ремонт!Q342</f>
        <v>0</v>
      </c>
      <c r="R342" s="75">
        <f>[17]пот.ремонт!R342+[14]пот.ремонт!R342+[15]пот.ремонт!R342+[2]пот.ремонт!R342</f>
        <v>0</v>
      </c>
      <c r="S342" s="75">
        <f>[17]пот.ремонт!S342+[14]пот.ремонт!S342+[15]пот.ремонт!S342+[2]пот.ремонт!S342</f>
        <v>0</v>
      </c>
      <c r="T342" s="75">
        <f>[17]пот.ремонт!T342+[14]пот.ремонт!T342+[15]пот.ремонт!T342+[2]пот.ремонт!T342</f>
        <v>0</v>
      </c>
      <c r="U342" s="75">
        <f>[17]пот.ремонт!U342+[14]пот.ремонт!U342+[15]пот.ремонт!U342+[2]пот.ремонт!U342</f>
        <v>0</v>
      </c>
      <c r="V342" s="75">
        <f>[17]пот.ремонт!V342+[14]пот.ремонт!V342+[15]пот.ремонт!V342+[2]пот.ремонт!V342</f>
        <v>0</v>
      </c>
      <c r="W342" s="75">
        <f>[17]пот.ремонт!W342+[14]пот.ремонт!W342+[15]пот.ремонт!W342+[2]пот.ремонт!W342</f>
        <v>0</v>
      </c>
      <c r="X342" s="75">
        <f>[17]пот.ремонт!X342+[14]пот.ремонт!X342+[15]пот.ремонт!X342+[2]пот.ремонт!X342</f>
        <v>0</v>
      </c>
      <c r="Y342" s="75">
        <f>[17]пот.ремонт!Y342+[14]пот.ремонт!Y342+[15]пот.ремонт!Y342+[2]пот.ремонт!Y342</f>
        <v>0</v>
      </c>
      <c r="Z342" s="75">
        <f>[17]пот.ремонт!Z342+[14]пот.ремонт!Z342+[15]пот.ремонт!Z342+[2]пот.ремонт!Z342</f>
        <v>0</v>
      </c>
      <c r="AA342" s="75">
        <f>[17]пот.ремонт!AA342+[14]пот.ремонт!AA342+[15]пот.ремонт!AA342+[2]пот.ремонт!AA342</f>
        <v>0</v>
      </c>
      <c r="AB342" s="75">
        <f>[1]пот.ремонт!AB343+[2]пот.ремонт!AB342</f>
        <v>0</v>
      </c>
      <c r="AC342" s="75">
        <f>[1]пот.ремонт!AC343+[2]пот.ремонт!AC342</f>
        <v>0</v>
      </c>
      <c r="AD342" s="187">
        <f t="shared" si="72"/>
        <v>0</v>
      </c>
      <c r="AE342" s="75">
        <f>[17]пот.ремонт!AE342+[14]пот.ремонт!AE342+[15]пот.ремонт!AE342+[2]пот.ремонт!AE342</f>
        <v>0</v>
      </c>
      <c r="AF342" s="75">
        <f>[17]пот.ремонт!AF342+[14]пот.ремонт!AF342+[15]пот.ремонт!AF342+[2]пот.ремонт!AF342</f>
        <v>0</v>
      </c>
      <c r="AG342" s="75">
        <f>[17]пот.ремонт!AG342+[14]пот.ремонт!AG342+[15]пот.ремонт!AG342+[2]пот.ремонт!AG342</f>
        <v>0</v>
      </c>
      <c r="AH342" s="75">
        <f>[17]пот.ремонт!AH342+[14]пот.ремонт!AH342+[15]пот.ремонт!AH342+[2]пот.ремонт!AH342</f>
        <v>0</v>
      </c>
      <c r="AI342" s="75">
        <f>[17]пот.ремонт!AI342+[14]пот.ремонт!AI342+[15]пот.ремонт!AI342+[2]пот.ремонт!AI342</f>
        <v>0</v>
      </c>
      <c r="AJ342" s="75">
        <f>[17]пот.ремонт!AJ342+[14]пот.ремонт!AJ342+[15]пот.ремонт!AJ342+[2]пот.ремонт!AJ342</f>
        <v>0</v>
      </c>
      <c r="AK342" s="75">
        <f>[17]пот.ремонт!AK342+[14]пот.ремонт!AK342+[15]пот.ремонт!AK342+[2]пот.ремонт!AK342</f>
        <v>0</v>
      </c>
      <c r="AL342" s="75">
        <f>[17]пот.ремонт!AL342+[14]пот.ремонт!AL342+[15]пот.ремонт!AL342+[2]пот.ремонт!AL342</f>
        <v>0</v>
      </c>
      <c r="AM342" s="75">
        <f>[17]пот.ремонт!AM342+[14]пот.ремонт!AM342+[15]пот.ремонт!AM342+[2]пот.ремонт!AM342</f>
        <v>0</v>
      </c>
      <c r="AN342" s="75">
        <f>[1]пот.ремонт!AN343+[2]пот.ремонт!AN342</f>
        <v>0</v>
      </c>
      <c r="AO342" s="71">
        <f t="shared" si="68"/>
        <v>0</v>
      </c>
      <c r="AP342" s="274">
        <f t="shared" si="74"/>
        <v>0</v>
      </c>
      <c r="AQ342" s="36">
        <f t="shared" si="66"/>
        <v>-1098.9423400442713</v>
      </c>
      <c r="AR342" s="37">
        <f t="shared" si="67"/>
        <v>0</v>
      </c>
      <c r="AS342" s="183">
        <f t="shared" si="75"/>
        <v>0</v>
      </c>
      <c r="AT342" s="146">
        <f>'[16]звіт поточний ремонт'!$AR$351</f>
        <v>-564.480050054</v>
      </c>
      <c r="AU342" s="275">
        <f t="shared" si="76"/>
        <v>-1663.4223900982713</v>
      </c>
      <c r="AV342" s="269">
        <f>[17]пот.ремонт!AP342+[14]пот.ремонт!AP342+[15]пот.ремонт!AP342+[2]пот.ремонт!AP342</f>
        <v>0</v>
      </c>
      <c r="AW342" s="193">
        <f>[15]пот.ремонт!C342</f>
        <v>72.632310849240483</v>
      </c>
      <c r="AX342" s="194"/>
      <c r="AY342" s="194">
        <f t="shared" si="78"/>
        <v>-72.632310849240483</v>
      </c>
      <c r="AZ342" s="17"/>
      <c r="BA342" s="200">
        <f t="shared" si="79"/>
        <v>-1736.0547009475117</v>
      </c>
      <c r="BB342" s="269">
        <f t="shared" si="80"/>
        <v>0</v>
      </c>
      <c r="BC342" s="15">
        <v>0</v>
      </c>
      <c r="BE342" s="192">
        <f>'[16]звіт поточний ремонт'!AK351+'[16]звіт поточний ремонт'!Z351-'[16]звіт поточний ремонт'!C351</f>
        <v>-564.480050054</v>
      </c>
      <c r="BF342" s="192">
        <f t="shared" si="73"/>
        <v>0</v>
      </c>
    </row>
    <row r="343" spans="1:58" ht="15" customHeight="1" x14ac:dyDescent="0.25">
      <c r="A343" s="175">
        <f t="shared" si="77"/>
        <v>337</v>
      </c>
      <c r="B343" s="260" t="s">
        <v>344</v>
      </c>
      <c r="C343" s="164">
        <f>побуд.звіт!AW347</f>
        <v>1098.9724097071496</v>
      </c>
      <c r="D343" s="67">
        <f>'[3]по будинку 08'!BF348</f>
        <v>0</v>
      </c>
      <c r="E343" s="68">
        <v>1</v>
      </c>
      <c r="F343" s="69"/>
      <c r="G343" s="69"/>
      <c r="H343" s="69"/>
      <c r="I343" s="69"/>
      <c r="J343" s="69"/>
      <c r="K343" s="69"/>
      <c r="L343" s="70"/>
      <c r="M343" s="75">
        <f>[17]пот.ремонт!M343+[14]пот.ремонт!M343+[15]пот.ремонт!M343+[2]пот.ремонт!M343</f>
        <v>0</v>
      </c>
      <c r="N343" s="75">
        <f>[17]пот.ремонт!N343+[14]пот.ремонт!N343+[15]пот.ремонт!N343+[2]пот.ремонт!N343</f>
        <v>0</v>
      </c>
      <c r="O343" s="75">
        <f>[17]пот.ремонт!O343+[14]пот.ремонт!O343+[15]пот.ремонт!O343+[2]пот.ремонт!O343</f>
        <v>0</v>
      </c>
      <c r="P343" s="75">
        <f>[17]пот.ремонт!P343+[14]пот.ремонт!P343+[15]пот.ремонт!P343+[2]пот.ремонт!P343</f>
        <v>0</v>
      </c>
      <c r="Q343" s="75">
        <f>[17]пот.ремонт!Q343+[14]пот.ремонт!Q343+[15]пот.ремонт!Q343+[2]пот.ремонт!Q343</f>
        <v>0</v>
      </c>
      <c r="R343" s="75">
        <f>[17]пот.ремонт!R343+[14]пот.ремонт!R343+[15]пот.ремонт!R343+[2]пот.ремонт!R343</f>
        <v>0</v>
      </c>
      <c r="S343" s="75">
        <f>[17]пот.ремонт!S343+[14]пот.ремонт!S343+[15]пот.ремонт!S343+[2]пот.ремонт!S343</f>
        <v>0</v>
      </c>
      <c r="T343" s="75">
        <f>[17]пот.ремонт!T343+[14]пот.ремонт!T343+[15]пот.ремонт!T343+[2]пот.ремонт!T343</f>
        <v>0</v>
      </c>
      <c r="U343" s="75">
        <f>[17]пот.ремонт!U343+[14]пот.ремонт!U343+[15]пот.ремонт!U343+[2]пот.ремонт!U343</f>
        <v>0</v>
      </c>
      <c r="V343" s="75">
        <f>[17]пот.ремонт!V343+[14]пот.ремонт!V343+[15]пот.ремонт!V343+[2]пот.ремонт!V343</f>
        <v>0</v>
      </c>
      <c r="W343" s="75">
        <f>[17]пот.ремонт!W343+[14]пот.ремонт!W343+[15]пот.ремонт!W343+[2]пот.ремонт!W343</f>
        <v>0</v>
      </c>
      <c r="X343" s="75">
        <f>[17]пот.ремонт!X343+[14]пот.ремонт!X343+[15]пот.ремонт!X343+[2]пот.ремонт!X343</f>
        <v>0</v>
      </c>
      <c r="Y343" s="75">
        <f>[17]пот.ремонт!Y343+[14]пот.ремонт!Y343+[15]пот.ремонт!Y343+[2]пот.ремонт!Y343</f>
        <v>0</v>
      </c>
      <c r="Z343" s="75">
        <f>[17]пот.ремонт!Z343+[14]пот.ремонт!Z343+[15]пот.ремонт!Z343+[2]пот.ремонт!Z343</f>
        <v>0</v>
      </c>
      <c r="AA343" s="75">
        <f>[17]пот.ремонт!AA343+[14]пот.ремонт!AA343+[15]пот.ремонт!AA343+[2]пот.ремонт!AA343</f>
        <v>97</v>
      </c>
      <c r="AB343" s="75">
        <f>[1]пот.ремонт!AB344+[2]пот.ремонт!AB343</f>
        <v>0</v>
      </c>
      <c r="AC343" s="75">
        <f>[1]пот.ремонт!AC344+[2]пот.ремонт!AC343</f>
        <v>0</v>
      </c>
      <c r="AD343" s="187">
        <f t="shared" si="72"/>
        <v>97</v>
      </c>
      <c r="AE343" s="75">
        <f>[17]пот.ремонт!AE343+[14]пот.ремонт!AE343+[15]пот.ремонт!AE343+[2]пот.ремонт!AE343</f>
        <v>0</v>
      </c>
      <c r="AF343" s="75">
        <f>[17]пот.ремонт!AF343+[14]пот.ремонт!AF343+[15]пот.ремонт!AF343+[2]пот.ремонт!AF343</f>
        <v>0</v>
      </c>
      <c r="AG343" s="75">
        <f>[17]пот.ремонт!AG343+[14]пот.ремонт!AG343+[15]пот.ремонт!AG343+[2]пот.ремонт!AG343</f>
        <v>0</v>
      </c>
      <c r="AH343" s="75">
        <f>[17]пот.ремонт!AH343+[14]пот.ремонт!AH343+[15]пот.ремонт!AH343+[2]пот.ремонт!AH343</f>
        <v>0</v>
      </c>
      <c r="AI343" s="75">
        <f>[17]пот.ремонт!AI343+[14]пот.ремонт!AI343+[15]пот.ремонт!AI343+[2]пот.ремонт!AI343</f>
        <v>0</v>
      </c>
      <c r="AJ343" s="75">
        <f>[17]пот.ремонт!AJ343+[14]пот.ремонт!AJ343+[15]пот.ремонт!AJ343+[2]пот.ремонт!AJ343</f>
        <v>0</v>
      </c>
      <c r="AK343" s="75">
        <f>[17]пот.ремонт!AK343+[14]пот.ремонт!AK343+[15]пот.ремонт!AK343+[2]пот.ремонт!AK343</f>
        <v>0</v>
      </c>
      <c r="AL343" s="75">
        <f>[17]пот.ремонт!AL343+[14]пот.ремонт!AL343+[15]пот.ремонт!AL343+[2]пот.ремонт!AL343</f>
        <v>0</v>
      </c>
      <c r="AM343" s="75">
        <f>[17]пот.ремонт!AM343+[14]пот.ремонт!AM343+[15]пот.ремонт!AM343+[2]пот.ремонт!AM343</f>
        <v>0</v>
      </c>
      <c r="AN343" s="75">
        <f>[1]пот.ремонт!AN344+[2]пот.ремонт!AN343</f>
        <v>0</v>
      </c>
      <c r="AO343" s="71">
        <f t="shared" si="68"/>
        <v>0</v>
      </c>
      <c r="AP343" s="274">
        <f t="shared" si="74"/>
        <v>97</v>
      </c>
      <c r="AQ343" s="36">
        <f t="shared" si="66"/>
        <v>-1001.9724097071496</v>
      </c>
      <c r="AR343" s="37">
        <f t="shared" si="67"/>
        <v>0</v>
      </c>
      <c r="AS343" s="183">
        <f t="shared" si="75"/>
        <v>8.8264272281274314E-2</v>
      </c>
      <c r="AT343" s="146">
        <f>'[16]звіт поточний ремонт'!$AR$352</f>
        <v>131.56718013788725</v>
      </c>
      <c r="AU343" s="275">
        <f t="shared" si="76"/>
        <v>-870.40522956926236</v>
      </c>
      <c r="AV343" s="269">
        <f>[17]пот.ремонт!AP343+[14]пот.ремонт!AP343+[15]пот.ремонт!AP343+[2]пот.ремонт!AP343</f>
        <v>97</v>
      </c>
      <c r="AW343" s="193">
        <f>[15]пот.ремонт!C343</f>
        <v>67.141865388278759</v>
      </c>
      <c r="AX343" s="194"/>
      <c r="AY343" s="194">
        <f t="shared" si="78"/>
        <v>-67.141865388278759</v>
      </c>
      <c r="AZ343" s="17"/>
      <c r="BA343" s="200">
        <f t="shared" si="79"/>
        <v>-937.54709495754116</v>
      </c>
      <c r="BB343" s="269">
        <f t="shared" si="80"/>
        <v>0</v>
      </c>
      <c r="BC343" s="15">
        <v>97</v>
      </c>
      <c r="BE343" s="192">
        <f>'[16]звіт поточний ремонт'!AK352+'[16]звіт поточний ремонт'!Z352-'[16]звіт поточний ремонт'!C352</f>
        <v>131.56718013788725</v>
      </c>
      <c r="BF343" s="192">
        <f t="shared" si="73"/>
        <v>0</v>
      </c>
    </row>
    <row r="344" spans="1:58" ht="15" customHeight="1" x14ac:dyDescent="0.25">
      <c r="A344" s="175">
        <f t="shared" si="77"/>
        <v>338</v>
      </c>
      <c r="B344" s="260" t="s">
        <v>345</v>
      </c>
      <c r="C344" s="164">
        <f>побуд.звіт!AW348</f>
        <v>876.73526210863031</v>
      </c>
      <c r="D344" s="67">
        <f>'[3]по будинку 08'!BF349</f>
        <v>0</v>
      </c>
      <c r="E344" s="68">
        <v>1</v>
      </c>
      <c r="F344" s="69"/>
      <c r="G344" s="69"/>
      <c r="H344" s="69"/>
      <c r="I344" s="69"/>
      <c r="J344" s="69"/>
      <c r="K344" s="69"/>
      <c r="L344" s="70"/>
      <c r="M344" s="75">
        <f>[17]пот.ремонт!M344+[14]пот.ремонт!M344+[15]пот.ремонт!M344+[2]пот.ремонт!M344</f>
        <v>0</v>
      </c>
      <c r="N344" s="75">
        <f>[17]пот.ремонт!N344+[14]пот.ремонт!N344+[15]пот.ремонт!N344+[2]пот.ремонт!N344</f>
        <v>0</v>
      </c>
      <c r="O344" s="75">
        <f>[17]пот.ремонт!O344+[14]пот.ремонт!O344+[15]пот.ремонт!O344+[2]пот.ремонт!O344</f>
        <v>0</v>
      </c>
      <c r="P344" s="75">
        <f>[17]пот.ремонт!P344+[14]пот.ремонт!P344+[15]пот.ремонт!P344+[2]пот.ремонт!P344</f>
        <v>0</v>
      </c>
      <c r="Q344" s="75">
        <f>[17]пот.ремонт!Q344+[14]пот.ремонт!Q344+[15]пот.ремонт!Q344+[2]пот.ремонт!Q344</f>
        <v>0</v>
      </c>
      <c r="R344" s="75">
        <f>[17]пот.ремонт!R344+[14]пот.ремонт!R344+[15]пот.ремонт!R344+[2]пот.ремонт!R344</f>
        <v>0</v>
      </c>
      <c r="S344" s="75">
        <f>[17]пот.ремонт!S344+[14]пот.ремонт!S344+[15]пот.ремонт!S344+[2]пот.ремонт!S344</f>
        <v>0</v>
      </c>
      <c r="T344" s="75">
        <f>[17]пот.ремонт!T344+[14]пот.ремонт!T344+[15]пот.ремонт!T344+[2]пот.ремонт!T344</f>
        <v>0</v>
      </c>
      <c r="U344" s="75">
        <f>[17]пот.ремонт!U344+[14]пот.ремонт!U344+[15]пот.ремонт!U344+[2]пот.ремонт!U344</f>
        <v>0</v>
      </c>
      <c r="V344" s="75">
        <f>[17]пот.ремонт!V344+[14]пот.ремонт!V344+[15]пот.ремонт!V344+[2]пот.ремонт!V344</f>
        <v>0</v>
      </c>
      <c r="W344" s="75">
        <f>[17]пот.ремонт!W344+[14]пот.ремонт!W344+[15]пот.ремонт!W344+[2]пот.ремонт!W344</f>
        <v>0</v>
      </c>
      <c r="X344" s="75">
        <f>[17]пот.ремонт!X344+[14]пот.ремонт!X344+[15]пот.ремонт!X344+[2]пот.ремонт!X344</f>
        <v>0</v>
      </c>
      <c r="Y344" s="75">
        <f>[17]пот.ремонт!Y344+[14]пот.ремонт!Y344+[15]пот.ремонт!Y344+[2]пот.ремонт!Y344</f>
        <v>0</v>
      </c>
      <c r="Z344" s="75">
        <f>[17]пот.ремонт!Z344+[14]пот.ремонт!Z344+[15]пот.ремонт!Z344+[2]пот.ремонт!Z344</f>
        <v>0</v>
      </c>
      <c r="AA344" s="75">
        <f>[17]пот.ремонт!AA344+[14]пот.ремонт!AA344+[15]пот.ремонт!AA344+[2]пот.ремонт!AA344</f>
        <v>113</v>
      </c>
      <c r="AB344" s="75">
        <f>[1]пот.ремонт!AB345+[2]пот.ремонт!AB344</f>
        <v>0</v>
      </c>
      <c r="AC344" s="75">
        <f>[1]пот.ремонт!AC345+[2]пот.ремонт!AC344</f>
        <v>0</v>
      </c>
      <c r="AD344" s="187">
        <f t="shared" si="72"/>
        <v>113</v>
      </c>
      <c r="AE344" s="75">
        <f>[17]пот.ремонт!AE344+[14]пот.ремонт!AE344+[15]пот.ремонт!AE344+[2]пот.ремонт!AE344</f>
        <v>0</v>
      </c>
      <c r="AF344" s="75">
        <f>[17]пот.ремонт!AF344+[14]пот.ремонт!AF344+[15]пот.ремонт!AF344+[2]пот.ремонт!AF344</f>
        <v>0</v>
      </c>
      <c r="AG344" s="75">
        <f>[17]пот.ремонт!AG344+[14]пот.ремонт!AG344+[15]пот.ремонт!AG344+[2]пот.ремонт!AG344</f>
        <v>0</v>
      </c>
      <c r="AH344" s="75">
        <f>[17]пот.ремонт!AH344+[14]пот.ремонт!AH344+[15]пот.ремонт!AH344+[2]пот.ремонт!AH344</f>
        <v>0</v>
      </c>
      <c r="AI344" s="75">
        <f>[17]пот.ремонт!AI344+[14]пот.ремонт!AI344+[15]пот.ремонт!AI344+[2]пот.ремонт!AI344</f>
        <v>0</v>
      </c>
      <c r="AJ344" s="75">
        <f>[17]пот.ремонт!AJ344+[14]пот.ремонт!AJ344+[15]пот.ремонт!AJ344+[2]пот.ремонт!AJ344</f>
        <v>0</v>
      </c>
      <c r="AK344" s="75">
        <f>[17]пот.ремонт!AK344+[14]пот.ремонт!AK344+[15]пот.ремонт!AK344+[2]пот.ремонт!AK344</f>
        <v>0</v>
      </c>
      <c r="AL344" s="75">
        <f>[17]пот.ремонт!AL344+[14]пот.ремонт!AL344+[15]пот.ремонт!AL344+[2]пот.ремонт!AL344</f>
        <v>0</v>
      </c>
      <c r="AM344" s="75">
        <f>[17]пот.ремонт!AM344+[14]пот.ремонт!AM344+[15]пот.ремонт!AM344+[2]пот.ремонт!AM344</f>
        <v>0</v>
      </c>
      <c r="AN344" s="75">
        <f>[1]пот.ремонт!AN345+[2]пот.ремонт!AN344</f>
        <v>0</v>
      </c>
      <c r="AO344" s="71">
        <f t="shared" si="68"/>
        <v>0</v>
      </c>
      <c r="AP344" s="274">
        <f t="shared" si="74"/>
        <v>113</v>
      </c>
      <c r="AQ344" s="36">
        <f t="shared" si="66"/>
        <v>-763.73526210863031</v>
      </c>
      <c r="AR344" s="37">
        <f t="shared" si="67"/>
        <v>0</v>
      </c>
      <c r="AS344" s="183">
        <f t="shared" si="75"/>
        <v>0.1288872535230583</v>
      </c>
      <c r="AT344" s="146">
        <f>'[16]звіт поточний ремонт'!$AR$353</f>
        <v>-450.074011891</v>
      </c>
      <c r="AU344" s="275">
        <f t="shared" si="76"/>
        <v>-1213.8092739996302</v>
      </c>
      <c r="AV344" s="269">
        <f>[17]пот.ремонт!AP344+[14]пот.ремонт!AP344+[15]пот.ремонт!AP344+[2]пот.ремонт!AP344</f>
        <v>113</v>
      </c>
      <c r="AW344" s="193">
        <f>[15]пот.ремонт!C344</f>
        <v>27.47954295386841</v>
      </c>
      <c r="AX344" s="194"/>
      <c r="AY344" s="194">
        <f t="shared" si="78"/>
        <v>-27.47954295386841</v>
      </c>
      <c r="AZ344" s="17"/>
      <c r="BA344" s="200">
        <f t="shared" si="79"/>
        <v>-1241.2888169534986</v>
      </c>
      <c r="BB344" s="269">
        <f t="shared" si="80"/>
        <v>0</v>
      </c>
      <c r="BC344" s="15">
        <v>113</v>
      </c>
      <c r="BE344" s="192">
        <f>'[16]звіт поточний ремонт'!AK353+'[16]звіт поточний ремонт'!Z353-'[16]звіт поточний ремонт'!C353</f>
        <v>-450.074011891</v>
      </c>
      <c r="BF344" s="192">
        <f t="shared" si="73"/>
        <v>0</v>
      </c>
    </row>
    <row r="345" spans="1:58" ht="15" customHeight="1" x14ac:dyDescent="0.25">
      <c r="A345" s="175">
        <f t="shared" si="77"/>
        <v>339</v>
      </c>
      <c r="B345" s="260" t="s">
        <v>346</v>
      </c>
      <c r="C345" s="164">
        <f>побуд.звіт!AW349</f>
        <v>1237.706824961449</v>
      </c>
      <c r="D345" s="67">
        <f>'[3]по будинку 08'!BF350</f>
        <v>0</v>
      </c>
      <c r="E345" s="68">
        <v>1</v>
      </c>
      <c r="F345" s="69"/>
      <c r="G345" s="69"/>
      <c r="H345" s="69"/>
      <c r="I345" s="69"/>
      <c r="J345" s="69"/>
      <c r="K345" s="69"/>
      <c r="L345" s="70"/>
      <c r="M345" s="75">
        <f>[17]пот.ремонт!M345+[14]пот.ремонт!M345+[15]пот.ремонт!M345+[2]пот.ремонт!M345</f>
        <v>0</v>
      </c>
      <c r="N345" s="75">
        <f>[17]пот.ремонт!N345+[14]пот.ремонт!N345+[15]пот.ремонт!N345+[2]пот.ремонт!N345</f>
        <v>0</v>
      </c>
      <c r="O345" s="75">
        <f>[17]пот.ремонт!O345+[14]пот.ремонт!O345+[15]пот.ремонт!O345+[2]пот.ремонт!O345</f>
        <v>0</v>
      </c>
      <c r="P345" s="75">
        <f>[17]пот.ремонт!P345+[14]пот.ремонт!P345+[15]пот.ремонт!P345+[2]пот.ремонт!P345</f>
        <v>0</v>
      </c>
      <c r="Q345" s="75">
        <f>[17]пот.ремонт!Q345+[14]пот.ремонт!Q345+[15]пот.ремонт!Q345+[2]пот.ремонт!Q345</f>
        <v>0</v>
      </c>
      <c r="R345" s="75">
        <f>[17]пот.ремонт!R345+[14]пот.ремонт!R345+[15]пот.ремонт!R345+[2]пот.ремонт!R345</f>
        <v>0</v>
      </c>
      <c r="S345" s="75">
        <f>[17]пот.ремонт!S345+[14]пот.ремонт!S345+[15]пот.ремонт!S345+[2]пот.ремонт!S345</f>
        <v>0</v>
      </c>
      <c r="T345" s="75">
        <f>[17]пот.ремонт!T345+[14]пот.ремонт!T345+[15]пот.ремонт!T345+[2]пот.ремонт!T345</f>
        <v>0</v>
      </c>
      <c r="U345" s="75">
        <f>[17]пот.ремонт!U345+[14]пот.ремонт!U345+[15]пот.ремонт!U345+[2]пот.ремонт!U345</f>
        <v>0</v>
      </c>
      <c r="V345" s="75">
        <f>[17]пот.ремонт!V345+[14]пот.ремонт!V345+[15]пот.ремонт!V345+[2]пот.ремонт!V345</f>
        <v>0</v>
      </c>
      <c r="W345" s="75">
        <f>[17]пот.ремонт!W345+[14]пот.ремонт!W345+[15]пот.ремонт!W345+[2]пот.ремонт!W345</f>
        <v>0</v>
      </c>
      <c r="X345" s="75">
        <f>[17]пот.ремонт!X345+[14]пот.ремонт!X345+[15]пот.ремонт!X345+[2]пот.ремонт!X345</f>
        <v>0</v>
      </c>
      <c r="Y345" s="75">
        <f>[17]пот.ремонт!Y345+[14]пот.ремонт!Y345+[15]пот.ремонт!Y345+[2]пот.ремонт!Y345</f>
        <v>4810</v>
      </c>
      <c r="Z345" s="75">
        <f>[17]пот.ремонт!Z345+[14]пот.ремонт!Z345+[15]пот.ремонт!Z345+[2]пот.ремонт!Z345</f>
        <v>15</v>
      </c>
      <c r="AA345" s="75">
        <f>[17]пот.ремонт!AA345+[14]пот.ремонт!AA345+[15]пот.ремонт!AA345+[2]пот.ремонт!AA345</f>
        <v>129</v>
      </c>
      <c r="AB345" s="75">
        <f>[1]пот.ремонт!AB346+[2]пот.ремонт!AB345</f>
        <v>0</v>
      </c>
      <c r="AC345" s="75">
        <f>[1]пот.ремонт!AC346+[2]пот.ремонт!AC345</f>
        <v>0</v>
      </c>
      <c r="AD345" s="187">
        <f t="shared" si="72"/>
        <v>4939</v>
      </c>
      <c r="AE345" s="75">
        <f>[17]пот.ремонт!AE345+[14]пот.ремонт!AE345+[15]пот.ремонт!AE345+[2]пот.ремонт!AE345</f>
        <v>0</v>
      </c>
      <c r="AF345" s="75">
        <f>[17]пот.ремонт!AF345+[14]пот.ремонт!AF345+[15]пот.ремонт!AF345+[2]пот.ремонт!AF345</f>
        <v>0</v>
      </c>
      <c r="AG345" s="75">
        <f>[17]пот.ремонт!AG345+[14]пот.ремонт!AG345+[15]пот.ремонт!AG345+[2]пот.ремонт!AG345</f>
        <v>0</v>
      </c>
      <c r="AH345" s="75">
        <f>[17]пот.ремонт!AH345+[14]пот.ремонт!AH345+[15]пот.ремонт!AH345+[2]пот.ремонт!AH345</f>
        <v>0</v>
      </c>
      <c r="AI345" s="75">
        <f>[17]пот.ремонт!AI345+[14]пот.ремонт!AI345+[15]пот.ремонт!AI345+[2]пот.ремонт!AI345</f>
        <v>0</v>
      </c>
      <c r="AJ345" s="75">
        <f>[17]пот.ремонт!AJ345+[14]пот.ремонт!AJ345+[15]пот.ремонт!AJ345+[2]пот.ремонт!AJ345</f>
        <v>0</v>
      </c>
      <c r="AK345" s="75">
        <f>[17]пот.ремонт!AK345+[14]пот.ремонт!AK345+[15]пот.ремонт!AK345+[2]пот.ремонт!AK345</f>
        <v>0</v>
      </c>
      <c r="AL345" s="75">
        <f>[17]пот.ремонт!AL345+[14]пот.ремонт!AL345+[15]пот.ремонт!AL345+[2]пот.ремонт!AL345</f>
        <v>0</v>
      </c>
      <c r="AM345" s="75">
        <f>[17]пот.ремонт!AM345+[14]пот.ремонт!AM345+[15]пот.ремонт!AM345+[2]пот.ремонт!AM345</f>
        <v>0</v>
      </c>
      <c r="AN345" s="75">
        <f>[1]пот.ремонт!AN346+[2]пот.ремонт!AN345</f>
        <v>0</v>
      </c>
      <c r="AO345" s="71">
        <f t="shared" si="68"/>
        <v>0</v>
      </c>
      <c r="AP345" s="274">
        <f t="shared" si="74"/>
        <v>4939</v>
      </c>
      <c r="AQ345" s="36">
        <f t="shared" si="66"/>
        <v>0</v>
      </c>
      <c r="AR345" s="37">
        <f t="shared" si="67"/>
        <v>3701.293175038551</v>
      </c>
      <c r="AS345" s="183">
        <f t="shared" si="75"/>
        <v>3.9904441830591306</v>
      </c>
      <c r="AT345" s="146">
        <f>'[16]звіт поточний ремонт'!$AR$354</f>
        <v>2490.160230274671</v>
      </c>
      <c r="AU345" s="275">
        <f t="shared" si="76"/>
        <v>6191.453405313222</v>
      </c>
      <c r="AV345" s="269">
        <f>[17]пот.ремонт!AP345+[14]пот.ремонт!AP345+[15]пот.ремонт!AP345+[2]пот.ремонт!AP345</f>
        <v>4939</v>
      </c>
      <c r="AW345" s="193">
        <f>[15]пот.ремонт!C345</f>
        <v>97.571498440574615</v>
      </c>
      <c r="AX345" s="194"/>
      <c r="AY345" s="194">
        <f t="shared" si="78"/>
        <v>-97.571498440574615</v>
      </c>
      <c r="AZ345" s="17"/>
      <c r="BA345" s="200">
        <f t="shared" si="79"/>
        <v>6093.8819068726471</v>
      </c>
      <c r="BB345" s="269">
        <f t="shared" si="80"/>
        <v>0</v>
      </c>
      <c r="BC345" s="15">
        <v>4939</v>
      </c>
      <c r="BE345" s="192">
        <f>'[16]звіт поточний ремонт'!AK354+'[16]звіт поточний ремонт'!Z354-'[16]звіт поточний ремонт'!C354</f>
        <v>2490.160230274671</v>
      </c>
      <c r="BF345" s="192">
        <f t="shared" si="73"/>
        <v>0</v>
      </c>
    </row>
    <row r="346" spans="1:58" ht="15" customHeight="1" x14ac:dyDescent="0.25">
      <c r="A346" s="175">
        <f t="shared" si="77"/>
        <v>340</v>
      </c>
      <c r="B346" s="260" t="s">
        <v>347</v>
      </c>
      <c r="C346" s="164">
        <f>побуд.звіт!AW350</f>
        <v>606.83144095540604</v>
      </c>
      <c r="D346" s="67">
        <f>'[3]по будинку 08'!BF351</f>
        <v>0</v>
      </c>
      <c r="E346" s="68">
        <v>1</v>
      </c>
      <c r="F346" s="69"/>
      <c r="G346" s="69"/>
      <c r="H346" s="69"/>
      <c r="I346" s="69"/>
      <c r="J346" s="69"/>
      <c r="K346" s="69"/>
      <c r="L346" s="70"/>
      <c r="M346" s="75">
        <f>[17]пот.ремонт!M346+[14]пот.ремонт!M346+[15]пот.ремонт!M346+[2]пот.ремонт!M346</f>
        <v>0</v>
      </c>
      <c r="N346" s="75">
        <f>[17]пот.ремонт!N346+[14]пот.ремонт!N346+[15]пот.ремонт!N346+[2]пот.ремонт!N346</f>
        <v>0</v>
      </c>
      <c r="O346" s="75">
        <f>[17]пот.ремонт!O346+[14]пот.ремонт!O346+[15]пот.ремонт!O346+[2]пот.ремонт!O346</f>
        <v>0</v>
      </c>
      <c r="P346" s="75">
        <f>[17]пот.ремонт!P346+[14]пот.ремонт!P346+[15]пот.ремонт!P346+[2]пот.ремонт!P346</f>
        <v>0</v>
      </c>
      <c r="Q346" s="75">
        <f>[17]пот.ремонт!Q346+[14]пот.ремонт!Q346+[15]пот.ремонт!Q346+[2]пот.ремонт!Q346</f>
        <v>0</v>
      </c>
      <c r="R346" s="75">
        <f>[17]пот.ремонт!R346+[14]пот.ремонт!R346+[15]пот.ремонт!R346+[2]пот.ремонт!R346</f>
        <v>0</v>
      </c>
      <c r="S346" s="75">
        <f>[17]пот.ремонт!S346+[14]пот.ремонт!S346+[15]пот.ремонт!S346+[2]пот.ремонт!S346</f>
        <v>0</v>
      </c>
      <c r="T346" s="75">
        <f>[17]пот.ремонт!T346+[14]пот.ремонт!T346+[15]пот.ремонт!T346+[2]пот.ремонт!T346</f>
        <v>0</v>
      </c>
      <c r="U346" s="75">
        <f>[17]пот.ремонт!U346+[14]пот.ремонт!U346+[15]пот.ремонт!U346+[2]пот.ремонт!U346</f>
        <v>0</v>
      </c>
      <c r="V346" s="75">
        <f>[17]пот.ремонт!V346+[14]пот.ремонт!V346+[15]пот.ремонт!V346+[2]пот.ремонт!V346</f>
        <v>0</v>
      </c>
      <c r="W346" s="75">
        <f>[17]пот.ремонт!W346+[14]пот.ремонт!W346+[15]пот.ремонт!W346+[2]пот.ремонт!W346</f>
        <v>0</v>
      </c>
      <c r="X346" s="75">
        <f>[17]пот.ремонт!X346+[14]пот.ремонт!X346+[15]пот.ремонт!X346+[2]пот.ремонт!X346</f>
        <v>0</v>
      </c>
      <c r="Y346" s="75">
        <f>[17]пот.ремонт!Y346+[14]пот.ремонт!Y346+[15]пот.ремонт!Y346+[2]пот.ремонт!Y346</f>
        <v>4810</v>
      </c>
      <c r="Z346" s="75">
        <f>[17]пот.ремонт!Z346+[14]пот.ремонт!Z346+[15]пот.ремонт!Z346+[2]пот.ремонт!Z346</f>
        <v>15</v>
      </c>
      <c r="AA346" s="75">
        <f>[17]пот.ремонт!AA346+[14]пот.ремонт!AA346+[15]пот.ремонт!AA346+[2]пот.ремонт!AA346</f>
        <v>0</v>
      </c>
      <c r="AB346" s="75">
        <f>[1]пот.ремонт!AB347+[2]пот.ремонт!AB346</f>
        <v>0</v>
      </c>
      <c r="AC346" s="75">
        <f>[1]пот.ремонт!AC347+[2]пот.ремонт!AC346</f>
        <v>0</v>
      </c>
      <c r="AD346" s="187">
        <f t="shared" si="72"/>
        <v>4810</v>
      </c>
      <c r="AE346" s="75">
        <f>[17]пот.ремонт!AE346+[14]пот.ремонт!AE346+[15]пот.ремонт!AE346+[2]пот.ремонт!AE346</f>
        <v>0</v>
      </c>
      <c r="AF346" s="75">
        <f>[17]пот.ремонт!AF346+[14]пот.ремонт!AF346+[15]пот.ремонт!AF346+[2]пот.ремонт!AF346</f>
        <v>0</v>
      </c>
      <c r="AG346" s="75">
        <f>[17]пот.ремонт!AG346+[14]пот.ремонт!AG346+[15]пот.ремонт!AG346+[2]пот.ремонт!AG346</f>
        <v>0</v>
      </c>
      <c r="AH346" s="75">
        <f>[17]пот.ремонт!AH346+[14]пот.ремонт!AH346+[15]пот.ремонт!AH346+[2]пот.ремонт!AH346</f>
        <v>0</v>
      </c>
      <c r="AI346" s="75">
        <f>[17]пот.ремонт!AI346+[14]пот.ремонт!AI346+[15]пот.ремонт!AI346+[2]пот.ремонт!AI346</f>
        <v>0</v>
      </c>
      <c r="AJ346" s="75">
        <f>[17]пот.ремонт!AJ346+[14]пот.ремонт!AJ346+[15]пот.ремонт!AJ346+[2]пот.ремонт!AJ346</f>
        <v>0</v>
      </c>
      <c r="AK346" s="75">
        <f>[17]пот.ремонт!AK346+[14]пот.ремонт!AK346+[15]пот.ремонт!AK346+[2]пот.ремонт!AK346</f>
        <v>0</v>
      </c>
      <c r="AL346" s="75">
        <f>[17]пот.ремонт!AL346+[14]пот.ремонт!AL346+[15]пот.ремонт!AL346+[2]пот.ремонт!AL346</f>
        <v>0</v>
      </c>
      <c r="AM346" s="75">
        <f>[17]пот.ремонт!AM346+[14]пот.ремонт!AM346+[15]пот.ремонт!AM346+[2]пот.ремонт!AM346</f>
        <v>0</v>
      </c>
      <c r="AN346" s="75">
        <f>[1]пот.ремонт!AN347+[2]пот.ремонт!AN346</f>
        <v>0</v>
      </c>
      <c r="AO346" s="71">
        <f t="shared" si="68"/>
        <v>0</v>
      </c>
      <c r="AP346" s="274">
        <f t="shared" si="74"/>
        <v>4810</v>
      </c>
      <c r="AQ346" s="36">
        <f t="shared" si="66"/>
        <v>0</v>
      </c>
      <c r="AR346" s="37">
        <f t="shared" si="67"/>
        <v>4203.1685590445941</v>
      </c>
      <c r="AS346" s="183">
        <f t="shared" si="75"/>
        <v>7.9264185659646307</v>
      </c>
      <c r="AT346" s="146">
        <f>'[16]звіт поточний ремонт'!$AR$355</f>
        <v>-311.73349420400001</v>
      </c>
      <c r="AU346" s="275">
        <f t="shared" si="76"/>
        <v>3891.4350648405939</v>
      </c>
      <c r="AV346" s="269">
        <f>[17]пот.ремонт!AP346+[14]пот.ремонт!AP346+[15]пот.ремонт!AP346+[2]пот.ремонт!AP346</f>
        <v>4810</v>
      </c>
      <c r="AW346" s="193">
        <f>[15]пот.ремонт!C346</f>
        <v>33.059408992478161</v>
      </c>
      <c r="AX346" s="194"/>
      <c r="AY346" s="194">
        <f t="shared" si="78"/>
        <v>-33.059408992478161</v>
      </c>
      <c r="AZ346" s="17"/>
      <c r="BA346" s="200">
        <f t="shared" si="79"/>
        <v>3858.3756558481159</v>
      </c>
      <c r="BB346" s="269">
        <f t="shared" si="80"/>
        <v>0</v>
      </c>
      <c r="BC346" s="15">
        <v>4810</v>
      </c>
      <c r="BE346" s="192">
        <f>'[16]звіт поточний ремонт'!AK355+'[16]звіт поточний ремонт'!Z355-'[16]звіт поточний ремонт'!C355</f>
        <v>-311.73349420400001</v>
      </c>
      <c r="BF346" s="192">
        <f t="shared" si="73"/>
        <v>0</v>
      </c>
    </row>
    <row r="347" spans="1:58" ht="15" customHeight="1" x14ac:dyDescent="0.25">
      <c r="A347" s="175">
        <f t="shared" si="77"/>
        <v>341</v>
      </c>
      <c r="B347" s="260" t="s">
        <v>348</v>
      </c>
      <c r="C347" s="164">
        <f>побуд.звіт!AW351</f>
        <v>824.66615894077779</v>
      </c>
      <c r="D347" s="67">
        <f>'[3]по будинку 08'!BF352</f>
        <v>4239.9779870559951</v>
      </c>
      <c r="E347" s="68">
        <v>1</v>
      </c>
      <c r="F347" s="69"/>
      <c r="G347" s="69"/>
      <c r="H347" s="69"/>
      <c r="I347" s="69"/>
      <c r="J347" s="69"/>
      <c r="K347" s="69"/>
      <c r="L347" s="70"/>
      <c r="M347" s="75">
        <f>[17]пот.ремонт!M347+[14]пот.ремонт!M347+[15]пот.ремонт!M347+[2]пот.ремонт!M347</f>
        <v>0</v>
      </c>
      <c r="N347" s="75">
        <f>[17]пот.ремонт!N347+[14]пот.ремонт!N347+[15]пот.ремонт!N347+[2]пот.ремонт!N347</f>
        <v>0</v>
      </c>
      <c r="O347" s="75">
        <f>[17]пот.ремонт!O347+[14]пот.ремонт!O347+[15]пот.ремонт!O347+[2]пот.ремонт!O347</f>
        <v>0</v>
      </c>
      <c r="P347" s="75">
        <f>[17]пот.ремонт!P347+[14]пот.ремонт!P347+[15]пот.ремонт!P347+[2]пот.ремонт!P347</f>
        <v>0</v>
      </c>
      <c r="Q347" s="75">
        <f>[17]пот.ремонт!Q347+[14]пот.ремонт!Q347+[15]пот.ремонт!Q347+[2]пот.ремонт!Q347</f>
        <v>0</v>
      </c>
      <c r="R347" s="75">
        <f>[17]пот.ремонт!R347+[14]пот.ремонт!R347+[15]пот.ремонт!R347+[2]пот.ремонт!R347</f>
        <v>0</v>
      </c>
      <c r="S347" s="75">
        <f>[17]пот.ремонт!S347+[14]пот.ремонт!S347+[15]пот.ремонт!S347+[2]пот.ремонт!S347</f>
        <v>0</v>
      </c>
      <c r="T347" s="75">
        <f>[17]пот.ремонт!T347+[14]пот.ремонт!T347+[15]пот.ремонт!T347+[2]пот.ремонт!T347</f>
        <v>0</v>
      </c>
      <c r="U347" s="75">
        <f>[17]пот.ремонт!U347+[14]пот.ремонт!U347+[15]пот.ремонт!U347+[2]пот.ремонт!U347</f>
        <v>0</v>
      </c>
      <c r="V347" s="75">
        <f>[17]пот.ремонт!V347+[14]пот.ремонт!V347+[15]пот.ремонт!V347+[2]пот.ремонт!V347</f>
        <v>0</v>
      </c>
      <c r="W347" s="75">
        <f>[17]пот.ремонт!W347+[14]пот.ремонт!W347+[15]пот.ремонт!W347+[2]пот.ремонт!W347</f>
        <v>0</v>
      </c>
      <c r="X347" s="75">
        <f>[17]пот.ремонт!X347+[14]пот.ремонт!X347+[15]пот.ремонт!X347+[2]пот.ремонт!X347</f>
        <v>0</v>
      </c>
      <c r="Y347" s="75">
        <f>[17]пот.ремонт!Y347+[14]пот.ремонт!Y347+[15]пот.ремонт!Y347+[2]пот.ремонт!Y347</f>
        <v>0</v>
      </c>
      <c r="Z347" s="75">
        <f>[17]пот.ремонт!Z347+[14]пот.ремонт!Z347+[15]пот.ремонт!Z347+[2]пот.ремонт!Z347</f>
        <v>0</v>
      </c>
      <c r="AA347" s="75">
        <f>[17]пот.ремонт!AA347+[14]пот.ремонт!AA347+[15]пот.ремонт!AA347+[2]пот.ремонт!AA347</f>
        <v>0</v>
      </c>
      <c r="AB347" s="75">
        <f>[1]пот.ремонт!AB348+[2]пот.ремонт!AB347</f>
        <v>0</v>
      </c>
      <c r="AC347" s="75">
        <f>[1]пот.ремонт!AC348+[2]пот.ремонт!AC347</f>
        <v>0</v>
      </c>
      <c r="AD347" s="187">
        <f t="shared" si="72"/>
        <v>0</v>
      </c>
      <c r="AE347" s="75">
        <f>[17]пот.ремонт!AE347+[14]пот.ремонт!AE347+[15]пот.ремонт!AE347+[2]пот.ремонт!AE347</f>
        <v>0</v>
      </c>
      <c r="AF347" s="75">
        <f>[17]пот.ремонт!AF347+[14]пот.ремонт!AF347+[15]пот.ремонт!AF347+[2]пот.ремонт!AF347</f>
        <v>0</v>
      </c>
      <c r="AG347" s="75">
        <f>[17]пот.ремонт!AG347+[14]пот.ремонт!AG347+[15]пот.ремонт!AG347+[2]пот.ремонт!AG347</f>
        <v>0</v>
      </c>
      <c r="AH347" s="75">
        <f>[17]пот.ремонт!AH347+[14]пот.ремонт!AH347+[15]пот.ремонт!AH347+[2]пот.ремонт!AH347</f>
        <v>0</v>
      </c>
      <c r="AI347" s="75">
        <f>[17]пот.ремонт!AI347+[14]пот.ремонт!AI347+[15]пот.ремонт!AI347+[2]пот.ремонт!AI347</f>
        <v>0</v>
      </c>
      <c r="AJ347" s="75">
        <f>[17]пот.ремонт!AJ347+[14]пот.ремонт!AJ347+[15]пот.ремонт!AJ347+[2]пот.ремонт!AJ347</f>
        <v>0</v>
      </c>
      <c r="AK347" s="75">
        <f>[17]пот.ремонт!AK347+[14]пот.ремонт!AK347+[15]пот.ремонт!AK347+[2]пот.ремонт!AK347</f>
        <v>0</v>
      </c>
      <c r="AL347" s="75">
        <f>[17]пот.ремонт!AL347+[14]пот.ремонт!AL347+[15]пот.ремонт!AL347+[2]пот.ремонт!AL347</f>
        <v>0</v>
      </c>
      <c r="AM347" s="75">
        <f>[17]пот.ремонт!AM347+[14]пот.ремонт!AM347+[15]пот.ремонт!AM347+[2]пот.ремонт!AM347</f>
        <v>0</v>
      </c>
      <c r="AN347" s="75">
        <f>[1]пот.ремонт!AN348+[2]пот.ремонт!AN347</f>
        <v>0</v>
      </c>
      <c r="AO347" s="71">
        <f t="shared" si="68"/>
        <v>0</v>
      </c>
      <c r="AP347" s="274">
        <f t="shared" si="74"/>
        <v>0</v>
      </c>
      <c r="AQ347" s="36">
        <f t="shared" si="66"/>
        <v>-824.66615894077779</v>
      </c>
      <c r="AR347" s="37">
        <f t="shared" si="67"/>
        <v>0</v>
      </c>
      <c r="AS347" s="183">
        <f t="shared" si="75"/>
        <v>0</v>
      </c>
      <c r="AT347" s="146">
        <f>'[16]звіт поточний ремонт'!$AR$356</f>
        <v>-423.83850598600003</v>
      </c>
      <c r="AU347" s="275">
        <f t="shared" si="76"/>
        <v>-1248.5046649267779</v>
      </c>
      <c r="AV347" s="269">
        <f>[17]пот.ремонт!AP347+[14]пот.ремонт!AP347+[15]пот.ремонт!AP347+[2]пот.ремонт!AP347</f>
        <v>0</v>
      </c>
      <c r="AW347" s="193">
        <f>[15]пот.ремонт!C347</f>
        <v>55.778215136051671</v>
      </c>
      <c r="AX347" s="194"/>
      <c r="AY347" s="194">
        <f t="shared" si="78"/>
        <v>-55.778215136051671</v>
      </c>
      <c r="AZ347" s="17"/>
      <c r="BA347" s="200">
        <f t="shared" si="79"/>
        <v>-1304.2828800628295</v>
      </c>
      <c r="BB347" s="269">
        <f t="shared" si="80"/>
        <v>0</v>
      </c>
      <c r="BC347" s="15">
        <v>0</v>
      </c>
      <c r="BE347" s="192">
        <f>'[16]звіт поточний ремонт'!AK356+'[16]звіт поточний ремонт'!Z356-'[16]звіт поточний ремонт'!C356</f>
        <v>-423.83850598600003</v>
      </c>
      <c r="BF347" s="192">
        <f t="shared" si="73"/>
        <v>0</v>
      </c>
    </row>
    <row r="348" spans="1:58" ht="15" customHeight="1" x14ac:dyDescent="0.25">
      <c r="A348" s="175">
        <f t="shared" si="77"/>
        <v>342</v>
      </c>
      <c r="B348" s="260" t="s">
        <v>349</v>
      </c>
      <c r="C348" s="164">
        <f>побуд.звіт!AW352</f>
        <v>1216.2201628838313</v>
      </c>
      <c r="D348" s="67">
        <f>'[3]по будинку 08'!BF353</f>
        <v>0</v>
      </c>
      <c r="E348" s="68">
        <v>1</v>
      </c>
      <c r="F348" s="69"/>
      <c r="G348" s="69"/>
      <c r="H348" s="69"/>
      <c r="I348" s="69"/>
      <c r="J348" s="69"/>
      <c r="K348" s="69"/>
      <c r="L348" s="70"/>
      <c r="M348" s="75">
        <f>[17]пот.ремонт!M348+[14]пот.ремонт!M348+[15]пот.ремонт!M348+[2]пот.ремонт!M348</f>
        <v>0</v>
      </c>
      <c r="N348" s="75">
        <f>[17]пот.ремонт!N348+[14]пот.ремонт!N348+[15]пот.ремонт!N348+[2]пот.ремонт!N348</f>
        <v>0</v>
      </c>
      <c r="O348" s="75">
        <f>[17]пот.ремонт!O348+[14]пот.ремонт!O348+[15]пот.ремонт!O348+[2]пот.ремонт!O348</f>
        <v>0</v>
      </c>
      <c r="P348" s="75">
        <f>[17]пот.ремонт!P348+[14]пот.ремонт!P348+[15]пот.ремонт!P348+[2]пот.ремонт!P348</f>
        <v>0</v>
      </c>
      <c r="Q348" s="75">
        <f>[17]пот.ремонт!Q348+[14]пот.ремонт!Q348+[15]пот.ремонт!Q348+[2]пот.ремонт!Q348</f>
        <v>0</v>
      </c>
      <c r="R348" s="75">
        <f>[17]пот.ремонт!R348+[14]пот.ремонт!R348+[15]пот.ремонт!R348+[2]пот.ремонт!R348</f>
        <v>0</v>
      </c>
      <c r="S348" s="75">
        <f>[17]пот.ремонт!S348+[14]пот.ремонт!S348+[15]пот.ремонт!S348+[2]пот.ремонт!S348</f>
        <v>0</v>
      </c>
      <c r="T348" s="75">
        <f>[17]пот.ремонт!T348+[14]пот.ремонт!T348+[15]пот.ремонт!T348+[2]пот.ремонт!T348</f>
        <v>0</v>
      </c>
      <c r="U348" s="75">
        <f>[17]пот.ремонт!U348+[14]пот.ремонт!U348+[15]пот.ремонт!U348+[2]пот.ремонт!U348</f>
        <v>0</v>
      </c>
      <c r="V348" s="75">
        <f>[17]пот.ремонт!V348+[14]пот.ремонт!V348+[15]пот.ремонт!V348+[2]пот.ремонт!V348</f>
        <v>0</v>
      </c>
      <c r="W348" s="75">
        <f>[17]пот.ремонт!W348+[14]пот.ремонт!W348+[15]пот.ремонт!W348+[2]пот.ремонт!W348</f>
        <v>5084</v>
      </c>
      <c r="X348" s="75">
        <f>[17]пот.ремонт!X348+[14]пот.ремонт!X348+[15]пот.ремонт!X348+[2]пот.ремонт!X348</f>
        <v>0</v>
      </c>
      <c r="Y348" s="75">
        <f>[17]пот.ремонт!Y348+[14]пот.ремонт!Y348+[15]пот.ремонт!Y348+[2]пот.ремонт!Y348</f>
        <v>0</v>
      </c>
      <c r="Z348" s="75">
        <f>[17]пот.ремонт!Z348+[14]пот.ремонт!Z348+[15]пот.ремонт!Z348+[2]пот.ремонт!Z348</f>
        <v>0</v>
      </c>
      <c r="AA348" s="75">
        <f>[17]пот.ремонт!AA348+[14]пот.ремонт!AA348+[15]пот.ремонт!AA348+[2]пот.ремонт!AA348</f>
        <v>121</v>
      </c>
      <c r="AB348" s="75">
        <f>[1]пот.ремонт!AB349+[2]пот.ремонт!AB348</f>
        <v>0</v>
      </c>
      <c r="AC348" s="75">
        <f>[1]пот.ремонт!AC349+[2]пот.ремонт!AC348</f>
        <v>0</v>
      </c>
      <c r="AD348" s="187">
        <f t="shared" si="72"/>
        <v>5205</v>
      </c>
      <c r="AE348" s="75">
        <f>[17]пот.ремонт!AE348+[14]пот.ремонт!AE348+[15]пот.ремонт!AE348+[2]пот.ремонт!AE348</f>
        <v>0</v>
      </c>
      <c r="AF348" s="75">
        <f>[17]пот.ремонт!AF348+[14]пот.ремонт!AF348+[15]пот.ремонт!AF348+[2]пот.ремонт!AF348</f>
        <v>0</v>
      </c>
      <c r="AG348" s="75">
        <f>[17]пот.ремонт!AG348+[14]пот.ремонт!AG348+[15]пот.ремонт!AG348+[2]пот.ремонт!AG348</f>
        <v>0</v>
      </c>
      <c r="AH348" s="75">
        <f>[17]пот.ремонт!AH348+[14]пот.ремонт!AH348+[15]пот.ремонт!AH348+[2]пот.ремонт!AH348</f>
        <v>0</v>
      </c>
      <c r="AI348" s="75">
        <f>[17]пот.ремонт!AI348+[14]пот.ремонт!AI348+[15]пот.ремонт!AI348+[2]пот.ремонт!AI348</f>
        <v>0</v>
      </c>
      <c r="AJ348" s="75">
        <f>[17]пот.ремонт!AJ348+[14]пот.ремонт!AJ348+[15]пот.ремонт!AJ348+[2]пот.ремонт!AJ348</f>
        <v>0</v>
      </c>
      <c r="AK348" s="75">
        <f>[17]пот.ремонт!AK348+[14]пот.ремонт!AK348+[15]пот.ремонт!AK348+[2]пот.ремонт!AK348</f>
        <v>0</v>
      </c>
      <c r="AL348" s="75">
        <f>[17]пот.ремонт!AL348+[14]пот.ремонт!AL348+[15]пот.ремонт!AL348+[2]пот.ремонт!AL348</f>
        <v>0</v>
      </c>
      <c r="AM348" s="75">
        <f>[17]пот.ремонт!AM348+[14]пот.ремонт!AM348+[15]пот.ремонт!AM348+[2]пот.ремонт!AM348</f>
        <v>0</v>
      </c>
      <c r="AN348" s="75">
        <f>[1]пот.ремонт!AN349+[2]пот.ремонт!AN348</f>
        <v>0</v>
      </c>
      <c r="AO348" s="71">
        <f t="shared" si="68"/>
        <v>0</v>
      </c>
      <c r="AP348" s="274">
        <f t="shared" si="74"/>
        <v>5205</v>
      </c>
      <c r="AQ348" s="36">
        <f t="shared" si="66"/>
        <v>0</v>
      </c>
      <c r="AR348" s="37">
        <f t="shared" si="67"/>
        <v>3988.7798371161689</v>
      </c>
      <c r="AS348" s="183">
        <f t="shared" si="75"/>
        <v>4.2796527790315553</v>
      </c>
      <c r="AT348" s="146">
        <f>'[16]звіт поточний ремонт'!$AR$357</f>
        <v>-624.83142798999995</v>
      </c>
      <c r="AU348" s="275">
        <f t="shared" si="76"/>
        <v>3363.9484091261688</v>
      </c>
      <c r="AV348" s="269">
        <f>[17]пот.ремонт!AP348+[14]пот.ремонт!AP348+[15]пот.ремонт!AP348+[2]пот.ремонт!AP348</f>
        <v>5205</v>
      </c>
      <c r="AW348" s="193">
        <f>[15]пот.ремонт!C348</f>
        <v>98.766711488854241</v>
      </c>
      <c r="AX348" s="194"/>
      <c r="AY348" s="194">
        <f t="shared" si="78"/>
        <v>-98.766711488854241</v>
      </c>
      <c r="AZ348" s="17"/>
      <c r="BA348" s="200">
        <f t="shared" si="79"/>
        <v>3265.1816976373148</v>
      </c>
      <c r="BB348" s="269">
        <f t="shared" si="80"/>
        <v>0</v>
      </c>
      <c r="BC348" s="15">
        <v>5205</v>
      </c>
      <c r="BE348" s="192">
        <f>'[16]звіт поточний ремонт'!AK357+'[16]звіт поточний ремонт'!Z357-'[16]звіт поточний ремонт'!C357</f>
        <v>-624.83142798999995</v>
      </c>
      <c r="BF348" s="192">
        <f t="shared" si="73"/>
        <v>0</v>
      </c>
    </row>
    <row r="349" spans="1:58" ht="15" customHeight="1" x14ac:dyDescent="0.25">
      <c r="A349" s="175">
        <f t="shared" si="77"/>
        <v>343</v>
      </c>
      <c r="B349" s="260" t="s">
        <v>350</v>
      </c>
      <c r="C349" s="164">
        <f>побуд.звіт!AW353</f>
        <v>1212.0947590118408</v>
      </c>
      <c r="D349" s="67">
        <f>'[3]по будинку 08'!BF354</f>
        <v>0</v>
      </c>
      <c r="E349" s="68">
        <v>1</v>
      </c>
      <c r="F349" s="69"/>
      <c r="G349" s="69"/>
      <c r="H349" s="69"/>
      <c r="I349" s="69"/>
      <c r="J349" s="69"/>
      <c r="K349" s="69"/>
      <c r="L349" s="70"/>
      <c r="M349" s="75">
        <f>[17]пот.ремонт!M349+[14]пот.ремонт!M349+[15]пот.ремонт!M349+[2]пот.ремонт!M349</f>
        <v>0</v>
      </c>
      <c r="N349" s="75">
        <f>[17]пот.ремонт!N349+[14]пот.ремонт!N349+[15]пот.ремонт!N349+[2]пот.ремонт!N349</f>
        <v>0</v>
      </c>
      <c r="O349" s="75">
        <f>[17]пот.ремонт!O349+[14]пот.ремонт!O349+[15]пот.ремонт!O349+[2]пот.ремонт!O349</f>
        <v>0</v>
      </c>
      <c r="P349" s="75">
        <f>[17]пот.ремонт!P349+[14]пот.ремонт!P349+[15]пот.ремонт!P349+[2]пот.ремонт!P349</f>
        <v>0</v>
      </c>
      <c r="Q349" s="75">
        <f>[17]пот.ремонт!Q349+[14]пот.ремонт!Q349+[15]пот.ремонт!Q349+[2]пот.ремонт!Q349</f>
        <v>0</v>
      </c>
      <c r="R349" s="75">
        <f>[17]пот.ремонт!R349+[14]пот.ремонт!R349+[15]пот.ремонт!R349+[2]пот.ремонт!R349</f>
        <v>0</v>
      </c>
      <c r="S349" s="75">
        <f>[17]пот.ремонт!S349+[14]пот.ремонт!S349+[15]пот.ремонт!S349+[2]пот.ремонт!S349</f>
        <v>0</v>
      </c>
      <c r="T349" s="75">
        <f>[17]пот.ремонт!T349+[14]пот.ремонт!T349+[15]пот.ремонт!T349+[2]пот.ремонт!T349</f>
        <v>0</v>
      </c>
      <c r="U349" s="75">
        <f>[17]пот.ремонт!U349+[14]пот.ремонт!U349+[15]пот.ремонт!U349+[2]пот.ремонт!U349</f>
        <v>0</v>
      </c>
      <c r="V349" s="75">
        <f>[17]пот.ремонт!V349+[14]пот.ремонт!V349+[15]пот.ремонт!V349+[2]пот.ремонт!V349</f>
        <v>0</v>
      </c>
      <c r="W349" s="75">
        <f>[17]пот.ремонт!W349+[14]пот.ремонт!W349+[15]пот.ремонт!W349+[2]пот.ремонт!W349</f>
        <v>0</v>
      </c>
      <c r="X349" s="75">
        <f>[17]пот.ремонт!X349+[14]пот.ремонт!X349+[15]пот.ремонт!X349+[2]пот.ремонт!X349</f>
        <v>0</v>
      </c>
      <c r="Y349" s="75">
        <f>[17]пот.ремонт!Y349+[14]пот.ремонт!Y349+[15]пот.ремонт!Y349+[2]пот.ремонт!Y349</f>
        <v>0</v>
      </c>
      <c r="Z349" s="75">
        <f>[17]пот.ремонт!Z349+[14]пот.ремонт!Z349+[15]пот.ремонт!Z349+[2]пот.ремонт!Z349</f>
        <v>0</v>
      </c>
      <c r="AA349" s="75">
        <f>[17]пот.ремонт!AA349+[14]пот.ремонт!AA349+[15]пот.ремонт!AA349+[2]пот.ремонт!AA349</f>
        <v>129</v>
      </c>
      <c r="AB349" s="75">
        <f>[1]пот.ремонт!AB350+[2]пот.ремонт!AB349</f>
        <v>0</v>
      </c>
      <c r="AC349" s="75">
        <f>[1]пот.ремонт!AC350+[2]пот.ремонт!AC349</f>
        <v>0</v>
      </c>
      <c r="AD349" s="187">
        <f t="shared" si="72"/>
        <v>129</v>
      </c>
      <c r="AE349" s="75">
        <f>[17]пот.ремонт!AE349+[14]пот.ремонт!AE349+[15]пот.ремонт!AE349+[2]пот.ремонт!AE349</f>
        <v>0</v>
      </c>
      <c r="AF349" s="75">
        <f>[17]пот.ремонт!AF349+[14]пот.ремонт!AF349+[15]пот.ремонт!AF349+[2]пот.ремонт!AF349</f>
        <v>0</v>
      </c>
      <c r="AG349" s="75">
        <f>[17]пот.ремонт!AG349+[14]пот.ремонт!AG349+[15]пот.ремонт!AG349+[2]пот.ремонт!AG349</f>
        <v>0</v>
      </c>
      <c r="AH349" s="75">
        <f>[17]пот.ремонт!AH349+[14]пот.ремонт!AH349+[15]пот.ремонт!AH349+[2]пот.ремонт!AH349</f>
        <v>0</v>
      </c>
      <c r="AI349" s="75">
        <f>[17]пот.ремонт!AI349+[14]пот.ремонт!AI349+[15]пот.ремонт!AI349+[2]пот.ремонт!AI349</f>
        <v>0</v>
      </c>
      <c r="AJ349" s="75">
        <f>[17]пот.ремонт!AJ349+[14]пот.ремонт!AJ349+[15]пот.ремонт!AJ349+[2]пот.ремонт!AJ349</f>
        <v>0</v>
      </c>
      <c r="AK349" s="75">
        <f>[17]пот.ремонт!AK349+[14]пот.ремонт!AK349+[15]пот.ремонт!AK349+[2]пот.ремонт!AK349</f>
        <v>0</v>
      </c>
      <c r="AL349" s="75">
        <f>[17]пот.ремонт!AL349+[14]пот.ремонт!AL349+[15]пот.ремонт!AL349+[2]пот.ремонт!AL349</f>
        <v>0</v>
      </c>
      <c r="AM349" s="75">
        <f>[17]пот.ремонт!AM349+[14]пот.ремонт!AM349+[15]пот.ремонт!AM349+[2]пот.ремонт!AM349</f>
        <v>0</v>
      </c>
      <c r="AN349" s="75">
        <f>[1]пот.ремонт!AN350+[2]пот.ремонт!AN349</f>
        <v>0</v>
      </c>
      <c r="AO349" s="71">
        <f t="shared" si="68"/>
        <v>0</v>
      </c>
      <c r="AP349" s="274">
        <f t="shared" si="74"/>
        <v>129</v>
      </c>
      <c r="AQ349" s="36">
        <f t="shared" si="66"/>
        <v>-1083.0947590118408</v>
      </c>
      <c r="AR349" s="37">
        <f t="shared" si="67"/>
        <v>0</v>
      </c>
      <c r="AS349" s="183">
        <f t="shared" si="75"/>
        <v>0.10642732265022509</v>
      </c>
      <c r="AT349" s="146">
        <f>'[16]звіт поточний ремонт'!$AR$358</f>
        <v>-622.49481963899996</v>
      </c>
      <c r="AU349" s="275">
        <f t="shared" si="76"/>
        <v>-1705.5895786508408</v>
      </c>
      <c r="AV349" s="269">
        <f>[17]пот.ремонт!AP349+[14]пот.ремонт!AP349+[15]пот.ремонт!AP349+[2]пот.ремонт!AP349</f>
        <v>129</v>
      </c>
      <c r="AW349" s="193">
        <f>[15]пот.ремонт!C349</f>
        <v>98.826308181429908</v>
      </c>
      <c r="AX349" s="194"/>
      <c r="AY349" s="194">
        <f t="shared" si="78"/>
        <v>-98.826308181429908</v>
      </c>
      <c r="AZ349" s="17"/>
      <c r="BA349" s="200">
        <f t="shared" si="79"/>
        <v>-1804.4158868322706</v>
      </c>
      <c r="BB349" s="269">
        <f t="shared" si="80"/>
        <v>0</v>
      </c>
      <c r="BC349" s="15">
        <v>129</v>
      </c>
      <c r="BE349" s="192">
        <f>'[16]звіт поточний ремонт'!AK358+'[16]звіт поточний ремонт'!Z358-'[16]звіт поточний ремонт'!C358</f>
        <v>-622.49481963899996</v>
      </c>
      <c r="BF349" s="192">
        <f t="shared" si="73"/>
        <v>0</v>
      </c>
    </row>
    <row r="350" spans="1:58" ht="15" customHeight="1" x14ac:dyDescent="0.25">
      <c r="A350" s="175">
        <f t="shared" si="77"/>
        <v>344</v>
      </c>
      <c r="B350" s="260" t="s">
        <v>351</v>
      </c>
      <c r="C350" s="164">
        <f>побуд.звіт!AW354</f>
        <v>675.07903342164843</v>
      </c>
      <c r="D350" s="67">
        <f>'[3]по будинку 08'!BF355</f>
        <v>0</v>
      </c>
      <c r="E350" s="68">
        <v>1</v>
      </c>
      <c r="F350" s="69"/>
      <c r="G350" s="69"/>
      <c r="H350" s="69"/>
      <c r="I350" s="69"/>
      <c r="J350" s="69"/>
      <c r="K350" s="69"/>
      <c r="L350" s="70"/>
      <c r="M350" s="75">
        <f>[17]пот.ремонт!M350+[14]пот.ремонт!M350+[15]пот.ремонт!M350+[2]пот.ремонт!M350</f>
        <v>0</v>
      </c>
      <c r="N350" s="75">
        <f>[17]пот.ремонт!N350+[14]пот.ремонт!N350+[15]пот.ремонт!N350+[2]пот.ремонт!N350</f>
        <v>0</v>
      </c>
      <c r="O350" s="75">
        <f>[17]пот.ремонт!O350+[14]пот.ремонт!O350+[15]пот.ремонт!O350+[2]пот.ремонт!O350</f>
        <v>0</v>
      </c>
      <c r="P350" s="75">
        <f>[17]пот.ремонт!P350+[14]пот.ремонт!P350+[15]пот.ремонт!P350+[2]пот.ремонт!P350</f>
        <v>0</v>
      </c>
      <c r="Q350" s="75">
        <f>[17]пот.ремонт!Q350+[14]пот.ремонт!Q350+[15]пот.ремонт!Q350+[2]пот.ремонт!Q350</f>
        <v>0</v>
      </c>
      <c r="R350" s="75">
        <f>[17]пот.ремонт!R350+[14]пот.ремонт!R350+[15]пот.ремонт!R350+[2]пот.ремонт!R350</f>
        <v>0</v>
      </c>
      <c r="S350" s="75">
        <f>[17]пот.ремонт!S350+[14]пот.ремонт!S350+[15]пот.ремонт!S350+[2]пот.ремонт!S350</f>
        <v>0</v>
      </c>
      <c r="T350" s="75">
        <f>[17]пот.ремонт!T350+[14]пот.ремонт!T350+[15]пот.ремонт!T350+[2]пот.ремонт!T350</f>
        <v>0</v>
      </c>
      <c r="U350" s="75">
        <f>[17]пот.ремонт!U350+[14]пот.ремонт!U350+[15]пот.ремонт!U350+[2]пот.ремонт!U350</f>
        <v>0</v>
      </c>
      <c r="V350" s="75">
        <f>[17]пот.ремонт!V350+[14]пот.ремонт!V350+[15]пот.ремонт!V350+[2]пот.ремонт!V350</f>
        <v>0</v>
      </c>
      <c r="W350" s="75">
        <f>[17]пот.ремонт!W350+[14]пот.ремонт!W350+[15]пот.ремонт!W350+[2]пот.ремонт!W350</f>
        <v>0</v>
      </c>
      <c r="X350" s="75">
        <f>[17]пот.ремонт!X350+[14]пот.ремонт!X350+[15]пот.ремонт!X350+[2]пот.ремонт!X350</f>
        <v>0</v>
      </c>
      <c r="Y350" s="75">
        <f>[17]пот.ремонт!Y350+[14]пот.ремонт!Y350+[15]пот.ремонт!Y350+[2]пот.ремонт!Y350</f>
        <v>0</v>
      </c>
      <c r="Z350" s="75">
        <f>[17]пот.ремонт!Z350+[14]пот.ремонт!Z350+[15]пот.ремонт!Z350+[2]пот.ремонт!Z350</f>
        <v>0</v>
      </c>
      <c r="AA350" s="75">
        <f>[17]пот.ремонт!AA350+[14]пот.ремонт!AA350+[15]пот.ремонт!AA350+[2]пот.ремонт!AA350</f>
        <v>0</v>
      </c>
      <c r="AB350" s="75">
        <f>[1]пот.ремонт!AB351+[2]пот.ремонт!AB350</f>
        <v>0</v>
      </c>
      <c r="AC350" s="75">
        <f>[1]пот.ремонт!AC351+[2]пот.ремонт!AC350</f>
        <v>0</v>
      </c>
      <c r="AD350" s="187">
        <f t="shared" si="72"/>
        <v>0</v>
      </c>
      <c r="AE350" s="75">
        <f>[17]пот.ремонт!AE350+[14]пот.ремонт!AE350+[15]пот.ремонт!AE350+[2]пот.ремонт!AE350</f>
        <v>0</v>
      </c>
      <c r="AF350" s="75">
        <f>[17]пот.ремонт!AF350+[14]пот.ремонт!AF350+[15]пот.ремонт!AF350+[2]пот.ремонт!AF350</f>
        <v>0</v>
      </c>
      <c r="AG350" s="75">
        <f>[17]пот.ремонт!AG350+[14]пот.ремонт!AG350+[15]пот.ремонт!AG350+[2]пот.ремонт!AG350</f>
        <v>0</v>
      </c>
      <c r="AH350" s="75">
        <f>[17]пот.ремонт!AH350+[14]пот.ремонт!AH350+[15]пот.ремонт!AH350+[2]пот.ремонт!AH350</f>
        <v>0</v>
      </c>
      <c r="AI350" s="75">
        <f>[17]пот.ремонт!AI350+[14]пот.ремонт!AI350+[15]пот.ремонт!AI350+[2]пот.ремонт!AI350</f>
        <v>0</v>
      </c>
      <c r="AJ350" s="75">
        <f>[17]пот.ремонт!AJ350+[14]пот.ремонт!AJ350+[15]пот.ремонт!AJ350+[2]пот.ремонт!AJ350</f>
        <v>0</v>
      </c>
      <c r="AK350" s="75">
        <f>[17]пот.ремонт!AK350+[14]пот.ремонт!AK350+[15]пот.ремонт!AK350+[2]пот.ремонт!AK350</f>
        <v>0</v>
      </c>
      <c r="AL350" s="75">
        <f>[17]пот.ремонт!AL350+[14]пот.ремонт!AL350+[15]пот.ремонт!AL350+[2]пот.ремонт!AL350</f>
        <v>0</v>
      </c>
      <c r="AM350" s="75">
        <f>[17]пот.ремонт!AM350+[14]пот.ремонт!AM350+[15]пот.ремонт!AM350+[2]пот.ремонт!AM350</f>
        <v>0</v>
      </c>
      <c r="AN350" s="75">
        <f>[1]пот.ремонт!AN351+[2]пот.ремонт!AN350</f>
        <v>0</v>
      </c>
      <c r="AO350" s="71">
        <f t="shared" si="68"/>
        <v>0</v>
      </c>
      <c r="AP350" s="274">
        <f t="shared" si="74"/>
        <v>0</v>
      </c>
      <c r="AQ350" s="36">
        <f t="shared" si="66"/>
        <v>-675.07903342164843</v>
      </c>
      <c r="AR350" s="37">
        <f t="shared" si="67"/>
        <v>0</v>
      </c>
      <c r="AS350" s="183">
        <f t="shared" si="75"/>
        <v>0</v>
      </c>
      <c r="AT350" s="146">
        <f>'[16]звіт поточний ремонт'!$AR$359</f>
        <v>-346.30164905399999</v>
      </c>
      <c r="AU350" s="275">
        <f t="shared" si="76"/>
        <v>-1021.3806824756484</v>
      </c>
      <c r="AV350" s="269">
        <f>[17]пот.ремонт!AP350+[14]пот.ремонт!AP350+[15]пот.ремонт!AP350+[2]пот.ремонт!AP350</f>
        <v>0</v>
      </c>
      <c r="AW350" s="193">
        <f>[15]пот.ремонт!C350</f>
        <v>78.85338984172607</v>
      </c>
      <c r="AX350" s="194"/>
      <c r="AY350" s="194">
        <f t="shared" si="78"/>
        <v>-78.85338984172607</v>
      </c>
      <c r="AZ350" s="17"/>
      <c r="BA350" s="200">
        <f t="shared" si="79"/>
        <v>-1100.2340723173745</v>
      </c>
      <c r="BB350" s="269">
        <f t="shared" si="80"/>
        <v>0</v>
      </c>
      <c r="BC350" s="15">
        <v>0</v>
      </c>
      <c r="BE350" s="192">
        <f>'[16]звіт поточний ремонт'!AK359+'[16]звіт поточний ремонт'!Z359-'[16]звіт поточний ремонт'!C359</f>
        <v>-346.30164905399999</v>
      </c>
      <c r="BF350" s="192">
        <f t="shared" si="73"/>
        <v>0</v>
      </c>
    </row>
    <row r="351" spans="1:58" ht="15" customHeight="1" x14ac:dyDescent="0.25">
      <c r="A351" s="175">
        <f t="shared" si="77"/>
        <v>345</v>
      </c>
      <c r="B351" s="260" t="s">
        <v>352</v>
      </c>
      <c r="C351" s="164">
        <f>побуд.звіт!AW355</f>
        <v>809.75380865759189</v>
      </c>
      <c r="D351" s="67">
        <f>'[3]по будинку 08'!BF356</f>
        <v>0</v>
      </c>
      <c r="E351" s="68">
        <v>1</v>
      </c>
      <c r="F351" s="69"/>
      <c r="G351" s="69"/>
      <c r="H351" s="69"/>
      <c r="I351" s="69"/>
      <c r="J351" s="69"/>
      <c r="K351" s="69"/>
      <c r="L351" s="70"/>
      <c r="M351" s="75">
        <f>[17]пот.ремонт!M351+[14]пот.ремонт!M351+[15]пот.ремонт!M351+[2]пот.ремонт!M351</f>
        <v>0</v>
      </c>
      <c r="N351" s="75">
        <f>[17]пот.ремонт!N351+[14]пот.ремонт!N351+[15]пот.ремонт!N351+[2]пот.ремонт!N351</f>
        <v>0</v>
      </c>
      <c r="O351" s="75">
        <f>[17]пот.ремонт!O351+[14]пот.ремонт!O351+[15]пот.ремонт!O351+[2]пот.ремонт!O351</f>
        <v>0</v>
      </c>
      <c r="P351" s="75">
        <f>[17]пот.ремонт!P351+[14]пот.ремонт!P351+[15]пот.ремонт!P351+[2]пот.ремонт!P351</f>
        <v>0</v>
      </c>
      <c r="Q351" s="75">
        <f>[17]пот.ремонт!Q351+[14]пот.ремонт!Q351+[15]пот.ремонт!Q351+[2]пот.ремонт!Q351</f>
        <v>0</v>
      </c>
      <c r="R351" s="75">
        <f>[17]пот.ремонт!R351+[14]пот.ремонт!R351+[15]пот.ремонт!R351+[2]пот.ремонт!R351</f>
        <v>0</v>
      </c>
      <c r="S351" s="75">
        <f>[17]пот.ремонт!S351+[14]пот.ремонт!S351+[15]пот.ремонт!S351+[2]пот.ремонт!S351</f>
        <v>0</v>
      </c>
      <c r="T351" s="75">
        <f>[17]пот.ремонт!T351+[14]пот.ремонт!T351+[15]пот.ремонт!T351+[2]пот.ремонт!T351</f>
        <v>0</v>
      </c>
      <c r="U351" s="75">
        <f>[17]пот.ремонт!U351+[14]пот.ремонт!U351+[15]пот.ремонт!U351+[2]пот.ремонт!U351</f>
        <v>0</v>
      </c>
      <c r="V351" s="75">
        <f>[17]пот.ремонт!V351+[14]пот.ремонт!V351+[15]пот.ремонт!V351+[2]пот.ремонт!V351</f>
        <v>0</v>
      </c>
      <c r="W351" s="75">
        <f>[17]пот.ремонт!W351+[14]пот.ремонт!W351+[15]пот.ремонт!W351+[2]пот.ремонт!W351</f>
        <v>0</v>
      </c>
      <c r="X351" s="75">
        <f>[17]пот.ремонт!X351+[14]пот.ремонт!X351+[15]пот.ремонт!X351+[2]пот.ремонт!X351</f>
        <v>0</v>
      </c>
      <c r="Y351" s="75">
        <f>[17]пот.ремонт!Y351+[14]пот.ремонт!Y351+[15]пот.ремонт!Y351+[2]пот.ремонт!Y351</f>
        <v>0</v>
      </c>
      <c r="Z351" s="75">
        <f>[17]пот.ремонт!Z351+[14]пот.ремонт!Z351+[15]пот.ремонт!Z351+[2]пот.ремонт!Z351</f>
        <v>0</v>
      </c>
      <c r="AA351" s="75">
        <f>[17]пот.ремонт!AA351+[14]пот.ремонт!AA351+[15]пот.ремонт!AA351+[2]пот.ремонт!AA351</f>
        <v>145</v>
      </c>
      <c r="AB351" s="75">
        <f>[1]пот.ремонт!AB352+[2]пот.ремонт!AB351</f>
        <v>0</v>
      </c>
      <c r="AC351" s="75">
        <f>[1]пот.ремонт!AC352+[2]пот.ремонт!AC351</f>
        <v>0</v>
      </c>
      <c r="AD351" s="187">
        <f t="shared" si="72"/>
        <v>145</v>
      </c>
      <c r="AE351" s="75">
        <f>[17]пот.ремонт!AE351+[14]пот.ремонт!AE351+[15]пот.ремонт!AE351+[2]пот.ремонт!AE351</f>
        <v>0</v>
      </c>
      <c r="AF351" s="75">
        <f>[17]пот.ремонт!AF351+[14]пот.ремонт!AF351+[15]пот.ремонт!AF351+[2]пот.ремонт!AF351</f>
        <v>0</v>
      </c>
      <c r="AG351" s="75">
        <f>[17]пот.ремонт!AG351+[14]пот.ремонт!AG351+[15]пот.ремонт!AG351+[2]пот.ремонт!AG351</f>
        <v>0</v>
      </c>
      <c r="AH351" s="75">
        <f>[17]пот.ремонт!AH351+[14]пот.ремонт!AH351+[15]пот.ремонт!AH351+[2]пот.ремонт!AH351</f>
        <v>0</v>
      </c>
      <c r="AI351" s="75">
        <f>[17]пот.ремонт!AI351+[14]пот.ремонт!AI351+[15]пот.ремонт!AI351+[2]пот.ремонт!AI351</f>
        <v>0</v>
      </c>
      <c r="AJ351" s="75">
        <f>[17]пот.ремонт!AJ351+[14]пот.ремонт!AJ351+[15]пот.ремонт!AJ351+[2]пот.ремонт!AJ351</f>
        <v>0</v>
      </c>
      <c r="AK351" s="75">
        <f>[17]пот.ремонт!AK351+[14]пот.ремонт!AK351+[15]пот.ремонт!AK351+[2]пот.ремонт!AK351</f>
        <v>0</v>
      </c>
      <c r="AL351" s="75">
        <f>[17]пот.ремонт!AL351+[14]пот.ремонт!AL351+[15]пот.ремонт!AL351+[2]пот.ремонт!AL351</f>
        <v>0</v>
      </c>
      <c r="AM351" s="75">
        <f>[17]пот.ремонт!AM351+[14]пот.ремонт!AM351+[15]пот.ремонт!AM351+[2]пот.ремонт!AM351</f>
        <v>0</v>
      </c>
      <c r="AN351" s="75">
        <f>[1]пот.ремонт!AN352+[2]пот.ремонт!AN351</f>
        <v>0</v>
      </c>
      <c r="AO351" s="71">
        <f t="shared" si="68"/>
        <v>0</v>
      </c>
      <c r="AP351" s="274">
        <f t="shared" si="74"/>
        <v>145</v>
      </c>
      <c r="AQ351" s="36">
        <f t="shared" si="66"/>
        <v>-664.75380865759189</v>
      </c>
      <c r="AR351" s="37">
        <f t="shared" si="67"/>
        <v>0</v>
      </c>
      <c r="AS351" s="183">
        <f t="shared" si="75"/>
        <v>0.17906677122072534</v>
      </c>
      <c r="AT351" s="146">
        <f>'[16]звіт поточний ремонт'!$AR$360</f>
        <v>-415.61257878999999</v>
      </c>
      <c r="AU351" s="275">
        <f t="shared" si="76"/>
        <v>-1080.3663874475919</v>
      </c>
      <c r="AV351" s="269">
        <f>[17]пот.ремонт!AP351+[14]пот.ремонт!AP351+[15]пот.ремонт!AP351+[2]пот.ремонт!AP351</f>
        <v>145</v>
      </c>
      <c r="AW351" s="193">
        <f>[15]пот.ремонт!C351</f>
        <v>111.40590561628984</v>
      </c>
      <c r="AX351" s="194"/>
      <c r="AY351" s="194">
        <f t="shared" si="78"/>
        <v>-111.40590561628984</v>
      </c>
      <c r="AZ351" s="17"/>
      <c r="BA351" s="200">
        <f t="shared" si="79"/>
        <v>-1191.7722930638818</v>
      </c>
      <c r="BB351" s="269">
        <f t="shared" si="80"/>
        <v>0</v>
      </c>
      <c r="BC351" s="15">
        <v>145</v>
      </c>
      <c r="BE351" s="192">
        <f>'[16]звіт поточний ремонт'!AK360+'[16]звіт поточний ремонт'!Z360-'[16]звіт поточний ремонт'!C360</f>
        <v>-415.61257878999999</v>
      </c>
      <c r="BF351" s="192">
        <f t="shared" si="73"/>
        <v>0</v>
      </c>
    </row>
    <row r="352" spans="1:58" ht="15" customHeight="1" x14ac:dyDescent="0.25">
      <c r="A352" s="175">
        <f t="shared" si="77"/>
        <v>346</v>
      </c>
      <c r="B352" s="260" t="s">
        <v>353</v>
      </c>
      <c r="C352" s="164">
        <f>побуд.звіт!AW356</f>
        <v>463.38648984945155</v>
      </c>
      <c r="D352" s="67">
        <f>'[3]по будинку 08'!BF357</f>
        <v>0</v>
      </c>
      <c r="E352" s="68">
        <v>1</v>
      </c>
      <c r="F352" s="69"/>
      <c r="G352" s="69"/>
      <c r="H352" s="69"/>
      <c r="I352" s="69"/>
      <c r="J352" s="69"/>
      <c r="K352" s="69"/>
      <c r="L352" s="70"/>
      <c r="M352" s="75">
        <f>[17]пот.ремонт!M352+[14]пот.ремонт!M352+[15]пот.ремонт!M352+[2]пот.ремонт!M352</f>
        <v>0</v>
      </c>
      <c r="N352" s="75">
        <f>[17]пот.ремонт!N352+[14]пот.ремонт!N352+[15]пот.ремонт!N352+[2]пот.ремонт!N352</f>
        <v>0</v>
      </c>
      <c r="O352" s="75">
        <f>[17]пот.ремонт!O352+[14]пот.ремонт!O352+[15]пот.ремонт!O352+[2]пот.ремонт!O352</f>
        <v>0</v>
      </c>
      <c r="P352" s="75">
        <f>[17]пот.ремонт!P352+[14]пот.ремонт!P352+[15]пот.ремонт!P352+[2]пот.ремонт!P352</f>
        <v>0</v>
      </c>
      <c r="Q352" s="75">
        <f>[17]пот.ремонт!Q352+[14]пот.ремонт!Q352+[15]пот.ремонт!Q352+[2]пот.ремонт!Q352</f>
        <v>0</v>
      </c>
      <c r="R352" s="75">
        <f>[17]пот.ремонт!R352+[14]пот.ремонт!R352+[15]пот.ремонт!R352+[2]пот.ремонт!R352</f>
        <v>0</v>
      </c>
      <c r="S352" s="75">
        <f>[17]пот.ремонт!S352+[14]пот.ремонт!S352+[15]пот.ремонт!S352+[2]пот.ремонт!S352</f>
        <v>0</v>
      </c>
      <c r="T352" s="75">
        <f>[17]пот.ремонт!T352+[14]пот.ремонт!T352+[15]пот.ремонт!T352+[2]пот.ремонт!T352</f>
        <v>0</v>
      </c>
      <c r="U352" s="75">
        <f>[17]пот.ремонт!U352+[14]пот.ремонт!U352+[15]пот.ремонт!U352+[2]пот.ремонт!U352</f>
        <v>0</v>
      </c>
      <c r="V352" s="75">
        <f>[17]пот.ремонт!V352+[14]пот.ремонт!V352+[15]пот.ремонт!V352+[2]пот.ремонт!V352</f>
        <v>0</v>
      </c>
      <c r="W352" s="75">
        <f>[17]пот.ремонт!W352+[14]пот.ремонт!W352+[15]пот.ремонт!W352+[2]пот.ремонт!W352</f>
        <v>0</v>
      </c>
      <c r="X352" s="75">
        <f>[17]пот.ремонт!X352+[14]пот.ремонт!X352+[15]пот.ремонт!X352+[2]пот.ремонт!X352</f>
        <v>0</v>
      </c>
      <c r="Y352" s="75">
        <f>[17]пот.ремонт!Y352+[14]пот.ремонт!Y352+[15]пот.ремонт!Y352+[2]пот.ремонт!Y352</f>
        <v>0</v>
      </c>
      <c r="Z352" s="75">
        <f>[17]пот.ремонт!Z352+[14]пот.ремонт!Z352+[15]пот.ремонт!Z352+[2]пот.ремонт!Z352</f>
        <v>0</v>
      </c>
      <c r="AA352" s="75">
        <f>[17]пот.ремонт!AA352+[14]пот.ремонт!AA352+[15]пот.ремонт!AA352+[2]пот.ремонт!AA352</f>
        <v>0</v>
      </c>
      <c r="AB352" s="75">
        <f>[1]пот.ремонт!AB353+[2]пот.ремонт!AB352</f>
        <v>0</v>
      </c>
      <c r="AC352" s="75">
        <f>[1]пот.ремонт!AC353+[2]пот.ремонт!AC352</f>
        <v>0</v>
      </c>
      <c r="AD352" s="187">
        <f t="shared" si="72"/>
        <v>0</v>
      </c>
      <c r="AE352" s="75">
        <f>[17]пот.ремонт!AE352+[14]пот.ремонт!AE352+[15]пот.ремонт!AE352+[2]пот.ремонт!AE352</f>
        <v>0</v>
      </c>
      <c r="AF352" s="75">
        <f>[17]пот.ремонт!AF352+[14]пот.ремонт!AF352+[15]пот.ремонт!AF352+[2]пот.ремонт!AF352</f>
        <v>0</v>
      </c>
      <c r="AG352" s="75">
        <f>[17]пот.ремонт!AG352+[14]пот.ремонт!AG352+[15]пот.ремонт!AG352+[2]пот.ремонт!AG352</f>
        <v>0</v>
      </c>
      <c r="AH352" s="75">
        <f>[17]пот.ремонт!AH352+[14]пот.ремонт!AH352+[15]пот.ремонт!AH352+[2]пот.ремонт!AH352</f>
        <v>0</v>
      </c>
      <c r="AI352" s="75">
        <f>[17]пот.ремонт!AI352+[14]пот.ремонт!AI352+[15]пот.ремонт!AI352+[2]пот.ремонт!AI352</f>
        <v>0</v>
      </c>
      <c r="AJ352" s="75">
        <f>[17]пот.ремонт!AJ352+[14]пот.ремонт!AJ352+[15]пот.ремонт!AJ352+[2]пот.ремонт!AJ352</f>
        <v>0</v>
      </c>
      <c r="AK352" s="75">
        <f>[17]пот.ремонт!AK352+[14]пот.ремонт!AK352+[15]пот.ремонт!AK352+[2]пот.ремонт!AK352</f>
        <v>0</v>
      </c>
      <c r="AL352" s="75">
        <f>[17]пот.ремонт!AL352+[14]пот.ремонт!AL352+[15]пот.ремонт!AL352+[2]пот.ремонт!AL352</f>
        <v>0</v>
      </c>
      <c r="AM352" s="75">
        <f>[17]пот.ремонт!AM352+[14]пот.ремонт!AM352+[15]пот.ремонт!AM352+[2]пот.ремонт!AM352</f>
        <v>0</v>
      </c>
      <c r="AN352" s="75">
        <f>[1]пот.ремонт!AN353+[2]пот.ремонт!AN352</f>
        <v>0</v>
      </c>
      <c r="AO352" s="71">
        <f t="shared" si="68"/>
        <v>0</v>
      </c>
      <c r="AP352" s="274">
        <f t="shared" si="74"/>
        <v>0</v>
      </c>
      <c r="AQ352" s="36">
        <f t="shared" si="66"/>
        <v>-463.38648984945155</v>
      </c>
      <c r="AR352" s="37">
        <f t="shared" si="67"/>
        <v>0</v>
      </c>
      <c r="AS352" s="183">
        <f t="shared" si="75"/>
        <v>0</v>
      </c>
      <c r="AT352" s="146">
        <f>'[16]звіт поточний ремонт'!$AR$361</f>
        <v>-237.795651996</v>
      </c>
      <c r="AU352" s="275">
        <f t="shared" si="76"/>
        <v>-701.1821418454515</v>
      </c>
      <c r="AV352" s="269">
        <f>[17]пот.ремонт!AP352+[14]пот.ремонт!AP352+[15]пот.ремонт!AP352+[2]пот.ремонт!AP352</f>
        <v>0</v>
      </c>
      <c r="AW352" s="193">
        <f>[15]пот.ремонт!C352</f>
        <v>54.532154671081209</v>
      </c>
      <c r="AX352" s="194"/>
      <c r="AY352" s="194">
        <f t="shared" si="78"/>
        <v>-54.532154671081209</v>
      </c>
      <c r="AZ352" s="17"/>
      <c r="BA352" s="200">
        <f t="shared" si="79"/>
        <v>-755.71429651653273</v>
      </c>
      <c r="BB352" s="269">
        <f t="shared" si="80"/>
        <v>0</v>
      </c>
      <c r="BC352" s="15">
        <v>0</v>
      </c>
      <c r="BE352" s="192">
        <f>'[16]звіт поточний ремонт'!AK361+'[16]звіт поточний ремонт'!Z361-'[16]звіт поточний ремонт'!C361</f>
        <v>-237.795651996</v>
      </c>
      <c r="BF352" s="192">
        <f t="shared" si="73"/>
        <v>0</v>
      </c>
    </row>
    <row r="353" spans="1:58" ht="15" customHeight="1" x14ac:dyDescent="0.25">
      <c r="A353" s="175">
        <f t="shared" si="77"/>
        <v>347</v>
      </c>
      <c r="B353" s="260" t="s">
        <v>354</v>
      </c>
      <c r="C353" s="164">
        <f>побуд.звіт!AW357</f>
        <v>483.07771209449527</v>
      </c>
      <c r="D353" s="67">
        <f>'[3]по будинку 08'!BF358</f>
        <v>0</v>
      </c>
      <c r="E353" s="68">
        <v>1</v>
      </c>
      <c r="F353" s="69"/>
      <c r="G353" s="69"/>
      <c r="H353" s="69"/>
      <c r="I353" s="69"/>
      <c r="J353" s="69"/>
      <c r="K353" s="69"/>
      <c r="L353" s="70"/>
      <c r="M353" s="75">
        <f>[17]пот.ремонт!M353+[14]пот.ремонт!M353+[15]пот.ремонт!M353+[2]пот.ремонт!M353</f>
        <v>0</v>
      </c>
      <c r="N353" s="75">
        <f>[17]пот.ремонт!N353+[14]пот.ремонт!N353+[15]пот.ремонт!N353+[2]пот.ремонт!N353</f>
        <v>0</v>
      </c>
      <c r="O353" s="75">
        <f>[17]пот.ремонт!O353+[14]пот.ремонт!O353+[15]пот.ремонт!O353+[2]пот.ремонт!O353</f>
        <v>0</v>
      </c>
      <c r="P353" s="75">
        <f>[17]пот.ремонт!P353+[14]пот.ремонт!P353+[15]пот.ремонт!P353+[2]пот.ремонт!P353</f>
        <v>0</v>
      </c>
      <c r="Q353" s="75">
        <f>[17]пот.ремонт!Q353+[14]пот.ремонт!Q353+[15]пот.ремонт!Q353+[2]пот.ремонт!Q353</f>
        <v>0</v>
      </c>
      <c r="R353" s="75">
        <f>[17]пот.ремонт!R353+[14]пот.ремонт!R353+[15]пот.ремонт!R353+[2]пот.ремонт!R353</f>
        <v>0</v>
      </c>
      <c r="S353" s="75">
        <f>[17]пот.ремонт!S353+[14]пот.ремонт!S353+[15]пот.ремонт!S353+[2]пот.ремонт!S353</f>
        <v>0</v>
      </c>
      <c r="T353" s="75">
        <f>[17]пот.ремонт!T353+[14]пот.ремонт!T353+[15]пот.ремонт!T353+[2]пот.ремонт!T353</f>
        <v>0</v>
      </c>
      <c r="U353" s="75">
        <f>[17]пот.ремонт!U353+[14]пот.ремонт!U353+[15]пот.ремонт!U353+[2]пот.ремонт!U353</f>
        <v>0</v>
      </c>
      <c r="V353" s="75">
        <f>[17]пот.ремонт!V353+[14]пот.ремонт!V353+[15]пот.ремонт!V353+[2]пот.ремонт!V353</f>
        <v>0</v>
      </c>
      <c r="W353" s="75">
        <f>[17]пот.ремонт!W353+[14]пот.ремонт!W353+[15]пот.ремонт!W353+[2]пот.ремонт!W353</f>
        <v>0</v>
      </c>
      <c r="X353" s="75">
        <f>[17]пот.ремонт!X353+[14]пот.ремонт!X353+[15]пот.ремонт!X353+[2]пот.ремонт!X353</f>
        <v>0</v>
      </c>
      <c r="Y353" s="75">
        <f>[17]пот.ремонт!Y353+[14]пот.ремонт!Y353+[15]пот.ремонт!Y353+[2]пот.ремонт!Y353</f>
        <v>0</v>
      </c>
      <c r="Z353" s="75">
        <f>[17]пот.ремонт!Z353+[14]пот.ремонт!Z353+[15]пот.ремонт!Z353+[2]пот.ремонт!Z353</f>
        <v>0</v>
      </c>
      <c r="AA353" s="75">
        <f>[17]пот.ремонт!AA353+[14]пот.ремонт!AA353+[15]пот.ремонт!AA353+[2]пот.ремонт!AA353</f>
        <v>0</v>
      </c>
      <c r="AB353" s="75">
        <f>[1]пот.ремонт!AB354+[2]пот.ремонт!AB353</f>
        <v>0</v>
      </c>
      <c r="AC353" s="75">
        <f>[1]пот.ремонт!AC354+[2]пот.ремонт!AC353</f>
        <v>0</v>
      </c>
      <c r="AD353" s="187">
        <f t="shared" si="72"/>
        <v>0</v>
      </c>
      <c r="AE353" s="75">
        <f>[17]пот.ремонт!AE353+[14]пот.ремонт!AE353+[15]пот.ремонт!AE353+[2]пот.ремонт!AE353</f>
        <v>0</v>
      </c>
      <c r="AF353" s="75">
        <f>[17]пот.ремонт!AF353+[14]пот.ремонт!AF353+[15]пот.ремонт!AF353+[2]пот.ремонт!AF353</f>
        <v>0</v>
      </c>
      <c r="AG353" s="75">
        <f>[17]пот.ремонт!AG353+[14]пот.ремонт!AG353+[15]пот.ремонт!AG353+[2]пот.ремонт!AG353</f>
        <v>0</v>
      </c>
      <c r="AH353" s="75">
        <f>[17]пот.ремонт!AH353+[14]пот.ремонт!AH353+[15]пот.ремонт!AH353+[2]пот.ремонт!AH353</f>
        <v>0</v>
      </c>
      <c r="AI353" s="75">
        <f>[17]пот.ремонт!AI353+[14]пот.ремонт!AI353+[15]пот.ремонт!AI353+[2]пот.ремонт!AI353</f>
        <v>0</v>
      </c>
      <c r="AJ353" s="75">
        <f>[17]пот.ремонт!AJ353+[14]пот.ремонт!AJ353+[15]пот.ремонт!AJ353+[2]пот.ремонт!AJ353</f>
        <v>0</v>
      </c>
      <c r="AK353" s="75">
        <f>[17]пот.ремонт!AK353+[14]пот.ремонт!AK353+[15]пот.ремонт!AK353+[2]пот.ремонт!AK353</f>
        <v>0</v>
      </c>
      <c r="AL353" s="75">
        <f>[17]пот.ремонт!AL353+[14]пот.ремонт!AL353+[15]пот.ремонт!AL353+[2]пот.ремонт!AL353</f>
        <v>0</v>
      </c>
      <c r="AM353" s="75">
        <f>[17]пот.ремонт!AM353+[14]пот.ремонт!AM353+[15]пот.ремонт!AM353+[2]пот.ремонт!AM353</f>
        <v>0</v>
      </c>
      <c r="AN353" s="75">
        <f>[1]пот.ремонт!AN354+[2]пот.ремонт!AN353</f>
        <v>0</v>
      </c>
      <c r="AO353" s="71">
        <f t="shared" si="68"/>
        <v>0</v>
      </c>
      <c r="AP353" s="274">
        <f t="shared" si="74"/>
        <v>0</v>
      </c>
      <c r="AQ353" s="36">
        <f t="shared" si="66"/>
        <v>-483.07771209449527</v>
      </c>
      <c r="AR353" s="37">
        <f t="shared" si="67"/>
        <v>0</v>
      </c>
      <c r="AS353" s="183">
        <f t="shared" si="75"/>
        <v>0</v>
      </c>
      <c r="AT353" s="146">
        <f>'[16]звіт поточний ремонт'!$AR$362</f>
        <v>1778.7064821102033</v>
      </c>
      <c r="AU353" s="275">
        <f t="shared" si="76"/>
        <v>1295.6287700157081</v>
      </c>
      <c r="AV353" s="269">
        <f>[17]пот.ремонт!AP353+[14]пот.ремонт!AP353+[15]пот.ремонт!AP353+[2]пот.ремонт!AP353</f>
        <v>0</v>
      </c>
      <c r="AW353" s="193">
        <f>[15]пот.ремонт!C353</f>
        <v>74.06433310815558</v>
      </c>
      <c r="AX353" s="194"/>
      <c r="AY353" s="194">
        <f t="shared" si="78"/>
        <v>-74.06433310815558</v>
      </c>
      <c r="AZ353" s="17"/>
      <c r="BA353" s="200">
        <f t="shared" si="79"/>
        <v>1221.5644369075526</v>
      </c>
      <c r="BB353" s="269">
        <f t="shared" si="80"/>
        <v>0</v>
      </c>
      <c r="BC353" s="15">
        <v>0</v>
      </c>
      <c r="BE353" s="192">
        <f>'[16]звіт поточний ремонт'!AK362+'[16]звіт поточний ремонт'!Z362-'[16]звіт поточний ремонт'!C362</f>
        <v>1778.7064821102033</v>
      </c>
      <c r="BF353" s="192">
        <f t="shared" si="73"/>
        <v>0</v>
      </c>
    </row>
    <row r="354" spans="1:58" ht="15" customHeight="1" x14ac:dyDescent="0.25">
      <c r="A354" s="175">
        <f t="shared" si="77"/>
        <v>348</v>
      </c>
      <c r="B354" s="260" t="s">
        <v>355</v>
      </c>
      <c r="C354" s="164">
        <f>побуд.звіт!AW358</f>
        <v>187.61610501547068</v>
      </c>
      <c r="D354" s="67">
        <f>'[3]по будинку 08'!BF359</f>
        <v>0</v>
      </c>
      <c r="E354" s="68">
        <v>1</v>
      </c>
      <c r="F354" s="69"/>
      <c r="G354" s="69"/>
      <c r="H354" s="69"/>
      <c r="I354" s="69"/>
      <c r="J354" s="69"/>
      <c r="K354" s="69"/>
      <c r="L354" s="70"/>
      <c r="M354" s="75">
        <f>[17]пот.ремонт!M354+[14]пот.ремонт!M354+[15]пот.ремонт!M354+[2]пот.ремонт!M354</f>
        <v>0</v>
      </c>
      <c r="N354" s="75">
        <f>[17]пот.ремонт!N354+[14]пот.ремонт!N354+[15]пот.ремонт!N354+[2]пот.ремонт!N354</f>
        <v>0</v>
      </c>
      <c r="O354" s="75">
        <f>[17]пот.ремонт!O354+[14]пот.ремонт!O354+[15]пот.ремонт!O354+[2]пот.ремонт!O354</f>
        <v>0</v>
      </c>
      <c r="P354" s="75">
        <f>[17]пот.ремонт!P354+[14]пот.ремонт!P354+[15]пот.ремонт!P354+[2]пот.ремонт!P354</f>
        <v>0</v>
      </c>
      <c r="Q354" s="75">
        <f>[17]пот.ремонт!Q354+[14]пот.ремонт!Q354+[15]пот.ремонт!Q354+[2]пот.ремонт!Q354</f>
        <v>0</v>
      </c>
      <c r="R354" s="75">
        <f>[17]пот.ремонт!R354+[14]пот.ремонт!R354+[15]пот.ремонт!R354+[2]пот.ремонт!R354</f>
        <v>0</v>
      </c>
      <c r="S354" s="75">
        <f>[17]пот.ремонт!S354+[14]пот.ремонт!S354+[15]пот.ремонт!S354+[2]пот.ремонт!S354</f>
        <v>0</v>
      </c>
      <c r="T354" s="75">
        <f>[17]пот.ремонт!T354+[14]пот.ремонт!T354+[15]пот.ремонт!T354+[2]пот.ремонт!T354</f>
        <v>0</v>
      </c>
      <c r="U354" s="75">
        <f>[17]пот.ремонт!U354+[14]пот.ремонт!U354+[15]пот.ремонт!U354+[2]пот.ремонт!U354</f>
        <v>0</v>
      </c>
      <c r="V354" s="75">
        <f>[17]пот.ремонт!V354+[14]пот.ремонт!V354+[15]пот.ремонт!V354+[2]пот.ремонт!V354</f>
        <v>0</v>
      </c>
      <c r="W354" s="75">
        <f>[17]пот.ремонт!W354+[14]пот.ремонт!W354+[15]пот.ремонт!W354+[2]пот.ремонт!W354</f>
        <v>0</v>
      </c>
      <c r="X354" s="75">
        <f>[17]пот.ремонт!X354+[14]пот.ремонт!X354+[15]пот.ремонт!X354+[2]пот.ремонт!X354</f>
        <v>0</v>
      </c>
      <c r="Y354" s="75">
        <f>[17]пот.ремонт!Y354+[14]пот.ремонт!Y354+[15]пот.ремонт!Y354+[2]пот.ремонт!Y354</f>
        <v>0</v>
      </c>
      <c r="Z354" s="75">
        <f>[17]пот.ремонт!Z354+[14]пот.ремонт!Z354+[15]пот.ремонт!Z354+[2]пот.ремонт!Z354</f>
        <v>0</v>
      </c>
      <c r="AA354" s="75">
        <f>[17]пот.ремонт!AA354+[14]пот.ремонт!AA354+[15]пот.ремонт!AA354+[2]пот.ремонт!AA354</f>
        <v>0</v>
      </c>
      <c r="AB354" s="75">
        <f>[1]пот.ремонт!AB355+[2]пот.ремонт!AB354</f>
        <v>0</v>
      </c>
      <c r="AC354" s="75">
        <f>[1]пот.ремонт!AC355+[2]пот.ремонт!AC354</f>
        <v>0</v>
      </c>
      <c r="AD354" s="187">
        <f t="shared" si="72"/>
        <v>0</v>
      </c>
      <c r="AE354" s="75">
        <f>[17]пот.ремонт!AE354+[14]пот.ремонт!AE354+[15]пот.ремонт!AE354+[2]пот.ремонт!AE354</f>
        <v>0</v>
      </c>
      <c r="AF354" s="75">
        <f>[17]пот.ремонт!AF354+[14]пот.ремонт!AF354+[15]пот.ремонт!AF354+[2]пот.ремонт!AF354</f>
        <v>0</v>
      </c>
      <c r="AG354" s="75">
        <f>[17]пот.ремонт!AG354+[14]пот.ремонт!AG354+[15]пот.ремонт!AG354+[2]пот.ремонт!AG354</f>
        <v>0</v>
      </c>
      <c r="AH354" s="75">
        <f>[17]пот.ремонт!AH354+[14]пот.ремонт!AH354+[15]пот.ремонт!AH354+[2]пот.ремонт!AH354</f>
        <v>0</v>
      </c>
      <c r="AI354" s="75">
        <f>[17]пот.ремонт!AI354+[14]пот.ремонт!AI354+[15]пот.ремонт!AI354+[2]пот.ремонт!AI354</f>
        <v>0</v>
      </c>
      <c r="AJ354" s="75">
        <f>[17]пот.ремонт!AJ354+[14]пот.ремонт!AJ354+[15]пот.ремонт!AJ354+[2]пот.ремонт!AJ354</f>
        <v>0</v>
      </c>
      <c r="AK354" s="75">
        <f>[17]пот.ремонт!AK354+[14]пот.ремонт!AK354+[15]пот.ремонт!AK354+[2]пот.ремонт!AK354</f>
        <v>0</v>
      </c>
      <c r="AL354" s="75">
        <f>[17]пот.ремонт!AL354+[14]пот.ремонт!AL354+[15]пот.ремонт!AL354+[2]пот.ремонт!AL354</f>
        <v>0</v>
      </c>
      <c r="AM354" s="75">
        <f>[17]пот.ремонт!AM354+[14]пот.ремонт!AM354+[15]пот.ремонт!AM354+[2]пот.ремонт!AM354</f>
        <v>0</v>
      </c>
      <c r="AN354" s="75">
        <f>[1]пот.ремонт!AN355+[2]пот.ремонт!AN354</f>
        <v>0</v>
      </c>
      <c r="AO354" s="71">
        <f t="shared" si="68"/>
        <v>0</v>
      </c>
      <c r="AP354" s="274">
        <f t="shared" si="74"/>
        <v>0</v>
      </c>
      <c r="AQ354" s="36">
        <f t="shared" si="66"/>
        <v>-187.61610501547068</v>
      </c>
      <c r="AR354" s="37">
        <f t="shared" si="67"/>
        <v>0</v>
      </c>
      <c r="AS354" s="183">
        <f t="shared" si="75"/>
        <v>0</v>
      </c>
      <c r="AT354" s="146">
        <f>'[16]звіт поточний ремонт'!$AR$363</f>
        <v>-96.263793035500001</v>
      </c>
      <c r="AU354" s="275">
        <f t="shared" si="76"/>
        <v>-283.87989805097067</v>
      </c>
      <c r="AV354" s="269">
        <f>[17]пот.ремонт!AP354+[14]пот.ремонт!AP354+[15]пот.ремонт!AP354+[2]пот.ремонт!AP354</f>
        <v>0</v>
      </c>
      <c r="AW354" s="193">
        <f>[15]пот.ремонт!C354</f>
        <v>109.28323637676627</v>
      </c>
      <c r="AX354" s="194"/>
      <c r="AY354" s="194">
        <f t="shared" si="78"/>
        <v>-109.28323637676627</v>
      </c>
      <c r="AZ354" s="17"/>
      <c r="BA354" s="200">
        <f t="shared" si="79"/>
        <v>-393.16313442773696</v>
      </c>
      <c r="BB354" s="269">
        <f t="shared" si="80"/>
        <v>0</v>
      </c>
      <c r="BC354" s="15">
        <v>0</v>
      </c>
      <c r="BE354" s="192">
        <f>'[16]звіт поточний ремонт'!AK363+'[16]звіт поточний ремонт'!Z363-'[16]звіт поточний ремонт'!C363</f>
        <v>-96.263793035500001</v>
      </c>
      <c r="BF354" s="192">
        <f t="shared" si="73"/>
        <v>0</v>
      </c>
    </row>
    <row r="355" spans="1:58" ht="15" customHeight="1" x14ac:dyDescent="0.25">
      <c r="A355" s="175">
        <f t="shared" si="77"/>
        <v>349</v>
      </c>
      <c r="B355" s="260" t="s">
        <v>337</v>
      </c>
      <c r="C355" s="164">
        <f>побуд.звіт!AW359</f>
        <v>809.97230464620259</v>
      </c>
      <c r="D355" s="67">
        <f>'[3]по будинку 08'!BF360</f>
        <v>0</v>
      </c>
      <c r="E355" s="68">
        <v>2</v>
      </c>
      <c r="F355" s="69"/>
      <c r="G355" s="69"/>
      <c r="H355" s="69"/>
      <c r="I355" s="69"/>
      <c r="J355" s="69"/>
      <c r="K355" s="69"/>
      <c r="L355" s="70"/>
      <c r="M355" s="75">
        <f>[17]пот.ремонт!M355+[14]пот.ремонт!M355+[15]пот.ремонт!M355+[2]пот.ремонт!M355</f>
        <v>0</v>
      </c>
      <c r="N355" s="75">
        <f>[17]пот.ремонт!N355+[14]пот.ремонт!N355+[15]пот.ремонт!N355+[2]пот.ремонт!N355</f>
        <v>0</v>
      </c>
      <c r="O355" s="75">
        <f>[17]пот.ремонт!O355+[14]пот.ремонт!O355+[15]пот.ремонт!O355+[2]пот.ремонт!O355</f>
        <v>3009</v>
      </c>
      <c r="P355" s="75">
        <f>[17]пот.ремонт!P355+[14]пот.ремонт!P355+[15]пот.ремонт!P355+[2]пот.ремонт!P355</f>
        <v>19</v>
      </c>
      <c r="Q355" s="75">
        <f>[17]пот.ремонт!Q355+[14]пот.ремонт!Q355+[15]пот.ремонт!Q355+[2]пот.ремонт!Q355</f>
        <v>0</v>
      </c>
      <c r="R355" s="75">
        <f>[17]пот.ремонт!R355+[14]пот.ремонт!R355+[15]пот.ремонт!R355+[2]пот.ремонт!R355</f>
        <v>0</v>
      </c>
      <c r="S355" s="75">
        <f>[17]пот.ремонт!S355+[14]пот.ремонт!S355+[15]пот.ремонт!S355+[2]пот.ремонт!S355</f>
        <v>0</v>
      </c>
      <c r="T355" s="75">
        <f>[17]пот.ремонт!T355+[14]пот.ремонт!T355+[15]пот.ремонт!T355+[2]пот.ремонт!T355</f>
        <v>0</v>
      </c>
      <c r="U355" s="75">
        <f>[17]пот.ремонт!U355+[14]пот.ремонт!U355+[15]пот.ремонт!U355+[2]пот.ремонт!U355</f>
        <v>0</v>
      </c>
      <c r="V355" s="75">
        <f>[17]пот.ремонт!V355+[14]пот.ремонт!V355+[15]пот.ремонт!V355+[2]пот.ремонт!V355</f>
        <v>0</v>
      </c>
      <c r="W355" s="75">
        <f>[17]пот.ремонт!W355+[14]пот.ремонт!W355+[15]пот.ремонт!W355+[2]пот.ремонт!W355</f>
        <v>0</v>
      </c>
      <c r="X355" s="75">
        <f>[17]пот.ремонт!X355+[14]пот.ремонт!X355+[15]пот.ремонт!X355+[2]пот.ремонт!X355</f>
        <v>0</v>
      </c>
      <c r="Y355" s="75">
        <f>[17]пот.ремонт!Y355+[14]пот.ремонт!Y355+[15]пот.ремонт!Y355+[2]пот.ремонт!Y355</f>
        <v>0</v>
      </c>
      <c r="Z355" s="75">
        <f>[17]пот.ремонт!Z355+[14]пот.ремонт!Z355+[15]пот.ремонт!Z355+[2]пот.ремонт!Z355</f>
        <v>0</v>
      </c>
      <c r="AA355" s="75">
        <f>[17]пот.ремонт!AA355+[14]пот.ремонт!AA355+[15]пот.ремонт!AA355+[2]пот.ремонт!AA355</f>
        <v>0</v>
      </c>
      <c r="AB355" s="75">
        <f>[1]пот.ремонт!AB356+[2]пот.ремонт!AB355</f>
        <v>0</v>
      </c>
      <c r="AC355" s="75">
        <f>[1]пот.ремонт!AC356+[2]пот.ремонт!AC355</f>
        <v>0</v>
      </c>
      <c r="AD355" s="187">
        <f t="shared" si="72"/>
        <v>3009</v>
      </c>
      <c r="AE355" s="75">
        <f>[17]пот.ремонт!AE355+[14]пот.ремонт!AE355+[15]пот.ремонт!AE355+[2]пот.ремонт!AE355</f>
        <v>0</v>
      </c>
      <c r="AF355" s="75">
        <f>[17]пот.ремонт!AF355+[14]пот.ремонт!AF355+[15]пот.ремонт!AF355+[2]пот.ремонт!AF355</f>
        <v>0</v>
      </c>
      <c r="AG355" s="75">
        <f>[17]пот.ремонт!AG355+[14]пот.ремонт!AG355+[15]пот.ремонт!AG355+[2]пот.ремонт!AG355</f>
        <v>0</v>
      </c>
      <c r="AH355" s="75">
        <f>[17]пот.ремонт!AH355+[14]пот.ремонт!AH355+[15]пот.ремонт!AH355+[2]пот.ремонт!AH355</f>
        <v>0</v>
      </c>
      <c r="AI355" s="75">
        <f>[17]пот.ремонт!AI355+[14]пот.ремонт!AI355+[15]пот.ремонт!AI355+[2]пот.ремонт!AI355</f>
        <v>0</v>
      </c>
      <c r="AJ355" s="75">
        <f>[17]пот.ремонт!AJ355+[14]пот.ремонт!AJ355+[15]пот.ремонт!AJ355+[2]пот.ремонт!AJ355</f>
        <v>0</v>
      </c>
      <c r="AK355" s="75">
        <f>[17]пот.ремонт!AK355+[14]пот.ремонт!AK355+[15]пот.ремонт!AK355+[2]пот.ремонт!AK355</f>
        <v>0</v>
      </c>
      <c r="AL355" s="75">
        <f>[17]пот.ремонт!AL355+[14]пот.ремонт!AL355+[15]пот.ремонт!AL355+[2]пот.ремонт!AL355</f>
        <v>0</v>
      </c>
      <c r="AM355" s="75">
        <f>[17]пот.ремонт!AM355+[14]пот.ремонт!AM355+[15]пот.ремонт!AM355+[2]пот.ремонт!AM355</f>
        <v>0</v>
      </c>
      <c r="AN355" s="75">
        <f>[1]пот.ремонт!AN356+[2]пот.ремонт!AN355</f>
        <v>0</v>
      </c>
      <c r="AO355" s="71">
        <f t="shared" si="68"/>
        <v>0</v>
      </c>
      <c r="AP355" s="274">
        <f t="shared" si="74"/>
        <v>3009</v>
      </c>
      <c r="AQ355" s="36">
        <f t="shared" si="66"/>
        <v>0</v>
      </c>
      <c r="AR355" s="37">
        <f t="shared" si="67"/>
        <v>2199.0276953537973</v>
      </c>
      <c r="AS355" s="183">
        <f t="shared" si="75"/>
        <v>3.7149418353437862</v>
      </c>
      <c r="AT355" s="146">
        <f>'[16]звіт поточний ремонт'!$AR$345</f>
        <v>-416.81060001600002</v>
      </c>
      <c r="AU355" s="275">
        <f t="shared" si="76"/>
        <v>1782.2170953377972</v>
      </c>
      <c r="AV355" s="269">
        <f>[17]пот.ремонт!AP355+[14]пот.ремонт!AP355+[15]пот.ремонт!AP355+[2]пот.ремонт!AP355</f>
        <v>3009</v>
      </c>
      <c r="AW355" s="193">
        <f>[15]пот.ремонт!C355</f>
        <v>108.95911298236815</v>
      </c>
      <c r="AX355" s="194"/>
      <c r="AY355" s="194">
        <f t="shared" si="78"/>
        <v>-108.95911298236815</v>
      </c>
      <c r="AZ355" s="17"/>
      <c r="BA355" s="200">
        <f t="shared" si="79"/>
        <v>1673.257982355429</v>
      </c>
      <c r="BB355" s="269">
        <f t="shared" si="80"/>
        <v>0</v>
      </c>
      <c r="BC355" s="15">
        <v>3009</v>
      </c>
      <c r="BE355" s="192">
        <f>'[16]звіт поточний ремонт'!AK345+'[16]звіт поточний ремонт'!Z345-'[16]звіт поточний ремонт'!C345</f>
        <v>-416.81060001600002</v>
      </c>
      <c r="BF355" s="192">
        <f t="shared" si="73"/>
        <v>0</v>
      </c>
    </row>
    <row r="356" spans="1:58" ht="15" customHeight="1" x14ac:dyDescent="0.25">
      <c r="A356" s="175">
        <f t="shared" si="77"/>
        <v>350</v>
      </c>
      <c r="B356" s="260" t="s">
        <v>338</v>
      </c>
      <c r="C356" s="164">
        <f>побуд.звіт!AW360</f>
        <v>748.74445602139394</v>
      </c>
      <c r="D356" s="67">
        <f>'[3]по будинку 08'!BF361</f>
        <v>0</v>
      </c>
      <c r="E356" s="68">
        <v>2</v>
      </c>
      <c r="F356" s="69"/>
      <c r="G356" s="69"/>
      <c r="H356" s="69"/>
      <c r="I356" s="69"/>
      <c r="J356" s="69"/>
      <c r="K356" s="69"/>
      <c r="L356" s="70"/>
      <c r="M356" s="75">
        <f>[17]пот.ремонт!M356+[14]пот.ремонт!M356+[15]пот.ремонт!M356+[2]пот.ремонт!M356</f>
        <v>0</v>
      </c>
      <c r="N356" s="75">
        <f>[17]пот.ремонт!N356+[14]пот.ремонт!N356+[15]пот.ремонт!N356+[2]пот.ремонт!N356</f>
        <v>0</v>
      </c>
      <c r="O356" s="75">
        <f>[17]пот.ремонт!O356+[14]пот.ремонт!O356+[15]пот.ремонт!O356+[2]пот.ремонт!O356</f>
        <v>0</v>
      </c>
      <c r="P356" s="75">
        <f>[17]пот.ремонт!P356+[14]пот.ремонт!P356+[15]пот.ремонт!P356+[2]пот.ремонт!P356</f>
        <v>0</v>
      </c>
      <c r="Q356" s="75">
        <f>[17]пот.ремонт!Q356+[14]пот.ремонт!Q356+[15]пот.ремонт!Q356+[2]пот.ремонт!Q356</f>
        <v>0</v>
      </c>
      <c r="R356" s="75">
        <f>[17]пот.ремонт!R356+[14]пот.ремонт!R356+[15]пот.ремонт!R356+[2]пот.ремонт!R356</f>
        <v>0</v>
      </c>
      <c r="S356" s="75">
        <f>[17]пот.ремонт!S356+[14]пот.ремонт!S356+[15]пот.ремонт!S356+[2]пот.ремонт!S356</f>
        <v>0</v>
      </c>
      <c r="T356" s="75">
        <f>[17]пот.ремонт!T356+[14]пот.ремонт!T356+[15]пот.ремонт!T356+[2]пот.ремонт!T356</f>
        <v>0</v>
      </c>
      <c r="U356" s="75">
        <f>[17]пот.ремонт!U356+[14]пот.ремонт!U356+[15]пот.ремонт!U356+[2]пот.ремонт!U356</f>
        <v>0</v>
      </c>
      <c r="V356" s="75">
        <f>[17]пот.ремонт!V356+[14]пот.ремонт!V356+[15]пот.ремонт!V356+[2]пот.ремонт!V356</f>
        <v>0</v>
      </c>
      <c r="W356" s="75">
        <f>[17]пот.ремонт!W356+[14]пот.ремонт!W356+[15]пот.ремонт!W356+[2]пот.ремонт!W356</f>
        <v>0</v>
      </c>
      <c r="X356" s="75">
        <f>[17]пот.ремонт!X356+[14]пот.ремонт!X356+[15]пот.ремонт!X356+[2]пот.ремонт!X356</f>
        <v>0</v>
      </c>
      <c r="Y356" s="75">
        <f>[17]пот.ремонт!Y356+[14]пот.ремонт!Y356+[15]пот.ремонт!Y356+[2]пот.ремонт!Y356</f>
        <v>0</v>
      </c>
      <c r="Z356" s="75">
        <f>[17]пот.ремонт!Z356+[14]пот.ремонт!Z356+[15]пот.ремонт!Z356+[2]пот.ремонт!Z356</f>
        <v>0</v>
      </c>
      <c r="AA356" s="75">
        <f>[17]пот.ремонт!AA356+[14]пот.ремонт!AA356+[15]пот.ремонт!AA356+[2]пот.ремонт!AA356</f>
        <v>129</v>
      </c>
      <c r="AB356" s="75">
        <f>[1]пот.ремонт!AB357+[2]пот.ремонт!AB356</f>
        <v>0</v>
      </c>
      <c r="AC356" s="75">
        <f>[1]пот.ремонт!AC357+[2]пот.ремонт!AC356</f>
        <v>0</v>
      </c>
      <c r="AD356" s="187">
        <f t="shared" si="72"/>
        <v>129</v>
      </c>
      <c r="AE356" s="75">
        <f>[17]пот.ремонт!AE356+[14]пот.ремонт!AE356+[15]пот.ремонт!AE356+[2]пот.ремонт!AE356</f>
        <v>0</v>
      </c>
      <c r="AF356" s="75">
        <f>[17]пот.ремонт!AF356+[14]пот.ремонт!AF356+[15]пот.ремонт!AF356+[2]пот.ремонт!AF356</f>
        <v>0</v>
      </c>
      <c r="AG356" s="75">
        <f>[17]пот.ремонт!AG356+[14]пот.ремонт!AG356+[15]пот.ремонт!AG356+[2]пот.ремонт!AG356</f>
        <v>0</v>
      </c>
      <c r="AH356" s="75">
        <f>[17]пот.ремонт!AH356+[14]пот.ремонт!AH356+[15]пот.ремонт!AH356+[2]пот.ремонт!AH356</f>
        <v>0</v>
      </c>
      <c r="AI356" s="75">
        <f>[17]пот.ремонт!AI356+[14]пот.ремонт!AI356+[15]пот.ремонт!AI356+[2]пот.ремонт!AI356</f>
        <v>0</v>
      </c>
      <c r="AJ356" s="75">
        <f>[17]пот.ремонт!AJ356+[14]пот.ремонт!AJ356+[15]пот.ремонт!AJ356+[2]пот.ремонт!AJ356</f>
        <v>0</v>
      </c>
      <c r="AK356" s="75">
        <f>[17]пот.ремонт!AK356+[14]пот.ремонт!AK356+[15]пот.ремонт!AK356+[2]пот.ремонт!AK356</f>
        <v>0</v>
      </c>
      <c r="AL356" s="75">
        <f>[17]пот.ремонт!AL356+[14]пот.ремонт!AL356+[15]пот.ремонт!AL356+[2]пот.ремонт!AL356</f>
        <v>0</v>
      </c>
      <c r="AM356" s="75">
        <f>[17]пот.ремонт!AM356+[14]пот.ремонт!AM356+[15]пот.ремонт!AM356+[2]пот.ремонт!AM356</f>
        <v>0</v>
      </c>
      <c r="AN356" s="75">
        <f>[1]пот.ремонт!AN357+[2]пот.ремонт!AN356</f>
        <v>0</v>
      </c>
      <c r="AO356" s="71">
        <f t="shared" si="68"/>
        <v>0</v>
      </c>
      <c r="AP356" s="274">
        <f t="shared" si="74"/>
        <v>129</v>
      </c>
      <c r="AQ356" s="36">
        <f t="shared" si="66"/>
        <v>-619.74445602139394</v>
      </c>
      <c r="AR356" s="37">
        <f t="shared" si="67"/>
        <v>0</v>
      </c>
      <c r="AS356" s="183">
        <f t="shared" si="75"/>
        <v>0.1722884209192917</v>
      </c>
      <c r="AT356" s="146">
        <f>'[16]звіт поточний ремонт'!$AR$346</f>
        <v>-385.30277041319999</v>
      </c>
      <c r="AU356" s="275">
        <f t="shared" si="76"/>
        <v>-1005.047226434594</v>
      </c>
      <c r="AV356" s="269">
        <f>[17]пот.ремонт!AP356+[14]пот.ремонт!AP356+[15]пот.ремонт!AP356+[2]пот.ремонт!AP356</f>
        <v>129</v>
      </c>
      <c r="AW356" s="193">
        <f>[15]пот.ремонт!C356</f>
        <v>60.770430164329717</v>
      </c>
      <c r="AX356" s="194"/>
      <c r="AY356" s="194">
        <f t="shared" si="78"/>
        <v>-60.770430164329717</v>
      </c>
      <c r="AZ356" s="17"/>
      <c r="BA356" s="200">
        <f t="shared" si="79"/>
        <v>-1065.8176565989238</v>
      </c>
      <c r="BB356" s="269">
        <f t="shared" si="80"/>
        <v>0</v>
      </c>
      <c r="BC356" s="15">
        <v>129</v>
      </c>
      <c r="BE356" s="192">
        <f>'[16]звіт поточний ремонт'!AK346+'[16]звіт поточний ремонт'!Z346-'[16]звіт поточний ремонт'!C346</f>
        <v>-385.30277041319999</v>
      </c>
      <c r="BF356" s="192">
        <f t="shared" si="73"/>
        <v>0</v>
      </c>
    </row>
    <row r="357" spans="1:58" ht="15" customHeight="1" x14ac:dyDescent="0.25">
      <c r="A357" s="175">
        <f t="shared" si="77"/>
        <v>351</v>
      </c>
      <c r="B357" s="260" t="s">
        <v>339</v>
      </c>
      <c r="C357" s="164">
        <f>побуд.звіт!AW361</f>
        <v>306.4435161693421</v>
      </c>
      <c r="D357" s="67">
        <f>'[3]по будинку 08'!BF362</f>
        <v>0</v>
      </c>
      <c r="E357" s="68">
        <v>2</v>
      </c>
      <c r="F357" s="69"/>
      <c r="G357" s="69"/>
      <c r="H357" s="69"/>
      <c r="I357" s="69"/>
      <c r="J357" s="69"/>
      <c r="K357" s="69"/>
      <c r="L357" s="70"/>
      <c r="M357" s="75">
        <f>[17]пот.ремонт!M357+[14]пот.ремонт!M357+[15]пот.ремонт!M357+[2]пот.ремонт!M357</f>
        <v>0</v>
      </c>
      <c r="N357" s="75">
        <f>[17]пот.ремонт!N357+[14]пот.ремонт!N357+[15]пот.ремонт!N357+[2]пот.ремонт!N357</f>
        <v>0</v>
      </c>
      <c r="O357" s="75">
        <f>[17]пот.ремонт!O357+[14]пот.ремонт!O357+[15]пот.ремонт!O357+[2]пот.ремонт!O357</f>
        <v>0</v>
      </c>
      <c r="P357" s="75">
        <f>[17]пот.ремонт!P357+[14]пот.ремонт!P357+[15]пот.ремонт!P357+[2]пот.ремонт!P357</f>
        <v>0</v>
      </c>
      <c r="Q357" s="75">
        <f>[17]пот.ремонт!Q357+[14]пот.ремонт!Q357+[15]пот.ремонт!Q357+[2]пот.ремонт!Q357</f>
        <v>0</v>
      </c>
      <c r="R357" s="75">
        <f>[17]пот.ремонт!R357+[14]пот.ремонт!R357+[15]пот.ремонт!R357+[2]пот.ремонт!R357</f>
        <v>0</v>
      </c>
      <c r="S357" s="75">
        <f>[17]пот.ремонт!S357+[14]пот.ремонт!S357+[15]пот.ремонт!S357+[2]пот.ремонт!S357</f>
        <v>0</v>
      </c>
      <c r="T357" s="75">
        <f>[17]пот.ремонт!T357+[14]пот.ремонт!T357+[15]пот.ремонт!T357+[2]пот.ремонт!T357</f>
        <v>0</v>
      </c>
      <c r="U357" s="75">
        <f>[17]пот.ремонт!U357+[14]пот.ремонт!U357+[15]пот.ремонт!U357+[2]пот.ремонт!U357</f>
        <v>0</v>
      </c>
      <c r="V357" s="75">
        <f>[17]пот.ремонт!V357+[14]пот.ремонт!V357+[15]пот.ремонт!V357+[2]пот.ремонт!V357</f>
        <v>0</v>
      </c>
      <c r="W357" s="75">
        <f>[17]пот.ремонт!W357+[14]пот.ремонт!W357+[15]пот.ремонт!W357+[2]пот.ремонт!W357</f>
        <v>0</v>
      </c>
      <c r="X357" s="75">
        <f>[17]пот.ремонт!X357+[14]пот.ремонт!X357+[15]пот.ремонт!X357+[2]пот.ремонт!X357</f>
        <v>0</v>
      </c>
      <c r="Y357" s="75">
        <f>[17]пот.ремонт!Y357+[14]пот.ремонт!Y357+[15]пот.ремонт!Y357+[2]пот.ремонт!Y357</f>
        <v>0</v>
      </c>
      <c r="Z357" s="75">
        <f>[17]пот.ремонт!Z357+[14]пот.ремонт!Z357+[15]пот.ремонт!Z357+[2]пот.ремонт!Z357</f>
        <v>0</v>
      </c>
      <c r="AA357" s="75">
        <f>[17]пот.ремонт!AA357+[14]пот.ремонт!AA357+[15]пот.ремонт!AA357+[2]пот.ремонт!AA357</f>
        <v>113</v>
      </c>
      <c r="AB357" s="75">
        <f>[1]пот.ремонт!AB358+[2]пот.ремонт!AB357</f>
        <v>0</v>
      </c>
      <c r="AC357" s="75">
        <f>[1]пот.ремонт!AC358+[2]пот.ремонт!AC357</f>
        <v>0</v>
      </c>
      <c r="AD357" s="187">
        <f t="shared" si="72"/>
        <v>113</v>
      </c>
      <c r="AE357" s="75">
        <f>[17]пот.ремонт!AE357+[14]пот.ремонт!AE357+[15]пот.ремонт!AE357+[2]пот.ремонт!AE357</f>
        <v>0</v>
      </c>
      <c r="AF357" s="75">
        <f>[17]пот.ремонт!AF357+[14]пот.ремонт!AF357+[15]пот.ремонт!AF357+[2]пот.ремонт!AF357</f>
        <v>0</v>
      </c>
      <c r="AG357" s="75">
        <f>[17]пот.ремонт!AG357+[14]пот.ремонт!AG357+[15]пот.ремонт!AG357+[2]пот.ремонт!AG357</f>
        <v>0</v>
      </c>
      <c r="AH357" s="75">
        <f>[17]пот.ремонт!AH357+[14]пот.ремонт!AH357+[15]пот.ремонт!AH357+[2]пот.ремонт!AH357</f>
        <v>0</v>
      </c>
      <c r="AI357" s="75">
        <f>[17]пот.ремонт!AI357+[14]пот.ремонт!AI357+[15]пот.ремонт!AI357+[2]пот.ремонт!AI357</f>
        <v>0</v>
      </c>
      <c r="AJ357" s="75">
        <f>[17]пот.ремонт!AJ357+[14]пот.ремонт!AJ357+[15]пот.ремонт!AJ357+[2]пот.ремонт!AJ357</f>
        <v>0</v>
      </c>
      <c r="AK357" s="75">
        <f>[17]пот.ремонт!AK357+[14]пот.ремонт!AK357+[15]пот.ремонт!AK357+[2]пот.ремонт!AK357</f>
        <v>0</v>
      </c>
      <c r="AL357" s="75">
        <f>[17]пот.ремонт!AL357+[14]пот.ремонт!AL357+[15]пот.ремонт!AL357+[2]пот.ремонт!AL357</f>
        <v>0</v>
      </c>
      <c r="AM357" s="75">
        <f>[17]пот.ремонт!AM357+[14]пот.ремонт!AM357+[15]пот.ремонт!AM357+[2]пот.ремонт!AM357</f>
        <v>0</v>
      </c>
      <c r="AN357" s="75">
        <f>[1]пот.ремонт!AN358+[2]пот.ремонт!AN357</f>
        <v>0</v>
      </c>
      <c r="AO357" s="71">
        <f t="shared" si="68"/>
        <v>0</v>
      </c>
      <c r="AP357" s="274">
        <f t="shared" si="74"/>
        <v>113</v>
      </c>
      <c r="AQ357" s="36">
        <f t="shared" si="66"/>
        <v>-193.4435161693421</v>
      </c>
      <c r="AR357" s="37">
        <f t="shared" si="67"/>
        <v>0</v>
      </c>
      <c r="AS357" s="183">
        <f t="shared" si="75"/>
        <v>0.36874658472968203</v>
      </c>
      <c r="AT357" s="146">
        <f>'[16]звіт поточний ремонт'!$AR$347</f>
        <v>-157.69558330600003</v>
      </c>
      <c r="AU357" s="275">
        <f t="shared" si="76"/>
        <v>-351.13909947534216</v>
      </c>
      <c r="AV357" s="269">
        <f>[17]пот.ремонт!AP357+[14]пот.ремонт!AP357+[15]пот.ремонт!AP357+[2]пот.ремонт!AP357</f>
        <v>113</v>
      </c>
      <c r="AW357" s="193">
        <f>[15]пот.ремонт!C357</f>
        <v>72.845461531518424</v>
      </c>
      <c r="AX357" s="194"/>
      <c r="AY357" s="194">
        <f t="shared" si="78"/>
        <v>-72.845461531518424</v>
      </c>
      <c r="AZ357" s="17"/>
      <c r="BA357" s="200">
        <f t="shared" si="79"/>
        <v>-423.98456100686059</v>
      </c>
      <c r="BB357" s="269">
        <f t="shared" si="80"/>
        <v>0</v>
      </c>
      <c r="BC357" s="15">
        <v>113</v>
      </c>
      <c r="BE357" s="192">
        <f>'[16]звіт поточний ремонт'!AK347+'[16]звіт поточний ремонт'!Z347-'[16]звіт поточний ремонт'!C347</f>
        <v>-157.69558330600003</v>
      </c>
      <c r="BF357" s="192">
        <f t="shared" si="73"/>
        <v>0</v>
      </c>
    </row>
    <row r="358" spans="1:58" ht="15" customHeight="1" x14ac:dyDescent="0.25">
      <c r="A358" s="175">
        <f t="shared" si="77"/>
        <v>352</v>
      </c>
      <c r="B358" s="260" t="s">
        <v>340</v>
      </c>
      <c r="C358" s="164">
        <f>побуд.звіт!AW362</f>
        <v>1088.0866280028731</v>
      </c>
      <c r="D358" s="67">
        <f>'[3]по будинку 08'!BF363</f>
        <v>0</v>
      </c>
      <c r="E358" s="68">
        <v>2</v>
      </c>
      <c r="F358" s="69"/>
      <c r="G358" s="69"/>
      <c r="H358" s="69"/>
      <c r="I358" s="69"/>
      <c r="J358" s="69"/>
      <c r="K358" s="69"/>
      <c r="L358" s="70"/>
      <c r="M358" s="75">
        <f>[17]пот.ремонт!M358+[14]пот.ремонт!M358+[15]пот.ремонт!M358+[2]пот.ремонт!M358</f>
        <v>0</v>
      </c>
      <c r="N358" s="75">
        <f>[17]пот.ремонт!N358+[14]пот.ремонт!N358+[15]пот.ремонт!N358+[2]пот.ремонт!N358</f>
        <v>0</v>
      </c>
      <c r="O358" s="75">
        <f>[17]пот.ремонт!O358+[14]пот.ремонт!O358+[15]пот.ремонт!O358+[2]пот.ремонт!O358</f>
        <v>0</v>
      </c>
      <c r="P358" s="75">
        <f>[17]пот.ремонт!P358+[14]пот.ремонт!P358+[15]пот.ремонт!P358+[2]пот.ремонт!P358</f>
        <v>0</v>
      </c>
      <c r="Q358" s="75">
        <f>[17]пот.ремонт!Q358+[14]пот.ремонт!Q358+[15]пот.ремонт!Q358+[2]пот.ремонт!Q358</f>
        <v>0</v>
      </c>
      <c r="R358" s="75">
        <f>[17]пот.ремонт!R358+[14]пот.ремонт!R358+[15]пот.ремонт!R358+[2]пот.ремонт!R358</f>
        <v>0</v>
      </c>
      <c r="S358" s="75">
        <f>[17]пот.ремонт!S358+[14]пот.ремонт!S358+[15]пот.ремонт!S358+[2]пот.ремонт!S358</f>
        <v>0</v>
      </c>
      <c r="T358" s="75">
        <f>[17]пот.ремонт!T358+[14]пот.ремонт!T358+[15]пот.ремонт!T358+[2]пот.ремонт!T358</f>
        <v>0</v>
      </c>
      <c r="U358" s="75">
        <f>[17]пот.ремонт!U358+[14]пот.ремонт!U358+[15]пот.ремонт!U358+[2]пот.ремонт!U358</f>
        <v>0</v>
      </c>
      <c r="V358" s="75">
        <f>[17]пот.ремонт!V358+[14]пот.ремонт!V358+[15]пот.ремонт!V358+[2]пот.ремонт!V358</f>
        <v>0</v>
      </c>
      <c r="W358" s="75">
        <f>[17]пот.ремонт!W358+[14]пот.ремонт!W358+[15]пот.ремонт!W358+[2]пот.ремонт!W358</f>
        <v>0</v>
      </c>
      <c r="X358" s="75">
        <f>[17]пот.ремонт!X358+[14]пот.ремонт!X358+[15]пот.ремонт!X358+[2]пот.ремонт!X358</f>
        <v>0</v>
      </c>
      <c r="Y358" s="75">
        <f>[17]пот.ремонт!Y358+[14]пот.ремонт!Y358+[15]пот.ремонт!Y358+[2]пот.ремонт!Y358</f>
        <v>0</v>
      </c>
      <c r="Z358" s="75">
        <f>[17]пот.ремонт!Z358+[14]пот.ремонт!Z358+[15]пот.ремонт!Z358+[2]пот.ремонт!Z358</f>
        <v>0</v>
      </c>
      <c r="AA358" s="75">
        <f>[17]пот.ремонт!AA358+[14]пот.ремонт!AA358+[15]пот.ремонт!AA358+[2]пот.ремонт!AA358</f>
        <v>0</v>
      </c>
      <c r="AB358" s="75">
        <f>[1]пот.ремонт!AB359+[2]пот.ремонт!AB358</f>
        <v>0</v>
      </c>
      <c r="AC358" s="75">
        <f>[1]пот.ремонт!AC359+[2]пот.ремонт!AC358</f>
        <v>0</v>
      </c>
      <c r="AD358" s="187">
        <f t="shared" si="72"/>
        <v>0</v>
      </c>
      <c r="AE358" s="75">
        <f>[17]пот.ремонт!AE358+[14]пот.ремонт!AE358+[15]пот.ремонт!AE358+[2]пот.ремонт!AE358</f>
        <v>0</v>
      </c>
      <c r="AF358" s="75">
        <f>[17]пот.ремонт!AF358+[14]пот.ремонт!AF358+[15]пот.ремонт!AF358+[2]пот.ремонт!AF358</f>
        <v>0</v>
      </c>
      <c r="AG358" s="75">
        <f>[17]пот.ремонт!AG358+[14]пот.ремонт!AG358+[15]пот.ремонт!AG358+[2]пот.ремонт!AG358</f>
        <v>0</v>
      </c>
      <c r="AH358" s="75">
        <f>[17]пот.ремонт!AH358+[14]пот.ремонт!AH358+[15]пот.ремонт!AH358+[2]пот.ремонт!AH358</f>
        <v>0</v>
      </c>
      <c r="AI358" s="75">
        <f>[17]пот.ремонт!AI358+[14]пот.ремонт!AI358+[15]пот.ремонт!AI358+[2]пот.ремонт!AI358</f>
        <v>0</v>
      </c>
      <c r="AJ358" s="75">
        <f>[17]пот.ремонт!AJ358+[14]пот.ремонт!AJ358+[15]пот.ремонт!AJ358+[2]пот.ремонт!AJ358</f>
        <v>0</v>
      </c>
      <c r="AK358" s="75">
        <f>[17]пот.ремонт!AK358+[14]пот.ремонт!AK358+[15]пот.ремонт!AK358+[2]пот.ремонт!AK358</f>
        <v>0</v>
      </c>
      <c r="AL358" s="75">
        <f>[17]пот.ремонт!AL358+[14]пот.ремонт!AL358+[15]пот.ремонт!AL358+[2]пот.ремонт!AL358</f>
        <v>0</v>
      </c>
      <c r="AM358" s="75">
        <f>[17]пот.ремонт!AM358+[14]пот.ремонт!AM358+[15]пот.ремонт!AM358+[2]пот.ремонт!AM358</f>
        <v>0</v>
      </c>
      <c r="AN358" s="75">
        <f>[1]пот.ремонт!AN359+[2]пот.ремонт!AN358</f>
        <v>0</v>
      </c>
      <c r="AO358" s="71">
        <f t="shared" si="68"/>
        <v>0</v>
      </c>
      <c r="AP358" s="274">
        <f t="shared" si="74"/>
        <v>0</v>
      </c>
      <c r="AQ358" s="36">
        <f t="shared" si="66"/>
        <v>-1088.0866280028731</v>
      </c>
      <c r="AR358" s="37">
        <f t="shared" si="67"/>
        <v>0</v>
      </c>
      <c r="AS358" s="183">
        <f t="shared" si="75"/>
        <v>0</v>
      </c>
      <c r="AT358" s="146">
        <f>'[16]звіт поточний ремонт'!$AR$348</f>
        <v>-559.92803668199997</v>
      </c>
      <c r="AU358" s="275">
        <f t="shared" si="76"/>
        <v>-1648.014664684873</v>
      </c>
      <c r="AV358" s="269">
        <f>[17]пот.ремонт!AP358+[14]пот.ремонт!AP358+[15]пот.ремонт!AP358+[2]пот.ремонт!AP358</f>
        <v>0</v>
      </c>
      <c r="AW358" s="193">
        <f>[15]пот.ремонт!C358</f>
        <v>41.695075489890286</v>
      </c>
      <c r="AX358" s="194"/>
      <c r="AY358" s="194">
        <f t="shared" si="78"/>
        <v>-41.695075489890286</v>
      </c>
      <c r="AZ358" s="17"/>
      <c r="BA358" s="200">
        <f t="shared" si="79"/>
        <v>-1689.7097401747633</v>
      </c>
      <c r="BB358" s="269">
        <f t="shared" si="80"/>
        <v>0</v>
      </c>
      <c r="BC358" s="15">
        <v>0</v>
      </c>
      <c r="BE358" s="192">
        <f>'[16]звіт поточний ремонт'!AK348+'[16]звіт поточний ремонт'!Z348-'[16]звіт поточний ремонт'!C348</f>
        <v>-559.92803668199997</v>
      </c>
      <c r="BF358" s="192">
        <f t="shared" si="73"/>
        <v>0</v>
      </c>
    </row>
    <row r="359" spans="1:58" ht="15" customHeight="1" x14ac:dyDescent="0.25">
      <c r="A359" s="175">
        <f t="shared" si="77"/>
        <v>353</v>
      </c>
      <c r="B359" s="260" t="s">
        <v>341</v>
      </c>
      <c r="C359" s="164">
        <f>побуд.звіт!AW363</f>
        <v>365.48994906239079</v>
      </c>
      <c r="D359" s="67">
        <f>'[3]по будинку 08'!BF364</f>
        <v>0</v>
      </c>
      <c r="E359" s="68">
        <v>2</v>
      </c>
      <c r="F359" s="69"/>
      <c r="G359" s="69"/>
      <c r="H359" s="69"/>
      <c r="I359" s="69"/>
      <c r="J359" s="69"/>
      <c r="K359" s="69"/>
      <c r="L359" s="70"/>
      <c r="M359" s="75">
        <f>[17]пот.ремонт!M359+[14]пот.ремонт!M359+[15]пот.ремонт!M359+[2]пот.ремонт!M359</f>
        <v>0</v>
      </c>
      <c r="N359" s="75">
        <f>[17]пот.ремонт!N359+[14]пот.ремонт!N359+[15]пот.ремонт!N359+[2]пот.ремонт!N359</f>
        <v>0</v>
      </c>
      <c r="O359" s="75">
        <f>[17]пот.ремонт!O359+[14]пот.ремонт!O359+[15]пот.ремонт!O359+[2]пот.ремонт!O359</f>
        <v>0</v>
      </c>
      <c r="P359" s="75">
        <f>[17]пот.ремонт!P359+[14]пот.ремонт!P359+[15]пот.ремонт!P359+[2]пот.ремонт!P359</f>
        <v>0</v>
      </c>
      <c r="Q359" s="75">
        <f>[17]пот.ремонт!Q359+[14]пот.ремонт!Q359+[15]пот.ремонт!Q359+[2]пот.ремонт!Q359</f>
        <v>0</v>
      </c>
      <c r="R359" s="75">
        <f>[17]пот.ремонт!R359+[14]пот.ремонт!R359+[15]пот.ремонт!R359+[2]пот.ремонт!R359</f>
        <v>0</v>
      </c>
      <c r="S359" s="75">
        <f>[17]пот.ремонт!S359+[14]пот.ремонт!S359+[15]пот.ремонт!S359+[2]пот.ремонт!S359</f>
        <v>0</v>
      </c>
      <c r="T359" s="75">
        <f>[17]пот.ремонт!T359+[14]пот.ремонт!T359+[15]пот.ремонт!T359+[2]пот.ремонт!T359</f>
        <v>0</v>
      </c>
      <c r="U359" s="75">
        <f>[17]пот.ремонт!U359+[14]пот.ремонт!U359+[15]пот.ремонт!U359+[2]пот.ремонт!U359</f>
        <v>0</v>
      </c>
      <c r="V359" s="75">
        <f>[17]пот.ремонт!V359+[14]пот.ремонт!V359+[15]пот.ремонт!V359+[2]пот.ремонт!V359</f>
        <v>0</v>
      </c>
      <c r="W359" s="75">
        <f>[17]пот.ремонт!W359+[14]пот.ремонт!W359+[15]пот.ремонт!W359+[2]пот.ремонт!W359</f>
        <v>0</v>
      </c>
      <c r="X359" s="75">
        <f>[17]пот.ремонт!X359+[14]пот.ремонт!X359+[15]пот.ремонт!X359+[2]пот.ремонт!X359</f>
        <v>0</v>
      </c>
      <c r="Y359" s="75">
        <f>[17]пот.ремонт!Y359+[14]пот.ремонт!Y359+[15]пот.ремонт!Y359+[2]пот.ремонт!Y359</f>
        <v>0</v>
      </c>
      <c r="Z359" s="75">
        <f>[17]пот.ремонт!Z359+[14]пот.ремонт!Z359+[15]пот.ремонт!Z359+[2]пот.ремонт!Z359</f>
        <v>0</v>
      </c>
      <c r="AA359" s="75">
        <f>[17]пот.ремонт!AA359+[14]пот.ремонт!AA359+[15]пот.ремонт!AA359+[2]пот.ремонт!AA359</f>
        <v>0</v>
      </c>
      <c r="AB359" s="75">
        <f>[1]пот.ремонт!AB360+[2]пот.ремонт!AB359</f>
        <v>0</v>
      </c>
      <c r="AC359" s="75">
        <f>[1]пот.ремонт!AC360+[2]пот.ремонт!AC359</f>
        <v>0</v>
      </c>
      <c r="AD359" s="187">
        <f t="shared" si="72"/>
        <v>0</v>
      </c>
      <c r="AE359" s="75">
        <f>[17]пот.ремонт!AE359+[14]пот.ремонт!AE359+[15]пот.ремонт!AE359+[2]пот.ремонт!AE359</f>
        <v>0</v>
      </c>
      <c r="AF359" s="75">
        <f>[17]пот.ремонт!AF359+[14]пот.ремонт!AF359+[15]пот.ремонт!AF359+[2]пот.ремонт!AF359</f>
        <v>0</v>
      </c>
      <c r="AG359" s="75">
        <f>[17]пот.ремонт!AG359+[14]пот.ремонт!AG359+[15]пот.ремонт!AG359+[2]пот.ремонт!AG359</f>
        <v>0</v>
      </c>
      <c r="AH359" s="75">
        <f>[17]пот.ремонт!AH359+[14]пот.ремонт!AH359+[15]пот.ремонт!AH359+[2]пот.ремонт!AH359</f>
        <v>0</v>
      </c>
      <c r="AI359" s="75">
        <f>[17]пот.ремонт!AI359+[14]пот.ремонт!AI359+[15]пот.ремонт!AI359+[2]пот.ремонт!AI359</f>
        <v>0</v>
      </c>
      <c r="AJ359" s="75">
        <f>[17]пот.ремонт!AJ359+[14]пот.ремонт!AJ359+[15]пот.ремонт!AJ359+[2]пот.ремонт!AJ359</f>
        <v>0</v>
      </c>
      <c r="AK359" s="75">
        <f>[17]пот.ремонт!AK359+[14]пот.ремонт!AK359+[15]пот.ремонт!AK359+[2]пот.ремонт!AK359</f>
        <v>0</v>
      </c>
      <c r="AL359" s="75">
        <f>[17]пот.ремонт!AL359+[14]пот.ремонт!AL359+[15]пот.ремонт!AL359+[2]пот.ремонт!AL359</f>
        <v>0</v>
      </c>
      <c r="AM359" s="75">
        <f>[17]пот.ремонт!AM359+[14]пот.ремонт!AM359+[15]пот.ремонт!AM359+[2]пот.ремонт!AM359</f>
        <v>0</v>
      </c>
      <c r="AN359" s="75">
        <f>[1]пот.ремонт!AN360+[2]пот.ремонт!AN359</f>
        <v>0</v>
      </c>
      <c r="AO359" s="71">
        <f t="shared" si="68"/>
        <v>0</v>
      </c>
      <c r="AP359" s="274">
        <f t="shared" si="74"/>
        <v>0</v>
      </c>
      <c r="AQ359" s="36">
        <f t="shared" si="66"/>
        <v>-365.48994906239079</v>
      </c>
      <c r="AR359" s="37">
        <f t="shared" si="67"/>
        <v>0</v>
      </c>
      <c r="AS359" s="183">
        <f t="shared" si="75"/>
        <v>0</v>
      </c>
      <c r="AT359" s="146">
        <f>'[16]звіт поточний ремонт'!$AR$349</f>
        <v>-186.751380539</v>
      </c>
      <c r="AU359" s="275">
        <f t="shared" si="76"/>
        <v>-552.24132960139082</v>
      </c>
      <c r="AV359" s="269">
        <f>[17]пот.ремонт!AP359+[14]пот.ремонт!AP359+[15]пот.ремонт!AP359+[2]пот.ремонт!AP359</f>
        <v>0</v>
      </c>
      <c r="AW359" s="193">
        <f>[15]пот.ремонт!C359</f>
        <v>43.471893678899079</v>
      </c>
      <c r="AX359" s="194"/>
      <c r="AY359" s="194">
        <f t="shared" si="78"/>
        <v>-43.471893678899079</v>
      </c>
      <c r="AZ359" s="17"/>
      <c r="BA359" s="200">
        <f t="shared" si="79"/>
        <v>-595.71322328028987</v>
      </c>
      <c r="BB359" s="269">
        <f t="shared" si="80"/>
        <v>0</v>
      </c>
      <c r="BC359" s="15">
        <v>0</v>
      </c>
      <c r="BE359" s="192">
        <f>'[16]звіт поточний ремонт'!AK349+'[16]звіт поточний ремонт'!Z349-'[16]звіт поточний ремонт'!C349</f>
        <v>-186.751380539</v>
      </c>
      <c r="BF359" s="192">
        <f t="shared" si="73"/>
        <v>0</v>
      </c>
    </row>
    <row r="360" spans="1:58" ht="15" customHeight="1" x14ac:dyDescent="0.25">
      <c r="A360" s="175">
        <f t="shared" si="77"/>
        <v>354</v>
      </c>
      <c r="B360" s="260" t="s">
        <v>342</v>
      </c>
      <c r="C360" s="164">
        <f>побуд.звіт!AW364</f>
        <v>614.31536488025858</v>
      </c>
      <c r="D360" s="67">
        <f>'[3]по будинку 08'!BF365</f>
        <v>0</v>
      </c>
      <c r="E360" s="68">
        <v>2</v>
      </c>
      <c r="F360" s="69"/>
      <c r="G360" s="69"/>
      <c r="H360" s="69"/>
      <c r="I360" s="69"/>
      <c r="J360" s="69"/>
      <c r="K360" s="69"/>
      <c r="L360" s="70"/>
      <c r="M360" s="75">
        <f>[17]пот.ремонт!M360+[14]пот.ремонт!M360+[15]пот.ремонт!M360+[2]пот.ремонт!M360</f>
        <v>0</v>
      </c>
      <c r="N360" s="75">
        <f>[17]пот.ремонт!N360+[14]пот.ремонт!N360+[15]пот.ремонт!N360+[2]пот.ремонт!N360</f>
        <v>0</v>
      </c>
      <c r="O360" s="75">
        <f>[17]пот.ремонт!O360+[14]пот.ремонт!O360+[15]пот.ремонт!O360+[2]пот.ремонт!O360</f>
        <v>0</v>
      </c>
      <c r="P360" s="75">
        <f>[17]пот.ремонт!P360+[14]пот.ремонт!P360+[15]пот.ремонт!P360+[2]пот.ремонт!P360</f>
        <v>0</v>
      </c>
      <c r="Q360" s="75">
        <f>[17]пот.ремонт!Q360+[14]пот.ремонт!Q360+[15]пот.ремонт!Q360+[2]пот.ремонт!Q360</f>
        <v>0</v>
      </c>
      <c r="R360" s="75">
        <f>[17]пот.ремонт!R360+[14]пот.ремонт!R360+[15]пот.ремонт!R360+[2]пот.ремонт!R360</f>
        <v>0</v>
      </c>
      <c r="S360" s="75">
        <f>[17]пот.ремонт!S360+[14]пот.ремонт!S360+[15]пот.ремонт!S360+[2]пот.ремонт!S360</f>
        <v>0</v>
      </c>
      <c r="T360" s="75">
        <f>[17]пот.ремонт!T360+[14]пот.ремонт!T360+[15]пот.ремонт!T360+[2]пот.ремонт!T360</f>
        <v>0</v>
      </c>
      <c r="U360" s="75">
        <f>[17]пот.ремонт!U360+[14]пот.ремонт!U360+[15]пот.ремонт!U360+[2]пот.ремонт!U360</f>
        <v>0</v>
      </c>
      <c r="V360" s="75">
        <f>[17]пот.ремонт!V360+[14]пот.ремонт!V360+[15]пот.ремонт!V360+[2]пот.ремонт!V360</f>
        <v>0</v>
      </c>
      <c r="W360" s="75">
        <f>[17]пот.ремонт!W360+[14]пот.ремонт!W360+[15]пот.ремонт!W360+[2]пот.ремонт!W360</f>
        <v>0</v>
      </c>
      <c r="X360" s="75">
        <f>[17]пот.ремонт!X360+[14]пот.ремонт!X360+[15]пот.ремонт!X360+[2]пот.ремонт!X360</f>
        <v>0</v>
      </c>
      <c r="Y360" s="75">
        <f>[17]пот.ремонт!Y360+[14]пот.ремонт!Y360+[15]пот.ремонт!Y360+[2]пот.ремонт!Y360</f>
        <v>0</v>
      </c>
      <c r="Z360" s="75">
        <f>[17]пот.ремонт!Z360+[14]пот.ремонт!Z360+[15]пот.ремонт!Z360+[2]пот.ремонт!Z360</f>
        <v>0</v>
      </c>
      <c r="AA360" s="75">
        <f>[17]пот.ремонт!AA360+[14]пот.ремонт!AA360+[15]пот.ремонт!AA360+[2]пот.ремонт!AA360</f>
        <v>0</v>
      </c>
      <c r="AB360" s="75">
        <f>[1]пот.ремонт!AB361+[2]пот.ремонт!AB360</f>
        <v>0</v>
      </c>
      <c r="AC360" s="75">
        <f>[1]пот.ремонт!AC361+[2]пот.ремонт!AC360</f>
        <v>0</v>
      </c>
      <c r="AD360" s="187">
        <f t="shared" si="72"/>
        <v>0</v>
      </c>
      <c r="AE360" s="75">
        <f>[17]пот.ремонт!AE360+[14]пот.ремонт!AE360+[15]пот.ремонт!AE360+[2]пот.ремонт!AE360</f>
        <v>0</v>
      </c>
      <c r="AF360" s="75">
        <f>[17]пот.ремонт!AF360+[14]пот.ремонт!AF360+[15]пот.ремонт!AF360+[2]пот.ремонт!AF360</f>
        <v>0</v>
      </c>
      <c r="AG360" s="75">
        <f>[17]пот.ремонт!AG360+[14]пот.ремонт!AG360+[15]пот.ремонт!AG360+[2]пот.ремонт!AG360</f>
        <v>0</v>
      </c>
      <c r="AH360" s="75">
        <f>[17]пот.ремонт!AH360+[14]пот.ремонт!AH360+[15]пот.ремонт!AH360+[2]пот.ремонт!AH360</f>
        <v>0</v>
      </c>
      <c r="AI360" s="75">
        <f>[17]пот.ремонт!AI360+[14]пот.ремонт!AI360+[15]пот.ремонт!AI360+[2]пот.ремонт!AI360</f>
        <v>0</v>
      </c>
      <c r="AJ360" s="75">
        <f>[17]пот.ремонт!AJ360+[14]пот.ремонт!AJ360+[15]пот.ремонт!AJ360+[2]пот.ремонт!AJ360</f>
        <v>0</v>
      </c>
      <c r="AK360" s="75">
        <f>[17]пот.ремонт!AK360+[14]пот.ремонт!AK360+[15]пот.ремонт!AK360+[2]пот.ремонт!AK360</f>
        <v>0</v>
      </c>
      <c r="AL360" s="75">
        <f>[17]пот.ремонт!AL360+[14]пот.ремонт!AL360+[15]пот.ремонт!AL360+[2]пот.ремонт!AL360</f>
        <v>0</v>
      </c>
      <c r="AM360" s="75">
        <f>[17]пот.ремонт!AM360+[14]пот.ремонт!AM360+[15]пот.ремонт!AM360+[2]пот.ремонт!AM360</f>
        <v>0</v>
      </c>
      <c r="AN360" s="75">
        <f>[1]пот.ремонт!AN361+[2]пот.ремонт!AN360</f>
        <v>0</v>
      </c>
      <c r="AO360" s="71">
        <f t="shared" si="68"/>
        <v>0</v>
      </c>
      <c r="AP360" s="274">
        <f t="shared" si="74"/>
        <v>0</v>
      </c>
      <c r="AQ360" s="36">
        <f t="shared" si="66"/>
        <v>-614.31536488025858</v>
      </c>
      <c r="AR360" s="37">
        <f t="shared" si="67"/>
        <v>0</v>
      </c>
      <c r="AS360" s="183">
        <f t="shared" si="75"/>
        <v>0</v>
      </c>
      <c r="AT360" s="146">
        <f>'[16]звіт поточний ремонт'!$AR$350</f>
        <v>4139.0739423407949</v>
      </c>
      <c r="AU360" s="275">
        <f t="shared" si="76"/>
        <v>3524.7585774605363</v>
      </c>
      <c r="AV360" s="269">
        <f>[17]пот.ремонт!AP360+[14]пот.ремонт!AP360+[15]пот.ремонт!AP360+[2]пот.ремонт!AP360</f>
        <v>0</v>
      </c>
      <c r="AW360" s="193">
        <f>[15]пот.ремонт!C360</f>
        <v>16.884735513094132</v>
      </c>
      <c r="AX360" s="194"/>
      <c r="AY360" s="194">
        <f t="shared" si="78"/>
        <v>-16.884735513094132</v>
      </c>
      <c r="AZ360" s="17"/>
      <c r="BA360" s="200">
        <f t="shared" si="79"/>
        <v>3507.8738419474421</v>
      </c>
      <c r="BB360" s="269">
        <f t="shared" si="80"/>
        <v>0</v>
      </c>
      <c r="BC360" s="15">
        <v>0</v>
      </c>
      <c r="BE360" s="192">
        <f>'[16]звіт поточний ремонт'!AK350+'[16]звіт поточний ремонт'!Z350-'[16]звіт поточний ремонт'!C350</f>
        <v>4139.0739423407949</v>
      </c>
      <c r="BF360" s="192">
        <f t="shared" si="73"/>
        <v>0</v>
      </c>
    </row>
    <row r="361" spans="1:58" ht="15" customHeight="1" x14ac:dyDescent="0.25">
      <c r="A361" s="175">
        <f t="shared" si="77"/>
        <v>355</v>
      </c>
      <c r="B361" s="260" t="s">
        <v>356</v>
      </c>
      <c r="C361" s="164">
        <f>побуд.звіт!AW365</f>
        <v>848.96370724429062</v>
      </c>
      <c r="D361" s="67">
        <f>'[3]по будинку 08'!BF366</f>
        <v>0</v>
      </c>
      <c r="E361" s="68">
        <v>3</v>
      </c>
      <c r="F361" s="69"/>
      <c r="G361" s="69"/>
      <c r="H361" s="69"/>
      <c r="I361" s="69"/>
      <c r="J361" s="69"/>
      <c r="K361" s="69"/>
      <c r="L361" s="70"/>
      <c r="M361" s="75">
        <f>[17]пот.ремонт!M361+[14]пот.ремонт!M361+[15]пот.ремонт!M361+[2]пот.ремонт!M361</f>
        <v>0</v>
      </c>
      <c r="N361" s="75">
        <f>[17]пот.ремонт!N361+[14]пот.ремонт!N361+[15]пот.ремонт!N361+[2]пот.ремонт!N361</f>
        <v>0</v>
      </c>
      <c r="O361" s="75">
        <f>[17]пот.ремонт!O361+[14]пот.ремонт!O361+[15]пот.ремонт!O361+[2]пот.ремонт!O361</f>
        <v>0</v>
      </c>
      <c r="P361" s="75">
        <f>[17]пот.ремонт!P361+[14]пот.ремонт!P361+[15]пот.ремонт!P361+[2]пот.ремонт!P361</f>
        <v>0</v>
      </c>
      <c r="Q361" s="75">
        <f>[17]пот.ремонт!Q361+[14]пот.ремонт!Q361+[15]пот.ремонт!Q361+[2]пот.ремонт!Q361</f>
        <v>0</v>
      </c>
      <c r="R361" s="75">
        <f>[17]пот.ремонт!R361+[14]пот.ремонт!R361+[15]пот.ремонт!R361+[2]пот.ремонт!R361</f>
        <v>0</v>
      </c>
      <c r="S361" s="75">
        <f>[17]пот.ремонт!S361+[14]пот.ремонт!S361+[15]пот.ремонт!S361+[2]пот.ремонт!S361</f>
        <v>0</v>
      </c>
      <c r="T361" s="75">
        <f>[17]пот.ремонт!T361+[14]пот.ремонт!T361+[15]пот.ремонт!T361+[2]пот.ремонт!T361</f>
        <v>0</v>
      </c>
      <c r="U361" s="75">
        <f>[17]пот.ремонт!U361+[14]пот.ремонт!U361+[15]пот.ремонт!U361+[2]пот.ремонт!U361</f>
        <v>0</v>
      </c>
      <c r="V361" s="75">
        <f>[17]пот.ремонт!V361+[14]пот.ремонт!V361+[15]пот.ремонт!V361+[2]пот.ремонт!V361</f>
        <v>0</v>
      </c>
      <c r="W361" s="75">
        <f>[17]пот.ремонт!W361+[14]пот.ремонт!W361+[15]пот.ремонт!W361+[2]пот.ремонт!W361</f>
        <v>0</v>
      </c>
      <c r="X361" s="75">
        <f>[17]пот.ремонт!X361+[14]пот.ремонт!X361+[15]пот.ремонт!X361+[2]пот.ремонт!X361</f>
        <v>0</v>
      </c>
      <c r="Y361" s="75">
        <f>[17]пот.ремонт!Y361+[14]пот.ремонт!Y361+[15]пот.ремонт!Y361+[2]пот.ремонт!Y361</f>
        <v>0</v>
      </c>
      <c r="Z361" s="75">
        <f>[17]пот.ремонт!Z361+[14]пот.ремонт!Z361+[15]пот.ремонт!Z361+[2]пот.ремонт!Z361</f>
        <v>0</v>
      </c>
      <c r="AA361" s="75">
        <f>[17]пот.ремонт!AA361+[14]пот.ремонт!AA361+[15]пот.ремонт!AA361+[2]пот.ремонт!AA361</f>
        <v>0</v>
      </c>
      <c r="AB361" s="75">
        <f>[1]пот.ремонт!AB362+[2]пот.ремонт!AB361</f>
        <v>0</v>
      </c>
      <c r="AC361" s="75">
        <f>[1]пот.ремонт!AC362+[2]пот.ремонт!AC361</f>
        <v>0</v>
      </c>
      <c r="AD361" s="187">
        <f t="shared" si="72"/>
        <v>0</v>
      </c>
      <c r="AE361" s="75">
        <f>[17]пот.ремонт!AE361+[14]пот.ремонт!AE361+[15]пот.ремонт!AE361+[2]пот.ремонт!AE361</f>
        <v>0</v>
      </c>
      <c r="AF361" s="75">
        <f>[17]пот.ремонт!AF361+[14]пот.ремонт!AF361+[15]пот.ремонт!AF361+[2]пот.ремонт!AF361</f>
        <v>0</v>
      </c>
      <c r="AG361" s="75">
        <f>[17]пот.ремонт!AG361+[14]пот.ремонт!AG361+[15]пот.ремонт!AG361+[2]пот.ремонт!AG361</f>
        <v>0</v>
      </c>
      <c r="AH361" s="75">
        <f>[17]пот.ремонт!AH361+[14]пот.ремонт!AH361+[15]пот.ремонт!AH361+[2]пот.ремонт!AH361</f>
        <v>0</v>
      </c>
      <c r="AI361" s="75">
        <f>[17]пот.ремонт!AI361+[14]пот.ремонт!AI361+[15]пот.ремонт!AI361+[2]пот.ремонт!AI361</f>
        <v>0</v>
      </c>
      <c r="AJ361" s="75">
        <f>[17]пот.ремонт!AJ361+[14]пот.ремонт!AJ361+[15]пот.ремонт!AJ361+[2]пот.ремонт!AJ361</f>
        <v>0</v>
      </c>
      <c r="AK361" s="75">
        <f>[17]пот.ремонт!AK361+[14]пот.ремонт!AK361+[15]пот.ремонт!AK361+[2]пот.ремонт!AK361</f>
        <v>0</v>
      </c>
      <c r="AL361" s="75">
        <f>[17]пот.ремонт!AL361+[14]пот.ремонт!AL361+[15]пот.ремонт!AL361+[2]пот.ремонт!AL361</f>
        <v>0</v>
      </c>
      <c r="AM361" s="75">
        <f>[17]пот.ремонт!AM361+[14]пот.ремонт!AM361+[15]пот.ремонт!AM361+[2]пот.ремонт!AM361</f>
        <v>0</v>
      </c>
      <c r="AN361" s="75">
        <f>[1]пот.ремонт!AN362+[2]пот.ремонт!AN361</f>
        <v>0</v>
      </c>
      <c r="AO361" s="71">
        <f t="shared" si="68"/>
        <v>0</v>
      </c>
      <c r="AP361" s="274">
        <f t="shared" si="74"/>
        <v>0</v>
      </c>
      <c r="AQ361" s="36">
        <f t="shared" si="66"/>
        <v>-848.96370724429062</v>
      </c>
      <c r="AR361" s="37">
        <f t="shared" si="67"/>
        <v>0</v>
      </c>
      <c r="AS361" s="183">
        <f t="shared" si="75"/>
        <v>0</v>
      </c>
      <c r="AT361" s="146">
        <f>'[16]звіт поточний ремонт'!AR364</f>
        <v>-436.87578550400002</v>
      </c>
      <c r="AU361" s="275">
        <f t="shared" si="76"/>
        <v>-1285.8394927482907</v>
      </c>
      <c r="AV361" s="269">
        <f>[17]пот.ремонт!AP361+[14]пот.ремонт!AP361+[15]пот.ремонт!AP361+[2]пот.ремонт!AP361</f>
        <v>0</v>
      </c>
      <c r="AW361" s="193">
        <f>[15]пот.ремонт!C361</f>
        <v>76.128713928858105</v>
      </c>
      <c r="AX361" s="194"/>
      <c r="AY361" s="194">
        <f t="shared" si="78"/>
        <v>-76.128713928858105</v>
      </c>
      <c r="AZ361" s="17"/>
      <c r="BA361" s="200">
        <f t="shared" si="79"/>
        <v>-1361.9682066771488</v>
      </c>
      <c r="BB361" s="269">
        <f t="shared" si="80"/>
        <v>0</v>
      </c>
      <c r="BC361" s="15">
        <v>0</v>
      </c>
      <c r="BE361" s="270">
        <f>'[16]звіт поточний ремонт'!AR364</f>
        <v>-436.87578550400002</v>
      </c>
      <c r="BF361" s="192">
        <f t="shared" si="73"/>
        <v>0</v>
      </c>
    </row>
    <row r="362" spans="1:58" ht="15" customHeight="1" x14ac:dyDescent="0.25">
      <c r="A362" s="175">
        <f t="shared" si="77"/>
        <v>356</v>
      </c>
      <c r="B362" s="260" t="s">
        <v>357</v>
      </c>
      <c r="C362" s="164">
        <f>побуд.звіт!AW366</f>
        <v>279.94152892845449</v>
      </c>
      <c r="D362" s="67">
        <f>'[3]по будинку 08'!BF367</f>
        <v>0</v>
      </c>
      <c r="E362" s="68">
        <v>3</v>
      </c>
      <c r="F362" s="69"/>
      <c r="G362" s="69"/>
      <c r="H362" s="69"/>
      <c r="I362" s="69"/>
      <c r="J362" s="69"/>
      <c r="K362" s="69"/>
      <c r="L362" s="70"/>
      <c r="M362" s="75">
        <f>[17]пот.ремонт!M362+[14]пот.ремонт!M362+[15]пот.ремонт!M362+[2]пот.ремонт!M362</f>
        <v>0</v>
      </c>
      <c r="N362" s="75">
        <f>[17]пот.ремонт!N362+[14]пот.ремонт!N362+[15]пот.ремонт!N362+[2]пот.ремонт!N362</f>
        <v>0</v>
      </c>
      <c r="O362" s="75">
        <f>[17]пот.ремонт!O362+[14]пот.ремонт!O362+[15]пот.ремонт!O362+[2]пот.ремонт!O362</f>
        <v>0</v>
      </c>
      <c r="P362" s="75">
        <f>[17]пот.ремонт!P362+[14]пот.ремонт!P362+[15]пот.ремонт!P362+[2]пот.ремонт!P362</f>
        <v>0</v>
      </c>
      <c r="Q362" s="75">
        <f>[17]пот.ремонт!Q362+[14]пот.ремонт!Q362+[15]пот.ремонт!Q362+[2]пот.ремонт!Q362</f>
        <v>0</v>
      </c>
      <c r="R362" s="75">
        <f>[17]пот.ремонт!R362+[14]пот.ремонт!R362+[15]пот.ремонт!R362+[2]пот.ремонт!R362</f>
        <v>0</v>
      </c>
      <c r="S362" s="75">
        <f>[17]пот.ремонт!S362+[14]пот.ремонт!S362+[15]пот.ремонт!S362+[2]пот.ремонт!S362</f>
        <v>0</v>
      </c>
      <c r="T362" s="75">
        <f>[17]пот.ремонт!T362+[14]пот.ремонт!T362+[15]пот.ремонт!T362+[2]пот.ремонт!T362</f>
        <v>0</v>
      </c>
      <c r="U362" s="75">
        <f>[17]пот.ремонт!U362+[14]пот.ремонт!U362+[15]пот.ремонт!U362+[2]пот.ремонт!U362</f>
        <v>0</v>
      </c>
      <c r="V362" s="75">
        <f>[17]пот.ремонт!V362+[14]пот.ремонт!V362+[15]пот.ремонт!V362+[2]пот.ремонт!V362</f>
        <v>0</v>
      </c>
      <c r="W362" s="75">
        <f>[17]пот.ремонт!W362+[14]пот.ремонт!W362+[15]пот.ремонт!W362+[2]пот.ремонт!W362</f>
        <v>0</v>
      </c>
      <c r="X362" s="75">
        <f>[17]пот.ремонт!X362+[14]пот.ремонт!X362+[15]пот.ремонт!X362+[2]пот.ремонт!X362</f>
        <v>0</v>
      </c>
      <c r="Y362" s="75">
        <f>[17]пот.ремонт!Y362+[14]пот.ремонт!Y362+[15]пот.ремонт!Y362+[2]пот.ремонт!Y362</f>
        <v>0</v>
      </c>
      <c r="Z362" s="75">
        <f>[17]пот.ремонт!Z362+[14]пот.ремонт!Z362+[15]пот.ремонт!Z362+[2]пот.ремонт!Z362</f>
        <v>0</v>
      </c>
      <c r="AA362" s="75">
        <f>[17]пот.ремонт!AA362+[14]пот.ремонт!AA362+[15]пот.ремонт!AA362+[2]пот.ремонт!AA362</f>
        <v>0</v>
      </c>
      <c r="AB362" s="75">
        <f>[1]пот.ремонт!AB363+[2]пот.ремонт!AB362</f>
        <v>0</v>
      </c>
      <c r="AC362" s="75">
        <f>[1]пот.ремонт!AC363+[2]пот.ремонт!AC362</f>
        <v>0</v>
      </c>
      <c r="AD362" s="187">
        <f t="shared" si="72"/>
        <v>0</v>
      </c>
      <c r="AE362" s="75">
        <f>[17]пот.ремонт!AE362+[14]пот.ремонт!AE362+[15]пот.ремонт!AE362+[2]пот.ремонт!AE362</f>
        <v>0</v>
      </c>
      <c r="AF362" s="75">
        <f>[17]пот.ремонт!AF362+[14]пот.ремонт!AF362+[15]пот.ремонт!AF362+[2]пот.ремонт!AF362</f>
        <v>0</v>
      </c>
      <c r="AG362" s="75">
        <f>[17]пот.ремонт!AG362+[14]пот.ремонт!AG362+[15]пот.ремонт!AG362+[2]пот.ремонт!AG362</f>
        <v>0</v>
      </c>
      <c r="AH362" s="75">
        <f>[17]пот.ремонт!AH362+[14]пот.ремонт!AH362+[15]пот.ремонт!AH362+[2]пот.ремонт!AH362</f>
        <v>0</v>
      </c>
      <c r="AI362" s="75">
        <f>[17]пот.ремонт!AI362+[14]пот.ремонт!AI362+[15]пот.ремонт!AI362+[2]пот.ремонт!AI362</f>
        <v>0</v>
      </c>
      <c r="AJ362" s="75">
        <f>[17]пот.ремонт!AJ362+[14]пот.ремонт!AJ362+[15]пот.ремонт!AJ362+[2]пот.ремонт!AJ362</f>
        <v>0</v>
      </c>
      <c r="AK362" s="75">
        <f>[17]пот.ремонт!AK362+[14]пот.ремонт!AK362+[15]пот.ремонт!AK362+[2]пот.ремонт!AK362</f>
        <v>0</v>
      </c>
      <c r="AL362" s="75">
        <f>[17]пот.ремонт!AL362+[14]пот.ремонт!AL362+[15]пот.ремонт!AL362+[2]пот.ремонт!AL362</f>
        <v>0</v>
      </c>
      <c r="AM362" s="75">
        <f>[17]пот.ремонт!AM362+[14]пот.ремонт!AM362+[15]пот.ремонт!AM362+[2]пот.ремонт!AM362</f>
        <v>0</v>
      </c>
      <c r="AN362" s="75">
        <f>[1]пот.ремонт!AN363+[2]пот.ремонт!AN362</f>
        <v>0</v>
      </c>
      <c r="AO362" s="71">
        <f t="shared" si="68"/>
        <v>0</v>
      </c>
      <c r="AP362" s="274">
        <f t="shared" si="74"/>
        <v>0</v>
      </c>
      <c r="AQ362" s="36">
        <f t="shared" si="66"/>
        <v>-279.94152892845449</v>
      </c>
      <c r="AR362" s="37">
        <f t="shared" si="67"/>
        <v>0</v>
      </c>
      <c r="AS362" s="183">
        <f t="shared" si="75"/>
        <v>0</v>
      </c>
      <c r="AT362" s="146">
        <f>'[16]звіт поточний ремонт'!AR365</f>
        <v>-144.05751048500002</v>
      </c>
      <c r="AU362" s="275">
        <f t="shared" si="76"/>
        <v>-423.99903941345451</v>
      </c>
      <c r="AV362" s="269">
        <f>[17]пот.ремонт!AP362+[14]пот.ремонт!AP362+[15]пот.ремонт!AP362+[2]пот.ремонт!AP362</f>
        <v>0</v>
      </c>
      <c r="AW362" s="193">
        <f>[15]пот.ремонт!C362</f>
        <v>25.103081485690883</v>
      </c>
      <c r="AX362" s="194"/>
      <c r="AY362" s="194">
        <f t="shared" si="78"/>
        <v>-25.103081485690883</v>
      </c>
      <c r="AZ362" s="17"/>
      <c r="BA362" s="200">
        <f t="shared" si="79"/>
        <v>-449.1021208991454</v>
      </c>
      <c r="BB362" s="269">
        <f t="shared" si="80"/>
        <v>0</v>
      </c>
      <c r="BC362" s="15">
        <v>0</v>
      </c>
      <c r="BE362" s="270">
        <f>'[16]звіт поточний ремонт'!AR365</f>
        <v>-144.05751048500002</v>
      </c>
      <c r="BF362" s="192">
        <f t="shared" si="73"/>
        <v>0</v>
      </c>
    </row>
    <row r="363" spans="1:58" ht="15" customHeight="1" x14ac:dyDescent="0.25">
      <c r="A363" s="175">
        <f t="shared" si="77"/>
        <v>357</v>
      </c>
      <c r="B363" s="260" t="s">
        <v>358</v>
      </c>
      <c r="C363" s="164">
        <f>побуд.звіт!AW367</f>
        <v>258.92302145292297</v>
      </c>
      <c r="D363" s="67">
        <f>'[3]по будинку 08'!BF368</f>
        <v>0</v>
      </c>
      <c r="E363" s="68">
        <v>3</v>
      </c>
      <c r="F363" s="69"/>
      <c r="G363" s="69"/>
      <c r="H363" s="69"/>
      <c r="I363" s="69"/>
      <c r="J363" s="69"/>
      <c r="K363" s="69"/>
      <c r="L363" s="70"/>
      <c r="M363" s="75">
        <f>[17]пот.ремонт!M363+[14]пот.ремонт!M363+[15]пот.ремонт!M363+[2]пот.ремонт!M363</f>
        <v>0</v>
      </c>
      <c r="N363" s="75">
        <f>[17]пот.ремонт!N363+[14]пот.ремонт!N363+[15]пот.ремонт!N363+[2]пот.ремонт!N363</f>
        <v>0</v>
      </c>
      <c r="O363" s="75">
        <f>[17]пот.ремонт!O363+[14]пот.ремонт!O363+[15]пот.ремонт!O363+[2]пот.ремонт!O363</f>
        <v>0</v>
      </c>
      <c r="P363" s="75">
        <f>[17]пот.ремонт!P363+[14]пот.ремонт!P363+[15]пот.ремонт!P363+[2]пот.ремонт!P363</f>
        <v>0</v>
      </c>
      <c r="Q363" s="75">
        <f>[17]пот.ремонт!Q363+[14]пот.ремонт!Q363+[15]пот.ремонт!Q363+[2]пот.ремонт!Q363</f>
        <v>0</v>
      </c>
      <c r="R363" s="75">
        <f>[17]пот.ремонт!R363+[14]пот.ремонт!R363+[15]пот.ремонт!R363+[2]пот.ремонт!R363</f>
        <v>0</v>
      </c>
      <c r="S363" s="75">
        <f>[17]пот.ремонт!S363+[14]пот.ремонт!S363+[15]пот.ремонт!S363+[2]пот.ремонт!S363</f>
        <v>0</v>
      </c>
      <c r="T363" s="75">
        <f>[17]пот.ремонт!T363+[14]пот.ремонт!T363+[15]пот.ремонт!T363+[2]пот.ремонт!T363</f>
        <v>0</v>
      </c>
      <c r="U363" s="75">
        <f>[17]пот.ремонт!U363+[14]пот.ремонт!U363+[15]пот.ремонт!U363+[2]пот.ремонт!U363</f>
        <v>0</v>
      </c>
      <c r="V363" s="75">
        <f>[17]пот.ремонт!V363+[14]пот.ремонт!V363+[15]пот.ремонт!V363+[2]пот.ремонт!V363</f>
        <v>0</v>
      </c>
      <c r="W363" s="75">
        <f>[17]пот.ремонт!W363+[14]пот.ремонт!W363+[15]пот.ремонт!W363+[2]пот.ремонт!W363</f>
        <v>0</v>
      </c>
      <c r="X363" s="75">
        <f>[17]пот.ремонт!X363+[14]пот.ремонт!X363+[15]пот.ремонт!X363+[2]пот.ремонт!X363</f>
        <v>0</v>
      </c>
      <c r="Y363" s="75">
        <f>[17]пот.ремонт!Y363+[14]пот.ремонт!Y363+[15]пот.ремонт!Y363+[2]пот.ремонт!Y363</f>
        <v>0</v>
      </c>
      <c r="Z363" s="75">
        <f>[17]пот.ремонт!Z363+[14]пот.ремонт!Z363+[15]пот.ремонт!Z363+[2]пот.ремонт!Z363</f>
        <v>0</v>
      </c>
      <c r="AA363" s="75">
        <f>[17]пот.ремонт!AA363+[14]пот.ремонт!AA363+[15]пот.ремонт!AA363+[2]пот.ремонт!AA363</f>
        <v>0</v>
      </c>
      <c r="AB363" s="75">
        <f>[1]пот.ремонт!AB364+[2]пот.ремонт!AB363</f>
        <v>0</v>
      </c>
      <c r="AC363" s="75">
        <f>[1]пот.ремонт!AC364+[2]пот.ремонт!AC363</f>
        <v>0</v>
      </c>
      <c r="AD363" s="187">
        <f t="shared" si="72"/>
        <v>0</v>
      </c>
      <c r="AE363" s="75">
        <f>[17]пот.ремонт!AE363+[14]пот.ремонт!AE363+[15]пот.ремонт!AE363+[2]пот.ремонт!AE363</f>
        <v>0</v>
      </c>
      <c r="AF363" s="75">
        <f>[17]пот.ремонт!AF363+[14]пот.ремонт!AF363+[15]пот.ремонт!AF363+[2]пот.ремонт!AF363</f>
        <v>0</v>
      </c>
      <c r="AG363" s="75">
        <f>[17]пот.ремонт!AG363+[14]пот.ремонт!AG363+[15]пот.ремонт!AG363+[2]пот.ремонт!AG363</f>
        <v>0</v>
      </c>
      <c r="AH363" s="75">
        <f>[17]пот.ремонт!AH363+[14]пот.ремонт!AH363+[15]пот.ремонт!AH363+[2]пот.ремонт!AH363</f>
        <v>0</v>
      </c>
      <c r="AI363" s="75">
        <f>[17]пот.ремонт!AI363+[14]пот.ремонт!AI363+[15]пот.ремонт!AI363+[2]пот.ремонт!AI363</f>
        <v>0</v>
      </c>
      <c r="AJ363" s="75">
        <f>[17]пот.ремонт!AJ363+[14]пот.ремонт!AJ363+[15]пот.ремонт!AJ363+[2]пот.ремонт!AJ363</f>
        <v>0</v>
      </c>
      <c r="AK363" s="75">
        <f>[17]пот.ремонт!AK363+[14]пот.ремонт!AK363+[15]пот.ремонт!AK363+[2]пот.ремонт!AK363</f>
        <v>0</v>
      </c>
      <c r="AL363" s="75">
        <f>[17]пот.ремонт!AL363+[14]пот.ремонт!AL363+[15]пот.ремонт!AL363+[2]пот.ремонт!AL363</f>
        <v>0</v>
      </c>
      <c r="AM363" s="75">
        <f>[17]пот.ремонт!AM363+[14]пот.ремонт!AM363+[15]пот.ремонт!AM363+[2]пот.ремонт!AM363</f>
        <v>0</v>
      </c>
      <c r="AN363" s="75">
        <f>[1]пот.ремонт!AN364+[2]пот.ремонт!AN363</f>
        <v>0</v>
      </c>
      <c r="AO363" s="71">
        <f t="shared" si="68"/>
        <v>0</v>
      </c>
      <c r="AP363" s="274">
        <f t="shared" si="74"/>
        <v>0</v>
      </c>
      <c r="AQ363" s="36">
        <f t="shared" si="66"/>
        <v>-258.92302145292297</v>
      </c>
      <c r="AR363" s="37">
        <f t="shared" si="67"/>
        <v>0</v>
      </c>
      <c r="AS363" s="183">
        <f t="shared" si="75"/>
        <v>0</v>
      </c>
      <c r="AT363" s="146">
        <f>'[16]звіт поточний ремонт'!AR366</f>
        <v>-133.24139708050001</v>
      </c>
      <c r="AU363" s="275">
        <f t="shared" si="76"/>
        <v>-392.16441853342297</v>
      </c>
      <c r="AV363" s="269">
        <f>[17]пот.ремонт!AP363+[14]пот.ремонт!AP363+[15]пот.ремонт!AP363+[2]пот.ремонт!AP363</f>
        <v>0</v>
      </c>
      <c r="AW363" s="193">
        <f>[15]пот.ремонт!C363</f>
        <v>23.2183017005846</v>
      </c>
      <c r="AX363" s="194"/>
      <c r="AY363" s="194">
        <f t="shared" si="78"/>
        <v>-23.2183017005846</v>
      </c>
      <c r="AZ363" s="17"/>
      <c r="BA363" s="200">
        <f t="shared" si="79"/>
        <v>-415.38272023400759</v>
      </c>
      <c r="BB363" s="269">
        <f t="shared" si="80"/>
        <v>0</v>
      </c>
      <c r="BC363" s="15">
        <v>0</v>
      </c>
      <c r="BE363" s="270">
        <f>'[16]звіт поточний ремонт'!AR366</f>
        <v>-133.24139708050001</v>
      </c>
      <c r="BF363" s="192">
        <f t="shared" si="73"/>
        <v>0</v>
      </c>
    </row>
    <row r="364" spans="1:58" ht="15" customHeight="1" x14ac:dyDescent="0.25">
      <c r="A364" s="175">
        <f t="shared" si="77"/>
        <v>358</v>
      </c>
      <c r="B364" s="260" t="s">
        <v>359</v>
      </c>
      <c r="C364" s="164">
        <f>побуд.звіт!AW368</f>
        <v>202.8740114881727</v>
      </c>
      <c r="D364" s="67">
        <f>'[3]по будинку 08'!BF369</f>
        <v>0</v>
      </c>
      <c r="E364" s="68">
        <v>3</v>
      </c>
      <c r="F364" s="69"/>
      <c r="G364" s="69"/>
      <c r="H364" s="69"/>
      <c r="I364" s="69"/>
      <c r="J364" s="69"/>
      <c r="K364" s="69"/>
      <c r="L364" s="70"/>
      <c r="M364" s="75">
        <f>[17]пот.ремонт!M364+[14]пот.ремонт!M364+[15]пот.ремонт!M364+[2]пот.ремонт!M364</f>
        <v>0</v>
      </c>
      <c r="N364" s="75">
        <f>[17]пот.ремонт!N364+[14]пот.ремонт!N364+[15]пот.ремонт!N364+[2]пот.ремонт!N364</f>
        <v>0</v>
      </c>
      <c r="O364" s="75">
        <f>[17]пот.ремонт!O364+[14]пот.ремонт!O364+[15]пот.ремонт!O364+[2]пот.ремонт!O364</f>
        <v>0</v>
      </c>
      <c r="P364" s="75">
        <f>[17]пот.ремонт!P364+[14]пот.ремонт!P364+[15]пот.ремонт!P364+[2]пот.ремонт!P364</f>
        <v>0</v>
      </c>
      <c r="Q364" s="75">
        <f>[17]пот.ремонт!Q364+[14]пот.ремонт!Q364+[15]пот.ремонт!Q364+[2]пот.ремонт!Q364</f>
        <v>0</v>
      </c>
      <c r="R364" s="75">
        <f>[17]пот.ремонт!R364+[14]пот.ремонт!R364+[15]пот.ремонт!R364+[2]пот.ремонт!R364</f>
        <v>0</v>
      </c>
      <c r="S364" s="75">
        <f>[17]пот.ремонт!S364+[14]пот.ремонт!S364+[15]пот.ремонт!S364+[2]пот.ремонт!S364</f>
        <v>0</v>
      </c>
      <c r="T364" s="75">
        <f>[17]пот.ремонт!T364+[14]пот.ремонт!T364+[15]пот.ремонт!T364+[2]пот.ремонт!T364</f>
        <v>0</v>
      </c>
      <c r="U364" s="75">
        <f>[17]пот.ремонт!U364+[14]пот.ремонт!U364+[15]пот.ремонт!U364+[2]пот.ремонт!U364</f>
        <v>0</v>
      </c>
      <c r="V364" s="75">
        <f>[17]пот.ремонт!V364+[14]пот.ремонт!V364+[15]пот.ремонт!V364+[2]пот.ремонт!V364</f>
        <v>0</v>
      </c>
      <c r="W364" s="75">
        <f>[17]пот.ремонт!W364+[14]пот.ремонт!W364+[15]пот.ремонт!W364+[2]пот.ремонт!W364</f>
        <v>0</v>
      </c>
      <c r="X364" s="75">
        <f>[17]пот.ремонт!X364+[14]пот.ремонт!X364+[15]пот.ремонт!X364+[2]пот.ремонт!X364</f>
        <v>0</v>
      </c>
      <c r="Y364" s="75">
        <f>[17]пот.ремонт!Y364+[14]пот.ремонт!Y364+[15]пот.ремонт!Y364+[2]пот.ремонт!Y364</f>
        <v>0</v>
      </c>
      <c r="Z364" s="75">
        <f>[17]пот.ремонт!Z364+[14]пот.ремонт!Z364+[15]пот.ремонт!Z364+[2]пот.ремонт!Z364</f>
        <v>0</v>
      </c>
      <c r="AA364" s="75">
        <f>[17]пот.ремонт!AA364+[14]пот.ремонт!AA364+[15]пот.ремонт!AA364+[2]пот.ремонт!AA364</f>
        <v>0</v>
      </c>
      <c r="AB364" s="75">
        <f>[1]пот.ремонт!AB365+[2]пот.ремонт!AB364</f>
        <v>0</v>
      </c>
      <c r="AC364" s="75">
        <f>[1]пот.ремонт!AC365+[2]пот.ремонт!AC364</f>
        <v>0</v>
      </c>
      <c r="AD364" s="187">
        <f t="shared" si="72"/>
        <v>0</v>
      </c>
      <c r="AE364" s="75">
        <f>[17]пот.ремонт!AE364+[14]пот.ремонт!AE364+[15]пот.ремонт!AE364+[2]пот.ремонт!AE364</f>
        <v>0</v>
      </c>
      <c r="AF364" s="75">
        <f>[17]пот.ремонт!AF364+[14]пот.ремонт!AF364+[15]пот.ремонт!AF364+[2]пот.ремонт!AF364</f>
        <v>0</v>
      </c>
      <c r="AG364" s="75">
        <f>[17]пот.ремонт!AG364+[14]пот.ремонт!AG364+[15]пот.ремонт!AG364+[2]пот.ремонт!AG364</f>
        <v>0</v>
      </c>
      <c r="AH364" s="75">
        <f>[17]пот.ремонт!AH364+[14]пот.ремонт!AH364+[15]пот.ремонт!AH364+[2]пот.ремонт!AH364</f>
        <v>0</v>
      </c>
      <c r="AI364" s="75">
        <f>[17]пот.ремонт!AI364+[14]пот.ремонт!AI364+[15]пот.ремонт!AI364+[2]пот.ремонт!AI364</f>
        <v>0</v>
      </c>
      <c r="AJ364" s="75">
        <f>[17]пот.ремонт!AJ364+[14]пот.ремонт!AJ364+[15]пот.ремонт!AJ364+[2]пот.ремонт!AJ364</f>
        <v>0</v>
      </c>
      <c r="AK364" s="75">
        <f>[17]пот.ремонт!AK364+[14]пот.ремонт!AK364+[15]пот.ремонт!AK364+[2]пот.ремонт!AK364</f>
        <v>0</v>
      </c>
      <c r="AL364" s="75">
        <f>[17]пот.ремонт!AL364+[14]пот.ремонт!AL364+[15]пот.ремонт!AL364+[2]пот.ремонт!AL364</f>
        <v>0</v>
      </c>
      <c r="AM364" s="75">
        <f>[17]пот.ремонт!AM364+[14]пот.ремонт!AM364+[15]пот.ремонт!AM364+[2]пот.ремонт!AM364</f>
        <v>0</v>
      </c>
      <c r="AN364" s="75">
        <f>[1]пот.ремонт!AN365+[2]пот.ремонт!AN364</f>
        <v>0</v>
      </c>
      <c r="AO364" s="71">
        <f t="shared" si="68"/>
        <v>0</v>
      </c>
      <c r="AP364" s="274">
        <f t="shared" si="74"/>
        <v>0</v>
      </c>
      <c r="AQ364" s="36">
        <f t="shared" si="66"/>
        <v>-202.8740114881727</v>
      </c>
      <c r="AR364" s="37">
        <f t="shared" si="67"/>
        <v>0</v>
      </c>
      <c r="AS364" s="183">
        <f t="shared" si="75"/>
        <v>0</v>
      </c>
      <c r="AT364" s="146">
        <f>'[16]звіт поточний ремонт'!AR367</f>
        <v>-104.3987482548</v>
      </c>
      <c r="AU364" s="275">
        <f t="shared" si="76"/>
        <v>-307.27275974297271</v>
      </c>
      <c r="AV364" s="269">
        <f>[17]пот.ремонт!AP364+[14]пот.ремонт!AP364+[15]пот.ремонт!AP364+[2]пот.ремонт!AP364</f>
        <v>0</v>
      </c>
      <c r="AW364" s="193">
        <f>[15]пот.ремонт!C364</f>
        <v>18.192222273634535</v>
      </c>
      <c r="AX364" s="194"/>
      <c r="AY364" s="194">
        <f t="shared" si="78"/>
        <v>-18.192222273634535</v>
      </c>
      <c r="AZ364" s="17"/>
      <c r="BA364" s="200">
        <f t="shared" si="79"/>
        <v>-325.46498201660722</v>
      </c>
      <c r="BB364" s="269">
        <f t="shared" si="80"/>
        <v>0</v>
      </c>
      <c r="BC364" s="15">
        <v>0</v>
      </c>
      <c r="BE364" s="270">
        <f>'[16]звіт поточний ремонт'!AR367</f>
        <v>-104.3987482548</v>
      </c>
      <c r="BF364" s="192">
        <f t="shared" si="73"/>
        <v>0</v>
      </c>
    </row>
    <row r="365" spans="1:58" ht="15" customHeight="1" x14ac:dyDescent="0.25">
      <c r="A365" s="175">
        <f t="shared" si="77"/>
        <v>359</v>
      </c>
      <c r="B365" s="260" t="s">
        <v>360</v>
      </c>
      <c r="C365" s="164">
        <f>побуд.звіт!AW369</f>
        <v>838.6066917041735</v>
      </c>
      <c r="D365" s="67">
        <f>'[3]по будинку 08'!BF370</f>
        <v>0</v>
      </c>
      <c r="E365" s="68">
        <v>3</v>
      </c>
      <c r="F365" s="69"/>
      <c r="G365" s="69"/>
      <c r="H365" s="69"/>
      <c r="I365" s="69"/>
      <c r="J365" s="69"/>
      <c r="K365" s="69"/>
      <c r="L365" s="70"/>
      <c r="M365" s="75">
        <f>[17]пот.ремонт!M365+[14]пот.ремонт!M365+[15]пот.ремонт!M365+[2]пот.ремонт!M365</f>
        <v>0</v>
      </c>
      <c r="N365" s="75">
        <f>[17]пот.ремонт!N365+[14]пот.ремонт!N365+[15]пот.ремонт!N365+[2]пот.ремонт!N365</f>
        <v>0</v>
      </c>
      <c r="O365" s="75">
        <f>[17]пот.ремонт!O365+[14]пот.ремонт!O365+[15]пот.ремонт!O365+[2]пот.ремонт!O365</f>
        <v>0</v>
      </c>
      <c r="P365" s="75">
        <f>[17]пот.ремонт!P365+[14]пот.ремонт!P365+[15]пот.ремонт!P365+[2]пот.ремонт!P365</f>
        <v>0</v>
      </c>
      <c r="Q365" s="75">
        <f>[17]пот.ремонт!Q365+[14]пот.ремонт!Q365+[15]пот.ремонт!Q365+[2]пот.ремонт!Q365</f>
        <v>0</v>
      </c>
      <c r="R365" s="75">
        <f>[17]пот.ремонт!R365+[14]пот.ремонт!R365+[15]пот.ремонт!R365+[2]пот.ремонт!R365</f>
        <v>0</v>
      </c>
      <c r="S365" s="75">
        <f>[17]пот.ремонт!S365+[14]пот.ремонт!S365+[15]пот.ремонт!S365+[2]пот.ремонт!S365</f>
        <v>0</v>
      </c>
      <c r="T365" s="75">
        <f>[17]пот.ремонт!T365+[14]пот.ремонт!T365+[15]пот.ремонт!T365+[2]пот.ремонт!T365</f>
        <v>0</v>
      </c>
      <c r="U365" s="75">
        <f>[17]пот.ремонт!U365+[14]пот.ремонт!U365+[15]пот.ремонт!U365+[2]пот.ремонт!U365</f>
        <v>0</v>
      </c>
      <c r="V365" s="75">
        <f>[17]пот.ремонт!V365+[14]пот.ремонт!V365+[15]пот.ремонт!V365+[2]пот.ремонт!V365</f>
        <v>0</v>
      </c>
      <c r="W365" s="75">
        <f>[17]пот.ремонт!W365+[14]пот.ремонт!W365+[15]пот.ремонт!W365+[2]пот.ремонт!W365</f>
        <v>0</v>
      </c>
      <c r="X365" s="75">
        <f>[17]пот.ремонт!X365+[14]пот.ремонт!X365+[15]пот.ремонт!X365+[2]пот.ремонт!X365</f>
        <v>0</v>
      </c>
      <c r="Y365" s="75">
        <f>[17]пот.ремонт!Y365+[14]пот.ремонт!Y365+[15]пот.ремонт!Y365+[2]пот.ремонт!Y365</f>
        <v>0</v>
      </c>
      <c r="Z365" s="75">
        <f>[17]пот.ремонт!Z365+[14]пот.ремонт!Z365+[15]пот.ремонт!Z365+[2]пот.ремонт!Z365</f>
        <v>0</v>
      </c>
      <c r="AA365" s="75">
        <f>[17]пот.ремонт!AA365+[14]пот.ремонт!AA365+[15]пот.ремонт!AA365+[2]пот.ремонт!AA365</f>
        <v>0</v>
      </c>
      <c r="AB365" s="75">
        <f>[1]пот.ремонт!AB366+[2]пот.ремонт!AB365</f>
        <v>0</v>
      </c>
      <c r="AC365" s="75">
        <f>[1]пот.ремонт!AC366+[2]пот.ремонт!AC365</f>
        <v>0</v>
      </c>
      <c r="AD365" s="187">
        <f t="shared" si="72"/>
        <v>0</v>
      </c>
      <c r="AE365" s="75">
        <f>[17]пот.ремонт!AE365+[14]пот.ремонт!AE365+[15]пот.ремонт!AE365+[2]пот.ремонт!AE365</f>
        <v>0</v>
      </c>
      <c r="AF365" s="75">
        <f>[17]пот.ремонт!AF365+[14]пот.ремонт!AF365+[15]пот.ремонт!AF365+[2]пот.ремонт!AF365</f>
        <v>0</v>
      </c>
      <c r="AG365" s="75">
        <f>[17]пот.ремонт!AG365+[14]пот.ремонт!AG365+[15]пот.ремонт!AG365+[2]пот.ремонт!AG365</f>
        <v>0</v>
      </c>
      <c r="AH365" s="75">
        <f>[17]пот.ремонт!AH365+[14]пот.ремонт!AH365+[15]пот.ремонт!AH365+[2]пот.ремонт!AH365</f>
        <v>0</v>
      </c>
      <c r="AI365" s="75">
        <f>[17]пот.ремонт!AI365+[14]пот.ремонт!AI365+[15]пот.ремонт!AI365+[2]пот.ремонт!AI365</f>
        <v>0</v>
      </c>
      <c r="AJ365" s="75">
        <f>[17]пот.ремонт!AJ365+[14]пот.ремонт!AJ365+[15]пот.ремонт!AJ365+[2]пот.ремонт!AJ365</f>
        <v>0</v>
      </c>
      <c r="AK365" s="75">
        <f>[17]пот.ремонт!AK365+[14]пот.ремонт!AK365+[15]пот.ремонт!AK365+[2]пот.ремонт!AK365</f>
        <v>0</v>
      </c>
      <c r="AL365" s="75">
        <f>[17]пот.ремонт!AL365+[14]пот.ремонт!AL365+[15]пот.ремонт!AL365+[2]пот.ремонт!AL365</f>
        <v>0</v>
      </c>
      <c r="AM365" s="75">
        <f>[17]пот.ремонт!AM365+[14]пот.ремонт!AM365+[15]пот.ремонт!AM365+[2]пот.ремонт!AM365</f>
        <v>0</v>
      </c>
      <c r="AN365" s="75">
        <f>[1]пот.ремонт!AN366+[2]пот.ремонт!AN365</f>
        <v>0</v>
      </c>
      <c r="AO365" s="71">
        <f t="shared" si="68"/>
        <v>0</v>
      </c>
      <c r="AP365" s="274">
        <f t="shared" si="74"/>
        <v>0</v>
      </c>
      <c r="AQ365" s="36">
        <f t="shared" si="66"/>
        <v>-838.6066917041735</v>
      </c>
      <c r="AR365" s="37">
        <f t="shared" si="67"/>
        <v>0</v>
      </c>
      <c r="AS365" s="183">
        <f t="shared" si="75"/>
        <v>0</v>
      </c>
      <c r="AT365" s="146">
        <f>'[16]звіт поточний ремонт'!AR368</f>
        <v>-431.54604129600006</v>
      </c>
      <c r="AU365" s="275">
        <f t="shared" si="76"/>
        <v>-1270.1527330001736</v>
      </c>
      <c r="AV365" s="269">
        <f>[17]пот.ремонт!AP365+[14]пот.ремонт!AP365+[15]пот.ремонт!AP365+[2]пот.ремонт!AP365</f>
        <v>0</v>
      </c>
      <c r="AW365" s="193">
        <f>[15]пот.ремонт!C365</f>
        <v>75.199981860834626</v>
      </c>
      <c r="AX365" s="194"/>
      <c r="AY365" s="194">
        <f t="shared" si="78"/>
        <v>-75.199981860834626</v>
      </c>
      <c r="AZ365" s="17"/>
      <c r="BA365" s="200">
        <f t="shared" si="79"/>
        <v>-1345.3527148610083</v>
      </c>
      <c r="BB365" s="269">
        <f t="shared" si="80"/>
        <v>0</v>
      </c>
      <c r="BC365" s="15">
        <v>0</v>
      </c>
      <c r="BE365" s="270">
        <f>'[16]звіт поточний ремонт'!AR368</f>
        <v>-431.54604129600006</v>
      </c>
      <c r="BF365" s="192">
        <f t="shared" si="73"/>
        <v>0</v>
      </c>
    </row>
    <row r="366" spans="1:58" ht="15" customHeight="1" x14ac:dyDescent="0.25">
      <c r="A366" s="175">
        <f t="shared" si="77"/>
        <v>360</v>
      </c>
      <c r="B366" s="260" t="s">
        <v>361</v>
      </c>
      <c r="C366" s="164">
        <f>побуд.звіт!AW370</f>
        <v>913.92365672947039</v>
      </c>
      <c r="D366" s="67">
        <f>'[3]по будинку 08'!BF371</f>
        <v>0</v>
      </c>
      <c r="E366" s="68">
        <v>3</v>
      </c>
      <c r="F366" s="69"/>
      <c r="G366" s="69"/>
      <c r="H366" s="69"/>
      <c r="I366" s="69"/>
      <c r="J366" s="69"/>
      <c r="K366" s="69"/>
      <c r="L366" s="70"/>
      <c r="M366" s="75">
        <f>[17]пот.ремонт!M366+[14]пот.ремонт!M366+[15]пот.ремонт!M366+[2]пот.ремонт!M366</f>
        <v>0</v>
      </c>
      <c r="N366" s="75">
        <f>[17]пот.ремонт!N366+[14]пот.ремонт!N366+[15]пот.ремонт!N366+[2]пот.ремонт!N366</f>
        <v>0</v>
      </c>
      <c r="O366" s="75">
        <f>[17]пот.ремонт!O366+[14]пот.ремонт!O366+[15]пот.ремонт!O366+[2]пот.ремонт!O366</f>
        <v>0</v>
      </c>
      <c r="P366" s="75">
        <f>[17]пот.ремонт!P366+[14]пот.ремонт!P366+[15]пот.ремонт!P366+[2]пот.ремонт!P366</f>
        <v>0</v>
      </c>
      <c r="Q366" s="75">
        <f>[17]пот.ремонт!Q366+[14]пот.ремонт!Q366+[15]пот.ремонт!Q366+[2]пот.ремонт!Q366</f>
        <v>0</v>
      </c>
      <c r="R366" s="75">
        <f>[17]пот.ремонт!R366+[14]пот.ремонт!R366+[15]пот.ремонт!R366+[2]пот.ремонт!R366</f>
        <v>0</v>
      </c>
      <c r="S366" s="75">
        <f>[17]пот.ремонт!S366+[14]пот.ремонт!S366+[15]пот.ремонт!S366+[2]пот.ремонт!S366</f>
        <v>0</v>
      </c>
      <c r="T366" s="75">
        <f>[17]пот.ремонт!T366+[14]пот.ремонт!T366+[15]пот.ремонт!T366+[2]пот.ремонт!T366</f>
        <v>0</v>
      </c>
      <c r="U366" s="75">
        <f>[17]пот.ремонт!U366+[14]пот.ремонт!U366+[15]пот.ремонт!U366+[2]пот.ремонт!U366</f>
        <v>0</v>
      </c>
      <c r="V366" s="75">
        <f>[17]пот.ремонт!V366+[14]пот.ремонт!V366+[15]пот.ремонт!V366+[2]пот.ремонт!V366</f>
        <v>0</v>
      </c>
      <c r="W366" s="75">
        <f>[17]пот.ремонт!W366+[14]пот.ремонт!W366+[15]пот.ремонт!W366+[2]пот.ремонт!W366</f>
        <v>0</v>
      </c>
      <c r="X366" s="75">
        <f>[17]пот.ремонт!X366+[14]пот.ремонт!X366+[15]пот.ремонт!X366+[2]пот.ремонт!X366</f>
        <v>0</v>
      </c>
      <c r="Y366" s="75">
        <f>[17]пот.ремонт!Y366+[14]пот.ремонт!Y366+[15]пот.ремонт!Y366+[2]пот.ремонт!Y366</f>
        <v>0</v>
      </c>
      <c r="Z366" s="75">
        <f>[17]пот.ремонт!Z366+[14]пот.ремонт!Z366+[15]пот.ремонт!Z366+[2]пот.ремонт!Z366</f>
        <v>0</v>
      </c>
      <c r="AA366" s="75">
        <f>[17]пот.ремонт!AA366+[14]пот.ремонт!AA366+[15]пот.ремонт!AA366+[2]пот.ремонт!AA366</f>
        <v>0</v>
      </c>
      <c r="AB366" s="75">
        <f>[1]пот.ремонт!AB367+[2]пот.ремонт!AB366</f>
        <v>0</v>
      </c>
      <c r="AC366" s="75">
        <f>[1]пот.ремонт!AC367+[2]пот.ремонт!AC366</f>
        <v>0</v>
      </c>
      <c r="AD366" s="187">
        <f t="shared" si="72"/>
        <v>0</v>
      </c>
      <c r="AE366" s="75">
        <f>[17]пот.ремонт!AE366+[14]пот.ремонт!AE366+[15]пот.ремонт!AE366+[2]пот.ремонт!AE366</f>
        <v>0</v>
      </c>
      <c r="AF366" s="75">
        <f>[17]пот.ремонт!AF366+[14]пот.ремонт!AF366+[15]пот.ремонт!AF366+[2]пот.ремонт!AF366</f>
        <v>0</v>
      </c>
      <c r="AG366" s="75">
        <f>[17]пот.ремонт!AG366+[14]пот.ремонт!AG366+[15]пот.ремонт!AG366+[2]пот.ремонт!AG366</f>
        <v>0</v>
      </c>
      <c r="AH366" s="75">
        <f>[17]пот.ремонт!AH366+[14]пот.ремонт!AH366+[15]пот.ремонт!AH366+[2]пот.ремонт!AH366</f>
        <v>0</v>
      </c>
      <c r="AI366" s="75">
        <f>[17]пот.ремонт!AI366+[14]пот.ремонт!AI366+[15]пот.ремонт!AI366+[2]пот.ремонт!AI366</f>
        <v>0</v>
      </c>
      <c r="AJ366" s="75">
        <f>[17]пот.ремонт!AJ366+[14]пот.ремонт!AJ366+[15]пот.ремонт!AJ366+[2]пот.ремонт!AJ366</f>
        <v>0</v>
      </c>
      <c r="AK366" s="75">
        <f>[17]пот.ремонт!AK366+[14]пот.ремонт!AK366+[15]пот.ремонт!AK366+[2]пот.ремонт!AK366</f>
        <v>0</v>
      </c>
      <c r="AL366" s="75">
        <f>[17]пот.ремонт!AL366+[14]пот.ремонт!AL366+[15]пот.ремонт!AL366+[2]пот.ремонт!AL366</f>
        <v>0</v>
      </c>
      <c r="AM366" s="75">
        <f>[17]пот.ремонт!AM366+[14]пот.ремонт!AM366+[15]пот.ремонт!AM366+[2]пот.ремонт!AM366</f>
        <v>0</v>
      </c>
      <c r="AN366" s="75">
        <f>[1]пот.ремонт!AN367+[2]пот.ремонт!AN366</f>
        <v>0</v>
      </c>
      <c r="AO366" s="71">
        <f t="shared" si="68"/>
        <v>0</v>
      </c>
      <c r="AP366" s="274">
        <f t="shared" si="74"/>
        <v>0</v>
      </c>
      <c r="AQ366" s="36">
        <f t="shared" si="66"/>
        <v>-913.92365672947039</v>
      </c>
      <c r="AR366" s="37">
        <f t="shared" si="67"/>
        <v>0</v>
      </c>
      <c r="AS366" s="183">
        <f t="shared" si="75"/>
        <v>0</v>
      </c>
      <c r="AT366" s="146">
        <f>'[16]звіт поточний ремонт'!AR369</f>
        <v>-470.05814048900004</v>
      </c>
      <c r="AU366" s="275">
        <f t="shared" si="76"/>
        <v>-1383.9817972184705</v>
      </c>
      <c r="AV366" s="269">
        <f>[17]пот.ремонт!AP366+[14]пот.ремонт!AP366+[15]пот.ремонт!AP366+[2]пот.ремонт!AP366</f>
        <v>0</v>
      </c>
      <c r="AW366" s="193">
        <f>[15]пот.ремонт!C366</f>
        <v>82.006569525894079</v>
      </c>
      <c r="AX366" s="194"/>
      <c r="AY366" s="194">
        <f t="shared" si="78"/>
        <v>-82.006569525894079</v>
      </c>
      <c r="AZ366" s="17"/>
      <c r="BA366" s="200">
        <f t="shared" si="79"/>
        <v>-1465.9883667443646</v>
      </c>
      <c r="BB366" s="269">
        <f t="shared" si="80"/>
        <v>0</v>
      </c>
      <c r="BC366" s="15">
        <v>0</v>
      </c>
      <c r="BE366" s="270">
        <f>'[16]звіт поточний ремонт'!AR369</f>
        <v>-470.05814048900004</v>
      </c>
      <c r="BF366" s="192">
        <f t="shared" si="73"/>
        <v>0</v>
      </c>
    </row>
    <row r="367" spans="1:58" ht="15" customHeight="1" x14ac:dyDescent="0.25">
      <c r="A367" s="175">
        <f t="shared" si="77"/>
        <v>361</v>
      </c>
      <c r="B367" s="260" t="s">
        <v>362</v>
      </c>
      <c r="C367" s="164">
        <f>побуд.звіт!AW371</f>
        <v>395.15770797122326</v>
      </c>
      <c r="D367" s="67">
        <f>'[3]по будинку 08'!BF372</f>
        <v>0</v>
      </c>
      <c r="E367" s="68">
        <v>1</v>
      </c>
      <c r="F367" s="69"/>
      <c r="G367" s="69"/>
      <c r="H367" s="69"/>
      <c r="I367" s="69"/>
      <c r="J367" s="69"/>
      <c r="K367" s="69"/>
      <c r="L367" s="70"/>
      <c r="M367" s="75">
        <f>[17]пот.ремонт!M367+[14]пот.ремонт!M367+[15]пот.ремонт!M367+[2]пот.ремонт!M367</f>
        <v>0</v>
      </c>
      <c r="N367" s="75">
        <f>[17]пот.ремонт!N367+[14]пот.ремонт!N367+[15]пот.ремонт!N367+[2]пот.ремонт!N367</f>
        <v>0</v>
      </c>
      <c r="O367" s="75">
        <f>[17]пот.ремонт!O367+[14]пот.ремонт!O367+[15]пот.ремонт!O367+[2]пот.ремонт!O367</f>
        <v>0</v>
      </c>
      <c r="P367" s="75">
        <f>[17]пот.ремонт!P367+[14]пот.ремонт!P367+[15]пот.ремонт!P367+[2]пот.ремонт!P367</f>
        <v>0</v>
      </c>
      <c r="Q367" s="75">
        <f>[17]пот.ремонт!Q367+[14]пот.ремонт!Q367+[15]пот.ремонт!Q367+[2]пот.ремонт!Q367</f>
        <v>0</v>
      </c>
      <c r="R367" s="75">
        <f>[17]пот.ремонт!R367+[14]пот.ремонт!R367+[15]пот.ремонт!R367+[2]пот.ремонт!R367</f>
        <v>0</v>
      </c>
      <c r="S367" s="75">
        <f>[17]пот.ремонт!S367+[14]пот.ремонт!S367+[15]пот.ремонт!S367+[2]пот.ремонт!S367</f>
        <v>0</v>
      </c>
      <c r="T367" s="75">
        <f>[17]пот.ремонт!T367+[14]пот.ремонт!T367+[15]пот.ремонт!T367+[2]пот.ремонт!T367</f>
        <v>0</v>
      </c>
      <c r="U367" s="75">
        <f>[17]пот.ремонт!U367+[14]пот.ремонт!U367+[15]пот.ремонт!U367+[2]пот.ремонт!U367</f>
        <v>0</v>
      </c>
      <c r="V367" s="75">
        <f>[17]пот.ремонт!V367+[14]пот.ремонт!V367+[15]пот.ремонт!V367+[2]пот.ремонт!V367</f>
        <v>0</v>
      </c>
      <c r="W367" s="75">
        <f>[17]пот.ремонт!W367+[14]пот.ремонт!W367+[15]пот.ремонт!W367+[2]пот.ремонт!W367</f>
        <v>0</v>
      </c>
      <c r="X367" s="75">
        <f>[17]пот.ремонт!X367+[14]пот.ремонт!X367+[15]пот.ремонт!X367+[2]пот.ремонт!X367</f>
        <v>0</v>
      </c>
      <c r="Y367" s="75">
        <f>[17]пот.ремонт!Y367+[14]пот.ремонт!Y367+[15]пот.ремонт!Y367+[2]пот.ремонт!Y367</f>
        <v>0</v>
      </c>
      <c r="Z367" s="75">
        <f>[17]пот.ремонт!Z367+[14]пот.ремонт!Z367+[15]пот.ремонт!Z367+[2]пот.ремонт!Z367</f>
        <v>0</v>
      </c>
      <c r="AA367" s="75">
        <f>[17]пот.ремонт!AA367+[14]пот.ремонт!AA367+[15]пот.ремонт!AA367+[2]пот.ремонт!AA367</f>
        <v>0</v>
      </c>
      <c r="AB367" s="75">
        <f>[1]пот.ремонт!AB368+[2]пот.ремонт!AB367</f>
        <v>0</v>
      </c>
      <c r="AC367" s="75">
        <f>[1]пот.ремонт!AC368+[2]пот.ремонт!AC367</f>
        <v>0</v>
      </c>
      <c r="AD367" s="187">
        <f t="shared" si="72"/>
        <v>0</v>
      </c>
      <c r="AE367" s="75">
        <f>[17]пот.ремонт!AE367+[14]пот.ремонт!AE367+[15]пот.ремонт!AE367+[2]пот.ремонт!AE367</f>
        <v>0</v>
      </c>
      <c r="AF367" s="75">
        <f>[17]пот.ремонт!AF367+[14]пот.ремонт!AF367+[15]пот.ремонт!AF367+[2]пот.ремонт!AF367</f>
        <v>0</v>
      </c>
      <c r="AG367" s="75">
        <f>[17]пот.ремонт!AG367+[14]пот.ремонт!AG367+[15]пот.ремонт!AG367+[2]пот.ремонт!AG367</f>
        <v>0</v>
      </c>
      <c r="AH367" s="75">
        <f>[17]пот.ремонт!AH367+[14]пот.ремонт!AH367+[15]пот.ремонт!AH367+[2]пот.ремонт!AH367</f>
        <v>0</v>
      </c>
      <c r="AI367" s="75">
        <f>[17]пот.ремонт!AI367+[14]пот.ремонт!AI367+[15]пот.ремонт!AI367+[2]пот.ремонт!AI367</f>
        <v>0</v>
      </c>
      <c r="AJ367" s="75">
        <f>[17]пот.ремонт!AJ367+[14]пот.ремонт!AJ367+[15]пот.ремонт!AJ367+[2]пот.ремонт!AJ367</f>
        <v>0</v>
      </c>
      <c r="AK367" s="75">
        <f>[17]пот.ремонт!AK367+[14]пот.ремонт!AK367+[15]пот.ремонт!AK367+[2]пот.ремонт!AK367</f>
        <v>0</v>
      </c>
      <c r="AL367" s="75">
        <f>[17]пот.ремонт!AL367+[14]пот.ремонт!AL367+[15]пот.ремонт!AL367+[2]пот.ремонт!AL367</f>
        <v>0</v>
      </c>
      <c r="AM367" s="75">
        <f>[17]пот.ремонт!AM367+[14]пот.ремонт!AM367+[15]пот.ремонт!AM367+[2]пот.ремонт!AM367</f>
        <v>0</v>
      </c>
      <c r="AN367" s="75">
        <f>[1]пот.ремонт!AN368+[2]пот.ремонт!AN367</f>
        <v>0</v>
      </c>
      <c r="AO367" s="71">
        <f t="shared" si="68"/>
        <v>0</v>
      </c>
      <c r="AP367" s="274">
        <f t="shared" si="74"/>
        <v>0</v>
      </c>
      <c r="AQ367" s="36">
        <f t="shared" si="66"/>
        <v>-395.15770797122326</v>
      </c>
      <c r="AR367" s="37">
        <f t="shared" si="67"/>
        <v>0</v>
      </c>
      <c r="AS367" s="183">
        <f t="shared" si="75"/>
        <v>0</v>
      </c>
      <c r="AT367" s="146">
        <f>'[4]ПР 5 місяців'!AP367</f>
        <v>-202.81374785700001</v>
      </c>
      <c r="AU367" s="275">
        <f t="shared" si="76"/>
        <v>-597.97145582822327</v>
      </c>
      <c r="AV367" s="269">
        <f>[17]пот.ремонт!AP367+[14]пот.ремонт!AP367+[15]пот.ремонт!AP367+[2]пот.ремонт!AP367</f>
        <v>0</v>
      </c>
      <c r="AW367" s="193">
        <f>[15]пот.ремонт!C367</f>
        <v>35.549267934244639</v>
      </c>
      <c r="AX367" s="194"/>
      <c r="AY367" s="194">
        <f t="shared" si="78"/>
        <v>-35.549267934244639</v>
      </c>
      <c r="AZ367" s="17"/>
      <c r="BA367" s="200">
        <f t="shared" si="79"/>
        <v>-633.52072376246792</v>
      </c>
      <c r="BB367" s="269">
        <f t="shared" si="80"/>
        <v>0</v>
      </c>
      <c r="BC367" s="15">
        <v>0</v>
      </c>
      <c r="BE367" s="270">
        <f>'[16]звіт поточний ремонт'!AR370</f>
        <v>-202.81374785700001</v>
      </c>
      <c r="BF367" s="192">
        <f t="shared" si="73"/>
        <v>0</v>
      </c>
    </row>
    <row r="368" spans="1:58" ht="15" customHeight="1" x14ac:dyDescent="0.25">
      <c r="A368" s="175">
        <f t="shared" si="77"/>
        <v>362</v>
      </c>
      <c r="B368" s="260" t="s">
        <v>363</v>
      </c>
      <c r="C368" s="164">
        <f>побуд.звіт!AW372</f>
        <v>484.10091082968592</v>
      </c>
      <c r="D368" s="67">
        <f>'[3]по будинку 08'!BF373</f>
        <v>0</v>
      </c>
      <c r="E368" s="68">
        <v>1</v>
      </c>
      <c r="F368" s="69"/>
      <c r="G368" s="69"/>
      <c r="H368" s="69"/>
      <c r="I368" s="69"/>
      <c r="J368" s="69"/>
      <c r="K368" s="69"/>
      <c r="L368" s="70"/>
      <c r="M368" s="75">
        <f>[17]пот.ремонт!M368+[14]пот.ремонт!M368+[15]пот.ремонт!M368+[2]пот.ремонт!M368</f>
        <v>0</v>
      </c>
      <c r="N368" s="75">
        <f>[17]пот.ремонт!N368+[14]пот.ремонт!N368+[15]пот.ремонт!N368+[2]пот.ремонт!N368</f>
        <v>0</v>
      </c>
      <c r="O368" s="75">
        <f>[17]пот.ремонт!O368+[14]пот.ремонт!O368+[15]пот.ремонт!O368+[2]пот.ремонт!O368</f>
        <v>0</v>
      </c>
      <c r="P368" s="75">
        <f>[17]пот.ремонт!P368+[14]пот.ремонт!P368+[15]пот.ремонт!P368+[2]пот.ремонт!P368</f>
        <v>0</v>
      </c>
      <c r="Q368" s="75">
        <f>[17]пот.ремонт!Q368+[14]пот.ремонт!Q368+[15]пот.ремонт!Q368+[2]пот.ремонт!Q368</f>
        <v>0</v>
      </c>
      <c r="R368" s="75">
        <f>[17]пот.ремонт!R368+[14]пот.ремонт!R368+[15]пот.ремонт!R368+[2]пот.ремонт!R368</f>
        <v>0</v>
      </c>
      <c r="S368" s="75">
        <f>[17]пот.ремонт!S368+[14]пот.ремонт!S368+[15]пот.ремонт!S368+[2]пот.ремонт!S368</f>
        <v>0</v>
      </c>
      <c r="T368" s="75">
        <f>[17]пот.ремонт!T368+[14]пот.ремонт!T368+[15]пот.ремонт!T368+[2]пот.ремонт!T368</f>
        <v>0</v>
      </c>
      <c r="U368" s="75">
        <f>[17]пот.ремонт!U368+[14]пот.ремонт!U368+[15]пот.ремонт!U368+[2]пот.ремонт!U368</f>
        <v>0</v>
      </c>
      <c r="V368" s="75">
        <f>[17]пот.ремонт!V368+[14]пот.ремонт!V368+[15]пот.ремонт!V368+[2]пот.ремонт!V368</f>
        <v>0</v>
      </c>
      <c r="W368" s="75">
        <f>[17]пот.ремонт!W368+[14]пот.ремонт!W368+[15]пот.ремонт!W368+[2]пот.ремонт!W368</f>
        <v>0</v>
      </c>
      <c r="X368" s="75">
        <f>[17]пот.ремонт!X368+[14]пот.ремонт!X368+[15]пот.ремонт!X368+[2]пот.ремонт!X368</f>
        <v>0</v>
      </c>
      <c r="Y368" s="75">
        <f>[17]пот.ремонт!Y368+[14]пот.ремонт!Y368+[15]пот.ремонт!Y368+[2]пот.ремонт!Y368</f>
        <v>0</v>
      </c>
      <c r="Z368" s="75">
        <f>[17]пот.ремонт!Z368+[14]пот.ремонт!Z368+[15]пот.ремонт!Z368+[2]пот.ремонт!Z368</f>
        <v>0</v>
      </c>
      <c r="AA368" s="75">
        <f>[17]пот.ремонт!AA368+[14]пот.ремонт!AA368+[15]пот.ремонт!AA368+[2]пот.ремонт!AA368</f>
        <v>0</v>
      </c>
      <c r="AB368" s="75">
        <f>[1]пот.ремонт!AB369+[2]пот.ремонт!AB368</f>
        <v>0</v>
      </c>
      <c r="AC368" s="75">
        <f>[1]пот.ремонт!AC369+[2]пот.ремонт!AC368</f>
        <v>0</v>
      </c>
      <c r="AD368" s="187">
        <f t="shared" si="72"/>
        <v>0</v>
      </c>
      <c r="AE368" s="75">
        <f>[17]пот.ремонт!AE368+[14]пот.ремонт!AE368+[15]пот.ремонт!AE368+[2]пот.ремонт!AE368</f>
        <v>0</v>
      </c>
      <c r="AF368" s="75">
        <f>[17]пот.ремонт!AF368+[14]пот.ремонт!AF368+[15]пот.ремонт!AF368+[2]пот.ремонт!AF368</f>
        <v>0</v>
      </c>
      <c r="AG368" s="75">
        <f>[17]пот.ремонт!AG368+[14]пот.ремонт!AG368+[15]пот.ремонт!AG368+[2]пот.ремонт!AG368</f>
        <v>0</v>
      </c>
      <c r="AH368" s="75">
        <f>[17]пот.ремонт!AH368+[14]пот.ремонт!AH368+[15]пот.ремонт!AH368+[2]пот.ремонт!AH368</f>
        <v>0</v>
      </c>
      <c r="AI368" s="75">
        <f>[17]пот.ремонт!AI368+[14]пот.ремонт!AI368+[15]пот.ремонт!AI368+[2]пот.ремонт!AI368</f>
        <v>0</v>
      </c>
      <c r="AJ368" s="75">
        <f>[17]пот.ремонт!AJ368+[14]пот.ремонт!AJ368+[15]пот.ремонт!AJ368+[2]пот.ремонт!AJ368</f>
        <v>0</v>
      </c>
      <c r="AK368" s="75">
        <f>[17]пот.ремонт!AK368+[14]пот.ремонт!AK368+[15]пот.ремонт!AK368+[2]пот.ремонт!AK368</f>
        <v>0</v>
      </c>
      <c r="AL368" s="75">
        <f>[17]пот.ремонт!AL368+[14]пот.ремонт!AL368+[15]пот.ремонт!AL368+[2]пот.ремонт!AL368</f>
        <v>0</v>
      </c>
      <c r="AM368" s="75">
        <f>[17]пот.ремонт!AM368+[14]пот.ремонт!AM368+[15]пот.ремонт!AM368+[2]пот.ремонт!AM368</f>
        <v>0</v>
      </c>
      <c r="AN368" s="75">
        <f>[1]пот.ремонт!AN369+[2]пот.ремонт!AN368</f>
        <v>0</v>
      </c>
      <c r="AO368" s="71">
        <f t="shared" si="68"/>
        <v>0</v>
      </c>
      <c r="AP368" s="274">
        <f t="shared" si="74"/>
        <v>0</v>
      </c>
      <c r="AQ368" s="36">
        <f t="shared" si="66"/>
        <v>-484.10091082968592</v>
      </c>
      <c r="AR368" s="37">
        <f t="shared" si="67"/>
        <v>0</v>
      </c>
      <c r="AS368" s="183">
        <f t="shared" si="75"/>
        <v>0</v>
      </c>
      <c r="AT368" s="146">
        <f>'[4]ПР 5 місяців'!AP368</f>
        <v>-248.45550413300001</v>
      </c>
      <c r="AU368" s="275">
        <f t="shared" si="76"/>
        <v>-732.55641496268595</v>
      </c>
      <c r="AV368" s="269">
        <f>[17]пот.ремонт!AP368+[14]пот.ремонт!AP368+[15]пот.ремонт!AP368+[2]пот.ремонт!AP368</f>
        <v>0</v>
      </c>
      <c r="AW368" s="193">
        <f>[15]пот.ремонт!C368</f>
        <v>43.552539625937186</v>
      </c>
      <c r="AX368" s="194"/>
      <c r="AY368" s="194">
        <f t="shared" si="78"/>
        <v>-43.552539625937186</v>
      </c>
      <c r="AZ368" s="17"/>
      <c r="BA368" s="200">
        <f t="shared" si="79"/>
        <v>-776.10895458862319</v>
      </c>
      <c r="BB368" s="269">
        <f t="shared" si="80"/>
        <v>0</v>
      </c>
      <c r="BC368" s="15">
        <v>0</v>
      </c>
      <c r="BE368" s="270">
        <f>'[16]звіт поточний ремонт'!AR371</f>
        <v>-248.45550413300001</v>
      </c>
      <c r="BF368" s="192">
        <f t="shared" si="73"/>
        <v>0</v>
      </c>
    </row>
    <row r="369" spans="1:58" ht="15" customHeight="1" x14ac:dyDescent="0.25">
      <c r="A369" s="175">
        <f t="shared" si="77"/>
        <v>363</v>
      </c>
      <c r="B369" s="260" t="s">
        <v>364</v>
      </c>
      <c r="C369" s="164">
        <f>побуд.звіт!AW373</f>
        <v>1335.7908044720498</v>
      </c>
      <c r="D369" s="67">
        <f>'[3]по будинку 08'!BF374</f>
        <v>0</v>
      </c>
      <c r="E369" s="68">
        <v>1</v>
      </c>
      <c r="F369" s="69"/>
      <c r="G369" s="69"/>
      <c r="H369" s="69"/>
      <c r="I369" s="69"/>
      <c r="J369" s="69"/>
      <c r="K369" s="69"/>
      <c r="L369" s="70"/>
      <c r="M369" s="75">
        <f>[17]пот.ремонт!M369+[14]пот.ремонт!M369+[15]пот.ремонт!M369+[2]пот.ремонт!M369</f>
        <v>0</v>
      </c>
      <c r="N369" s="75">
        <f>[17]пот.ремонт!N369+[14]пот.ремонт!N369+[15]пот.ремонт!N369+[2]пот.ремонт!N369</f>
        <v>0</v>
      </c>
      <c r="O369" s="75">
        <f>[17]пот.ремонт!O369+[14]пот.ремонт!O369+[15]пот.ремонт!O369+[2]пот.ремонт!O369</f>
        <v>0</v>
      </c>
      <c r="P369" s="75">
        <f>[17]пот.ремонт!P369+[14]пот.ремонт!P369+[15]пот.ремонт!P369+[2]пот.ремонт!P369</f>
        <v>0</v>
      </c>
      <c r="Q369" s="75">
        <f>[17]пот.ремонт!Q369+[14]пот.ремонт!Q369+[15]пот.ремонт!Q369+[2]пот.ремонт!Q369</f>
        <v>0</v>
      </c>
      <c r="R369" s="75">
        <f>[17]пот.ремонт!R369+[14]пот.ремонт!R369+[15]пот.ремонт!R369+[2]пот.ремонт!R369</f>
        <v>0</v>
      </c>
      <c r="S369" s="75">
        <f>[17]пот.ремонт!S369+[14]пот.ремонт!S369+[15]пот.ремонт!S369+[2]пот.ремонт!S369</f>
        <v>0</v>
      </c>
      <c r="T369" s="75">
        <f>[17]пот.ремонт!T369+[14]пот.ремонт!T369+[15]пот.ремонт!T369+[2]пот.ремонт!T369</f>
        <v>0</v>
      </c>
      <c r="U369" s="75">
        <f>[17]пот.ремонт!U369+[14]пот.ремонт!U369+[15]пот.ремонт!U369+[2]пот.ремонт!U369</f>
        <v>0</v>
      </c>
      <c r="V369" s="75">
        <f>[17]пот.ремонт!V369+[14]пот.ремонт!V369+[15]пот.ремонт!V369+[2]пот.ремонт!V369</f>
        <v>0</v>
      </c>
      <c r="W369" s="75">
        <f>[17]пот.ремонт!W369+[14]пот.ремонт!W369+[15]пот.ремонт!W369+[2]пот.ремонт!W369</f>
        <v>0</v>
      </c>
      <c r="X369" s="75">
        <f>[17]пот.ремонт!X369+[14]пот.ремонт!X369+[15]пот.ремонт!X369+[2]пот.ремонт!X369</f>
        <v>0</v>
      </c>
      <c r="Y369" s="75">
        <f>[17]пот.ремонт!Y369+[14]пот.ремонт!Y369+[15]пот.ремонт!Y369+[2]пот.ремонт!Y369</f>
        <v>0</v>
      </c>
      <c r="Z369" s="75">
        <f>[17]пот.ремонт!Z369+[14]пот.ремонт!Z369+[15]пот.ремонт!Z369+[2]пот.ремонт!Z369</f>
        <v>0</v>
      </c>
      <c r="AA369" s="75">
        <f>[17]пот.ремонт!AA369+[14]пот.ремонт!AA369+[15]пот.ремонт!AA369+[2]пот.ремонт!AA369</f>
        <v>0</v>
      </c>
      <c r="AB369" s="75">
        <f>[1]пот.ремонт!AB370+[2]пот.ремонт!AB369</f>
        <v>0</v>
      </c>
      <c r="AC369" s="75">
        <f>[1]пот.ремонт!AC370+[2]пот.ремонт!AC369</f>
        <v>0</v>
      </c>
      <c r="AD369" s="187">
        <f t="shared" si="72"/>
        <v>0</v>
      </c>
      <c r="AE369" s="75">
        <f>[17]пот.ремонт!AE369+[14]пот.ремонт!AE369+[15]пот.ремонт!AE369+[2]пот.ремонт!AE369</f>
        <v>0</v>
      </c>
      <c r="AF369" s="75">
        <f>[17]пот.ремонт!AF369+[14]пот.ремонт!AF369+[15]пот.ремонт!AF369+[2]пот.ремонт!AF369</f>
        <v>0</v>
      </c>
      <c r="AG369" s="75">
        <f>[17]пот.ремонт!AG369+[14]пот.ремонт!AG369+[15]пот.ремонт!AG369+[2]пот.ремонт!AG369</f>
        <v>0</v>
      </c>
      <c r="AH369" s="75">
        <f>[17]пот.ремонт!AH369+[14]пот.ремонт!AH369+[15]пот.ремонт!AH369+[2]пот.ремонт!AH369</f>
        <v>0</v>
      </c>
      <c r="AI369" s="75">
        <f>[17]пот.ремонт!AI369+[14]пот.ремонт!AI369+[15]пот.ремонт!AI369+[2]пот.ремонт!AI369</f>
        <v>0</v>
      </c>
      <c r="AJ369" s="75">
        <f>[17]пот.ремонт!AJ369+[14]пот.ремонт!AJ369+[15]пот.ремонт!AJ369+[2]пот.ремонт!AJ369</f>
        <v>0</v>
      </c>
      <c r="AK369" s="75">
        <f>[17]пот.ремонт!AK369+[14]пот.ремонт!AK369+[15]пот.ремонт!AK369+[2]пот.ремонт!AK369</f>
        <v>0</v>
      </c>
      <c r="AL369" s="75">
        <f>[17]пот.ремонт!AL369+[14]пот.ремонт!AL369+[15]пот.ремонт!AL369+[2]пот.ремонт!AL369</f>
        <v>0</v>
      </c>
      <c r="AM369" s="75">
        <f>[17]пот.ремонт!AM369+[14]пот.ремонт!AM369+[15]пот.ремонт!AM369+[2]пот.ремонт!AM369</f>
        <v>0</v>
      </c>
      <c r="AN369" s="75">
        <f>[1]пот.ремонт!AN370+[2]пот.ремонт!AN369</f>
        <v>0</v>
      </c>
      <c r="AO369" s="71">
        <f t="shared" si="68"/>
        <v>0</v>
      </c>
      <c r="AP369" s="274">
        <f t="shared" si="74"/>
        <v>0</v>
      </c>
      <c r="AQ369" s="36">
        <f t="shared" si="66"/>
        <v>-1335.7908044720498</v>
      </c>
      <c r="AR369" s="37">
        <f t="shared" si="67"/>
        <v>0</v>
      </c>
      <c r="AS369" s="183">
        <f t="shared" si="75"/>
        <v>0</v>
      </c>
      <c r="AT369" s="146">
        <f>'[4]ПР 5 місяців'!AP369</f>
        <v>-686.30341008400001</v>
      </c>
      <c r="AU369" s="275">
        <f t="shared" si="76"/>
        <v>-2022.0942145560498</v>
      </c>
      <c r="AV369" s="269">
        <f>[17]пот.ремонт!AP369+[14]пот.ремонт!AP369+[15]пот.ремонт!AP369+[2]пот.ремонт!AP369</f>
        <v>0</v>
      </c>
      <c r="AW369" s="193">
        <f>[15]пот.ремонт!C369</f>
        <v>120.01807297440996</v>
      </c>
      <c r="AX369" s="194"/>
      <c r="AY369" s="194">
        <f t="shared" si="78"/>
        <v>-120.01807297440996</v>
      </c>
      <c r="AZ369" s="17"/>
      <c r="BA369" s="200">
        <f t="shared" si="79"/>
        <v>-2142.11228753046</v>
      </c>
      <c r="BB369" s="269">
        <f t="shared" si="80"/>
        <v>0</v>
      </c>
      <c r="BC369" s="15">
        <v>0</v>
      </c>
      <c r="BE369" s="270">
        <f>'[16]звіт поточний ремонт'!AR372</f>
        <v>-686.30341008400001</v>
      </c>
      <c r="BF369" s="192">
        <f t="shared" si="73"/>
        <v>0</v>
      </c>
    </row>
    <row r="370" spans="1:58" ht="15" customHeight="1" x14ac:dyDescent="0.25">
      <c r="A370" s="175">
        <f t="shared" si="77"/>
        <v>364</v>
      </c>
      <c r="B370" s="260" t="s">
        <v>365</v>
      </c>
      <c r="C370" s="164">
        <f>побуд.звіт!AW374</f>
        <v>1061.8587808880718</v>
      </c>
      <c r="D370" s="67">
        <f>'[3]по будинку 08'!BF375</f>
        <v>0</v>
      </c>
      <c r="E370" s="68">
        <v>1</v>
      </c>
      <c r="F370" s="69"/>
      <c r="G370" s="69"/>
      <c r="H370" s="69"/>
      <c r="I370" s="69"/>
      <c r="J370" s="69"/>
      <c r="K370" s="69"/>
      <c r="L370" s="70"/>
      <c r="M370" s="75">
        <f>[17]пот.ремонт!M370+[14]пот.ремонт!M370+[15]пот.ремонт!M370+[2]пот.ремонт!M370</f>
        <v>0</v>
      </c>
      <c r="N370" s="75">
        <f>[17]пот.ремонт!N370+[14]пот.ремонт!N370+[15]пот.ремонт!N370+[2]пот.ремонт!N370</f>
        <v>0</v>
      </c>
      <c r="O370" s="75">
        <f>[17]пот.ремонт!O370+[14]пот.ремонт!O370+[15]пот.ремонт!O370+[2]пот.ремонт!O370</f>
        <v>0</v>
      </c>
      <c r="P370" s="75">
        <f>[17]пот.ремонт!P370+[14]пот.ремонт!P370+[15]пот.ремонт!P370+[2]пот.ремонт!P370</f>
        <v>0</v>
      </c>
      <c r="Q370" s="75">
        <f>[17]пот.ремонт!Q370+[14]пот.ремонт!Q370+[15]пот.ремонт!Q370+[2]пот.ремонт!Q370</f>
        <v>0</v>
      </c>
      <c r="R370" s="75">
        <f>[17]пот.ремонт!R370+[14]пот.ремонт!R370+[15]пот.ремонт!R370+[2]пот.ремонт!R370</f>
        <v>0</v>
      </c>
      <c r="S370" s="75">
        <f>[17]пот.ремонт!S370+[14]пот.ремонт!S370+[15]пот.ремонт!S370+[2]пот.ремонт!S370</f>
        <v>0</v>
      </c>
      <c r="T370" s="75">
        <f>[17]пот.ремонт!T370+[14]пот.ремонт!T370+[15]пот.ремонт!T370+[2]пот.ремонт!T370</f>
        <v>0</v>
      </c>
      <c r="U370" s="75">
        <f>[17]пот.ремонт!U370+[14]пот.ремонт!U370+[15]пот.ремонт!U370+[2]пот.ремонт!U370</f>
        <v>0</v>
      </c>
      <c r="V370" s="75">
        <f>[17]пот.ремонт!V370+[14]пот.ремонт!V370+[15]пот.ремонт!V370+[2]пот.ремонт!V370</f>
        <v>0</v>
      </c>
      <c r="W370" s="75">
        <f>[17]пот.ремонт!W370+[14]пот.ремонт!W370+[15]пот.ремонт!W370+[2]пот.ремонт!W370</f>
        <v>0</v>
      </c>
      <c r="X370" s="75">
        <f>[17]пот.ремонт!X370+[14]пот.ремонт!X370+[15]пот.ремонт!X370+[2]пот.ремонт!X370</f>
        <v>0</v>
      </c>
      <c r="Y370" s="75">
        <f>[17]пот.ремонт!Y370+[14]пот.ремонт!Y370+[15]пот.ремонт!Y370+[2]пот.ремонт!Y370</f>
        <v>0</v>
      </c>
      <c r="Z370" s="75">
        <f>[17]пот.ремонт!Z370+[14]пот.ремонт!Z370+[15]пот.ремонт!Z370+[2]пот.ремонт!Z370</f>
        <v>0</v>
      </c>
      <c r="AA370" s="75">
        <f>[17]пот.ремонт!AA370+[14]пот.ремонт!AA370+[15]пот.ремонт!AA370+[2]пот.ремонт!AA370</f>
        <v>0</v>
      </c>
      <c r="AB370" s="75">
        <f>[1]пот.ремонт!AB371+[2]пот.ремонт!AB370</f>
        <v>0</v>
      </c>
      <c r="AC370" s="75">
        <f>[1]пот.ремонт!AC371+[2]пот.ремонт!AC370</f>
        <v>0</v>
      </c>
      <c r="AD370" s="187">
        <f t="shared" si="72"/>
        <v>0</v>
      </c>
      <c r="AE370" s="75">
        <f>[17]пот.ремонт!AE370+[14]пот.ремонт!AE370+[15]пот.ремонт!AE370+[2]пот.ремонт!AE370</f>
        <v>0</v>
      </c>
      <c r="AF370" s="75">
        <f>[17]пот.ремонт!AF370+[14]пот.ремонт!AF370+[15]пот.ремонт!AF370+[2]пот.ремонт!AF370</f>
        <v>0</v>
      </c>
      <c r="AG370" s="75">
        <f>[17]пот.ремонт!AG370+[14]пот.ремонт!AG370+[15]пот.ремонт!AG370+[2]пот.ремонт!AG370</f>
        <v>0</v>
      </c>
      <c r="AH370" s="75">
        <f>[17]пот.ремонт!AH370+[14]пот.ремонт!AH370+[15]пот.ремонт!AH370+[2]пот.ремонт!AH370</f>
        <v>0</v>
      </c>
      <c r="AI370" s="75">
        <f>[17]пот.ремонт!AI370+[14]пот.ремонт!AI370+[15]пот.ремонт!AI370+[2]пот.ремонт!AI370</f>
        <v>0</v>
      </c>
      <c r="AJ370" s="75">
        <f>[17]пот.ремонт!AJ370+[14]пот.ремонт!AJ370+[15]пот.ремонт!AJ370+[2]пот.ремонт!AJ370</f>
        <v>0</v>
      </c>
      <c r="AK370" s="75">
        <f>[17]пот.ремонт!AK370+[14]пот.ремонт!AK370+[15]пот.ремонт!AK370+[2]пот.ремонт!AK370</f>
        <v>0</v>
      </c>
      <c r="AL370" s="75">
        <f>[17]пот.ремонт!AL370+[14]пот.ремонт!AL370+[15]пот.ремонт!AL370+[2]пот.ремонт!AL370</f>
        <v>0</v>
      </c>
      <c r="AM370" s="75">
        <f>[17]пот.ремонт!AM370+[14]пот.ремонт!AM370+[15]пот.ремонт!AM370+[2]пот.ремонт!AM370</f>
        <v>0</v>
      </c>
      <c r="AN370" s="75">
        <f>[1]пот.ремонт!AN371+[2]пот.ремонт!AN370</f>
        <v>0</v>
      </c>
      <c r="AO370" s="71">
        <f t="shared" si="68"/>
        <v>0</v>
      </c>
      <c r="AP370" s="274">
        <f t="shared" si="74"/>
        <v>0</v>
      </c>
      <c r="AQ370" s="36">
        <f t="shared" si="66"/>
        <v>-1061.8587808880718</v>
      </c>
      <c r="AR370" s="37">
        <f t="shared" si="67"/>
        <v>0</v>
      </c>
      <c r="AS370" s="183">
        <f t="shared" si="75"/>
        <v>0</v>
      </c>
      <c r="AT370" s="146">
        <f>'[4]ПР 5 місяців'!AP370</f>
        <v>-545.56958928000006</v>
      </c>
      <c r="AU370" s="275">
        <f t="shared" si="76"/>
        <v>-1607.428370168072</v>
      </c>
      <c r="AV370" s="269">
        <f>[17]пот.ремонт!AP370+[14]пот.ремонт!AP370+[15]пот.ремонт!AP370+[2]пот.ремонт!AP370</f>
        <v>0</v>
      </c>
      <c r="AW370" s="193">
        <f>[15]пот.ремонт!C370</f>
        <v>95.404309777614358</v>
      </c>
      <c r="AX370" s="194"/>
      <c r="AY370" s="194">
        <f t="shared" si="78"/>
        <v>-95.404309777614358</v>
      </c>
      <c r="AZ370" s="17"/>
      <c r="BA370" s="200">
        <f t="shared" si="79"/>
        <v>-1702.8326799456863</v>
      </c>
      <c r="BB370" s="269">
        <f t="shared" si="80"/>
        <v>0</v>
      </c>
      <c r="BC370" s="15">
        <v>0</v>
      </c>
      <c r="BE370" s="270">
        <f>'[16]звіт поточний ремонт'!AR373</f>
        <v>-545.56958928000006</v>
      </c>
      <c r="BF370" s="192">
        <f t="shared" si="73"/>
        <v>0</v>
      </c>
    </row>
    <row r="371" spans="1:58" ht="15" customHeight="1" x14ac:dyDescent="0.25">
      <c r="A371" s="175">
        <f t="shared" si="77"/>
        <v>365</v>
      </c>
      <c r="B371" s="260" t="s">
        <v>366</v>
      </c>
      <c r="C371" s="164">
        <f>побуд.звіт!AW375</f>
        <v>462.25495309815938</v>
      </c>
      <c r="D371" s="67">
        <f>'[3]по будинку 08'!BF376</f>
        <v>0</v>
      </c>
      <c r="E371" s="68">
        <v>1</v>
      </c>
      <c r="F371" s="69"/>
      <c r="G371" s="69"/>
      <c r="H371" s="69"/>
      <c r="I371" s="69"/>
      <c r="J371" s="69"/>
      <c r="K371" s="69"/>
      <c r="L371" s="70"/>
      <c r="M371" s="75">
        <f>[17]пот.ремонт!M371+[14]пот.ремонт!M371+[15]пот.ремонт!M371+[2]пот.ремонт!M371</f>
        <v>0</v>
      </c>
      <c r="N371" s="75">
        <f>[17]пот.ремонт!N371+[14]пот.ремонт!N371+[15]пот.ремонт!N371+[2]пот.ремонт!N371</f>
        <v>0</v>
      </c>
      <c r="O371" s="75">
        <f>[17]пот.ремонт!O371+[14]пот.ремонт!O371+[15]пот.ремонт!O371+[2]пот.ремонт!O371</f>
        <v>0</v>
      </c>
      <c r="P371" s="75">
        <f>[17]пот.ремонт!P371+[14]пот.ремонт!P371+[15]пот.ремонт!P371+[2]пот.ремонт!P371</f>
        <v>0</v>
      </c>
      <c r="Q371" s="75">
        <f>[17]пот.ремонт!Q371+[14]пот.ремонт!Q371+[15]пот.ремонт!Q371+[2]пот.ремонт!Q371</f>
        <v>0</v>
      </c>
      <c r="R371" s="75">
        <f>[17]пот.ремонт!R371+[14]пот.ремонт!R371+[15]пот.ремонт!R371+[2]пот.ремонт!R371</f>
        <v>0</v>
      </c>
      <c r="S371" s="75">
        <f>[17]пот.ремонт!S371+[14]пот.ремонт!S371+[15]пот.ремонт!S371+[2]пот.ремонт!S371</f>
        <v>0</v>
      </c>
      <c r="T371" s="75">
        <f>[17]пот.ремонт!T371+[14]пот.ремонт!T371+[15]пот.ремонт!T371+[2]пот.ремонт!T371</f>
        <v>0</v>
      </c>
      <c r="U371" s="75">
        <f>[17]пот.ремонт!U371+[14]пот.ремонт!U371+[15]пот.ремонт!U371+[2]пот.ремонт!U371</f>
        <v>0</v>
      </c>
      <c r="V371" s="75">
        <f>[17]пот.ремонт!V371+[14]пот.ремонт!V371+[15]пот.ремонт!V371+[2]пот.ремонт!V371</f>
        <v>0</v>
      </c>
      <c r="W371" s="75">
        <f>[17]пот.ремонт!W371+[14]пот.ремонт!W371+[15]пот.ремонт!W371+[2]пот.ремонт!W371</f>
        <v>0</v>
      </c>
      <c r="X371" s="75">
        <f>[17]пот.ремонт!X371+[14]пот.ремонт!X371+[15]пот.ремонт!X371+[2]пот.ремонт!X371</f>
        <v>0</v>
      </c>
      <c r="Y371" s="75">
        <f>[17]пот.ремонт!Y371+[14]пот.ремонт!Y371+[15]пот.ремонт!Y371+[2]пот.ремонт!Y371</f>
        <v>0</v>
      </c>
      <c r="Z371" s="75">
        <f>[17]пот.ремонт!Z371+[14]пот.ремонт!Z371+[15]пот.ремонт!Z371+[2]пот.ремонт!Z371</f>
        <v>0</v>
      </c>
      <c r="AA371" s="75">
        <f>[17]пот.ремонт!AA371+[14]пот.ремонт!AA371+[15]пот.ремонт!AA371+[2]пот.ремонт!AA371</f>
        <v>0</v>
      </c>
      <c r="AB371" s="75">
        <f>[1]пот.ремонт!AB372+[2]пот.ремонт!AB371</f>
        <v>0</v>
      </c>
      <c r="AC371" s="75">
        <f>[1]пот.ремонт!AC372+[2]пот.ремонт!AC371</f>
        <v>0</v>
      </c>
      <c r="AD371" s="187">
        <f t="shared" si="72"/>
        <v>0</v>
      </c>
      <c r="AE371" s="75">
        <f>[17]пот.ремонт!AE371+[14]пот.ремонт!AE371+[15]пот.ремонт!AE371+[2]пот.ремонт!AE371</f>
        <v>0</v>
      </c>
      <c r="AF371" s="75">
        <f>[17]пот.ремонт!AF371+[14]пот.ремонт!AF371+[15]пот.ремонт!AF371+[2]пот.ремонт!AF371</f>
        <v>0</v>
      </c>
      <c r="AG371" s="75">
        <f>[17]пот.ремонт!AG371+[14]пот.ремонт!AG371+[15]пот.ремонт!AG371+[2]пот.ремонт!AG371</f>
        <v>0</v>
      </c>
      <c r="AH371" s="75">
        <f>[17]пот.ремонт!AH371+[14]пот.ремонт!AH371+[15]пот.ремонт!AH371+[2]пот.ремонт!AH371</f>
        <v>0</v>
      </c>
      <c r="AI371" s="75">
        <f>[17]пот.ремонт!AI371+[14]пот.ремонт!AI371+[15]пот.ремонт!AI371+[2]пот.ремонт!AI371</f>
        <v>0</v>
      </c>
      <c r="AJ371" s="75">
        <f>[17]пот.ремонт!AJ371+[14]пот.ремонт!AJ371+[15]пот.ремонт!AJ371+[2]пот.ремонт!AJ371</f>
        <v>0</v>
      </c>
      <c r="AK371" s="75">
        <f>[17]пот.ремонт!AK371+[14]пот.ремонт!AK371+[15]пот.ремонт!AK371+[2]пот.ремонт!AK371</f>
        <v>0</v>
      </c>
      <c r="AL371" s="75">
        <f>[17]пот.ремонт!AL371+[14]пот.ремонт!AL371+[15]пот.ремонт!AL371+[2]пот.ремонт!AL371</f>
        <v>0</v>
      </c>
      <c r="AM371" s="75">
        <f>[17]пот.ремонт!AM371+[14]пот.ремонт!AM371+[15]пот.ремонт!AM371+[2]пот.ремонт!AM371</f>
        <v>0</v>
      </c>
      <c r="AN371" s="75">
        <f>[1]пот.ремонт!AN372+[2]пот.ремонт!AN371</f>
        <v>0</v>
      </c>
      <c r="AO371" s="71">
        <f t="shared" si="68"/>
        <v>0</v>
      </c>
      <c r="AP371" s="274">
        <f t="shared" si="74"/>
        <v>0</v>
      </c>
      <c r="AQ371" s="36">
        <f t="shared" si="66"/>
        <v>-462.25495309815938</v>
      </c>
      <c r="AR371" s="37">
        <f t="shared" si="67"/>
        <v>0</v>
      </c>
      <c r="AS371" s="183">
        <f t="shared" si="75"/>
        <v>0</v>
      </c>
      <c r="AT371" s="146">
        <f>'[4]ПР 5 місяців'!AP371</f>
        <v>-237.11029454000001</v>
      </c>
      <c r="AU371" s="275">
        <f t="shared" si="76"/>
        <v>-699.36524763815942</v>
      </c>
      <c r="AV371" s="269">
        <f>[17]пот.ремонт!AP371+[14]пот.ремонт!AP371+[15]пот.ремонт!AP371+[2]пот.ремонт!AP371</f>
        <v>0</v>
      </c>
      <c r="AW371" s="193">
        <f>[15]пот.ремонт!C371</f>
        <v>41.615705419631858</v>
      </c>
      <c r="AX371" s="194"/>
      <c r="AY371" s="194">
        <f t="shared" si="78"/>
        <v>-41.615705419631858</v>
      </c>
      <c r="AZ371" s="17"/>
      <c r="BA371" s="200">
        <f t="shared" si="79"/>
        <v>-740.98095305779123</v>
      </c>
      <c r="BB371" s="269">
        <f t="shared" si="80"/>
        <v>0</v>
      </c>
      <c r="BC371" s="15">
        <v>0</v>
      </c>
      <c r="BE371" s="270">
        <f>'[16]звіт поточний ремонт'!AR374</f>
        <v>-237.11029454000001</v>
      </c>
      <c r="BF371" s="192">
        <f t="shared" si="73"/>
        <v>0</v>
      </c>
    </row>
    <row r="372" spans="1:58" ht="15" customHeight="1" x14ac:dyDescent="0.25">
      <c r="A372" s="175">
        <f t="shared" si="77"/>
        <v>366</v>
      </c>
      <c r="B372" s="260" t="s">
        <v>367</v>
      </c>
      <c r="C372" s="164">
        <f>побуд.звіт!AW376</f>
        <v>232.6992226695092</v>
      </c>
      <c r="D372" s="67">
        <f>'[3]по будинку 08'!BF377</f>
        <v>0</v>
      </c>
      <c r="E372" s="68">
        <v>1</v>
      </c>
      <c r="F372" s="69"/>
      <c r="G372" s="69"/>
      <c r="H372" s="69"/>
      <c r="I372" s="69"/>
      <c r="J372" s="69"/>
      <c r="K372" s="69"/>
      <c r="L372" s="70"/>
      <c r="M372" s="75">
        <f>[17]пот.ремонт!M372+[14]пот.ремонт!M372+[15]пот.ремонт!M372+[2]пот.ремонт!M372</f>
        <v>0</v>
      </c>
      <c r="N372" s="75">
        <f>[17]пот.ремонт!N372+[14]пот.ремонт!N372+[15]пот.ремонт!N372+[2]пот.ремонт!N372</f>
        <v>0</v>
      </c>
      <c r="O372" s="75">
        <f>[17]пот.ремонт!O372+[14]пот.ремонт!O372+[15]пот.ремонт!O372+[2]пот.ремонт!O372</f>
        <v>0</v>
      </c>
      <c r="P372" s="75">
        <f>[17]пот.ремонт!P372+[14]пот.ремонт!P372+[15]пот.ремонт!P372+[2]пот.ремонт!P372</f>
        <v>0</v>
      </c>
      <c r="Q372" s="75">
        <f>[17]пот.ремонт!Q372+[14]пот.ремонт!Q372+[15]пот.ремонт!Q372+[2]пот.ремонт!Q372</f>
        <v>0</v>
      </c>
      <c r="R372" s="75">
        <f>[17]пот.ремонт!R372+[14]пот.ремонт!R372+[15]пот.ремонт!R372+[2]пот.ремонт!R372</f>
        <v>0</v>
      </c>
      <c r="S372" s="75">
        <f>[17]пот.ремонт!S372+[14]пот.ремонт!S372+[15]пот.ремонт!S372+[2]пот.ремонт!S372</f>
        <v>0</v>
      </c>
      <c r="T372" s="75">
        <f>[17]пот.ремонт!T372+[14]пот.ремонт!T372+[15]пот.ремонт!T372+[2]пот.ремонт!T372</f>
        <v>0</v>
      </c>
      <c r="U372" s="75">
        <f>[17]пот.ремонт!U372+[14]пот.ремонт!U372+[15]пот.ремонт!U372+[2]пот.ремонт!U372</f>
        <v>0</v>
      </c>
      <c r="V372" s="75">
        <f>[17]пот.ремонт!V372+[14]пот.ремонт!V372+[15]пот.ремонт!V372+[2]пот.ремонт!V372</f>
        <v>0</v>
      </c>
      <c r="W372" s="75">
        <f>[17]пот.ремонт!W372+[14]пот.ремонт!W372+[15]пот.ремонт!W372+[2]пот.ремонт!W372</f>
        <v>0</v>
      </c>
      <c r="X372" s="75">
        <f>[17]пот.ремонт!X372+[14]пот.ремонт!X372+[15]пот.ремонт!X372+[2]пот.ремонт!X372</f>
        <v>0</v>
      </c>
      <c r="Y372" s="75">
        <f>[17]пот.ремонт!Y372+[14]пот.ремонт!Y372+[15]пот.ремонт!Y372+[2]пот.ремонт!Y372</f>
        <v>0</v>
      </c>
      <c r="Z372" s="75">
        <f>[17]пот.ремонт!Z372+[14]пот.ремонт!Z372+[15]пот.ремонт!Z372+[2]пот.ремонт!Z372</f>
        <v>0</v>
      </c>
      <c r="AA372" s="75">
        <f>[17]пот.ремонт!AA372+[14]пот.ремонт!AA372+[15]пот.ремонт!AA372+[2]пот.ремонт!AA372</f>
        <v>0</v>
      </c>
      <c r="AB372" s="75">
        <f>[1]пот.ремонт!AB373+[2]пот.ремонт!AB372</f>
        <v>0</v>
      </c>
      <c r="AC372" s="75">
        <f>[1]пот.ремонт!AC373+[2]пот.ремонт!AC372</f>
        <v>0</v>
      </c>
      <c r="AD372" s="187">
        <f t="shared" si="72"/>
        <v>0</v>
      </c>
      <c r="AE372" s="75">
        <f>[17]пот.ремонт!AE372+[14]пот.ремонт!AE372+[15]пот.ремонт!AE372+[2]пот.ремонт!AE372</f>
        <v>0</v>
      </c>
      <c r="AF372" s="75">
        <f>[17]пот.ремонт!AF372+[14]пот.ремонт!AF372+[15]пот.ремонт!AF372+[2]пот.ремонт!AF372</f>
        <v>0</v>
      </c>
      <c r="AG372" s="75">
        <f>[17]пот.ремонт!AG372+[14]пот.ремонт!AG372+[15]пот.ремонт!AG372+[2]пот.ремонт!AG372</f>
        <v>0</v>
      </c>
      <c r="AH372" s="75">
        <f>[17]пот.ремонт!AH372+[14]пот.ремонт!AH372+[15]пот.ремонт!AH372+[2]пот.ремонт!AH372</f>
        <v>0</v>
      </c>
      <c r="AI372" s="75">
        <f>[17]пот.ремонт!AI372+[14]пот.ремонт!AI372+[15]пот.ремонт!AI372+[2]пот.ремонт!AI372</f>
        <v>0</v>
      </c>
      <c r="AJ372" s="75">
        <f>[17]пот.ремонт!AJ372+[14]пот.ремонт!AJ372+[15]пот.ремонт!AJ372+[2]пот.ремонт!AJ372</f>
        <v>0</v>
      </c>
      <c r="AK372" s="75">
        <f>[17]пот.ремонт!AK372+[14]пот.ремонт!AK372+[15]пот.ремонт!AK372+[2]пот.ремонт!AK372</f>
        <v>0</v>
      </c>
      <c r="AL372" s="75">
        <f>[17]пот.ремонт!AL372+[14]пот.ремонт!AL372+[15]пот.ремонт!AL372+[2]пот.ремонт!AL372</f>
        <v>0</v>
      </c>
      <c r="AM372" s="75">
        <f>[17]пот.ремонт!AM372+[14]пот.ремонт!AM372+[15]пот.ремонт!AM372+[2]пот.ремонт!AM372</f>
        <v>0</v>
      </c>
      <c r="AN372" s="75">
        <f>[1]пот.ремонт!AN373+[2]пот.ремонт!AN372</f>
        <v>0</v>
      </c>
      <c r="AO372" s="71">
        <f t="shared" si="68"/>
        <v>0</v>
      </c>
      <c r="AP372" s="274">
        <f t="shared" si="74"/>
        <v>0</v>
      </c>
      <c r="AQ372" s="36">
        <f t="shared" si="66"/>
        <v>-232.6992226695092</v>
      </c>
      <c r="AR372" s="37">
        <f t="shared" si="67"/>
        <v>0</v>
      </c>
      <c r="AS372" s="183">
        <f t="shared" si="75"/>
        <v>0</v>
      </c>
      <c r="AT372" s="146">
        <f>'[4]ПР 5 місяців'!AP372</f>
        <v>-119.46351859200001</v>
      </c>
      <c r="AU372" s="275">
        <f t="shared" si="76"/>
        <v>-352.16274126150921</v>
      </c>
      <c r="AV372" s="269">
        <f>[17]пот.ремонт!AP372+[14]пот.ремонт!AP372+[15]пот.ремонт!AP372+[2]пот.ремонт!AP372</f>
        <v>0</v>
      </c>
      <c r="AW372" s="193">
        <f>[15]пот.ремонт!C372</f>
        <v>20.927451573901845</v>
      </c>
      <c r="AX372" s="194"/>
      <c r="AY372" s="194">
        <f t="shared" si="78"/>
        <v>-20.927451573901845</v>
      </c>
      <c r="AZ372" s="17"/>
      <c r="BA372" s="200">
        <f t="shared" si="79"/>
        <v>-373.09019283541107</v>
      </c>
      <c r="BB372" s="269">
        <f t="shared" si="80"/>
        <v>0</v>
      </c>
      <c r="BC372" s="15">
        <v>0</v>
      </c>
      <c r="BE372" s="270">
        <f>'[16]звіт поточний ремонт'!AR375</f>
        <v>-119.46351859200001</v>
      </c>
      <c r="BF372" s="192">
        <f t="shared" si="73"/>
        <v>0</v>
      </c>
    </row>
    <row r="373" spans="1:58" ht="15" customHeight="1" x14ac:dyDescent="0.25">
      <c r="A373" s="175">
        <f t="shared" si="77"/>
        <v>367</v>
      </c>
      <c r="B373" s="260" t="s">
        <v>368</v>
      </c>
      <c r="C373" s="164">
        <f>побуд.звіт!AW377</f>
        <v>511.32572454569561</v>
      </c>
      <c r="D373" s="67">
        <f>'[3]по будинку 08'!BF378</f>
        <v>0</v>
      </c>
      <c r="E373" s="68">
        <v>1</v>
      </c>
      <c r="F373" s="69"/>
      <c r="G373" s="69"/>
      <c r="H373" s="69"/>
      <c r="I373" s="69"/>
      <c r="J373" s="69"/>
      <c r="K373" s="69"/>
      <c r="L373" s="70"/>
      <c r="M373" s="75">
        <f>[17]пот.ремонт!M373+[14]пот.ремонт!M373+[15]пот.ремонт!M373+[2]пот.ремонт!M373</f>
        <v>0</v>
      </c>
      <c r="N373" s="75">
        <f>[17]пот.ремонт!N373+[14]пот.ремонт!N373+[15]пот.ремонт!N373+[2]пот.ремонт!N373</f>
        <v>0</v>
      </c>
      <c r="O373" s="75">
        <f>[17]пот.ремонт!O373+[14]пот.ремонт!O373+[15]пот.ремонт!O373+[2]пот.ремонт!O373</f>
        <v>275</v>
      </c>
      <c r="P373" s="75">
        <f>[17]пот.ремонт!P373+[14]пот.ремонт!P373+[15]пот.ремонт!P373+[2]пот.ремонт!P373</f>
        <v>3</v>
      </c>
      <c r="Q373" s="75">
        <f>[17]пот.ремонт!Q373+[14]пот.ремонт!Q373+[15]пот.ремонт!Q373+[2]пот.ремонт!Q373</f>
        <v>0</v>
      </c>
      <c r="R373" s="75">
        <f>[17]пот.ремонт!R373+[14]пот.ремонт!R373+[15]пот.ремонт!R373+[2]пот.ремонт!R373</f>
        <v>0</v>
      </c>
      <c r="S373" s="75">
        <f>[17]пот.ремонт!S373+[14]пот.ремонт!S373+[15]пот.ремонт!S373+[2]пот.ремонт!S373</f>
        <v>0</v>
      </c>
      <c r="T373" s="75">
        <f>[17]пот.ремонт!T373+[14]пот.ремонт!T373+[15]пот.ремонт!T373+[2]пот.ремонт!T373</f>
        <v>0</v>
      </c>
      <c r="U373" s="75">
        <f>[17]пот.ремонт!U373+[14]пот.ремонт!U373+[15]пот.ремонт!U373+[2]пот.ремонт!U373</f>
        <v>0</v>
      </c>
      <c r="V373" s="75">
        <f>[17]пот.ремонт!V373+[14]пот.ремонт!V373+[15]пот.ремонт!V373+[2]пот.ремонт!V373</f>
        <v>0</v>
      </c>
      <c r="W373" s="75">
        <f>[17]пот.ремонт!W373+[14]пот.ремонт!W373+[15]пот.ремонт!W373+[2]пот.ремонт!W373</f>
        <v>0</v>
      </c>
      <c r="X373" s="75">
        <f>[17]пот.ремонт!X373+[14]пот.ремонт!X373+[15]пот.ремонт!X373+[2]пот.ремонт!X373</f>
        <v>0</v>
      </c>
      <c r="Y373" s="75">
        <f>[17]пот.ремонт!Y373+[14]пот.ремонт!Y373+[15]пот.ремонт!Y373+[2]пот.ремонт!Y373</f>
        <v>0</v>
      </c>
      <c r="Z373" s="75">
        <f>[17]пот.ремонт!Z373+[14]пот.ремонт!Z373+[15]пот.ремонт!Z373+[2]пот.ремонт!Z373</f>
        <v>0</v>
      </c>
      <c r="AA373" s="75">
        <f>[17]пот.ремонт!AA373+[14]пот.ремонт!AA373+[15]пот.ремонт!AA373+[2]пот.ремонт!AA373</f>
        <v>0</v>
      </c>
      <c r="AB373" s="75">
        <f>[1]пот.ремонт!AB374+[2]пот.ремонт!AB373</f>
        <v>0</v>
      </c>
      <c r="AC373" s="75">
        <f>[1]пот.ремонт!AC374+[2]пот.ремонт!AC373</f>
        <v>0</v>
      </c>
      <c r="AD373" s="187">
        <f t="shared" si="72"/>
        <v>275</v>
      </c>
      <c r="AE373" s="75">
        <f>[17]пот.ремонт!AE373+[14]пот.ремонт!AE373+[15]пот.ремонт!AE373+[2]пот.ремонт!AE373</f>
        <v>0</v>
      </c>
      <c r="AF373" s="75">
        <f>[17]пот.ремонт!AF373+[14]пот.ремонт!AF373+[15]пот.ремонт!AF373+[2]пот.ремонт!AF373</f>
        <v>0</v>
      </c>
      <c r="AG373" s="75">
        <f>[17]пот.ремонт!AG373+[14]пот.ремонт!AG373+[15]пот.ремонт!AG373+[2]пот.ремонт!AG373</f>
        <v>0</v>
      </c>
      <c r="AH373" s="75">
        <f>[17]пот.ремонт!AH373+[14]пот.ремонт!AH373+[15]пот.ремонт!AH373+[2]пот.ремонт!AH373</f>
        <v>0</v>
      </c>
      <c r="AI373" s="75">
        <f>[17]пот.ремонт!AI373+[14]пот.ремонт!AI373+[15]пот.ремонт!AI373+[2]пот.ремонт!AI373</f>
        <v>0</v>
      </c>
      <c r="AJ373" s="75">
        <f>[17]пот.ремонт!AJ373+[14]пот.ремонт!AJ373+[15]пот.ремонт!AJ373+[2]пот.ремонт!AJ373</f>
        <v>0</v>
      </c>
      <c r="AK373" s="75">
        <f>[17]пот.ремонт!AK373+[14]пот.ремонт!AK373+[15]пот.ремонт!AK373+[2]пот.ремонт!AK373</f>
        <v>0</v>
      </c>
      <c r="AL373" s="75">
        <f>[17]пот.ремонт!AL373+[14]пот.ремонт!AL373+[15]пот.ремонт!AL373+[2]пот.ремонт!AL373</f>
        <v>0</v>
      </c>
      <c r="AM373" s="75">
        <f>[17]пот.ремонт!AM373+[14]пот.ремонт!AM373+[15]пот.ремонт!AM373+[2]пот.ремонт!AM373</f>
        <v>0</v>
      </c>
      <c r="AN373" s="75">
        <f>[1]пот.ремонт!AN374+[2]пот.ремонт!AN373</f>
        <v>0</v>
      </c>
      <c r="AO373" s="71">
        <f t="shared" si="68"/>
        <v>0</v>
      </c>
      <c r="AP373" s="274">
        <f t="shared" si="74"/>
        <v>275</v>
      </c>
      <c r="AQ373" s="36">
        <f t="shared" si="66"/>
        <v>-236.32572454569561</v>
      </c>
      <c r="AR373" s="37">
        <f t="shared" si="67"/>
        <v>0</v>
      </c>
      <c r="AS373" s="183">
        <f t="shared" si="75"/>
        <v>0.53781765086106892</v>
      </c>
      <c r="AT373" s="146">
        <f>'[4]ПР 5 місяців'!AP373</f>
        <v>-262.64541811200002</v>
      </c>
      <c r="AU373" s="275">
        <f t="shared" si="76"/>
        <v>-498.97114265769562</v>
      </c>
      <c r="AV373" s="269">
        <f>[17]пот.ремонт!AP373+[14]пот.ремонт!AP373+[15]пот.ремонт!AP373+[2]пот.ремонт!AP373</f>
        <v>275</v>
      </c>
      <c r="AW373" s="193">
        <f>[15]пот.ремонт!C373</f>
        <v>45.955254349139103</v>
      </c>
      <c r="AX373" s="194"/>
      <c r="AY373" s="194">
        <f t="shared" si="78"/>
        <v>-45.955254349139103</v>
      </c>
      <c r="AZ373" s="17"/>
      <c r="BA373" s="200">
        <f t="shared" si="79"/>
        <v>-544.92639700683469</v>
      </c>
      <c r="BB373" s="269">
        <f t="shared" si="80"/>
        <v>0</v>
      </c>
      <c r="BC373" s="15">
        <v>275</v>
      </c>
      <c r="BE373" s="270">
        <f>'[16]звіт поточний ремонт'!AR376</f>
        <v>-262.64541811200002</v>
      </c>
      <c r="BF373" s="192">
        <f t="shared" si="73"/>
        <v>0</v>
      </c>
    </row>
    <row r="374" spans="1:58" ht="15" customHeight="1" x14ac:dyDescent="0.25">
      <c r="A374" s="175">
        <f t="shared" si="77"/>
        <v>368</v>
      </c>
      <c r="B374" s="260" t="s">
        <v>369</v>
      </c>
      <c r="C374" s="164">
        <f>побуд.звіт!AW378</f>
        <v>1151.9920505817256</v>
      </c>
      <c r="D374" s="67">
        <f>'[3]по будинку 08'!BF379</f>
        <v>0</v>
      </c>
      <c r="E374" s="68">
        <v>1</v>
      </c>
      <c r="F374" s="69"/>
      <c r="G374" s="69"/>
      <c r="H374" s="69"/>
      <c r="I374" s="69"/>
      <c r="J374" s="69"/>
      <c r="K374" s="69"/>
      <c r="L374" s="70"/>
      <c r="M374" s="75">
        <f>[17]пот.ремонт!M374+[14]пот.ремонт!M374+[15]пот.ремонт!M374+[2]пот.ремонт!M374</f>
        <v>0</v>
      </c>
      <c r="N374" s="75">
        <f>[17]пот.ремонт!N374+[14]пот.ремонт!N374+[15]пот.ремонт!N374+[2]пот.ремонт!N374</f>
        <v>0</v>
      </c>
      <c r="O374" s="75">
        <f>[17]пот.ремонт!O374+[14]пот.ремонт!O374+[15]пот.ремонт!O374+[2]пот.ремонт!O374</f>
        <v>742</v>
      </c>
      <c r="P374" s="75">
        <f>[17]пот.ремонт!P374+[14]пот.ремонт!P374+[15]пот.ремонт!P374+[2]пот.ремонт!P374</f>
        <v>3</v>
      </c>
      <c r="Q374" s="75">
        <f>[17]пот.ремонт!Q374+[14]пот.ремонт!Q374+[15]пот.ремонт!Q374+[2]пот.ремонт!Q374</f>
        <v>0</v>
      </c>
      <c r="R374" s="75">
        <f>[17]пот.ремонт!R374+[14]пот.ремонт!R374+[15]пот.ремонт!R374+[2]пот.ремонт!R374</f>
        <v>0</v>
      </c>
      <c r="S374" s="75">
        <f>[17]пот.ремонт!S374+[14]пот.ремонт!S374+[15]пот.ремонт!S374+[2]пот.ремонт!S374</f>
        <v>0</v>
      </c>
      <c r="T374" s="75">
        <f>[17]пот.ремонт!T374+[14]пот.ремонт!T374+[15]пот.ремонт!T374+[2]пот.ремонт!T374</f>
        <v>0</v>
      </c>
      <c r="U374" s="75">
        <f>[17]пот.ремонт!U374+[14]пот.ремонт!U374+[15]пот.ремонт!U374+[2]пот.ремонт!U374</f>
        <v>0</v>
      </c>
      <c r="V374" s="75">
        <f>[17]пот.ремонт!V374+[14]пот.ремонт!V374+[15]пот.ремонт!V374+[2]пот.ремонт!V374</f>
        <v>0</v>
      </c>
      <c r="W374" s="75">
        <f>[17]пот.ремонт!W374+[14]пот.ремонт!W374+[15]пот.ремонт!W374+[2]пот.ремонт!W374</f>
        <v>0</v>
      </c>
      <c r="X374" s="75">
        <f>[17]пот.ремонт!X374+[14]пот.ремонт!X374+[15]пот.ремонт!X374+[2]пот.ремонт!X374</f>
        <v>0</v>
      </c>
      <c r="Y374" s="75">
        <f>[17]пот.ремонт!Y374+[14]пот.ремонт!Y374+[15]пот.ремонт!Y374+[2]пот.ремонт!Y374</f>
        <v>0</v>
      </c>
      <c r="Z374" s="75">
        <f>[17]пот.ремонт!Z374+[14]пот.ремонт!Z374+[15]пот.ремонт!Z374+[2]пот.ремонт!Z374</f>
        <v>0</v>
      </c>
      <c r="AA374" s="75">
        <f>[17]пот.ремонт!AA374+[14]пот.ремонт!AA374+[15]пот.ремонт!AA374+[2]пот.ремонт!AA374</f>
        <v>0</v>
      </c>
      <c r="AB374" s="75">
        <f>[1]пот.ремонт!AB375+[2]пот.ремонт!AB374</f>
        <v>0</v>
      </c>
      <c r="AC374" s="75">
        <f>[1]пот.ремонт!AC375+[2]пот.ремонт!AC374</f>
        <v>0</v>
      </c>
      <c r="AD374" s="187">
        <f t="shared" si="72"/>
        <v>742</v>
      </c>
      <c r="AE374" s="75">
        <f>[17]пот.ремонт!AE374+[14]пот.ремонт!AE374+[15]пот.ремонт!AE374+[2]пот.ремонт!AE374</f>
        <v>0</v>
      </c>
      <c r="AF374" s="75">
        <f>[17]пот.ремонт!AF374+[14]пот.ремонт!AF374+[15]пот.ремонт!AF374+[2]пот.ремонт!AF374</f>
        <v>0</v>
      </c>
      <c r="AG374" s="75">
        <f>[17]пот.ремонт!AG374+[14]пот.ремонт!AG374+[15]пот.ремонт!AG374+[2]пот.ремонт!AG374</f>
        <v>0</v>
      </c>
      <c r="AH374" s="75">
        <f>[17]пот.ремонт!AH374+[14]пот.ремонт!AH374+[15]пот.ремонт!AH374+[2]пот.ремонт!AH374</f>
        <v>0</v>
      </c>
      <c r="AI374" s="75">
        <f>[17]пот.ремонт!AI374+[14]пот.ремонт!AI374+[15]пот.ремонт!AI374+[2]пот.ремонт!AI374</f>
        <v>0</v>
      </c>
      <c r="AJ374" s="75">
        <f>[17]пот.ремонт!AJ374+[14]пот.ремонт!AJ374+[15]пот.ремонт!AJ374+[2]пот.ремонт!AJ374</f>
        <v>0</v>
      </c>
      <c r="AK374" s="75">
        <f>[17]пот.ремонт!AK374+[14]пот.ремонт!AK374+[15]пот.ремонт!AK374+[2]пот.ремонт!AK374</f>
        <v>0</v>
      </c>
      <c r="AL374" s="75">
        <f>[17]пот.ремонт!AL374+[14]пот.ремонт!AL374+[15]пот.ремонт!AL374+[2]пот.ремонт!AL374</f>
        <v>0</v>
      </c>
      <c r="AM374" s="75">
        <f>[17]пот.ремонт!AM374+[14]пот.ремонт!AM374+[15]пот.ремонт!AM374+[2]пот.ремонт!AM374</f>
        <v>0</v>
      </c>
      <c r="AN374" s="75">
        <f>[1]пот.ремонт!AN375+[2]пот.ремонт!AN374</f>
        <v>0</v>
      </c>
      <c r="AO374" s="71">
        <f t="shared" si="68"/>
        <v>0</v>
      </c>
      <c r="AP374" s="274">
        <f t="shared" si="74"/>
        <v>742</v>
      </c>
      <c r="AQ374" s="36">
        <f t="shared" si="66"/>
        <v>-409.99205058172561</v>
      </c>
      <c r="AR374" s="37">
        <f t="shared" si="67"/>
        <v>0</v>
      </c>
      <c r="AS374" s="183">
        <f t="shared" si="75"/>
        <v>0.64410166686941073</v>
      </c>
      <c r="AT374" s="146">
        <f>'[4]ПР 5 місяців'!AP374</f>
        <v>-55.581736009809788</v>
      </c>
      <c r="AU374" s="275">
        <f t="shared" si="76"/>
        <v>-465.5737865915354</v>
      </c>
      <c r="AV374" s="269">
        <f>[17]пот.ремонт!AP374+[14]пот.ремонт!AP374+[15]пот.ремонт!AP374+[2]пот.ремонт!AP374</f>
        <v>742</v>
      </c>
      <c r="AW374" s="193">
        <f>[15]пот.ремонт!C374</f>
        <v>103.48822741634507</v>
      </c>
      <c r="AX374" s="194"/>
      <c r="AY374" s="194">
        <f t="shared" si="78"/>
        <v>-103.48822741634507</v>
      </c>
      <c r="AZ374" s="17"/>
      <c r="BA374" s="200">
        <f t="shared" si="79"/>
        <v>-569.06201400788041</v>
      </c>
      <c r="BB374" s="269">
        <f t="shared" si="80"/>
        <v>0</v>
      </c>
      <c r="BC374" s="15">
        <v>742</v>
      </c>
      <c r="BE374" s="270">
        <f>'[16]звіт поточний ремонт'!AR377</f>
        <v>-55.581736009809788</v>
      </c>
      <c r="BF374" s="192">
        <f t="shared" si="73"/>
        <v>0</v>
      </c>
    </row>
    <row r="375" spans="1:58" ht="15" customHeight="1" x14ac:dyDescent="0.25">
      <c r="A375" s="175">
        <f t="shared" si="77"/>
        <v>369</v>
      </c>
      <c r="B375" s="260" t="s">
        <v>370</v>
      </c>
      <c r="C375" s="164">
        <f>побуд.звіт!AW379</f>
        <v>854.92358403152832</v>
      </c>
      <c r="D375" s="67">
        <f>'[3]по будинку 08'!BF380</f>
        <v>0</v>
      </c>
      <c r="E375" s="68">
        <v>1</v>
      </c>
      <c r="F375" s="69"/>
      <c r="G375" s="69"/>
      <c r="H375" s="69"/>
      <c r="I375" s="69"/>
      <c r="J375" s="69"/>
      <c r="K375" s="69"/>
      <c r="L375" s="70"/>
      <c r="M375" s="75">
        <f>[17]пот.ремонт!M375+[14]пот.ремонт!M375+[15]пот.ремонт!M375+[2]пот.ремонт!M375</f>
        <v>0</v>
      </c>
      <c r="N375" s="75">
        <f>[17]пот.ремонт!N375+[14]пот.ремонт!N375+[15]пот.ремонт!N375+[2]пот.ремонт!N375</f>
        <v>0</v>
      </c>
      <c r="O375" s="75">
        <f>[17]пот.ремонт!O375+[14]пот.ремонт!O375+[15]пот.ремонт!O375+[2]пот.ремонт!O375</f>
        <v>0</v>
      </c>
      <c r="P375" s="75">
        <f>[17]пот.ремонт!P375+[14]пот.ремонт!P375+[15]пот.ремонт!P375+[2]пот.ремонт!P375</f>
        <v>0</v>
      </c>
      <c r="Q375" s="75">
        <f>[17]пот.ремонт!Q375+[14]пот.ремонт!Q375+[15]пот.ремонт!Q375+[2]пот.ремонт!Q375</f>
        <v>0</v>
      </c>
      <c r="R375" s="75">
        <f>[17]пот.ремонт!R375+[14]пот.ремонт!R375+[15]пот.ремонт!R375+[2]пот.ремонт!R375</f>
        <v>0</v>
      </c>
      <c r="S375" s="75">
        <f>[17]пот.ремонт!S375+[14]пот.ремонт!S375+[15]пот.ремонт!S375+[2]пот.ремонт!S375</f>
        <v>0</v>
      </c>
      <c r="T375" s="75">
        <f>[17]пот.ремонт!T375+[14]пот.ремонт!T375+[15]пот.ремонт!T375+[2]пот.ремонт!T375</f>
        <v>0</v>
      </c>
      <c r="U375" s="75">
        <f>[17]пот.ремонт!U375+[14]пот.ремонт!U375+[15]пот.ремонт!U375+[2]пот.ремонт!U375</f>
        <v>0</v>
      </c>
      <c r="V375" s="75">
        <f>[17]пот.ремонт!V375+[14]пот.ремонт!V375+[15]пот.ремонт!V375+[2]пот.ремонт!V375</f>
        <v>0</v>
      </c>
      <c r="W375" s="75">
        <f>[17]пот.ремонт!W375+[14]пот.ремонт!W375+[15]пот.ремонт!W375+[2]пот.ремонт!W375</f>
        <v>0</v>
      </c>
      <c r="X375" s="75">
        <f>[17]пот.ремонт!X375+[14]пот.ремонт!X375+[15]пот.ремонт!X375+[2]пот.ремонт!X375</f>
        <v>0</v>
      </c>
      <c r="Y375" s="75">
        <f>[17]пот.ремонт!Y375+[14]пот.ремонт!Y375+[15]пот.ремонт!Y375+[2]пот.ремонт!Y375</f>
        <v>0</v>
      </c>
      <c r="Z375" s="75">
        <f>[17]пот.ремонт!Z375+[14]пот.ремонт!Z375+[15]пот.ремонт!Z375+[2]пот.ремонт!Z375</f>
        <v>0</v>
      </c>
      <c r="AA375" s="75">
        <f>[17]пот.ремонт!AA375+[14]пот.ремонт!AA375+[15]пот.ремонт!AA375+[2]пот.ремонт!AA375</f>
        <v>97</v>
      </c>
      <c r="AB375" s="75">
        <f>[1]пот.ремонт!AB376+[2]пот.ремонт!AB375</f>
        <v>0</v>
      </c>
      <c r="AC375" s="75">
        <f>[1]пот.ремонт!AC376+[2]пот.ремонт!AC375</f>
        <v>0</v>
      </c>
      <c r="AD375" s="187">
        <f t="shared" si="72"/>
        <v>97</v>
      </c>
      <c r="AE375" s="75">
        <f>[17]пот.ремонт!AE375+[14]пот.ремонт!AE375+[15]пот.ремонт!AE375+[2]пот.ремонт!AE375</f>
        <v>0</v>
      </c>
      <c r="AF375" s="75">
        <f>[17]пот.ремонт!AF375+[14]пот.ремонт!AF375+[15]пот.ремонт!AF375+[2]пот.ремонт!AF375</f>
        <v>0</v>
      </c>
      <c r="AG375" s="75">
        <f>[17]пот.ремонт!AG375+[14]пот.ремонт!AG375+[15]пот.ремонт!AG375+[2]пот.ремонт!AG375</f>
        <v>0</v>
      </c>
      <c r="AH375" s="75">
        <f>[17]пот.ремонт!AH375+[14]пот.ремонт!AH375+[15]пот.ремонт!AH375+[2]пот.ремонт!AH375</f>
        <v>0</v>
      </c>
      <c r="AI375" s="75">
        <f>[17]пот.ремонт!AI375+[14]пот.ремонт!AI375+[15]пот.ремонт!AI375+[2]пот.ремонт!AI375</f>
        <v>0</v>
      </c>
      <c r="AJ375" s="75">
        <f>[17]пот.ремонт!AJ375+[14]пот.ремонт!AJ375+[15]пот.ремонт!AJ375+[2]пот.ремонт!AJ375</f>
        <v>0</v>
      </c>
      <c r="AK375" s="75">
        <f>[17]пот.ремонт!AK375+[14]пот.ремонт!AK375+[15]пот.ремонт!AK375+[2]пот.ремонт!AK375</f>
        <v>0</v>
      </c>
      <c r="AL375" s="75">
        <f>[17]пот.ремонт!AL375+[14]пот.ремонт!AL375+[15]пот.ремонт!AL375+[2]пот.ремонт!AL375</f>
        <v>0</v>
      </c>
      <c r="AM375" s="75">
        <f>[17]пот.ремонт!AM375+[14]пот.ремонт!AM375+[15]пот.ремонт!AM375+[2]пот.ремонт!AM375</f>
        <v>0</v>
      </c>
      <c r="AN375" s="75">
        <f>[1]пот.ремонт!AN376+[2]пот.ремонт!AN375</f>
        <v>0</v>
      </c>
      <c r="AO375" s="71">
        <f t="shared" si="68"/>
        <v>0</v>
      </c>
      <c r="AP375" s="274">
        <f t="shared" si="74"/>
        <v>97</v>
      </c>
      <c r="AQ375" s="36">
        <f t="shared" si="66"/>
        <v>-757.92358403152832</v>
      </c>
      <c r="AR375" s="37">
        <f t="shared" si="67"/>
        <v>0</v>
      </c>
      <c r="AS375" s="183">
        <f t="shared" si="75"/>
        <v>0.11346043296943693</v>
      </c>
      <c r="AT375" s="146">
        <f>'[4]ПР 5 місяців'!AP375</f>
        <v>-438.75371633760005</v>
      </c>
      <c r="AU375" s="275">
        <f t="shared" si="76"/>
        <v>-1196.6773003691283</v>
      </c>
      <c r="AV375" s="269">
        <f>[17]пот.ремонт!AP375+[14]пот.ремонт!AP375+[15]пот.ремонт!AP375+[2]пот.ремонт!AP375</f>
        <v>97</v>
      </c>
      <c r="AW375" s="193">
        <f>[15]пот.ремонт!C375</f>
        <v>76.91807011830565</v>
      </c>
      <c r="AX375" s="194"/>
      <c r="AY375" s="194">
        <f t="shared" si="78"/>
        <v>-76.91807011830565</v>
      </c>
      <c r="AZ375" s="17"/>
      <c r="BA375" s="200">
        <f t="shared" si="79"/>
        <v>-1273.5953704874339</v>
      </c>
      <c r="BB375" s="269">
        <f t="shared" si="80"/>
        <v>0</v>
      </c>
      <c r="BC375" s="15">
        <v>97</v>
      </c>
      <c r="BE375" s="270">
        <f>'[16]звіт поточний ремонт'!AR378</f>
        <v>-438.75371633760005</v>
      </c>
      <c r="BF375" s="192">
        <f t="shared" si="73"/>
        <v>0</v>
      </c>
    </row>
    <row r="376" spans="1:58" ht="15" customHeight="1" x14ac:dyDescent="0.25">
      <c r="A376" s="175">
        <f t="shared" si="77"/>
        <v>370</v>
      </c>
      <c r="B376" s="260" t="s">
        <v>371</v>
      </c>
      <c r="C376" s="164">
        <f>побуд.звіт!AW380</f>
        <v>982.57922774060546</v>
      </c>
      <c r="D376" s="67">
        <f>'[3]по будинку 08'!BF381</f>
        <v>0</v>
      </c>
      <c r="E376" s="68">
        <v>1</v>
      </c>
      <c r="F376" s="69"/>
      <c r="G376" s="69"/>
      <c r="H376" s="69"/>
      <c r="I376" s="69"/>
      <c r="J376" s="69"/>
      <c r="K376" s="69"/>
      <c r="L376" s="70"/>
      <c r="M376" s="75">
        <f>[17]пот.ремонт!M376+[14]пот.ремонт!M376+[15]пот.ремонт!M376+[2]пот.ремонт!M376</f>
        <v>0</v>
      </c>
      <c r="N376" s="75">
        <f>[17]пот.ремонт!N376+[14]пот.ремонт!N376+[15]пот.ремонт!N376+[2]пот.ремонт!N376</f>
        <v>0</v>
      </c>
      <c r="O376" s="75">
        <f>[17]пот.ремонт!O376+[14]пот.ремонт!O376+[15]пот.ремонт!O376+[2]пот.ремонт!O376</f>
        <v>0</v>
      </c>
      <c r="P376" s="75">
        <f>[17]пот.ремонт!P376+[14]пот.ремонт!P376+[15]пот.ремонт!P376+[2]пот.ремонт!P376</f>
        <v>0</v>
      </c>
      <c r="Q376" s="75">
        <f>[17]пот.ремонт!Q376+[14]пот.ремонт!Q376+[15]пот.ремонт!Q376+[2]пот.ремонт!Q376</f>
        <v>0</v>
      </c>
      <c r="R376" s="75">
        <f>[17]пот.ремонт!R376+[14]пот.ремонт!R376+[15]пот.ремонт!R376+[2]пот.ремонт!R376</f>
        <v>0</v>
      </c>
      <c r="S376" s="75">
        <f>[17]пот.ремонт!S376+[14]пот.ремонт!S376+[15]пот.ремонт!S376+[2]пот.ремонт!S376</f>
        <v>0</v>
      </c>
      <c r="T376" s="75">
        <f>[17]пот.ремонт!T376+[14]пот.ремонт!T376+[15]пот.ремонт!T376+[2]пот.ремонт!T376</f>
        <v>0</v>
      </c>
      <c r="U376" s="75">
        <f>[17]пот.ремонт!U376+[14]пот.ремонт!U376+[15]пот.ремонт!U376+[2]пот.ремонт!U376</f>
        <v>0</v>
      </c>
      <c r="V376" s="75">
        <f>[17]пот.ремонт!V376+[14]пот.ремонт!V376+[15]пот.ремонт!V376+[2]пот.ремонт!V376</f>
        <v>0</v>
      </c>
      <c r="W376" s="75">
        <f>[17]пот.ремонт!W376+[14]пот.ремонт!W376+[15]пот.ремонт!W376+[2]пот.ремонт!W376</f>
        <v>0</v>
      </c>
      <c r="X376" s="75">
        <f>[17]пот.ремонт!X376+[14]пот.ремонт!X376+[15]пот.ремонт!X376+[2]пот.ремонт!X376</f>
        <v>0</v>
      </c>
      <c r="Y376" s="75">
        <f>[17]пот.ремонт!Y376+[14]пот.ремонт!Y376+[15]пот.ремонт!Y376+[2]пот.ремонт!Y376</f>
        <v>0</v>
      </c>
      <c r="Z376" s="75">
        <f>[17]пот.ремонт!Z376+[14]пот.ремонт!Z376+[15]пот.ремонт!Z376+[2]пот.ремонт!Z376</f>
        <v>0</v>
      </c>
      <c r="AA376" s="75">
        <f>[17]пот.ремонт!AA376+[14]пот.ремонт!AA376+[15]пот.ремонт!AA376+[2]пот.ремонт!AA376</f>
        <v>0</v>
      </c>
      <c r="AB376" s="75">
        <f>[1]пот.ремонт!AB377+[2]пот.ремонт!AB376</f>
        <v>0</v>
      </c>
      <c r="AC376" s="75">
        <f>[1]пот.ремонт!AC377+[2]пот.ремонт!AC376</f>
        <v>0</v>
      </c>
      <c r="AD376" s="187">
        <f t="shared" si="72"/>
        <v>0</v>
      </c>
      <c r="AE376" s="75">
        <f>[17]пот.ремонт!AE376+[14]пот.ремонт!AE376+[15]пот.ремонт!AE376+[2]пот.ремонт!AE376</f>
        <v>0</v>
      </c>
      <c r="AF376" s="75">
        <f>[17]пот.ремонт!AF376+[14]пот.ремонт!AF376+[15]пот.ремонт!AF376+[2]пот.ремонт!AF376</f>
        <v>0</v>
      </c>
      <c r="AG376" s="75">
        <f>[17]пот.ремонт!AG376+[14]пот.ремонт!AG376+[15]пот.ремонт!AG376+[2]пот.ремонт!AG376</f>
        <v>0</v>
      </c>
      <c r="AH376" s="75">
        <f>[17]пот.ремонт!AH376+[14]пот.ремонт!AH376+[15]пот.ремонт!AH376+[2]пот.ремонт!AH376</f>
        <v>0</v>
      </c>
      <c r="AI376" s="75">
        <f>[17]пот.ремонт!AI376+[14]пот.ремонт!AI376+[15]пот.ремонт!AI376+[2]пот.ремонт!AI376</f>
        <v>0</v>
      </c>
      <c r="AJ376" s="75">
        <f>[17]пот.ремонт!AJ376+[14]пот.ремонт!AJ376+[15]пот.ремонт!AJ376+[2]пот.ремонт!AJ376</f>
        <v>0</v>
      </c>
      <c r="AK376" s="75">
        <f>[17]пот.ремонт!AK376+[14]пот.ремонт!AK376+[15]пот.ремонт!AK376+[2]пот.ремонт!AK376</f>
        <v>0</v>
      </c>
      <c r="AL376" s="75">
        <f>[17]пот.ремонт!AL376+[14]пот.ремонт!AL376+[15]пот.ремонт!AL376+[2]пот.ремонт!AL376</f>
        <v>0</v>
      </c>
      <c r="AM376" s="75">
        <f>[17]пот.ремонт!AM376+[14]пот.ремонт!AM376+[15]пот.ремонт!AM376+[2]пот.ремонт!AM376</f>
        <v>0</v>
      </c>
      <c r="AN376" s="75">
        <f>[1]пот.ремонт!AN377+[2]пот.ремонт!AN376</f>
        <v>0</v>
      </c>
      <c r="AO376" s="71">
        <f t="shared" si="68"/>
        <v>0</v>
      </c>
      <c r="AP376" s="274">
        <f t="shared" si="74"/>
        <v>0</v>
      </c>
      <c r="AQ376" s="36">
        <f t="shared" si="66"/>
        <v>-982.57922774060546</v>
      </c>
      <c r="AR376" s="37">
        <f t="shared" si="67"/>
        <v>0</v>
      </c>
      <c r="AS376" s="183">
        <f t="shared" si="75"/>
        <v>0</v>
      </c>
      <c r="AT376" s="146">
        <f>'[4]ПР 5 місяців'!AP376</f>
        <v>-504.59974240000003</v>
      </c>
      <c r="AU376" s="275">
        <f t="shared" si="76"/>
        <v>-1487.1789701406055</v>
      </c>
      <c r="AV376" s="269">
        <f>[17]пот.ремонт!AP376+[14]пот.ремонт!AP376+[15]пот.ремонт!AP376+[2]пот.ремонт!AP376</f>
        <v>0</v>
      </c>
      <c r="AW376" s="193">
        <f>[15]пот.ремонт!C376</f>
        <v>88.332133548121078</v>
      </c>
      <c r="AX376" s="194"/>
      <c r="AY376" s="194">
        <f t="shared" si="78"/>
        <v>-88.332133548121078</v>
      </c>
      <c r="AZ376" s="17"/>
      <c r="BA376" s="200">
        <f t="shared" si="79"/>
        <v>-1575.5111036887265</v>
      </c>
      <c r="BB376" s="269">
        <f t="shared" si="80"/>
        <v>0</v>
      </c>
      <c r="BC376" s="15">
        <v>0</v>
      </c>
      <c r="BE376" s="270">
        <f>'[16]звіт поточний ремонт'!AR379</f>
        <v>-504.59974240000003</v>
      </c>
      <c r="BF376" s="192">
        <f t="shared" si="73"/>
        <v>0</v>
      </c>
    </row>
    <row r="377" spans="1:58" ht="15" customHeight="1" x14ac:dyDescent="0.25">
      <c r="A377" s="175">
        <f t="shared" si="77"/>
        <v>371</v>
      </c>
      <c r="B377" s="260" t="s">
        <v>372</v>
      </c>
      <c r="C377" s="164">
        <f>побуд.звіт!AW381</f>
        <v>613.25763453584966</v>
      </c>
      <c r="D377" s="67">
        <f>'[3]по будинку 08'!BF382</f>
        <v>0</v>
      </c>
      <c r="E377" s="68">
        <v>1</v>
      </c>
      <c r="F377" s="69"/>
      <c r="G377" s="69"/>
      <c r="H377" s="69"/>
      <c r="I377" s="69"/>
      <c r="J377" s="69"/>
      <c r="K377" s="69"/>
      <c r="L377" s="70"/>
      <c r="M377" s="75">
        <f>[17]пот.ремонт!M377+[14]пот.ремонт!M377+[15]пот.ремонт!M377+[2]пот.ремонт!M377</f>
        <v>0</v>
      </c>
      <c r="N377" s="75">
        <f>[17]пот.ремонт!N377+[14]пот.ремонт!N377+[15]пот.ремонт!N377+[2]пот.ремонт!N377</f>
        <v>0</v>
      </c>
      <c r="O377" s="75">
        <f>[17]пот.ремонт!O377+[14]пот.ремонт!O377+[15]пот.ремонт!O377+[2]пот.ремонт!O377</f>
        <v>0</v>
      </c>
      <c r="P377" s="75">
        <f>[17]пот.ремонт!P377+[14]пот.ремонт!P377+[15]пот.ремонт!P377+[2]пот.ремонт!P377</f>
        <v>0</v>
      </c>
      <c r="Q377" s="75">
        <f>[17]пот.ремонт!Q377+[14]пот.ремонт!Q377+[15]пот.ремонт!Q377+[2]пот.ремонт!Q377</f>
        <v>0</v>
      </c>
      <c r="R377" s="75">
        <f>[17]пот.ремонт!R377+[14]пот.ремонт!R377+[15]пот.ремонт!R377+[2]пот.ремонт!R377</f>
        <v>0</v>
      </c>
      <c r="S377" s="75">
        <f>[17]пот.ремонт!S377+[14]пот.ремонт!S377+[15]пот.ремонт!S377+[2]пот.ремонт!S377</f>
        <v>0</v>
      </c>
      <c r="T377" s="75">
        <f>[17]пот.ремонт!T377+[14]пот.ремонт!T377+[15]пот.ремонт!T377+[2]пот.ремонт!T377</f>
        <v>0</v>
      </c>
      <c r="U377" s="75">
        <f>[17]пот.ремонт!U377+[14]пот.ремонт!U377+[15]пот.ремонт!U377+[2]пот.ремонт!U377</f>
        <v>0</v>
      </c>
      <c r="V377" s="75">
        <f>[17]пот.ремонт!V377+[14]пот.ремонт!V377+[15]пот.ремонт!V377+[2]пот.ремонт!V377</f>
        <v>0</v>
      </c>
      <c r="W377" s="75">
        <f>[17]пот.ремонт!W377+[14]пот.ремонт!W377+[15]пот.ремонт!W377+[2]пот.ремонт!W377</f>
        <v>0</v>
      </c>
      <c r="X377" s="75">
        <f>[17]пот.ремонт!X377+[14]пот.ремонт!X377+[15]пот.ремонт!X377+[2]пот.ремонт!X377</f>
        <v>0</v>
      </c>
      <c r="Y377" s="75">
        <f>[17]пот.ремонт!Y377+[14]пот.ремонт!Y377+[15]пот.ремонт!Y377+[2]пот.ремонт!Y377</f>
        <v>0</v>
      </c>
      <c r="Z377" s="75">
        <f>[17]пот.ремонт!Z377+[14]пот.ремонт!Z377+[15]пот.ремонт!Z377+[2]пот.ремонт!Z377</f>
        <v>0</v>
      </c>
      <c r="AA377" s="75">
        <f>[17]пот.ремонт!AA377+[14]пот.ремонт!AA377+[15]пот.ремонт!AA377+[2]пот.ремонт!AA377</f>
        <v>0</v>
      </c>
      <c r="AB377" s="75">
        <f>[1]пот.ремонт!AB378+[2]пот.ремонт!AB377</f>
        <v>0</v>
      </c>
      <c r="AC377" s="75">
        <f>[1]пот.ремонт!AC378+[2]пот.ремонт!AC377</f>
        <v>0</v>
      </c>
      <c r="AD377" s="187">
        <f t="shared" si="72"/>
        <v>0</v>
      </c>
      <c r="AE377" s="75">
        <f>[17]пот.ремонт!AE377+[14]пот.ремонт!AE377+[15]пот.ремонт!AE377+[2]пот.ремонт!AE377</f>
        <v>0</v>
      </c>
      <c r="AF377" s="75">
        <f>[17]пот.ремонт!AF377+[14]пот.ремонт!AF377+[15]пот.ремонт!AF377+[2]пот.ремонт!AF377</f>
        <v>0</v>
      </c>
      <c r="AG377" s="75">
        <f>[17]пот.ремонт!AG377+[14]пот.ремонт!AG377+[15]пот.ремонт!AG377+[2]пот.ремонт!AG377</f>
        <v>0</v>
      </c>
      <c r="AH377" s="75">
        <f>[17]пот.ремонт!AH377+[14]пот.ремонт!AH377+[15]пот.ремонт!AH377+[2]пот.ремонт!AH377</f>
        <v>0</v>
      </c>
      <c r="AI377" s="75">
        <f>[17]пот.ремонт!AI377+[14]пот.ремонт!AI377+[15]пот.ремонт!AI377+[2]пот.ремонт!AI377</f>
        <v>0</v>
      </c>
      <c r="AJ377" s="75">
        <f>[17]пот.ремонт!AJ377+[14]пот.ремонт!AJ377+[15]пот.ремонт!AJ377+[2]пот.ремонт!AJ377</f>
        <v>0</v>
      </c>
      <c r="AK377" s="75">
        <f>[17]пот.ремонт!AK377+[14]пот.ремонт!AK377+[15]пот.ремонт!AK377+[2]пот.ремонт!AK377</f>
        <v>0</v>
      </c>
      <c r="AL377" s="75">
        <f>[17]пот.ремонт!AL377+[14]пот.ремонт!AL377+[15]пот.ремонт!AL377+[2]пот.ремонт!AL377</f>
        <v>0</v>
      </c>
      <c r="AM377" s="75">
        <f>[17]пот.ремонт!AM377+[14]пот.ремонт!AM377+[15]пот.ремонт!AM377+[2]пот.ремонт!AM377</f>
        <v>0</v>
      </c>
      <c r="AN377" s="75">
        <f>[1]пот.ремонт!AN378+[2]пот.ремонт!AN377</f>
        <v>0</v>
      </c>
      <c r="AO377" s="71">
        <f t="shared" si="68"/>
        <v>0</v>
      </c>
      <c r="AP377" s="274">
        <f t="shared" si="74"/>
        <v>0</v>
      </c>
      <c r="AQ377" s="36">
        <f t="shared" si="66"/>
        <v>-613.25763453584966</v>
      </c>
      <c r="AR377" s="37">
        <f t="shared" si="67"/>
        <v>0</v>
      </c>
      <c r="AS377" s="183">
        <f t="shared" si="75"/>
        <v>0</v>
      </c>
      <c r="AT377" s="146">
        <f>'[4]ПР 5 місяців'!AP377</f>
        <v>-314.91928791599997</v>
      </c>
      <c r="AU377" s="275">
        <f t="shared" si="76"/>
        <v>-928.17692245184958</v>
      </c>
      <c r="AV377" s="269">
        <f>[17]пот.ремонт!AP377+[14]пот.ремонт!AP377+[15]пот.ремонт!AP377+[2]пот.ремонт!AP377</f>
        <v>0</v>
      </c>
      <c r="AW377" s="193">
        <f>[15]пот.ремонт!C377</f>
        <v>55.134374827169935</v>
      </c>
      <c r="AX377" s="194"/>
      <c r="AY377" s="194">
        <f t="shared" si="78"/>
        <v>-55.134374827169935</v>
      </c>
      <c r="AZ377" s="17"/>
      <c r="BA377" s="200">
        <f t="shared" si="79"/>
        <v>-983.31129727901953</v>
      </c>
      <c r="BB377" s="269">
        <f t="shared" si="80"/>
        <v>0</v>
      </c>
      <c r="BC377" s="15">
        <v>0</v>
      </c>
      <c r="BE377" s="270">
        <f>'[16]звіт поточний ремонт'!AR380</f>
        <v>-314.91928791599997</v>
      </c>
      <c r="BF377" s="192">
        <f t="shared" si="73"/>
        <v>0</v>
      </c>
    </row>
    <row r="378" spans="1:58" ht="15" customHeight="1" x14ac:dyDescent="0.25">
      <c r="A378" s="175">
        <f t="shared" si="77"/>
        <v>372</v>
      </c>
      <c r="B378" s="260" t="s">
        <v>373</v>
      </c>
      <c r="C378" s="164">
        <f>побуд.звіт!AW382</f>
        <v>154.7512139709537</v>
      </c>
      <c r="D378" s="67">
        <f>'[3]по будинку 08'!BF383</f>
        <v>0</v>
      </c>
      <c r="E378" s="68">
        <v>1</v>
      </c>
      <c r="F378" s="69"/>
      <c r="G378" s="69"/>
      <c r="H378" s="69"/>
      <c r="I378" s="69"/>
      <c r="J378" s="69"/>
      <c r="K378" s="69"/>
      <c r="L378" s="70"/>
      <c r="M378" s="75">
        <f>[17]пот.ремонт!M378+[14]пот.ремонт!M378+[15]пот.ремонт!M378+[2]пот.ремонт!M378</f>
        <v>0</v>
      </c>
      <c r="N378" s="75">
        <f>[17]пот.ремонт!N378+[14]пот.ремонт!N378+[15]пот.ремонт!N378+[2]пот.ремонт!N378</f>
        <v>0</v>
      </c>
      <c r="O378" s="75">
        <f>[17]пот.ремонт!O378+[14]пот.ремонт!O378+[15]пот.ремонт!O378+[2]пот.ремонт!O378</f>
        <v>0</v>
      </c>
      <c r="P378" s="75">
        <f>[17]пот.ремонт!P378+[14]пот.ремонт!P378+[15]пот.ремонт!P378+[2]пот.ремонт!P378</f>
        <v>0</v>
      </c>
      <c r="Q378" s="75">
        <f>[17]пот.ремонт!Q378+[14]пот.ремонт!Q378+[15]пот.ремонт!Q378+[2]пот.ремонт!Q378</f>
        <v>0</v>
      </c>
      <c r="R378" s="75">
        <f>[17]пот.ремонт!R378+[14]пот.ремонт!R378+[15]пот.ремонт!R378+[2]пот.ремонт!R378</f>
        <v>0</v>
      </c>
      <c r="S378" s="75">
        <f>[17]пот.ремонт!S378+[14]пот.ремонт!S378+[15]пот.ремонт!S378+[2]пот.ремонт!S378</f>
        <v>0</v>
      </c>
      <c r="T378" s="75">
        <f>[17]пот.ремонт!T378+[14]пот.ремонт!T378+[15]пот.ремонт!T378+[2]пот.ремонт!T378</f>
        <v>0</v>
      </c>
      <c r="U378" s="75">
        <f>[17]пот.ремонт!U378+[14]пот.ремонт!U378+[15]пот.ремонт!U378+[2]пот.ремонт!U378</f>
        <v>0</v>
      </c>
      <c r="V378" s="75">
        <f>[17]пот.ремонт!V378+[14]пот.ремонт!V378+[15]пот.ремонт!V378+[2]пот.ремонт!V378</f>
        <v>0</v>
      </c>
      <c r="W378" s="75">
        <f>[17]пот.ремонт!W378+[14]пот.ремонт!W378+[15]пот.ремонт!W378+[2]пот.ремонт!W378</f>
        <v>0</v>
      </c>
      <c r="X378" s="75">
        <f>[17]пот.ремонт!X378+[14]пот.ремонт!X378+[15]пот.ремонт!X378+[2]пот.ремонт!X378</f>
        <v>0</v>
      </c>
      <c r="Y378" s="75">
        <f>[17]пот.ремонт!Y378+[14]пот.ремонт!Y378+[15]пот.ремонт!Y378+[2]пот.ремонт!Y378</f>
        <v>0</v>
      </c>
      <c r="Z378" s="75">
        <f>[17]пот.ремонт!Z378+[14]пот.ремонт!Z378+[15]пот.ремонт!Z378+[2]пот.ремонт!Z378</f>
        <v>0</v>
      </c>
      <c r="AA378" s="75">
        <f>[17]пот.ремонт!AA378+[14]пот.ремонт!AA378+[15]пот.ремонт!AA378+[2]пот.ремонт!AA378</f>
        <v>97</v>
      </c>
      <c r="AB378" s="75">
        <f>[1]пот.ремонт!AB379+[2]пот.ремонт!AB378</f>
        <v>0</v>
      </c>
      <c r="AC378" s="75">
        <f>[1]пот.ремонт!AC379+[2]пот.ремонт!AC378</f>
        <v>0</v>
      </c>
      <c r="AD378" s="187">
        <f t="shared" si="72"/>
        <v>97</v>
      </c>
      <c r="AE378" s="75">
        <f>[17]пот.ремонт!AE378+[14]пот.ремонт!AE378+[15]пот.ремонт!AE378+[2]пот.ремонт!AE378</f>
        <v>0</v>
      </c>
      <c r="AF378" s="75">
        <f>[17]пот.ремонт!AF378+[14]пот.ремонт!AF378+[15]пот.ремонт!AF378+[2]пот.ремонт!AF378</f>
        <v>0</v>
      </c>
      <c r="AG378" s="75">
        <f>[17]пот.ремонт!AG378+[14]пот.ремонт!AG378+[15]пот.ремонт!AG378+[2]пот.ремонт!AG378</f>
        <v>0</v>
      </c>
      <c r="AH378" s="75">
        <f>[17]пот.ремонт!AH378+[14]пот.ремонт!AH378+[15]пот.ремонт!AH378+[2]пот.ремонт!AH378</f>
        <v>0</v>
      </c>
      <c r="AI378" s="75">
        <f>[17]пот.ремонт!AI378+[14]пот.ремонт!AI378+[15]пот.ремонт!AI378+[2]пот.ремонт!AI378</f>
        <v>0</v>
      </c>
      <c r="AJ378" s="75">
        <f>[17]пот.ремонт!AJ378+[14]пот.ремонт!AJ378+[15]пот.ремонт!AJ378+[2]пот.ремонт!AJ378</f>
        <v>0</v>
      </c>
      <c r="AK378" s="75">
        <f>[17]пот.ремонт!AK378+[14]пот.ремонт!AK378+[15]пот.ремонт!AK378+[2]пот.ремонт!AK378</f>
        <v>0</v>
      </c>
      <c r="AL378" s="75">
        <f>[17]пот.ремонт!AL378+[14]пот.ремонт!AL378+[15]пот.ремонт!AL378+[2]пот.ремонт!AL378</f>
        <v>0</v>
      </c>
      <c r="AM378" s="75">
        <f>[17]пот.ремонт!AM378+[14]пот.ремонт!AM378+[15]пот.ремонт!AM378+[2]пот.ремонт!AM378</f>
        <v>0</v>
      </c>
      <c r="AN378" s="75">
        <f>[1]пот.ремонт!AN379+[2]пот.ремонт!AN378</f>
        <v>0</v>
      </c>
      <c r="AO378" s="71">
        <f t="shared" si="68"/>
        <v>0</v>
      </c>
      <c r="AP378" s="274">
        <f t="shared" si="74"/>
        <v>97</v>
      </c>
      <c r="AQ378" s="36">
        <f t="shared" si="66"/>
        <v>-57.7512139709537</v>
      </c>
      <c r="AR378" s="37">
        <f t="shared" si="67"/>
        <v>0</v>
      </c>
      <c r="AS378" s="183">
        <f t="shared" si="75"/>
        <v>0.62681253032500661</v>
      </c>
      <c r="AT378" s="146">
        <f>'[4]ПР 5 місяців'!AP378</f>
        <v>-79.358660979000021</v>
      </c>
      <c r="AU378" s="275">
        <f t="shared" si="76"/>
        <v>-137.10987494995373</v>
      </c>
      <c r="AV378" s="269">
        <f>[17]пот.ремонт!AP378+[14]пот.ремонт!AP378+[15]пот.ремонт!AP378+[2]пот.ремонт!AP378</f>
        <v>97</v>
      </c>
      <c r="AW378" s="193">
        <f>[15]пот.ремонт!C378</f>
        <v>13.936134774190736</v>
      </c>
      <c r="AX378" s="194"/>
      <c r="AY378" s="194">
        <f t="shared" si="78"/>
        <v>-13.936134774190736</v>
      </c>
      <c r="AZ378" s="17"/>
      <c r="BA378" s="200">
        <f t="shared" si="79"/>
        <v>-151.04600972414448</v>
      </c>
      <c r="BB378" s="269">
        <f t="shared" si="80"/>
        <v>0</v>
      </c>
      <c r="BC378" s="15">
        <v>97</v>
      </c>
      <c r="BE378" s="270">
        <f>'[16]звіт поточний ремонт'!AR381</f>
        <v>-79.358660979000021</v>
      </c>
      <c r="BF378" s="192">
        <f t="shared" si="73"/>
        <v>0</v>
      </c>
    </row>
    <row r="379" spans="1:58" ht="15" customHeight="1" x14ac:dyDescent="0.25">
      <c r="A379" s="175">
        <f t="shared" si="77"/>
        <v>373</v>
      </c>
      <c r="B379" s="260" t="s">
        <v>374</v>
      </c>
      <c r="C379" s="164">
        <f>побуд.звіт!AW383</f>
        <v>359.14185190581975</v>
      </c>
      <c r="D379" s="67">
        <f>'[3]по будинку 08'!BF384</f>
        <v>0</v>
      </c>
      <c r="E379" s="68">
        <v>3</v>
      </c>
      <c r="F379" s="69"/>
      <c r="G379" s="69"/>
      <c r="H379" s="69"/>
      <c r="I379" s="69"/>
      <c r="J379" s="69"/>
      <c r="K379" s="69"/>
      <c r="L379" s="70"/>
      <c r="M379" s="75">
        <f>[17]пот.ремонт!M379+[14]пот.ремонт!M379+[15]пот.ремонт!M379+[2]пот.ремонт!M379</f>
        <v>0</v>
      </c>
      <c r="N379" s="75">
        <f>[17]пот.ремонт!N379+[14]пот.ремонт!N379+[15]пот.ремонт!N379+[2]пот.ремонт!N379</f>
        <v>0</v>
      </c>
      <c r="O379" s="75">
        <f>[17]пот.ремонт!O379+[14]пот.ремонт!O379+[15]пот.ремонт!O379+[2]пот.ремонт!O379</f>
        <v>0</v>
      </c>
      <c r="P379" s="75">
        <f>[17]пот.ремонт!P379+[14]пот.ремонт!P379+[15]пот.ремонт!P379+[2]пот.ремонт!P379</f>
        <v>0</v>
      </c>
      <c r="Q379" s="75">
        <f>[17]пот.ремонт!Q379+[14]пот.ремонт!Q379+[15]пот.ремонт!Q379+[2]пот.ремонт!Q379</f>
        <v>0</v>
      </c>
      <c r="R379" s="75">
        <f>[17]пот.ремонт!R379+[14]пот.ремонт!R379+[15]пот.ремонт!R379+[2]пот.ремонт!R379</f>
        <v>0</v>
      </c>
      <c r="S379" s="75">
        <f>[17]пот.ремонт!S379+[14]пот.ремонт!S379+[15]пот.ремонт!S379+[2]пот.ремонт!S379</f>
        <v>0</v>
      </c>
      <c r="T379" s="75">
        <f>[17]пот.ремонт!T379+[14]пот.ремонт!T379+[15]пот.ремонт!T379+[2]пот.ремонт!T379</f>
        <v>0</v>
      </c>
      <c r="U379" s="75">
        <f>[17]пот.ремонт!U379+[14]пот.ремонт!U379+[15]пот.ремонт!U379+[2]пот.ремонт!U379</f>
        <v>0</v>
      </c>
      <c r="V379" s="75">
        <f>[17]пот.ремонт!V379+[14]пот.ремонт!V379+[15]пот.ремонт!V379+[2]пот.ремонт!V379</f>
        <v>0</v>
      </c>
      <c r="W379" s="75">
        <f>[17]пот.ремонт!W379+[14]пот.ремонт!W379+[15]пот.ремонт!W379+[2]пот.ремонт!W379</f>
        <v>0</v>
      </c>
      <c r="X379" s="75">
        <f>[17]пот.ремонт!X379+[14]пот.ремонт!X379+[15]пот.ремонт!X379+[2]пот.ремонт!X379</f>
        <v>0</v>
      </c>
      <c r="Y379" s="75">
        <f>[17]пот.ремонт!Y379+[14]пот.ремонт!Y379+[15]пот.ремонт!Y379+[2]пот.ремонт!Y379</f>
        <v>0</v>
      </c>
      <c r="Z379" s="75">
        <f>[17]пот.ремонт!Z379+[14]пот.ремонт!Z379+[15]пот.ремонт!Z379+[2]пот.ремонт!Z379</f>
        <v>0</v>
      </c>
      <c r="AA379" s="75">
        <f>[17]пот.ремонт!AA379+[14]пот.ремонт!AA379+[15]пот.ремонт!AA379+[2]пот.ремонт!AA379</f>
        <v>0</v>
      </c>
      <c r="AB379" s="75">
        <f>[1]пот.ремонт!AB380+[2]пот.ремонт!AB379</f>
        <v>0</v>
      </c>
      <c r="AC379" s="75">
        <f>[1]пот.ремонт!AC380+[2]пот.ремонт!AC379</f>
        <v>0</v>
      </c>
      <c r="AD379" s="187">
        <f t="shared" si="72"/>
        <v>0</v>
      </c>
      <c r="AE379" s="75">
        <f>[17]пот.ремонт!AE379+[14]пот.ремонт!AE379+[15]пот.ремонт!AE379+[2]пот.ремонт!AE379</f>
        <v>0</v>
      </c>
      <c r="AF379" s="75">
        <f>[17]пот.ремонт!AF379+[14]пот.ремонт!AF379+[15]пот.ремонт!AF379+[2]пот.ремонт!AF379</f>
        <v>0</v>
      </c>
      <c r="AG379" s="75">
        <f>[17]пот.ремонт!AG379+[14]пот.ремонт!AG379+[15]пот.ремонт!AG379+[2]пот.ремонт!AG379</f>
        <v>0</v>
      </c>
      <c r="AH379" s="75">
        <f>[17]пот.ремонт!AH379+[14]пот.ремонт!AH379+[15]пот.ремонт!AH379+[2]пот.ремонт!AH379</f>
        <v>0</v>
      </c>
      <c r="AI379" s="75">
        <f>[17]пот.ремонт!AI379+[14]пот.ремонт!AI379+[15]пот.ремонт!AI379+[2]пот.ремонт!AI379</f>
        <v>0</v>
      </c>
      <c r="AJ379" s="75">
        <f>[17]пот.ремонт!AJ379+[14]пот.ремонт!AJ379+[15]пот.ремонт!AJ379+[2]пот.ремонт!AJ379</f>
        <v>0</v>
      </c>
      <c r="AK379" s="75">
        <f>[17]пот.ремонт!AK379+[14]пот.ремонт!AK379+[15]пот.ремонт!AK379+[2]пот.ремонт!AK379</f>
        <v>0</v>
      </c>
      <c r="AL379" s="75">
        <f>[17]пот.ремонт!AL379+[14]пот.ремонт!AL379+[15]пот.ремонт!AL379+[2]пот.ремонт!AL379</f>
        <v>0</v>
      </c>
      <c r="AM379" s="75">
        <f>[17]пот.ремонт!AM379+[14]пот.ремонт!AM379+[15]пот.ремонт!AM379+[2]пот.ремонт!AM379</f>
        <v>0</v>
      </c>
      <c r="AN379" s="75">
        <f>[1]пот.ремонт!AN380+[2]пот.ремонт!AN379</f>
        <v>0</v>
      </c>
      <c r="AO379" s="71">
        <f t="shared" si="68"/>
        <v>0</v>
      </c>
      <c r="AP379" s="274">
        <f t="shared" si="74"/>
        <v>0</v>
      </c>
      <c r="AQ379" s="36">
        <f t="shared" si="66"/>
        <v>-359.14185190581975</v>
      </c>
      <c r="AR379" s="37">
        <f t="shared" si="67"/>
        <v>0</v>
      </c>
      <c r="AS379" s="183">
        <f t="shared" si="75"/>
        <v>0</v>
      </c>
      <c r="AT379" s="146">
        <f>'[4]ПР 5 місяців'!AP379</f>
        <v>-184.81401965300003</v>
      </c>
      <c r="AU379" s="275">
        <f t="shared" si="76"/>
        <v>-543.95587155881981</v>
      </c>
      <c r="AV379" s="269">
        <f>[17]пот.ремонт!AP379+[14]пот.ремонт!AP379+[15]пот.ремонт!AP379+[2]пот.ремонт!AP379</f>
        <v>0</v>
      </c>
      <c r="AW379" s="193">
        <f>[15]пот.ремонт!C379</f>
        <v>32.205150241163935</v>
      </c>
      <c r="AX379" s="194"/>
      <c r="AY379" s="194">
        <f t="shared" si="78"/>
        <v>-32.205150241163935</v>
      </c>
      <c r="AZ379" s="17"/>
      <c r="BA379" s="200">
        <f t="shared" si="79"/>
        <v>-576.1610217999837</v>
      </c>
      <c r="BB379" s="269">
        <f t="shared" si="80"/>
        <v>0</v>
      </c>
      <c r="BC379" s="15">
        <v>0</v>
      </c>
      <c r="BE379" s="270">
        <f>'[16]звіт поточний ремонт'!AR382</f>
        <v>-184.81401965300003</v>
      </c>
      <c r="BF379" s="192">
        <f t="shared" si="73"/>
        <v>0</v>
      </c>
    </row>
    <row r="380" spans="1:58" ht="15" customHeight="1" x14ac:dyDescent="0.25">
      <c r="A380" s="175">
        <f t="shared" si="77"/>
        <v>374</v>
      </c>
      <c r="B380" s="260" t="s">
        <v>375</v>
      </c>
      <c r="C380" s="164">
        <f>побуд.звіт!AW384</f>
        <v>151.08921266758807</v>
      </c>
      <c r="D380" s="67">
        <f>'[3]по будинку 08'!BF385</f>
        <v>0</v>
      </c>
      <c r="E380" s="68">
        <v>3</v>
      </c>
      <c r="F380" s="69"/>
      <c r="G380" s="69"/>
      <c r="H380" s="69"/>
      <c r="I380" s="69"/>
      <c r="J380" s="69"/>
      <c r="K380" s="69"/>
      <c r="L380" s="70"/>
      <c r="M380" s="75">
        <f>[17]пот.ремонт!M380+[14]пот.ремонт!M380+[15]пот.ремонт!M380+[2]пот.ремонт!M380</f>
        <v>0</v>
      </c>
      <c r="N380" s="75">
        <f>[17]пот.ремонт!N380+[14]пот.ремонт!N380+[15]пот.ремонт!N380+[2]пот.ремонт!N380</f>
        <v>0</v>
      </c>
      <c r="O380" s="75">
        <f>[17]пот.ремонт!O380+[14]пот.ремонт!O380+[15]пот.ремонт!O380+[2]пот.ремонт!O380</f>
        <v>0</v>
      </c>
      <c r="P380" s="75">
        <f>[17]пот.ремонт!P380+[14]пот.ремонт!P380+[15]пот.ремонт!P380+[2]пот.ремонт!P380</f>
        <v>0</v>
      </c>
      <c r="Q380" s="75">
        <f>[17]пот.ремонт!Q380+[14]пот.ремонт!Q380+[15]пот.ремонт!Q380+[2]пот.ремонт!Q380</f>
        <v>0</v>
      </c>
      <c r="R380" s="75">
        <f>[17]пот.ремонт!R380+[14]пот.ремонт!R380+[15]пот.ремонт!R380+[2]пот.ремонт!R380</f>
        <v>0</v>
      </c>
      <c r="S380" s="75">
        <f>[17]пот.ремонт!S380+[14]пот.ремонт!S380+[15]пот.ремонт!S380+[2]пот.ремонт!S380</f>
        <v>0</v>
      </c>
      <c r="T380" s="75">
        <f>[17]пот.ремонт!T380+[14]пот.ремонт!T380+[15]пот.ремонт!T380+[2]пот.ремонт!T380</f>
        <v>0</v>
      </c>
      <c r="U380" s="75">
        <f>[17]пот.ремонт!U380+[14]пот.ремонт!U380+[15]пот.ремонт!U380+[2]пот.ремонт!U380</f>
        <v>0</v>
      </c>
      <c r="V380" s="75">
        <f>[17]пот.ремонт!V380+[14]пот.ремонт!V380+[15]пот.ремонт!V380+[2]пот.ремонт!V380</f>
        <v>0</v>
      </c>
      <c r="W380" s="75">
        <f>[17]пот.ремонт!W380+[14]пот.ремонт!W380+[15]пот.ремонт!W380+[2]пот.ремонт!W380</f>
        <v>0</v>
      </c>
      <c r="X380" s="75">
        <f>[17]пот.ремонт!X380+[14]пот.ремонт!X380+[15]пот.ремонт!X380+[2]пот.ремонт!X380</f>
        <v>0</v>
      </c>
      <c r="Y380" s="75">
        <f>[17]пот.ремонт!Y380+[14]пот.ремонт!Y380+[15]пот.ремонт!Y380+[2]пот.ремонт!Y380</f>
        <v>0</v>
      </c>
      <c r="Z380" s="75">
        <f>[17]пот.ремонт!Z380+[14]пот.ремонт!Z380+[15]пот.ремонт!Z380+[2]пот.ремонт!Z380</f>
        <v>0</v>
      </c>
      <c r="AA380" s="75">
        <f>[17]пот.ремонт!AA380+[14]пот.ремонт!AA380+[15]пот.ремонт!AA380+[2]пот.ремонт!AA380</f>
        <v>0</v>
      </c>
      <c r="AB380" s="75">
        <f>[1]пот.ремонт!AB381+[2]пот.ремонт!AB380</f>
        <v>0</v>
      </c>
      <c r="AC380" s="75">
        <f>[1]пот.ремонт!AC381+[2]пот.ремонт!AC380</f>
        <v>0</v>
      </c>
      <c r="AD380" s="187">
        <f t="shared" si="72"/>
        <v>0</v>
      </c>
      <c r="AE380" s="75">
        <f>[17]пот.ремонт!AE380+[14]пот.ремонт!AE380+[15]пот.ремонт!AE380+[2]пот.ремонт!AE380</f>
        <v>0</v>
      </c>
      <c r="AF380" s="75">
        <f>[17]пот.ремонт!AF380+[14]пот.ремонт!AF380+[15]пот.ремонт!AF380+[2]пот.ремонт!AF380</f>
        <v>0</v>
      </c>
      <c r="AG380" s="75">
        <f>[17]пот.ремонт!AG380+[14]пот.ремонт!AG380+[15]пот.ремонт!AG380+[2]пот.ремонт!AG380</f>
        <v>0</v>
      </c>
      <c r="AH380" s="75">
        <f>[17]пот.ремонт!AH380+[14]пот.ремонт!AH380+[15]пот.ремонт!AH380+[2]пот.ремонт!AH380</f>
        <v>0</v>
      </c>
      <c r="AI380" s="75">
        <f>[17]пот.ремонт!AI380+[14]пот.ремонт!AI380+[15]пот.ремонт!AI380+[2]пот.ремонт!AI380</f>
        <v>0</v>
      </c>
      <c r="AJ380" s="75">
        <f>[17]пот.ремонт!AJ380+[14]пот.ремонт!AJ380+[15]пот.ремонт!AJ380+[2]пот.ремонт!AJ380</f>
        <v>0</v>
      </c>
      <c r="AK380" s="75">
        <f>[17]пот.ремонт!AK380+[14]пот.ремонт!AK380+[15]пот.ремонт!AK380+[2]пот.ремонт!AK380</f>
        <v>0</v>
      </c>
      <c r="AL380" s="75">
        <f>[17]пот.ремонт!AL380+[14]пот.ремонт!AL380+[15]пот.ремонт!AL380+[2]пот.ремонт!AL380</f>
        <v>0</v>
      </c>
      <c r="AM380" s="75">
        <f>[17]пот.ремонт!AM380+[14]пот.ремонт!AM380+[15]пот.ремонт!AM380+[2]пот.ремонт!AM380</f>
        <v>0</v>
      </c>
      <c r="AN380" s="75">
        <f>[1]пот.ремонт!AN381+[2]пот.ремонт!AN380</f>
        <v>0</v>
      </c>
      <c r="AO380" s="71">
        <f t="shared" si="68"/>
        <v>0</v>
      </c>
      <c r="AP380" s="274">
        <f t="shared" si="74"/>
        <v>0</v>
      </c>
      <c r="AQ380" s="36">
        <f t="shared" si="66"/>
        <v>-151.08921266758807</v>
      </c>
      <c r="AR380" s="37">
        <f t="shared" si="67"/>
        <v>0</v>
      </c>
      <c r="AS380" s="183">
        <f t="shared" si="75"/>
        <v>0</v>
      </c>
      <c r="AT380" s="146">
        <f>'[4]ПР 5 місяців'!AP380</f>
        <v>-77.750287369999995</v>
      </c>
      <c r="AU380" s="275">
        <f t="shared" si="76"/>
        <v>-228.83950003758807</v>
      </c>
      <c r="AV380" s="269">
        <f>[17]пот.ремонт!AP380+[14]пот.ремонт!AP380+[15]пот.ремонт!AP380+[2]пот.ремонт!AP380</f>
        <v>0</v>
      </c>
      <c r="AW380" s="193">
        <f>[15]пот.ремонт!C380</f>
        <v>13.548561933517625</v>
      </c>
      <c r="AX380" s="194"/>
      <c r="AY380" s="194">
        <f t="shared" si="78"/>
        <v>-13.548561933517625</v>
      </c>
      <c r="AZ380" s="17"/>
      <c r="BA380" s="200">
        <f t="shared" si="79"/>
        <v>-242.38806197110569</v>
      </c>
      <c r="BB380" s="269">
        <f t="shared" si="80"/>
        <v>0</v>
      </c>
      <c r="BC380" s="15">
        <v>0</v>
      </c>
      <c r="BE380" s="270">
        <f>'[16]звіт поточний ремонт'!AR383</f>
        <v>-77.750287369999995</v>
      </c>
      <c r="BF380" s="192">
        <f t="shared" si="73"/>
        <v>0</v>
      </c>
    </row>
    <row r="381" spans="1:58" ht="15" customHeight="1" x14ac:dyDescent="0.25">
      <c r="A381" s="175">
        <f t="shared" si="77"/>
        <v>375</v>
      </c>
      <c r="B381" s="260" t="s">
        <v>376</v>
      </c>
      <c r="C381" s="164">
        <f>побуд.звіт!AW385</f>
        <v>210.79392751590922</v>
      </c>
      <c r="D381" s="67">
        <f>'[3]по будинку 08'!BF386</f>
        <v>0</v>
      </c>
      <c r="E381" s="68">
        <v>3</v>
      </c>
      <c r="F381" s="69"/>
      <c r="G381" s="69"/>
      <c r="H381" s="69"/>
      <c r="I381" s="69"/>
      <c r="J381" s="69"/>
      <c r="K381" s="69"/>
      <c r="L381" s="70"/>
      <c r="M381" s="75">
        <f>[17]пот.ремонт!M381+[14]пот.ремонт!M381+[15]пот.ремонт!M381+[2]пот.ремонт!M381</f>
        <v>0</v>
      </c>
      <c r="N381" s="75">
        <f>[17]пот.ремонт!N381+[14]пот.ремонт!N381+[15]пот.ремонт!N381+[2]пот.ремонт!N381</f>
        <v>0</v>
      </c>
      <c r="O381" s="75">
        <f>[17]пот.ремонт!O381+[14]пот.ремонт!O381+[15]пот.ремонт!O381+[2]пот.ремонт!O381</f>
        <v>0</v>
      </c>
      <c r="P381" s="75">
        <f>[17]пот.ремонт!P381+[14]пот.ремонт!P381+[15]пот.ремонт!P381+[2]пот.ремонт!P381</f>
        <v>0</v>
      </c>
      <c r="Q381" s="75">
        <f>[17]пот.ремонт!Q381+[14]пот.ремонт!Q381+[15]пот.ремонт!Q381+[2]пот.ремонт!Q381</f>
        <v>0</v>
      </c>
      <c r="R381" s="75">
        <f>[17]пот.ремонт!R381+[14]пот.ремонт!R381+[15]пот.ремонт!R381+[2]пот.ремонт!R381</f>
        <v>0</v>
      </c>
      <c r="S381" s="75">
        <f>[17]пот.ремонт!S381+[14]пот.ремонт!S381+[15]пот.ремонт!S381+[2]пот.ремонт!S381</f>
        <v>0</v>
      </c>
      <c r="T381" s="75">
        <f>[17]пот.ремонт!T381+[14]пот.ремонт!T381+[15]пот.ремонт!T381+[2]пот.ремонт!T381</f>
        <v>0</v>
      </c>
      <c r="U381" s="75">
        <f>[17]пот.ремонт!U381+[14]пот.ремонт!U381+[15]пот.ремонт!U381+[2]пот.ремонт!U381</f>
        <v>0</v>
      </c>
      <c r="V381" s="75">
        <f>[17]пот.ремонт!V381+[14]пот.ремонт!V381+[15]пот.ремонт!V381+[2]пот.ремонт!V381</f>
        <v>0</v>
      </c>
      <c r="W381" s="75">
        <f>[17]пот.ремонт!W381+[14]пот.ремонт!W381+[15]пот.ремонт!W381+[2]пот.ремонт!W381</f>
        <v>0</v>
      </c>
      <c r="X381" s="75">
        <f>[17]пот.ремонт!X381+[14]пот.ремонт!X381+[15]пот.ремонт!X381+[2]пот.ремонт!X381</f>
        <v>0</v>
      </c>
      <c r="Y381" s="75">
        <f>[17]пот.ремонт!Y381+[14]пот.ремонт!Y381+[15]пот.ремонт!Y381+[2]пот.ремонт!Y381</f>
        <v>0</v>
      </c>
      <c r="Z381" s="75">
        <f>[17]пот.ремонт!Z381+[14]пот.ремонт!Z381+[15]пот.ремонт!Z381+[2]пот.ремонт!Z381</f>
        <v>0</v>
      </c>
      <c r="AA381" s="75">
        <f>[17]пот.ремонт!AA381+[14]пот.ремонт!AA381+[15]пот.ремонт!AA381+[2]пот.ремонт!AA381</f>
        <v>0</v>
      </c>
      <c r="AB381" s="75">
        <f>[1]пот.ремонт!AB382+[2]пот.ремонт!AB381</f>
        <v>0</v>
      </c>
      <c r="AC381" s="75">
        <f>[1]пот.ремонт!AC382+[2]пот.ремонт!AC381</f>
        <v>0</v>
      </c>
      <c r="AD381" s="187">
        <f t="shared" si="72"/>
        <v>0</v>
      </c>
      <c r="AE381" s="75">
        <f>[17]пот.ремонт!AE381+[14]пот.ремонт!AE381+[15]пот.ремонт!AE381+[2]пот.ремонт!AE381</f>
        <v>0</v>
      </c>
      <c r="AF381" s="75">
        <f>[17]пот.ремонт!AF381+[14]пот.ремонт!AF381+[15]пот.ремонт!AF381+[2]пот.ремонт!AF381</f>
        <v>0</v>
      </c>
      <c r="AG381" s="75">
        <f>[17]пот.ремонт!AG381+[14]пот.ремонт!AG381+[15]пот.ремонт!AG381+[2]пот.ремонт!AG381</f>
        <v>0</v>
      </c>
      <c r="AH381" s="75">
        <f>[17]пот.ремонт!AH381+[14]пот.ремонт!AH381+[15]пот.ремонт!AH381+[2]пот.ремонт!AH381</f>
        <v>0</v>
      </c>
      <c r="AI381" s="75">
        <f>[17]пот.ремонт!AI381+[14]пот.ремонт!AI381+[15]пот.ремонт!AI381+[2]пот.ремонт!AI381</f>
        <v>0</v>
      </c>
      <c r="AJ381" s="75">
        <f>[17]пот.ремонт!AJ381+[14]пот.ремонт!AJ381+[15]пот.ремонт!AJ381+[2]пот.ремонт!AJ381</f>
        <v>0</v>
      </c>
      <c r="AK381" s="75">
        <f>[17]пот.ремонт!AK381+[14]пот.ремонт!AK381+[15]пот.ремонт!AK381+[2]пот.ремонт!AK381</f>
        <v>0</v>
      </c>
      <c r="AL381" s="75">
        <f>[17]пот.ремонт!AL381+[14]пот.ремонт!AL381+[15]пот.ремонт!AL381+[2]пот.ремонт!AL381</f>
        <v>0</v>
      </c>
      <c r="AM381" s="75">
        <f>[17]пот.ремонт!AM381+[14]пот.ремонт!AM381+[15]пот.ремонт!AM381+[2]пот.ремонт!AM381</f>
        <v>0</v>
      </c>
      <c r="AN381" s="75">
        <f>[1]пот.ремонт!AN382+[2]пот.ремонт!AN381</f>
        <v>0</v>
      </c>
      <c r="AO381" s="71">
        <f t="shared" si="68"/>
        <v>0</v>
      </c>
      <c r="AP381" s="274">
        <f t="shared" si="74"/>
        <v>0</v>
      </c>
      <c r="AQ381" s="36">
        <f t="shared" si="66"/>
        <v>-210.79392751590922</v>
      </c>
      <c r="AR381" s="37">
        <f t="shared" si="67"/>
        <v>0</v>
      </c>
      <c r="AS381" s="183">
        <f t="shared" si="75"/>
        <v>0</v>
      </c>
      <c r="AT381" s="146">
        <f>'[4]ПР 5 місяців'!AP381</f>
        <v>-108.47429070830002</v>
      </c>
      <c r="AU381" s="275">
        <f t="shared" si="76"/>
        <v>-319.26821822420925</v>
      </c>
      <c r="AV381" s="269">
        <f>[17]пот.ремонт!AP381+[14]пот.ремонт!AP381+[15]пот.ремонт!AP381+[2]пот.ремонт!AP381</f>
        <v>0</v>
      </c>
      <c r="AW381" s="193">
        <f>[15]пот.ремонт!C381</f>
        <v>18.902429149181835</v>
      </c>
      <c r="AX381" s="194"/>
      <c r="AY381" s="194">
        <f t="shared" si="78"/>
        <v>-18.902429149181835</v>
      </c>
      <c r="AZ381" s="17"/>
      <c r="BA381" s="200">
        <f t="shared" si="79"/>
        <v>-338.17064737339109</v>
      </c>
      <c r="BB381" s="269">
        <f t="shared" si="80"/>
        <v>0</v>
      </c>
      <c r="BC381" s="15">
        <v>0</v>
      </c>
      <c r="BE381" s="270">
        <f>'[16]звіт поточний ремонт'!AR384</f>
        <v>-108.47429070830002</v>
      </c>
      <c r="BF381" s="192">
        <f t="shared" si="73"/>
        <v>0</v>
      </c>
    </row>
    <row r="382" spans="1:58" ht="15" customHeight="1" x14ac:dyDescent="0.25">
      <c r="A382" s="175">
        <f t="shared" si="77"/>
        <v>376</v>
      </c>
      <c r="B382" s="260" t="s">
        <v>377</v>
      </c>
      <c r="C382" s="164">
        <f>побуд.звіт!AW386</f>
        <v>237.90458957739159</v>
      </c>
      <c r="D382" s="67">
        <f>'[3]по будинку 08'!BF387</f>
        <v>0</v>
      </c>
      <c r="E382" s="68">
        <v>3</v>
      </c>
      <c r="F382" s="69"/>
      <c r="G382" s="69"/>
      <c r="H382" s="69"/>
      <c r="I382" s="69"/>
      <c r="J382" s="69"/>
      <c r="K382" s="69"/>
      <c r="L382" s="70"/>
      <c r="M382" s="75">
        <f>[17]пот.ремонт!M382+[14]пот.ремонт!M382+[15]пот.ремонт!M382+[2]пот.ремонт!M382</f>
        <v>0</v>
      </c>
      <c r="N382" s="75">
        <f>[17]пот.ремонт!N382+[14]пот.ремонт!N382+[15]пот.ремонт!N382+[2]пот.ремонт!N382</f>
        <v>0</v>
      </c>
      <c r="O382" s="75">
        <f>[17]пот.ремонт!O382+[14]пот.ремонт!O382+[15]пот.ремонт!O382+[2]пот.ремонт!O382</f>
        <v>0</v>
      </c>
      <c r="P382" s="75">
        <f>[17]пот.ремонт!P382+[14]пот.ремонт!P382+[15]пот.ремонт!P382+[2]пот.ремонт!P382</f>
        <v>0</v>
      </c>
      <c r="Q382" s="75">
        <f>[17]пот.ремонт!Q382+[14]пот.ремонт!Q382+[15]пот.ремонт!Q382+[2]пот.ремонт!Q382</f>
        <v>0</v>
      </c>
      <c r="R382" s="75">
        <f>[17]пот.ремонт!R382+[14]пот.ремонт!R382+[15]пот.ремонт!R382+[2]пот.ремонт!R382</f>
        <v>0</v>
      </c>
      <c r="S382" s="75">
        <f>[17]пот.ремонт!S382+[14]пот.ремонт!S382+[15]пот.ремонт!S382+[2]пот.ремонт!S382</f>
        <v>0</v>
      </c>
      <c r="T382" s="75">
        <f>[17]пот.ремонт!T382+[14]пот.ремонт!T382+[15]пот.ремонт!T382+[2]пот.ремонт!T382</f>
        <v>0</v>
      </c>
      <c r="U382" s="75">
        <f>[17]пот.ремонт!U382+[14]пот.ремонт!U382+[15]пот.ремонт!U382+[2]пот.ремонт!U382</f>
        <v>0</v>
      </c>
      <c r="V382" s="75">
        <f>[17]пот.ремонт!V382+[14]пот.ремонт!V382+[15]пот.ремонт!V382+[2]пот.ремонт!V382</f>
        <v>0</v>
      </c>
      <c r="W382" s="75">
        <f>[17]пот.ремонт!W382+[14]пот.ремонт!W382+[15]пот.ремонт!W382+[2]пот.ремонт!W382</f>
        <v>0</v>
      </c>
      <c r="X382" s="75">
        <f>[17]пот.ремонт!X382+[14]пот.ремонт!X382+[15]пот.ремонт!X382+[2]пот.ремонт!X382</f>
        <v>0</v>
      </c>
      <c r="Y382" s="75">
        <f>[17]пот.ремонт!Y382+[14]пот.ремонт!Y382+[15]пот.ремонт!Y382+[2]пот.ремонт!Y382</f>
        <v>0</v>
      </c>
      <c r="Z382" s="75">
        <f>[17]пот.ремонт!Z382+[14]пот.ремонт!Z382+[15]пот.ремонт!Z382+[2]пот.ремонт!Z382</f>
        <v>0</v>
      </c>
      <c r="AA382" s="75">
        <f>[17]пот.ремонт!AA382+[14]пот.ремонт!AA382+[15]пот.ремонт!AA382+[2]пот.ремонт!AA382</f>
        <v>0</v>
      </c>
      <c r="AB382" s="75">
        <f>[1]пот.ремонт!AB383+[2]пот.ремонт!AB382</f>
        <v>0</v>
      </c>
      <c r="AC382" s="75">
        <f>[1]пот.ремонт!AC383+[2]пот.ремонт!AC382</f>
        <v>0</v>
      </c>
      <c r="AD382" s="187">
        <f t="shared" si="72"/>
        <v>0</v>
      </c>
      <c r="AE382" s="75">
        <f>[17]пот.ремонт!AE382+[14]пот.ремонт!AE382+[15]пот.ремонт!AE382+[2]пот.ремонт!AE382</f>
        <v>0</v>
      </c>
      <c r="AF382" s="75">
        <f>[17]пот.ремонт!AF382+[14]пот.ремонт!AF382+[15]пот.ремонт!AF382+[2]пот.ремонт!AF382</f>
        <v>0</v>
      </c>
      <c r="AG382" s="75">
        <f>[17]пот.ремонт!AG382+[14]пот.ремонт!AG382+[15]пот.ремонт!AG382+[2]пот.ремонт!AG382</f>
        <v>0</v>
      </c>
      <c r="AH382" s="75">
        <f>[17]пот.ремонт!AH382+[14]пот.ремонт!AH382+[15]пот.ремонт!AH382+[2]пот.ремонт!AH382</f>
        <v>0</v>
      </c>
      <c r="AI382" s="75">
        <f>[17]пот.ремонт!AI382+[14]пот.ремонт!AI382+[15]пот.ремонт!AI382+[2]пот.ремонт!AI382</f>
        <v>0</v>
      </c>
      <c r="AJ382" s="75">
        <f>[17]пот.ремонт!AJ382+[14]пот.ремонт!AJ382+[15]пот.ремонт!AJ382+[2]пот.ремонт!AJ382</f>
        <v>0</v>
      </c>
      <c r="AK382" s="75">
        <f>[17]пот.ремонт!AK382+[14]пот.ремонт!AK382+[15]пот.ремонт!AK382+[2]пот.ремонт!AK382</f>
        <v>0</v>
      </c>
      <c r="AL382" s="75">
        <f>[17]пот.ремонт!AL382+[14]пот.ремонт!AL382+[15]пот.ремонт!AL382+[2]пот.ремонт!AL382</f>
        <v>0</v>
      </c>
      <c r="AM382" s="75">
        <f>[17]пот.ремонт!AM382+[14]пот.ремонт!AM382+[15]пот.ремонт!AM382+[2]пот.ремонт!AM382</f>
        <v>0</v>
      </c>
      <c r="AN382" s="75">
        <f>[1]пот.ремонт!AN383+[2]пот.ремонт!AN382</f>
        <v>0</v>
      </c>
      <c r="AO382" s="71">
        <f t="shared" si="68"/>
        <v>0</v>
      </c>
      <c r="AP382" s="274">
        <f t="shared" si="74"/>
        <v>0</v>
      </c>
      <c r="AQ382" s="36">
        <f t="shared" si="66"/>
        <v>-237.90458957739159</v>
      </c>
      <c r="AR382" s="37">
        <f t="shared" si="67"/>
        <v>0</v>
      </c>
      <c r="AS382" s="183">
        <f t="shared" si="75"/>
        <v>0</v>
      </c>
      <c r="AT382" s="146">
        <f>'[4]ПР 5 місяців'!AP382</f>
        <v>-122.4253542</v>
      </c>
      <c r="AU382" s="275">
        <f t="shared" si="76"/>
        <v>-360.32994377739158</v>
      </c>
      <c r="AV382" s="269">
        <f>[17]пот.ремонт!AP382+[14]пот.ремонт!AP382+[15]пот.ремонт!AP382+[2]пот.ремонт!AP382</f>
        <v>0</v>
      </c>
      <c r="AW382" s="193">
        <f>[15]пот.ремонт!C382</f>
        <v>21.333521915478318</v>
      </c>
      <c r="AX382" s="194"/>
      <c r="AY382" s="194">
        <f t="shared" si="78"/>
        <v>-21.333521915478318</v>
      </c>
      <c r="AZ382" s="17"/>
      <c r="BA382" s="200">
        <f t="shared" si="79"/>
        <v>-381.66346569286992</v>
      </c>
      <c r="BB382" s="269">
        <f t="shared" si="80"/>
        <v>0</v>
      </c>
      <c r="BC382" s="15">
        <v>0</v>
      </c>
      <c r="BE382" s="270">
        <f>'[16]звіт поточний ремонт'!AR385</f>
        <v>-122.4253542</v>
      </c>
      <c r="BF382" s="192">
        <f t="shared" si="73"/>
        <v>0</v>
      </c>
    </row>
    <row r="383" spans="1:58" ht="15" customHeight="1" x14ac:dyDescent="0.25">
      <c r="A383" s="175">
        <f t="shared" si="77"/>
        <v>377</v>
      </c>
      <c r="B383" s="260" t="s">
        <v>378</v>
      </c>
      <c r="C383" s="164">
        <f>побуд.звіт!AW387</f>
        <v>208.05245653823124</v>
      </c>
      <c r="D383" s="67">
        <f>'[3]по будинку 08'!BF388</f>
        <v>0</v>
      </c>
      <c r="E383" s="68">
        <v>3</v>
      </c>
      <c r="F383" s="69"/>
      <c r="G383" s="69"/>
      <c r="H383" s="69"/>
      <c r="I383" s="69"/>
      <c r="J383" s="69"/>
      <c r="K383" s="69"/>
      <c r="L383" s="70"/>
      <c r="M383" s="75">
        <f>[17]пот.ремонт!M383+[14]пот.ремонт!M383+[15]пот.ремонт!M383+[2]пот.ремонт!M383</f>
        <v>0</v>
      </c>
      <c r="N383" s="75">
        <f>[17]пот.ремонт!N383+[14]пот.ремонт!N383+[15]пот.ремонт!N383+[2]пот.ремонт!N383</f>
        <v>0</v>
      </c>
      <c r="O383" s="75">
        <f>[17]пот.ремонт!O383+[14]пот.ремонт!O383+[15]пот.ремонт!O383+[2]пот.ремонт!O383</f>
        <v>0</v>
      </c>
      <c r="P383" s="75">
        <f>[17]пот.ремонт!P383+[14]пот.ремонт!P383+[15]пот.ремонт!P383+[2]пот.ремонт!P383</f>
        <v>0</v>
      </c>
      <c r="Q383" s="75">
        <f>[17]пот.ремонт!Q383+[14]пот.ремонт!Q383+[15]пот.ремонт!Q383+[2]пот.ремонт!Q383</f>
        <v>0</v>
      </c>
      <c r="R383" s="75">
        <f>[17]пот.ремонт!R383+[14]пот.ремонт!R383+[15]пот.ремонт!R383+[2]пот.ремонт!R383</f>
        <v>0</v>
      </c>
      <c r="S383" s="75">
        <f>[17]пот.ремонт!S383+[14]пот.ремонт!S383+[15]пот.ремонт!S383+[2]пот.ремонт!S383</f>
        <v>0</v>
      </c>
      <c r="T383" s="75">
        <f>[17]пот.ремонт!T383+[14]пот.ремонт!T383+[15]пот.ремонт!T383+[2]пот.ремонт!T383</f>
        <v>0</v>
      </c>
      <c r="U383" s="75">
        <f>[17]пот.ремонт!U383+[14]пот.ремонт!U383+[15]пот.ремонт!U383+[2]пот.ремонт!U383</f>
        <v>0</v>
      </c>
      <c r="V383" s="75">
        <f>[17]пот.ремонт!V383+[14]пот.ремонт!V383+[15]пот.ремонт!V383+[2]пот.ремонт!V383</f>
        <v>0</v>
      </c>
      <c r="W383" s="75">
        <f>[17]пот.ремонт!W383+[14]пот.ремонт!W383+[15]пот.ремонт!W383+[2]пот.ремонт!W383</f>
        <v>0</v>
      </c>
      <c r="X383" s="75">
        <f>[17]пот.ремонт!X383+[14]пот.ремонт!X383+[15]пот.ремонт!X383+[2]пот.ремонт!X383</f>
        <v>0</v>
      </c>
      <c r="Y383" s="75">
        <f>[17]пот.ремонт!Y383+[14]пот.ремонт!Y383+[15]пот.ремонт!Y383+[2]пот.ремонт!Y383</f>
        <v>0</v>
      </c>
      <c r="Z383" s="75">
        <f>[17]пот.ремонт!Z383+[14]пот.ремонт!Z383+[15]пот.ремонт!Z383+[2]пот.ремонт!Z383</f>
        <v>0</v>
      </c>
      <c r="AA383" s="75">
        <f>[17]пот.ремонт!AA383+[14]пот.ремонт!AA383+[15]пот.ремонт!AA383+[2]пот.ремонт!AA383</f>
        <v>0</v>
      </c>
      <c r="AB383" s="75">
        <f>[1]пот.ремонт!AB384+[2]пот.ремонт!AB383</f>
        <v>0</v>
      </c>
      <c r="AC383" s="75">
        <f>[1]пот.ремонт!AC384+[2]пот.ремонт!AC383</f>
        <v>0</v>
      </c>
      <c r="AD383" s="187">
        <f t="shared" si="72"/>
        <v>0</v>
      </c>
      <c r="AE383" s="75">
        <f>[17]пот.ремонт!AE383+[14]пот.ремонт!AE383+[15]пот.ремонт!AE383+[2]пот.ремонт!AE383</f>
        <v>0</v>
      </c>
      <c r="AF383" s="75">
        <f>[17]пот.ремонт!AF383+[14]пот.ремонт!AF383+[15]пот.ремонт!AF383+[2]пот.ремонт!AF383</f>
        <v>0</v>
      </c>
      <c r="AG383" s="75">
        <f>[17]пот.ремонт!AG383+[14]пот.ремонт!AG383+[15]пот.ремонт!AG383+[2]пот.ремонт!AG383</f>
        <v>0</v>
      </c>
      <c r="AH383" s="75">
        <f>[17]пот.ремонт!AH383+[14]пот.ремонт!AH383+[15]пот.ремонт!AH383+[2]пот.ремонт!AH383</f>
        <v>0</v>
      </c>
      <c r="AI383" s="75">
        <f>[17]пот.ремонт!AI383+[14]пот.ремонт!AI383+[15]пот.ремонт!AI383+[2]пот.ремонт!AI383</f>
        <v>0</v>
      </c>
      <c r="AJ383" s="75">
        <f>[17]пот.ремонт!AJ383+[14]пот.ремонт!AJ383+[15]пот.ремонт!AJ383+[2]пот.ремонт!AJ383</f>
        <v>0</v>
      </c>
      <c r="AK383" s="75">
        <f>[17]пот.ремонт!AK383+[14]пот.ремонт!AK383+[15]пот.ремонт!AK383+[2]пот.ремонт!AK383</f>
        <v>0</v>
      </c>
      <c r="AL383" s="75">
        <f>[17]пот.ремонт!AL383+[14]пот.ремонт!AL383+[15]пот.ремонт!AL383+[2]пот.ремонт!AL383</f>
        <v>0</v>
      </c>
      <c r="AM383" s="75">
        <f>[17]пот.ремонт!AM383+[14]пот.ремонт!AM383+[15]пот.ремонт!AM383+[2]пот.ремонт!AM383</f>
        <v>0</v>
      </c>
      <c r="AN383" s="75">
        <f>[1]пот.ремонт!AN384+[2]пот.ремонт!AN383</f>
        <v>0</v>
      </c>
      <c r="AO383" s="71">
        <f t="shared" si="68"/>
        <v>0</v>
      </c>
      <c r="AP383" s="274">
        <f t="shared" si="74"/>
        <v>0</v>
      </c>
      <c r="AQ383" s="36">
        <f t="shared" si="66"/>
        <v>-208.05245653823124</v>
      </c>
      <c r="AR383" s="37">
        <f t="shared" si="67"/>
        <v>0</v>
      </c>
      <c r="AS383" s="183">
        <f t="shared" si="75"/>
        <v>0</v>
      </c>
      <c r="AT383" s="146">
        <f>'[4]ПР 5 місяців'!AP383</f>
        <v>-107.06356185000001</v>
      </c>
      <c r="AU383" s="275">
        <f t="shared" si="76"/>
        <v>-315.11601838823128</v>
      </c>
      <c r="AV383" s="269">
        <f>[17]пот.ремонт!AP383+[14]пот.ремонт!AP383+[15]пот.ремонт!AP383+[2]пот.ремонт!AP383</f>
        <v>0</v>
      </c>
      <c r="AW383" s="193">
        <f>[15]пот.ремонт!C383</f>
        <v>18.656588307646235</v>
      </c>
      <c r="AX383" s="194"/>
      <c r="AY383" s="194">
        <f t="shared" si="78"/>
        <v>-18.656588307646235</v>
      </c>
      <c r="AZ383" s="17"/>
      <c r="BA383" s="200">
        <f t="shared" si="79"/>
        <v>-333.77260669587753</v>
      </c>
      <c r="BB383" s="269">
        <f t="shared" si="80"/>
        <v>0</v>
      </c>
      <c r="BC383" s="15">
        <v>0</v>
      </c>
      <c r="BE383" s="270">
        <f>'[16]звіт поточний ремонт'!AR386</f>
        <v>-107.06356185000001</v>
      </c>
      <c r="BF383" s="192">
        <f t="shared" si="73"/>
        <v>0</v>
      </c>
    </row>
    <row r="384" spans="1:58" ht="15" customHeight="1" x14ac:dyDescent="0.25">
      <c r="A384" s="175">
        <f t="shared" si="77"/>
        <v>378</v>
      </c>
      <c r="B384" s="260" t="s">
        <v>379</v>
      </c>
      <c r="C384" s="164">
        <f>побуд.звіт!AW388</f>
        <v>979.443616604917</v>
      </c>
      <c r="D384" s="67">
        <f>'[3]по будинку 08'!BF389</f>
        <v>0</v>
      </c>
      <c r="E384" s="68">
        <v>1</v>
      </c>
      <c r="F384" s="69"/>
      <c r="G384" s="69"/>
      <c r="H384" s="69"/>
      <c r="I384" s="69"/>
      <c r="J384" s="69"/>
      <c r="K384" s="69"/>
      <c r="L384" s="70"/>
      <c r="M384" s="75">
        <f>[17]пот.ремонт!M384+[14]пот.ремонт!M384+[15]пот.ремонт!M384+[2]пот.ремонт!M384</f>
        <v>0</v>
      </c>
      <c r="N384" s="75">
        <f>[17]пот.ремонт!N384+[14]пот.ремонт!N384+[15]пот.ремонт!N384+[2]пот.ремонт!N384</f>
        <v>0</v>
      </c>
      <c r="O384" s="75">
        <f>[17]пот.ремонт!O384+[14]пот.ремонт!O384+[15]пот.ремонт!O384+[2]пот.ремонт!O384</f>
        <v>198</v>
      </c>
      <c r="P384" s="75">
        <f>[17]пот.ремонт!P384+[14]пот.ремонт!P384+[15]пот.ремонт!P384+[2]пот.ремонт!P384</f>
        <v>2</v>
      </c>
      <c r="Q384" s="75">
        <f>[17]пот.ремонт!Q384+[14]пот.ремонт!Q384+[15]пот.ремонт!Q384+[2]пот.ремонт!Q384</f>
        <v>0</v>
      </c>
      <c r="R384" s="75">
        <f>[17]пот.ремонт!R384+[14]пот.ремонт!R384+[15]пот.ремонт!R384+[2]пот.ремонт!R384</f>
        <v>0</v>
      </c>
      <c r="S384" s="75">
        <f>[17]пот.ремонт!S384+[14]пот.ремонт!S384+[15]пот.ремонт!S384+[2]пот.ремонт!S384</f>
        <v>0</v>
      </c>
      <c r="T384" s="75">
        <f>[17]пот.ремонт!T384+[14]пот.ремонт!T384+[15]пот.ремонт!T384+[2]пот.ремонт!T384</f>
        <v>0</v>
      </c>
      <c r="U384" s="75">
        <f>[17]пот.ремонт!U384+[14]пот.ремонт!U384+[15]пот.ремонт!U384+[2]пот.ремонт!U384</f>
        <v>0</v>
      </c>
      <c r="V384" s="75">
        <f>[17]пот.ремонт!V384+[14]пот.ремонт!V384+[15]пот.ремонт!V384+[2]пот.ремонт!V384</f>
        <v>0</v>
      </c>
      <c r="W384" s="75">
        <f>[17]пот.ремонт!W384+[14]пот.ремонт!W384+[15]пот.ремонт!W384+[2]пот.ремонт!W384</f>
        <v>7092</v>
      </c>
      <c r="X384" s="75" t="e">
        <f>[17]пот.ремонт!X384+[14]пот.ремонт!X384+[15]пот.ремонт!X384+[2]пот.ремонт!X384</f>
        <v>#VALUE!</v>
      </c>
      <c r="Y384" s="75">
        <f>[17]пот.ремонт!Y384+[14]пот.ремонт!Y384+[15]пот.ремонт!Y384+[2]пот.ремонт!Y384</f>
        <v>9509</v>
      </c>
      <c r="Z384" s="75">
        <f>[17]пот.ремонт!Z384+[14]пот.ремонт!Z384+[15]пот.ремонт!Z384+[2]пот.ремонт!Z384</f>
        <v>48</v>
      </c>
      <c r="AA384" s="75">
        <f>[17]пот.ремонт!AA384+[14]пот.ремонт!AA384+[15]пот.ремонт!AA384+[2]пот.ремонт!AA384</f>
        <v>121</v>
      </c>
      <c r="AB384" s="75">
        <f>[1]пот.ремонт!AB385+[2]пот.ремонт!AB384</f>
        <v>0</v>
      </c>
      <c r="AC384" s="75">
        <f>[1]пот.ремонт!AC385+[2]пот.ремонт!AC384</f>
        <v>0</v>
      </c>
      <c r="AD384" s="187">
        <f t="shared" si="72"/>
        <v>16920</v>
      </c>
      <c r="AE384" s="75">
        <f>[17]пот.ремонт!AE384+[14]пот.ремонт!AE384+[15]пот.ремонт!AE384+[2]пот.ремонт!AE384</f>
        <v>0</v>
      </c>
      <c r="AF384" s="75">
        <f>[17]пот.ремонт!AF384+[14]пот.ремонт!AF384+[15]пот.ремонт!AF384+[2]пот.ремонт!AF384</f>
        <v>0</v>
      </c>
      <c r="AG384" s="75">
        <f>[17]пот.ремонт!AG384+[14]пот.ремонт!AG384+[15]пот.ремонт!AG384+[2]пот.ремонт!AG384</f>
        <v>0</v>
      </c>
      <c r="AH384" s="75">
        <f>[17]пот.ремонт!AH384+[14]пот.ремонт!AH384+[15]пот.ремонт!AH384+[2]пот.ремонт!AH384</f>
        <v>0</v>
      </c>
      <c r="AI384" s="75">
        <f>[17]пот.ремонт!AI384+[14]пот.ремонт!AI384+[15]пот.ремонт!AI384+[2]пот.ремонт!AI384</f>
        <v>0</v>
      </c>
      <c r="AJ384" s="75">
        <f>[17]пот.ремонт!AJ384+[14]пот.ремонт!AJ384+[15]пот.ремонт!AJ384+[2]пот.ремонт!AJ384</f>
        <v>0</v>
      </c>
      <c r="AK384" s="75">
        <f>[17]пот.ремонт!AK384+[14]пот.ремонт!AK384+[15]пот.ремонт!AK384+[2]пот.ремонт!AK384</f>
        <v>0</v>
      </c>
      <c r="AL384" s="75">
        <f>[17]пот.ремонт!AL384+[14]пот.ремонт!AL384+[15]пот.ремонт!AL384+[2]пот.ремонт!AL384</f>
        <v>0</v>
      </c>
      <c r="AM384" s="75">
        <f>[17]пот.ремонт!AM384+[14]пот.ремонт!AM384+[15]пот.ремонт!AM384+[2]пот.ремонт!AM384</f>
        <v>0</v>
      </c>
      <c r="AN384" s="75">
        <f>[1]пот.ремонт!AN385+[2]пот.ремонт!AN384</f>
        <v>0</v>
      </c>
      <c r="AO384" s="71">
        <f t="shared" si="68"/>
        <v>0</v>
      </c>
      <c r="AP384" s="274">
        <f t="shared" si="74"/>
        <v>16920</v>
      </c>
      <c r="AQ384" s="36">
        <f t="shared" si="66"/>
        <v>0</v>
      </c>
      <c r="AR384" s="37">
        <f t="shared" si="67"/>
        <v>15940.556383395084</v>
      </c>
      <c r="AS384" s="183">
        <f t="shared" si="75"/>
        <v>17.275113863777523</v>
      </c>
      <c r="AT384" s="146">
        <f>'[4]ПР 5 місяців'!AP384</f>
        <v>-36.740321250813963</v>
      </c>
      <c r="AU384" s="275">
        <f t="shared" si="76"/>
        <v>15903.816062144269</v>
      </c>
      <c r="AV384" s="269">
        <f>[17]пот.ремонт!AP384+[14]пот.ремонт!AP384+[15]пот.ремонт!AP384+[2]пот.ремонт!AP384</f>
        <v>16920</v>
      </c>
      <c r="AW384" s="193">
        <f>[15]пот.ремонт!C384</f>
        <v>88.518059654983418</v>
      </c>
      <c r="AX384" s="194"/>
      <c r="AY384" s="194">
        <f t="shared" si="78"/>
        <v>-88.518059654983418</v>
      </c>
      <c r="AZ384" s="17"/>
      <c r="BA384" s="200">
        <f t="shared" si="79"/>
        <v>15815.298002489286</v>
      </c>
      <c r="BB384" s="269">
        <f t="shared" si="80"/>
        <v>0</v>
      </c>
      <c r="BC384" s="15">
        <v>16920</v>
      </c>
      <c r="BE384" s="270">
        <f>'[16]звіт поточний ремонт'!AR387</f>
        <v>-36.740321250813963</v>
      </c>
      <c r="BF384" s="192">
        <f t="shared" si="73"/>
        <v>0</v>
      </c>
    </row>
    <row r="385" spans="1:58" ht="15" customHeight="1" x14ac:dyDescent="0.25">
      <c r="A385" s="175">
        <f t="shared" si="77"/>
        <v>379</v>
      </c>
      <c r="B385" s="260" t="s">
        <v>380</v>
      </c>
      <c r="C385" s="164">
        <f>побуд.звіт!AW389</f>
        <v>1018.6628975478925</v>
      </c>
      <c r="D385" s="67">
        <f>'[3]по будинку 08'!BF390</f>
        <v>0</v>
      </c>
      <c r="E385" s="68">
        <v>1</v>
      </c>
      <c r="F385" s="69"/>
      <c r="G385" s="69"/>
      <c r="H385" s="69"/>
      <c r="I385" s="69"/>
      <c r="J385" s="69"/>
      <c r="K385" s="69"/>
      <c r="L385" s="70"/>
      <c r="M385" s="75">
        <f>[17]пот.ремонт!M385+[14]пот.ремонт!M385+[15]пот.ремонт!M385+[2]пот.ремонт!M385</f>
        <v>0</v>
      </c>
      <c r="N385" s="75">
        <f>[17]пот.ремонт!N385+[14]пот.ремонт!N385+[15]пот.ремонт!N385+[2]пот.ремонт!N385</f>
        <v>0</v>
      </c>
      <c r="O385" s="75">
        <f>[17]пот.ремонт!O385+[14]пот.ремонт!O385+[15]пот.ремонт!O385+[2]пот.ремонт!O385</f>
        <v>0</v>
      </c>
      <c r="P385" s="75">
        <f>[17]пот.ремонт!P385+[14]пот.ремонт!P385+[15]пот.ремонт!P385+[2]пот.ремонт!P385</f>
        <v>0</v>
      </c>
      <c r="Q385" s="75">
        <f>[17]пот.ремонт!Q385+[14]пот.ремонт!Q385+[15]пот.ремонт!Q385+[2]пот.ремонт!Q385</f>
        <v>0</v>
      </c>
      <c r="R385" s="75">
        <f>[17]пот.ремонт!R385+[14]пот.ремонт!R385+[15]пот.ремонт!R385+[2]пот.ремонт!R385</f>
        <v>0</v>
      </c>
      <c r="S385" s="75">
        <f>[17]пот.ремонт!S385+[14]пот.ремонт!S385+[15]пот.ремонт!S385+[2]пот.ремонт!S385</f>
        <v>0</v>
      </c>
      <c r="T385" s="75">
        <f>[17]пот.ремонт!T385+[14]пот.ремонт!T385+[15]пот.ремонт!T385+[2]пот.ремонт!T385</f>
        <v>0</v>
      </c>
      <c r="U385" s="75">
        <f>[17]пот.ремонт!U385+[14]пот.ремонт!U385+[15]пот.ремонт!U385+[2]пот.ремонт!U385</f>
        <v>0</v>
      </c>
      <c r="V385" s="75">
        <f>[17]пот.ремонт!V385+[14]пот.ремонт!V385+[15]пот.ремонт!V385+[2]пот.ремонт!V385</f>
        <v>0</v>
      </c>
      <c r="W385" s="75">
        <f>[17]пот.ремонт!W385+[14]пот.ремонт!W385+[15]пот.ремонт!W385+[2]пот.ремонт!W385</f>
        <v>6903</v>
      </c>
      <c r="X385" s="75" t="e">
        <f>[17]пот.ремонт!X385+[14]пот.ремонт!X385+[15]пот.ремонт!X385+[2]пот.ремонт!X385</f>
        <v>#VALUE!</v>
      </c>
      <c r="Y385" s="75">
        <f>[17]пот.ремонт!Y385+[14]пот.ремонт!Y385+[15]пот.ремонт!Y385+[2]пот.ремонт!Y385</f>
        <v>7392</v>
      </c>
      <c r="Z385" s="75">
        <f>[17]пот.ремонт!Z385+[14]пот.ремонт!Z385+[15]пот.ремонт!Z385+[2]пот.ремонт!Z385</f>
        <v>38</v>
      </c>
      <c r="AA385" s="75">
        <f>[17]пот.ремонт!AA385+[14]пот.ремонт!AA385+[15]пот.ремонт!AA385+[2]пот.ремонт!AA385</f>
        <v>113</v>
      </c>
      <c r="AB385" s="75">
        <f>[1]пот.ремонт!AB386+[2]пот.ремонт!AB385</f>
        <v>0</v>
      </c>
      <c r="AC385" s="75">
        <f>[1]пот.ремонт!AC386+[2]пот.ремонт!AC385</f>
        <v>0</v>
      </c>
      <c r="AD385" s="187">
        <f t="shared" si="72"/>
        <v>14408</v>
      </c>
      <c r="AE385" s="75">
        <f>[17]пот.ремонт!AE385+[14]пот.ремонт!AE385+[15]пот.ремонт!AE385+[2]пот.ремонт!AE385</f>
        <v>0</v>
      </c>
      <c r="AF385" s="75">
        <f>[17]пот.ремонт!AF385+[14]пот.ремонт!AF385+[15]пот.ремонт!AF385+[2]пот.ремонт!AF385</f>
        <v>0</v>
      </c>
      <c r="AG385" s="75">
        <f>[17]пот.ремонт!AG385+[14]пот.ремонт!AG385+[15]пот.ремонт!AG385+[2]пот.ремонт!AG385</f>
        <v>0</v>
      </c>
      <c r="AH385" s="75">
        <f>[17]пот.ремонт!AH385+[14]пот.ремонт!AH385+[15]пот.ремонт!AH385+[2]пот.ремонт!AH385</f>
        <v>0</v>
      </c>
      <c r="AI385" s="75">
        <f>[17]пот.ремонт!AI385+[14]пот.ремонт!AI385+[15]пот.ремонт!AI385+[2]пот.ремонт!AI385</f>
        <v>0</v>
      </c>
      <c r="AJ385" s="75">
        <f>[17]пот.ремонт!AJ385+[14]пот.ремонт!AJ385+[15]пот.ремонт!AJ385+[2]пот.ремонт!AJ385</f>
        <v>0</v>
      </c>
      <c r="AK385" s="75">
        <f>[17]пот.ремонт!AK385+[14]пот.ремонт!AK385+[15]пот.ремонт!AK385+[2]пот.ремонт!AK385</f>
        <v>0</v>
      </c>
      <c r="AL385" s="75">
        <f>[17]пот.ремонт!AL385+[14]пот.ремонт!AL385+[15]пот.ремонт!AL385+[2]пот.ремонт!AL385</f>
        <v>0</v>
      </c>
      <c r="AM385" s="75">
        <f>[17]пот.ремонт!AM385+[14]пот.ремонт!AM385+[15]пот.ремонт!AM385+[2]пот.ремонт!AM385</f>
        <v>0</v>
      </c>
      <c r="AN385" s="75">
        <f>[1]пот.ремонт!AN386+[2]пот.ремонт!AN385</f>
        <v>0</v>
      </c>
      <c r="AO385" s="71">
        <f t="shared" si="68"/>
        <v>0</v>
      </c>
      <c r="AP385" s="274">
        <f t="shared" si="74"/>
        <v>14408</v>
      </c>
      <c r="AQ385" s="36">
        <f t="shared" si="66"/>
        <v>0</v>
      </c>
      <c r="AR385" s="37">
        <f t="shared" si="67"/>
        <v>13389.337102452108</v>
      </c>
      <c r="AS385" s="183">
        <f t="shared" si="75"/>
        <v>14.144031391231275</v>
      </c>
      <c r="AT385" s="146">
        <f>'[4]ПР 5 місяців'!AP385</f>
        <v>-522.95460073599997</v>
      </c>
      <c r="AU385" s="275">
        <f t="shared" si="76"/>
        <v>12866.382501716107</v>
      </c>
      <c r="AV385" s="269">
        <f>[17]пот.ремонт!AP385+[14]пот.ремонт!AP385+[15]пот.ремонт!AP385+[2]пот.ремонт!AP385</f>
        <v>14408</v>
      </c>
      <c r="AW385" s="193">
        <f>[15]пот.ремонт!C385</f>
        <v>91.613675829578526</v>
      </c>
      <c r="AX385" s="194"/>
      <c r="AY385" s="194">
        <f t="shared" si="78"/>
        <v>-91.613675829578526</v>
      </c>
      <c r="AZ385" s="17"/>
      <c r="BA385" s="200">
        <f t="shared" si="79"/>
        <v>12774.768825886529</v>
      </c>
      <c r="BB385" s="269">
        <f t="shared" si="80"/>
        <v>0</v>
      </c>
      <c r="BC385" s="15">
        <v>14408</v>
      </c>
      <c r="BE385" s="270">
        <f>'[16]звіт поточний ремонт'!AR388</f>
        <v>-522.95460073599997</v>
      </c>
      <c r="BF385" s="192">
        <f t="shared" si="73"/>
        <v>0</v>
      </c>
    </row>
    <row r="386" spans="1:58" ht="15" customHeight="1" x14ac:dyDescent="0.25">
      <c r="A386" s="175">
        <f t="shared" si="77"/>
        <v>380</v>
      </c>
      <c r="B386" s="260" t="s">
        <v>381</v>
      </c>
      <c r="C386" s="164">
        <f>побуд.звіт!AW390</f>
        <v>398.80820884637041</v>
      </c>
      <c r="D386" s="67">
        <f>'[3]по будинку 08'!BF391</f>
        <v>0</v>
      </c>
      <c r="E386" s="68">
        <v>1</v>
      </c>
      <c r="F386" s="69"/>
      <c r="G386" s="69"/>
      <c r="H386" s="69"/>
      <c r="I386" s="69"/>
      <c r="J386" s="69"/>
      <c r="K386" s="69"/>
      <c r="L386" s="70"/>
      <c r="M386" s="75">
        <f>[17]пот.ремонт!M386+[14]пот.ремонт!M386+[15]пот.ремонт!M386+[2]пот.ремонт!M386</f>
        <v>0</v>
      </c>
      <c r="N386" s="75">
        <f>[17]пот.ремонт!N386+[14]пот.ремонт!N386+[15]пот.ремонт!N386+[2]пот.ремонт!N386</f>
        <v>0</v>
      </c>
      <c r="O386" s="75">
        <f>[17]пот.ремонт!O386+[14]пот.ремонт!O386+[15]пот.ремонт!O386+[2]пот.ремонт!O386</f>
        <v>0</v>
      </c>
      <c r="P386" s="75">
        <f>[17]пот.ремонт!P386+[14]пот.ремонт!P386+[15]пот.ремонт!P386+[2]пот.ремонт!P386</f>
        <v>0</v>
      </c>
      <c r="Q386" s="75">
        <f>[17]пот.ремонт!Q386+[14]пот.ремонт!Q386+[15]пот.ремонт!Q386+[2]пот.ремонт!Q386</f>
        <v>0</v>
      </c>
      <c r="R386" s="75">
        <f>[17]пот.ремонт!R386+[14]пот.ремонт!R386+[15]пот.ремонт!R386+[2]пот.ремонт!R386</f>
        <v>0</v>
      </c>
      <c r="S386" s="75">
        <f>[17]пот.ремонт!S386+[14]пот.ремонт!S386+[15]пот.ремонт!S386+[2]пот.ремонт!S386</f>
        <v>0</v>
      </c>
      <c r="T386" s="75">
        <f>[17]пот.ремонт!T386+[14]пот.ремонт!T386+[15]пот.ремонт!T386+[2]пот.ремонт!T386</f>
        <v>0</v>
      </c>
      <c r="U386" s="75">
        <f>[17]пот.ремонт!U386+[14]пот.ремонт!U386+[15]пот.ремонт!U386+[2]пот.ремонт!U386</f>
        <v>0</v>
      </c>
      <c r="V386" s="75">
        <f>[17]пот.ремонт!V386+[14]пот.ремонт!V386+[15]пот.ремонт!V386+[2]пот.ремонт!V386</f>
        <v>0</v>
      </c>
      <c r="W386" s="75">
        <f>[17]пот.ремонт!W386+[14]пот.ремонт!W386+[15]пот.ремонт!W386+[2]пот.ремонт!W386</f>
        <v>0</v>
      </c>
      <c r="X386" s="75">
        <f>[17]пот.ремонт!X386+[14]пот.ремонт!X386+[15]пот.ремонт!X386+[2]пот.ремонт!X386</f>
        <v>0</v>
      </c>
      <c r="Y386" s="75">
        <f>[17]пот.ремонт!Y386+[14]пот.ремонт!Y386+[15]пот.ремонт!Y386+[2]пот.ремонт!Y386</f>
        <v>0</v>
      </c>
      <c r="Z386" s="75">
        <f>[17]пот.ремонт!Z386+[14]пот.ремонт!Z386+[15]пот.ремонт!Z386+[2]пот.ремонт!Z386</f>
        <v>0</v>
      </c>
      <c r="AA386" s="75">
        <f>[17]пот.ремонт!AA386+[14]пот.ремонт!AA386+[15]пот.ремонт!AA386+[2]пот.ремонт!AA386</f>
        <v>205</v>
      </c>
      <c r="AB386" s="75">
        <f>[1]пот.ремонт!AB387+[2]пот.ремонт!AB386</f>
        <v>0</v>
      </c>
      <c r="AC386" s="75">
        <f>[1]пот.ремонт!AC387+[2]пот.ремонт!AC386</f>
        <v>0</v>
      </c>
      <c r="AD386" s="187">
        <f t="shared" si="72"/>
        <v>205</v>
      </c>
      <c r="AE386" s="75">
        <f>[17]пот.ремонт!AE386+[14]пот.ремонт!AE386+[15]пот.ремонт!AE386+[2]пот.ремонт!AE386</f>
        <v>0</v>
      </c>
      <c r="AF386" s="75">
        <f>[17]пот.ремонт!AF386+[14]пот.ремонт!AF386+[15]пот.ремонт!AF386+[2]пот.ремонт!AF386</f>
        <v>0</v>
      </c>
      <c r="AG386" s="75">
        <f>[17]пот.ремонт!AG386+[14]пот.ремонт!AG386+[15]пот.ремонт!AG386+[2]пот.ремонт!AG386</f>
        <v>0</v>
      </c>
      <c r="AH386" s="75">
        <f>[17]пот.ремонт!AH386+[14]пот.ремонт!AH386+[15]пот.ремонт!AH386+[2]пот.ремонт!AH386</f>
        <v>0</v>
      </c>
      <c r="AI386" s="75">
        <f>[17]пот.ремонт!AI386+[14]пот.ремонт!AI386+[15]пот.ремонт!AI386+[2]пот.ремонт!AI386</f>
        <v>0</v>
      </c>
      <c r="AJ386" s="75">
        <f>[17]пот.ремонт!AJ386+[14]пот.ремонт!AJ386+[15]пот.ремонт!AJ386+[2]пот.ремонт!AJ386</f>
        <v>0</v>
      </c>
      <c r="AK386" s="75">
        <f>[17]пот.ремонт!AK386+[14]пот.ремонт!AK386+[15]пот.ремонт!AK386+[2]пот.ремонт!AK386</f>
        <v>0</v>
      </c>
      <c r="AL386" s="75">
        <f>[17]пот.ремонт!AL386+[14]пот.ремонт!AL386+[15]пот.ремонт!AL386+[2]пот.ремонт!AL386</f>
        <v>0</v>
      </c>
      <c r="AM386" s="75">
        <f>[17]пот.ремонт!AM386+[14]пот.ремонт!AM386+[15]пот.ремонт!AM386+[2]пот.ремонт!AM386</f>
        <v>0</v>
      </c>
      <c r="AN386" s="75">
        <f>[1]пот.ремонт!AN387+[2]пот.ремонт!AN386</f>
        <v>0</v>
      </c>
      <c r="AO386" s="71">
        <f t="shared" si="68"/>
        <v>0</v>
      </c>
      <c r="AP386" s="274">
        <f t="shared" si="74"/>
        <v>205</v>
      </c>
      <c r="AQ386" s="36">
        <f t="shared" si="66"/>
        <v>-193.80820884637041</v>
      </c>
      <c r="AR386" s="37">
        <f t="shared" si="67"/>
        <v>0</v>
      </c>
      <c r="AS386" s="183">
        <f t="shared" si="75"/>
        <v>0.51403154562189679</v>
      </c>
      <c r="AT386" s="146">
        <f>'[4]ПР 5 місяців'!AP386</f>
        <v>-204.56383552599999</v>
      </c>
      <c r="AU386" s="275">
        <f t="shared" si="76"/>
        <v>-398.3720443723704</v>
      </c>
      <c r="AV386" s="269">
        <f>[17]пот.ремонт!AP386+[14]пот.ремонт!AP386+[15]пот.ремонт!AP386+[2]пот.ремонт!AP386</f>
        <v>205</v>
      </c>
      <c r="AW386" s="193">
        <f>[15]пот.ремонт!C386</f>
        <v>35.904157889274096</v>
      </c>
      <c r="AX386" s="194"/>
      <c r="AY386" s="194">
        <f t="shared" si="78"/>
        <v>-35.904157889274096</v>
      </c>
      <c r="AZ386" s="17"/>
      <c r="BA386" s="200">
        <f t="shared" si="79"/>
        <v>-434.27620226164447</v>
      </c>
      <c r="BB386" s="269">
        <f t="shared" si="80"/>
        <v>0</v>
      </c>
      <c r="BC386" s="15">
        <v>205</v>
      </c>
      <c r="BE386" s="270">
        <f>'[16]звіт поточний ремонт'!AR389</f>
        <v>-204.56383552599999</v>
      </c>
      <c r="BF386" s="192">
        <f t="shared" si="73"/>
        <v>0</v>
      </c>
    </row>
    <row r="387" spans="1:58" ht="15" customHeight="1" x14ac:dyDescent="0.25">
      <c r="A387" s="175">
        <f t="shared" si="77"/>
        <v>381</v>
      </c>
      <c r="B387" s="260" t="s">
        <v>382</v>
      </c>
      <c r="C387" s="164">
        <f>побуд.звіт!AW391</f>
        <v>822.61477358516834</v>
      </c>
      <c r="D387" s="67">
        <f>'[3]по будинку 08'!BF392</f>
        <v>0</v>
      </c>
      <c r="E387" s="68">
        <v>1</v>
      </c>
      <c r="F387" s="69"/>
      <c r="G387" s="69"/>
      <c r="H387" s="69"/>
      <c r="I387" s="69"/>
      <c r="J387" s="69"/>
      <c r="K387" s="69"/>
      <c r="L387" s="70"/>
      <c r="M387" s="75">
        <f>[17]пот.ремонт!M387+[14]пот.ремонт!M387+[15]пот.ремонт!M387+[2]пот.ремонт!M387</f>
        <v>0</v>
      </c>
      <c r="N387" s="75">
        <f>[17]пот.ремонт!N387+[14]пот.ремонт!N387+[15]пот.ремонт!N387+[2]пот.ремонт!N387</f>
        <v>0</v>
      </c>
      <c r="O387" s="75">
        <f>[17]пот.ремонт!O387+[14]пот.ремонт!O387+[15]пот.ремонт!O387+[2]пот.ремонт!O387</f>
        <v>741</v>
      </c>
      <c r="P387" s="75">
        <f>[17]пот.ремонт!P387+[14]пот.ремонт!P387+[15]пот.ремонт!P387+[2]пот.ремонт!P387</f>
        <v>7.1</v>
      </c>
      <c r="Q387" s="75">
        <f>[17]пот.ремонт!Q387+[14]пот.ремонт!Q387+[15]пот.ремонт!Q387+[2]пот.ремонт!Q387</f>
        <v>0</v>
      </c>
      <c r="R387" s="75">
        <f>[17]пот.ремонт!R387+[14]пот.ремонт!R387+[15]пот.ремонт!R387+[2]пот.ремонт!R387</f>
        <v>0</v>
      </c>
      <c r="S387" s="75">
        <f>[17]пот.ремонт!S387+[14]пот.ремонт!S387+[15]пот.ремонт!S387+[2]пот.ремонт!S387</f>
        <v>0</v>
      </c>
      <c r="T387" s="75">
        <f>[17]пот.ремонт!T387+[14]пот.ремонт!T387+[15]пот.ремонт!T387+[2]пот.ремонт!T387</f>
        <v>0</v>
      </c>
      <c r="U387" s="75">
        <f>[17]пот.ремонт!U387+[14]пот.ремонт!U387+[15]пот.ремонт!U387+[2]пот.ремонт!U387</f>
        <v>0</v>
      </c>
      <c r="V387" s="75">
        <f>[17]пот.ремонт!V387+[14]пот.ремонт!V387+[15]пот.ремонт!V387+[2]пот.ремонт!V387</f>
        <v>0</v>
      </c>
      <c r="W387" s="75">
        <f>[17]пот.ремонт!W387+[14]пот.ремонт!W387+[15]пот.ремонт!W387+[2]пот.ремонт!W387</f>
        <v>0</v>
      </c>
      <c r="X387" s="75">
        <f>[17]пот.ремонт!X387+[14]пот.ремонт!X387+[15]пот.ремонт!X387+[2]пот.ремонт!X387</f>
        <v>0</v>
      </c>
      <c r="Y387" s="75">
        <f>[17]пот.ремонт!Y387+[14]пот.ремонт!Y387+[15]пот.ремонт!Y387+[2]пот.ремонт!Y387</f>
        <v>0</v>
      </c>
      <c r="Z387" s="75">
        <f>[17]пот.ремонт!Z387+[14]пот.ремонт!Z387+[15]пот.ремонт!Z387+[2]пот.ремонт!Z387</f>
        <v>0</v>
      </c>
      <c r="AA387" s="75">
        <f>[17]пот.ремонт!AA387+[14]пот.ремонт!AA387+[15]пот.ремонт!AA387+[2]пот.ремонт!AA387</f>
        <v>97</v>
      </c>
      <c r="AB387" s="75">
        <f>[1]пот.ремонт!AB388+[2]пот.ремонт!AB387</f>
        <v>0</v>
      </c>
      <c r="AC387" s="75">
        <f>[1]пот.ремонт!AC388+[2]пот.ремонт!AC387</f>
        <v>0</v>
      </c>
      <c r="AD387" s="187">
        <f t="shared" si="72"/>
        <v>838</v>
      </c>
      <c r="AE387" s="75">
        <f>[17]пот.ремонт!AE387+[14]пот.ремонт!AE387+[15]пот.ремонт!AE387+[2]пот.ремонт!AE387</f>
        <v>0</v>
      </c>
      <c r="AF387" s="75">
        <f>[17]пот.ремонт!AF387+[14]пот.ремонт!AF387+[15]пот.ремонт!AF387+[2]пот.ремонт!AF387</f>
        <v>0</v>
      </c>
      <c r="AG387" s="75">
        <f>[17]пот.ремонт!AG387+[14]пот.ремонт!AG387+[15]пот.ремонт!AG387+[2]пот.ремонт!AG387</f>
        <v>0</v>
      </c>
      <c r="AH387" s="75">
        <f>[17]пот.ремонт!AH387+[14]пот.ремонт!AH387+[15]пот.ремонт!AH387+[2]пот.ремонт!AH387</f>
        <v>0</v>
      </c>
      <c r="AI387" s="75">
        <f>[17]пот.ремонт!AI387+[14]пот.ремонт!AI387+[15]пот.ремонт!AI387+[2]пот.ремонт!AI387</f>
        <v>0</v>
      </c>
      <c r="AJ387" s="75">
        <f>[17]пот.ремонт!AJ387+[14]пот.ремонт!AJ387+[15]пот.ремонт!AJ387+[2]пот.ремонт!AJ387</f>
        <v>0</v>
      </c>
      <c r="AK387" s="75">
        <f>[17]пот.ремонт!AK387+[14]пот.ремонт!AK387+[15]пот.ремонт!AK387+[2]пот.ремонт!AK387</f>
        <v>0</v>
      </c>
      <c r="AL387" s="75">
        <f>[17]пот.ремонт!AL387+[14]пот.ремонт!AL387+[15]пот.ремонт!AL387+[2]пот.ремонт!AL387</f>
        <v>0</v>
      </c>
      <c r="AM387" s="75">
        <f>[17]пот.ремонт!AM387+[14]пот.ремонт!AM387+[15]пот.ремонт!AM387+[2]пот.ремонт!AM387</f>
        <v>0</v>
      </c>
      <c r="AN387" s="75">
        <f>[1]пот.ремонт!AN388+[2]пот.ремонт!AN387</f>
        <v>0</v>
      </c>
      <c r="AO387" s="71">
        <f t="shared" si="68"/>
        <v>0</v>
      </c>
      <c r="AP387" s="274">
        <f t="shared" si="74"/>
        <v>838</v>
      </c>
      <c r="AQ387" s="36">
        <f t="shared" si="66"/>
        <v>0</v>
      </c>
      <c r="AR387" s="37">
        <f t="shared" si="67"/>
        <v>15.385226414831664</v>
      </c>
      <c r="AS387" s="183">
        <f t="shared" si="75"/>
        <v>1.0187028326123768</v>
      </c>
      <c r="AT387" s="146">
        <f>'[4]ПР 5 місяців'!AP387</f>
        <v>99.367968954541254</v>
      </c>
      <c r="AU387" s="275">
        <f t="shared" si="76"/>
        <v>114.75319536937292</v>
      </c>
      <c r="AV387" s="269">
        <f>[17]пот.ремонт!AP387+[14]пот.ремонт!AP387+[15]пот.ремонт!AP387+[2]пот.ремонт!AP387</f>
        <v>838</v>
      </c>
      <c r="AW387" s="193">
        <f>[15]пот.ремонт!C387</f>
        <v>73.930118257033683</v>
      </c>
      <c r="AX387" s="194"/>
      <c r="AY387" s="194">
        <f t="shared" si="78"/>
        <v>-73.930118257033683</v>
      </c>
      <c r="AZ387" s="17"/>
      <c r="BA387" s="200">
        <f t="shared" si="79"/>
        <v>40.823077112339234</v>
      </c>
      <c r="BB387" s="269">
        <f t="shared" si="80"/>
        <v>0</v>
      </c>
      <c r="BC387" s="15">
        <v>838</v>
      </c>
      <c r="BE387" s="270">
        <f>'[16]звіт поточний ремонт'!AR390</f>
        <v>99.367968954541254</v>
      </c>
      <c r="BF387" s="192">
        <f t="shared" si="73"/>
        <v>0</v>
      </c>
    </row>
    <row r="388" spans="1:58" ht="15" customHeight="1" x14ac:dyDescent="0.25">
      <c r="A388" s="175">
        <f t="shared" si="77"/>
        <v>382</v>
      </c>
      <c r="B388" s="260" t="s">
        <v>383</v>
      </c>
      <c r="C388" s="164">
        <f>побуд.звіт!AW392</f>
        <v>256.48624814054239</v>
      </c>
      <c r="D388" s="67">
        <f>'[3]по будинку 08'!BF393</f>
        <v>0</v>
      </c>
      <c r="E388" s="68">
        <v>3</v>
      </c>
      <c r="F388" s="69"/>
      <c r="G388" s="69"/>
      <c r="H388" s="69"/>
      <c r="I388" s="69"/>
      <c r="J388" s="69"/>
      <c r="K388" s="69"/>
      <c r="L388" s="70"/>
      <c r="M388" s="75">
        <f>[17]пот.ремонт!M388+[14]пот.ремонт!M388+[15]пот.ремонт!M388+[2]пот.ремонт!M388</f>
        <v>0</v>
      </c>
      <c r="N388" s="75">
        <f>[17]пот.ремонт!N388+[14]пот.ремонт!N388+[15]пот.ремонт!N388+[2]пот.ремонт!N388</f>
        <v>0</v>
      </c>
      <c r="O388" s="75">
        <f>[17]пот.ремонт!O388+[14]пот.ремонт!O388+[15]пот.ремонт!O388+[2]пот.ремонт!O388</f>
        <v>0</v>
      </c>
      <c r="P388" s="75">
        <f>[17]пот.ремонт!P388+[14]пот.ремонт!P388+[15]пот.ремонт!P388+[2]пот.ремонт!P388</f>
        <v>0</v>
      </c>
      <c r="Q388" s="75">
        <f>[17]пот.ремонт!Q388+[14]пот.ремонт!Q388+[15]пот.ремонт!Q388+[2]пот.ремонт!Q388</f>
        <v>0</v>
      </c>
      <c r="R388" s="75">
        <f>[17]пот.ремонт!R388+[14]пот.ремонт!R388+[15]пот.ремонт!R388+[2]пот.ремонт!R388</f>
        <v>0</v>
      </c>
      <c r="S388" s="75">
        <f>[17]пот.ремонт!S388+[14]пот.ремонт!S388+[15]пот.ремонт!S388+[2]пот.ремонт!S388</f>
        <v>0</v>
      </c>
      <c r="T388" s="75">
        <f>[17]пот.ремонт!T388+[14]пот.ремонт!T388+[15]пот.ремонт!T388+[2]пот.ремонт!T388</f>
        <v>0</v>
      </c>
      <c r="U388" s="75">
        <f>[17]пот.ремонт!U388+[14]пот.ремонт!U388+[15]пот.ремонт!U388+[2]пот.ремонт!U388</f>
        <v>0</v>
      </c>
      <c r="V388" s="75">
        <f>[17]пот.ремонт!V388+[14]пот.ремонт!V388+[15]пот.ремонт!V388+[2]пот.ремонт!V388</f>
        <v>0</v>
      </c>
      <c r="W388" s="75">
        <f>[17]пот.ремонт!W388+[14]пот.ремонт!W388+[15]пот.ремонт!W388+[2]пот.ремонт!W388</f>
        <v>0</v>
      </c>
      <c r="X388" s="75">
        <f>[17]пот.ремонт!X388+[14]пот.ремонт!X388+[15]пот.ремонт!X388+[2]пот.ремонт!X388</f>
        <v>0</v>
      </c>
      <c r="Y388" s="75">
        <f>[17]пот.ремонт!Y388+[14]пот.ремонт!Y388+[15]пот.ремонт!Y388+[2]пот.ремонт!Y388</f>
        <v>0</v>
      </c>
      <c r="Z388" s="75">
        <f>[17]пот.ремонт!Z388+[14]пот.ремонт!Z388+[15]пот.ремонт!Z388+[2]пот.ремонт!Z388</f>
        <v>0</v>
      </c>
      <c r="AA388" s="75">
        <f>[17]пот.ремонт!AA388+[14]пот.ремонт!AA388+[15]пот.ремонт!AA388+[2]пот.ремонт!AA388</f>
        <v>0</v>
      </c>
      <c r="AB388" s="75">
        <f>[1]пот.ремонт!AB389+[2]пот.ремонт!AB388</f>
        <v>0</v>
      </c>
      <c r="AC388" s="75">
        <f>[1]пот.ремонт!AC389+[2]пот.ремонт!AC388</f>
        <v>0</v>
      </c>
      <c r="AD388" s="187">
        <f t="shared" si="72"/>
        <v>0</v>
      </c>
      <c r="AE388" s="75">
        <f>[17]пот.ремонт!AE388+[14]пот.ремонт!AE388+[15]пот.ремонт!AE388+[2]пот.ремонт!AE388</f>
        <v>0</v>
      </c>
      <c r="AF388" s="75">
        <f>[17]пот.ремонт!AF388+[14]пот.ремонт!AF388+[15]пот.ремонт!AF388+[2]пот.ремонт!AF388</f>
        <v>0</v>
      </c>
      <c r="AG388" s="75">
        <f>[17]пот.ремонт!AG388+[14]пот.ремонт!AG388+[15]пот.ремонт!AG388+[2]пот.ремонт!AG388</f>
        <v>0</v>
      </c>
      <c r="AH388" s="75">
        <f>[17]пот.ремонт!AH388+[14]пот.ремонт!AH388+[15]пот.ремонт!AH388+[2]пот.ремонт!AH388</f>
        <v>0</v>
      </c>
      <c r="AI388" s="75">
        <f>[17]пот.ремонт!AI388+[14]пот.ремонт!AI388+[15]пот.ремонт!AI388+[2]пот.ремонт!AI388</f>
        <v>0</v>
      </c>
      <c r="AJ388" s="75">
        <f>[17]пот.ремонт!AJ388+[14]пот.ремонт!AJ388+[15]пот.ремонт!AJ388+[2]пот.ремонт!AJ388</f>
        <v>0</v>
      </c>
      <c r="AK388" s="75">
        <f>[17]пот.ремонт!AK388+[14]пот.ремонт!AK388+[15]пот.ремонт!AK388+[2]пот.ремонт!AK388</f>
        <v>0</v>
      </c>
      <c r="AL388" s="75">
        <f>[17]пот.ремонт!AL388+[14]пот.ремонт!AL388+[15]пот.ремонт!AL388+[2]пот.ремонт!AL388</f>
        <v>0</v>
      </c>
      <c r="AM388" s="75">
        <f>[17]пот.ремонт!AM388+[14]пот.ремонт!AM388+[15]пот.ремонт!AM388+[2]пот.ремонт!AM388</f>
        <v>0</v>
      </c>
      <c r="AN388" s="75">
        <f>[1]пот.ремонт!AN389+[2]пот.ремонт!AN388</f>
        <v>0</v>
      </c>
      <c r="AO388" s="71">
        <f t="shared" si="68"/>
        <v>0</v>
      </c>
      <c r="AP388" s="274">
        <f t="shared" si="74"/>
        <v>0</v>
      </c>
      <c r="AQ388" s="36">
        <f t="shared" ref="AQ388:AQ451" si="81">IF((AD388+AO388)&lt;C388,(AD388+AO388)-C388,0)</f>
        <v>-256.48624814054239</v>
      </c>
      <c r="AR388" s="37">
        <f t="shared" ref="AR388:AR451" si="82">IF((AD388+AO388)&gt;C388,(AD388+AO388)-C388,0)</f>
        <v>0</v>
      </c>
      <c r="AS388" s="183">
        <f t="shared" si="75"/>
        <v>0</v>
      </c>
      <c r="AT388" s="146">
        <f>'[4]ПР 5 місяців'!AP388</f>
        <v>-131.98749962399998</v>
      </c>
      <c r="AU388" s="275">
        <f t="shared" si="76"/>
        <v>-388.4737477645424</v>
      </c>
      <c r="AV388" s="269">
        <f>[17]пот.ремонт!AP388+[14]пот.ремонт!AP388+[15]пот.ремонт!AP388+[2]пот.ремонт!AP388</f>
        <v>0</v>
      </c>
      <c r="AW388" s="193">
        <f>[15]пот.ремонт!C388</f>
        <v>22.999776508108472</v>
      </c>
      <c r="AX388" s="194"/>
      <c r="AY388" s="194">
        <f t="shared" si="78"/>
        <v>-22.999776508108472</v>
      </c>
      <c r="AZ388" s="17"/>
      <c r="BA388" s="200">
        <f t="shared" si="79"/>
        <v>-411.47352427265088</v>
      </c>
      <c r="BB388" s="269">
        <f t="shared" si="80"/>
        <v>0</v>
      </c>
      <c r="BC388" s="15">
        <v>0</v>
      </c>
      <c r="BE388" s="270">
        <f>'[16]звіт поточний ремонт'!AR391</f>
        <v>-131.98749962399998</v>
      </c>
      <c r="BF388" s="192">
        <f t="shared" si="73"/>
        <v>0</v>
      </c>
    </row>
    <row r="389" spans="1:58" ht="15" customHeight="1" x14ac:dyDescent="0.25">
      <c r="A389" s="175">
        <f t="shared" si="77"/>
        <v>383</v>
      </c>
      <c r="B389" s="260" t="s">
        <v>384</v>
      </c>
      <c r="C389" s="164">
        <f>побуд.звіт!AW393</f>
        <v>335.07723822731174</v>
      </c>
      <c r="D389" s="67">
        <f>'[3]по будинку 08'!BF394</f>
        <v>0</v>
      </c>
      <c r="E389" s="68">
        <v>3</v>
      </c>
      <c r="F389" s="69"/>
      <c r="G389" s="69"/>
      <c r="H389" s="69"/>
      <c r="I389" s="69"/>
      <c r="J389" s="69"/>
      <c r="K389" s="69"/>
      <c r="L389" s="70"/>
      <c r="M389" s="75">
        <f>[17]пот.ремонт!M389+[14]пот.ремонт!M389+[15]пот.ремонт!M389+[2]пот.ремонт!M389</f>
        <v>0</v>
      </c>
      <c r="N389" s="75">
        <f>[17]пот.ремонт!N389+[14]пот.ремонт!N389+[15]пот.ремонт!N389+[2]пот.ремонт!N389</f>
        <v>0</v>
      </c>
      <c r="O389" s="75">
        <f>[17]пот.ремонт!O389+[14]пот.ремонт!O389+[15]пот.ремонт!O389+[2]пот.ремонт!O389</f>
        <v>0</v>
      </c>
      <c r="P389" s="75">
        <f>[17]пот.ремонт!P389+[14]пот.ремонт!P389+[15]пот.ремонт!P389+[2]пот.ремонт!P389</f>
        <v>0</v>
      </c>
      <c r="Q389" s="75">
        <f>[17]пот.ремонт!Q389+[14]пот.ремонт!Q389+[15]пот.ремонт!Q389+[2]пот.ремонт!Q389</f>
        <v>0</v>
      </c>
      <c r="R389" s="75">
        <f>[17]пот.ремонт!R389+[14]пот.ремонт!R389+[15]пот.ремонт!R389+[2]пот.ремонт!R389</f>
        <v>0</v>
      </c>
      <c r="S389" s="75">
        <f>[17]пот.ремонт!S389+[14]пот.ремонт!S389+[15]пот.ремонт!S389+[2]пот.ремонт!S389</f>
        <v>0</v>
      </c>
      <c r="T389" s="75">
        <f>[17]пот.ремонт!T389+[14]пот.ремонт!T389+[15]пот.ремонт!T389+[2]пот.ремонт!T389</f>
        <v>0</v>
      </c>
      <c r="U389" s="75">
        <f>[17]пот.ремонт!U389+[14]пот.ремонт!U389+[15]пот.ремонт!U389+[2]пот.ремонт!U389</f>
        <v>0</v>
      </c>
      <c r="V389" s="75">
        <f>[17]пот.ремонт!V389+[14]пот.ремонт!V389+[15]пот.ремонт!V389+[2]пот.ремонт!V389</f>
        <v>0</v>
      </c>
      <c r="W389" s="75">
        <f>[17]пот.ремонт!W389+[14]пот.ремонт!W389+[15]пот.ремонт!W389+[2]пот.ремонт!W389</f>
        <v>0</v>
      </c>
      <c r="X389" s="75">
        <f>[17]пот.ремонт!X389+[14]пот.ремонт!X389+[15]пот.ремонт!X389+[2]пот.ремонт!X389</f>
        <v>0</v>
      </c>
      <c r="Y389" s="75">
        <f>[17]пот.ремонт!Y389+[14]пот.ремонт!Y389+[15]пот.ремонт!Y389+[2]пот.ремонт!Y389</f>
        <v>0</v>
      </c>
      <c r="Z389" s="75">
        <f>[17]пот.ремонт!Z389+[14]пот.ремонт!Z389+[15]пот.ремонт!Z389+[2]пот.ремонт!Z389</f>
        <v>0</v>
      </c>
      <c r="AA389" s="75">
        <f>[17]пот.ремонт!AA389+[14]пот.ремонт!AA389+[15]пот.ремонт!AA389+[2]пот.ремонт!AA389</f>
        <v>0</v>
      </c>
      <c r="AB389" s="75">
        <f>[1]пот.ремонт!AB390+[2]пот.ремонт!AB389</f>
        <v>0</v>
      </c>
      <c r="AC389" s="75">
        <f>[1]пот.ремонт!AC390+[2]пот.ремонт!AC389</f>
        <v>0</v>
      </c>
      <c r="AD389" s="187">
        <f t="shared" si="72"/>
        <v>0</v>
      </c>
      <c r="AE389" s="75">
        <f>[17]пот.ремонт!AE389+[14]пот.ремонт!AE389+[15]пот.ремонт!AE389+[2]пот.ремонт!AE389</f>
        <v>0</v>
      </c>
      <c r="AF389" s="75">
        <f>[17]пот.ремонт!AF389+[14]пот.ремонт!AF389+[15]пот.ремонт!AF389+[2]пот.ремонт!AF389</f>
        <v>0</v>
      </c>
      <c r="AG389" s="75">
        <f>[17]пот.ремонт!AG389+[14]пот.ремонт!AG389+[15]пот.ремонт!AG389+[2]пот.ремонт!AG389</f>
        <v>0</v>
      </c>
      <c r="AH389" s="75">
        <f>[17]пот.ремонт!AH389+[14]пот.ремонт!AH389+[15]пот.ремонт!AH389+[2]пот.ремонт!AH389</f>
        <v>0</v>
      </c>
      <c r="AI389" s="75">
        <f>[17]пот.ремонт!AI389+[14]пот.ремонт!AI389+[15]пот.ремонт!AI389+[2]пот.ремонт!AI389</f>
        <v>0</v>
      </c>
      <c r="AJ389" s="75">
        <f>[17]пот.ремонт!AJ389+[14]пот.ремонт!AJ389+[15]пот.ремонт!AJ389+[2]пот.ремонт!AJ389</f>
        <v>0</v>
      </c>
      <c r="AK389" s="75">
        <f>[17]пот.ремонт!AK389+[14]пот.ремонт!AK389+[15]пот.ремонт!AK389+[2]пот.ремонт!AK389</f>
        <v>0</v>
      </c>
      <c r="AL389" s="75">
        <f>[17]пот.ремонт!AL389+[14]пот.ремонт!AL389+[15]пот.ремонт!AL389+[2]пот.ремонт!AL389</f>
        <v>0</v>
      </c>
      <c r="AM389" s="75">
        <f>[17]пот.ремонт!AM389+[14]пот.ремонт!AM389+[15]пот.ремонт!AM389+[2]пот.ремонт!AM389</f>
        <v>0</v>
      </c>
      <c r="AN389" s="75">
        <f>[1]пот.ремонт!AN390+[2]пот.ремонт!AN389</f>
        <v>0</v>
      </c>
      <c r="AO389" s="71">
        <f t="shared" ref="AO389:AO452" si="83">AE389+AG389+AI389+AK389+AM389</f>
        <v>0</v>
      </c>
      <c r="AP389" s="274">
        <f t="shared" si="74"/>
        <v>0</v>
      </c>
      <c r="AQ389" s="36">
        <f t="shared" si="81"/>
        <v>-335.07723822731174</v>
      </c>
      <c r="AR389" s="37">
        <f t="shared" si="82"/>
        <v>0</v>
      </c>
      <c r="AS389" s="183">
        <f t="shared" si="75"/>
        <v>0</v>
      </c>
      <c r="AT389" s="146">
        <f>'[4]ПР 5 місяців'!AP389</f>
        <v>-172.43040423600002</v>
      </c>
      <c r="AU389" s="275">
        <f t="shared" si="76"/>
        <v>-507.50764246331175</v>
      </c>
      <c r="AV389" s="269">
        <f>[17]пот.ремонт!AP389+[14]пот.ремонт!AP389+[15]пот.ремонт!AP389+[2]пот.ремонт!AP389</f>
        <v>0</v>
      </c>
      <c r="AW389" s="193">
        <f>[15]пот.ремонт!C389</f>
        <v>30.047213965462358</v>
      </c>
      <c r="AX389" s="194"/>
      <c r="AY389" s="194">
        <f t="shared" si="78"/>
        <v>-30.047213965462358</v>
      </c>
      <c r="AZ389" s="17"/>
      <c r="BA389" s="200">
        <f t="shared" si="79"/>
        <v>-537.55485642877409</v>
      </c>
      <c r="BB389" s="269">
        <f t="shared" si="80"/>
        <v>0</v>
      </c>
      <c r="BC389" s="15">
        <v>0</v>
      </c>
      <c r="BE389" s="270">
        <f>'[16]звіт поточний ремонт'!AR392</f>
        <v>-172.43040423600002</v>
      </c>
      <c r="BF389" s="192">
        <f t="shared" si="73"/>
        <v>0</v>
      </c>
    </row>
    <row r="390" spans="1:58" ht="15" customHeight="1" x14ac:dyDescent="0.25">
      <c r="A390" s="175">
        <f t="shared" si="77"/>
        <v>384</v>
      </c>
      <c r="B390" s="260" t="s">
        <v>385</v>
      </c>
      <c r="C390" s="164">
        <f>побуд.звіт!AW394</f>
        <v>810.02456308846592</v>
      </c>
      <c r="D390" s="67">
        <f>'[3]по будинку 08'!BF395</f>
        <v>0</v>
      </c>
      <c r="E390" s="68">
        <v>1</v>
      </c>
      <c r="F390" s="69"/>
      <c r="G390" s="69"/>
      <c r="H390" s="69"/>
      <c r="I390" s="69"/>
      <c r="J390" s="69"/>
      <c r="K390" s="69"/>
      <c r="L390" s="70"/>
      <c r="M390" s="75">
        <f>[17]пот.ремонт!M390+[14]пот.ремонт!M390+[15]пот.ремонт!M390+[2]пот.ремонт!M390</f>
        <v>0</v>
      </c>
      <c r="N390" s="75">
        <f>[17]пот.ремонт!N390+[14]пот.ремонт!N390+[15]пот.ремонт!N390+[2]пот.ремонт!N390</f>
        <v>0</v>
      </c>
      <c r="O390" s="75">
        <f>[17]пот.ремонт!O390+[14]пот.ремонт!O390+[15]пот.ремонт!O390+[2]пот.ремонт!O390</f>
        <v>0</v>
      </c>
      <c r="P390" s="75">
        <f>[17]пот.ремонт!P390+[14]пот.ремонт!P390+[15]пот.ремонт!P390+[2]пот.ремонт!P390</f>
        <v>0</v>
      </c>
      <c r="Q390" s="75">
        <f>[17]пот.ремонт!Q390+[14]пот.ремонт!Q390+[15]пот.ремонт!Q390+[2]пот.ремонт!Q390</f>
        <v>0</v>
      </c>
      <c r="R390" s="75">
        <f>[17]пот.ремонт!R390+[14]пот.ремонт!R390+[15]пот.ремонт!R390+[2]пот.ремонт!R390</f>
        <v>0</v>
      </c>
      <c r="S390" s="75">
        <f>[17]пот.ремонт!S390+[14]пот.ремонт!S390+[15]пот.ремонт!S390+[2]пот.ремонт!S390</f>
        <v>0</v>
      </c>
      <c r="T390" s="75">
        <f>[17]пот.ремонт!T390+[14]пот.ремонт!T390+[15]пот.ремонт!T390+[2]пот.ремонт!T390</f>
        <v>0</v>
      </c>
      <c r="U390" s="75">
        <f>[17]пот.ремонт!U390+[14]пот.ремонт!U390+[15]пот.ремонт!U390+[2]пот.ремонт!U390</f>
        <v>0</v>
      </c>
      <c r="V390" s="75">
        <f>[17]пот.ремонт!V390+[14]пот.ремонт!V390+[15]пот.ремонт!V390+[2]пот.ремонт!V390</f>
        <v>0</v>
      </c>
      <c r="W390" s="75">
        <f>[17]пот.ремонт!W390+[14]пот.ремонт!W390+[15]пот.ремонт!W390+[2]пот.ремонт!W390</f>
        <v>0</v>
      </c>
      <c r="X390" s="75">
        <f>[17]пот.ремонт!X390+[14]пот.ремонт!X390+[15]пот.ремонт!X390+[2]пот.ремонт!X390</f>
        <v>0</v>
      </c>
      <c r="Y390" s="75">
        <f>[17]пот.ремонт!Y390+[14]пот.ремонт!Y390+[15]пот.ремонт!Y390+[2]пот.ремонт!Y390</f>
        <v>0</v>
      </c>
      <c r="Z390" s="75">
        <f>[17]пот.ремонт!Z390+[14]пот.ремонт!Z390+[15]пот.ремонт!Z390+[2]пот.ремонт!Z390</f>
        <v>0</v>
      </c>
      <c r="AA390" s="75">
        <f>[17]пот.ремонт!AA390+[14]пот.ремонт!AA390+[15]пот.ремонт!AA390+[2]пот.ремонт!AA390</f>
        <v>0</v>
      </c>
      <c r="AB390" s="75">
        <f>[1]пот.ремонт!AB391+[2]пот.ремонт!AB390</f>
        <v>0</v>
      </c>
      <c r="AC390" s="75">
        <f>[1]пот.ремонт!AC391+[2]пот.ремонт!AC390</f>
        <v>0</v>
      </c>
      <c r="AD390" s="187">
        <f t="shared" si="72"/>
        <v>0</v>
      </c>
      <c r="AE390" s="75">
        <f>[17]пот.ремонт!AE390+[14]пот.ремонт!AE390+[15]пот.ремонт!AE390+[2]пот.ремонт!AE390</f>
        <v>0</v>
      </c>
      <c r="AF390" s="75">
        <f>[17]пот.ремонт!AF390+[14]пот.ремонт!AF390+[15]пот.ремонт!AF390+[2]пот.ремонт!AF390</f>
        <v>0</v>
      </c>
      <c r="AG390" s="75">
        <f>[17]пот.ремонт!AG390+[14]пот.ремонт!AG390+[15]пот.ремонт!AG390+[2]пот.ремонт!AG390</f>
        <v>0</v>
      </c>
      <c r="AH390" s="75">
        <f>[17]пот.ремонт!AH390+[14]пот.ремонт!AH390+[15]пот.ремонт!AH390+[2]пот.ремонт!AH390</f>
        <v>0</v>
      </c>
      <c r="AI390" s="75">
        <f>[17]пот.ремонт!AI390+[14]пот.ремонт!AI390+[15]пот.ремонт!AI390+[2]пот.ремонт!AI390</f>
        <v>0</v>
      </c>
      <c r="AJ390" s="75">
        <f>[17]пот.ремонт!AJ390+[14]пот.ремонт!AJ390+[15]пот.ремонт!AJ390+[2]пот.ремонт!AJ390</f>
        <v>0</v>
      </c>
      <c r="AK390" s="75">
        <f>[17]пот.ремонт!AK390+[14]пот.ремонт!AK390+[15]пот.ремонт!AK390+[2]пот.ремонт!AK390</f>
        <v>0</v>
      </c>
      <c r="AL390" s="75">
        <f>[17]пот.ремонт!AL390+[14]пот.ремонт!AL390+[15]пот.ремонт!AL390+[2]пот.ремонт!AL390</f>
        <v>0</v>
      </c>
      <c r="AM390" s="75">
        <f>[17]пот.ремонт!AM390+[14]пот.ремонт!AM390+[15]пот.ремонт!AM390+[2]пот.ремонт!AM390</f>
        <v>0</v>
      </c>
      <c r="AN390" s="75">
        <f>[1]пот.ремонт!AN391+[2]пот.ремонт!AN390</f>
        <v>0</v>
      </c>
      <c r="AO390" s="71">
        <f t="shared" si="83"/>
        <v>0</v>
      </c>
      <c r="AP390" s="274">
        <f t="shared" si="74"/>
        <v>0</v>
      </c>
      <c r="AQ390" s="36">
        <f t="shared" si="81"/>
        <v>-810.02456308846592</v>
      </c>
      <c r="AR390" s="37">
        <f t="shared" si="82"/>
        <v>0</v>
      </c>
      <c r="AS390" s="183">
        <f t="shared" si="75"/>
        <v>0</v>
      </c>
      <c r="AT390" s="146">
        <f>'[4]ПР 5 місяців'!AP390</f>
        <v>-415.74480998400003</v>
      </c>
      <c r="AU390" s="275">
        <f t="shared" si="76"/>
        <v>-1225.7693730724659</v>
      </c>
      <c r="AV390" s="269">
        <f>[17]пот.ремонт!AP390+[14]пот.ремонт!AP390+[15]пот.ремонт!AP390+[2]пот.ремонт!AP390</f>
        <v>0</v>
      </c>
      <c r="AW390" s="193">
        <f>[15]пот.ремонт!C390</f>
        <v>72.87126269769314</v>
      </c>
      <c r="AX390" s="194"/>
      <c r="AY390" s="194">
        <f t="shared" si="78"/>
        <v>-72.87126269769314</v>
      </c>
      <c r="AZ390" s="17"/>
      <c r="BA390" s="200">
        <f t="shared" si="79"/>
        <v>-1298.640635770159</v>
      </c>
      <c r="BB390" s="269">
        <f t="shared" si="80"/>
        <v>0</v>
      </c>
      <c r="BC390" s="15">
        <v>0</v>
      </c>
      <c r="BE390" s="270">
        <f>'[16]звіт поточний ремонт'!AR393</f>
        <v>-415.74480998400003</v>
      </c>
      <c r="BF390" s="192">
        <f t="shared" si="73"/>
        <v>0</v>
      </c>
    </row>
    <row r="391" spans="1:58" ht="15" customHeight="1" x14ac:dyDescent="0.25">
      <c r="A391" s="175">
        <f t="shared" si="77"/>
        <v>385</v>
      </c>
      <c r="B391" s="260" t="s">
        <v>386</v>
      </c>
      <c r="C391" s="164">
        <f>побуд.звіт!AW395</f>
        <v>523.93888741179751</v>
      </c>
      <c r="D391" s="67">
        <f>'[3]по будинку 08'!BF396</f>
        <v>0</v>
      </c>
      <c r="E391" s="68">
        <v>2</v>
      </c>
      <c r="F391" s="69"/>
      <c r="G391" s="69"/>
      <c r="H391" s="69"/>
      <c r="I391" s="69"/>
      <c r="J391" s="69"/>
      <c r="K391" s="69"/>
      <c r="L391" s="70"/>
      <c r="M391" s="75">
        <f>[17]пот.ремонт!M391+[14]пот.ремонт!M391+[15]пот.ремонт!M391+[2]пот.ремонт!M391</f>
        <v>0</v>
      </c>
      <c r="N391" s="75">
        <f>[17]пот.ремонт!N391+[14]пот.ремонт!N391+[15]пот.ремонт!N391+[2]пот.ремонт!N391</f>
        <v>0</v>
      </c>
      <c r="O391" s="75">
        <f>[17]пот.ремонт!O391+[14]пот.ремонт!O391+[15]пот.ремонт!O391+[2]пот.ремонт!O391</f>
        <v>0</v>
      </c>
      <c r="P391" s="75">
        <f>[17]пот.ремонт!P391+[14]пот.ремонт!P391+[15]пот.ремонт!P391+[2]пот.ремонт!P391</f>
        <v>0</v>
      </c>
      <c r="Q391" s="75">
        <f>[17]пот.ремонт!Q391+[14]пот.ремонт!Q391+[15]пот.ремонт!Q391+[2]пот.ремонт!Q391</f>
        <v>0</v>
      </c>
      <c r="R391" s="75">
        <f>[17]пот.ремонт!R391+[14]пот.ремонт!R391+[15]пот.ремонт!R391+[2]пот.ремонт!R391</f>
        <v>0</v>
      </c>
      <c r="S391" s="75">
        <f>[17]пот.ремонт!S391+[14]пот.ремонт!S391+[15]пот.ремонт!S391+[2]пот.ремонт!S391</f>
        <v>0</v>
      </c>
      <c r="T391" s="75">
        <f>[17]пот.ремонт!T391+[14]пот.ремонт!T391+[15]пот.ремонт!T391+[2]пот.ремонт!T391</f>
        <v>0</v>
      </c>
      <c r="U391" s="75">
        <f>[17]пот.ремонт!U391+[14]пот.ремонт!U391+[15]пот.ремонт!U391+[2]пот.ремонт!U391</f>
        <v>0</v>
      </c>
      <c r="V391" s="75">
        <f>[17]пот.ремонт!V391+[14]пот.ремонт!V391+[15]пот.ремонт!V391+[2]пот.ремонт!V391</f>
        <v>0</v>
      </c>
      <c r="W391" s="75">
        <f>[17]пот.ремонт!W391+[14]пот.ремонт!W391+[15]пот.ремонт!W391+[2]пот.ремонт!W391</f>
        <v>0</v>
      </c>
      <c r="X391" s="75">
        <f>[17]пот.ремонт!X391+[14]пот.ремонт!X391+[15]пот.ремонт!X391+[2]пот.ремонт!X391</f>
        <v>0</v>
      </c>
      <c r="Y391" s="75">
        <f>[17]пот.ремонт!Y391+[14]пот.ремонт!Y391+[15]пот.ремонт!Y391+[2]пот.ремонт!Y391</f>
        <v>0</v>
      </c>
      <c r="Z391" s="75">
        <f>[17]пот.ремонт!Z391+[14]пот.ремонт!Z391+[15]пот.ремонт!Z391+[2]пот.ремонт!Z391</f>
        <v>0</v>
      </c>
      <c r="AA391" s="75">
        <f>[17]пот.ремонт!AA391+[14]пот.ремонт!AA391+[15]пот.ремонт!AA391+[2]пот.ремонт!AA391</f>
        <v>0</v>
      </c>
      <c r="AB391" s="75">
        <f>[1]пот.ремонт!AB392+[2]пот.ремонт!AB391</f>
        <v>0</v>
      </c>
      <c r="AC391" s="75">
        <f>[1]пот.ремонт!AC392+[2]пот.ремонт!AC391</f>
        <v>0</v>
      </c>
      <c r="AD391" s="187">
        <f t="shared" ref="AD391:AD454" si="84">M391+O391+Q391+S391+AA391+U391+AC391+W391+Y391</f>
        <v>0</v>
      </c>
      <c r="AE391" s="75">
        <f>[17]пот.ремонт!AE391+[14]пот.ремонт!AE391+[15]пот.ремонт!AE391+[2]пот.ремонт!AE391</f>
        <v>0</v>
      </c>
      <c r="AF391" s="75">
        <f>[17]пот.ремонт!AF391+[14]пот.ремонт!AF391+[15]пот.ремонт!AF391+[2]пот.ремонт!AF391</f>
        <v>0</v>
      </c>
      <c r="AG391" s="75">
        <f>[17]пот.ремонт!AG391+[14]пот.ремонт!AG391+[15]пот.ремонт!AG391+[2]пот.ремонт!AG391</f>
        <v>0</v>
      </c>
      <c r="AH391" s="75">
        <f>[17]пот.ремонт!AH391+[14]пот.ремонт!AH391+[15]пот.ремонт!AH391+[2]пот.ремонт!AH391</f>
        <v>0</v>
      </c>
      <c r="AI391" s="75">
        <f>[17]пот.ремонт!AI391+[14]пот.ремонт!AI391+[15]пот.ремонт!AI391+[2]пот.ремонт!AI391</f>
        <v>0</v>
      </c>
      <c r="AJ391" s="75">
        <f>[17]пот.ремонт!AJ391+[14]пот.ремонт!AJ391+[15]пот.ремонт!AJ391+[2]пот.ремонт!AJ391</f>
        <v>0</v>
      </c>
      <c r="AK391" s="75">
        <f>[17]пот.ремонт!AK391+[14]пот.ремонт!AK391+[15]пот.ремонт!AK391+[2]пот.ремонт!AK391</f>
        <v>0</v>
      </c>
      <c r="AL391" s="75">
        <f>[17]пот.ремонт!AL391+[14]пот.ремонт!AL391+[15]пот.ремонт!AL391+[2]пот.ремонт!AL391</f>
        <v>0</v>
      </c>
      <c r="AM391" s="75">
        <f>[17]пот.ремонт!AM391+[14]пот.ремонт!AM391+[15]пот.ремонт!AM391+[2]пот.ремонт!AM391</f>
        <v>0</v>
      </c>
      <c r="AN391" s="75">
        <f>[1]пот.ремонт!AN392+[2]пот.ремонт!AN391</f>
        <v>0</v>
      </c>
      <c r="AO391" s="71">
        <f t="shared" si="83"/>
        <v>0</v>
      </c>
      <c r="AP391" s="274">
        <f t="shared" si="74"/>
        <v>0</v>
      </c>
      <c r="AQ391" s="36">
        <f t="shared" si="81"/>
        <v>-523.93888741179751</v>
      </c>
      <c r="AR391" s="37">
        <f t="shared" si="82"/>
        <v>0</v>
      </c>
      <c r="AS391" s="183">
        <f t="shared" si="75"/>
        <v>0</v>
      </c>
      <c r="AT391" s="146">
        <f>'[4]ПР 5 місяців'!AP391</f>
        <v>-269.61838784500003</v>
      </c>
      <c r="AU391" s="275">
        <f t="shared" si="76"/>
        <v>-793.55727525679754</v>
      </c>
      <c r="AV391" s="269">
        <f>[17]пот.ремонт!AP391+[14]пот.ремонт!AP391+[15]пот.ремонт!AP391+[2]пот.ремонт!AP391</f>
        <v>0</v>
      </c>
      <c r="AW391" s="193">
        <f>[15]пот.ремонт!C391</f>
        <v>46.982916382359512</v>
      </c>
      <c r="AX391" s="194"/>
      <c r="AY391" s="194">
        <f t="shared" si="78"/>
        <v>-46.982916382359512</v>
      </c>
      <c r="AZ391" s="17"/>
      <c r="BA391" s="200">
        <f t="shared" si="79"/>
        <v>-840.540191639157</v>
      </c>
      <c r="BB391" s="269">
        <f t="shared" si="80"/>
        <v>0</v>
      </c>
      <c r="BC391" s="15">
        <v>0</v>
      </c>
      <c r="BE391" s="270">
        <f>'[16]звіт поточний ремонт'!AR394</f>
        <v>-269.61838784500003</v>
      </c>
      <c r="BF391" s="192">
        <f t="shared" ref="BF391:BF454" si="85">AT391-BE391</f>
        <v>0</v>
      </c>
    </row>
    <row r="392" spans="1:58" ht="15" customHeight="1" x14ac:dyDescent="0.25">
      <c r="A392" s="175">
        <f t="shared" si="77"/>
        <v>386</v>
      </c>
      <c r="B392" s="260" t="s">
        <v>387</v>
      </c>
      <c r="C392" s="164">
        <f>побуд.звіт!AW396</f>
        <v>371.63099426301903</v>
      </c>
      <c r="D392" s="67">
        <f>'[3]по будинку 08'!BF397</f>
        <v>0</v>
      </c>
      <c r="E392" s="68">
        <v>2</v>
      </c>
      <c r="F392" s="69"/>
      <c r="G392" s="69"/>
      <c r="H392" s="69"/>
      <c r="I392" s="69"/>
      <c r="J392" s="69"/>
      <c r="K392" s="69"/>
      <c r="L392" s="70"/>
      <c r="M392" s="75">
        <f>[17]пот.ремонт!M392+[14]пот.ремонт!M392+[15]пот.ремонт!M392+[2]пот.ремонт!M392</f>
        <v>0</v>
      </c>
      <c r="N392" s="75">
        <f>[17]пот.ремонт!N392+[14]пот.ремонт!N392+[15]пот.ремонт!N392+[2]пот.ремонт!N392</f>
        <v>0</v>
      </c>
      <c r="O392" s="75">
        <f>[17]пот.ремонт!O392+[14]пот.ремонт!O392+[15]пот.ремонт!O392+[2]пот.ремонт!O392</f>
        <v>0</v>
      </c>
      <c r="P392" s="75">
        <f>[17]пот.ремонт!P392+[14]пот.ремонт!P392+[15]пот.ремонт!P392+[2]пот.ремонт!P392</f>
        <v>0</v>
      </c>
      <c r="Q392" s="75">
        <f>[17]пот.ремонт!Q392+[14]пот.ремонт!Q392+[15]пот.ремонт!Q392+[2]пот.ремонт!Q392</f>
        <v>0</v>
      </c>
      <c r="R392" s="75">
        <f>[17]пот.ремонт!R392+[14]пот.ремонт!R392+[15]пот.ремонт!R392+[2]пот.ремонт!R392</f>
        <v>0</v>
      </c>
      <c r="S392" s="75">
        <f>[17]пот.ремонт!S392+[14]пот.ремонт!S392+[15]пот.ремонт!S392+[2]пот.ремонт!S392</f>
        <v>0</v>
      </c>
      <c r="T392" s="75">
        <f>[17]пот.ремонт!T392+[14]пот.ремонт!T392+[15]пот.ремонт!T392+[2]пот.ремонт!T392</f>
        <v>0</v>
      </c>
      <c r="U392" s="75">
        <f>[17]пот.ремонт!U392+[14]пот.ремонт!U392+[15]пот.ремонт!U392+[2]пот.ремонт!U392</f>
        <v>0</v>
      </c>
      <c r="V392" s="75">
        <f>[17]пот.ремонт!V392+[14]пот.ремонт!V392+[15]пот.ремонт!V392+[2]пот.ремонт!V392</f>
        <v>0</v>
      </c>
      <c r="W392" s="75">
        <f>[17]пот.ремонт!W392+[14]пот.ремонт!W392+[15]пот.ремонт!W392+[2]пот.ремонт!W392</f>
        <v>0</v>
      </c>
      <c r="X392" s="75">
        <f>[17]пот.ремонт!X392+[14]пот.ремонт!X392+[15]пот.ремонт!X392+[2]пот.ремонт!X392</f>
        <v>0</v>
      </c>
      <c r="Y392" s="75">
        <f>[17]пот.ремонт!Y392+[14]пот.ремонт!Y392+[15]пот.ремонт!Y392+[2]пот.ремонт!Y392</f>
        <v>0</v>
      </c>
      <c r="Z392" s="75">
        <f>[17]пот.ремонт!Z392+[14]пот.ремонт!Z392+[15]пот.ремонт!Z392+[2]пот.ремонт!Z392</f>
        <v>0</v>
      </c>
      <c r="AA392" s="75">
        <f>[17]пот.ремонт!AA392+[14]пот.ремонт!AA392+[15]пот.ремонт!AA392+[2]пот.ремонт!AA392</f>
        <v>0</v>
      </c>
      <c r="AB392" s="75">
        <f>[1]пот.ремонт!AB393+[2]пот.ремонт!AB392</f>
        <v>0</v>
      </c>
      <c r="AC392" s="75">
        <f>[1]пот.ремонт!AC393+[2]пот.ремонт!AC392</f>
        <v>0</v>
      </c>
      <c r="AD392" s="187">
        <f t="shared" si="84"/>
        <v>0</v>
      </c>
      <c r="AE392" s="75">
        <f>[17]пот.ремонт!AE392+[14]пот.ремонт!AE392+[15]пот.ремонт!AE392+[2]пот.ремонт!AE392</f>
        <v>0</v>
      </c>
      <c r="AF392" s="75">
        <f>[17]пот.ремонт!AF392+[14]пот.ремонт!AF392+[15]пот.ремонт!AF392+[2]пот.ремонт!AF392</f>
        <v>0</v>
      </c>
      <c r="AG392" s="75">
        <f>[17]пот.ремонт!AG392+[14]пот.ремонт!AG392+[15]пот.ремонт!AG392+[2]пот.ремонт!AG392</f>
        <v>0</v>
      </c>
      <c r="AH392" s="75">
        <f>[17]пот.ремонт!AH392+[14]пот.ремонт!AH392+[15]пот.ремонт!AH392+[2]пот.ремонт!AH392</f>
        <v>0</v>
      </c>
      <c r="AI392" s="75">
        <f>[17]пот.ремонт!AI392+[14]пот.ремонт!AI392+[15]пот.ремонт!AI392+[2]пот.ремонт!AI392</f>
        <v>0</v>
      </c>
      <c r="AJ392" s="75">
        <f>[17]пот.ремонт!AJ392+[14]пот.ремонт!AJ392+[15]пот.ремонт!AJ392+[2]пот.ремонт!AJ392</f>
        <v>0</v>
      </c>
      <c r="AK392" s="75">
        <f>[17]пот.ремонт!AK392+[14]пот.ремонт!AK392+[15]пот.ремонт!AK392+[2]пот.ремонт!AK392</f>
        <v>0</v>
      </c>
      <c r="AL392" s="75">
        <f>[17]пот.ремонт!AL392+[14]пот.ремонт!AL392+[15]пот.ремонт!AL392+[2]пот.ремонт!AL392</f>
        <v>0</v>
      </c>
      <c r="AM392" s="75">
        <f>[17]пот.ремонт!AM392+[14]пот.ремонт!AM392+[15]пот.ремонт!AM392+[2]пот.ремонт!AM392</f>
        <v>0</v>
      </c>
      <c r="AN392" s="75">
        <f>[1]пот.ремонт!AN393+[2]пот.ремонт!AN392</f>
        <v>0</v>
      </c>
      <c r="AO392" s="71">
        <f t="shared" si="83"/>
        <v>0</v>
      </c>
      <c r="AP392" s="274">
        <f t="shared" ref="AP392:AP455" si="86">AD392+AO392</f>
        <v>0</v>
      </c>
      <c r="AQ392" s="36">
        <f t="shared" si="81"/>
        <v>-371.63099426301903</v>
      </c>
      <c r="AR392" s="37">
        <f t="shared" si="82"/>
        <v>0</v>
      </c>
      <c r="AS392" s="183">
        <f t="shared" ref="AS392:AS455" si="87">AP392/C392</f>
        <v>0</v>
      </c>
      <c r="AT392" s="146">
        <f>'[4]ПР 5 місяців'!AP392</f>
        <v>-191.24087765000002</v>
      </c>
      <c r="AU392" s="275">
        <f t="shared" ref="AU392:AU455" si="88">AP392-C392+AT392</f>
        <v>-562.87187191301905</v>
      </c>
      <c r="AV392" s="269">
        <f>[17]пот.ремонт!AP392+[14]пот.ремонт!AP392+[15]пот.ремонт!AP392+[2]пот.ремонт!AP392</f>
        <v>0</v>
      </c>
      <c r="AW392" s="193">
        <f>[15]пот.ремонт!C392</f>
        <v>33.325091852603819</v>
      </c>
      <c r="AX392" s="194"/>
      <c r="AY392" s="194">
        <f t="shared" si="78"/>
        <v>-33.325091852603819</v>
      </c>
      <c r="AZ392" s="17"/>
      <c r="BA392" s="200">
        <f t="shared" si="79"/>
        <v>-596.19696376562285</v>
      </c>
      <c r="BB392" s="269">
        <f t="shared" si="80"/>
        <v>0</v>
      </c>
      <c r="BC392" s="15">
        <v>0</v>
      </c>
      <c r="BE392" s="270">
        <f>'[16]звіт поточний ремонт'!AR395</f>
        <v>-191.24087765000002</v>
      </c>
      <c r="BF392" s="192">
        <f t="shared" si="85"/>
        <v>0</v>
      </c>
    </row>
    <row r="393" spans="1:58" ht="15" customHeight="1" x14ac:dyDescent="0.25">
      <c r="A393" s="175">
        <f t="shared" ref="A393:A456" si="89">A392+1</f>
        <v>387</v>
      </c>
      <c r="B393" s="260" t="s">
        <v>388</v>
      </c>
      <c r="C393" s="164">
        <f>побуд.звіт!AW397</f>
        <v>497.1329855256123</v>
      </c>
      <c r="D393" s="67">
        <f>'[3]по будинку 08'!BF398</f>
        <v>0</v>
      </c>
      <c r="E393" s="68">
        <v>2</v>
      </c>
      <c r="F393" s="69"/>
      <c r="G393" s="69"/>
      <c r="H393" s="69"/>
      <c r="I393" s="69"/>
      <c r="J393" s="69"/>
      <c r="K393" s="69"/>
      <c r="L393" s="70"/>
      <c r="M393" s="75">
        <f>[17]пот.ремонт!M393+[14]пот.ремонт!M393+[15]пот.ремонт!M393+[2]пот.ремонт!M393</f>
        <v>0</v>
      </c>
      <c r="N393" s="75">
        <f>[17]пот.ремонт!N393+[14]пот.ремонт!N393+[15]пот.ремонт!N393+[2]пот.ремонт!N393</f>
        <v>0</v>
      </c>
      <c r="O393" s="75">
        <f>[17]пот.ремонт!O393+[14]пот.ремонт!O393+[15]пот.ремонт!O393+[2]пот.ремонт!O393</f>
        <v>0</v>
      </c>
      <c r="P393" s="75">
        <f>[17]пот.ремонт!P393+[14]пот.ремонт!P393+[15]пот.ремонт!P393+[2]пот.ремонт!P393</f>
        <v>0</v>
      </c>
      <c r="Q393" s="75">
        <f>[17]пот.ремонт!Q393+[14]пот.ремонт!Q393+[15]пот.ремонт!Q393+[2]пот.ремонт!Q393</f>
        <v>0</v>
      </c>
      <c r="R393" s="75">
        <f>[17]пот.ремонт!R393+[14]пот.ремонт!R393+[15]пот.ремонт!R393+[2]пот.ремонт!R393</f>
        <v>0</v>
      </c>
      <c r="S393" s="75">
        <f>[17]пот.ремонт!S393+[14]пот.ремонт!S393+[15]пот.ремонт!S393+[2]пот.ремонт!S393</f>
        <v>0</v>
      </c>
      <c r="T393" s="75">
        <f>[17]пот.ремонт!T393+[14]пот.ремонт!T393+[15]пот.ремонт!T393+[2]пот.ремонт!T393</f>
        <v>0</v>
      </c>
      <c r="U393" s="75">
        <f>[17]пот.ремонт!U393+[14]пот.ремонт!U393+[15]пот.ремонт!U393+[2]пот.ремонт!U393</f>
        <v>0</v>
      </c>
      <c r="V393" s="75">
        <f>[17]пот.ремонт!V393+[14]пот.ремонт!V393+[15]пот.ремонт!V393+[2]пот.ремонт!V393</f>
        <v>0</v>
      </c>
      <c r="W393" s="75">
        <f>[17]пот.ремонт!W393+[14]пот.ремонт!W393+[15]пот.ремонт!W393+[2]пот.ремонт!W393</f>
        <v>0</v>
      </c>
      <c r="X393" s="75">
        <f>[17]пот.ремонт!X393+[14]пот.ремонт!X393+[15]пот.ремонт!X393+[2]пот.ремонт!X393</f>
        <v>0</v>
      </c>
      <c r="Y393" s="75">
        <f>[17]пот.ремонт!Y393+[14]пот.ремонт!Y393+[15]пот.ремонт!Y393+[2]пот.ремонт!Y393</f>
        <v>0</v>
      </c>
      <c r="Z393" s="75">
        <f>[17]пот.ремонт!Z393+[14]пот.ремонт!Z393+[15]пот.ремонт!Z393+[2]пот.ремонт!Z393</f>
        <v>0</v>
      </c>
      <c r="AA393" s="75">
        <f>[17]пот.ремонт!AA393+[14]пот.ремонт!AA393+[15]пот.ремонт!AA393+[2]пот.ремонт!AA393</f>
        <v>0</v>
      </c>
      <c r="AB393" s="75">
        <f>[1]пот.ремонт!AB394+[2]пот.ремонт!AB393</f>
        <v>0</v>
      </c>
      <c r="AC393" s="75">
        <f>[1]пот.ремонт!AC394+[2]пот.ремонт!AC393</f>
        <v>0</v>
      </c>
      <c r="AD393" s="187">
        <f t="shared" si="84"/>
        <v>0</v>
      </c>
      <c r="AE393" s="75">
        <f>[17]пот.ремонт!AE393+[14]пот.ремонт!AE393+[15]пот.ремонт!AE393+[2]пот.ремонт!AE393</f>
        <v>0</v>
      </c>
      <c r="AF393" s="75">
        <f>[17]пот.ремонт!AF393+[14]пот.ремонт!AF393+[15]пот.ремонт!AF393+[2]пот.ремонт!AF393</f>
        <v>0</v>
      </c>
      <c r="AG393" s="75">
        <f>[17]пот.ремонт!AG393+[14]пот.ремонт!AG393+[15]пот.ремонт!AG393+[2]пот.ремонт!AG393</f>
        <v>0</v>
      </c>
      <c r="AH393" s="75">
        <f>[17]пот.ремонт!AH393+[14]пот.ремонт!AH393+[15]пот.ремонт!AH393+[2]пот.ремонт!AH393</f>
        <v>0</v>
      </c>
      <c r="AI393" s="75">
        <f>[17]пот.ремонт!AI393+[14]пот.ремонт!AI393+[15]пот.ремонт!AI393+[2]пот.ремонт!AI393</f>
        <v>0</v>
      </c>
      <c r="AJ393" s="75">
        <f>[17]пот.ремонт!AJ393+[14]пот.ремонт!AJ393+[15]пот.ремонт!AJ393+[2]пот.ремонт!AJ393</f>
        <v>0</v>
      </c>
      <c r="AK393" s="75">
        <f>[17]пот.ремонт!AK393+[14]пот.ремонт!AK393+[15]пот.ремонт!AK393+[2]пот.ремонт!AK393</f>
        <v>0</v>
      </c>
      <c r="AL393" s="75">
        <f>[17]пот.ремонт!AL393+[14]пот.ремонт!AL393+[15]пот.ремонт!AL393+[2]пот.ремонт!AL393</f>
        <v>0</v>
      </c>
      <c r="AM393" s="75">
        <f>[17]пот.ремонт!AM393+[14]пот.ремонт!AM393+[15]пот.ремонт!AM393+[2]пот.ремонт!AM393</f>
        <v>0</v>
      </c>
      <c r="AN393" s="75">
        <f>[1]пот.ремонт!AN394+[2]пот.ремонт!AN393</f>
        <v>0</v>
      </c>
      <c r="AO393" s="71">
        <f t="shared" si="83"/>
        <v>0</v>
      </c>
      <c r="AP393" s="274">
        <f t="shared" si="86"/>
        <v>0</v>
      </c>
      <c r="AQ393" s="36">
        <f t="shared" si="81"/>
        <v>-497.1329855256123</v>
      </c>
      <c r="AR393" s="37">
        <f t="shared" si="82"/>
        <v>0</v>
      </c>
      <c r="AS393" s="183">
        <f t="shared" si="87"/>
        <v>0</v>
      </c>
      <c r="AT393" s="146">
        <f>'[4]ПР 5 місяців'!AP393</f>
        <v>-255.82421406799997</v>
      </c>
      <c r="AU393" s="275">
        <f t="shared" si="88"/>
        <v>-752.95719959361224</v>
      </c>
      <c r="AV393" s="269">
        <f>[17]пот.ремонт!AP393+[14]пот.ремонт!AP393+[15]пот.ремонт!AP393+[2]пот.ремонт!AP393</f>
        <v>0</v>
      </c>
      <c r="AW393" s="193">
        <f>[15]пот.ремонт!C393</f>
        <v>44.579139265122464</v>
      </c>
      <c r="AX393" s="194"/>
      <c r="AY393" s="194">
        <f t="shared" si="78"/>
        <v>-44.579139265122464</v>
      </c>
      <c r="AZ393" s="17"/>
      <c r="BA393" s="200">
        <f t="shared" si="79"/>
        <v>-797.53633885873467</v>
      </c>
      <c r="BB393" s="269">
        <f t="shared" si="80"/>
        <v>0</v>
      </c>
      <c r="BC393" s="15">
        <v>0</v>
      </c>
      <c r="BE393" s="270">
        <f>'[16]звіт поточний ремонт'!AR396</f>
        <v>-255.82421406799997</v>
      </c>
      <c r="BF393" s="192">
        <f t="shared" si="85"/>
        <v>0</v>
      </c>
    </row>
    <row r="394" spans="1:58" ht="15" customHeight="1" x14ac:dyDescent="0.25">
      <c r="A394" s="175">
        <f t="shared" si="89"/>
        <v>388</v>
      </c>
      <c r="B394" s="260" t="s">
        <v>389</v>
      </c>
      <c r="C394" s="164">
        <f>побуд.звіт!AW398</f>
        <v>415.19120354056952</v>
      </c>
      <c r="D394" s="67">
        <f>'[3]по будинку 08'!BF399</f>
        <v>0</v>
      </c>
      <c r="E394" s="68">
        <v>3</v>
      </c>
      <c r="F394" s="69"/>
      <c r="G394" s="69"/>
      <c r="H394" s="69"/>
      <c r="I394" s="69"/>
      <c r="J394" s="69"/>
      <c r="K394" s="69"/>
      <c r="L394" s="70"/>
      <c r="M394" s="75">
        <f>[17]пот.ремонт!M394+[14]пот.ремонт!M394+[15]пот.ремонт!M394+[2]пот.ремонт!M394</f>
        <v>0</v>
      </c>
      <c r="N394" s="75">
        <f>[17]пот.ремонт!N394+[14]пот.ремонт!N394+[15]пот.ремонт!N394+[2]пот.ремонт!N394</f>
        <v>0</v>
      </c>
      <c r="O394" s="75">
        <f>[17]пот.ремонт!O394+[14]пот.ремонт!O394+[15]пот.ремонт!O394+[2]пот.ремонт!O394</f>
        <v>0</v>
      </c>
      <c r="P394" s="75">
        <f>[17]пот.ремонт!P394+[14]пот.ремонт!P394+[15]пот.ремонт!P394+[2]пот.ремонт!P394</f>
        <v>0</v>
      </c>
      <c r="Q394" s="75">
        <f>[17]пот.ремонт!Q394+[14]пот.ремонт!Q394+[15]пот.ремонт!Q394+[2]пот.ремонт!Q394</f>
        <v>0</v>
      </c>
      <c r="R394" s="75">
        <f>[17]пот.ремонт!R394+[14]пот.ремонт!R394+[15]пот.ремонт!R394+[2]пот.ремонт!R394</f>
        <v>0</v>
      </c>
      <c r="S394" s="75">
        <f>[17]пот.ремонт!S394+[14]пот.ремонт!S394+[15]пот.ремонт!S394+[2]пот.ремонт!S394</f>
        <v>0</v>
      </c>
      <c r="T394" s="75">
        <f>[17]пот.ремонт!T394+[14]пот.ремонт!T394+[15]пот.ремонт!T394+[2]пот.ремонт!T394</f>
        <v>0</v>
      </c>
      <c r="U394" s="75">
        <f>[17]пот.ремонт!U394+[14]пот.ремонт!U394+[15]пот.ремонт!U394+[2]пот.ремонт!U394</f>
        <v>0</v>
      </c>
      <c r="V394" s="75">
        <f>[17]пот.ремонт!V394+[14]пот.ремонт!V394+[15]пот.ремонт!V394+[2]пот.ремонт!V394</f>
        <v>0</v>
      </c>
      <c r="W394" s="75">
        <f>[17]пот.ремонт!W394+[14]пот.ремонт!W394+[15]пот.ремонт!W394+[2]пот.ремонт!W394</f>
        <v>0</v>
      </c>
      <c r="X394" s="75">
        <f>[17]пот.ремонт!X394+[14]пот.ремонт!X394+[15]пот.ремонт!X394+[2]пот.ремонт!X394</f>
        <v>0</v>
      </c>
      <c r="Y394" s="75">
        <f>[17]пот.ремонт!Y394+[14]пот.ремонт!Y394+[15]пот.ремонт!Y394+[2]пот.ремонт!Y394</f>
        <v>0</v>
      </c>
      <c r="Z394" s="75">
        <f>[17]пот.ремонт!Z394+[14]пот.ремонт!Z394+[15]пот.ремонт!Z394+[2]пот.ремонт!Z394</f>
        <v>0</v>
      </c>
      <c r="AA394" s="75">
        <f>[17]пот.ремонт!AA394+[14]пот.ремонт!AA394+[15]пот.ремонт!AA394+[2]пот.ремонт!AA394</f>
        <v>0</v>
      </c>
      <c r="AB394" s="75">
        <f>[1]пот.ремонт!AB395+[2]пот.ремонт!AB394</f>
        <v>0</v>
      </c>
      <c r="AC394" s="75">
        <f>[1]пот.ремонт!AC395+[2]пот.ремонт!AC394</f>
        <v>0</v>
      </c>
      <c r="AD394" s="187">
        <f t="shared" si="84"/>
        <v>0</v>
      </c>
      <c r="AE394" s="75">
        <f>[17]пот.ремонт!AE394+[14]пот.ремонт!AE394+[15]пот.ремонт!AE394+[2]пот.ремонт!AE394</f>
        <v>0</v>
      </c>
      <c r="AF394" s="75">
        <f>[17]пот.ремонт!AF394+[14]пот.ремонт!AF394+[15]пот.ремонт!AF394+[2]пот.ремонт!AF394</f>
        <v>0</v>
      </c>
      <c r="AG394" s="75">
        <f>[17]пот.ремонт!AG394+[14]пот.ремонт!AG394+[15]пот.ремонт!AG394+[2]пот.ремонт!AG394</f>
        <v>0</v>
      </c>
      <c r="AH394" s="75">
        <f>[17]пот.ремонт!AH394+[14]пот.ремонт!AH394+[15]пот.ремонт!AH394+[2]пот.ремонт!AH394</f>
        <v>0</v>
      </c>
      <c r="AI394" s="75">
        <f>[17]пот.ремонт!AI394+[14]пот.ремонт!AI394+[15]пот.ремонт!AI394+[2]пот.ремонт!AI394</f>
        <v>0</v>
      </c>
      <c r="AJ394" s="75">
        <f>[17]пот.ремонт!AJ394+[14]пот.ремонт!AJ394+[15]пот.ремонт!AJ394+[2]пот.ремонт!AJ394</f>
        <v>0</v>
      </c>
      <c r="AK394" s="75">
        <f>[17]пот.ремонт!AK394+[14]пот.ремонт!AK394+[15]пот.ремонт!AK394+[2]пот.ремонт!AK394</f>
        <v>0</v>
      </c>
      <c r="AL394" s="75">
        <f>[17]пот.ремонт!AL394+[14]пот.ремонт!AL394+[15]пот.ремонт!AL394+[2]пот.ремонт!AL394</f>
        <v>0</v>
      </c>
      <c r="AM394" s="75">
        <f>[17]пот.ремонт!AM394+[14]пот.ремонт!AM394+[15]пот.ремонт!AM394+[2]пот.ремонт!AM394</f>
        <v>0</v>
      </c>
      <c r="AN394" s="75">
        <f>[1]пот.ремонт!AN395+[2]пот.ремонт!AN394</f>
        <v>0</v>
      </c>
      <c r="AO394" s="71">
        <f t="shared" si="83"/>
        <v>0</v>
      </c>
      <c r="AP394" s="274">
        <f t="shared" si="86"/>
        <v>0</v>
      </c>
      <c r="AQ394" s="36">
        <f t="shared" si="81"/>
        <v>-415.19120354056952</v>
      </c>
      <c r="AR394" s="37">
        <f t="shared" si="82"/>
        <v>0</v>
      </c>
      <c r="AS394" s="183">
        <f t="shared" si="87"/>
        <v>0</v>
      </c>
      <c r="AT394" s="146">
        <f>'[4]ПР 5 місяців'!AP394</f>
        <v>-213.656987208</v>
      </c>
      <c r="AU394" s="275">
        <f t="shared" si="88"/>
        <v>-628.84819074856955</v>
      </c>
      <c r="AV394" s="269">
        <f>[17]пот.ремонт!AP394+[14]пот.ремонт!AP394+[15]пот.ремонт!AP394+[2]пот.ремонт!AP394</f>
        <v>0</v>
      </c>
      <c r="AW394" s="193">
        <f>[15]пот.ремонт!C394</f>
        <v>37.231229668113912</v>
      </c>
      <c r="AX394" s="194"/>
      <c r="AY394" s="194">
        <f t="shared" ref="AY394:AY457" si="90">AX394-AW394</f>
        <v>-37.231229668113912</v>
      </c>
      <c r="AZ394" s="17"/>
      <c r="BA394" s="200">
        <f t="shared" ref="BA394:BA457" si="91">AU394+AY394</f>
        <v>-666.07942041668343</v>
      </c>
      <c r="BB394" s="269">
        <f t="shared" ref="BB394:BB457" si="92">AP394-AV394</f>
        <v>0</v>
      </c>
      <c r="BC394" s="15">
        <v>0</v>
      </c>
      <c r="BE394" s="270">
        <f>'[16]звіт поточний ремонт'!AR397</f>
        <v>-213.656987208</v>
      </c>
      <c r="BF394" s="192">
        <f t="shared" si="85"/>
        <v>0</v>
      </c>
    </row>
    <row r="395" spans="1:58" ht="15" customHeight="1" x14ac:dyDescent="0.25">
      <c r="A395" s="175">
        <f t="shared" si="89"/>
        <v>389</v>
      </c>
      <c r="B395" s="260" t="s">
        <v>390</v>
      </c>
      <c r="C395" s="164">
        <f>побуд.звіт!AW399</f>
        <v>106.92000509944245</v>
      </c>
      <c r="D395" s="67">
        <f>'[3]по будинку 08'!BF400</f>
        <v>0</v>
      </c>
      <c r="E395" s="68">
        <v>3</v>
      </c>
      <c r="F395" s="69"/>
      <c r="G395" s="69"/>
      <c r="H395" s="69"/>
      <c r="I395" s="69"/>
      <c r="J395" s="69"/>
      <c r="K395" s="69"/>
      <c r="L395" s="70"/>
      <c r="M395" s="75">
        <f>[17]пот.ремонт!M395+[14]пот.ремонт!M395+[15]пот.ремонт!M395+[2]пот.ремонт!M395</f>
        <v>0</v>
      </c>
      <c r="N395" s="75">
        <f>[17]пот.ремонт!N395+[14]пот.ремонт!N395+[15]пот.ремонт!N395+[2]пот.ремонт!N395</f>
        <v>0</v>
      </c>
      <c r="O395" s="75">
        <f>[17]пот.ремонт!O395+[14]пот.ремонт!O395+[15]пот.ремонт!O395+[2]пот.ремонт!O395</f>
        <v>0</v>
      </c>
      <c r="P395" s="75">
        <f>[17]пот.ремонт!P395+[14]пот.ремонт!P395+[15]пот.ремонт!P395+[2]пот.ремонт!P395</f>
        <v>0</v>
      </c>
      <c r="Q395" s="75">
        <f>[17]пот.ремонт!Q395+[14]пот.ремонт!Q395+[15]пот.ремонт!Q395+[2]пот.ремонт!Q395</f>
        <v>0</v>
      </c>
      <c r="R395" s="75">
        <f>[17]пот.ремонт!R395+[14]пот.ремонт!R395+[15]пот.ремонт!R395+[2]пот.ремонт!R395</f>
        <v>0</v>
      </c>
      <c r="S395" s="75">
        <f>[17]пот.ремонт!S395+[14]пот.ремонт!S395+[15]пот.ремонт!S395+[2]пот.ремонт!S395</f>
        <v>0</v>
      </c>
      <c r="T395" s="75">
        <f>[17]пот.ремонт!T395+[14]пот.ремонт!T395+[15]пот.ремонт!T395+[2]пот.ремонт!T395</f>
        <v>0</v>
      </c>
      <c r="U395" s="75">
        <f>[17]пот.ремонт!U395+[14]пот.ремонт!U395+[15]пот.ремонт!U395+[2]пот.ремонт!U395</f>
        <v>0</v>
      </c>
      <c r="V395" s="75">
        <f>[17]пот.ремонт!V395+[14]пот.ремонт!V395+[15]пот.ремонт!V395+[2]пот.ремонт!V395</f>
        <v>0</v>
      </c>
      <c r="W395" s="75">
        <f>[17]пот.ремонт!W395+[14]пот.ремонт!W395+[15]пот.ремонт!W395+[2]пот.ремонт!W395</f>
        <v>0</v>
      </c>
      <c r="X395" s="75">
        <f>[17]пот.ремонт!X395+[14]пот.ремонт!X395+[15]пот.ремонт!X395+[2]пот.ремонт!X395</f>
        <v>0</v>
      </c>
      <c r="Y395" s="75">
        <f>[17]пот.ремонт!Y395+[14]пот.ремонт!Y395+[15]пот.ремонт!Y395+[2]пот.ремонт!Y395</f>
        <v>0</v>
      </c>
      <c r="Z395" s="75">
        <f>[17]пот.ремонт!Z395+[14]пот.ремонт!Z395+[15]пот.ремонт!Z395+[2]пот.ремонт!Z395</f>
        <v>0</v>
      </c>
      <c r="AA395" s="75">
        <f>[17]пот.ремонт!AA395+[14]пот.ремонт!AA395+[15]пот.ремонт!AA395+[2]пот.ремонт!AA395</f>
        <v>0</v>
      </c>
      <c r="AB395" s="75">
        <f>[1]пот.ремонт!AB396+[2]пот.ремонт!AB395</f>
        <v>0</v>
      </c>
      <c r="AC395" s="75">
        <f>[1]пот.ремонт!AC396+[2]пот.ремонт!AC395</f>
        <v>0</v>
      </c>
      <c r="AD395" s="187">
        <f t="shared" si="84"/>
        <v>0</v>
      </c>
      <c r="AE395" s="75">
        <f>[17]пот.ремонт!AE395+[14]пот.ремонт!AE395+[15]пот.ремонт!AE395+[2]пот.ремонт!AE395</f>
        <v>0</v>
      </c>
      <c r="AF395" s="75">
        <f>[17]пот.ремонт!AF395+[14]пот.ремонт!AF395+[15]пот.ремонт!AF395+[2]пот.ремонт!AF395</f>
        <v>0</v>
      </c>
      <c r="AG395" s="75">
        <f>[17]пот.ремонт!AG395+[14]пот.ремонт!AG395+[15]пот.ремонт!AG395+[2]пот.ремонт!AG395</f>
        <v>0</v>
      </c>
      <c r="AH395" s="75">
        <f>[17]пот.ремонт!AH395+[14]пот.ремонт!AH395+[15]пот.ремонт!AH395+[2]пот.ремонт!AH395</f>
        <v>0</v>
      </c>
      <c r="AI395" s="75">
        <f>[17]пот.ремонт!AI395+[14]пот.ремонт!AI395+[15]пот.ремонт!AI395+[2]пот.ремонт!AI395</f>
        <v>0</v>
      </c>
      <c r="AJ395" s="75">
        <f>[17]пот.ремонт!AJ395+[14]пот.ремонт!AJ395+[15]пот.ремонт!AJ395+[2]пот.ремонт!AJ395</f>
        <v>0</v>
      </c>
      <c r="AK395" s="75">
        <f>[17]пот.ремонт!AK395+[14]пот.ремонт!AK395+[15]пот.ремонт!AK395+[2]пот.ремонт!AK395</f>
        <v>0</v>
      </c>
      <c r="AL395" s="75">
        <f>[17]пот.ремонт!AL395+[14]пот.ремонт!AL395+[15]пот.ремонт!AL395+[2]пот.ремонт!AL395</f>
        <v>0</v>
      </c>
      <c r="AM395" s="75">
        <f>[17]пот.ремонт!AM395+[14]пот.ремонт!AM395+[15]пот.ремонт!AM395+[2]пот.ремонт!AM395</f>
        <v>0</v>
      </c>
      <c r="AN395" s="75">
        <f>[1]пот.ремонт!AN396+[2]пот.ремонт!AN395</f>
        <v>0</v>
      </c>
      <c r="AO395" s="71">
        <f t="shared" si="83"/>
        <v>0</v>
      </c>
      <c r="AP395" s="274">
        <f t="shared" si="86"/>
        <v>0</v>
      </c>
      <c r="AQ395" s="36">
        <f t="shared" si="81"/>
        <v>-106.92000509944245</v>
      </c>
      <c r="AR395" s="37">
        <f t="shared" si="82"/>
        <v>0</v>
      </c>
      <c r="AS395" s="183">
        <f t="shared" si="87"/>
        <v>0</v>
      </c>
      <c r="AT395" s="146">
        <f>'[4]ПР 5 місяців'!AP395</f>
        <v>-55.020885389999997</v>
      </c>
      <c r="AU395" s="275">
        <f t="shared" si="88"/>
        <v>-161.94089048944244</v>
      </c>
      <c r="AV395" s="269">
        <f>[17]пот.ремонт!AP395+[14]пот.ремонт!AP395+[15]пот.ремонт!AP395+[2]пот.ремонт!AP395</f>
        <v>0</v>
      </c>
      <c r="AW395" s="193">
        <f>[15]пот.ремонт!C395</f>
        <v>9.5877928198884881</v>
      </c>
      <c r="AX395" s="194"/>
      <c r="AY395" s="194">
        <f t="shared" si="90"/>
        <v>-9.5877928198884881</v>
      </c>
      <c r="AZ395" s="17"/>
      <c r="BA395" s="200">
        <f t="shared" si="91"/>
        <v>-171.52868330933092</v>
      </c>
      <c r="BB395" s="269">
        <f t="shared" si="92"/>
        <v>0</v>
      </c>
      <c r="BC395" s="15">
        <v>0</v>
      </c>
      <c r="BE395" s="270">
        <f>'[16]звіт поточний ремонт'!AR398</f>
        <v>-55.020885389999997</v>
      </c>
      <c r="BF395" s="192">
        <f t="shared" si="85"/>
        <v>0</v>
      </c>
    </row>
    <row r="396" spans="1:58" ht="15" customHeight="1" x14ac:dyDescent="0.25">
      <c r="A396" s="175">
        <f t="shared" si="89"/>
        <v>390</v>
      </c>
      <c r="B396" s="260" t="s">
        <v>391</v>
      </c>
      <c r="C396" s="164">
        <f>побуд.звіт!AW400</f>
        <v>325.63396862308826</v>
      </c>
      <c r="D396" s="67">
        <f>'[3]по будинку 08'!BF401</f>
        <v>0</v>
      </c>
      <c r="E396" s="68">
        <v>3</v>
      </c>
      <c r="F396" s="69"/>
      <c r="G396" s="69"/>
      <c r="H396" s="69"/>
      <c r="I396" s="69"/>
      <c r="J396" s="69"/>
      <c r="K396" s="69"/>
      <c r="L396" s="70"/>
      <c r="M396" s="75">
        <f>[17]пот.ремонт!M396+[14]пот.ремонт!M396+[15]пот.ремонт!M396+[2]пот.ремонт!M396</f>
        <v>0</v>
      </c>
      <c r="N396" s="75">
        <f>[17]пот.ремонт!N396+[14]пот.ремонт!N396+[15]пот.ремонт!N396+[2]пот.ремонт!N396</f>
        <v>0</v>
      </c>
      <c r="O396" s="75">
        <f>[17]пот.ремонт!O396+[14]пот.ремонт!O396+[15]пот.ремонт!O396+[2]пот.ремонт!O396</f>
        <v>290</v>
      </c>
      <c r="P396" s="75">
        <f>[17]пот.ремонт!P396+[14]пот.ремонт!P396+[15]пот.ремонт!P396+[2]пот.ремонт!P396</f>
        <v>1.4</v>
      </c>
      <c r="Q396" s="75">
        <f>[17]пот.ремонт!Q396+[14]пот.ремонт!Q396+[15]пот.ремонт!Q396+[2]пот.ремонт!Q396</f>
        <v>0</v>
      </c>
      <c r="R396" s="75">
        <f>[17]пот.ремонт!R396+[14]пот.ремонт!R396+[15]пот.ремонт!R396+[2]пот.ремонт!R396</f>
        <v>0</v>
      </c>
      <c r="S396" s="75">
        <f>[17]пот.ремонт!S396+[14]пот.ремонт!S396+[15]пот.ремонт!S396+[2]пот.ремонт!S396</f>
        <v>0</v>
      </c>
      <c r="T396" s="75">
        <f>[17]пот.ремонт!T396+[14]пот.ремонт!T396+[15]пот.ремонт!T396+[2]пот.ремонт!T396</f>
        <v>0</v>
      </c>
      <c r="U396" s="75">
        <f>[17]пот.ремонт!U396+[14]пот.ремонт!U396+[15]пот.ремонт!U396+[2]пот.ремонт!U396</f>
        <v>0</v>
      </c>
      <c r="V396" s="75">
        <f>[17]пот.ремонт!V396+[14]пот.ремонт!V396+[15]пот.ремонт!V396+[2]пот.ремонт!V396</f>
        <v>0</v>
      </c>
      <c r="W396" s="75">
        <f>[17]пот.ремонт!W396+[14]пот.ремонт!W396+[15]пот.ремонт!W396+[2]пот.ремонт!W396</f>
        <v>0</v>
      </c>
      <c r="X396" s="75">
        <f>[17]пот.ремонт!X396+[14]пот.ремонт!X396+[15]пот.ремонт!X396+[2]пот.ремонт!X396</f>
        <v>0</v>
      </c>
      <c r="Y396" s="75">
        <f>[17]пот.ремонт!Y396+[14]пот.ремонт!Y396+[15]пот.ремонт!Y396+[2]пот.ремонт!Y396</f>
        <v>0</v>
      </c>
      <c r="Z396" s="75">
        <f>[17]пот.ремонт!Z396+[14]пот.ремонт!Z396+[15]пот.ремонт!Z396+[2]пот.ремонт!Z396</f>
        <v>0</v>
      </c>
      <c r="AA396" s="75">
        <f>[17]пот.ремонт!AA396+[14]пот.ремонт!AA396+[15]пот.ремонт!AA396+[2]пот.ремонт!AA396</f>
        <v>0</v>
      </c>
      <c r="AB396" s="75">
        <f>[1]пот.ремонт!AB397+[2]пот.ремонт!AB396</f>
        <v>0</v>
      </c>
      <c r="AC396" s="75">
        <f>[1]пот.ремонт!AC397+[2]пот.ремонт!AC396</f>
        <v>0</v>
      </c>
      <c r="AD396" s="187">
        <f t="shared" si="84"/>
        <v>290</v>
      </c>
      <c r="AE396" s="75">
        <f>[17]пот.ремонт!AE396+[14]пот.ремонт!AE396+[15]пот.ремонт!AE396+[2]пот.ремонт!AE396</f>
        <v>0</v>
      </c>
      <c r="AF396" s="75">
        <f>[17]пот.ремонт!AF396+[14]пот.ремонт!AF396+[15]пот.ремонт!AF396+[2]пот.ремонт!AF396</f>
        <v>0</v>
      </c>
      <c r="AG396" s="75">
        <f>[17]пот.ремонт!AG396+[14]пот.ремонт!AG396+[15]пот.ремонт!AG396+[2]пот.ремонт!AG396</f>
        <v>0</v>
      </c>
      <c r="AH396" s="75">
        <f>[17]пот.ремонт!AH396+[14]пот.ремонт!AH396+[15]пот.ремонт!AH396+[2]пот.ремонт!AH396</f>
        <v>0</v>
      </c>
      <c r="AI396" s="75">
        <f>[17]пот.ремонт!AI396+[14]пот.ремонт!AI396+[15]пот.ремонт!AI396+[2]пот.ремонт!AI396</f>
        <v>0</v>
      </c>
      <c r="AJ396" s="75">
        <f>[17]пот.ремонт!AJ396+[14]пот.ремонт!AJ396+[15]пот.ремонт!AJ396+[2]пот.ремонт!AJ396</f>
        <v>0</v>
      </c>
      <c r="AK396" s="75">
        <f>[17]пот.ремонт!AK396+[14]пот.ремонт!AK396+[15]пот.ремонт!AK396+[2]пот.ремонт!AK396</f>
        <v>0</v>
      </c>
      <c r="AL396" s="75">
        <f>[17]пот.ремонт!AL396+[14]пот.ремонт!AL396+[15]пот.ремонт!AL396+[2]пот.ремонт!AL396</f>
        <v>0</v>
      </c>
      <c r="AM396" s="75">
        <f>[17]пот.ремонт!AM396+[14]пот.ремонт!AM396+[15]пот.ремонт!AM396+[2]пот.ремонт!AM396</f>
        <v>0</v>
      </c>
      <c r="AN396" s="75">
        <f>[1]пот.ремонт!AN397+[2]пот.ремонт!AN396</f>
        <v>0</v>
      </c>
      <c r="AO396" s="71">
        <f t="shared" si="83"/>
        <v>0</v>
      </c>
      <c r="AP396" s="274">
        <f t="shared" si="86"/>
        <v>290</v>
      </c>
      <c r="AQ396" s="36">
        <f t="shared" si="81"/>
        <v>-35.633968623088265</v>
      </c>
      <c r="AR396" s="37">
        <f t="shared" si="82"/>
        <v>0</v>
      </c>
      <c r="AS396" s="183">
        <f t="shared" si="87"/>
        <v>0.89057048079546786</v>
      </c>
      <c r="AT396" s="146">
        <f>'[4]ПР 5 місяців'!AP396</f>
        <v>-167.57083047600003</v>
      </c>
      <c r="AU396" s="275">
        <f t="shared" si="88"/>
        <v>-203.20479909908829</v>
      </c>
      <c r="AV396" s="269">
        <f>[17]пот.ремонт!AP396+[14]пот.ремонт!AP396+[15]пот.ремонт!AP396+[2]пот.ремонт!AP396</f>
        <v>290</v>
      </c>
      <c r="AW396" s="193">
        <f>[15]пот.ремонт!C396</f>
        <v>29.200428844617633</v>
      </c>
      <c r="AX396" s="194"/>
      <c r="AY396" s="194">
        <f t="shared" si="90"/>
        <v>-29.200428844617633</v>
      </c>
      <c r="AZ396" s="17"/>
      <c r="BA396" s="200">
        <f t="shared" si="91"/>
        <v>-232.40522794370594</v>
      </c>
      <c r="BB396" s="269">
        <f t="shared" si="92"/>
        <v>0</v>
      </c>
      <c r="BC396" s="15">
        <v>290</v>
      </c>
      <c r="BE396" s="270">
        <f>'[16]звіт поточний ремонт'!AR399</f>
        <v>-167.57083047600003</v>
      </c>
      <c r="BF396" s="192">
        <f t="shared" si="85"/>
        <v>0</v>
      </c>
    </row>
    <row r="397" spans="1:58" ht="15" customHeight="1" x14ac:dyDescent="0.25">
      <c r="A397" s="175">
        <f t="shared" si="89"/>
        <v>391</v>
      </c>
      <c r="B397" s="260" t="s">
        <v>392</v>
      </c>
      <c r="C397" s="164">
        <f>побуд.звіт!AW401</f>
        <v>450.5264757950867</v>
      </c>
      <c r="D397" s="67">
        <f>'[3]по будинку 08'!BF402</f>
        <v>0</v>
      </c>
      <c r="E397" s="68">
        <v>3</v>
      </c>
      <c r="F397" s="69"/>
      <c r="G397" s="69"/>
      <c r="H397" s="69"/>
      <c r="I397" s="69"/>
      <c r="J397" s="69"/>
      <c r="K397" s="69"/>
      <c r="L397" s="70"/>
      <c r="M397" s="75">
        <f>[17]пот.ремонт!M397+[14]пот.ремонт!M397+[15]пот.ремонт!M397+[2]пот.ремонт!M397</f>
        <v>0</v>
      </c>
      <c r="N397" s="75">
        <f>[17]пот.ремонт!N397+[14]пот.ремонт!N397+[15]пот.ремонт!N397+[2]пот.ремонт!N397</f>
        <v>0</v>
      </c>
      <c r="O397" s="75">
        <f>[17]пот.ремонт!O397+[14]пот.ремонт!O397+[15]пот.ремонт!O397+[2]пот.ремонт!O397</f>
        <v>0</v>
      </c>
      <c r="P397" s="75">
        <f>[17]пот.ремонт!P397+[14]пот.ремонт!P397+[15]пот.ремонт!P397+[2]пот.ремонт!P397</f>
        <v>0</v>
      </c>
      <c r="Q397" s="75">
        <f>[17]пот.ремонт!Q397+[14]пот.ремонт!Q397+[15]пот.ремонт!Q397+[2]пот.ремонт!Q397</f>
        <v>0</v>
      </c>
      <c r="R397" s="75">
        <f>[17]пот.ремонт!R397+[14]пот.ремонт!R397+[15]пот.ремонт!R397+[2]пот.ремонт!R397</f>
        <v>0</v>
      </c>
      <c r="S397" s="75">
        <f>[17]пот.ремонт!S397+[14]пот.ремонт!S397+[15]пот.ремонт!S397+[2]пот.ремонт!S397</f>
        <v>0</v>
      </c>
      <c r="T397" s="75">
        <f>[17]пот.ремонт!T397+[14]пот.ремонт!T397+[15]пот.ремонт!T397+[2]пот.ремонт!T397</f>
        <v>0</v>
      </c>
      <c r="U397" s="75">
        <f>[17]пот.ремонт!U397+[14]пот.ремонт!U397+[15]пот.ремонт!U397+[2]пот.ремонт!U397</f>
        <v>0</v>
      </c>
      <c r="V397" s="75">
        <f>[17]пот.ремонт!V397+[14]пот.ремонт!V397+[15]пот.ремонт!V397+[2]пот.ремонт!V397</f>
        <v>0</v>
      </c>
      <c r="W397" s="75">
        <f>[17]пот.ремонт!W397+[14]пот.ремонт!W397+[15]пот.ремонт!W397+[2]пот.ремонт!W397</f>
        <v>0</v>
      </c>
      <c r="X397" s="75">
        <f>[17]пот.ремонт!X397+[14]пот.ремонт!X397+[15]пот.ремонт!X397+[2]пот.ремонт!X397</f>
        <v>0</v>
      </c>
      <c r="Y397" s="75">
        <f>[17]пот.ремонт!Y397+[14]пот.ремонт!Y397+[15]пот.ремонт!Y397+[2]пот.ремонт!Y397</f>
        <v>0</v>
      </c>
      <c r="Z397" s="75">
        <f>[17]пот.ремонт!Z397+[14]пот.ремонт!Z397+[15]пот.ремонт!Z397+[2]пот.ремонт!Z397</f>
        <v>0</v>
      </c>
      <c r="AA397" s="75">
        <f>[17]пот.ремонт!AA397+[14]пот.ремонт!AA397+[15]пот.ремонт!AA397+[2]пот.ремонт!AA397</f>
        <v>0</v>
      </c>
      <c r="AB397" s="75">
        <f>[1]пот.ремонт!AB398+[2]пот.ремонт!AB397</f>
        <v>0</v>
      </c>
      <c r="AC397" s="75">
        <f>[1]пот.ремонт!AC398+[2]пот.ремонт!AC397</f>
        <v>0</v>
      </c>
      <c r="AD397" s="187">
        <f t="shared" si="84"/>
        <v>0</v>
      </c>
      <c r="AE397" s="75">
        <f>[17]пот.ремонт!AE397+[14]пот.ремонт!AE397+[15]пот.ремонт!AE397+[2]пот.ремонт!AE397</f>
        <v>0</v>
      </c>
      <c r="AF397" s="75">
        <f>[17]пот.ремонт!AF397+[14]пот.ремонт!AF397+[15]пот.ремонт!AF397+[2]пот.ремонт!AF397</f>
        <v>0</v>
      </c>
      <c r="AG397" s="75">
        <f>[17]пот.ремонт!AG397+[14]пот.ремонт!AG397+[15]пот.ремонт!AG397+[2]пот.ремонт!AG397</f>
        <v>0</v>
      </c>
      <c r="AH397" s="75">
        <f>[17]пот.ремонт!AH397+[14]пот.ремонт!AH397+[15]пот.ремонт!AH397+[2]пот.ремонт!AH397</f>
        <v>0</v>
      </c>
      <c r="AI397" s="75">
        <f>[17]пот.ремонт!AI397+[14]пот.ремонт!AI397+[15]пот.ремонт!AI397+[2]пот.ремонт!AI397</f>
        <v>0</v>
      </c>
      <c r="AJ397" s="75">
        <f>[17]пот.ремонт!AJ397+[14]пот.ремонт!AJ397+[15]пот.ремонт!AJ397+[2]пот.ремонт!AJ397</f>
        <v>0</v>
      </c>
      <c r="AK397" s="75">
        <f>[17]пот.ремонт!AK397+[14]пот.ремонт!AK397+[15]пот.ремонт!AK397+[2]пот.ремонт!AK397</f>
        <v>0</v>
      </c>
      <c r="AL397" s="75">
        <f>[17]пот.ремонт!AL397+[14]пот.ремонт!AL397+[15]пот.ремонт!AL397+[2]пот.ремонт!AL397</f>
        <v>0</v>
      </c>
      <c r="AM397" s="75">
        <f>[17]пот.ремонт!AM397+[14]пот.ремонт!AM397+[15]пот.ремонт!AM397+[2]пот.ремонт!AM397</f>
        <v>0</v>
      </c>
      <c r="AN397" s="75">
        <f>[1]пот.ремонт!AN398+[2]пот.ремонт!AN397</f>
        <v>0</v>
      </c>
      <c r="AO397" s="71">
        <f t="shared" si="83"/>
        <v>0</v>
      </c>
      <c r="AP397" s="274">
        <f t="shared" si="86"/>
        <v>0</v>
      </c>
      <c r="AQ397" s="36">
        <f t="shared" si="81"/>
        <v>-450.5264757950867</v>
      </c>
      <c r="AR397" s="37">
        <f t="shared" si="82"/>
        <v>0</v>
      </c>
      <c r="AS397" s="183">
        <f t="shared" si="87"/>
        <v>0</v>
      </c>
      <c r="AT397" s="146">
        <f>'[4]ПР 5 місяців'!AP397</f>
        <v>-231.84042128999999</v>
      </c>
      <c r="AU397" s="275">
        <f t="shared" si="88"/>
        <v>-682.36689708508675</v>
      </c>
      <c r="AV397" s="269">
        <f>[17]пот.ремонт!AP397+[14]пот.ремонт!AP397+[15]пот.ремонт!AP397+[2]пот.ремонт!AP397</f>
        <v>0</v>
      </c>
      <c r="AW397" s="193">
        <f>[15]пот.ремонт!C397</f>
        <v>40.399844959017322</v>
      </c>
      <c r="AX397" s="194"/>
      <c r="AY397" s="194">
        <f t="shared" si="90"/>
        <v>-40.399844959017322</v>
      </c>
      <c r="AZ397" s="17"/>
      <c r="BA397" s="200">
        <f t="shared" si="91"/>
        <v>-722.76674204410403</v>
      </c>
      <c r="BB397" s="269">
        <f t="shared" si="92"/>
        <v>0</v>
      </c>
      <c r="BC397" s="15">
        <v>0</v>
      </c>
      <c r="BE397" s="270">
        <f>'[16]звіт поточний ремонт'!AR400</f>
        <v>-231.84042128999999</v>
      </c>
      <c r="BF397" s="192">
        <f t="shared" si="85"/>
        <v>0</v>
      </c>
    </row>
    <row r="398" spans="1:58" ht="15" customHeight="1" x14ac:dyDescent="0.25">
      <c r="A398" s="175">
        <f t="shared" si="89"/>
        <v>392</v>
      </c>
      <c r="B398" s="260" t="s">
        <v>393</v>
      </c>
      <c r="C398" s="164">
        <f>побуд.звіт!AW402</f>
        <v>479.16002285305683</v>
      </c>
      <c r="D398" s="67">
        <f>'[3]по будинку 08'!BF403</f>
        <v>0</v>
      </c>
      <c r="E398" s="68">
        <v>3</v>
      </c>
      <c r="F398" s="69"/>
      <c r="G398" s="69"/>
      <c r="H398" s="69"/>
      <c r="I398" s="69"/>
      <c r="J398" s="69"/>
      <c r="K398" s="69"/>
      <c r="L398" s="70"/>
      <c r="M398" s="75">
        <f>[17]пот.ремонт!M398+[14]пот.ремонт!M398+[15]пот.ремонт!M398+[2]пот.ремонт!M398</f>
        <v>0</v>
      </c>
      <c r="N398" s="75">
        <f>[17]пот.ремонт!N398+[14]пот.ремонт!N398+[15]пот.ремонт!N398+[2]пот.ремонт!N398</f>
        <v>0</v>
      </c>
      <c r="O398" s="75">
        <f>[17]пот.ремонт!O398+[14]пот.ремонт!O398+[15]пот.ремонт!O398+[2]пот.ремонт!O398</f>
        <v>0</v>
      </c>
      <c r="P398" s="75">
        <f>[17]пот.ремонт!P398+[14]пот.ремонт!P398+[15]пот.ремонт!P398+[2]пот.ремонт!P398</f>
        <v>0</v>
      </c>
      <c r="Q398" s="75">
        <f>[17]пот.ремонт!Q398+[14]пот.ремонт!Q398+[15]пот.ремонт!Q398+[2]пот.ремонт!Q398</f>
        <v>0</v>
      </c>
      <c r="R398" s="75">
        <f>[17]пот.ремонт!R398+[14]пот.ремонт!R398+[15]пот.ремонт!R398+[2]пот.ремонт!R398</f>
        <v>0</v>
      </c>
      <c r="S398" s="75">
        <f>[17]пот.ремонт!S398+[14]пот.ремонт!S398+[15]пот.ремонт!S398+[2]пот.ремонт!S398</f>
        <v>0</v>
      </c>
      <c r="T398" s="75">
        <f>[17]пот.ремонт!T398+[14]пот.ремонт!T398+[15]пот.ремонт!T398+[2]пот.ремонт!T398</f>
        <v>0</v>
      </c>
      <c r="U398" s="75">
        <f>[17]пот.ремонт!U398+[14]пот.ремонт!U398+[15]пот.ремонт!U398+[2]пот.ремонт!U398</f>
        <v>0</v>
      </c>
      <c r="V398" s="75">
        <f>[17]пот.ремонт!V398+[14]пот.ремонт!V398+[15]пот.ремонт!V398+[2]пот.ремонт!V398</f>
        <v>0</v>
      </c>
      <c r="W398" s="75">
        <f>[17]пот.ремонт!W398+[14]пот.ремонт!W398+[15]пот.ремонт!W398+[2]пот.ремонт!W398</f>
        <v>0</v>
      </c>
      <c r="X398" s="75">
        <f>[17]пот.ремонт!X398+[14]пот.ремонт!X398+[15]пот.ремонт!X398+[2]пот.ремонт!X398</f>
        <v>0</v>
      </c>
      <c r="Y398" s="75">
        <f>[17]пот.ремонт!Y398+[14]пот.ремонт!Y398+[15]пот.ремонт!Y398+[2]пот.ремонт!Y398</f>
        <v>0</v>
      </c>
      <c r="Z398" s="75">
        <f>[17]пот.ремонт!Z398+[14]пот.ремонт!Z398+[15]пот.ремонт!Z398+[2]пот.ремонт!Z398</f>
        <v>0</v>
      </c>
      <c r="AA398" s="75">
        <f>[17]пот.ремонт!AA398+[14]пот.ремонт!AA398+[15]пот.ремонт!AA398+[2]пот.ремонт!AA398</f>
        <v>0</v>
      </c>
      <c r="AB398" s="75">
        <f>[1]пот.ремонт!AB399+[2]пот.ремонт!AB398</f>
        <v>0</v>
      </c>
      <c r="AC398" s="75">
        <f>[1]пот.ремонт!AC399+[2]пот.ремонт!AC398</f>
        <v>0</v>
      </c>
      <c r="AD398" s="187">
        <f t="shared" si="84"/>
        <v>0</v>
      </c>
      <c r="AE398" s="75">
        <f>[17]пот.ремонт!AE398+[14]пот.ремонт!AE398+[15]пот.ремонт!AE398+[2]пот.ремонт!AE398</f>
        <v>0</v>
      </c>
      <c r="AF398" s="75">
        <f>[17]пот.ремонт!AF398+[14]пот.ремонт!AF398+[15]пот.ремонт!AF398+[2]пот.ремонт!AF398</f>
        <v>0</v>
      </c>
      <c r="AG398" s="75">
        <f>[17]пот.ремонт!AG398+[14]пот.ремонт!AG398+[15]пот.ремонт!AG398+[2]пот.ремонт!AG398</f>
        <v>0</v>
      </c>
      <c r="AH398" s="75">
        <f>[17]пот.ремонт!AH398+[14]пот.ремонт!AH398+[15]пот.ремонт!AH398+[2]пот.ремонт!AH398</f>
        <v>0</v>
      </c>
      <c r="AI398" s="75">
        <f>[17]пот.ремонт!AI398+[14]пот.ремонт!AI398+[15]пот.ремонт!AI398+[2]пот.ремонт!AI398</f>
        <v>0</v>
      </c>
      <c r="AJ398" s="75">
        <f>[17]пот.ремонт!AJ398+[14]пот.ремонт!AJ398+[15]пот.ремонт!AJ398+[2]пот.ремонт!AJ398</f>
        <v>0</v>
      </c>
      <c r="AK398" s="75">
        <f>[17]пот.ремонт!AK398+[14]пот.ремонт!AK398+[15]пот.ремонт!AK398+[2]пот.ремонт!AK398</f>
        <v>0</v>
      </c>
      <c r="AL398" s="75">
        <f>[17]пот.ремонт!AL398+[14]пот.ремонт!AL398+[15]пот.ремонт!AL398+[2]пот.ремонт!AL398</f>
        <v>0</v>
      </c>
      <c r="AM398" s="75">
        <f>[17]пот.ремонт!AM398+[14]пот.ремонт!AM398+[15]пот.ремонт!AM398+[2]пот.ремонт!AM398</f>
        <v>0</v>
      </c>
      <c r="AN398" s="75">
        <f>[1]пот.ремонт!AN399+[2]пот.ремонт!AN398</f>
        <v>0</v>
      </c>
      <c r="AO398" s="71">
        <f t="shared" si="83"/>
        <v>0</v>
      </c>
      <c r="AP398" s="274">
        <f t="shared" si="86"/>
        <v>0</v>
      </c>
      <c r="AQ398" s="36">
        <f t="shared" si="81"/>
        <v>-479.16002285305683</v>
      </c>
      <c r="AR398" s="37">
        <f t="shared" si="82"/>
        <v>0</v>
      </c>
      <c r="AS398" s="183">
        <f t="shared" si="87"/>
        <v>0</v>
      </c>
      <c r="AT398" s="146">
        <f>'[4]ПР 5 місяців'!AP398</f>
        <v>-246.57507896999999</v>
      </c>
      <c r="AU398" s="275">
        <f t="shared" si="88"/>
        <v>-725.73510182305677</v>
      </c>
      <c r="AV398" s="269">
        <f>[17]пот.ремонт!AP398+[14]пот.ремонт!AP398+[15]пот.ремонт!AP398+[2]пот.ремонт!AP398</f>
        <v>0</v>
      </c>
      <c r="AW398" s="193">
        <f>[15]пот.ремонт!C398</f>
        <v>42.96751597061138</v>
      </c>
      <c r="AX398" s="194"/>
      <c r="AY398" s="194">
        <f t="shared" si="90"/>
        <v>-42.96751597061138</v>
      </c>
      <c r="AZ398" s="17"/>
      <c r="BA398" s="200">
        <f t="shared" si="91"/>
        <v>-768.7026177936682</v>
      </c>
      <c r="BB398" s="269">
        <f t="shared" si="92"/>
        <v>0</v>
      </c>
      <c r="BC398" s="15">
        <v>0</v>
      </c>
      <c r="BE398" s="270">
        <f>'[16]звіт поточний ремонт'!AR401</f>
        <v>-246.57507896999999</v>
      </c>
      <c r="BF398" s="192">
        <f t="shared" si="85"/>
        <v>0</v>
      </c>
    </row>
    <row r="399" spans="1:58" ht="15" customHeight="1" x14ac:dyDescent="0.25">
      <c r="A399" s="175">
        <f t="shared" si="89"/>
        <v>393</v>
      </c>
      <c r="B399" s="260" t="s">
        <v>394</v>
      </c>
      <c r="C399" s="164">
        <f>побуд.звіт!AW403</f>
        <v>107.2247611447399</v>
      </c>
      <c r="D399" s="67">
        <f>'[3]по будинку 08'!BF404</f>
        <v>0</v>
      </c>
      <c r="E399" s="68">
        <v>3</v>
      </c>
      <c r="F399" s="69"/>
      <c r="G399" s="69"/>
      <c r="H399" s="69"/>
      <c r="I399" s="69"/>
      <c r="J399" s="69"/>
      <c r="K399" s="69"/>
      <c r="L399" s="70"/>
      <c r="M399" s="75">
        <f>[17]пот.ремонт!M399+[14]пот.ремонт!M399+[15]пот.ремонт!M399+[2]пот.ремонт!M399</f>
        <v>0</v>
      </c>
      <c r="N399" s="75">
        <f>[17]пот.ремонт!N399+[14]пот.ремонт!N399+[15]пот.ремонт!N399+[2]пот.ремонт!N399</f>
        <v>0</v>
      </c>
      <c r="O399" s="75">
        <f>[17]пот.ремонт!O399+[14]пот.ремонт!O399+[15]пот.ремонт!O399+[2]пот.ремонт!O399</f>
        <v>0</v>
      </c>
      <c r="P399" s="75">
        <f>[17]пот.ремонт!P399+[14]пот.ремонт!P399+[15]пот.ремонт!P399+[2]пот.ремонт!P399</f>
        <v>0</v>
      </c>
      <c r="Q399" s="75">
        <f>[17]пот.ремонт!Q399+[14]пот.ремонт!Q399+[15]пот.ремонт!Q399+[2]пот.ремонт!Q399</f>
        <v>0</v>
      </c>
      <c r="R399" s="75">
        <f>[17]пот.ремонт!R399+[14]пот.ремонт!R399+[15]пот.ремонт!R399+[2]пот.ремонт!R399</f>
        <v>0</v>
      </c>
      <c r="S399" s="75">
        <f>[17]пот.ремонт!S399+[14]пот.ремонт!S399+[15]пот.ремонт!S399+[2]пот.ремонт!S399</f>
        <v>0</v>
      </c>
      <c r="T399" s="75">
        <f>[17]пот.ремонт!T399+[14]пот.ремонт!T399+[15]пот.ремонт!T399+[2]пот.ремонт!T399</f>
        <v>0</v>
      </c>
      <c r="U399" s="75">
        <f>[17]пот.ремонт!U399+[14]пот.ремонт!U399+[15]пот.ремонт!U399+[2]пот.ремонт!U399</f>
        <v>0</v>
      </c>
      <c r="V399" s="75">
        <f>[17]пот.ремонт!V399+[14]пот.ремонт!V399+[15]пот.ремонт!V399+[2]пот.ремонт!V399</f>
        <v>0</v>
      </c>
      <c r="W399" s="75">
        <f>[17]пот.ремонт!W399+[14]пот.ремонт!W399+[15]пот.ремонт!W399+[2]пот.ремонт!W399</f>
        <v>0</v>
      </c>
      <c r="X399" s="75">
        <f>[17]пот.ремонт!X399+[14]пот.ремонт!X399+[15]пот.ремонт!X399+[2]пот.ремонт!X399</f>
        <v>0</v>
      </c>
      <c r="Y399" s="75">
        <f>[17]пот.ремонт!Y399+[14]пот.ремонт!Y399+[15]пот.ремонт!Y399+[2]пот.ремонт!Y399</f>
        <v>0</v>
      </c>
      <c r="Z399" s="75">
        <f>[17]пот.ремонт!Z399+[14]пот.ремонт!Z399+[15]пот.ремонт!Z399+[2]пот.ремонт!Z399</f>
        <v>0</v>
      </c>
      <c r="AA399" s="75">
        <f>[17]пот.ремонт!AA399+[14]пот.ремонт!AA399+[15]пот.ремонт!AA399+[2]пот.ремонт!AA399</f>
        <v>0</v>
      </c>
      <c r="AB399" s="75">
        <f>[1]пот.ремонт!AB400+[2]пот.ремонт!AB399</f>
        <v>0</v>
      </c>
      <c r="AC399" s="75">
        <f>[1]пот.ремонт!AC400+[2]пот.ремонт!AC399</f>
        <v>0</v>
      </c>
      <c r="AD399" s="187">
        <f t="shared" si="84"/>
        <v>0</v>
      </c>
      <c r="AE399" s="75">
        <f>[17]пот.ремонт!AE399+[14]пот.ремонт!AE399+[15]пот.ремонт!AE399+[2]пот.ремонт!AE399</f>
        <v>0</v>
      </c>
      <c r="AF399" s="75">
        <f>[17]пот.ремонт!AF399+[14]пот.ремонт!AF399+[15]пот.ремонт!AF399+[2]пот.ремонт!AF399</f>
        <v>0</v>
      </c>
      <c r="AG399" s="75">
        <f>[17]пот.ремонт!AG399+[14]пот.ремонт!AG399+[15]пот.ремонт!AG399+[2]пот.ремонт!AG399</f>
        <v>0</v>
      </c>
      <c r="AH399" s="75">
        <f>[17]пот.ремонт!AH399+[14]пот.ремонт!AH399+[15]пот.ремонт!AH399+[2]пот.ремонт!AH399</f>
        <v>0</v>
      </c>
      <c r="AI399" s="75">
        <f>[17]пот.ремонт!AI399+[14]пот.ремонт!AI399+[15]пот.ремонт!AI399+[2]пот.ремонт!AI399</f>
        <v>0</v>
      </c>
      <c r="AJ399" s="75">
        <f>[17]пот.ремонт!AJ399+[14]пот.ремонт!AJ399+[15]пот.ремонт!AJ399+[2]пот.ремонт!AJ399</f>
        <v>0</v>
      </c>
      <c r="AK399" s="75">
        <f>[17]пот.ремонт!AK399+[14]пот.ремонт!AK399+[15]пот.ремонт!AK399+[2]пот.ремонт!AK399</f>
        <v>0</v>
      </c>
      <c r="AL399" s="75">
        <f>[17]пот.ремонт!AL399+[14]пот.ремонт!AL399+[15]пот.ремонт!AL399+[2]пот.ремонт!AL399</f>
        <v>0</v>
      </c>
      <c r="AM399" s="75">
        <f>[17]пот.ремонт!AM399+[14]пот.ремонт!AM399+[15]пот.ремонт!AM399+[2]пот.ремонт!AM399</f>
        <v>0</v>
      </c>
      <c r="AN399" s="75">
        <f>[1]пот.ремонт!AN400+[2]пот.ремонт!AN399</f>
        <v>0</v>
      </c>
      <c r="AO399" s="71">
        <f t="shared" si="83"/>
        <v>0</v>
      </c>
      <c r="AP399" s="274">
        <f t="shared" si="86"/>
        <v>0</v>
      </c>
      <c r="AQ399" s="36">
        <f t="shared" si="81"/>
        <v>-107.2247611447399</v>
      </c>
      <c r="AR399" s="37">
        <f t="shared" si="82"/>
        <v>0</v>
      </c>
      <c r="AS399" s="183">
        <f t="shared" si="87"/>
        <v>0</v>
      </c>
      <c r="AT399" s="146">
        <f>'[4]ПР 5 місяців'!AP399</f>
        <v>-55.177771252000007</v>
      </c>
      <c r="AU399" s="275">
        <f t="shared" si="88"/>
        <v>-162.4025323967399</v>
      </c>
      <c r="AV399" s="269">
        <f>[17]пот.ремонт!AP399+[14]пот.ремонт!AP399+[15]пот.ремонт!AP399+[2]пот.ремонт!AP399</f>
        <v>0</v>
      </c>
      <c r="AW399" s="193">
        <f>[15]пот.ремонт!C399</f>
        <v>9.6151084689479838</v>
      </c>
      <c r="AX399" s="194"/>
      <c r="AY399" s="194">
        <f t="shared" si="90"/>
        <v>-9.6151084689479838</v>
      </c>
      <c r="AZ399" s="17"/>
      <c r="BA399" s="200">
        <f t="shared" si="91"/>
        <v>-172.01764086568789</v>
      </c>
      <c r="BB399" s="269">
        <f t="shared" si="92"/>
        <v>0</v>
      </c>
      <c r="BC399" s="15">
        <v>0</v>
      </c>
      <c r="BE399" s="270">
        <f>'[16]звіт поточний ремонт'!AR402</f>
        <v>-55.177771252000007</v>
      </c>
      <c r="BF399" s="192">
        <f t="shared" si="85"/>
        <v>0</v>
      </c>
    </row>
    <row r="400" spans="1:58" ht="15" customHeight="1" x14ac:dyDescent="0.25">
      <c r="A400" s="175">
        <f t="shared" si="89"/>
        <v>394</v>
      </c>
      <c r="B400" s="260" t="s">
        <v>395</v>
      </c>
      <c r="C400" s="164">
        <f>побуд.звіт!AW404</f>
        <v>460.27416544460795</v>
      </c>
      <c r="D400" s="67">
        <f>'[3]по будинку 08'!BF405</f>
        <v>0</v>
      </c>
      <c r="E400" s="68">
        <v>3</v>
      </c>
      <c r="F400" s="69"/>
      <c r="G400" s="69"/>
      <c r="H400" s="69"/>
      <c r="I400" s="69"/>
      <c r="J400" s="69"/>
      <c r="K400" s="69"/>
      <c r="L400" s="70"/>
      <c r="M400" s="75">
        <f>[17]пот.ремонт!M400+[14]пот.ремонт!M400+[15]пот.ремонт!M400+[2]пот.ремонт!M400</f>
        <v>0</v>
      </c>
      <c r="N400" s="75">
        <f>[17]пот.ремонт!N400+[14]пот.ремонт!N400+[15]пот.ремонт!N400+[2]пот.ремонт!N400</f>
        <v>0</v>
      </c>
      <c r="O400" s="75">
        <f>[17]пот.ремонт!O400+[14]пот.ремонт!O400+[15]пот.ремонт!O400+[2]пот.ремонт!O400</f>
        <v>0</v>
      </c>
      <c r="P400" s="75">
        <f>[17]пот.ремонт!P400+[14]пот.ремонт!P400+[15]пот.ремонт!P400+[2]пот.ремонт!P400</f>
        <v>0</v>
      </c>
      <c r="Q400" s="75">
        <f>[17]пот.ремонт!Q400+[14]пот.ремонт!Q400+[15]пот.ремонт!Q400+[2]пот.ремонт!Q400</f>
        <v>0</v>
      </c>
      <c r="R400" s="75">
        <f>[17]пот.ремонт!R400+[14]пот.ремонт!R400+[15]пот.ремонт!R400+[2]пот.ремонт!R400</f>
        <v>0</v>
      </c>
      <c r="S400" s="75">
        <f>[17]пот.ремонт!S400+[14]пот.ремонт!S400+[15]пот.ремонт!S400+[2]пот.ремонт!S400</f>
        <v>0</v>
      </c>
      <c r="T400" s="75">
        <f>[17]пот.ремонт!T400+[14]пот.ремонт!T400+[15]пот.ремонт!T400+[2]пот.ремонт!T400</f>
        <v>0</v>
      </c>
      <c r="U400" s="75">
        <f>[17]пот.ремонт!U400+[14]пот.ремонт!U400+[15]пот.ремонт!U400+[2]пот.ремонт!U400</f>
        <v>0</v>
      </c>
      <c r="V400" s="75">
        <f>[17]пот.ремонт!V400+[14]пот.ремонт!V400+[15]пот.ремонт!V400+[2]пот.ремонт!V400</f>
        <v>0</v>
      </c>
      <c r="W400" s="75">
        <f>[17]пот.ремонт!W400+[14]пот.ремонт!W400+[15]пот.ремонт!W400+[2]пот.ремонт!W400</f>
        <v>0</v>
      </c>
      <c r="X400" s="75">
        <f>[17]пот.ремонт!X400+[14]пот.ремонт!X400+[15]пот.ремонт!X400+[2]пот.ремонт!X400</f>
        <v>0</v>
      </c>
      <c r="Y400" s="75">
        <f>[17]пот.ремонт!Y400+[14]пот.ремонт!Y400+[15]пот.ремонт!Y400+[2]пот.ремонт!Y400</f>
        <v>0</v>
      </c>
      <c r="Z400" s="75">
        <f>[17]пот.ремонт!Z400+[14]пот.ремонт!Z400+[15]пот.ремонт!Z400+[2]пот.ремонт!Z400</f>
        <v>0</v>
      </c>
      <c r="AA400" s="75">
        <f>[17]пот.ремонт!AA400+[14]пот.ремонт!AA400+[15]пот.ремонт!AA400+[2]пот.ремонт!AA400</f>
        <v>0</v>
      </c>
      <c r="AB400" s="75">
        <f>[1]пот.ремонт!AB401+[2]пот.ремонт!AB400</f>
        <v>0</v>
      </c>
      <c r="AC400" s="75">
        <f>[1]пот.ремонт!AC401+[2]пот.ремонт!AC400</f>
        <v>0</v>
      </c>
      <c r="AD400" s="187">
        <f t="shared" si="84"/>
        <v>0</v>
      </c>
      <c r="AE400" s="75">
        <f>[17]пот.ремонт!AE400+[14]пот.ремонт!AE400+[15]пот.ремонт!AE400+[2]пот.ремонт!AE400</f>
        <v>0</v>
      </c>
      <c r="AF400" s="75">
        <f>[17]пот.ремонт!AF400+[14]пот.ремонт!AF400+[15]пот.ремонт!AF400+[2]пот.ремонт!AF400</f>
        <v>0</v>
      </c>
      <c r="AG400" s="75">
        <f>[17]пот.ремонт!AG400+[14]пот.ремонт!AG400+[15]пот.ремонт!AG400+[2]пот.ремонт!AG400</f>
        <v>0</v>
      </c>
      <c r="AH400" s="75">
        <f>[17]пот.ремонт!AH400+[14]пот.ремонт!AH400+[15]пот.ремонт!AH400+[2]пот.ремонт!AH400</f>
        <v>0</v>
      </c>
      <c r="AI400" s="75">
        <f>[17]пот.ремонт!AI400+[14]пот.ремонт!AI400+[15]пот.ремонт!AI400+[2]пот.ремонт!AI400</f>
        <v>0</v>
      </c>
      <c r="AJ400" s="75">
        <f>[17]пот.ремонт!AJ400+[14]пот.ремонт!AJ400+[15]пот.ремонт!AJ400+[2]пот.ремонт!AJ400</f>
        <v>0</v>
      </c>
      <c r="AK400" s="75">
        <f>[17]пот.ремонт!AK400+[14]пот.ремонт!AK400+[15]пот.ремонт!AK400+[2]пот.ремонт!AK400</f>
        <v>0</v>
      </c>
      <c r="AL400" s="75">
        <f>[17]пот.ремонт!AL400+[14]пот.ремонт!AL400+[15]пот.ремонт!AL400+[2]пот.ремонт!AL400</f>
        <v>0</v>
      </c>
      <c r="AM400" s="75">
        <f>[17]пот.ремонт!AM400+[14]пот.ремонт!AM400+[15]пот.ремонт!AM400+[2]пот.ремонт!AM400</f>
        <v>0</v>
      </c>
      <c r="AN400" s="75">
        <f>[1]пот.ремонт!AN401+[2]пот.ремонт!AN400</f>
        <v>0</v>
      </c>
      <c r="AO400" s="71">
        <f t="shared" si="83"/>
        <v>0</v>
      </c>
      <c r="AP400" s="274">
        <f t="shared" si="86"/>
        <v>0</v>
      </c>
      <c r="AQ400" s="36">
        <f t="shared" si="81"/>
        <v>-460.27416544460795</v>
      </c>
      <c r="AR400" s="37">
        <f t="shared" si="82"/>
        <v>0</v>
      </c>
      <c r="AS400" s="183">
        <f t="shared" si="87"/>
        <v>0</v>
      </c>
      <c r="AT400" s="146">
        <f>'[4]ПР 5 місяців'!AP400</f>
        <v>-236.85656747199999</v>
      </c>
      <c r="AU400" s="275">
        <f t="shared" si="88"/>
        <v>-697.13073291660794</v>
      </c>
      <c r="AV400" s="269">
        <f>[17]пот.ремонт!AP400+[14]пот.ремонт!AP400+[15]пот.ремонт!AP400+[2]пот.ремонт!AP400</f>
        <v>0</v>
      </c>
      <c r="AW400" s="193">
        <f>[15]пот.ремонт!C400</f>
        <v>41.273945728921596</v>
      </c>
      <c r="AX400" s="194"/>
      <c r="AY400" s="194">
        <f t="shared" si="90"/>
        <v>-41.273945728921596</v>
      </c>
      <c r="AZ400" s="17"/>
      <c r="BA400" s="200">
        <f t="shared" si="91"/>
        <v>-738.40467864552954</v>
      </c>
      <c r="BB400" s="269">
        <f t="shared" si="92"/>
        <v>0</v>
      </c>
      <c r="BC400" s="15">
        <v>0</v>
      </c>
      <c r="BE400" s="270">
        <f>'[16]звіт поточний ремонт'!AR403</f>
        <v>-236.85656747199999</v>
      </c>
      <c r="BF400" s="192">
        <f t="shared" si="85"/>
        <v>0</v>
      </c>
    </row>
    <row r="401" spans="1:58" ht="15" customHeight="1" x14ac:dyDescent="0.25">
      <c r="A401" s="175">
        <f t="shared" si="89"/>
        <v>395</v>
      </c>
      <c r="B401" s="260" t="s">
        <v>396</v>
      </c>
      <c r="C401" s="164">
        <f>побуд.звіт!AW405</f>
        <v>111.79396402420325</v>
      </c>
      <c r="D401" s="67">
        <f>'[3]по будинку 08'!BF406</f>
        <v>0</v>
      </c>
      <c r="E401" s="68">
        <v>3</v>
      </c>
      <c r="F401" s="69"/>
      <c r="G401" s="69"/>
      <c r="H401" s="69"/>
      <c r="I401" s="69"/>
      <c r="J401" s="69"/>
      <c r="K401" s="69"/>
      <c r="L401" s="70"/>
      <c r="M401" s="75">
        <f>[17]пот.ремонт!M401+[14]пот.ремонт!M401+[15]пот.ремонт!M401+[2]пот.ремонт!M401</f>
        <v>0</v>
      </c>
      <c r="N401" s="75">
        <f>[17]пот.ремонт!N401+[14]пот.ремонт!N401+[15]пот.ремонт!N401+[2]пот.ремонт!N401</f>
        <v>0</v>
      </c>
      <c r="O401" s="75">
        <f>[17]пот.ремонт!O401+[14]пот.ремонт!O401+[15]пот.ремонт!O401+[2]пот.ремонт!O401</f>
        <v>0</v>
      </c>
      <c r="P401" s="75">
        <f>[17]пот.ремонт!P401+[14]пот.ремонт!P401+[15]пот.ремонт!P401+[2]пот.ремонт!P401</f>
        <v>0</v>
      </c>
      <c r="Q401" s="75">
        <f>[17]пот.ремонт!Q401+[14]пот.ремонт!Q401+[15]пот.ремонт!Q401+[2]пот.ремонт!Q401</f>
        <v>0</v>
      </c>
      <c r="R401" s="75">
        <f>[17]пот.ремонт!R401+[14]пот.ремонт!R401+[15]пот.ремонт!R401+[2]пот.ремонт!R401</f>
        <v>0</v>
      </c>
      <c r="S401" s="75">
        <f>[17]пот.ремонт!S401+[14]пот.ремонт!S401+[15]пот.ремонт!S401+[2]пот.ремонт!S401</f>
        <v>0</v>
      </c>
      <c r="T401" s="75">
        <f>[17]пот.ремонт!T401+[14]пот.ремонт!T401+[15]пот.ремонт!T401+[2]пот.ремонт!T401</f>
        <v>0</v>
      </c>
      <c r="U401" s="75">
        <f>[17]пот.ремонт!U401+[14]пот.ремонт!U401+[15]пот.ремонт!U401+[2]пот.ремонт!U401</f>
        <v>0</v>
      </c>
      <c r="V401" s="75">
        <f>[17]пот.ремонт!V401+[14]пот.ремонт!V401+[15]пот.ремонт!V401+[2]пот.ремонт!V401</f>
        <v>0</v>
      </c>
      <c r="W401" s="75">
        <f>[17]пот.ремонт!W401+[14]пот.ремонт!W401+[15]пот.ремонт!W401+[2]пот.ремонт!W401</f>
        <v>0</v>
      </c>
      <c r="X401" s="75">
        <f>[17]пот.ремонт!X401+[14]пот.ремонт!X401+[15]пот.ремонт!X401+[2]пот.ремонт!X401</f>
        <v>0</v>
      </c>
      <c r="Y401" s="75">
        <f>[17]пот.ремонт!Y401+[14]пот.ремонт!Y401+[15]пот.ремонт!Y401+[2]пот.ремонт!Y401</f>
        <v>0</v>
      </c>
      <c r="Z401" s="75">
        <f>[17]пот.ремонт!Z401+[14]пот.ремонт!Z401+[15]пот.ремонт!Z401+[2]пот.ремонт!Z401</f>
        <v>0</v>
      </c>
      <c r="AA401" s="75">
        <f>[17]пот.ремонт!AA401+[14]пот.ремонт!AA401+[15]пот.ремонт!AA401+[2]пот.ремонт!AA401</f>
        <v>0</v>
      </c>
      <c r="AB401" s="75">
        <f>[1]пот.ремонт!AB402+[2]пот.ремонт!AB401</f>
        <v>0</v>
      </c>
      <c r="AC401" s="75">
        <f>[1]пот.ремонт!AC402+[2]пот.ремонт!AC401</f>
        <v>0</v>
      </c>
      <c r="AD401" s="187">
        <f t="shared" si="84"/>
        <v>0</v>
      </c>
      <c r="AE401" s="75">
        <f>[17]пот.ремонт!AE401+[14]пот.ремонт!AE401+[15]пот.ремонт!AE401+[2]пот.ремонт!AE401</f>
        <v>0</v>
      </c>
      <c r="AF401" s="75">
        <f>[17]пот.ремонт!AF401+[14]пот.ремонт!AF401+[15]пот.ремонт!AF401+[2]пот.ремонт!AF401</f>
        <v>0</v>
      </c>
      <c r="AG401" s="75">
        <f>[17]пот.ремонт!AG401+[14]пот.ремонт!AG401+[15]пот.ремонт!AG401+[2]пот.ремонт!AG401</f>
        <v>0</v>
      </c>
      <c r="AH401" s="75">
        <f>[17]пот.ремонт!AH401+[14]пот.ремонт!AH401+[15]пот.ремонт!AH401+[2]пот.ремонт!AH401</f>
        <v>0</v>
      </c>
      <c r="AI401" s="75">
        <f>[17]пот.ремонт!AI401+[14]пот.ремонт!AI401+[15]пот.ремонт!AI401+[2]пот.ремонт!AI401</f>
        <v>0</v>
      </c>
      <c r="AJ401" s="75">
        <f>[17]пот.ремонт!AJ401+[14]пот.ремонт!AJ401+[15]пот.ремонт!AJ401+[2]пот.ремонт!AJ401</f>
        <v>0</v>
      </c>
      <c r="AK401" s="75">
        <f>[17]пот.ремонт!AK401+[14]пот.ремонт!AK401+[15]пот.ремонт!AK401+[2]пот.ремонт!AK401</f>
        <v>0</v>
      </c>
      <c r="AL401" s="75">
        <f>[17]пот.ремонт!AL401+[14]пот.ремонт!AL401+[15]пот.ремонт!AL401+[2]пот.ремонт!AL401</f>
        <v>0</v>
      </c>
      <c r="AM401" s="75">
        <f>[17]пот.ремонт!AM401+[14]пот.ремонт!AM401+[15]пот.ремонт!AM401+[2]пот.ремонт!AM401</f>
        <v>0</v>
      </c>
      <c r="AN401" s="75">
        <f>[1]пот.ремонт!AN402+[2]пот.ремонт!AN401</f>
        <v>0</v>
      </c>
      <c r="AO401" s="71">
        <f t="shared" si="83"/>
        <v>0</v>
      </c>
      <c r="AP401" s="274">
        <f t="shared" si="86"/>
        <v>0</v>
      </c>
      <c r="AQ401" s="36">
        <f t="shared" si="81"/>
        <v>-111.79396402420325</v>
      </c>
      <c r="AR401" s="37">
        <f t="shared" si="82"/>
        <v>0</v>
      </c>
      <c r="AS401" s="183">
        <f t="shared" si="87"/>
        <v>0</v>
      </c>
      <c r="AT401" s="146">
        <f>'[4]ПР 5 місяців'!AP401</f>
        <v>-57.529064919999996</v>
      </c>
      <c r="AU401" s="275">
        <f t="shared" si="88"/>
        <v>-169.32302894420326</v>
      </c>
      <c r="AV401" s="269">
        <f>[17]пот.ремонт!AP401+[14]пот.ремонт!AP401+[15]пот.ремонт!AP401+[2]пот.ремонт!AP401</f>
        <v>0</v>
      </c>
      <c r="AW401" s="193">
        <f>[15]пот.ремонт!C401</f>
        <v>10.024843204840655</v>
      </c>
      <c r="AX401" s="194"/>
      <c r="AY401" s="194">
        <f t="shared" si="90"/>
        <v>-10.024843204840655</v>
      </c>
      <c r="AZ401" s="17"/>
      <c r="BA401" s="200">
        <f t="shared" si="91"/>
        <v>-179.34787214904392</v>
      </c>
      <c r="BB401" s="269">
        <f t="shared" si="92"/>
        <v>0</v>
      </c>
      <c r="BC401" s="15">
        <v>0</v>
      </c>
      <c r="BE401" s="270">
        <f>'[16]звіт поточний ремонт'!AR404</f>
        <v>-57.529064919999996</v>
      </c>
      <c r="BF401" s="192">
        <f t="shared" si="85"/>
        <v>0</v>
      </c>
    </row>
    <row r="402" spans="1:58" ht="15" customHeight="1" x14ac:dyDescent="0.25">
      <c r="A402" s="175">
        <f t="shared" si="89"/>
        <v>396</v>
      </c>
      <c r="B402" s="260" t="s">
        <v>397</v>
      </c>
      <c r="C402" s="164">
        <f>побуд.звіт!AW406</f>
        <v>273.24006203190885</v>
      </c>
      <c r="D402" s="67">
        <f>'[3]по будинку 08'!BF407</f>
        <v>0</v>
      </c>
      <c r="E402" s="68">
        <v>3</v>
      </c>
      <c r="F402" s="69"/>
      <c r="G402" s="69"/>
      <c r="H402" s="69"/>
      <c r="I402" s="69"/>
      <c r="J402" s="69"/>
      <c r="K402" s="69"/>
      <c r="L402" s="70"/>
      <c r="M402" s="75">
        <f>[17]пот.ремонт!M402+[14]пот.ремонт!M402+[15]пот.ремонт!M402+[2]пот.ремонт!M402</f>
        <v>0</v>
      </c>
      <c r="N402" s="75">
        <f>[17]пот.ремонт!N402+[14]пот.ремонт!N402+[15]пот.ремонт!N402+[2]пот.ремонт!N402</f>
        <v>0</v>
      </c>
      <c r="O402" s="75">
        <f>[17]пот.ремонт!O402+[14]пот.ремонт!O402+[15]пот.ремонт!O402+[2]пот.ремонт!O402</f>
        <v>0</v>
      </c>
      <c r="P402" s="75">
        <f>[17]пот.ремонт!P402+[14]пот.ремонт!P402+[15]пот.ремонт!P402+[2]пот.ремонт!P402</f>
        <v>0</v>
      </c>
      <c r="Q402" s="75">
        <f>[17]пот.ремонт!Q402+[14]пот.ремонт!Q402+[15]пот.ремонт!Q402+[2]пот.ремонт!Q402</f>
        <v>0</v>
      </c>
      <c r="R402" s="75">
        <f>[17]пот.ремонт!R402+[14]пот.ремонт!R402+[15]пот.ремонт!R402+[2]пот.ремонт!R402</f>
        <v>0</v>
      </c>
      <c r="S402" s="75">
        <f>[17]пот.ремонт!S402+[14]пот.ремонт!S402+[15]пот.ремонт!S402+[2]пот.ремонт!S402</f>
        <v>0</v>
      </c>
      <c r="T402" s="75">
        <f>[17]пот.ремонт!T402+[14]пот.ремонт!T402+[15]пот.ремонт!T402+[2]пот.ремонт!T402</f>
        <v>0</v>
      </c>
      <c r="U402" s="75">
        <f>[17]пот.ремонт!U402+[14]пот.ремонт!U402+[15]пот.ремонт!U402+[2]пот.ремонт!U402</f>
        <v>0</v>
      </c>
      <c r="V402" s="75">
        <f>[17]пот.ремонт!V402+[14]пот.ремонт!V402+[15]пот.ремонт!V402+[2]пот.ремонт!V402</f>
        <v>0</v>
      </c>
      <c r="W402" s="75">
        <f>[17]пот.ремонт!W402+[14]пот.ремонт!W402+[15]пот.ремонт!W402+[2]пот.ремонт!W402</f>
        <v>0</v>
      </c>
      <c r="X402" s="75">
        <f>[17]пот.ремонт!X402+[14]пот.ремонт!X402+[15]пот.ремонт!X402+[2]пот.ремонт!X402</f>
        <v>0</v>
      </c>
      <c r="Y402" s="75">
        <f>[17]пот.ремонт!Y402+[14]пот.ремонт!Y402+[15]пот.ремонт!Y402+[2]пот.ремонт!Y402</f>
        <v>0</v>
      </c>
      <c r="Z402" s="75">
        <f>[17]пот.ремонт!Z402+[14]пот.ремонт!Z402+[15]пот.ремонт!Z402+[2]пот.ремонт!Z402</f>
        <v>0</v>
      </c>
      <c r="AA402" s="75">
        <f>[17]пот.ремонт!AA402+[14]пот.ремонт!AA402+[15]пот.ремонт!AA402+[2]пот.ремонт!AA402</f>
        <v>0</v>
      </c>
      <c r="AB402" s="75">
        <f>[1]пот.ремонт!AB403+[2]пот.ремонт!AB402</f>
        <v>0</v>
      </c>
      <c r="AC402" s="75">
        <f>[1]пот.ремонт!AC403+[2]пот.ремонт!AC402</f>
        <v>0</v>
      </c>
      <c r="AD402" s="187">
        <f t="shared" si="84"/>
        <v>0</v>
      </c>
      <c r="AE402" s="75">
        <f>[17]пот.ремонт!AE402+[14]пот.ремонт!AE402+[15]пот.ремонт!AE402+[2]пот.ремонт!AE402</f>
        <v>0</v>
      </c>
      <c r="AF402" s="75">
        <f>[17]пот.ремонт!AF402+[14]пот.ремонт!AF402+[15]пот.ремонт!AF402+[2]пот.ремонт!AF402</f>
        <v>0</v>
      </c>
      <c r="AG402" s="75">
        <f>[17]пот.ремонт!AG402+[14]пот.ремонт!AG402+[15]пот.ремонт!AG402+[2]пот.ремонт!AG402</f>
        <v>0</v>
      </c>
      <c r="AH402" s="75">
        <f>[17]пот.ремонт!AH402+[14]пот.ремонт!AH402+[15]пот.ремонт!AH402+[2]пот.ремонт!AH402</f>
        <v>0</v>
      </c>
      <c r="AI402" s="75">
        <f>[17]пот.ремонт!AI402+[14]пот.ремонт!AI402+[15]пот.ремонт!AI402+[2]пот.ремонт!AI402</f>
        <v>0</v>
      </c>
      <c r="AJ402" s="75">
        <f>[17]пот.ремонт!AJ402+[14]пот.ремонт!AJ402+[15]пот.ремонт!AJ402+[2]пот.ремонт!AJ402</f>
        <v>0</v>
      </c>
      <c r="AK402" s="75">
        <f>[17]пот.ремонт!AK402+[14]пот.ремонт!AK402+[15]пот.ремонт!AK402+[2]пот.ремонт!AK402</f>
        <v>0</v>
      </c>
      <c r="AL402" s="75">
        <f>[17]пот.ремонт!AL402+[14]пот.ремонт!AL402+[15]пот.ремонт!AL402+[2]пот.ремонт!AL402</f>
        <v>0</v>
      </c>
      <c r="AM402" s="75">
        <f>[17]пот.ремонт!AM402+[14]пот.ремонт!AM402+[15]пот.ремонт!AM402+[2]пот.ремонт!AM402</f>
        <v>0</v>
      </c>
      <c r="AN402" s="75">
        <f>[1]пот.ремонт!AN403+[2]пот.ремонт!AN402</f>
        <v>0</v>
      </c>
      <c r="AO402" s="71">
        <f t="shared" si="83"/>
        <v>0</v>
      </c>
      <c r="AP402" s="274">
        <f t="shared" si="86"/>
        <v>0</v>
      </c>
      <c r="AQ402" s="36">
        <f t="shared" si="81"/>
        <v>-273.24006203190885</v>
      </c>
      <c r="AR402" s="37">
        <f t="shared" si="82"/>
        <v>0</v>
      </c>
      <c r="AS402" s="183">
        <f t="shared" si="87"/>
        <v>0</v>
      </c>
      <c r="AT402" s="146">
        <f>'[4]ПР 5 місяців'!AP402</f>
        <v>-140.60897504000002</v>
      </c>
      <c r="AU402" s="275">
        <f t="shared" si="88"/>
        <v>-413.84903707190887</v>
      </c>
      <c r="AV402" s="269">
        <f>[17]пот.ремонт!AP402+[14]пот.ремонт!AP402+[15]пот.ремонт!AP402+[2]пот.ремонт!AP402</f>
        <v>0</v>
      </c>
      <c r="AW402" s="193">
        <f>[15]пот.ремонт!C402</f>
        <v>24.502137206381768</v>
      </c>
      <c r="AX402" s="194"/>
      <c r="AY402" s="194">
        <f t="shared" si="90"/>
        <v>-24.502137206381768</v>
      </c>
      <c r="AZ402" s="17"/>
      <c r="BA402" s="200">
        <f t="shared" si="91"/>
        <v>-438.35117427829061</v>
      </c>
      <c r="BB402" s="269">
        <f t="shared" si="92"/>
        <v>0</v>
      </c>
      <c r="BC402" s="15">
        <v>0</v>
      </c>
      <c r="BE402" s="270">
        <f>'[16]звіт поточний ремонт'!AR405</f>
        <v>-140.60897504000002</v>
      </c>
      <c r="BF402" s="192">
        <f t="shared" si="85"/>
        <v>0</v>
      </c>
    </row>
    <row r="403" spans="1:58" ht="15" customHeight="1" x14ac:dyDescent="0.25">
      <c r="A403" s="175">
        <f t="shared" si="89"/>
        <v>397</v>
      </c>
      <c r="B403" s="260" t="s">
        <v>398</v>
      </c>
      <c r="C403" s="164">
        <f>побуд.звіт!AW407</f>
        <v>688.12674612718047</v>
      </c>
      <c r="D403" s="67">
        <f>'[3]по будинку 08'!BF408</f>
        <v>0</v>
      </c>
      <c r="E403" s="68">
        <v>3</v>
      </c>
      <c r="F403" s="69"/>
      <c r="G403" s="69"/>
      <c r="H403" s="69"/>
      <c r="I403" s="69"/>
      <c r="J403" s="69"/>
      <c r="K403" s="69"/>
      <c r="L403" s="70"/>
      <c r="M403" s="75">
        <f>[17]пот.ремонт!M403+[14]пот.ремонт!M403+[15]пот.ремонт!M403+[2]пот.ремонт!M403</f>
        <v>0</v>
      </c>
      <c r="N403" s="75">
        <f>[17]пот.ремонт!N403+[14]пот.ремонт!N403+[15]пот.ремонт!N403+[2]пот.ремонт!N403</f>
        <v>0</v>
      </c>
      <c r="O403" s="75">
        <f>[17]пот.ремонт!O403+[14]пот.ремонт!O403+[15]пот.ремонт!O403+[2]пот.ремонт!O403</f>
        <v>0</v>
      </c>
      <c r="P403" s="75">
        <f>[17]пот.ремонт!P403+[14]пот.ремонт!P403+[15]пот.ремонт!P403+[2]пот.ремонт!P403</f>
        <v>0</v>
      </c>
      <c r="Q403" s="75">
        <f>[17]пот.ремонт!Q403+[14]пот.ремонт!Q403+[15]пот.ремонт!Q403+[2]пот.ремонт!Q403</f>
        <v>0</v>
      </c>
      <c r="R403" s="75">
        <f>[17]пот.ремонт!R403+[14]пот.ремонт!R403+[15]пот.ремонт!R403+[2]пот.ремонт!R403</f>
        <v>0</v>
      </c>
      <c r="S403" s="75">
        <f>[17]пот.ремонт!S403+[14]пот.ремонт!S403+[15]пот.ремонт!S403+[2]пот.ремонт!S403</f>
        <v>0</v>
      </c>
      <c r="T403" s="75">
        <f>[17]пот.ремонт!T403+[14]пот.ремонт!T403+[15]пот.ремонт!T403+[2]пот.ремонт!T403</f>
        <v>0</v>
      </c>
      <c r="U403" s="75">
        <f>[17]пот.ремонт!U403+[14]пот.ремонт!U403+[15]пот.ремонт!U403+[2]пот.ремонт!U403</f>
        <v>0</v>
      </c>
      <c r="V403" s="75">
        <f>[17]пот.ремонт!V403+[14]пот.ремонт!V403+[15]пот.ремонт!V403+[2]пот.ремонт!V403</f>
        <v>0</v>
      </c>
      <c r="W403" s="75">
        <f>[17]пот.ремонт!W403+[14]пот.ремонт!W403+[15]пот.ремонт!W403+[2]пот.ремонт!W403</f>
        <v>0</v>
      </c>
      <c r="X403" s="75">
        <f>[17]пот.ремонт!X403+[14]пот.ремонт!X403+[15]пот.ремонт!X403+[2]пот.ремонт!X403</f>
        <v>0</v>
      </c>
      <c r="Y403" s="75">
        <f>[17]пот.ремонт!Y403+[14]пот.ремонт!Y403+[15]пот.ремонт!Y403+[2]пот.ремонт!Y403</f>
        <v>0</v>
      </c>
      <c r="Z403" s="75">
        <f>[17]пот.ремонт!Z403+[14]пот.ремонт!Z403+[15]пот.ремонт!Z403+[2]пот.ремонт!Z403</f>
        <v>0</v>
      </c>
      <c r="AA403" s="75">
        <f>[17]пот.ремонт!AA403+[14]пот.ремонт!AA403+[15]пот.ремонт!AA403+[2]пот.ремонт!AA403</f>
        <v>0</v>
      </c>
      <c r="AB403" s="75">
        <f>[1]пот.ремонт!AB404+[2]пот.ремонт!AB403</f>
        <v>0</v>
      </c>
      <c r="AC403" s="75">
        <f>[1]пот.ремонт!AC404+[2]пот.ремонт!AC403</f>
        <v>0</v>
      </c>
      <c r="AD403" s="187">
        <f t="shared" si="84"/>
        <v>0</v>
      </c>
      <c r="AE403" s="75">
        <f>[17]пот.ремонт!AE403+[14]пот.ремонт!AE403+[15]пот.ремонт!AE403+[2]пот.ремонт!AE403</f>
        <v>0</v>
      </c>
      <c r="AF403" s="75">
        <f>[17]пот.ремонт!AF403+[14]пот.ремонт!AF403+[15]пот.ремонт!AF403+[2]пот.ремонт!AF403</f>
        <v>0</v>
      </c>
      <c r="AG403" s="75">
        <f>[17]пот.ремонт!AG403+[14]пот.ремонт!AG403+[15]пот.ремонт!AG403+[2]пот.ремонт!AG403</f>
        <v>0</v>
      </c>
      <c r="AH403" s="75">
        <f>[17]пот.ремонт!AH403+[14]пот.ремонт!AH403+[15]пот.ремонт!AH403+[2]пот.ремонт!AH403</f>
        <v>0</v>
      </c>
      <c r="AI403" s="75">
        <f>[17]пот.ремонт!AI403+[14]пот.ремонт!AI403+[15]пот.ремонт!AI403+[2]пот.ремонт!AI403</f>
        <v>0</v>
      </c>
      <c r="AJ403" s="75">
        <f>[17]пот.ремонт!AJ403+[14]пот.ремонт!AJ403+[15]пот.ремонт!AJ403+[2]пот.ремонт!AJ403</f>
        <v>0</v>
      </c>
      <c r="AK403" s="75">
        <f>[17]пот.ремонт!AK403+[14]пот.ремонт!AK403+[15]пот.ремонт!AK403+[2]пот.ремонт!AK403</f>
        <v>0</v>
      </c>
      <c r="AL403" s="75">
        <f>[17]пот.ремонт!AL403+[14]пот.ремонт!AL403+[15]пот.ремонт!AL403+[2]пот.ремонт!AL403</f>
        <v>0</v>
      </c>
      <c r="AM403" s="75">
        <f>[17]пот.ремонт!AM403+[14]пот.ремонт!AM403+[15]пот.ремонт!AM403+[2]пот.ремонт!AM403</f>
        <v>0</v>
      </c>
      <c r="AN403" s="75">
        <f>[1]пот.ремонт!AN404+[2]пот.ремонт!AN403</f>
        <v>0</v>
      </c>
      <c r="AO403" s="71">
        <f t="shared" si="83"/>
        <v>0</v>
      </c>
      <c r="AP403" s="274">
        <f t="shared" si="86"/>
        <v>0</v>
      </c>
      <c r="AQ403" s="36">
        <f t="shared" si="81"/>
        <v>-688.12674612718047</v>
      </c>
      <c r="AR403" s="37">
        <f t="shared" si="82"/>
        <v>0</v>
      </c>
      <c r="AS403" s="183">
        <f t="shared" si="87"/>
        <v>0</v>
      </c>
      <c r="AT403" s="146">
        <f>'[4]ПР 5 місяців'!AP403</f>
        <v>-354.10929709999999</v>
      </c>
      <c r="AU403" s="275">
        <f t="shared" si="88"/>
        <v>-1042.2360432271805</v>
      </c>
      <c r="AV403" s="269">
        <f>[17]пот.ремонт!AP403+[14]пот.ремонт!AP403+[15]пот.ремонт!AP403+[2]пот.ремонт!AP403</f>
        <v>0</v>
      </c>
      <c r="AW403" s="193">
        <f>[15]пот.ремонт!C403</f>
        <v>61.706051225436113</v>
      </c>
      <c r="AX403" s="194"/>
      <c r="AY403" s="194">
        <f t="shared" si="90"/>
        <v>-61.706051225436113</v>
      </c>
      <c r="AZ403" s="17"/>
      <c r="BA403" s="200">
        <f t="shared" si="91"/>
        <v>-1103.9420944526166</v>
      </c>
      <c r="BB403" s="269">
        <f t="shared" si="92"/>
        <v>0</v>
      </c>
      <c r="BC403" s="15">
        <v>0</v>
      </c>
      <c r="BE403" s="270">
        <f>'[16]звіт поточний ремонт'!AR406</f>
        <v>-354.10929709999999</v>
      </c>
      <c r="BF403" s="192">
        <f t="shared" si="85"/>
        <v>0</v>
      </c>
    </row>
    <row r="404" spans="1:58" ht="15" customHeight="1" x14ac:dyDescent="0.25">
      <c r="A404" s="175">
        <f t="shared" si="89"/>
        <v>398</v>
      </c>
      <c r="B404" s="260" t="s">
        <v>399</v>
      </c>
      <c r="C404" s="164">
        <f>побуд.звіт!AW408</f>
        <v>342.99727920504859</v>
      </c>
      <c r="D404" s="67">
        <f>'[3]по будинку 08'!BF409</f>
        <v>0</v>
      </c>
      <c r="E404" s="68">
        <v>3</v>
      </c>
      <c r="F404" s="69"/>
      <c r="G404" s="69"/>
      <c r="H404" s="69"/>
      <c r="I404" s="69"/>
      <c r="J404" s="69"/>
      <c r="K404" s="69"/>
      <c r="L404" s="70"/>
      <c r="M404" s="75">
        <f>[17]пот.ремонт!M404+[14]пот.ремонт!M404+[15]пот.ремонт!M404+[2]пот.ремонт!M404</f>
        <v>0</v>
      </c>
      <c r="N404" s="75">
        <f>[17]пот.ремонт!N404+[14]пот.ремонт!N404+[15]пот.ремонт!N404+[2]пот.ремонт!N404</f>
        <v>0</v>
      </c>
      <c r="O404" s="75">
        <f>[17]пот.ремонт!O404+[14]пот.ремонт!O404+[15]пот.ремонт!O404+[2]пот.ремонт!O404</f>
        <v>0</v>
      </c>
      <c r="P404" s="75">
        <f>[17]пот.ремонт!P404+[14]пот.ремонт!P404+[15]пот.ремонт!P404+[2]пот.ремонт!P404</f>
        <v>0</v>
      </c>
      <c r="Q404" s="75">
        <f>[17]пот.ремонт!Q404+[14]пот.ремонт!Q404+[15]пот.ремонт!Q404+[2]пот.ремонт!Q404</f>
        <v>0</v>
      </c>
      <c r="R404" s="75">
        <f>[17]пот.ремонт!R404+[14]пот.ремонт!R404+[15]пот.ремонт!R404+[2]пот.ремонт!R404</f>
        <v>0</v>
      </c>
      <c r="S404" s="75">
        <f>[17]пот.ремонт!S404+[14]пот.ремонт!S404+[15]пот.ремонт!S404+[2]пот.ремонт!S404</f>
        <v>0</v>
      </c>
      <c r="T404" s="75">
        <f>[17]пот.ремонт!T404+[14]пот.ремонт!T404+[15]пот.ремонт!T404+[2]пот.ремонт!T404</f>
        <v>0</v>
      </c>
      <c r="U404" s="75">
        <f>[17]пот.ремонт!U404+[14]пот.ремонт!U404+[15]пот.ремонт!U404+[2]пот.ремонт!U404</f>
        <v>0</v>
      </c>
      <c r="V404" s="75">
        <f>[17]пот.ремонт!V404+[14]пот.ремонт!V404+[15]пот.ремонт!V404+[2]пот.ремонт!V404</f>
        <v>0</v>
      </c>
      <c r="W404" s="75">
        <f>[17]пот.ремонт!W404+[14]пот.ремонт!W404+[15]пот.ремонт!W404+[2]пот.ремонт!W404</f>
        <v>0</v>
      </c>
      <c r="X404" s="75">
        <f>[17]пот.ремонт!X404+[14]пот.ремонт!X404+[15]пот.ремонт!X404+[2]пот.ремонт!X404</f>
        <v>0</v>
      </c>
      <c r="Y404" s="75">
        <f>[17]пот.ремонт!Y404+[14]пот.ремонт!Y404+[15]пот.ремонт!Y404+[2]пот.ремонт!Y404</f>
        <v>0</v>
      </c>
      <c r="Z404" s="75">
        <f>[17]пот.ремонт!Z404+[14]пот.ремонт!Z404+[15]пот.ремонт!Z404+[2]пот.ремонт!Z404</f>
        <v>0</v>
      </c>
      <c r="AA404" s="75">
        <f>[17]пот.ремонт!AA404+[14]пот.ремонт!AA404+[15]пот.ремонт!AA404+[2]пот.ремонт!AA404</f>
        <v>0</v>
      </c>
      <c r="AB404" s="75">
        <f>[1]пот.ремонт!AB405+[2]пот.ремонт!AB404</f>
        <v>0</v>
      </c>
      <c r="AC404" s="75">
        <f>[1]пот.ремонт!AC405+[2]пот.ремонт!AC404</f>
        <v>0</v>
      </c>
      <c r="AD404" s="187">
        <f t="shared" si="84"/>
        <v>0</v>
      </c>
      <c r="AE404" s="75">
        <f>[17]пот.ремонт!AE404+[14]пот.ремонт!AE404+[15]пот.ремонт!AE404+[2]пот.ремонт!AE404</f>
        <v>0</v>
      </c>
      <c r="AF404" s="75">
        <f>[17]пот.ремонт!AF404+[14]пот.ремонт!AF404+[15]пот.ремонт!AF404+[2]пот.ремонт!AF404</f>
        <v>0</v>
      </c>
      <c r="AG404" s="75">
        <f>[17]пот.ремонт!AG404+[14]пот.ремонт!AG404+[15]пот.ремонт!AG404+[2]пот.ремонт!AG404</f>
        <v>0</v>
      </c>
      <c r="AH404" s="75">
        <f>[17]пот.ремонт!AH404+[14]пот.ремонт!AH404+[15]пот.ремонт!AH404+[2]пот.ремонт!AH404</f>
        <v>0</v>
      </c>
      <c r="AI404" s="75">
        <f>[17]пот.ремонт!AI404+[14]пот.ремонт!AI404+[15]пот.ремонт!AI404+[2]пот.ремонт!AI404</f>
        <v>0</v>
      </c>
      <c r="AJ404" s="75">
        <f>[17]пот.ремонт!AJ404+[14]пот.ремонт!AJ404+[15]пот.ремонт!AJ404+[2]пот.ремонт!AJ404</f>
        <v>0</v>
      </c>
      <c r="AK404" s="75">
        <f>[17]пот.ремонт!AK404+[14]пот.ремонт!AK404+[15]пот.ремонт!AK404+[2]пот.ремонт!AK404</f>
        <v>0</v>
      </c>
      <c r="AL404" s="75">
        <f>[17]пот.ремонт!AL404+[14]пот.ремонт!AL404+[15]пот.ремонт!AL404+[2]пот.ремонт!AL404</f>
        <v>0</v>
      </c>
      <c r="AM404" s="75">
        <f>[17]пот.ремонт!AM404+[14]пот.ремонт!AM404+[15]пот.ремонт!AM404+[2]пот.ремонт!AM404</f>
        <v>0</v>
      </c>
      <c r="AN404" s="75">
        <f>[1]пот.ремонт!AN405+[2]пот.ремонт!AN404</f>
        <v>0</v>
      </c>
      <c r="AO404" s="71">
        <f t="shared" si="83"/>
        <v>0</v>
      </c>
      <c r="AP404" s="274">
        <f t="shared" si="86"/>
        <v>0</v>
      </c>
      <c r="AQ404" s="36">
        <f t="shared" si="81"/>
        <v>-342.99727920504859</v>
      </c>
      <c r="AR404" s="37">
        <f t="shared" si="82"/>
        <v>0</v>
      </c>
      <c r="AS404" s="183">
        <f t="shared" si="87"/>
        <v>0</v>
      </c>
      <c r="AT404" s="146">
        <f>'[4]ПР 5 місяців'!AP404</f>
        <v>-176.50606324999998</v>
      </c>
      <c r="AU404" s="275">
        <f t="shared" si="88"/>
        <v>-519.5033424550486</v>
      </c>
      <c r="AV404" s="269">
        <f>[17]пот.ремонт!AP404+[14]пот.ремонт!AP404+[15]пот.ремонт!AP404+[2]пот.ремонт!AP404</f>
        <v>0</v>
      </c>
      <c r="AW404" s="193">
        <f>[15]пот.ремонт!C404</f>
        <v>30.757420841009733</v>
      </c>
      <c r="AX404" s="194"/>
      <c r="AY404" s="194">
        <f t="shared" si="90"/>
        <v>-30.757420841009733</v>
      </c>
      <c r="AZ404" s="17"/>
      <c r="BA404" s="200">
        <f t="shared" si="91"/>
        <v>-550.26076329605837</v>
      </c>
      <c r="BB404" s="269">
        <f t="shared" si="92"/>
        <v>0</v>
      </c>
      <c r="BC404" s="15">
        <v>0</v>
      </c>
      <c r="BE404" s="270">
        <f>'[16]звіт поточний ремонт'!AR407</f>
        <v>-176.50606324999998</v>
      </c>
      <c r="BF404" s="192">
        <f t="shared" si="85"/>
        <v>0</v>
      </c>
    </row>
    <row r="405" spans="1:58" ht="15" customHeight="1" x14ac:dyDescent="0.25">
      <c r="A405" s="175">
        <f t="shared" si="89"/>
        <v>399</v>
      </c>
      <c r="B405" s="260" t="s">
        <v>400</v>
      </c>
      <c r="C405" s="164">
        <f>побуд.звіт!AW409</f>
        <v>526.68002511947554</v>
      </c>
      <c r="D405" s="67">
        <f>'[3]по будинку 08'!BF410</f>
        <v>0</v>
      </c>
      <c r="E405" s="68">
        <v>3</v>
      </c>
      <c r="F405" s="69"/>
      <c r="G405" s="69"/>
      <c r="H405" s="69"/>
      <c r="I405" s="69"/>
      <c r="J405" s="69"/>
      <c r="K405" s="69"/>
      <c r="L405" s="70"/>
      <c r="M405" s="75">
        <f>[17]пот.ремонт!M405+[14]пот.ремонт!M405+[15]пот.ремонт!M405+[2]пот.ремонт!M405</f>
        <v>0</v>
      </c>
      <c r="N405" s="75">
        <f>[17]пот.ремонт!N405+[14]пот.ремонт!N405+[15]пот.ремонт!N405+[2]пот.ремонт!N405</f>
        <v>0</v>
      </c>
      <c r="O405" s="75">
        <f>[17]пот.ремонт!O405+[14]пот.ремонт!O405+[15]пот.ремонт!O405+[2]пот.ремонт!O405</f>
        <v>0</v>
      </c>
      <c r="P405" s="75">
        <f>[17]пот.ремонт!P405+[14]пот.ремонт!P405+[15]пот.ремонт!P405+[2]пот.ремонт!P405</f>
        <v>0</v>
      </c>
      <c r="Q405" s="75">
        <f>[17]пот.ремонт!Q405+[14]пот.ремонт!Q405+[15]пот.ремонт!Q405+[2]пот.ремонт!Q405</f>
        <v>0</v>
      </c>
      <c r="R405" s="75">
        <f>[17]пот.ремонт!R405+[14]пот.ремонт!R405+[15]пот.ремонт!R405+[2]пот.ремонт!R405</f>
        <v>0</v>
      </c>
      <c r="S405" s="75">
        <f>[17]пот.ремонт!S405+[14]пот.ремонт!S405+[15]пот.ремонт!S405+[2]пот.ремонт!S405</f>
        <v>0</v>
      </c>
      <c r="T405" s="75">
        <f>[17]пот.ремонт!T405+[14]пот.ремонт!T405+[15]пот.ремонт!T405+[2]пот.ремонт!T405</f>
        <v>0</v>
      </c>
      <c r="U405" s="75">
        <f>[17]пот.ремонт!U405+[14]пот.ремонт!U405+[15]пот.ремонт!U405+[2]пот.ремонт!U405</f>
        <v>0</v>
      </c>
      <c r="V405" s="75">
        <f>[17]пот.ремонт!V405+[14]пот.ремонт!V405+[15]пот.ремонт!V405+[2]пот.ремонт!V405</f>
        <v>0</v>
      </c>
      <c r="W405" s="75">
        <f>[17]пот.ремонт!W405+[14]пот.ремонт!W405+[15]пот.ремонт!W405+[2]пот.ремонт!W405</f>
        <v>0</v>
      </c>
      <c r="X405" s="75">
        <f>[17]пот.ремонт!X405+[14]пот.ремонт!X405+[15]пот.ремонт!X405+[2]пот.ремонт!X405</f>
        <v>0</v>
      </c>
      <c r="Y405" s="75">
        <f>[17]пот.ремонт!Y405+[14]пот.ремонт!Y405+[15]пот.ремонт!Y405+[2]пот.ремонт!Y405</f>
        <v>0</v>
      </c>
      <c r="Z405" s="75">
        <f>[17]пот.ремонт!Z405+[14]пот.ремонт!Z405+[15]пот.ремонт!Z405+[2]пот.ремонт!Z405</f>
        <v>0</v>
      </c>
      <c r="AA405" s="75">
        <f>[17]пот.ремонт!AA405+[14]пот.ремонт!AA405+[15]пот.ремонт!AA405+[2]пот.ремонт!AA405</f>
        <v>0</v>
      </c>
      <c r="AB405" s="75">
        <f>[1]пот.ремонт!AB406+[2]пот.ремонт!AB405</f>
        <v>0</v>
      </c>
      <c r="AC405" s="75">
        <f>[1]пот.ремонт!AC406+[2]пот.ремонт!AC405</f>
        <v>0</v>
      </c>
      <c r="AD405" s="187">
        <f t="shared" si="84"/>
        <v>0</v>
      </c>
      <c r="AE405" s="75">
        <f>[17]пот.ремонт!AE405+[14]пот.ремонт!AE405+[15]пот.ремонт!AE405+[2]пот.ремонт!AE405</f>
        <v>0</v>
      </c>
      <c r="AF405" s="75">
        <f>[17]пот.ремонт!AF405+[14]пот.ремонт!AF405+[15]пот.ремонт!AF405+[2]пот.ремонт!AF405</f>
        <v>0</v>
      </c>
      <c r="AG405" s="75">
        <f>[17]пот.ремонт!AG405+[14]пот.ремонт!AG405+[15]пот.ремонт!AG405+[2]пот.ремонт!AG405</f>
        <v>0</v>
      </c>
      <c r="AH405" s="75">
        <f>[17]пот.ремонт!AH405+[14]пот.ремонт!AH405+[15]пот.ремонт!AH405+[2]пот.ремонт!AH405</f>
        <v>0</v>
      </c>
      <c r="AI405" s="75">
        <f>[17]пот.ремонт!AI405+[14]пот.ремонт!AI405+[15]пот.ремонт!AI405+[2]пот.ремонт!AI405</f>
        <v>0</v>
      </c>
      <c r="AJ405" s="75">
        <f>[17]пот.ремонт!AJ405+[14]пот.ремонт!AJ405+[15]пот.ремонт!AJ405+[2]пот.ремонт!AJ405</f>
        <v>0</v>
      </c>
      <c r="AK405" s="75">
        <f>[17]пот.ремонт!AK405+[14]пот.ремонт!AK405+[15]пот.ремонт!AK405+[2]пот.ремонт!AK405</f>
        <v>0</v>
      </c>
      <c r="AL405" s="75">
        <f>[17]пот.ремонт!AL405+[14]пот.ремонт!AL405+[15]пот.ремонт!AL405+[2]пот.ремонт!AL405</f>
        <v>0</v>
      </c>
      <c r="AM405" s="75">
        <f>[17]пот.ремонт!AM405+[14]пот.ремонт!AM405+[15]пот.ремонт!AM405+[2]пот.ремонт!AM405</f>
        <v>0</v>
      </c>
      <c r="AN405" s="75">
        <f>[1]пот.ремонт!AN406+[2]пот.ремонт!AN405</f>
        <v>0</v>
      </c>
      <c r="AO405" s="71">
        <f t="shared" si="83"/>
        <v>0</v>
      </c>
      <c r="AP405" s="274">
        <f t="shared" si="86"/>
        <v>0</v>
      </c>
      <c r="AQ405" s="36">
        <f t="shared" si="81"/>
        <v>-526.68002511947554</v>
      </c>
      <c r="AR405" s="37">
        <f t="shared" si="82"/>
        <v>0</v>
      </c>
      <c r="AS405" s="183">
        <f t="shared" si="87"/>
        <v>0</v>
      </c>
      <c r="AT405" s="146">
        <f>'[4]ПР 5 місяців'!AP405</f>
        <v>-271.02880580999999</v>
      </c>
      <c r="AU405" s="275">
        <f t="shared" si="88"/>
        <v>-797.70883092947554</v>
      </c>
      <c r="AV405" s="269">
        <f>[17]пот.ремонт!AP405+[14]пот.ремонт!AP405+[15]пот.ремонт!AP405+[2]пот.ремонт!AP405</f>
        <v>0</v>
      </c>
      <c r="AW405" s="193">
        <f>[15]пот.ремонт!C405</f>
        <v>47.228757223895123</v>
      </c>
      <c r="AX405" s="194"/>
      <c r="AY405" s="194">
        <f t="shared" si="90"/>
        <v>-47.228757223895123</v>
      </c>
      <c r="AZ405" s="17"/>
      <c r="BA405" s="200">
        <f t="shared" si="91"/>
        <v>-844.93758815337071</v>
      </c>
      <c r="BB405" s="269">
        <f t="shared" si="92"/>
        <v>0</v>
      </c>
      <c r="BC405" s="15">
        <v>0</v>
      </c>
      <c r="BE405" s="270">
        <f>'[16]звіт поточний ремонт'!AR408</f>
        <v>-271.02880580999999</v>
      </c>
      <c r="BF405" s="192">
        <f t="shared" si="85"/>
        <v>0</v>
      </c>
    </row>
    <row r="406" spans="1:58" ht="15" customHeight="1" x14ac:dyDescent="0.25">
      <c r="A406" s="175">
        <f t="shared" si="89"/>
        <v>400</v>
      </c>
      <c r="B406" s="260" t="s">
        <v>401</v>
      </c>
      <c r="C406" s="164">
        <f>побуд.звіт!AW410</f>
        <v>324.11099339659984</v>
      </c>
      <c r="D406" s="67">
        <f>'[3]по будинку 08'!BF411</f>
        <v>0</v>
      </c>
      <c r="E406" s="68">
        <v>3</v>
      </c>
      <c r="F406" s="69"/>
      <c r="G406" s="69"/>
      <c r="H406" s="69"/>
      <c r="I406" s="69"/>
      <c r="J406" s="69"/>
      <c r="K406" s="69"/>
      <c r="L406" s="70"/>
      <c r="M406" s="75">
        <f>[17]пот.ремонт!M406+[14]пот.ремонт!M406+[15]пот.ремонт!M406+[2]пот.ремонт!M406</f>
        <v>0</v>
      </c>
      <c r="N406" s="75">
        <f>[17]пот.ремонт!N406+[14]пот.ремонт!N406+[15]пот.ремонт!N406+[2]пот.ремонт!N406</f>
        <v>0</v>
      </c>
      <c r="O406" s="75">
        <f>[17]пот.ремонт!O406+[14]пот.ремонт!O406+[15]пот.ремонт!O406+[2]пот.ремонт!O406</f>
        <v>0</v>
      </c>
      <c r="P406" s="75">
        <f>[17]пот.ремонт!P406+[14]пот.ремонт!P406+[15]пот.ремонт!P406+[2]пот.ремонт!P406</f>
        <v>0</v>
      </c>
      <c r="Q406" s="75">
        <f>[17]пот.ремонт!Q406+[14]пот.ремонт!Q406+[15]пот.ремонт!Q406+[2]пот.ремонт!Q406</f>
        <v>0</v>
      </c>
      <c r="R406" s="75">
        <f>[17]пот.ремонт!R406+[14]пот.ремонт!R406+[15]пот.ремонт!R406+[2]пот.ремонт!R406</f>
        <v>0</v>
      </c>
      <c r="S406" s="75">
        <f>[17]пот.ремонт!S406+[14]пот.ремонт!S406+[15]пот.ремонт!S406+[2]пот.ремонт!S406</f>
        <v>0</v>
      </c>
      <c r="T406" s="75">
        <f>[17]пот.ремонт!T406+[14]пот.ремонт!T406+[15]пот.ремонт!T406+[2]пот.ремонт!T406</f>
        <v>0</v>
      </c>
      <c r="U406" s="75">
        <f>[17]пот.ремонт!U406+[14]пот.ремонт!U406+[15]пот.ремонт!U406+[2]пот.ремонт!U406</f>
        <v>0</v>
      </c>
      <c r="V406" s="75">
        <f>[17]пот.ремонт!V406+[14]пот.ремонт!V406+[15]пот.ремонт!V406+[2]пот.ремонт!V406</f>
        <v>0</v>
      </c>
      <c r="W406" s="75">
        <f>[17]пот.ремонт!W406+[14]пот.ремонт!W406+[15]пот.ремонт!W406+[2]пот.ремонт!W406</f>
        <v>0</v>
      </c>
      <c r="X406" s="75">
        <f>[17]пот.ремонт!X406+[14]пот.ремонт!X406+[15]пот.ремонт!X406+[2]пот.ремонт!X406</f>
        <v>0</v>
      </c>
      <c r="Y406" s="75">
        <f>[17]пот.ремонт!Y406+[14]пот.ремонт!Y406+[15]пот.ремонт!Y406+[2]пот.ремонт!Y406</f>
        <v>0</v>
      </c>
      <c r="Z406" s="75">
        <f>[17]пот.ремонт!Z406+[14]пот.ремонт!Z406+[15]пот.ремонт!Z406+[2]пот.ремонт!Z406</f>
        <v>0</v>
      </c>
      <c r="AA406" s="75">
        <f>[17]пот.ремонт!AA406+[14]пот.ремонт!AA406+[15]пот.ремонт!AA406+[2]пот.ремонт!AA406</f>
        <v>0</v>
      </c>
      <c r="AB406" s="75">
        <f>[1]пот.ремонт!AB407+[2]пот.ремонт!AB406</f>
        <v>0</v>
      </c>
      <c r="AC406" s="75">
        <f>[1]пот.ремонт!AC407+[2]пот.ремонт!AC406</f>
        <v>0</v>
      </c>
      <c r="AD406" s="187">
        <f t="shared" si="84"/>
        <v>0</v>
      </c>
      <c r="AE406" s="75">
        <f>[17]пот.ремонт!AE406+[14]пот.ремонт!AE406+[15]пот.ремонт!AE406+[2]пот.ремонт!AE406</f>
        <v>0</v>
      </c>
      <c r="AF406" s="75">
        <f>[17]пот.ремонт!AF406+[14]пот.ремонт!AF406+[15]пот.ремонт!AF406+[2]пот.ремонт!AF406</f>
        <v>0</v>
      </c>
      <c r="AG406" s="75">
        <f>[17]пот.ремонт!AG406+[14]пот.ремонт!AG406+[15]пот.ремонт!AG406+[2]пот.ремонт!AG406</f>
        <v>0</v>
      </c>
      <c r="AH406" s="75">
        <f>[17]пот.ремонт!AH406+[14]пот.ремонт!AH406+[15]пот.ремонт!AH406+[2]пот.ремонт!AH406</f>
        <v>0</v>
      </c>
      <c r="AI406" s="75">
        <f>[17]пот.ремонт!AI406+[14]пот.ремонт!AI406+[15]пот.ремонт!AI406+[2]пот.ремонт!AI406</f>
        <v>0</v>
      </c>
      <c r="AJ406" s="75">
        <f>[17]пот.ремонт!AJ406+[14]пот.ремонт!AJ406+[15]пот.ремонт!AJ406+[2]пот.ремонт!AJ406</f>
        <v>0</v>
      </c>
      <c r="AK406" s="75">
        <f>[17]пот.ремонт!AK406+[14]пот.ремонт!AK406+[15]пот.ремонт!AK406+[2]пот.ремонт!AK406</f>
        <v>0</v>
      </c>
      <c r="AL406" s="75">
        <f>[17]пот.ремонт!AL406+[14]пот.ремонт!AL406+[15]пот.ремонт!AL406+[2]пот.ремонт!AL406</f>
        <v>0</v>
      </c>
      <c r="AM406" s="75">
        <f>[17]пот.ремонт!AM406+[14]пот.ремонт!AM406+[15]пот.ремонт!AM406+[2]пот.ремонт!AM406</f>
        <v>0</v>
      </c>
      <c r="AN406" s="75">
        <f>[1]пот.ремонт!AN407+[2]пот.ремонт!AN406</f>
        <v>0</v>
      </c>
      <c r="AO406" s="71">
        <f t="shared" si="83"/>
        <v>0</v>
      </c>
      <c r="AP406" s="274">
        <f t="shared" si="86"/>
        <v>0</v>
      </c>
      <c r="AQ406" s="36">
        <f t="shared" si="81"/>
        <v>-324.11099339659984</v>
      </c>
      <c r="AR406" s="37">
        <f t="shared" si="82"/>
        <v>0</v>
      </c>
      <c r="AS406" s="183">
        <f t="shared" si="87"/>
        <v>0</v>
      </c>
      <c r="AT406" s="146">
        <f>'[4]ПР 5 місяців'!AP406</f>
        <v>-166.78715211600002</v>
      </c>
      <c r="AU406" s="275">
        <f t="shared" si="88"/>
        <v>-490.89814551259985</v>
      </c>
      <c r="AV406" s="269">
        <f>[17]пот.ремонт!AP406+[14]пот.ремонт!AP406+[15]пот.ремонт!AP406+[2]пот.ремонт!AP406</f>
        <v>0</v>
      </c>
      <c r="AW406" s="193">
        <f>[15]пот.ремонт!C406</f>
        <v>29.06385059931997</v>
      </c>
      <c r="AX406" s="194"/>
      <c r="AY406" s="194">
        <f t="shared" si="90"/>
        <v>-29.06385059931997</v>
      </c>
      <c r="AZ406" s="17"/>
      <c r="BA406" s="200">
        <f t="shared" si="91"/>
        <v>-519.9619961119198</v>
      </c>
      <c r="BB406" s="269">
        <f t="shared" si="92"/>
        <v>0</v>
      </c>
      <c r="BC406" s="15">
        <v>0</v>
      </c>
      <c r="BE406" s="270">
        <f>'[16]звіт поточний ремонт'!AR409</f>
        <v>-166.78715211600002</v>
      </c>
      <c r="BF406" s="192">
        <f t="shared" si="85"/>
        <v>0</v>
      </c>
    </row>
    <row r="407" spans="1:58" ht="15" customHeight="1" x14ac:dyDescent="0.25">
      <c r="A407" s="175">
        <f t="shared" si="89"/>
        <v>401</v>
      </c>
      <c r="B407" s="260" t="s">
        <v>402</v>
      </c>
      <c r="C407" s="164">
        <f>побуд.звіт!AW411</f>
        <v>336.29550500850314</v>
      </c>
      <c r="D407" s="67">
        <f>'[3]по будинку 08'!BF412</f>
        <v>0</v>
      </c>
      <c r="E407" s="68">
        <v>3</v>
      </c>
      <c r="F407" s="69"/>
      <c r="G407" s="69"/>
      <c r="H407" s="69"/>
      <c r="I407" s="69"/>
      <c r="J407" s="69"/>
      <c r="K407" s="69"/>
      <c r="L407" s="70"/>
      <c r="M407" s="75">
        <f>[17]пот.ремонт!M407+[14]пот.ремонт!M407+[15]пот.ремонт!M407+[2]пот.ремонт!M407</f>
        <v>0</v>
      </c>
      <c r="N407" s="75">
        <f>[17]пот.ремонт!N407+[14]пот.ремонт!N407+[15]пот.ремонт!N407+[2]пот.ремонт!N407</f>
        <v>0</v>
      </c>
      <c r="O407" s="75">
        <f>[17]пот.ремонт!O407+[14]пот.ремонт!O407+[15]пот.ремонт!O407+[2]пот.ремонт!O407</f>
        <v>0</v>
      </c>
      <c r="P407" s="75">
        <f>[17]пот.ремонт!P407+[14]пот.ремонт!P407+[15]пот.ремонт!P407+[2]пот.ремонт!P407</f>
        <v>0</v>
      </c>
      <c r="Q407" s="75">
        <f>[17]пот.ремонт!Q407+[14]пот.ремонт!Q407+[15]пот.ремонт!Q407+[2]пот.ремонт!Q407</f>
        <v>0</v>
      </c>
      <c r="R407" s="75">
        <f>[17]пот.ремонт!R407+[14]пот.ремонт!R407+[15]пот.ремонт!R407+[2]пот.ремонт!R407</f>
        <v>0</v>
      </c>
      <c r="S407" s="75">
        <f>[17]пот.ремонт!S407+[14]пот.ремонт!S407+[15]пот.ремонт!S407+[2]пот.ремонт!S407</f>
        <v>0</v>
      </c>
      <c r="T407" s="75">
        <f>[17]пот.ремонт!T407+[14]пот.ремонт!T407+[15]пот.ремонт!T407+[2]пот.ремонт!T407</f>
        <v>0</v>
      </c>
      <c r="U407" s="75">
        <f>[17]пот.ремонт!U407+[14]пот.ремонт!U407+[15]пот.ремонт!U407+[2]пот.ремонт!U407</f>
        <v>0</v>
      </c>
      <c r="V407" s="75">
        <f>[17]пот.ремонт!V407+[14]пот.ремонт!V407+[15]пот.ремонт!V407+[2]пот.ремонт!V407</f>
        <v>0</v>
      </c>
      <c r="W407" s="75">
        <f>[17]пот.ремонт!W407+[14]пот.ремонт!W407+[15]пот.ремонт!W407+[2]пот.ремонт!W407</f>
        <v>0</v>
      </c>
      <c r="X407" s="75">
        <f>[17]пот.ремонт!X407+[14]пот.ремонт!X407+[15]пот.ремонт!X407+[2]пот.ремонт!X407</f>
        <v>0</v>
      </c>
      <c r="Y407" s="75">
        <f>[17]пот.ремонт!Y407+[14]пот.ремонт!Y407+[15]пот.ремонт!Y407+[2]пот.ремонт!Y407</f>
        <v>0</v>
      </c>
      <c r="Z407" s="75">
        <f>[17]пот.ремонт!Z407+[14]пот.ремонт!Z407+[15]пот.ремонт!Z407+[2]пот.ремонт!Z407</f>
        <v>0</v>
      </c>
      <c r="AA407" s="75">
        <f>[17]пот.ремонт!AA407+[14]пот.ремонт!AA407+[15]пот.ремонт!AA407+[2]пот.ремонт!AA407</f>
        <v>0</v>
      </c>
      <c r="AB407" s="75">
        <f>[1]пот.ремонт!AB408+[2]пот.ремонт!AB407</f>
        <v>0</v>
      </c>
      <c r="AC407" s="75">
        <f>[1]пот.ремонт!AC408+[2]пот.ремонт!AC407</f>
        <v>0</v>
      </c>
      <c r="AD407" s="187">
        <f t="shared" si="84"/>
        <v>0</v>
      </c>
      <c r="AE407" s="75">
        <f>[17]пот.ремонт!AE407+[14]пот.ремонт!AE407+[15]пот.ремонт!AE407+[2]пот.ремонт!AE407</f>
        <v>0</v>
      </c>
      <c r="AF407" s="75">
        <f>[17]пот.ремонт!AF407+[14]пот.ремонт!AF407+[15]пот.ремонт!AF407+[2]пот.ремонт!AF407</f>
        <v>0</v>
      </c>
      <c r="AG407" s="75">
        <f>[17]пот.ремонт!AG407+[14]пот.ремонт!AG407+[15]пот.ремонт!AG407+[2]пот.ремонт!AG407</f>
        <v>0</v>
      </c>
      <c r="AH407" s="75">
        <f>[17]пот.ремонт!AH407+[14]пот.ремонт!AH407+[15]пот.ремонт!AH407+[2]пот.ремонт!AH407</f>
        <v>0</v>
      </c>
      <c r="AI407" s="75">
        <f>[17]пот.ремонт!AI407+[14]пот.ремонт!AI407+[15]пот.ремонт!AI407+[2]пот.ремонт!AI407</f>
        <v>0</v>
      </c>
      <c r="AJ407" s="75">
        <f>[17]пот.ремонт!AJ407+[14]пот.ремонт!AJ407+[15]пот.ремонт!AJ407+[2]пот.ремонт!AJ407</f>
        <v>0</v>
      </c>
      <c r="AK407" s="75">
        <f>[17]пот.ремонт!AK407+[14]пот.ремонт!AK407+[15]пот.ремонт!AK407+[2]пот.ремонт!AK407</f>
        <v>0</v>
      </c>
      <c r="AL407" s="75">
        <f>[17]пот.ремонт!AL407+[14]пот.ремонт!AL407+[15]пот.ремонт!AL407+[2]пот.ремонт!AL407</f>
        <v>0</v>
      </c>
      <c r="AM407" s="75">
        <f>[17]пот.ремонт!AM407+[14]пот.ремонт!AM407+[15]пот.ремонт!AM407+[2]пот.ремонт!AM407</f>
        <v>0</v>
      </c>
      <c r="AN407" s="75">
        <f>[1]пот.ремонт!AN408+[2]пот.ремонт!AN407</f>
        <v>0</v>
      </c>
      <c r="AO407" s="71">
        <f t="shared" si="83"/>
        <v>0</v>
      </c>
      <c r="AP407" s="274">
        <f t="shared" si="86"/>
        <v>0</v>
      </c>
      <c r="AQ407" s="36">
        <f t="shared" si="81"/>
        <v>-336.29550500850314</v>
      </c>
      <c r="AR407" s="37">
        <f t="shared" si="82"/>
        <v>0</v>
      </c>
      <c r="AS407" s="183">
        <f t="shared" si="87"/>
        <v>0</v>
      </c>
      <c r="AT407" s="146">
        <f>'[4]ПР 5 місяців'!AP407</f>
        <v>-173.05724113800002</v>
      </c>
      <c r="AU407" s="275">
        <f t="shared" si="88"/>
        <v>-509.35274614650314</v>
      </c>
      <c r="AV407" s="269">
        <f>[17]пот.ремонт!AP407+[14]пот.ремонт!AP407+[15]пот.ремонт!AP407+[2]пот.ремонт!AP407</f>
        <v>0</v>
      </c>
      <c r="AW407" s="193">
        <f>[15]пот.ремонт!C407</f>
        <v>30.156476561700629</v>
      </c>
      <c r="AX407" s="194"/>
      <c r="AY407" s="194">
        <f t="shared" si="90"/>
        <v>-30.156476561700629</v>
      </c>
      <c r="AZ407" s="17"/>
      <c r="BA407" s="200">
        <f t="shared" si="91"/>
        <v>-539.50922270820377</v>
      </c>
      <c r="BB407" s="269">
        <f t="shared" si="92"/>
        <v>0</v>
      </c>
      <c r="BC407" s="15">
        <v>0</v>
      </c>
      <c r="BE407" s="270">
        <f>'[16]звіт поточний ремонт'!AR410</f>
        <v>-173.05724113800002</v>
      </c>
      <c r="BF407" s="192">
        <f t="shared" si="85"/>
        <v>0</v>
      </c>
    </row>
    <row r="408" spans="1:58" ht="15" customHeight="1" x14ac:dyDescent="0.25">
      <c r="A408" s="175">
        <f t="shared" si="89"/>
        <v>402</v>
      </c>
      <c r="B408" s="260" t="s">
        <v>403</v>
      </c>
      <c r="C408" s="164">
        <f>побуд.звіт!AW412</f>
        <v>742.6527732354424</v>
      </c>
      <c r="D408" s="67">
        <f>'[3]по будинку 08'!BF413</f>
        <v>0</v>
      </c>
      <c r="E408" s="68">
        <v>3</v>
      </c>
      <c r="F408" s="69"/>
      <c r="G408" s="69"/>
      <c r="H408" s="69"/>
      <c r="I408" s="69"/>
      <c r="J408" s="69"/>
      <c r="K408" s="69"/>
      <c r="L408" s="70"/>
      <c r="M408" s="75">
        <f>[17]пот.ремонт!M408+[14]пот.ремонт!M408+[15]пот.ремонт!M408+[2]пот.ремонт!M408</f>
        <v>0</v>
      </c>
      <c r="N408" s="75">
        <f>[17]пот.ремонт!N408+[14]пот.ремонт!N408+[15]пот.ремонт!N408+[2]пот.ремонт!N408</f>
        <v>0</v>
      </c>
      <c r="O408" s="75">
        <f>[17]пот.ремонт!O408+[14]пот.ремонт!O408+[15]пот.ремонт!O408+[2]пот.ремонт!O408</f>
        <v>0</v>
      </c>
      <c r="P408" s="75">
        <f>[17]пот.ремонт!P408+[14]пот.ремонт!P408+[15]пот.ремонт!P408+[2]пот.ремонт!P408</f>
        <v>0</v>
      </c>
      <c r="Q408" s="75">
        <f>[17]пот.ремонт!Q408+[14]пот.ремонт!Q408+[15]пот.ремонт!Q408+[2]пот.ремонт!Q408</f>
        <v>0</v>
      </c>
      <c r="R408" s="75">
        <f>[17]пот.ремонт!R408+[14]пот.ремонт!R408+[15]пот.ремонт!R408+[2]пот.ремонт!R408</f>
        <v>0</v>
      </c>
      <c r="S408" s="75">
        <f>[17]пот.ремонт!S408+[14]пот.ремонт!S408+[15]пот.ремонт!S408+[2]пот.ремонт!S408</f>
        <v>0</v>
      </c>
      <c r="T408" s="75">
        <f>[17]пот.ремонт!T408+[14]пот.ремонт!T408+[15]пот.ремонт!T408+[2]пот.ремонт!T408</f>
        <v>0</v>
      </c>
      <c r="U408" s="75">
        <f>[17]пот.ремонт!U408+[14]пот.ремонт!U408+[15]пот.ремонт!U408+[2]пот.ремонт!U408</f>
        <v>0</v>
      </c>
      <c r="V408" s="75">
        <f>[17]пот.ремонт!V408+[14]пот.ремонт!V408+[15]пот.ремонт!V408+[2]пот.ремонт!V408</f>
        <v>0</v>
      </c>
      <c r="W408" s="75">
        <f>[17]пот.ремонт!W408+[14]пот.ремонт!W408+[15]пот.ремонт!W408+[2]пот.ремонт!W408</f>
        <v>0</v>
      </c>
      <c r="X408" s="75">
        <f>[17]пот.ремонт!X408+[14]пот.ремонт!X408+[15]пот.ремонт!X408+[2]пот.ремонт!X408</f>
        <v>0</v>
      </c>
      <c r="Y408" s="75">
        <f>[17]пот.ремонт!Y408+[14]пот.ремонт!Y408+[15]пот.ремонт!Y408+[2]пот.ремонт!Y408</f>
        <v>0</v>
      </c>
      <c r="Z408" s="75">
        <f>[17]пот.ремонт!Z408+[14]пот.ремонт!Z408+[15]пот.ремонт!Z408+[2]пот.ремонт!Z408</f>
        <v>0</v>
      </c>
      <c r="AA408" s="75">
        <f>[17]пот.ремонт!AA408+[14]пот.ремонт!AA408+[15]пот.ремонт!AA408+[2]пот.ремонт!AA408</f>
        <v>0</v>
      </c>
      <c r="AB408" s="75">
        <f>[1]пот.ремонт!AB409+[2]пот.ремонт!AB408</f>
        <v>0</v>
      </c>
      <c r="AC408" s="75">
        <f>[1]пот.ремонт!AC409+[2]пот.ремонт!AC408</f>
        <v>0</v>
      </c>
      <c r="AD408" s="187">
        <f t="shared" si="84"/>
        <v>0</v>
      </c>
      <c r="AE408" s="75">
        <f>[17]пот.ремонт!AE408+[14]пот.ремонт!AE408+[15]пот.ремонт!AE408+[2]пот.ремонт!AE408</f>
        <v>0</v>
      </c>
      <c r="AF408" s="75">
        <f>[17]пот.ремонт!AF408+[14]пот.ремонт!AF408+[15]пот.ремонт!AF408+[2]пот.ремонт!AF408</f>
        <v>0</v>
      </c>
      <c r="AG408" s="75">
        <f>[17]пот.ремонт!AG408+[14]пот.ремонт!AG408+[15]пот.ремонт!AG408+[2]пот.ремонт!AG408</f>
        <v>0</v>
      </c>
      <c r="AH408" s="75">
        <f>[17]пот.ремонт!AH408+[14]пот.ремонт!AH408+[15]пот.ремонт!AH408+[2]пот.ремонт!AH408</f>
        <v>0</v>
      </c>
      <c r="AI408" s="75">
        <f>[17]пот.ремонт!AI408+[14]пот.ремонт!AI408+[15]пот.ремонт!AI408+[2]пот.ремонт!AI408</f>
        <v>0</v>
      </c>
      <c r="AJ408" s="75">
        <f>[17]пот.ремонт!AJ408+[14]пот.ремонт!AJ408+[15]пот.ремонт!AJ408+[2]пот.ремонт!AJ408</f>
        <v>0</v>
      </c>
      <c r="AK408" s="75">
        <f>[17]пот.ремонт!AK408+[14]пот.ремонт!AK408+[15]пот.ремонт!AK408+[2]пот.ремонт!AK408</f>
        <v>0</v>
      </c>
      <c r="AL408" s="75">
        <f>[17]пот.ремонт!AL408+[14]пот.ремонт!AL408+[15]пот.ремонт!AL408+[2]пот.ремонт!AL408</f>
        <v>0</v>
      </c>
      <c r="AM408" s="75">
        <f>[17]пот.ремонт!AM408+[14]пот.ремонт!AM408+[15]пот.ремонт!AM408+[2]пот.ремонт!AM408</f>
        <v>0</v>
      </c>
      <c r="AN408" s="75">
        <f>[1]пот.ремонт!AN409+[2]пот.ремонт!AN408</f>
        <v>0</v>
      </c>
      <c r="AO408" s="71">
        <f t="shared" si="83"/>
        <v>0</v>
      </c>
      <c r="AP408" s="274">
        <f t="shared" si="86"/>
        <v>0</v>
      </c>
      <c r="AQ408" s="36">
        <f t="shared" si="81"/>
        <v>-742.6527732354424</v>
      </c>
      <c r="AR408" s="37">
        <f t="shared" si="82"/>
        <v>0</v>
      </c>
      <c r="AS408" s="183">
        <f t="shared" si="87"/>
        <v>0</v>
      </c>
      <c r="AT408" s="146">
        <f>'[4]ПР 5 місяців'!AP408</f>
        <v>-382.16826044800001</v>
      </c>
      <c r="AU408" s="275">
        <f t="shared" si="88"/>
        <v>-1124.8210336834425</v>
      </c>
      <c r="AV408" s="269">
        <f>[17]пот.ремонт!AP408+[14]пот.ремонт!AP408+[15]пот.ремонт!AP408+[2]пот.ремонт!AP408</f>
        <v>0</v>
      </c>
      <c r="AW408" s="193">
        <f>[15]пот.ремонт!C408</f>
        <v>66.595552407088505</v>
      </c>
      <c r="AX408" s="194"/>
      <c r="AY408" s="194">
        <f t="shared" si="90"/>
        <v>-66.595552407088505</v>
      </c>
      <c r="AZ408" s="17"/>
      <c r="BA408" s="200">
        <f t="shared" si="91"/>
        <v>-1191.4165860905309</v>
      </c>
      <c r="BB408" s="269">
        <f t="shared" si="92"/>
        <v>0</v>
      </c>
      <c r="BC408" s="15">
        <v>0</v>
      </c>
      <c r="BE408" s="270">
        <f>'[16]звіт поточний ремонт'!AR411</f>
        <v>-382.16826044800001</v>
      </c>
      <c r="BF408" s="192">
        <f t="shared" si="85"/>
        <v>0</v>
      </c>
    </row>
    <row r="409" spans="1:58" ht="15" customHeight="1" x14ac:dyDescent="0.25">
      <c r="A409" s="175">
        <f t="shared" si="89"/>
        <v>403</v>
      </c>
      <c r="B409" s="260" t="s">
        <v>404</v>
      </c>
      <c r="C409" s="164">
        <f>побуд.звіт!AW413</f>
        <v>220.84619604072833</v>
      </c>
      <c r="D409" s="67">
        <f>'[3]по будинку 08'!BF414</f>
        <v>0</v>
      </c>
      <c r="E409" s="68">
        <v>3</v>
      </c>
      <c r="F409" s="69"/>
      <c r="G409" s="69"/>
      <c r="H409" s="69"/>
      <c r="I409" s="69"/>
      <c r="J409" s="69"/>
      <c r="K409" s="69"/>
      <c r="L409" s="70"/>
      <c r="M409" s="75">
        <f>[17]пот.ремонт!M409+[14]пот.ремонт!M409+[15]пот.ремонт!M409+[2]пот.ремонт!M409</f>
        <v>0</v>
      </c>
      <c r="N409" s="75">
        <f>[17]пот.ремонт!N409+[14]пот.ремонт!N409+[15]пот.ремонт!N409+[2]пот.ремонт!N409</f>
        <v>0</v>
      </c>
      <c r="O409" s="75">
        <f>[17]пот.ремонт!O409+[14]пот.ремонт!O409+[15]пот.ремонт!O409+[2]пот.ремонт!O409</f>
        <v>1066.1214621873612</v>
      </c>
      <c r="P409" s="75">
        <f>[17]пот.ремонт!P409+[14]пот.ремонт!P409+[15]пот.ремонт!P409+[2]пот.ремонт!P409</f>
        <v>3.2</v>
      </c>
      <c r="Q409" s="75">
        <f>[17]пот.ремонт!Q409+[14]пот.ремонт!Q409+[15]пот.ремонт!Q409+[2]пот.ремонт!Q409</f>
        <v>0</v>
      </c>
      <c r="R409" s="75">
        <f>[17]пот.ремонт!R409+[14]пот.ремонт!R409+[15]пот.ремонт!R409+[2]пот.ремонт!R409</f>
        <v>0</v>
      </c>
      <c r="S409" s="75">
        <f>[17]пот.ремонт!S409+[14]пот.ремонт!S409+[15]пот.ремонт!S409+[2]пот.ремонт!S409</f>
        <v>0</v>
      </c>
      <c r="T409" s="75">
        <f>[17]пот.ремонт!T409+[14]пот.ремонт!T409+[15]пот.ремонт!T409+[2]пот.ремонт!T409</f>
        <v>0</v>
      </c>
      <c r="U409" s="75">
        <f>[17]пот.ремонт!U409+[14]пот.ремонт!U409+[15]пот.ремонт!U409+[2]пот.ремонт!U409</f>
        <v>0</v>
      </c>
      <c r="V409" s="75">
        <f>[17]пот.ремонт!V409+[14]пот.ремонт!V409+[15]пот.ремонт!V409+[2]пот.ремонт!V409</f>
        <v>0</v>
      </c>
      <c r="W409" s="75">
        <f>[17]пот.ремонт!W409+[14]пот.ремонт!W409+[15]пот.ремонт!W409+[2]пот.ремонт!W409</f>
        <v>0</v>
      </c>
      <c r="X409" s="75">
        <f>[17]пот.ремонт!X409+[14]пот.ремонт!X409+[15]пот.ремонт!X409+[2]пот.ремонт!X409</f>
        <v>0</v>
      </c>
      <c r="Y409" s="75">
        <f>[17]пот.ремонт!Y409+[14]пот.ремонт!Y409+[15]пот.ремонт!Y409+[2]пот.ремонт!Y409</f>
        <v>0</v>
      </c>
      <c r="Z409" s="75">
        <f>[17]пот.ремонт!Z409+[14]пот.ремонт!Z409+[15]пот.ремонт!Z409+[2]пот.ремонт!Z409</f>
        <v>0</v>
      </c>
      <c r="AA409" s="75">
        <f>[17]пот.ремонт!AA409+[14]пот.ремонт!AA409+[15]пот.ремонт!AA409+[2]пот.ремонт!AA409</f>
        <v>0</v>
      </c>
      <c r="AB409" s="75">
        <f>[1]пот.ремонт!AB410+[2]пот.ремонт!AB409</f>
        <v>0</v>
      </c>
      <c r="AC409" s="75">
        <f>[1]пот.ремонт!AC410+[2]пот.ремонт!AC409</f>
        <v>0</v>
      </c>
      <c r="AD409" s="187">
        <f t="shared" si="84"/>
        <v>1066.1214621873612</v>
      </c>
      <c r="AE409" s="75">
        <f>[17]пот.ремонт!AE409+[14]пот.ремонт!AE409+[15]пот.ремонт!AE409+[2]пот.ремонт!AE409</f>
        <v>0</v>
      </c>
      <c r="AF409" s="75">
        <f>[17]пот.ремонт!AF409+[14]пот.ремонт!AF409+[15]пот.ремонт!AF409+[2]пот.ремонт!AF409</f>
        <v>0</v>
      </c>
      <c r="AG409" s="75">
        <f>[17]пот.ремонт!AG409+[14]пот.ремонт!AG409+[15]пот.ремонт!AG409+[2]пот.ремонт!AG409</f>
        <v>0</v>
      </c>
      <c r="AH409" s="75">
        <f>[17]пот.ремонт!AH409+[14]пот.ремонт!AH409+[15]пот.ремонт!AH409+[2]пот.ремонт!AH409</f>
        <v>0</v>
      </c>
      <c r="AI409" s="75">
        <f>[17]пот.ремонт!AI409+[14]пот.ремонт!AI409+[15]пот.ремонт!AI409+[2]пот.ремонт!AI409</f>
        <v>0</v>
      </c>
      <c r="AJ409" s="75">
        <f>[17]пот.ремонт!AJ409+[14]пот.ремонт!AJ409+[15]пот.ремонт!AJ409+[2]пот.ремонт!AJ409</f>
        <v>0</v>
      </c>
      <c r="AK409" s="75">
        <f>[17]пот.ремонт!AK409+[14]пот.ремонт!AK409+[15]пот.ремонт!AK409+[2]пот.ремонт!AK409</f>
        <v>0</v>
      </c>
      <c r="AL409" s="75">
        <f>[17]пот.ремонт!AL409+[14]пот.ремонт!AL409+[15]пот.ремонт!AL409+[2]пот.ремонт!AL409</f>
        <v>0</v>
      </c>
      <c r="AM409" s="75">
        <f>[17]пот.ремонт!AM409+[14]пот.ремонт!AM409+[15]пот.ремонт!AM409+[2]пот.ремонт!AM409</f>
        <v>0</v>
      </c>
      <c r="AN409" s="75">
        <f>[1]пот.ремонт!AN410+[2]пот.ремонт!AN409</f>
        <v>0</v>
      </c>
      <c r="AO409" s="71">
        <f t="shared" si="83"/>
        <v>0</v>
      </c>
      <c r="AP409" s="274">
        <f t="shared" si="86"/>
        <v>1066.1214621873612</v>
      </c>
      <c r="AQ409" s="36">
        <f t="shared" si="81"/>
        <v>0</v>
      </c>
      <c r="AR409" s="37">
        <f t="shared" si="82"/>
        <v>845.27526614663293</v>
      </c>
      <c r="AS409" s="183">
        <f t="shared" si="87"/>
        <v>4.8274386487089309</v>
      </c>
      <c r="AT409" s="146">
        <f>'[4]ПР 5 місяців'!AP409</f>
        <v>-113.64715747799998</v>
      </c>
      <c r="AU409" s="275">
        <f t="shared" si="88"/>
        <v>731.62810866863299</v>
      </c>
      <c r="AV409" s="269">
        <f>[17]пот.ремонт!AP409+[14]пот.ремонт!AP409+[15]пот.ремонт!AP409+[2]пот.ремонт!AP409</f>
        <v>1066.1214621873612</v>
      </c>
      <c r="AW409" s="193">
        <f>[15]пот.ремонт!C409</f>
        <v>19.803845568145672</v>
      </c>
      <c r="AX409" s="194"/>
      <c r="AY409" s="194">
        <f t="shared" si="90"/>
        <v>-19.803845568145672</v>
      </c>
      <c r="AZ409" s="17"/>
      <c r="BA409" s="200">
        <f t="shared" si="91"/>
        <v>711.82426310048731</v>
      </c>
      <c r="BB409" s="269">
        <f t="shared" si="92"/>
        <v>0</v>
      </c>
      <c r="BC409" s="15">
        <v>1066</v>
      </c>
      <c r="BE409" s="270">
        <f>'[16]звіт поточний ремонт'!AR412</f>
        <v>-113.64715747799998</v>
      </c>
      <c r="BF409" s="192">
        <f t="shared" si="85"/>
        <v>0</v>
      </c>
    </row>
    <row r="410" spans="1:58" ht="15" customHeight="1" x14ac:dyDescent="0.25">
      <c r="A410" s="175">
        <f t="shared" si="89"/>
        <v>404</v>
      </c>
      <c r="B410" s="260" t="s">
        <v>405</v>
      </c>
      <c r="C410" s="164">
        <f>побуд.звіт!AW414</f>
        <v>728.0305212611612</v>
      </c>
      <c r="D410" s="67">
        <f>'[3]по будинку 08'!BF415</f>
        <v>0</v>
      </c>
      <c r="E410" s="68">
        <v>3</v>
      </c>
      <c r="F410" s="69"/>
      <c r="G410" s="69"/>
      <c r="H410" s="69"/>
      <c r="I410" s="69"/>
      <c r="J410" s="69"/>
      <c r="K410" s="69"/>
      <c r="L410" s="70"/>
      <c r="M410" s="75">
        <f>[17]пот.ремонт!M410+[14]пот.ремонт!M410+[15]пот.ремонт!M410+[2]пот.ремонт!M410</f>
        <v>0</v>
      </c>
      <c r="N410" s="75">
        <f>[17]пот.ремонт!N410+[14]пот.ремонт!N410+[15]пот.ремонт!N410+[2]пот.ремонт!N410</f>
        <v>0</v>
      </c>
      <c r="O410" s="75">
        <f>[17]пот.ремонт!O410+[14]пот.ремонт!O410+[15]пот.ремонт!O410+[2]пот.ремонт!O410</f>
        <v>0</v>
      </c>
      <c r="P410" s="75">
        <f>[17]пот.ремонт!P410+[14]пот.ремонт!P410+[15]пот.ремонт!P410+[2]пот.ремонт!P410</f>
        <v>0</v>
      </c>
      <c r="Q410" s="75">
        <f>[17]пот.ремонт!Q410+[14]пот.ремонт!Q410+[15]пот.ремонт!Q410+[2]пот.ремонт!Q410</f>
        <v>0</v>
      </c>
      <c r="R410" s="75">
        <f>[17]пот.ремонт!R410+[14]пот.ремонт!R410+[15]пот.ремонт!R410+[2]пот.ремонт!R410</f>
        <v>0</v>
      </c>
      <c r="S410" s="75">
        <f>[17]пот.ремонт!S410+[14]пот.ремонт!S410+[15]пот.ремонт!S410+[2]пот.ремонт!S410</f>
        <v>0</v>
      </c>
      <c r="T410" s="75">
        <f>[17]пот.ремонт!T410+[14]пот.ремонт!T410+[15]пот.ремонт!T410+[2]пот.ремонт!T410</f>
        <v>0</v>
      </c>
      <c r="U410" s="75">
        <f>[17]пот.ремонт!U410+[14]пот.ремонт!U410+[15]пот.ремонт!U410+[2]пот.ремонт!U410</f>
        <v>0</v>
      </c>
      <c r="V410" s="75">
        <f>[17]пот.ремонт!V410+[14]пот.ремонт!V410+[15]пот.ремонт!V410+[2]пот.ремонт!V410</f>
        <v>0</v>
      </c>
      <c r="W410" s="75">
        <f>[17]пот.ремонт!W410+[14]пот.ремонт!W410+[15]пот.ремонт!W410+[2]пот.ремонт!W410</f>
        <v>0</v>
      </c>
      <c r="X410" s="75">
        <f>[17]пот.ремонт!X410+[14]пот.ремонт!X410+[15]пот.ремонт!X410+[2]пот.ремонт!X410</f>
        <v>0</v>
      </c>
      <c r="Y410" s="75">
        <f>[17]пот.ремонт!Y410+[14]пот.ремонт!Y410+[15]пот.ремонт!Y410+[2]пот.ремонт!Y410</f>
        <v>0</v>
      </c>
      <c r="Z410" s="75">
        <f>[17]пот.ремонт!Z410+[14]пот.ремонт!Z410+[15]пот.ремонт!Z410+[2]пот.ремонт!Z410</f>
        <v>0</v>
      </c>
      <c r="AA410" s="75">
        <f>[17]пот.ремонт!AA410+[14]пот.ремонт!AA410+[15]пот.ремонт!AA410+[2]пот.ремонт!AA410</f>
        <v>0</v>
      </c>
      <c r="AB410" s="75">
        <f>[1]пот.ремонт!AB411+[2]пот.ремонт!AB410</f>
        <v>0</v>
      </c>
      <c r="AC410" s="75">
        <f>[1]пот.ремонт!AC411+[2]пот.ремонт!AC410</f>
        <v>0</v>
      </c>
      <c r="AD410" s="187">
        <f t="shared" si="84"/>
        <v>0</v>
      </c>
      <c r="AE410" s="75">
        <f>[17]пот.ремонт!AE410+[14]пот.ремонт!AE410+[15]пот.ремонт!AE410+[2]пот.ремонт!AE410</f>
        <v>0</v>
      </c>
      <c r="AF410" s="75">
        <f>[17]пот.ремонт!AF410+[14]пот.ремонт!AF410+[15]пот.ремонт!AF410+[2]пот.ремонт!AF410</f>
        <v>0</v>
      </c>
      <c r="AG410" s="75">
        <f>[17]пот.ремонт!AG410+[14]пот.ремонт!AG410+[15]пот.ремонт!AG410+[2]пот.ремонт!AG410</f>
        <v>0</v>
      </c>
      <c r="AH410" s="75">
        <f>[17]пот.ремонт!AH410+[14]пот.ремонт!AH410+[15]пот.ремонт!AH410+[2]пот.ремонт!AH410</f>
        <v>0</v>
      </c>
      <c r="AI410" s="75">
        <f>[17]пот.ремонт!AI410+[14]пот.ремонт!AI410+[15]пот.ремонт!AI410+[2]пот.ремонт!AI410</f>
        <v>0</v>
      </c>
      <c r="AJ410" s="75">
        <f>[17]пот.ремонт!AJ410+[14]пот.ремонт!AJ410+[15]пот.ремонт!AJ410+[2]пот.ремонт!AJ410</f>
        <v>0</v>
      </c>
      <c r="AK410" s="75">
        <f>[17]пот.ремонт!AK410+[14]пот.ремонт!AK410+[15]пот.ремонт!AK410+[2]пот.ремонт!AK410</f>
        <v>0</v>
      </c>
      <c r="AL410" s="75">
        <f>[17]пот.ремонт!AL410+[14]пот.ремонт!AL410+[15]пот.ремонт!AL410+[2]пот.ремонт!AL410</f>
        <v>0</v>
      </c>
      <c r="AM410" s="75">
        <f>[17]пот.ремонт!AM410+[14]пот.ремонт!AM410+[15]пот.ремонт!AM410+[2]пот.ремонт!AM410</f>
        <v>0</v>
      </c>
      <c r="AN410" s="75">
        <f>[1]пот.ремонт!AN411+[2]пот.ремонт!AN410</f>
        <v>0</v>
      </c>
      <c r="AO410" s="71">
        <f t="shared" si="83"/>
        <v>0</v>
      </c>
      <c r="AP410" s="274">
        <f t="shared" si="86"/>
        <v>0</v>
      </c>
      <c r="AQ410" s="36">
        <f t="shared" si="81"/>
        <v>-728.0305212611612</v>
      </c>
      <c r="AR410" s="37">
        <f t="shared" si="82"/>
        <v>0</v>
      </c>
      <c r="AS410" s="183">
        <f t="shared" si="87"/>
        <v>0</v>
      </c>
      <c r="AT410" s="146">
        <f>'[4]ПР 5 місяців'!AP410</f>
        <v>-374.64337185000005</v>
      </c>
      <c r="AU410" s="275">
        <f t="shared" si="88"/>
        <v>-1102.6738931111613</v>
      </c>
      <c r="AV410" s="269">
        <f>[17]пот.ремонт!AP410+[14]пот.ремонт!AP410+[15]пот.ремонт!AP410+[2]пот.ремонт!AP410</f>
        <v>0</v>
      </c>
      <c r="AW410" s="193">
        <f>[15]пот.ремонт!C410</f>
        <v>65.284401252232186</v>
      </c>
      <c r="AX410" s="194"/>
      <c r="AY410" s="194">
        <f t="shared" si="90"/>
        <v>-65.284401252232186</v>
      </c>
      <c r="AZ410" s="17"/>
      <c r="BA410" s="200">
        <f t="shared" si="91"/>
        <v>-1167.9582943633934</v>
      </c>
      <c r="BB410" s="269">
        <f t="shared" si="92"/>
        <v>0</v>
      </c>
      <c r="BC410" s="15">
        <v>0</v>
      </c>
      <c r="BE410" s="270">
        <f>'[16]звіт поточний ремонт'!AR413</f>
        <v>-374.64337185000005</v>
      </c>
      <c r="BF410" s="192">
        <f t="shared" si="85"/>
        <v>0</v>
      </c>
    </row>
    <row r="411" spans="1:58" ht="15" customHeight="1" x14ac:dyDescent="0.25">
      <c r="A411" s="175">
        <f t="shared" si="89"/>
        <v>405</v>
      </c>
      <c r="B411" s="260" t="s">
        <v>406</v>
      </c>
      <c r="C411" s="164">
        <f>побуд.звіт!AW415</f>
        <v>649.4399662243909</v>
      </c>
      <c r="D411" s="67">
        <f>'[3]по будинку 08'!BF416</f>
        <v>0</v>
      </c>
      <c r="E411" s="68">
        <v>3</v>
      </c>
      <c r="F411" s="69"/>
      <c r="G411" s="69"/>
      <c r="H411" s="69"/>
      <c r="I411" s="69"/>
      <c r="J411" s="69"/>
      <c r="K411" s="69"/>
      <c r="L411" s="70"/>
      <c r="M411" s="75">
        <f>[17]пот.ремонт!M411+[14]пот.ремонт!M411+[15]пот.ремонт!M411+[2]пот.ремонт!M411</f>
        <v>0</v>
      </c>
      <c r="N411" s="75">
        <f>[17]пот.ремонт!N411+[14]пот.ремонт!N411+[15]пот.ремонт!N411+[2]пот.ремонт!N411</f>
        <v>0</v>
      </c>
      <c r="O411" s="75">
        <f>[17]пот.ремонт!O411+[14]пот.ремонт!O411+[15]пот.ремонт!O411+[2]пот.ремонт!O411</f>
        <v>0</v>
      </c>
      <c r="P411" s="75">
        <f>[17]пот.ремонт!P411+[14]пот.ремонт!P411+[15]пот.ремонт!P411+[2]пот.ремонт!P411</f>
        <v>0</v>
      </c>
      <c r="Q411" s="75">
        <f>[17]пот.ремонт!Q411+[14]пот.ремонт!Q411+[15]пот.ремонт!Q411+[2]пот.ремонт!Q411</f>
        <v>0</v>
      </c>
      <c r="R411" s="75">
        <f>[17]пот.ремонт!R411+[14]пот.ремонт!R411+[15]пот.ремонт!R411+[2]пот.ремонт!R411</f>
        <v>0</v>
      </c>
      <c r="S411" s="75">
        <f>[17]пот.ремонт!S411+[14]пот.ремонт!S411+[15]пот.ремонт!S411+[2]пот.ремонт!S411</f>
        <v>0</v>
      </c>
      <c r="T411" s="75">
        <f>[17]пот.ремонт!T411+[14]пот.ремонт!T411+[15]пот.ремонт!T411+[2]пот.ремонт!T411</f>
        <v>0</v>
      </c>
      <c r="U411" s="75">
        <f>[17]пот.ремонт!U411+[14]пот.ремонт!U411+[15]пот.ремонт!U411+[2]пот.ремонт!U411</f>
        <v>0</v>
      </c>
      <c r="V411" s="75">
        <f>[17]пот.ремонт!V411+[14]пот.ремонт!V411+[15]пот.ремонт!V411+[2]пот.ремонт!V411</f>
        <v>0</v>
      </c>
      <c r="W411" s="75">
        <f>[17]пот.ремонт!W411+[14]пот.ремонт!W411+[15]пот.ремонт!W411+[2]пот.ремонт!W411</f>
        <v>0</v>
      </c>
      <c r="X411" s="75">
        <f>[17]пот.ремонт!X411+[14]пот.ремонт!X411+[15]пот.ремонт!X411+[2]пот.ремонт!X411</f>
        <v>0</v>
      </c>
      <c r="Y411" s="75">
        <f>[17]пот.ремонт!Y411+[14]пот.ремонт!Y411+[15]пот.ремонт!Y411+[2]пот.ремонт!Y411</f>
        <v>0</v>
      </c>
      <c r="Z411" s="75">
        <f>[17]пот.ремонт!Z411+[14]пот.ремонт!Z411+[15]пот.ремонт!Z411+[2]пот.ремонт!Z411</f>
        <v>0</v>
      </c>
      <c r="AA411" s="75">
        <f>[17]пот.ремонт!AA411+[14]пот.ремонт!AA411+[15]пот.ремонт!AA411+[2]пот.ремонт!AA411</f>
        <v>0</v>
      </c>
      <c r="AB411" s="75">
        <f>[1]пот.ремонт!AB412+[2]пот.ремонт!AB411</f>
        <v>0</v>
      </c>
      <c r="AC411" s="75">
        <f>[1]пот.ремонт!AC412+[2]пот.ремонт!AC411</f>
        <v>0</v>
      </c>
      <c r="AD411" s="187">
        <f t="shared" si="84"/>
        <v>0</v>
      </c>
      <c r="AE411" s="75">
        <f>[17]пот.ремонт!AE411+[14]пот.ремонт!AE411+[15]пот.ремонт!AE411+[2]пот.ремонт!AE411</f>
        <v>0</v>
      </c>
      <c r="AF411" s="75">
        <f>[17]пот.ремонт!AF411+[14]пот.ремонт!AF411+[15]пот.ремонт!AF411+[2]пот.ремонт!AF411</f>
        <v>0</v>
      </c>
      <c r="AG411" s="75">
        <f>[17]пот.ремонт!AG411+[14]пот.ремонт!AG411+[15]пот.ремонт!AG411+[2]пот.ремонт!AG411</f>
        <v>0</v>
      </c>
      <c r="AH411" s="75">
        <f>[17]пот.ремонт!AH411+[14]пот.ремонт!AH411+[15]пот.ремонт!AH411+[2]пот.ремонт!AH411</f>
        <v>0</v>
      </c>
      <c r="AI411" s="75">
        <f>[17]пот.ремонт!AI411+[14]пот.ремонт!AI411+[15]пот.ремонт!AI411+[2]пот.ремонт!AI411</f>
        <v>0</v>
      </c>
      <c r="AJ411" s="75">
        <f>[17]пот.ремонт!AJ411+[14]пот.ремонт!AJ411+[15]пот.ремонт!AJ411+[2]пот.ремонт!AJ411</f>
        <v>0</v>
      </c>
      <c r="AK411" s="75">
        <f>[17]пот.ремонт!AK411+[14]пот.ремонт!AK411+[15]пот.ремонт!AK411+[2]пот.ремонт!AK411</f>
        <v>0</v>
      </c>
      <c r="AL411" s="75">
        <f>[17]пот.ремонт!AL411+[14]пот.ремонт!AL411+[15]пот.ремонт!AL411+[2]пот.ремонт!AL411</f>
        <v>0</v>
      </c>
      <c r="AM411" s="75">
        <f>[17]пот.ремонт!AM411+[14]пот.ремонт!AM411+[15]пот.ремонт!AM411+[2]пот.ремонт!AM411</f>
        <v>0</v>
      </c>
      <c r="AN411" s="75">
        <f>[1]пот.ремонт!AN412+[2]пот.ремонт!AN411</f>
        <v>0</v>
      </c>
      <c r="AO411" s="71">
        <f t="shared" si="83"/>
        <v>0</v>
      </c>
      <c r="AP411" s="274">
        <f t="shared" si="86"/>
        <v>0</v>
      </c>
      <c r="AQ411" s="36">
        <f t="shared" si="81"/>
        <v>-649.4399662243909</v>
      </c>
      <c r="AR411" s="37">
        <f t="shared" si="82"/>
        <v>0</v>
      </c>
      <c r="AS411" s="183">
        <f t="shared" si="87"/>
        <v>0</v>
      </c>
      <c r="AT411" s="146">
        <f>'[4]ПР 5 місяців'!AP411</f>
        <v>-334.20087307750003</v>
      </c>
      <c r="AU411" s="275">
        <f t="shared" si="88"/>
        <v>-983.64083930189099</v>
      </c>
      <c r="AV411" s="269">
        <f>[17]пот.ремонт!AP411+[14]пот.ремонт!AP411+[15]пот.ремонт!AP411+[2]пот.ремонт!AP411</f>
        <v>0</v>
      </c>
      <c r="AW411" s="193">
        <f>[15]пот.ремонт!C411</f>
        <v>58.236963794878143</v>
      </c>
      <c r="AX411" s="194"/>
      <c r="AY411" s="194">
        <f t="shared" si="90"/>
        <v>-58.236963794878143</v>
      </c>
      <c r="AZ411" s="17"/>
      <c r="BA411" s="200">
        <f t="shared" si="91"/>
        <v>-1041.8778030967692</v>
      </c>
      <c r="BB411" s="269">
        <f t="shared" si="92"/>
        <v>0</v>
      </c>
      <c r="BC411" s="15">
        <v>0</v>
      </c>
      <c r="BE411" s="270">
        <f>'[16]звіт поточний ремонт'!AR414</f>
        <v>-334.20087307750003</v>
      </c>
      <c r="BF411" s="192">
        <f t="shared" si="85"/>
        <v>0</v>
      </c>
    </row>
    <row r="412" spans="1:58" ht="15" customHeight="1" x14ac:dyDescent="0.25">
      <c r="A412" s="175">
        <f t="shared" si="89"/>
        <v>406</v>
      </c>
      <c r="B412" s="260" t="s">
        <v>407</v>
      </c>
      <c r="C412" s="164">
        <f>побуд.звіт!AW416</f>
        <v>360.0558946417122</v>
      </c>
      <c r="D412" s="67">
        <f>'[3]по будинку 08'!BF417</f>
        <v>0</v>
      </c>
      <c r="E412" s="68">
        <v>3</v>
      </c>
      <c r="F412" s="69"/>
      <c r="G412" s="69"/>
      <c r="H412" s="69"/>
      <c r="I412" s="69"/>
      <c r="J412" s="69"/>
      <c r="K412" s="69"/>
      <c r="L412" s="70"/>
      <c r="M412" s="75">
        <f>[17]пот.ремонт!M412+[14]пот.ремонт!M412+[15]пот.ремонт!M412+[2]пот.ремонт!M412</f>
        <v>0</v>
      </c>
      <c r="N412" s="75">
        <f>[17]пот.ремонт!N412+[14]пот.ремонт!N412+[15]пот.ремонт!N412+[2]пот.ремонт!N412</f>
        <v>0</v>
      </c>
      <c r="O412" s="75">
        <f>[17]пот.ремонт!O412+[14]пот.ремонт!O412+[15]пот.ремонт!O412+[2]пот.ремонт!O412</f>
        <v>0</v>
      </c>
      <c r="P412" s="75">
        <f>[17]пот.ремонт!P412+[14]пот.ремонт!P412+[15]пот.ремонт!P412+[2]пот.ремонт!P412</f>
        <v>0</v>
      </c>
      <c r="Q412" s="75">
        <f>[17]пот.ремонт!Q412+[14]пот.ремонт!Q412+[15]пот.ремонт!Q412+[2]пот.ремонт!Q412</f>
        <v>0</v>
      </c>
      <c r="R412" s="75">
        <f>[17]пот.ремонт!R412+[14]пот.ремонт!R412+[15]пот.ремонт!R412+[2]пот.ремонт!R412</f>
        <v>0</v>
      </c>
      <c r="S412" s="75">
        <f>[17]пот.ремонт!S412+[14]пот.ремонт!S412+[15]пот.ремонт!S412+[2]пот.ремонт!S412</f>
        <v>0</v>
      </c>
      <c r="T412" s="75">
        <f>[17]пот.ремонт!T412+[14]пот.ремонт!T412+[15]пот.ремонт!T412+[2]пот.ремонт!T412</f>
        <v>0</v>
      </c>
      <c r="U412" s="75">
        <f>[17]пот.ремонт!U412+[14]пот.ремонт!U412+[15]пот.ремонт!U412+[2]пот.ремонт!U412</f>
        <v>0</v>
      </c>
      <c r="V412" s="75">
        <f>[17]пот.ремонт!V412+[14]пот.ремонт!V412+[15]пот.ремонт!V412+[2]пот.ремонт!V412</f>
        <v>0</v>
      </c>
      <c r="W412" s="75">
        <f>[17]пот.ремонт!W412+[14]пот.ремонт!W412+[15]пот.ремонт!W412+[2]пот.ремонт!W412</f>
        <v>0</v>
      </c>
      <c r="X412" s="75">
        <f>[17]пот.ремонт!X412+[14]пот.ремонт!X412+[15]пот.ремонт!X412+[2]пот.ремонт!X412</f>
        <v>0</v>
      </c>
      <c r="Y412" s="75">
        <f>[17]пот.ремонт!Y412+[14]пот.ремонт!Y412+[15]пот.ремонт!Y412+[2]пот.ремонт!Y412</f>
        <v>0</v>
      </c>
      <c r="Z412" s="75">
        <f>[17]пот.ремонт!Z412+[14]пот.ремонт!Z412+[15]пот.ремонт!Z412+[2]пот.ремонт!Z412</f>
        <v>0</v>
      </c>
      <c r="AA412" s="75">
        <f>[17]пот.ремонт!AA412+[14]пот.ремонт!AA412+[15]пот.ремонт!AA412+[2]пот.ремонт!AA412</f>
        <v>0</v>
      </c>
      <c r="AB412" s="75">
        <f>[1]пот.ремонт!AB413+[2]пот.ремонт!AB412</f>
        <v>0</v>
      </c>
      <c r="AC412" s="75">
        <f>[1]пот.ремонт!AC413+[2]пот.ремонт!AC412</f>
        <v>0</v>
      </c>
      <c r="AD412" s="187">
        <f t="shared" si="84"/>
        <v>0</v>
      </c>
      <c r="AE412" s="75">
        <f>[17]пот.ремонт!AE412+[14]пот.ремонт!AE412+[15]пот.ремонт!AE412+[2]пот.ремонт!AE412</f>
        <v>0</v>
      </c>
      <c r="AF412" s="75">
        <f>[17]пот.ремонт!AF412+[14]пот.ремонт!AF412+[15]пот.ремонт!AF412+[2]пот.ремонт!AF412</f>
        <v>0</v>
      </c>
      <c r="AG412" s="75">
        <f>[17]пот.ремонт!AG412+[14]пот.ремонт!AG412+[15]пот.ремонт!AG412+[2]пот.ремонт!AG412</f>
        <v>0</v>
      </c>
      <c r="AH412" s="75">
        <f>[17]пот.ремонт!AH412+[14]пот.ремонт!AH412+[15]пот.ремонт!AH412+[2]пот.ремонт!AH412</f>
        <v>0</v>
      </c>
      <c r="AI412" s="75">
        <f>[17]пот.ремонт!AI412+[14]пот.ремонт!AI412+[15]пот.ремонт!AI412+[2]пот.ремонт!AI412</f>
        <v>0</v>
      </c>
      <c r="AJ412" s="75">
        <f>[17]пот.ремонт!AJ412+[14]пот.ремонт!AJ412+[15]пот.ремонт!AJ412+[2]пот.ремонт!AJ412</f>
        <v>0</v>
      </c>
      <c r="AK412" s="75">
        <f>[17]пот.ремонт!AK412+[14]пот.ремонт!AK412+[15]пот.ремонт!AK412+[2]пот.ремонт!AK412</f>
        <v>0</v>
      </c>
      <c r="AL412" s="75">
        <f>[17]пот.ремонт!AL412+[14]пот.ремонт!AL412+[15]пот.ремонт!AL412+[2]пот.ремонт!AL412</f>
        <v>0</v>
      </c>
      <c r="AM412" s="75">
        <f>[17]пот.ремонт!AM412+[14]пот.ремонт!AM412+[15]пот.ремонт!AM412+[2]пот.ремонт!AM412</f>
        <v>0</v>
      </c>
      <c r="AN412" s="75">
        <f>[1]пот.ремонт!AN413+[2]пот.ремонт!AN412</f>
        <v>0</v>
      </c>
      <c r="AO412" s="71">
        <f t="shared" si="83"/>
        <v>0</v>
      </c>
      <c r="AP412" s="274">
        <f t="shared" si="86"/>
        <v>0</v>
      </c>
      <c r="AQ412" s="36">
        <f t="shared" si="81"/>
        <v>-360.0558946417122</v>
      </c>
      <c r="AR412" s="37">
        <f t="shared" si="82"/>
        <v>0</v>
      </c>
      <c r="AS412" s="183">
        <f t="shared" si="87"/>
        <v>0</v>
      </c>
      <c r="AT412" s="146">
        <f>'[4]ПР 5 місяців'!AP412</f>
        <v>-185.28446697300001</v>
      </c>
      <c r="AU412" s="275">
        <f t="shared" si="88"/>
        <v>-545.34036161471226</v>
      </c>
      <c r="AV412" s="269">
        <f>[17]пот.ремонт!AP412+[14]пот.ремонт!AP412+[15]пот.ремонт!AP412+[2]пот.ремонт!AP412</f>
        <v>0</v>
      </c>
      <c r="AW412" s="193">
        <f>[15]пот.ремонт!C412</f>
        <v>32.287097188342436</v>
      </c>
      <c r="AX412" s="194"/>
      <c r="AY412" s="194">
        <f t="shared" si="90"/>
        <v>-32.287097188342436</v>
      </c>
      <c r="AZ412" s="17"/>
      <c r="BA412" s="200">
        <f t="shared" si="91"/>
        <v>-577.62745880305465</v>
      </c>
      <c r="BB412" s="269">
        <f t="shared" si="92"/>
        <v>0</v>
      </c>
      <c r="BC412" s="15">
        <v>0</v>
      </c>
      <c r="BE412" s="270">
        <f>'[16]звіт поточний ремонт'!AR415</f>
        <v>-185.28446697300001</v>
      </c>
      <c r="BF412" s="192">
        <f t="shared" si="85"/>
        <v>0</v>
      </c>
    </row>
    <row r="413" spans="1:58" ht="15" customHeight="1" x14ac:dyDescent="0.25">
      <c r="A413" s="175">
        <f t="shared" si="89"/>
        <v>407</v>
      </c>
      <c r="B413" s="260" t="s">
        <v>408</v>
      </c>
      <c r="C413" s="164">
        <f>побуд.звіт!AW417</f>
        <v>696.04650850491771</v>
      </c>
      <c r="D413" s="67">
        <f>'[3]по будинку 08'!BF418</f>
        <v>0</v>
      </c>
      <c r="E413" s="68">
        <v>3</v>
      </c>
      <c r="F413" s="69"/>
      <c r="G413" s="69"/>
      <c r="H413" s="69"/>
      <c r="I413" s="69"/>
      <c r="J413" s="69"/>
      <c r="K413" s="69"/>
      <c r="L413" s="70"/>
      <c r="M413" s="75">
        <f>[17]пот.ремонт!M413+[14]пот.ремонт!M413+[15]пот.ремонт!M413+[2]пот.ремонт!M413</f>
        <v>0</v>
      </c>
      <c r="N413" s="75">
        <f>[17]пот.ремонт!N413+[14]пот.ремонт!N413+[15]пот.ремонт!N413+[2]пот.ремонт!N413</f>
        <v>0</v>
      </c>
      <c r="O413" s="75">
        <f>[17]пот.ремонт!O413+[14]пот.ремонт!O413+[15]пот.ремонт!O413+[2]пот.ремонт!O413</f>
        <v>0</v>
      </c>
      <c r="P413" s="75">
        <f>[17]пот.ремонт!P413+[14]пот.ремонт!P413+[15]пот.ремонт!P413+[2]пот.ремонт!P413</f>
        <v>0</v>
      </c>
      <c r="Q413" s="75">
        <f>[17]пот.ремонт!Q413+[14]пот.ремонт!Q413+[15]пот.ремонт!Q413+[2]пот.ремонт!Q413</f>
        <v>0</v>
      </c>
      <c r="R413" s="75">
        <f>[17]пот.ремонт!R413+[14]пот.ремонт!R413+[15]пот.ремонт!R413+[2]пот.ремонт!R413</f>
        <v>0</v>
      </c>
      <c r="S413" s="75">
        <f>[17]пот.ремонт!S413+[14]пот.ремонт!S413+[15]пот.ремонт!S413+[2]пот.ремонт!S413</f>
        <v>0</v>
      </c>
      <c r="T413" s="75">
        <f>[17]пот.ремонт!T413+[14]пот.ремонт!T413+[15]пот.ремонт!T413+[2]пот.ремонт!T413</f>
        <v>0</v>
      </c>
      <c r="U413" s="75">
        <f>[17]пот.ремонт!U413+[14]пот.ремонт!U413+[15]пот.ремонт!U413+[2]пот.ремонт!U413</f>
        <v>0</v>
      </c>
      <c r="V413" s="75">
        <f>[17]пот.ремонт!V413+[14]пот.ремонт!V413+[15]пот.ремонт!V413+[2]пот.ремонт!V413</f>
        <v>0</v>
      </c>
      <c r="W413" s="75">
        <f>[17]пот.ремонт!W413+[14]пот.ремонт!W413+[15]пот.ремонт!W413+[2]пот.ремонт!W413</f>
        <v>0</v>
      </c>
      <c r="X413" s="75">
        <f>[17]пот.ремонт!X413+[14]пот.ремонт!X413+[15]пот.ремонт!X413+[2]пот.ремонт!X413</f>
        <v>0</v>
      </c>
      <c r="Y413" s="75">
        <f>[17]пот.ремонт!Y413+[14]пот.ремонт!Y413+[15]пот.ремонт!Y413+[2]пот.ремонт!Y413</f>
        <v>0</v>
      </c>
      <c r="Z413" s="75">
        <f>[17]пот.ремонт!Z413+[14]пот.ремонт!Z413+[15]пот.ремонт!Z413+[2]пот.ремонт!Z413</f>
        <v>0</v>
      </c>
      <c r="AA413" s="75">
        <f>[17]пот.ремонт!AA413+[14]пот.ремонт!AA413+[15]пот.ремонт!AA413+[2]пот.ремонт!AA413</f>
        <v>0</v>
      </c>
      <c r="AB413" s="75">
        <f>[1]пот.ремонт!AB414+[2]пот.ремонт!AB413</f>
        <v>0</v>
      </c>
      <c r="AC413" s="75">
        <f>[1]пот.ремонт!AC414+[2]пот.ремонт!AC413</f>
        <v>0</v>
      </c>
      <c r="AD413" s="187">
        <f t="shared" si="84"/>
        <v>0</v>
      </c>
      <c r="AE413" s="75">
        <f>[17]пот.ремонт!AE413+[14]пот.ремонт!AE413+[15]пот.ремонт!AE413+[2]пот.ремонт!AE413</f>
        <v>0</v>
      </c>
      <c r="AF413" s="75">
        <f>[17]пот.ремонт!AF413+[14]пот.ремонт!AF413+[15]пот.ремонт!AF413+[2]пот.ремонт!AF413</f>
        <v>0</v>
      </c>
      <c r="AG413" s="75">
        <f>[17]пот.ремонт!AG413+[14]пот.ремонт!AG413+[15]пот.ремонт!AG413+[2]пот.ремонт!AG413</f>
        <v>0</v>
      </c>
      <c r="AH413" s="75">
        <f>[17]пот.ремонт!AH413+[14]пот.ремонт!AH413+[15]пот.ремонт!AH413+[2]пот.ремонт!AH413</f>
        <v>0</v>
      </c>
      <c r="AI413" s="75">
        <f>[17]пот.ремонт!AI413+[14]пот.ремонт!AI413+[15]пот.ремонт!AI413+[2]пот.ремонт!AI413</f>
        <v>0</v>
      </c>
      <c r="AJ413" s="75">
        <f>[17]пот.ремонт!AJ413+[14]пот.ремонт!AJ413+[15]пот.ремонт!AJ413+[2]пот.ремонт!AJ413</f>
        <v>0</v>
      </c>
      <c r="AK413" s="75">
        <f>[17]пот.ремонт!AK413+[14]пот.ремонт!AK413+[15]пот.ремонт!AK413+[2]пот.ремонт!AK413</f>
        <v>0</v>
      </c>
      <c r="AL413" s="75">
        <f>[17]пот.ремонт!AL413+[14]пот.ремонт!AL413+[15]пот.ремонт!AL413+[2]пот.ремонт!AL413</f>
        <v>0</v>
      </c>
      <c r="AM413" s="75">
        <f>[17]пот.ремонт!AM413+[14]пот.ремонт!AM413+[15]пот.ремонт!AM413+[2]пот.ремонт!AM413</f>
        <v>0</v>
      </c>
      <c r="AN413" s="75">
        <f>[1]пот.ремонт!AN414+[2]пот.ремонт!AN413</f>
        <v>0</v>
      </c>
      <c r="AO413" s="71">
        <f t="shared" si="83"/>
        <v>0</v>
      </c>
      <c r="AP413" s="274">
        <f t="shared" si="86"/>
        <v>0</v>
      </c>
      <c r="AQ413" s="36">
        <f t="shared" si="81"/>
        <v>-696.04650850491771</v>
      </c>
      <c r="AR413" s="37">
        <f t="shared" si="82"/>
        <v>0</v>
      </c>
      <c r="AS413" s="183">
        <f t="shared" si="87"/>
        <v>0</v>
      </c>
      <c r="AT413" s="146">
        <f>'[4]ПР 5 місяців'!AP413</f>
        <v>-358.18469621999998</v>
      </c>
      <c r="AU413" s="275">
        <f t="shared" si="88"/>
        <v>-1054.2312047249177</v>
      </c>
      <c r="AV413" s="269">
        <f>[17]пот.ремонт!AP413+[14]пот.ремонт!AP413+[15]пот.ремонт!AP413+[2]пот.ремонт!AP413</f>
        <v>0</v>
      </c>
      <c r="AW413" s="193">
        <f>[15]пот.ремонт!C413</f>
        <v>62.416258100983541</v>
      </c>
      <c r="AX413" s="194"/>
      <c r="AY413" s="194">
        <f t="shared" si="90"/>
        <v>-62.416258100983541</v>
      </c>
      <c r="AZ413" s="17"/>
      <c r="BA413" s="200">
        <f t="shared" si="91"/>
        <v>-1116.6474628259011</v>
      </c>
      <c r="BB413" s="269">
        <f t="shared" si="92"/>
        <v>0</v>
      </c>
      <c r="BC413" s="15">
        <v>0</v>
      </c>
      <c r="BE413" s="270">
        <f>'[16]звіт поточний ремонт'!AR416</f>
        <v>-358.18469621999998</v>
      </c>
      <c r="BF413" s="192">
        <f t="shared" si="85"/>
        <v>0</v>
      </c>
    </row>
    <row r="414" spans="1:58" ht="15" customHeight="1" x14ac:dyDescent="0.25">
      <c r="A414" s="175">
        <f t="shared" si="89"/>
        <v>408</v>
      </c>
      <c r="B414" s="260" t="s">
        <v>409</v>
      </c>
      <c r="C414" s="164">
        <f>побуд.звіт!AW418</f>
        <v>720.41593982872291</v>
      </c>
      <c r="D414" s="67">
        <f>'[3]по будинку 08'!BF419</f>
        <v>0</v>
      </c>
      <c r="E414" s="68">
        <v>3</v>
      </c>
      <c r="F414" s="69"/>
      <c r="G414" s="69"/>
      <c r="H414" s="69"/>
      <c r="I414" s="69"/>
      <c r="J414" s="69"/>
      <c r="K414" s="69"/>
      <c r="L414" s="70"/>
      <c r="M414" s="75">
        <f>[17]пот.ремонт!M414+[14]пот.ремонт!M414+[15]пот.ремонт!M414+[2]пот.ремонт!M414</f>
        <v>0</v>
      </c>
      <c r="N414" s="75">
        <f>[17]пот.ремонт!N414+[14]пот.ремонт!N414+[15]пот.ремонт!N414+[2]пот.ремонт!N414</f>
        <v>0</v>
      </c>
      <c r="O414" s="75">
        <f>[17]пот.ремонт!O414+[14]пот.ремонт!O414+[15]пот.ремонт!O414+[2]пот.ремонт!O414</f>
        <v>0</v>
      </c>
      <c r="P414" s="75">
        <f>[17]пот.ремонт!P414+[14]пот.ремонт!P414+[15]пот.ремонт!P414+[2]пот.ремонт!P414</f>
        <v>0</v>
      </c>
      <c r="Q414" s="75">
        <f>[17]пот.ремонт!Q414+[14]пот.ремонт!Q414+[15]пот.ремонт!Q414+[2]пот.ремонт!Q414</f>
        <v>0</v>
      </c>
      <c r="R414" s="75">
        <f>[17]пот.ремонт!R414+[14]пот.ремонт!R414+[15]пот.ремонт!R414+[2]пот.ремонт!R414</f>
        <v>0</v>
      </c>
      <c r="S414" s="75">
        <f>[17]пот.ремонт!S414+[14]пот.ремонт!S414+[15]пот.ремонт!S414+[2]пот.ремонт!S414</f>
        <v>0</v>
      </c>
      <c r="T414" s="75">
        <f>[17]пот.ремонт!T414+[14]пот.ремонт!T414+[15]пот.ремонт!T414+[2]пот.ремонт!T414</f>
        <v>0</v>
      </c>
      <c r="U414" s="75">
        <f>[17]пот.ремонт!U414+[14]пот.ремонт!U414+[15]пот.ремонт!U414+[2]пот.ремонт!U414</f>
        <v>0</v>
      </c>
      <c r="V414" s="75">
        <f>[17]пот.ремонт!V414+[14]пот.ремонт!V414+[15]пот.ремонт!V414+[2]пот.ремонт!V414</f>
        <v>0</v>
      </c>
      <c r="W414" s="75">
        <f>[17]пот.ремонт!W414+[14]пот.ремонт!W414+[15]пот.ремонт!W414+[2]пот.ремонт!W414</f>
        <v>0</v>
      </c>
      <c r="X414" s="75">
        <f>[17]пот.ремонт!X414+[14]пот.ремонт!X414+[15]пот.ремонт!X414+[2]пот.ремонт!X414</f>
        <v>0</v>
      </c>
      <c r="Y414" s="75">
        <f>[17]пот.ремонт!Y414+[14]пот.ремонт!Y414+[15]пот.ремонт!Y414+[2]пот.ремонт!Y414</f>
        <v>0</v>
      </c>
      <c r="Z414" s="75">
        <f>[17]пот.ремонт!Z414+[14]пот.ремонт!Z414+[15]пот.ремонт!Z414+[2]пот.ремонт!Z414</f>
        <v>0</v>
      </c>
      <c r="AA414" s="75">
        <f>[17]пот.ремонт!AA414+[14]пот.ремонт!AA414+[15]пот.ремонт!AA414+[2]пот.ремонт!AA414</f>
        <v>0</v>
      </c>
      <c r="AB414" s="75">
        <f>[1]пот.ремонт!AB415+[2]пот.ремонт!AB414</f>
        <v>0</v>
      </c>
      <c r="AC414" s="75">
        <f>[1]пот.ремонт!AC415+[2]пот.ремонт!AC414</f>
        <v>0</v>
      </c>
      <c r="AD414" s="187">
        <f t="shared" si="84"/>
        <v>0</v>
      </c>
      <c r="AE414" s="75">
        <f>[17]пот.ремонт!AE414+[14]пот.ремонт!AE414+[15]пот.ремонт!AE414+[2]пот.ремонт!AE414</f>
        <v>0</v>
      </c>
      <c r="AF414" s="75">
        <f>[17]пот.ремонт!AF414+[14]пот.ремонт!AF414+[15]пот.ремонт!AF414+[2]пот.ремонт!AF414</f>
        <v>0</v>
      </c>
      <c r="AG414" s="75">
        <f>[17]пот.ремонт!AG414+[14]пот.ремонт!AG414+[15]пот.ремонт!AG414+[2]пот.ремонт!AG414</f>
        <v>0</v>
      </c>
      <c r="AH414" s="75">
        <f>[17]пот.ремонт!AH414+[14]пот.ремонт!AH414+[15]пот.ремонт!AH414+[2]пот.ремонт!AH414</f>
        <v>0</v>
      </c>
      <c r="AI414" s="75">
        <f>[17]пот.ремонт!AI414+[14]пот.ремонт!AI414+[15]пот.ремонт!AI414+[2]пот.ремонт!AI414</f>
        <v>0</v>
      </c>
      <c r="AJ414" s="75">
        <f>[17]пот.ремонт!AJ414+[14]пот.ремонт!AJ414+[15]пот.ремонт!AJ414+[2]пот.ремонт!AJ414</f>
        <v>0</v>
      </c>
      <c r="AK414" s="75">
        <f>[17]пот.ремонт!AK414+[14]пот.ремонт!AK414+[15]пот.ремонт!AK414+[2]пот.ремонт!AK414</f>
        <v>0</v>
      </c>
      <c r="AL414" s="75">
        <f>[17]пот.ремонт!AL414+[14]пот.ремонт!AL414+[15]пот.ремонт!AL414+[2]пот.ремонт!AL414</f>
        <v>0</v>
      </c>
      <c r="AM414" s="75">
        <f>[17]пот.ремонт!AM414+[14]пот.ремонт!AM414+[15]пот.ремонт!AM414+[2]пот.ремонт!AM414</f>
        <v>0</v>
      </c>
      <c r="AN414" s="75">
        <f>[1]пот.ремонт!AN415+[2]пот.ремонт!AN414</f>
        <v>0</v>
      </c>
      <c r="AO414" s="71">
        <f t="shared" si="83"/>
        <v>0</v>
      </c>
      <c r="AP414" s="274">
        <f t="shared" si="86"/>
        <v>0</v>
      </c>
      <c r="AQ414" s="36">
        <f t="shared" si="81"/>
        <v>-720.41593982872291</v>
      </c>
      <c r="AR414" s="37">
        <f t="shared" si="82"/>
        <v>0</v>
      </c>
      <c r="AS414" s="183">
        <f t="shared" si="87"/>
        <v>0</v>
      </c>
      <c r="AT414" s="146">
        <f>'[4]ПР 5 місяців'!AP414</f>
        <v>-370.72525496300005</v>
      </c>
      <c r="AU414" s="275">
        <f t="shared" si="88"/>
        <v>-1091.1411947917229</v>
      </c>
      <c r="AV414" s="269">
        <f>[17]пот.ремонт!AP414+[14]пот.ремонт!AP414+[15]пот.ремонт!AP414+[2]пот.ремонт!AP414</f>
        <v>0</v>
      </c>
      <c r="AW414" s="193">
        <f>[15]пот.ремонт!C414</f>
        <v>64.60151002574456</v>
      </c>
      <c r="AX414" s="194"/>
      <c r="AY414" s="194">
        <f t="shared" si="90"/>
        <v>-64.60151002574456</v>
      </c>
      <c r="AZ414" s="17"/>
      <c r="BA414" s="200">
        <f t="shared" si="91"/>
        <v>-1155.7427048174675</v>
      </c>
      <c r="BB414" s="269">
        <f t="shared" si="92"/>
        <v>0</v>
      </c>
      <c r="BC414" s="15">
        <v>0</v>
      </c>
      <c r="BE414" s="270">
        <f>'[16]звіт поточний ремонт'!AR417</f>
        <v>-370.72525496300005</v>
      </c>
      <c r="BF414" s="192">
        <f t="shared" si="85"/>
        <v>0</v>
      </c>
    </row>
    <row r="415" spans="1:58" ht="15" customHeight="1" x14ac:dyDescent="0.25">
      <c r="A415" s="175">
        <f t="shared" si="89"/>
        <v>409</v>
      </c>
      <c r="B415" s="260" t="s">
        <v>410</v>
      </c>
      <c r="C415" s="164">
        <f>побуд.звіт!AW419</f>
        <v>403.61563701926201</v>
      </c>
      <c r="D415" s="67">
        <f>'[3]по будинку 08'!BF420</f>
        <v>0</v>
      </c>
      <c r="E415" s="68">
        <v>3</v>
      </c>
      <c r="F415" s="69"/>
      <c r="G415" s="69"/>
      <c r="H415" s="69"/>
      <c r="I415" s="69"/>
      <c r="J415" s="69"/>
      <c r="K415" s="69"/>
      <c r="L415" s="70"/>
      <c r="M415" s="75">
        <f>[17]пот.ремонт!M415+[14]пот.ремонт!M415+[15]пот.ремонт!M415+[2]пот.ремонт!M415</f>
        <v>0</v>
      </c>
      <c r="N415" s="75">
        <f>[17]пот.ремонт!N415+[14]пот.ремонт!N415+[15]пот.ремонт!N415+[2]пот.ремонт!N415</f>
        <v>0</v>
      </c>
      <c r="O415" s="75">
        <f>[17]пот.ремонт!O415+[14]пот.ремонт!O415+[15]пот.ремонт!O415+[2]пот.ремонт!O415</f>
        <v>0</v>
      </c>
      <c r="P415" s="75">
        <f>[17]пот.ремонт!P415+[14]пот.ремонт!P415+[15]пот.ремонт!P415+[2]пот.ремонт!P415</f>
        <v>0</v>
      </c>
      <c r="Q415" s="75">
        <f>[17]пот.ремонт!Q415+[14]пот.ремонт!Q415+[15]пот.ремонт!Q415+[2]пот.ремонт!Q415</f>
        <v>0</v>
      </c>
      <c r="R415" s="75">
        <f>[17]пот.ремонт!R415+[14]пот.ремонт!R415+[15]пот.ремонт!R415+[2]пот.ремонт!R415</f>
        <v>0</v>
      </c>
      <c r="S415" s="75">
        <f>[17]пот.ремонт!S415+[14]пот.ремонт!S415+[15]пот.ремонт!S415+[2]пот.ремонт!S415</f>
        <v>0</v>
      </c>
      <c r="T415" s="75">
        <f>[17]пот.ремонт!T415+[14]пот.ремонт!T415+[15]пот.ремонт!T415+[2]пот.ремонт!T415</f>
        <v>0</v>
      </c>
      <c r="U415" s="75">
        <f>[17]пот.ремонт!U415+[14]пот.ремонт!U415+[15]пот.ремонт!U415+[2]пот.ремонт!U415</f>
        <v>0</v>
      </c>
      <c r="V415" s="75">
        <f>[17]пот.ремонт!V415+[14]пот.ремонт!V415+[15]пот.ремонт!V415+[2]пот.ремонт!V415</f>
        <v>0</v>
      </c>
      <c r="W415" s="75">
        <f>[17]пот.ремонт!W415+[14]пот.ремонт!W415+[15]пот.ремонт!W415+[2]пот.ремонт!W415</f>
        <v>0</v>
      </c>
      <c r="X415" s="75">
        <f>[17]пот.ремонт!X415+[14]пот.ремонт!X415+[15]пот.ремонт!X415+[2]пот.ремонт!X415</f>
        <v>0</v>
      </c>
      <c r="Y415" s="75">
        <f>[17]пот.ремонт!Y415+[14]пот.ремонт!Y415+[15]пот.ремонт!Y415+[2]пот.ремонт!Y415</f>
        <v>0</v>
      </c>
      <c r="Z415" s="75">
        <f>[17]пот.ремонт!Z415+[14]пот.ремонт!Z415+[15]пот.ремонт!Z415+[2]пот.ремонт!Z415</f>
        <v>0</v>
      </c>
      <c r="AA415" s="75">
        <f>[17]пот.ремонт!AA415+[14]пот.ремонт!AA415+[15]пот.ремонт!AA415+[2]пот.ремонт!AA415</f>
        <v>0</v>
      </c>
      <c r="AB415" s="75">
        <f>[1]пот.ремонт!AB416+[2]пот.ремонт!AB415</f>
        <v>0</v>
      </c>
      <c r="AC415" s="75">
        <f>[1]пот.ремонт!AC416+[2]пот.ремонт!AC415</f>
        <v>0</v>
      </c>
      <c r="AD415" s="187">
        <f t="shared" si="84"/>
        <v>0</v>
      </c>
      <c r="AE415" s="75">
        <f>[17]пот.ремонт!AE415+[14]пот.ремонт!AE415+[15]пот.ремонт!AE415+[2]пот.ремонт!AE415</f>
        <v>0</v>
      </c>
      <c r="AF415" s="75">
        <f>[17]пот.ремонт!AF415+[14]пот.ремонт!AF415+[15]пот.ремонт!AF415+[2]пот.ремонт!AF415</f>
        <v>0</v>
      </c>
      <c r="AG415" s="75">
        <f>[17]пот.ремонт!AG415+[14]пот.ремонт!AG415+[15]пот.ремонт!AG415+[2]пот.ремонт!AG415</f>
        <v>0</v>
      </c>
      <c r="AH415" s="75">
        <f>[17]пот.ремонт!AH415+[14]пот.ремонт!AH415+[15]пот.ремонт!AH415+[2]пот.ремонт!AH415</f>
        <v>0</v>
      </c>
      <c r="AI415" s="75">
        <f>[17]пот.ремонт!AI415+[14]пот.ремонт!AI415+[15]пот.ремонт!AI415+[2]пот.ремонт!AI415</f>
        <v>0</v>
      </c>
      <c r="AJ415" s="75">
        <f>[17]пот.ремонт!AJ415+[14]пот.ремонт!AJ415+[15]пот.ремонт!AJ415+[2]пот.ремонт!AJ415</f>
        <v>0</v>
      </c>
      <c r="AK415" s="75">
        <f>[17]пот.ремонт!AK415+[14]пот.ремонт!AK415+[15]пот.ремонт!AK415+[2]пот.ремонт!AK415</f>
        <v>0</v>
      </c>
      <c r="AL415" s="75">
        <f>[17]пот.ремонт!AL415+[14]пот.ремонт!AL415+[15]пот.ремонт!AL415+[2]пот.ремонт!AL415</f>
        <v>0</v>
      </c>
      <c r="AM415" s="75">
        <f>[17]пот.ремонт!AM415+[14]пот.ремонт!AM415+[15]пот.ремонт!AM415+[2]пот.ремонт!AM415</f>
        <v>0</v>
      </c>
      <c r="AN415" s="75">
        <f>[1]пот.ремонт!AN416+[2]пот.ремонт!AN415</f>
        <v>0</v>
      </c>
      <c r="AO415" s="71">
        <f t="shared" si="83"/>
        <v>0</v>
      </c>
      <c r="AP415" s="274">
        <f t="shared" si="86"/>
        <v>0</v>
      </c>
      <c r="AQ415" s="36">
        <f t="shared" si="81"/>
        <v>-403.61563701926201</v>
      </c>
      <c r="AR415" s="37">
        <f t="shared" si="82"/>
        <v>0</v>
      </c>
      <c r="AS415" s="183">
        <f t="shared" si="87"/>
        <v>0</v>
      </c>
      <c r="AT415" s="146">
        <f>'[4]ПР 5 місяців'!AP415</f>
        <v>-207.70014098000001</v>
      </c>
      <c r="AU415" s="275">
        <f t="shared" si="88"/>
        <v>-611.31577799926208</v>
      </c>
      <c r="AV415" s="269">
        <f>[17]пот.ремонт!AP415+[14]пот.ремонт!AP415+[15]пот.ремонт!AP415+[2]пот.ремонт!AP415</f>
        <v>0</v>
      </c>
      <c r="AW415" s="193">
        <f>[15]пот.ремонт!C415</f>
        <v>36.193235003852415</v>
      </c>
      <c r="AX415" s="194"/>
      <c r="AY415" s="194">
        <f t="shared" si="90"/>
        <v>-36.193235003852415</v>
      </c>
      <c r="AZ415" s="17"/>
      <c r="BA415" s="200">
        <f t="shared" si="91"/>
        <v>-647.50901300311455</v>
      </c>
      <c r="BB415" s="269">
        <f t="shared" si="92"/>
        <v>0</v>
      </c>
      <c r="BC415" s="15">
        <v>0</v>
      </c>
      <c r="BE415" s="270">
        <f>'[16]звіт поточний ремонт'!AR418</f>
        <v>-207.70014098000001</v>
      </c>
      <c r="BF415" s="192">
        <f t="shared" si="85"/>
        <v>0</v>
      </c>
    </row>
    <row r="416" spans="1:58" ht="15" customHeight="1" x14ac:dyDescent="0.25">
      <c r="A416" s="175">
        <f t="shared" si="89"/>
        <v>410</v>
      </c>
      <c r="B416" s="260" t="s">
        <v>411</v>
      </c>
      <c r="C416" s="164">
        <f>побуд.звіт!AW420</f>
        <v>733.81855512181392</v>
      </c>
      <c r="D416" s="67">
        <f>'[3]по будинку 08'!BF421</f>
        <v>0</v>
      </c>
      <c r="E416" s="68">
        <v>3</v>
      </c>
      <c r="F416" s="69"/>
      <c r="G416" s="69"/>
      <c r="H416" s="69"/>
      <c r="I416" s="69"/>
      <c r="J416" s="69"/>
      <c r="K416" s="69"/>
      <c r="L416" s="70"/>
      <c r="M416" s="75">
        <f>[17]пот.ремонт!M416+[14]пот.ремонт!M416+[15]пот.ремонт!M416+[2]пот.ремонт!M416</f>
        <v>0</v>
      </c>
      <c r="N416" s="75">
        <f>[17]пот.ремонт!N416+[14]пот.ремонт!N416+[15]пот.ремонт!N416+[2]пот.ремонт!N416</f>
        <v>0</v>
      </c>
      <c r="O416" s="75">
        <f>[17]пот.ремонт!O416+[14]пот.ремонт!O416+[15]пот.ремонт!O416+[2]пот.ремонт!O416</f>
        <v>0</v>
      </c>
      <c r="P416" s="75">
        <f>[17]пот.ремонт!P416+[14]пот.ремонт!P416+[15]пот.ремонт!P416+[2]пот.ремонт!P416</f>
        <v>0</v>
      </c>
      <c r="Q416" s="75">
        <f>[17]пот.ремонт!Q416+[14]пот.ремонт!Q416+[15]пот.ремонт!Q416+[2]пот.ремонт!Q416</f>
        <v>0</v>
      </c>
      <c r="R416" s="75">
        <f>[17]пот.ремонт!R416+[14]пот.ремонт!R416+[15]пот.ремонт!R416+[2]пот.ремонт!R416</f>
        <v>0</v>
      </c>
      <c r="S416" s="75">
        <f>[17]пот.ремонт!S416+[14]пот.ремонт!S416+[15]пот.ремонт!S416+[2]пот.ремонт!S416</f>
        <v>0</v>
      </c>
      <c r="T416" s="75">
        <f>[17]пот.ремонт!T416+[14]пот.ремонт!T416+[15]пот.ремонт!T416+[2]пот.ремонт!T416</f>
        <v>0</v>
      </c>
      <c r="U416" s="75">
        <f>[17]пот.ремонт!U416+[14]пот.ремонт!U416+[15]пот.ремонт!U416+[2]пот.ремонт!U416</f>
        <v>0</v>
      </c>
      <c r="V416" s="75">
        <f>[17]пот.ремонт!V416+[14]пот.ремонт!V416+[15]пот.ремонт!V416+[2]пот.ремонт!V416</f>
        <v>0</v>
      </c>
      <c r="W416" s="75">
        <f>[17]пот.ремонт!W416+[14]пот.ремонт!W416+[15]пот.ремонт!W416+[2]пот.ремонт!W416</f>
        <v>0</v>
      </c>
      <c r="X416" s="75">
        <f>[17]пот.ремонт!X416+[14]пот.ремонт!X416+[15]пот.ремонт!X416+[2]пот.ремонт!X416</f>
        <v>0</v>
      </c>
      <c r="Y416" s="75">
        <f>[17]пот.ремонт!Y416+[14]пот.ремонт!Y416+[15]пот.ремонт!Y416+[2]пот.ремонт!Y416</f>
        <v>0</v>
      </c>
      <c r="Z416" s="75">
        <f>[17]пот.ремонт!Z416+[14]пот.ремонт!Z416+[15]пот.ремонт!Z416+[2]пот.ремонт!Z416</f>
        <v>0</v>
      </c>
      <c r="AA416" s="75">
        <f>[17]пот.ремонт!AA416+[14]пот.ремонт!AA416+[15]пот.ремонт!AA416+[2]пот.ремонт!AA416</f>
        <v>818</v>
      </c>
      <c r="AB416" s="75">
        <f>[1]пот.ремонт!AB417+[2]пот.ремонт!AB416</f>
        <v>0</v>
      </c>
      <c r="AC416" s="75">
        <f>[1]пот.ремонт!AC417+[2]пот.ремонт!AC416</f>
        <v>0</v>
      </c>
      <c r="AD416" s="187">
        <f t="shared" si="84"/>
        <v>818</v>
      </c>
      <c r="AE416" s="75">
        <f>[17]пот.ремонт!AE416+[14]пот.ремонт!AE416+[15]пот.ремонт!AE416+[2]пот.ремонт!AE416</f>
        <v>0</v>
      </c>
      <c r="AF416" s="75">
        <f>[17]пот.ремонт!AF416+[14]пот.ремонт!AF416+[15]пот.ремонт!AF416+[2]пот.ремонт!AF416</f>
        <v>0</v>
      </c>
      <c r="AG416" s="75">
        <f>[17]пот.ремонт!AG416+[14]пот.ремонт!AG416+[15]пот.ремонт!AG416+[2]пот.ремонт!AG416</f>
        <v>6397</v>
      </c>
      <c r="AH416" s="75">
        <f>[17]пот.ремонт!AH416+[14]пот.ремонт!AH416+[15]пот.ремонт!AH416+[2]пот.ремонт!AH416</f>
        <v>15</v>
      </c>
      <c r="AI416" s="75">
        <f>[17]пот.ремонт!AI416+[14]пот.ремонт!AI416+[15]пот.ремонт!AI416+[2]пот.ремонт!AI416</f>
        <v>0</v>
      </c>
      <c r="AJ416" s="75">
        <f>[17]пот.ремонт!AJ416+[14]пот.ремонт!AJ416+[15]пот.ремонт!AJ416+[2]пот.ремонт!AJ416</f>
        <v>0</v>
      </c>
      <c r="AK416" s="75">
        <f>[17]пот.ремонт!AK416+[14]пот.ремонт!AK416+[15]пот.ремонт!AK416+[2]пот.ремонт!AK416</f>
        <v>0</v>
      </c>
      <c r="AL416" s="75">
        <f>[17]пот.ремонт!AL416+[14]пот.ремонт!AL416+[15]пот.ремонт!AL416+[2]пот.ремонт!AL416</f>
        <v>0</v>
      </c>
      <c r="AM416" s="75">
        <f>[17]пот.ремонт!AM416+[14]пот.ремонт!AM416+[15]пот.ремонт!AM416+[2]пот.ремонт!AM416</f>
        <v>0</v>
      </c>
      <c r="AN416" s="75">
        <f>[1]пот.ремонт!AN417+[2]пот.ремонт!AN416</f>
        <v>0</v>
      </c>
      <c r="AO416" s="71">
        <f t="shared" si="83"/>
        <v>6397</v>
      </c>
      <c r="AP416" s="274">
        <f t="shared" si="86"/>
        <v>7215</v>
      </c>
      <c r="AQ416" s="36">
        <f t="shared" si="81"/>
        <v>0</v>
      </c>
      <c r="AR416" s="37">
        <f t="shared" si="82"/>
        <v>6481.1814448781861</v>
      </c>
      <c r="AS416" s="183">
        <f t="shared" si="87"/>
        <v>9.8321307762547789</v>
      </c>
      <c r="AT416" s="146">
        <f>'[4]ПР 5 місяців'!AP416</f>
        <v>101.29310233087563</v>
      </c>
      <c r="AU416" s="275">
        <f t="shared" si="88"/>
        <v>6582.4745472090617</v>
      </c>
      <c r="AV416" s="269">
        <f>[17]пот.ремонт!AP416+[14]пот.ремонт!AP416+[15]пот.ремонт!AP416+[2]пот.ремонт!AP416</f>
        <v>7215</v>
      </c>
      <c r="AW416" s="193">
        <f>[15]пот.ремонт!C416</f>
        <v>65.803398584362782</v>
      </c>
      <c r="AX416" s="194"/>
      <c r="AY416" s="194">
        <f t="shared" si="90"/>
        <v>-65.803398584362782</v>
      </c>
      <c r="AZ416" s="17"/>
      <c r="BA416" s="200">
        <f t="shared" si="91"/>
        <v>6516.6711486246986</v>
      </c>
      <c r="BB416" s="269">
        <f t="shared" si="92"/>
        <v>0</v>
      </c>
      <c r="BC416" s="15">
        <v>7215</v>
      </c>
      <c r="BE416" s="270">
        <f>'[16]звіт поточний ремонт'!AR419</f>
        <v>101.29310233087563</v>
      </c>
      <c r="BF416" s="192">
        <f t="shared" si="85"/>
        <v>0</v>
      </c>
    </row>
    <row r="417" spans="1:58" ht="15" customHeight="1" x14ac:dyDescent="0.25">
      <c r="A417" s="175">
        <f t="shared" si="89"/>
        <v>411</v>
      </c>
      <c r="B417" s="260" t="s">
        <v>412</v>
      </c>
      <c r="C417" s="164">
        <f>побуд.звіт!AW421</f>
        <v>396.91398462271655</v>
      </c>
      <c r="D417" s="67">
        <f>'[3]по будинку 08'!BF422</f>
        <v>0</v>
      </c>
      <c r="E417" s="68">
        <v>3</v>
      </c>
      <c r="F417" s="69"/>
      <c r="G417" s="69"/>
      <c r="H417" s="69"/>
      <c r="I417" s="69"/>
      <c r="J417" s="69"/>
      <c r="K417" s="69"/>
      <c r="L417" s="70"/>
      <c r="M417" s="75">
        <f>[17]пот.ремонт!M417+[14]пот.ремонт!M417+[15]пот.ремонт!M417+[2]пот.ремонт!M417</f>
        <v>0</v>
      </c>
      <c r="N417" s="75">
        <f>[17]пот.ремонт!N417+[14]пот.ремонт!N417+[15]пот.ремонт!N417+[2]пот.ремонт!N417</f>
        <v>0</v>
      </c>
      <c r="O417" s="75">
        <f>[17]пот.ремонт!O417+[14]пот.ремонт!O417+[15]пот.ремонт!O417+[2]пот.ремонт!O417</f>
        <v>0</v>
      </c>
      <c r="P417" s="75">
        <f>[17]пот.ремонт!P417+[14]пот.ремонт!P417+[15]пот.ремонт!P417+[2]пот.ремонт!P417</f>
        <v>0</v>
      </c>
      <c r="Q417" s="75">
        <f>[17]пот.ремонт!Q417+[14]пот.ремонт!Q417+[15]пот.ремонт!Q417+[2]пот.ремонт!Q417</f>
        <v>0</v>
      </c>
      <c r="R417" s="75">
        <f>[17]пот.ремонт!R417+[14]пот.ремонт!R417+[15]пот.ремонт!R417+[2]пот.ремонт!R417</f>
        <v>0</v>
      </c>
      <c r="S417" s="75">
        <f>[17]пот.ремонт!S417+[14]пот.ремонт!S417+[15]пот.ремонт!S417+[2]пот.ремонт!S417</f>
        <v>0</v>
      </c>
      <c r="T417" s="75">
        <f>[17]пот.ремонт!T417+[14]пот.ремонт!T417+[15]пот.ремонт!T417+[2]пот.ремонт!T417</f>
        <v>0</v>
      </c>
      <c r="U417" s="75">
        <f>[17]пот.ремонт!U417+[14]пот.ремонт!U417+[15]пот.ремонт!U417+[2]пот.ремонт!U417</f>
        <v>0</v>
      </c>
      <c r="V417" s="75">
        <f>[17]пот.ремонт!V417+[14]пот.ремонт!V417+[15]пот.ремонт!V417+[2]пот.ремонт!V417</f>
        <v>0</v>
      </c>
      <c r="W417" s="75">
        <f>[17]пот.ремонт!W417+[14]пот.ремонт!W417+[15]пот.ремонт!W417+[2]пот.ремонт!W417</f>
        <v>0</v>
      </c>
      <c r="X417" s="75">
        <f>[17]пот.ремонт!X417+[14]пот.ремонт!X417+[15]пот.ремонт!X417+[2]пот.ремонт!X417</f>
        <v>0</v>
      </c>
      <c r="Y417" s="75">
        <f>[17]пот.ремонт!Y417+[14]пот.ремонт!Y417+[15]пот.ремонт!Y417+[2]пот.ремонт!Y417</f>
        <v>0</v>
      </c>
      <c r="Z417" s="75">
        <f>[17]пот.ремонт!Z417+[14]пот.ремонт!Z417+[15]пот.ремонт!Z417+[2]пот.ремонт!Z417</f>
        <v>0</v>
      </c>
      <c r="AA417" s="75">
        <f>[17]пот.ремонт!AA417+[14]пот.ремонт!AA417+[15]пот.ремонт!AA417+[2]пот.ремонт!AA417</f>
        <v>0</v>
      </c>
      <c r="AB417" s="75">
        <f>[1]пот.ремонт!AB418+[2]пот.ремонт!AB417</f>
        <v>0</v>
      </c>
      <c r="AC417" s="75">
        <f>[1]пот.ремонт!AC418+[2]пот.ремонт!AC417</f>
        <v>0</v>
      </c>
      <c r="AD417" s="187">
        <f t="shared" si="84"/>
        <v>0</v>
      </c>
      <c r="AE417" s="75">
        <f>[17]пот.ремонт!AE417+[14]пот.ремонт!AE417+[15]пот.ремонт!AE417+[2]пот.ремонт!AE417</f>
        <v>0</v>
      </c>
      <c r="AF417" s="75">
        <f>[17]пот.ремонт!AF417+[14]пот.ремонт!AF417+[15]пот.ремонт!AF417+[2]пот.ремонт!AF417</f>
        <v>0</v>
      </c>
      <c r="AG417" s="75">
        <f>[17]пот.ремонт!AG417+[14]пот.ремонт!AG417+[15]пот.ремонт!AG417+[2]пот.ремонт!AG417</f>
        <v>0</v>
      </c>
      <c r="AH417" s="75">
        <f>[17]пот.ремонт!AH417+[14]пот.ремонт!AH417+[15]пот.ремонт!AH417+[2]пот.ремонт!AH417</f>
        <v>0</v>
      </c>
      <c r="AI417" s="75">
        <f>[17]пот.ремонт!AI417+[14]пот.ремонт!AI417+[15]пот.ремонт!AI417+[2]пот.ремонт!AI417</f>
        <v>0</v>
      </c>
      <c r="AJ417" s="75">
        <f>[17]пот.ремонт!AJ417+[14]пот.ремонт!AJ417+[15]пот.ремонт!AJ417+[2]пот.ремонт!AJ417</f>
        <v>0</v>
      </c>
      <c r="AK417" s="75">
        <f>[17]пот.ремонт!AK417+[14]пот.ремонт!AK417+[15]пот.ремонт!AK417+[2]пот.ремонт!AK417</f>
        <v>0</v>
      </c>
      <c r="AL417" s="75">
        <f>[17]пот.ремонт!AL417+[14]пот.ремонт!AL417+[15]пот.ремонт!AL417+[2]пот.ремонт!AL417</f>
        <v>0</v>
      </c>
      <c r="AM417" s="75">
        <f>[17]пот.ремонт!AM417+[14]пот.ремонт!AM417+[15]пот.ремонт!AM417+[2]пот.ремонт!AM417</f>
        <v>0</v>
      </c>
      <c r="AN417" s="75">
        <f>[1]пот.ремонт!AN418+[2]пот.ремонт!AN417</f>
        <v>0</v>
      </c>
      <c r="AO417" s="71">
        <f t="shared" si="83"/>
        <v>0</v>
      </c>
      <c r="AP417" s="274">
        <f t="shared" si="86"/>
        <v>0</v>
      </c>
      <c r="AQ417" s="36">
        <f t="shared" si="81"/>
        <v>-396.91398462271655</v>
      </c>
      <c r="AR417" s="37">
        <f t="shared" si="82"/>
        <v>0</v>
      </c>
      <c r="AS417" s="183">
        <f t="shared" si="87"/>
        <v>0</v>
      </c>
      <c r="AT417" s="146">
        <f>'[4]ПР 5 місяців'!AP417</f>
        <v>-204.25143249000001</v>
      </c>
      <c r="AU417" s="275">
        <f t="shared" si="88"/>
        <v>-601.16541711271657</v>
      </c>
      <c r="AV417" s="269">
        <f>[17]пот.ремонт!AP417+[14]пот.ремонт!AP417+[15]пот.ремонт!AP417+[2]пот.ремонт!AP417</f>
        <v>0</v>
      </c>
      <c r="AW417" s="193">
        <f>[15]пот.ремонт!C417</f>
        <v>35.592290724543297</v>
      </c>
      <c r="AX417" s="194"/>
      <c r="AY417" s="194">
        <f t="shared" si="90"/>
        <v>-35.592290724543297</v>
      </c>
      <c r="AZ417" s="17"/>
      <c r="BA417" s="200">
        <f t="shared" si="91"/>
        <v>-636.75770783725989</v>
      </c>
      <c r="BB417" s="269">
        <f t="shared" si="92"/>
        <v>0</v>
      </c>
      <c r="BC417" s="15">
        <v>0</v>
      </c>
      <c r="BE417" s="270">
        <f>'[16]звіт поточний ремонт'!AR420</f>
        <v>-204.25143249000001</v>
      </c>
      <c r="BF417" s="192">
        <f t="shared" si="85"/>
        <v>0</v>
      </c>
    </row>
    <row r="418" spans="1:58" ht="15" customHeight="1" x14ac:dyDescent="0.25">
      <c r="A418" s="175">
        <f t="shared" si="89"/>
        <v>412</v>
      </c>
      <c r="B418" s="260" t="s">
        <v>413</v>
      </c>
      <c r="C418" s="164">
        <f>побуд.звіт!AW422</f>
        <v>280.24607567375165</v>
      </c>
      <c r="D418" s="67">
        <f>'[3]по будинку 08'!BF423</f>
        <v>0</v>
      </c>
      <c r="E418" s="68">
        <v>3</v>
      </c>
      <c r="F418" s="69"/>
      <c r="G418" s="69"/>
      <c r="H418" s="69"/>
      <c r="I418" s="69"/>
      <c r="J418" s="69"/>
      <c r="K418" s="69"/>
      <c r="L418" s="70"/>
      <c r="M418" s="75">
        <f>[17]пот.ремонт!M418+[14]пот.ремонт!M418+[15]пот.ремонт!M418+[2]пот.ремонт!M418</f>
        <v>0</v>
      </c>
      <c r="N418" s="75">
        <f>[17]пот.ремонт!N418+[14]пот.ремонт!N418+[15]пот.ремонт!N418+[2]пот.ремонт!N418</f>
        <v>0</v>
      </c>
      <c r="O418" s="75">
        <f>[17]пот.ремонт!O418+[14]пот.ремонт!O418+[15]пот.ремонт!O418+[2]пот.ремонт!O418</f>
        <v>0</v>
      </c>
      <c r="P418" s="75">
        <f>[17]пот.ремонт!P418+[14]пот.ремонт!P418+[15]пот.ремонт!P418+[2]пот.ремонт!P418</f>
        <v>0</v>
      </c>
      <c r="Q418" s="75">
        <f>[17]пот.ремонт!Q418+[14]пот.ремонт!Q418+[15]пот.ремонт!Q418+[2]пот.ремонт!Q418</f>
        <v>0</v>
      </c>
      <c r="R418" s="75">
        <f>[17]пот.ремонт!R418+[14]пот.ремонт!R418+[15]пот.ремонт!R418+[2]пот.ремонт!R418</f>
        <v>0</v>
      </c>
      <c r="S418" s="75">
        <f>[17]пот.ремонт!S418+[14]пот.ремонт!S418+[15]пот.ремонт!S418+[2]пот.ремонт!S418</f>
        <v>0</v>
      </c>
      <c r="T418" s="75">
        <f>[17]пот.ремонт!T418+[14]пот.ремонт!T418+[15]пот.ремонт!T418+[2]пот.ремонт!T418</f>
        <v>0</v>
      </c>
      <c r="U418" s="75">
        <f>[17]пот.ремонт!U418+[14]пот.ремонт!U418+[15]пот.ремонт!U418+[2]пот.ремонт!U418</f>
        <v>0</v>
      </c>
      <c r="V418" s="75">
        <f>[17]пот.ремонт!V418+[14]пот.ремонт!V418+[15]пот.ремонт!V418+[2]пот.ремонт!V418</f>
        <v>0</v>
      </c>
      <c r="W418" s="75">
        <f>[17]пот.ремонт!W418+[14]пот.ремонт!W418+[15]пот.ремонт!W418+[2]пот.ремонт!W418</f>
        <v>0</v>
      </c>
      <c r="X418" s="75">
        <f>[17]пот.ремонт!X418+[14]пот.ремонт!X418+[15]пот.ремонт!X418+[2]пот.ремонт!X418</f>
        <v>0</v>
      </c>
      <c r="Y418" s="75">
        <f>[17]пот.ремонт!Y418+[14]пот.ремонт!Y418+[15]пот.ремонт!Y418+[2]пот.ремонт!Y418</f>
        <v>0</v>
      </c>
      <c r="Z418" s="75">
        <f>[17]пот.ремонт!Z418+[14]пот.ремонт!Z418+[15]пот.ремонт!Z418+[2]пот.ремонт!Z418</f>
        <v>0</v>
      </c>
      <c r="AA418" s="75">
        <f>[17]пот.ремонт!AA418+[14]пот.ремонт!AA418+[15]пот.ремонт!AA418+[2]пот.ремонт!AA418</f>
        <v>0</v>
      </c>
      <c r="AB418" s="75">
        <f>[1]пот.ремонт!AB419+[2]пот.ремонт!AB418</f>
        <v>0</v>
      </c>
      <c r="AC418" s="75">
        <f>[1]пот.ремонт!AC419+[2]пот.ремонт!AC418</f>
        <v>0</v>
      </c>
      <c r="AD418" s="187">
        <f t="shared" si="84"/>
        <v>0</v>
      </c>
      <c r="AE418" s="75">
        <f>[17]пот.ремонт!AE418+[14]пот.ремонт!AE418+[15]пот.ремонт!AE418+[2]пот.ремонт!AE418</f>
        <v>0</v>
      </c>
      <c r="AF418" s="75">
        <f>[17]пот.ремонт!AF418+[14]пот.ремонт!AF418+[15]пот.ремонт!AF418+[2]пот.ремонт!AF418</f>
        <v>0</v>
      </c>
      <c r="AG418" s="75">
        <f>[17]пот.ремонт!AG418+[14]пот.ремонт!AG418+[15]пот.ремонт!AG418+[2]пот.ремонт!AG418</f>
        <v>0</v>
      </c>
      <c r="AH418" s="75">
        <f>[17]пот.ремонт!AH418+[14]пот.ремонт!AH418+[15]пот.ремонт!AH418+[2]пот.ремонт!AH418</f>
        <v>0</v>
      </c>
      <c r="AI418" s="75">
        <f>[17]пот.ремонт!AI418+[14]пот.ремонт!AI418+[15]пот.ремонт!AI418+[2]пот.ремонт!AI418</f>
        <v>0</v>
      </c>
      <c r="AJ418" s="75">
        <f>[17]пот.ремонт!AJ418+[14]пот.ремонт!AJ418+[15]пот.ремонт!AJ418+[2]пот.ремонт!AJ418</f>
        <v>0</v>
      </c>
      <c r="AK418" s="75">
        <f>[17]пот.ремонт!AK418+[14]пот.ремонт!AK418+[15]пот.ремонт!AK418+[2]пот.ремонт!AK418</f>
        <v>0</v>
      </c>
      <c r="AL418" s="75">
        <f>[17]пот.ремонт!AL418+[14]пот.ремонт!AL418+[15]пот.ремонт!AL418+[2]пот.ремонт!AL418</f>
        <v>0</v>
      </c>
      <c r="AM418" s="75">
        <f>[17]пот.ремонт!AM418+[14]пот.ремонт!AM418+[15]пот.ремонт!AM418+[2]пот.ремонт!AM418</f>
        <v>0</v>
      </c>
      <c r="AN418" s="75">
        <f>[1]пот.ремонт!AN419+[2]пот.ремонт!AN418</f>
        <v>0</v>
      </c>
      <c r="AO418" s="71">
        <f t="shared" si="83"/>
        <v>0</v>
      </c>
      <c r="AP418" s="274">
        <f t="shared" si="86"/>
        <v>0</v>
      </c>
      <c r="AQ418" s="36">
        <f t="shared" si="81"/>
        <v>-280.24607567375165</v>
      </c>
      <c r="AR418" s="37">
        <f t="shared" si="82"/>
        <v>0</v>
      </c>
      <c r="AS418" s="183">
        <f t="shared" si="87"/>
        <v>0</v>
      </c>
      <c r="AT418" s="146">
        <f>'[4]ПР 5 місяців'!AP418</f>
        <v>-144.2142011</v>
      </c>
      <c r="AU418" s="275">
        <f t="shared" si="88"/>
        <v>-424.46027677375162</v>
      </c>
      <c r="AV418" s="269">
        <f>[17]пот.ремонт!AP418+[14]пот.ремонт!AP418+[15]пот.ремонт!AP418+[2]пот.ремонт!AP418</f>
        <v>0</v>
      </c>
      <c r="AW418" s="193">
        <f>[15]пот.ремонт!C418</f>
        <v>25.130397134750336</v>
      </c>
      <c r="AX418" s="194"/>
      <c r="AY418" s="194">
        <f t="shared" si="90"/>
        <v>-25.130397134750336</v>
      </c>
      <c r="AZ418" s="17"/>
      <c r="BA418" s="200">
        <f t="shared" si="91"/>
        <v>-449.59067390850197</v>
      </c>
      <c r="BB418" s="269">
        <f t="shared" si="92"/>
        <v>0</v>
      </c>
      <c r="BC418" s="15">
        <v>0</v>
      </c>
      <c r="BE418" s="270">
        <f>'[16]звіт поточний ремонт'!AR421</f>
        <v>-144.2142011</v>
      </c>
      <c r="BF418" s="192">
        <f t="shared" si="85"/>
        <v>0</v>
      </c>
    </row>
    <row r="419" spans="1:58" ht="15" customHeight="1" x14ac:dyDescent="0.25">
      <c r="A419" s="175">
        <f t="shared" si="89"/>
        <v>413</v>
      </c>
      <c r="B419" s="260" t="s">
        <v>414</v>
      </c>
      <c r="C419" s="164">
        <f>побуд.звіт!AW423</f>
        <v>954.66444106254278</v>
      </c>
      <c r="D419" s="67">
        <f>'[3]по будинку 08'!BF424</f>
        <v>0</v>
      </c>
      <c r="E419" s="68">
        <v>3</v>
      </c>
      <c r="F419" s="69"/>
      <c r="G419" s="69"/>
      <c r="H419" s="69"/>
      <c r="I419" s="69"/>
      <c r="J419" s="69"/>
      <c r="K419" s="69"/>
      <c r="L419" s="70"/>
      <c r="M419" s="75">
        <f>[17]пот.ремонт!M419+[14]пот.ремонт!M419+[15]пот.ремонт!M419+[2]пот.ремонт!M419</f>
        <v>0</v>
      </c>
      <c r="N419" s="75">
        <f>[17]пот.ремонт!N419+[14]пот.ремонт!N419+[15]пот.ремонт!N419+[2]пот.ремонт!N419</f>
        <v>0</v>
      </c>
      <c r="O419" s="75">
        <f>[17]пот.ремонт!O419+[14]пот.ремонт!O419+[15]пот.ремонт!O419+[2]пот.ремонт!O419</f>
        <v>0</v>
      </c>
      <c r="P419" s="75">
        <f>[17]пот.ремонт!P419+[14]пот.ремонт!P419+[15]пот.ремонт!P419+[2]пот.ремонт!P419</f>
        <v>0</v>
      </c>
      <c r="Q419" s="75">
        <f>[17]пот.ремонт!Q419+[14]пот.ремонт!Q419+[15]пот.ремонт!Q419+[2]пот.ремонт!Q419</f>
        <v>0</v>
      </c>
      <c r="R419" s="75">
        <f>[17]пот.ремонт!R419+[14]пот.ремонт!R419+[15]пот.ремонт!R419+[2]пот.ремонт!R419</f>
        <v>0</v>
      </c>
      <c r="S419" s="75">
        <f>[17]пот.ремонт!S419+[14]пот.ремонт!S419+[15]пот.ремонт!S419+[2]пот.ремонт!S419</f>
        <v>0</v>
      </c>
      <c r="T419" s="75">
        <f>[17]пот.ремонт!T419+[14]пот.ремонт!T419+[15]пот.ремонт!T419+[2]пот.ремонт!T419</f>
        <v>0</v>
      </c>
      <c r="U419" s="75">
        <f>[17]пот.ремонт!U419+[14]пот.ремонт!U419+[15]пот.ремонт!U419+[2]пот.ремонт!U419</f>
        <v>0</v>
      </c>
      <c r="V419" s="75">
        <f>[17]пот.ремонт!V419+[14]пот.ремонт!V419+[15]пот.ремонт!V419+[2]пот.ремонт!V419</f>
        <v>0</v>
      </c>
      <c r="W419" s="75">
        <f>[17]пот.ремонт!W419+[14]пот.ремонт!W419+[15]пот.ремонт!W419+[2]пот.ремонт!W419</f>
        <v>0</v>
      </c>
      <c r="X419" s="75">
        <f>[17]пот.ремонт!X419+[14]пот.ремонт!X419+[15]пот.ремонт!X419+[2]пот.ремонт!X419</f>
        <v>0</v>
      </c>
      <c r="Y419" s="75">
        <f>[17]пот.ремонт!Y419+[14]пот.ремонт!Y419+[15]пот.ремонт!Y419+[2]пот.ремонт!Y419</f>
        <v>0</v>
      </c>
      <c r="Z419" s="75">
        <f>[17]пот.ремонт!Z419+[14]пот.ремонт!Z419+[15]пот.ремонт!Z419+[2]пот.ремонт!Z419</f>
        <v>0</v>
      </c>
      <c r="AA419" s="75">
        <f>[17]пот.ремонт!AA419+[14]пот.ремонт!AA419+[15]пот.ремонт!AA419+[2]пот.ремонт!AA419</f>
        <v>0</v>
      </c>
      <c r="AB419" s="75">
        <f>[1]пот.ремонт!AB420+[2]пот.ремонт!AB419</f>
        <v>0</v>
      </c>
      <c r="AC419" s="75">
        <f>[1]пот.ремонт!AC420+[2]пот.ремонт!AC419</f>
        <v>0</v>
      </c>
      <c r="AD419" s="187">
        <f t="shared" si="84"/>
        <v>0</v>
      </c>
      <c r="AE419" s="75">
        <f>[17]пот.ремонт!AE419+[14]пот.ремонт!AE419+[15]пот.ремонт!AE419+[2]пот.ремонт!AE419</f>
        <v>0</v>
      </c>
      <c r="AF419" s="75">
        <f>[17]пот.ремонт!AF419+[14]пот.ремонт!AF419+[15]пот.ремонт!AF419+[2]пот.ремонт!AF419</f>
        <v>0</v>
      </c>
      <c r="AG419" s="75">
        <f>[17]пот.ремонт!AG419+[14]пот.ремонт!AG419+[15]пот.ремонт!AG419+[2]пот.ремонт!AG419</f>
        <v>0</v>
      </c>
      <c r="AH419" s="75">
        <f>[17]пот.ремонт!AH419+[14]пот.ремонт!AH419+[15]пот.ремонт!AH419+[2]пот.ремонт!AH419</f>
        <v>0</v>
      </c>
      <c r="AI419" s="75">
        <f>[17]пот.ремонт!AI419+[14]пот.ремонт!AI419+[15]пот.ремонт!AI419+[2]пот.ремонт!AI419</f>
        <v>0</v>
      </c>
      <c r="AJ419" s="75">
        <f>[17]пот.ремонт!AJ419+[14]пот.ремонт!AJ419+[15]пот.ремонт!AJ419+[2]пот.ремонт!AJ419</f>
        <v>0</v>
      </c>
      <c r="AK419" s="75">
        <f>[17]пот.ремонт!AK419+[14]пот.ремонт!AK419+[15]пот.ремонт!AK419+[2]пот.ремонт!AK419</f>
        <v>0</v>
      </c>
      <c r="AL419" s="75">
        <f>[17]пот.ремонт!AL419+[14]пот.ремонт!AL419+[15]пот.ремонт!AL419+[2]пот.ремонт!AL419</f>
        <v>0</v>
      </c>
      <c r="AM419" s="75">
        <f>[17]пот.ремонт!AM419+[14]пот.ремонт!AM419+[15]пот.ремонт!AM419+[2]пот.ремонт!AM419</f>
        <v>0</v>
      </c>
      <c r="AN419" s="75">
        <f>[1]пот.ремонт!AN420+[2]пот.ремонт!AN419</f>
        <v>0</v>
      </c>
      <c r="AO419" s="71">
        <f t="shared" si="83"/>
        <v>0</v>
      </c>
      <c r="AP419" s="274">
        <f t="shared" si="86"/>
        <v>0</v>
      </c>
      <c r="AQ419" s="36">
        <f t="shared" si="81"/>
        <v>-954.66444106254278</v>
      </c>
      <c r="AR419" s="37">
        <f t="shared" si="82"/>
        <v>0</v>
      </c>
      <c r="AS419" s="183">
        <f t="shared" si="87"/>
        <v>0</v>
      </c>
      <c r="AT419" s="146">
        <f>'[4]ПР 5 місяців'!AP419</f>
        <v>-491.26889693700002</v>
      </c>
      <c r="AU419" s="275">
        <f t="shared" si="88"/>
        <v>-1445.9333379995428</v>
      </c>
      <c r="AV419" s="269">
        <f>[17]пот.ремонт!AP419+[14]пот.ремонт!AP419+[15]пот.ремонт!AP419+[2]пот.ремонт!AP419</f>
        <v>0</v>
      </c>
      <c r="AW419" s="193">
        <f>[15]пот.ремонт!C419</f>
        <v>85.6072441525085</v>
      </c>
      <c r="AX419" s="194"/>
      <c r="AY419" s="194">
        <f t="shared" si="90"/>
        <v>-85.6072441525085</v>
      </c>
      <c r="AZ419" s="17"/>
      <c r="BA419" s="200">
        <f t="shared" si="91"/>
        <v>-1531.5405821520512</v>
      </c>
      <c r="BB419" s="269">
        <f t="shared" si="92"/>
        <v>0</v>
      </c>
      <c r="BC419" s="15">
        <v>0</v>
      </c>
      <c r="BE419" s="270">
        <f>'[16]звіт поточний ремонт'!AR422</f>
        <v>-491.26889693700002</v>
      </c>
      <c r="BF419" s="192">
        <f t="shared" si="85"/>
        <v>0</v>
      </c>
    </row>
    <row r="420" spans="1:58" ht="15" customHeight="1" x14ac:dyDescent="0.25">
      <c r="A420" s="175">
        <f t="shared" si="89"/>
        <v>414</v>
      </c>
      <c r="B420" s="260" t="s">
        <v>415</v>
      </c>
      <c r="C420" s="164">
        <f>побуд.звіт!AW424</f>
        <v>735.34147854830144</v>
      </c>
      <c r="D420" s="67">
        <f>'[3]по будинку 08'!BF425</f>
        <v>0</v>
      </c>
      <c r="E420" s="68">
        <v>3</v>
      </c>
      <c r="F420" s="69"/>
      <c r="G420" s="69"/>
      <c r="H420" s="69"/>
      <c r="I420" s="69"/>
      <c r="J420" s="69"/>
      <c r="K420" s="69"/>
      <c r="L420" s="70"/>
      <c r="M420" s="75">
        <f>[17]пот.ремонт!M420+[14]пот.ремонт!M420+[15]пот.ремонт!M420+[2]пот.ремонт!M420</f>
        <v>0</v>
      </c>
      <c r="N420" s="75">
        <f>[17]пот.ремонт!N420+[14]пот.ремонт!N420+[15]пот.ремонт!N420+[2]пот.ремонт!N420</f>
        <v>0</v>
      </c>
      <c r="O420" s="75">
        <f>[17]пот.ремонт!O420+[14]пот.ремонт!O420+[15]пот.ремонт!O420+[2]пот.ремонт!O420</f>
        <v>0</v>
      </c>
      <c r="P420" s="75">
        <f>[17]пот.ремонт!P420+[14]пот.ремонт!P420+[15]пот.ремонт!P420+[2]пот.ремонт!P420</f>
        <v>0</v>
      </c>
      <c r="Q420" s="75">
        <f>[17]пот.ремонт!Q420+[14]пот.ремонт!Q420+[15]пот.ремонт!Q420+[2]пот.ремонт!Q420</f>
        <v>0</v>
      </c>
      <c r="R420" s="75">
        <f>[17]пот.ремонт!R420+[14]пот.ремонт!R420+[15]пот.ремонт!R420+[2]пот.ремонт!R420</f>
        <v>0</v>
      </c>
      <c r="S420" s="75">
        <f>[17]пот.ремонт!S420+[14]пот.ремонт!S420+[15]пот.ремонт!S420+[2]пот.ремонт!S420</f>
        <v>0</v>
      </c>
      <c r="T420" s="75">
        <f>[17]пот.ремонт!T420+[14]пот.ремонт!T420+[15]пот.ремонт!T420+[2]пот.ремонт!T420</f>
        <v>0</v>
      </c>
      <c r="U420" s="75">
        <f>[17]пот.ремонт!U420+[14]пот.ремонт!U420+[15]пот.ремонт!U420+[2]пот.ремонт!U420</f>
        <v>0</v>
      </c>
      <c r="V420" s="75">
        <f>[17]пот.ремонт!V420+[14]пот.ремонт!V420+[15]пот.ремонт!V420+[2]пот.ремонт!V420</f>
        <v>0</v>
      </c>
      <c r="W420" s="75">
        <f>[17]пот.ремонт!W420+[14]пот.ремонт!W420+[15]пот.ремонт!W420+[2]пот.ремонт!W420</f>
        <v>0</v>
      </c>
      <c r="X420" s="75">
        <f>[17]пот.ремонт!X420+[14]пот.ремонт!X420+[15]пот.ремонт!X420+[2]пот.ремонт!X420</f>
        <v>0</v>
      </c>
      <c r="Y420" s="75">
        <f>[17]пот.ремонт!Y420+[14]пот.ремонт!Y420+[15]пот.ремонт!Y420+[2]пот.ремонт!Y420</f>
        <v>0</v>
      </c>
      <c r="Z420" s="75">
        <f>[17]пот.ремонт!Z420+[14]пот.ремонт!Z420+[15]пот.ремонт!Z420+[2]пот.ремонт!Z420</f>
        <v>0</v>
      </c>
      <c r="AA420" s="75">
        <f>[17]пот.ремонт!AA420+[14]пот.ремонт!AA420+[15]пот.ремонт!AA420+[2]пот.ремонт!AA420</f>
        <v>0</v>
      </c>
      <c r="AB420" s="75">
        <f>[1]пот.ремонт!AB421+[2]пот.ремонт!AB420</f>
        <v>0</v>
      </c>
      <c r="AC420" s="75">
        <f>[1]пот.ремонт!AC421+[2]пот.ремонт!AC420</f>
        <v>0</v>
      </c>
      <c r="AD420" s="187">
        <f t="shared" si="84"/>
        <v>0</v>
      </c>
      <c r="AE420" s="75">
        <f>[17]пот.ремонт!AE420+[14]пот.ремонт!AE420+[15]пот.ремонт!AE420+[2]пот.ремонт!AE420</f>
        <v>0</v>
      </c>
      <c r="AF420" s="75">
        <f>[17]пот.ремонт!AF420+[14]пот.ремонт!AF420+[15]пот.ремонт!AF420+[2]пот.ремонт!AF420</f>
        <v>0</v>
      </c>
      <c r="AG420" s="75">
        <f>[17]пот.ремонт!AG420+[14]пот.ремонт!AG420+[15]пот.ремонт!AG420+[2]пот.ремонт!AG420</f>
        <v>0</v>
      </c>
      <c r="AH420" s="75">
        <f>[17]пот.ремонт!AH420+[14]пот.ремонт!AH420+[15]пот.ремонт!AH420+[2]пот.ремонт!AH420</f>
        <v>0</v>
      </c>
      <c r="AI420" s="75">
        <f>[17]пот.ремонт!AI420+[14]пот.ремонт!AI420+[15]пот.ремонт!AI420+[2]пот.ремонт!AI420</f>
        <v>0</v>
      </c>
      <c r="AJ420" s="75">
        <f>[17]пот.ремонт!AJ420+[14]пот.ремонт!AJ420+[15]пот.ремонт!AJ420+[2]пот.ремонт!AJ420</f>
        <v>0</v>
      </c>
      <c r="AK420" s="75">
        <f>[17]пот.ремонт!AK420+[14]пот.ремонт!AK420+[15]пот.ремонт!AK420+[2]пот.ремонт!AK420</f>
        <v>0</v>
      </c>
      <c r="AL420" s="75">
        <f>[17]пот.ремонт!AL420+[14]пот.ремонт!AL420+[15]пот.ремонт!AL420+[2]пот.ремонт!AL420</f>
        <v>0</v>
      </c>
      <c r="AM420" s="75">
        <f>[17]пот.ремонт!AM420+[14]пот.ремонт!AM420+[15]пот.ремонт!AM420+[2]пот.ремонт!AM420</f>
        <v>0</v>
      </c>
      <c r="AN420" s="75">
        <f>[1]пот.ремонт!AN421+[2]пот.ремонт!AN420</f>
        <v>0</v>
      </c>
      <c r="AO420" s="71">
        <f t="shared" si="83"/>
        <v>0</v>
      </c>
      <c r="AP420" s="274">
        <f t="shared" si="86"/>
        <v>0</v>
      </c>
      <c r="AQ420" s="36">
        <f t="shared" si="81"/>
        <v>-735.34147854830144</v>
      </c>
      <c r="AR420" s="37">
        <f t="shared" si="82"/>
        <v>0</v>
      </c>
      <c r="AS420" s="183">
        <f t="shared" si="87"/>
        <v>0</v>
      </c>
      <c r="AT420" s="146">
        <f>'[4]ПР 5 місяців'!AP420</f>
        <v>-378.405658776</v>
      </c>
      <c r="AU420" s="275">
        <f t="shared" si="88"/>
        <v>-1113.7471373243015</v>
      </c>
      <c r="AV420" s="269">
        <f>[17]пот.ремонт!AP420+[14]пот.ремонт!AP420+[15]пот.ремонт!AP420+[2]пот.ремонт!AP420</f>
        <v>0</v>
      </c>
      <c r="AW420" s="193">
        <f>[15]пот.ремонт!C420</f>
        <v>65.939976829660296</v>
      </c>
      <c r="AX420" s="194"/>
      <c r="AY420" s="194">
        <f t="shared" si="90"/>
        <v>-65.939976829660296</v>
      </c>
      <c r="AZ420" s="17"/>
      <c r="BA420" s="200">
        <f t="shared" si="91"/>
        <v>-1179.6871141539618</v>
      </c>
      <c r="BB420" s="269">
        <f t="shared" si="92"/>
        <v>0</v>
      </c>
      <c r="BC420" s="15">
        <v>0</v>
      </c>
      <c r="BE420" s="270">
        <f>'[16]звіт поточний ремонт'!AR423</f>
        <v>-378.405658776</v>
      </c>
      <c r="BF420" s="192">
        <f t="shared" si="85"/>
        <v>0</v>
      </c>
    </row>
    <row r="421" spans="1:58" ht="15" customHeight="1" x14ac:dyDescent="0.25">
      <c r="A421" s="175">
        <f t="shared" si="89"/>
        <v>415</v>
      </c>
      <c r="B421" s="260" t="s">
        <v>416</v>
      </c>
      <c r="C421" s="164">
        <f>побуд.звіт!AW425</f>
        <v>656.75095046153251</v>
      </c>
      <c r="D421" s="67">
        <f>'[3]по будинку 08'!BF426</f>
        <v>0</v>
      </c>
      <c r="E421" s="68">
        <v>3</v>
      </c>
      <c r="F421" s="69"/>
      <c r="G421" s="69"/>
      <c r="H421" s="69"/>
      <c r="I421" s="69"/>
      <c r="J421" s="69"/>
      <c r="K421" s="69"/>
      <c r="L421" s="70"/>
      <c r="M421" s="75">
        <f>[17]пот.ремонт!M421+[14]пот.ремонт!M421+[15]пот.ремонт!M421+[2]пот.ремонт!M421</f>
        <v>0</v>
      </c>
      <c r="N421" s="75">
        <f>[17]пот.ремонт!N421+[14]пот.ремонт!N421+[15]пот.ремонт!N421+[2]пот.ремонт!N421</f>
        <v>0</v>
      </c>
      <c r="O421" s="75">
        <f>[17]пот.ремонт!O421+[14]пот.ремонт!O421+[15]пот.ремонт!O421+[2]пот.ремонт!O421</f>
        <v>0</v>
      </c>
      <c r="P421" s="75">
        <f>[17]пот.ремонт!P421+[14]пот.ремонт!P421+[15]пот.ремонт!P421+[2]пот.ремонт!P421</f>
        <v>0</v>
      </c>
      <c r="Q421" s="75">
        <f>[17]пот.ремонт!Q421+[14]пот.ремонт!Q421+[15]пот.ремонт!Q421+[2]пот.ремонт!Q421</f>
        <v>0</v>
      </c>
      <c r="R421" s="75">
        <f>[17]пот.ремонт!R421+[14]пот.ремонт!R421+[15]пот.ремонт!R421+[2]пот.ремонт!R421</f>
        <v>0</v>
      </c>
      <c r="S421" s="75">
        <f>[17]пот.ремонт!S421+[14]пот.ремонт!S421+[15]пот.ремонт!S421+[2]пот.ремонт!S421</f>
        <v>0</v>
      </c>
      <c r="T421" s="75">
        <f>[17]пот.ремонт!T421+[14]пот.ремонт!T421+[15]пот.ремонт!T421+[2]пот.ремонт!T421</f>
        <v>0</v>
      </c>
      <c r="U421" s="75">
        <f>[17]пот.ремонт!U421+[14]пот.ремонт!U421+[15]пот.ремонт!U421+[2]пот.ремонт!U421</f>
        <v>0</v>
      </c>
      <c r="V421" s="75">
        <f>[17]пот.ремонт!V421+[14]пот.ремонт!V421+[15]пот.ремонт!V421+[2]пот.ремонт!V421</f>
        <v>0</v>
      </c>
      <c r="W421" s="75">
        <f>[17]пот.ремонт!W421+[14]пот.ремонт!W421+[15]пот.ремонт!W421+[2]пот.ремонт!W421</f>
        <v>0</v>
      </c>
      <c r="X421" s="75">
        <f>[17]пот.ремонт!X421+[14]пот.ремонт!X421+[15]пот.ремонт!X421+[2]пот.ремонт!X421</f>
        <v>0</v>
      </c>
      <c r="Y421" s="75">
        <f>[17]пот.ремонт!Y421+[14]пот.ремонт!Y421+[15]пот.ремонт!Y421+[2]пот.ремонт!Y421</f>
        <v>0</v>
      </c>
      <c r="Z421" s="75">
        <f>[17]пот.ремонт!Z421+[14]пот.ремонт!Z421+[15]пот.ремонт!Z421+[2]пот.ремонт!Z421</f>
        <v>0</v>
      </c>
      <c r="AA421" s="75">
        <f>[17]пот.ремонт!AA421+[14]пот.ремонт!AA421+[15]пот.ремонт!AA421+[2]пот.ремонт!AA421</f>
        <v>0</v>
      </c>
      <c r="AB421" s="75">
        <f>[1]пот.ремонт!AB422+[2]пот.ремонт!AB421</f>
        <v>0</v>
      </c>
      <c r="AC421" s="75">
        <f>[1]пот.ремонт!AC422+[2]пот.ремонт!AC421</f>
        <v>0</v>
      </c>
      <c r="AD421" s="187">
        <f t="shared" si="84"/>
        <v>0</v>
      </c>
      <c r="AE421" s="75">
        <f>[17]пот.ремонт!AE421+[14]пот.ремонт!AE421+[15]пот.ремонт!AE421+[2]пот.ремонт!AE421</f>
        <v>0</v>
      </c>
      <c r="AF421" s="75">
        <f>[17]пот.ремонт!AF421+[14]пот.ремонт!AF421+[15]пот.ремонт!AF421+[2]пот.ремонт!AF421</f>
        <v>0</v>
      </c>
      <c r="AG421" s="75">
        <f>[17]пот.ремонт!AG421+[14]пот.ремонт!AG421+[15]пот.ремонт!AG421+[2]пот.ремонт!AG421</f>
        <v>0</v>
      </c>
      <c r="AH421" s="75">
        <f>[17]пот.ремонт!AH421+[14]пот.ремонт!AH421+[15]пот.ремонт!AH421+[2]пот.ремонт!AH421</f>
        <v>0</v>
      </c>
      <c r="AI421" s="75">
        <f>[17]пот.ремонт!AI421+[14]пот.ремонт!AI421+[15]пот.ремонт!AI421+[2]пот.ремонт!AI421</f>
        <v>0</v>
      </c>
      <c r="AJ421" s="75">
        <f>[17]пот.ремонт!AJ421+[14]пот.ремонт!AJ421+[15]пот.ремонт!AJ421+[2]пот.ремонт!AJ421</f>
        <v>0</v>
      </c>
      <c r="AK421" s="75">
        <f>[17]пот.ремонт!AK421+[14]пот.ремонт!AK421+[15]пот.ремонт!AK421+[2]пот.ремонт!AK421</f>
        <v>0</v>
      </c>
      <c r="AL421" s="75">
        <f>[17]пот.ремонт!AL421+[14]пот.ремонт!AL421+[15]пот.ремонт!AL421+[2]пот.ремонт!AL421</f>
        <v>0</v>
      </c>
      <c r="AM421" s="75">
        <f>[17]пот.ремонт!AM421+[14]пот.ремонт!AM421+[15]пот.ремонт!AM421+[2]пот.ремонт!AM421</f>
        <v>0</v>
      </c>
      <c r="AN421" s="75">
        <f>[1]пот.ремонт!AN422+[2]пот.ремонт!AN421</f>
        <v>0</v>
      </c>
      <c r="AO421" s="71">
        <f t="shared" si="83"/>
        <v>0</v>
      </c>
      <c r="AP421" s="274">
        <f t="shared" si="86"/>
        <v>0</v>
      </c>
      <c r="AQ421" s="36">
        <f t="shared" si="81"/>
        <v>-656.75095046153251</v>
      </c>
      <c r="AR421" s="37">
        <f t="shared" si="82"/>
        <v>0</v>
      </c>
      <c r="AS421" s="183">
        <f t="shared" si="87"/>
        <v>0</v>
      </c>
      <c r="AT421" s="146">
        <f>'[4]ПР 5 місяців'!AP421</f>
        <v>-337.96318514400002</v>
      </c>
      <c r="AU421" s="275">
        <f t="shared" si="88"/>
        <v>-994.71413560553253</v>
      </c>
      <c r="AV421" s="269">
        <f>[17]пот.ремонт!AP421+[14]пот.ремонт!AP421+[15]пот.ремонт!AP421+[2]пот.ремонт!AP421</f>
        <v>0</v>
      </c>
      <c r="AW421" s="193">
        <f>[15]пот.ремонт!C421</f>
        <v>58.892539372306487</v>
      </c>
      <c r="AX421" s="194"/>
      <c r="AY421" s="194">
        <f t="shared" si="90"/>
        <v>-58.892539372306487</v>
      </c>
      <c r="AZ421" s="17"/>
      <c r="BA421" s="200">
        <f t="shared" si="91"/>
        <v>-1053.606674977839</v>
      </c>
      <c r="BB421" s="269">
        <f t="shared" si="92"/>
        <v>0</v>
      </c>
      <c r="BC421" s="15">
        <v>0</v>
      </c>
      <c r="BE421" s="270">
        <f>'[16]звіт поточний ремонт'!AR424</f>
        <v>-337.96318514400002</v>
      </c>
      <c r="BF421" s="192">
        <f t="shared" si="85"/>
        <v>0</v>
      </c>
    </row>
    <row r="422" spans="1:58" ht="15" customHeight="1" x14ac:dyDescent="0.25">
      <c r="A422" s="175">
        <f t="shared" si="89"/>
        <v>416</v>
      </c>
      <c r="B422" s="260" t="s">
        <v>417</v>
      </c>
      <c r="C422" s="164">
        <f>побуд.звіт!AW426</f>
        <v>562.62531836458686</v>
      </c>
      <c r="D422" s="67">
        <f>'[3]по будинку 08'!BF427</f>
        <v>0</v>
      </c>
      <c r="E422" s="68">
        <v>3</v>
      </c>
      <c r="F422" s="69"/>
      <c r="G422" s="69"/>
      <c r="H422" s="69"/>
      <c r="I422" s="69"/>
      <c r="J422" s="69"/>
      <c r="K422" s="69"/>
      <c r="L422" s="70"/>
      <c r="M422" s="75">
        <f>[17]пот.ремонт!M422+[14]пот.ремонт!M422+[15]пот.ремонт!M422+[2]пот.ремонт!M422</f>
        <v>0</v>
      </c>
      <c r="N422" s="75">
        <f>[17]пот.ремонт!N422+[14]пот.ремонт!N422+[15]пот.ремонт!N422+[2]пот.ремонт!N422</f>
        <v>0</v>
      </c>
      <c r="O422" s="75">
        <f>[17]пот.ремонт!O422+[14]пот.ремонт!O422+[15]пот.ремонт!O422+[2]пот.ремонт!O422</f>
        <v>0</v>
      </c>
      <c r="P422" s="75">
        <f>[17]пот.ремонт!P422+[14]пот.ремонт!P422+[15]пот.ремонт!P422+[2]пот.ремонт!P422</f>
        <v>0</v>
      </c>
      <c r="Q422" s="75">
        <f>[17]пот.ремонт!Q422+[14]пот.ремонт!Q422+[15]пот.ремонт!Q422+[2]пот.ремонт!Q422</f>
        <v>0</v>
      </c>
      <c r="R422" s="75">
        <f>[17]пот.ремонт!R422+[14]пот.ремонт!R422+[15]пот.ремонт!R422+[2]пот.ремонт!R422</f>
        <v>0</v>
      </c>
      <c r="S422" s="75">
        <f>[17]пот.ремонт!S422+[14]пот.ремонт!S422+[15]пот.ремонт!S422+[2]пот.ремонт!S422</f>
        <v>0</v>
      </c>
      <c r="T422" s="75">
        <f>[17]пот.ремонт!T422+[14]пот.ремонт!T422+[15]пот.ремонт!T422+[2]пот.ремонт!T422</f>
        <v>0</v>
      </c>
      <c r="U422" s="75">
        <f>[17]пот.ремонт!U422+[14]пот.ремонт!U422+[15]пот.ремонт!U422+[2]пот.ремонт!U422</f>
        <v>0</v>
      </c>
      <c r="V422" s="75">
        <f>[17]пот.ремонт!V422+[14]пот.ремонт!V422+[15]пот.ремонт!V422+[2]пот.ремонт!V422</f>
        <v>0</v>
      </c>
      <c r="W422" s="75">
        <f>[17]пот.ремонт!W422+[14]пот.ремонт!W422+[15]пот.ремонт!W422+[2]пот.ремонт!W422</f>
        <v>0</v>
      </c>
      <c r="X422" s="75">
        <f>[17]пот.ремонт!X422+[14]пот.ремонт!X422+[15]пот.ремонт!X422+[2]пот.ремонт!X422</f>
        <v>0</v>
      </c>
      <c r="Y422" s="75">
        <f>[17]пот.ремонт!Y422+[14]пот.ремонт!Y422+[15]пот.ремонт!Y422+[2]пот.ремонт!Y422</f>
        <v>0</v>
      </c>
      <c r="Z422" s="75">
        <f>[17]пот.ремонт!Z422+[14]пот.ремонт!Z422+[15]пот.ремонт!Z422+[2]пот.ремонт!Z422</f>
        <v>0</v>
      </c>
      <c r="AA422" s="75">
        <f>[17]пот.ремонт!AA422+[14]пот.ремонт!AA422+[15]пот.ремонт!AA422+[2]пот.ремонт!AA422</f>
        <v>0</v>
      </c>
      <c r="AB422" s="75">
        <f>[1]пот.ремонт!AB423+[2]пот.ремонт!AB422</f>
        <v>0</v>
      </c>
      <c r="AC422" s="75">
        <f>[1]пот.ремонт!AC423+[2]пот.ремонт!AC422</f>
        <v>0</v>
      </c>
      <c r="AD422" s="187">
        <f t="shared" si="84"/>
        <v>0</v>
      </c>
      <c r="AE422" s="75">
        <f>[17]пот.ремонт!AE422+[14]пот.ремонт!AE422+[15]пот.ремонт!AE422+[2]пот.ремонт!AE422</f>
        <v>0</v>
      </c>
      <c r="AF422" s="75">
        <f>[17]пот.ремонт!AF422+[14]пот.ремонт!AF422+[15]пот.ремонт!AF422+[2]пот.ремонт!AF422</f>
        <v>0</v>
      </c>
      <c r="AG422" s="75">
        <f>[17]пот.ремонт!AG422+[14]пот.ремонт!AG422+[15]пот.ремонт!AG422+[2]пот.ремонт!AG422</f>
        <v>0</v>
      </c>
      <c r="AH422" s="75">
        <f>[17]пот.ремонт!AH422+[14]пот.ремонт!AH422+[15]пот.ремонт!AH422+[2]пот.ремонт!AH422</f>
        <v>0</v>
      </c>
      <c r="AI422" s="75">
        <f>[17]пот.ремонт!AI422+[14]пот.ремонт!AI422+[15]пот.ремонт!AI422+[2]пот.ремонт!AI422</f>
        <v>0</v>
      </c>
      <c r="AJ422" s="75">
        <f>[17]пот.ремонт!AJ422+[14]пот.ремонт!AJ422+[15]пот.ремонт!AJ422+[2]пот.ремонт!AJ422</f>
        <v>0</v>
      </c>
      <c r="AK422" s="75">
        <f>[17]пот.ремонт!AK422+[14]пот.ремонт!AK422+[15]пот.ремонт!AK422+[2]пот.ремонт!AK422</f>
        <v>0</v>
      </c>
      <c r="AL422" s="75">
        <f>[17]пот.ремонт!AL422+[14]пот.ремонт!AL422+[15]пот.ремонт!AL422+[2]пот.ремонт!AL422</f>
        <v>0</v>
      </c>
      <c r="AM422" s="75">
        <f>[17]пот.ремонт!AM422+[14]пот.ремонт!AM422+[15]пот.ремонт!AM422+[2]пот.ремонт!AM422</f>
        <v>0</v>
      </c>
      <c r="AN422" s="75">
        <f>[1]пот.ремонт!AN423+[2]пот.ремонт!AN422</f>
        <v>0</v>
      </c>
      <c r="AO422" s="71">
        <f t="shared" si="83"/>
        <v>0</v>
      </c>
      <c r="AP422" s="274">
        <f t="shared" si="86"/>
        <v>0</v>
      </c>
      <c r="AQ422" s="36">
        <f t="shared" si="81"/>
        <v>-562.62531836458686</v>
      </c>
      <c r="AR422" s="37">
        <f t="shared" si="82"/>
        <v>0</v>
      </c>
      <c r="AS422" s="183">
        <f t="shared" si="87"/>
        <v>0</v>
      </c>
      <c r="AT422" s="146">
        <f>'[4]ПР 5 місяців'!AP422</f>
        <v>-289.526486347</v>
      </c>
      <c r="AU422" s="275">
        <f t="shared" si="88"/>
        <v>-852.15180471158692</v>
      </c>
      <c r="AV422" s="269">
        <f>[17]пот.ремонт!AP422+[14]пот.ремонт!AP422+[15]пот.ремонт!AP422+[2]пот.ремонт!AP422</f>
        <v>0</v>
      </c>
      <c r="AW422" s="193">
        <f>[15]пот.ремонт!C422</f>
        <v>50.452003812917368</v>
      </c>
      <c r="AX422" s="194"/>
      <c r="AY422" s="194">
        <f t="shared" si="90"/>
        <v>-50.452003812917368</v>
      </c>
      <c r="AZ422" s="17"/>
      <c r="BA422" s="200">
        <f t="shared" si="91"/>
        <v>-902.6038085245043</v>
      </c>
      <c r="BB422" s="269">
        <f t="shared" si="92"/>
        <v>0</v>
      </c>
      <c r="BC422" s="15">
        <v>0</v>
      </c>
      <c r="BE422" s="270">
        <f>'[16]звіт поточний ремонт'!AR425</f>
        <v>-289.526486347</v>
      </c>
      <c r="BF422" s="192">
        <f t="shared" si="85"/>
        <v>0</v>
      </c>
    </row>
    <row r="423" spans="1:58" ht="15" customHeight="1" x14ac:dyDescent="0.25">
      <c r="A423" s="175">
        <f t="shared" si="89"/>
        <v>417</v>
      </c>
      <c r="B423" s="260" t="s">
        <v>418</v>
      </c>
      <c r="C423" s="164">
        <f>побуд.звіт!AW427</f>
        <v>198.30488588870946</v>
      </c>
      <c r="D423" s="67">
        <f>'[3]по будинку 08'!BF428</f>
        <v>0</v>
      </c>
      <c r="E423" s="68">
        <v>3</v>
      </c>
      <c r="F423" s="69"/>
      <c r="G423" s="69"/>
      <c r="H423" s="69"/>
      <c r="I423" s="69"/>
      <c r="J423" s="69"/>
      <c r="K423" s="69"/>
      <c r="L423" s="70"/>
      <c r="M423" s="75">
        <f>[17]пот.ремонт!M423+[14]пот.ремонт!M423+[15]пот.ремонт!M423+[2]пот.ремонт!M423</f>
        <v>0</v>
      </c>
      <c r="N423" s="75">
        <f>[17]пот.ремонт!N423+[14]пот.ремонт!N423+[15]пот.ремонт!N423+[2]пот.ремонт!N423</f>
        <v>0</v>
      </c>
      <c r="O423" s="75">
        <f>[17]пот.ремонт!O423+[14]пот.ремонт!O423+[15]пот.ремонт!O423+[2]пот.ремонт!O423</f>
        <v>0</v>
      </c>
      <c r="P423" s="75">
        <f>[17]пот.ремонт!P423+[14]пот.ремонт!P423+[15]пот.ремонт!P423+[2]пот.ремонт!P423</f>
        <v>0</v>
      </c>
      <c r="Q423" s="75">
        <f>[17]пот.ремонт!Q423+[14]пот.ремонт!Q423+[15]пот.ремонт!Q423+[2]пот.ремонт!Q423</f>
        <v>0</v>
      </c>
      <c r="R423" s="75">
        <f>[17]пот.ремонт!R423+[14]пот.ремонт!R423+[15]пот.ремонт!R423+[2]пот.ремонт!R423</f>
        <v>0</v>
      </c>
      <c r="S423" s="75">
        <f>[17]пот.ремонт!S423+[14]пот.ремонт!S423+[15]пот.ремонт!S423+[2]пот.ремонт!S423</f>
        <v>0</v>
      </c>
      <c r="T423" s="75">
        <f>[17]пот.ремонт!T423+[14]пот.ремонт!T423+[15]пот.ремонт!T423+[2]пот.ремонт!T423</f>
        <v>0</v>
      </c>
      <c r="U423" s="75">
        <f>[17]пот.ремонт!U423+[14]пот.ремонт!U423+[15]пот.ремонт!U423+[2]пот.ремонт!U423</f>
        <v>0</v>
      </c>
      <c r="V423" s="75">
        <f>[17]пот.ремонт!V423+[14]пот.ремонт!V423+[15]пот.ремонт!V423+[2]пот.ремонт!V423</f>
        <v>0</v>
      </c>
      <c r="W423" s="75">
        <f>[17]пот.ремонт!W423+[14]пот.ремонт!W423+[15]пот.ремонт!W423+[2]пот.ремонт!W423</f>
        <v>0</v>
      </c>
      <c r="X423" s="75">
        <f>[17]пот.ремонт!X423+[14]пот.ремонт!X423+[15]пот.ремонт!X423+[2]пот.ремонт!X423</f>
        <v>0</v>
      </c>
      <c r="Y423" s="75">
        <f>[17]пот.ремонт!Y423+[14]пот.ремонт!Y423+[15]пот.ремонт!Y423+[2]пот.ремонт!Y423</f>
        <v>0</v>
      </c>
      <c r="Z423" s="75">
        <f>[17]пот.ремонт!Z423+[14]пот.ремонт!Z423+[15]пот.ремонт!Z423+[2]пот.ремонт!Z423</f>
        <v>0</v>
      </c>
      <c r="AA423" s="75">
        <f>[17]пот.ремонт!AA423+[14]пот.ремонт!AA423+[15]пот.ремонт!AA423+[2]пот.ремонт!AA423</f>
        <v>0</v>
      </c>
      <c r="AB423" s="75">
        <f>[1]пот.ремонт!AB424+[2]пот.ремонт!AB423</f>
        <v>0</v>
      </c>
      <c r="AC423" s="75">
        <f>[1]пот.ремонт!AC424+[2]пот.ремонт!AC423</f>
        <v>0</v>
      </c>
      <c r="AD423" s="187">
        <f t="shared" si="84"/>
        <v>0</v>
      </c>
      <c r="AE423" s="75">
        <f>[17]пот.ремонт!AE423+[14]пот.ремонт!AE423+[15]пот.ремонт!AE423+[2]пот.ремонт!AE423</f>
        <v>0</v>
      </c>
      <c r="AF423" s="75">
        <f>[17]пот.ремонт!AF423+[14]пот.ремонт!AF423+[15]пот.ремонт!AF423+[2]пот.ремонт!AF423</f>
        <v>0</v>
      </c>
      <c r="AG423" s="75">
        <f>[17]пот.ремонт!AG423+[14]пот.ремонт!AG423+[15]пот.ремонт!AG423+[2]пот.ремонт!AG423</f>
        <v>0</v>
      </c>
      <c r="AH423" s="75">
        <f>[17]пот.ремонт!AH423+[14]пот.ремонт!AH423+[15]пот.ремонт!AH423+[2]пот.ремонт!AH423</f>
        <v>0</v>
      </c>
      <c r="AI423" s="75">
        <f>[17]пот.ремонт!AI423+[14]пот.ремонт!AI423+[15]пот.ремонт!AI423+[2]пот.ремонт!AI423</f>
        <v>0</v>
      </c>
      <c r="AJ423" s="75">
        <f>[17]пот.ремонт!AJ423+[14]пот.ремонт!AJ423+[15]пот.ремонт!AJ423+[2]пот.ремонт!AJ423</f>
        <v>0</v>
      </c>
      <c r="AK423" s="75">
        <f>[17]пот.ремонт!AK423+[14]пот.ремонт!AK423+[15]пот.ремонт!AK423+[2]пот.ремонт!AK423</f>
        <v>0</v>
      </c>
      <c r="AL423" s="75">
        <f>[17]пот.ремонт!AL423+[14]пот.ремонт!AL423+[15]пот.ремонт!AL423+[2]пот.ремонт!AL423</f>
        <v>0</v>
      </c>
      <c r="AM423" s="75">
        <f>[17]пот.ремонт!AM423+[14]пот.ремонт!AM423+[15]пот.ремонт!AM423+[2]пот.ремонт!AM423</f>
        <v>0</v>
      </c>
      <c r="AN423" s="75">
        <f>[1]пот.ремонт!AN424+[2]пот.ремонт!AN423</f>
        <v>0</v>
      </c>
      <c r="AO423" s="71">
        <f t="shared" si="83"/>
        <v>0</v>
      </c>
      <c r="AP423" s="274">
        <f t="shared" si="86"/>
        <v>0</v>
      </c>
      <c r="AQ423" s="36">
        <f t="shared" si="81"/>
        <v>-198.30488588870946</v>
      </c>
      <c r="AR423" s="37">
        <f t="shared" si="82"/>
        <v>0</v>
      </c>
      <c r="AS423" s="183">
        <f t="shared" si="87"/>
        <v>0</v>
      </c>
      <c r="AT423" s="146">
        <f>'[4]ПР 5 місяців'!AP423</f>
        <v>-102.04752667800001</v>
      </c>
      <c r="AU423" s="275">
        <f t="shared" si="88"/>
        <v>-300.35241256670946</v>
      </c>
      <c r="AV423" s="269">
        <f>[17]пот.ремонт!AP423+[14]пот.ремонт!AP423+[15]пот.ремонт!AP423+[2]пот.ремонт!AP423</f>
        <v>0</v>
      </c>
      <c r="AW423" s="193">
        <f>[15]пот.ремонт!C423</f>
        <v>17.78248753774189</v>
      </c>
      <c r="AX423" s="194"/>
      <c r="AY423" s="194">
        <f t="shared" si="90"/>
        <v>-17.78248753774189</v>
      </c>
      <c r="AZ423" s="17"/>
      <c r="BA423" s="200">
        <f t="shared" si="91"/>
        <v>-318.13490010445133</v>
      </c>
      <c r="BB423" s="269">
        <f t="shared" si="92"/>
        <v>0</v>
      </c>
      <c r="BC423" s="15">
        <v>0</v>
      </c>
      <c r="BE423" s="270">
        <f>'[16]звіт поточний ремонт'!AR426</f>
        <v>-102.04752667800001</v>
      </c>
      <c r="BF423" s="192">
        <f t="shared" si="85"/>
        <v>0</v>
      </c>
    </row>
    <row r="424" spans="1:58" ht="15" customHeight="1" x14ac:dyDescent="0.25">
      <c r="A424" s="175">
        <f t="shared" si="89"/>
        <v>418</v>
      </c>
      <c r="B424" s="260" t="s">
        <v>419</v>
      </c>
      <c r="C424" s="164">
        <f>побуд.звіт!AW428</f>
        <v>151.69855535818326</v>
      </c>
      <c r="D424" s="67">
        <f>'[3]по будинку 08'!BF429</f>
        <v>0</v>
      </c>
      <c r="E424" s="68">
        <v>3</v>
      </c>
      <c r="F424" s="69"/>
      <c r="G424" s="69"/>
      <c r="H424" s="69"/>
      <c r="I424" s="69"/>
      <c r="J424" s="69"/>
      <c r="K424" s="69"/>
      <c r="L424" s="70"/>
      <c r="M424" s="75">
        <f>[17]пот.ремонт!M424+[14]пот.ремонт!M424+[15]пот.ремонт!M424+[2]пот.ремонт!M424</f>
        <v>0</v>
      </c>
      <c r="N424" s="75">
        <f>[17]пот.ремонт!N424+[14]пот.ремонт!N424+[15]пот.ремонт!N424+[2]пот.ремонт!N424</f>
        <v>0</v>
      </c>
      <c r="O424" s="75">
        <f>[17]пот.ремонт!O424+[14]пот.ремонт!O424+[15]пот.ремонт!O424+[2]пот.ремонт!O424</f>
        <v>0</v>
      </c>
      <c r="P424" s="75">
        <f>[17]пот.ремонт!P424+[14]пот.ремонт!P424+[15]пот.ремонт!P424+[2]пот.ремонт!P424</f>
        <v>0</v>
      </c>
      <c r="Q424" s="75">
        <f>[17]пот.ремонт!Q424+[14]пот.ремонт!Q424+[15]пот.ремонт!Q424+[2]пот.ремонт!Q424</f>
        <v>0</v>
      </c>
      <c r="R424" s="75">
        <f>[17]пот.ремонт!R424+[14]пот.ремонт!R424+[15]пот.ремонт!R424+[2]пот.ремонт!R424</f>
        <v>0</v>
      </c>
      <c r="S424" s="75">
        <f>[17]пот.ремонт!S424+[14]пот.ремонт!S424+[15]пот.ремонт!S424+[2]пот.ремонт!S424</f>
        <v>0</v>
      </c>
      <c r="T424" s="75">
        <f>[17]пот.ремонт!T424+[14]пот.ремонт!T424+[15]пот.ремонт!T424+[2]пот.ремонт!T424</f>
        <v>0</v>
      </c>
      <c r="U424" s="75">
        <f>[17]пот.ремонт!U424+[14]пот.ремонт!U424+[15]пот.ремонт!U424+[2]пот.ремонт!U424</f>
        <v>0</v>
      </c>
      <c r="V424" s="75">
        <f>[17]пот.ремонт!V424+[14]пот.ремонт!V424+[15]пот.ремонт!V424+[2]пот.ремонт!V424</f>
        <v>0</v>
      </c>
      <c r="W424" s="75">
        <f>[17]пот.ремонт!W424+[14]пот.ремонт!W424+[15]пот.ремонт!W424+[2]пот.ремонт!W424</f>
        <v>0</v>
      </c>
      <c r="X424" s="75">
        <f>[17]пот.ремонт!X424+[14]пот.ремонт!X424+[15]пот.ремонт!X424+[2]пот.ремонт!X424</f>
        <v>0</v>
      </c>
      <c r="Y424" s="75">
        <f>[17]пот.ремонт!Y424+[14]пот.ремонт!Y424+[15]пот.ремонт!Y424+[2]пот.ремонт!Y424</f>
        <v>0</v>
      </c>
      <c r="Z424" s="75">
        <f>[17]пот.ремонт!Z424+[14]пот.ремонт!Z424+[15]пот.ремонт!Z424+[2]пот.ремонт!Z424</f>
        <v>0</v>
      </c>
      <c r="AA424" s="75">
        <f>[17]пот.ремонт!AA424+[14]пот.ремонт!AA424+[15]пот.ремонт!AA424+[2]пот.ремонт!AA424</f>
        <v>0</v>
      </c>
      <c r="AB424" s="75">
        <f>[1]пот.ремонт!AB425+[2]пот.ремонт!AB424</f>
        <v>0</v>
      </c>
      <c r="AC424" s="75">
        <f>[1]пот.ремонт!AC425+[2]пот.ремонт!AC424</f>
        <v>0</v>
      </c>
      <c r="AD424" s="187">
        <f t="shared" si="84"/>
        <v>0</v>
      </c>
      <c r="AE424" s="75">
        <f>[17]пот.ремонт!AE424+[14]пот.ремонт!AE424+[15]пот.ремонт!AE424+[2]пот.ремонт!AE424</f>
        <v>0</v>
      </c>
      <c r="AF424" s="75">
        <f>[17]пот.ремонт!AF424+[14]пот.ремонт!AF424+[15]пот.ремонт!AF424+[2]пот.ремонт!AF424</f>
        <v>0</v>
      </c>
      <c r="AG424" s="75">
        <f>[17]пот.ремонт!AG424+[14]пот.ремонт!AG424+[15]пот.ремонт!AG424+[2]пот.ремонт!AG424</f>
        <v>0</v>
      </c>
      <c r="AH424" s="75">
        <f>[17]пот.ремонт!AH424+[14]пот.ремонт!AH424+[15]пот.ремонт!AH424+[2]пот.ремонт!AH424</f>
        <v>0</v>
      </c>
      <c r="AI424" s="75">
        <f>[17]пот.ремонт!AI424+[14]пот.ремонт!AI424+[15]пот.ремонт!AI424+[2]пот.ремонт!AI424</f>
        <v>0</v>
      </c>
      <c r="AJ424" s="75">
        <f>[17]пот.ремонт!AJ424+[14]пот.ремонт!AJ424+[15]пот.ремонт!AJ424+[2]пот.ремонт!AJ424</f>
        <v>0</v>
      </c>
      <c r="AK424" s="75">
        <f>[17]пот.ремонт!AK424+[14]пот.ремонт!AK424+[15]пот.ремонт!AK424+[2]пот.ремонт!AK424</f>
        <v>0</v>
      </c>
      <c r="AL424" s="75">
        <f>[17]пот.ремонт!AL424+[14]пот.ремонт!AL424+[15]пот.ремонт!AL424+[2]пот.ремонт!AL424</f>
        <v>0</v>
      </c>
      <c r="AM424" s="75">
        <f>[17]пот.ремонт!AM424+[14]пот.ремонт!AM424+[15]пот.ремонт!AM424+[2]пот.ремонт!AM424</f>
        <v>0</v>
      </c>
      <c r="AN424" s="75">
        <f>[1]пот.ремонт!AN425+[2]пот.ремонт!AN424</f>
        <v>0</v>
      </c>
      <c r="AO424" s="71">
        <f t="shared" si="83"/>
        <v>0</v>
      </c>
      <c r="AP424" s="274">
        <f t="shared" si="86"/>
        <v>0</v>
      </c>
      <c r="AQ424" s="36">
        <f t="shared" si="81"/>
        <v>-151.69855535818326</v>
      </c>
      <c r="AR424" s="37">
        <f t="shared" si="82"/>
        <v>0</v>
      </c>
      <c r="AS424" s="183">
        <f t="shared" si="87"/>
        <v>0</v>
      </c>
      <c r="AT424" s="146">
        <f>'[4]ПР 5 місяців'!AP424</f>
        <v>-78.063901068000007</v>
      </c>
      <c r="AU424" s="275">
        <f t="shared" si="88"/>
        <v>-229.76245642618326</v>
      </c>
      <c r="AV424" s="269">
        <f>[17]пот.ремонт!AP424+[14]пот.ремонт!AP424+[15]пот.ремонт!AP424+[2]пот.ремонт!AP424</f>
        <v>0</v>
      </c>
      <c r="AW424" s="193">
        <f>[15]пот.ремонт!C424</f>
        <v>13.60319323163665</v>
      </c>
      <c r="AX424" s="194"/>
      <c r="AY424" s="194">
        <f t="shared" si="90"/>
        <v>-13.60319323163665</v>
      </c>
      <c r="AZ424" s="17"/>
      <c r="BA424" s="200">
        <f t="shared" si="91"/>
        <v>-243.36564965781992</v>
      </c>
      <c r="BB424" s="269">
        <f t="shared" si="92"/>
        <v>0</v>
      </c>
      <c r="BC424" s="15">
        <v>0</v>
      </c>
      <c r="BE424" s="270">
        <f>'[16]звіт поточний ремонт'!AR427</f>
        <v>-78.063901068000007</v>
      </c>
      <c r="BF424" s="192">
        <f t="shared" si="85"/>
        <v>0</v>
      </c>
    </row>
    <row r="425" spans="1:58" ht="15" customHeight="1" x14ac:dyDescent="0.25">
      <c r="A425" s="175">
        <f t="shared" si="89"/>
        <v>419</v>
      </c>
      <c r="B425" s="260" t="s">
        <v>420</v>
      </c>
      <c r="C425" s="164">
        <f>побуд.звіт!AW429</f>
        <v>1056.4071416919271</v>
      </c>
      <c r="D425" s="67">
        <f>'[3]по будинку 08'!BF430</f>
        <v>1917.3726465242578</v>
      </c>
      <c r="E425" s="68">
        <v>3</v>
      </c>
      <c r="F425" s="69"/>
      <c r="G425" s="69"/>
      <c r="H425" s="69"/>
      <c r="I425" s="69"/>
      <c r="J425" s="69"/>
      <c r="K425" s="69"/>
      <c r="L425" s="70"/>
      <c r="M425" s="75">
        <f>[17]пот.ремонт!M425+[14]пот.ремонт!M425+[15]пот.ремонт!M425+[2]пот.ремонт!M425</f>
        <v>0</v>
      </c>
      <c r="N425" s="75">
        <f>[17]пот.ремонт!N425+[14]пот.ремонт!N425+[15]пот.ремонт!N425+[2]пот.ремонт!N425</f>
        <v>0</v>
      </c>
      <c r="O425" s="75">
        <f>[17]пот.ремонт!O425+[14]пот.ремонт!O425+[15]пот.ремонт!O425+[2]пот.ремонт!O425</f>
        <v>1353</v>
      </c>
      <c r="P425" s="75">
        <f>[17]пот.ремонт!P425+[14]пот.ремонт!P425+[15]пот.ремонт!P425+[2]пот.ремонт!P425</f>
        <v>8</v>
      </c>
      <c r="Q425" s="75">
        <f>[17]пот.ремонт!Q425+[14]пот.ремонт!Q425+[15]пот.ремонт!Q425+[2]пот.ремонт!Q425</f>
        <v>0</v>
      </c>
      <c r="R425" s="75">
        <f>[17]пот.ремонт!R425+[14]пот.ремонт!R425+[15]пот.ремонт!R425+[2]пот.ремонт!R425</f>
        <v>0</v>
      </c>
      <c r="S425" s="75">
        <f>[17]пот.ремонт!S425+[14]пот.ремонт!S425+[15]пот.ремонт!S425+[2]пот.ремонт!S425</f>
        <v>0</v>
      </c>
      <c r="T425" s="75">
        <f>[17]пот.ремонт!T425+[14]пот.ремонт!T425+[15]пот.ремонт!T425+[2]пот.ремонт!T425</f>
        <v>0</v>
      </c>
      <c r="U425" s="75">
        <f>[17]пот.ремонт!U425+[14]пот.ремонт!U425+[15]пот.ремонт!U425+[2]пот.ремонт!U425</f>
        <v>0</v>
      </c>
      <c r="V425" s="75">
        <f>[17]пот.ремонт!V425+[14]пот.ремонт!V425+[15]пот.ремонт!V425+[2]пот.ремонт!V425</f>
        <v>0</v>
      </c>
      <c r="W425" s="75">
        <f>[17]пот.ремонт!W425+[14]пот.ремонт!W425+[15]пот.ремонт!W425+[2]пот.ремонт!W425</f>
        <v>0</v>
      </c>
      <c r="X425" s="75">
        <f>[17]пот.ремонт!X425+[14]пот.ремонт!X425+[15]пот.ремонт!X425+[2]пот.ремонт!X425</f>
        <v>0</v>
      </c>
      <c r="Y425" s="75">
        <f>[17]пот.ремонт!Y425+[14]пот.ремонт!Y425+[15]пот.ремонт!Y425+[2]пот.ремонт!Y425</f>
        <v>0</v>
      </c>
      <c r="Z425" s="75">
        <f>[17]пот.ремонт!Z425+[14]пот.ремонт!Z425+[15]пот.ремонт!Z425+[2]пот.ремонт!Z425</f>
        <v>0</v>
      </c>
      <c r="AA425" s="75">
        <f>[17]пот.ремонт!AA425+[14]пот.ремонт!AA425+[15]пот.ремонт!AA425+[2]пот.ремонт!AA425</f>
        <v>1266.4151132159241</v>
      </c>
      <c r="AB425" s="75">
        <f>[1]пот.ремонт!AB426+[2]пот.ремонт!AB425</f>
        <v>0</v>
      </c>
      <c r="AC425" s="75">
        <f>[1]пот.ремонт!AC426+[2]пот.ремонт!AC425</f>
        <v>0</v>
      </c>
      <c r="AD425" s="187">
        <f t="shared" si="84"/>
        <v>2619.4151132159241</v>
      </c>
      <c r="AE425" s="75">
        <f>[17]пот.ремонт!AE425+[14]пот.ремонт!AE425+[15]пот.ремонт!AE425+[2]пот.ремонт!AE425</f>
        <v>0</v>
      </c>
      <c r="AF425" s="75">
        <f>[17]пот.ремонт!AF425+[14]пот.ремонт!AF425+[15]пот.ремонт!AF425+[2]пот.ремонт!AF425</f>
        <v>0</v>
      </c>
      <c r="AG425" s="75">
        <f>[17]пот.ремонт!AG425+[14]пот.ремонт!AG425+[15]пот.ремонт!AG425+[2]пот.ремонт!AG425</f>
        <v>0</v>
      </c>
      <c r="AH425" s="75">
        <f>[17]пот.ремонт!AH425+[14]пот.ремонт!AH425+[15]пот.ремонт!AH425+[2]пот.ремонт!AH425</f>
        <v>0</v>
      </c>
      <c r="AI425" s="75">
        <f>[17]пот.ремонт!AI425+[14]пот.ремонт!AI425+[15]пот.ремонт!AI425+[2]пот.ремонт!AI425</f>
        <v>0</v>
      </c>
      <c r="AJ425" s="75">
        <f>[17]пот.ремонт!AJ425+[14]пот.ремонт!AJ425+[15]пот.ремонт!AJ425+[2]пот.ремонт!AJ425</f>
        <v>0</v>
      </c>
      <c r="AK425" s="75">
        <f>[17]пот.ремонт!AK425+[14]пот.ремонт!AK425+[15]пот.ремонт!AK425+[2]пот.ремонт!AK425</f>
        <v>0</v>
      </c>
      <c r="AL425" s="75">
        <f>[17]пот.ремонт!AL425+[14]пот.ремонт!AL425+[15]пот.ремонт!AL425+[2]пот.ремонт!AL425</f>
        <v>0</v>
      </c>
      <c r="AM425" s="75">
        <f>[17]пот.ремонт!AM425+[14]пот.ремонт!AM425+[15]пот.ремонт!AM425+[2]пот.ремонт!AM425</f>
        <v>0</v>
      </c>
      <c r="AN425" s="75">
        <f>[1]пот.ремонт!AN426+[2]пот.ремонт!AN425</f>
        <v>0</v>
      </c>
      <c r="AO425" s="71">
        <f t="shared" si="83"/>
        <v>0</v>
      </c>
      <c r="AP425" s="274">
        <f t="shared" si="86"/>
        <v>2619.4151132159241</v>
      </c>
      <c r="AQ425" s="36">
        <f t="shared" si="81"/>
        <v>0</v>
      </c>
      <c r="AR425" s="37">
        <f t="shared" si="82"/>
        <v>1563.007971523997</v>
      </c>
      <c r="AS425" s="183">
        <f t="shared" si="87"/>
        <v>2.4795507431166217</v>
      </c>
      <c r="AT425" s="146">
        <f>'[4]ПР 5 місяців'!AP425</f>
        <v>1469.6152461204706</v>
      </c>
      <c r="AU425" s="275">
        <f t="shared" si="88"/>
        <v>3032.6232176444673</v>
      </c>
      <c r="AV425" s="269">
        <f>[17]пот.ремонт!AP425+[14]пот.ремонт!AP425+[15]пот.ремонт!AP425+[2]пот.ремонт!AP425</f>
        <v>2619.4151132159241</v>
      </c>
      <c r="AW425" s="193">
        <f>[15]пот.ремонт!C425</f>
        <v>94.730670938385416</v>
      </c>
      <c r="AX425" s="194"/>
      <c r="AY425" s="194">
        <f t="shared" si="90"/>
        <v>-94.730670938385416</v>
      </c>
      <c r="AZ425" s="17"/>
      <c r="BA425" s="200">
        <f t="shared" si="91"/>
        <v>2937.8925467060817</v>
      </c>
      <c r="BB425" s="269">
        <f t="shared" si="92"/>
        <v>0</v>
      </c>
      <c r="BC425" s="15">
        <v>2619</v>
      </c>
      <c r="BE425" s="270">
        <f>'[16]звіт поточний ремонт'!AR428</f>
        <v>1469.6152461204706</v>
      </c>
      <c r="BF425" s="192">
        <f t="shared" si="85"/>
        <v>0</v>
      </c>
    </row>
    <row r="426" spans="1:58" ht="15" customHeight="1" x14ac:dyDescent="0.25">
      <c r="A426" s="175">
        <f t="shared" si="89"/>
        <v>420</v>
      </c>
      <c r="B426" s="260" t="s">
        <v>421</v>
      </c>
      <c r="C426" s="164">
        <f>побуд.звіт!AW430</f>
        <v>276.28644368488386</v>
      </c>
      <c r="D426" s="67">
        <f>'[3]по будинку 08'!BF431</f>
        <v>0</v>
      </c>
      <c r="E426" s="68">
        <v>3</v>
      </c>
      <c r="F426" s="69"/>
      <c r="G426" s="69"/>
      <c r="H426" s="69"/>
      <c r="I426" s="69"/>
      <c r="J426" s="69"/>
      <c r="K426" s="69"/>
      <c r="L426" s="70"/>
      <c r="M426" s="75">
        <f>[17]пот.ремонт!M426+[14]пот.ремонт!M426+[15]пот.ремонт!M426+[2]пот.ремонт!M426</f>
        <v>0</v>
      </c>
      <c r="N426" s="75">
        <f>[17]пот.ремонт!N426+[14]пот.ремонт!N426+[15]пот.ремонт!N426+[2]пот.ремонт!N426</f>
        <v>0</v>
      </c>
      <c r="O426" s="75">
        <f>[17]пот.ремонт!O426+[14]пот.ремонт!O426+[15]пот.ремонт!O426+[2]пот.ремонт!O426</f>
        <v>0</v>
      </c>
      <c r="P426" s="75">
        <f>[17]пот.ремонт!P426+[14]пот.ремонт!P426+[15]пот.ремонт!P426+[2]пот.ремонт!P426</f>
        <v>0</v>
      </c>
      <c r="Q426" s="75">
        <f>[17]пот.ремонт!Q426+[14]пот.ремонт!Q426+[15]пот.ремонт!Q426+[2]пот.ремонт!Q426</f>
        <v>0</v>
      </c>
      <c r="R426" s="75">
        <f>[17]пот.ремонт!R426+[14]пот.ремонт!R426+[15]пот.ремонт!R426+[2]пот.ремонт!R426</f>
        <v>0</v>
      </c>
      <c r="S426" s="75">
        <f>[17]пот.ремонт!S426+[14]пот.ремонт!S426+[15]пот.ремонт!S426+[2]пот.ремонт!S426</f>
        <v>0</v>
      </c>
      <c r="T426" s="75">
        <f>[17]пот.ремонт!T426+[14]пот.ремонт!T426+[15]пот.ремонт!T426+[2]пот.ремонт!T426</f>
        <v>0</v>
      </c>
      <c r="U426" s="75">
        <f>[17]пот.ремонт!U426+[14]пот.ремонт!U426+[15]пот.ремонт!U426+[2]пот.ремонт!U426</f>
        <v>0</v>
      </c>
      <c r="V426" s="75">
        <f>[17]пот.ремонт!V426+[14]пот.ремонт!V426+[15]пот.ремонт!V426+[2]пот.ремонт!V426</f>
        <v>0</v>
      </c>
      <c r="W426" s="75">
        <f>[17]пот.ремонт!W426+[14]пот.ремонт!W426+[15]пот.ремонт!W426+[2]пот.ремонт!W426</f>
        <v>0</v>
      </c>
      <c r="X426" s="75">
        <f>[17]пот.ремонт!X426+[14]пот.ремонт!X426+[15]пот.ремонт!X426+[2]пот.ремонт!X426</f>
        <v>0</v>
      </c>
      <c r="Y426" s="75">
        <f>[17]пот.ремонт!Y426+[14]пот.ремонт!Y426+[15]пот.ремонт!Y426+[2]пот.ремонт!Y426</f>
        <v>0</v>
      </c>
      <c r="Z426" s="75">
        <f>[17]пот.ремонт!Z426+[14]пот.ремонт!Z426+[15]пот.ремонт!Z426+[2]пот.ремонт!Z426</f>
        <v>0</v>
      </c>
      <c r="AA426" s="75">
        <f>[17]пот.ремонт!AA426+[14]пот.ремонт!AA426+[15]пот.ремонт!AA426+[2]пот.ремонт!AA426</f>
        <v>0</v>
      </c>
      <c r="AB426" s="75">
        <f>[1]пот.ремонт!AB427+[2]пот.ремонт!AB426</f>
        <v>0</v>
      </c>
      <c r="AC426" s="75">
        <f>[1]пот.ремонт!AC427+[2]пот.ремонт!AC426</f>
        <v>0</v>
      </c>
      <c r="AD426" s="187">
        <f t="shared" si="84"/>
        <v>0</v>
      </c>
      <c r="AE426" s="75">
        <f>[17]пот.ремонт!AE426+[14]пот.ремонт!AE426+[15]пот.ремонт!AE426+[2]пот.ремонт!AE426</f>
        <v>0</v>
      </c>
      <c r="AF426" s="75">
        <f>[17]пот.ремонт!AF426+[14]пот.ремонт!AF426+[15]пот.ремонт!AF426+[2]пот.ремонт!AF426</f>
        <v>0</v>
      </c>
      <c r="AG426" s="75">
        <f>[17]пот.ремонт!AG426+[14]пот.ремонт!AG426+[15]пот.ремонт!AG426+[2]пот.ремонт!AG426</f>
        <v>0</v>
      </c>
      <c r="AH426" s="75">
        <f>[17]пот.ремонт!AH426+[14]пот.ремонт!AH426+[15]пот.ремонт!AH426+[2]пот.ремонт!AH426</f>
        <v>0</v>
      </c>
      <c r="AI426" s="75">
        <f>[17]пот.ремонт!AI426+[14]пот.ремонт!AI426+[15]пот.ремонт!AI426+[2]пот.ремонт!AI426</f>
        <v>0</v>
      </c>
      <c r="AJ426" s="75">
        <f>[17]пот.ремонт!AJ426+[14]пот.ремонт!AJ426+[15]пот.ремонт!AJ426+[2]пот.ремонт!AJ426</f>
        <v>0</v>
      </c>
      <c r="AK426" s="75">
        <f>[17]пот.ремонт!AK426+[14]пот.ремонт!AK426+[15]пот.ремонт!AK426+[2]пот.ремонт!AK426</f>
        <v>0</v>
      </c>
      <c r="AL426" s="75">
        <f>[17]пот.ремонт!AL426+[14]пот.ремонт!AL426+[15]пот.ремонт!AL426+[2]пот.ремонт!AL426</f>
        <v>0</v>
      </c>
      <c r="AM426" s="75">
        <f>[17]пот.ремонт!AM426+[14]пот.ремонт!AM426+[15]пот.ремонт!AM426+[2]пот.ремонт!AM426</f>
        <v>0</v>
      </c>
      <c r="AN426" s="75">
        <f>[1]пот.ремонт!AN427+[2]пот.ремонт!AN426</f>
        <v>0</v>
      </c>
      <c r="AO426" s="71">
        <f t="shared" si="83"/>
        <v>0</v>
      </c>
      <c r="AP426" s="274">
        <f t="shared" si="86"/>
        <v>0</v>
      </c>
      <c r="AQ426" s="36">
        <f t="shared" si="81"/>
        <v>-276.28644368488386</v>
      </c>
      <c r="AR426" s="37">
        <f t="shared" si="82"/>
        <v>0</v>
      </c>
      <c r="AS426" s="183">
        <f t="shared" si="87"/>
        <v>0</v>
      </c>
      <c r="AT426" s="146">
        <f>'[4]ПР 5 місяців'!AP426</f>
        <v>-142.17673400799998</v>
      </c>
      <c r="AU426" s="275">
        <f t="shared" si="88"/>
        <v>-418.46317769288385</v>
      </c>
      <c r="AV426" s="269">
        <f>[17]пот.ремонт!AP426+[14]пот.ремонт!AP426+[15]пот.ремонт!AP426+[2]пот.ремонт!AP426</f>
        <v>0</v>
      </c>
      <c r="AW426" s="193">
        <f>[15]пот.ремонт!C426</f>
        <v>24.775293696976782</v>
      </c>
      <c r="AX426" s="194"/>
      <c r="AY426" s="194">
        <f t="shared" si="90"/>
        <v>-24.775293696976782</v>
      </c>
      <c r="AZ426" s="17"/>
      <c r="BA426" s="200">
        <f t="shared" si="91"/>
        <v>-443.23847138986065</v>
      </c>
      <c r="BB426" s="269">
        <f t="shared" si="92"/>
        <v>0</v>
      </c>
      <c r="BC426" s="15">
        <v>0</v>
      </c>
      <c r="BE426" s="270">
        <f>'[16]звіт поточний ремонт'!AR429</f>
        <v>-142.17673400799998</v>
      </c>
      <c r="BF426" s="192">
        <f t="shared" si="85"/>
        <v>0</v>
      </c>
    </row>
    <row r="427" spans="1:58" ht="15" customHeight="1" x14ac:dyDescent="0.25">
      <c r="A427" s="175">
        <f t="shared" si="89"/>
        <v>421</v>
      </c>
      <c r="B427" s="260" t="s">
        <v>422</v>
      </c>
      <c r="C427" s="164">
        <f>побуд.звіт!AW431</f>
        <v>780.42456855234002</v>
      </c>
      <c r="D427" s="67">
        <f>'[3]по будинку 08'!BF432</f>
        <v>0</v>
      </c>
      <c r="E427" s="68">
        <v>3</v>
      </c>
      <c r="F427" s="69"/>
      <c r="G427" s="69"/>
      <c r="H427" s="69"/>
      <c r="I427" s="69"/>
      <c r="J427" s="69"/>
      <c r="K427" s="69"/>
      <c r="L427" s="70"/>
      <c r="M427" s="75">
        <f>[17]пот.ремонт!M427+[14]пот.ремонт!M427+[15]пот.ремонт!M427+[2]пот.ремонт!M427</f>
        <v>0</v>
      </c>
      <c r="N427" s="75">
        <f>[17]пот.ремонт!N427+[14]пот.ремонт!N427+[15]пот.ремонт!N427+[2]пот.ремонт!N427</f>
        <v>0</v>
      </c>
      <c r="O427" s="75">
        <f>[17]пот.ремонт!O427+[14]пот.ремонт!O427+[15]пот.ремонт!O427+[2]пот.ремонт!O427</f>
        <v>0</v>
      </c>
      <c r="P427" s="75">
        <f>[17]пот.ремонт!P427+[14]пот.ремонт!P427+[15]пот.ремонт!P427+[2]пот.ремонт!P427</f>
        <v>0</v>
      </c>
      <c r="Q427" s="75">
        <f>[17]пот.ремонт!Q427+[14]пот.ремонт!Q427+[15]пот.ремонт!Q427+[2]пот.ремонт!Q427</f>
        <v>0</v>
      </c>
      <c r="R427" s="75">
        <f>[17]пот.ремонт!R427+[14]пот.ремонт!R427+[15]пот.ремонт!R427+[2]пот.ремонт!R427</f>
        <v>0</v>
      </c>
      <c r="S427" s="75">
        <f>[17]пот.ремонт!S427+[14]пот.ремонт!S427+[15]пот.ремонт!S427+[2]пот.ремонт!S427</f>
        <v>0</v>
      </c>
      <c r="T427" s="75">
        <f>[17]пот.ремонт!T427+[14]пот.ремонт!T427+[15]пот.ремонт!T427+[2]пот.ремонт!T427</f>
        <v>0</v>
      </c>
      <c r="U427" s="75">
        <f>[17]пот.ремонт!U427+[14]пот.ремонт!U427+[15]пот.ремонт!U427+[2]пот.ремонт!U427</f>
        <v>0</v>
      </c>
      <c r="V427" s="75">
        <f>[17]пот.ремонт!V427+[14]пот.ремонт!V427+[15]пот.ремонт!V427+[2]пот.ремонт!V427</f>
        <v>0</v>
      </c>
      <c r="W427" s="75">
        <f>[17]пот.ремонт!W427+[14]пот.ремонт!W427+[15]пот.ремонт!W427+[2]пот.ремонт!W427</f>
        <v>0</v>
      </c>
      <c r="X427" s="75">
        <f>[17]пот.ремонт!X427+[14]пот.ремонт!X427+[15]пот.ремонт!X427+[2]пот.ремонт!X427</f>
        <v>0</v>
      </c>
      <c r="Y427" s="75">
        <f>[17]пот.ремонт!Y427+[14]пот.ремонт!Y427+[15]пот.ремонт!Y427+[2]пот.ремонт!Y427</f>
        <v>0</v>
      </c>
      <c r="Z427" s="75">
        <f>[17]пот.ремонт!Z427+[14]пот.ремонт!Z427+[15]пот.ремонт!Z427+[2]пот.ремонт!Z427</f>
        <v>0</v>
      </c>
      <c r="AA427" s="75">
        <f>[17]пот.ремонт!AA427+[14]пот.ремонт!AA427+[15]пот.ремонт!AA427+[2]пот.ремонт!AA427</f>
        <v>0</v>
      </c>
      <c r="AB427" s="75">
        <f>[1]пот.ремонт!AB428+[2]пот.ремонт!AB427</f>
        <v>0</v>
      </c>
      <c r="AC427" s="75">
        <f>[1]пот.ремонт!AC428+[2]пот.ремонт!AC427</f>
        <v>0</v>
      </c>
      <c r="AD427" s="187">
        <f t="shared" si="84"/>
        <v>0</v>
      </c>
      <c r="AE427" s="75">
        <f>[17]пот.ремонт!AE427+[14]пот.ремонт!AE427+[15]пот.ремонт!AE427+[2]пот.ремонт!AE427</f>
        <v>0</v>
      </c>
      <c r="AF427" s="75">
        <f>[17]пот.ремонт!AF427+[14]пот.ремонт!AF427+[15]пот.ремонт!AF427+[2]пот.ремонт!AF427</f>
        <v>0</v>
      </c>
      <c r="AG427" s="75">
        <f>[17]пот.ремонт!AG427+[14]пот.ремонт!AG427+[15]пот.ремонт!AG427+[2]пот.ремонт!AG427</f>
        <v>0</v>
      </c>
      <c r="AH427" s="75">
        <f>[17]пот.ремонт!AH427+[14]пот.ремонт!AH427+[15]пот.ремонт!AH427+[2]пот.ремонт!AH427</f>
        <v>0</v>
      </c>
      <c r="AI427" s="75">
        <f>[17]пот.ремонт!AI427+[14]пот.ремонт!AI427+[15]пот.ремонт!AI427+[2]пот.ремонт!AI427</f>
        <v>0</v>
      </c>
      <c r="AJ427" s="75">
        <f>[17]пот.ремонт!AJ427+[14]пот.ремонт!AJ427+[15]пот.ремонт!AJ427+[2]пот.ремонт!AJ427</f>
        <v>0</v>
      </c>
      <c r="AK427" s="75">
        <f>[17]пот.ремонт!AK427+[14]пот.ремонт!AK427+[15]пот.ремонт!AK427+[2]пот.ремонт!AK427</f>
        <v>0</v>
      </c>
      <c r="AL427" s="75">
        <f>[17]пот.ремонт!AL427+[14]пот.ремонт!AL427+[15]пот.ремонт!AL427+[2]пот.ремонт!AL427</f>
        <v>0</v>
      </c>
      <c r="AM427" s="75">
        <f>[17]пот.ремонт!AM427+[14]пот.ремонт!AM427+[15]пот.ремонт!AM427+[2]пот.ремонт!AM427</f>
        <v>0</v>
      </c>
      <c r="AN427" s="75">
        <f>[1]пот.ремонт!AN428+[2]пот.ремонт!AN427</f>
        <v>0</v>
      </c>
      <c r="AO427" s="71">
        <f t="shared" si="83"/>
        <v>0</v>
      </c>
      <c r="AP427" s="274">
        <f t="shared" si="86"/>
        <v>0</v>
      </c>
      <c r="AQ427" s="36">
        <f t="shared" si="81"/>
        <v>-780.42456855234002</v>
      </c>
      <c r="AR427" s="37">
        <f t="shared" si="82"/>
        <v>0</v>
      </c>
      <c r="AS427" s="183">
        <f t="shared" si="87"/>
        <v>0</v>
      </c>
      <c r="AT427" s="146">
        <f>'[4]ПР 5 місяців'!AP427</f>
        <v>-401.60535853900006</v>
      </c>
      <c r="AU427" s="275">
        <f t="shared" si="88"/>
        <v>-1182.0299270913401</v>
      </c>
      <c r="AV427" s="269">
        <f>[17]пот.ремонт!AP427+[14]пот.ремонт!AP427+[15]пот.ремонт!AP427+[2]пот.ремонт!AP427</f>
        <v>0</v>
      </c>
      <c r="AW427" s="193">
        <f>[15]пот.ремонт!C427</f>
        <v>69.98269289046803</v>
      </c>
      <c r="AX427" s="194"/>
      <c r="AY427" s="194">
        <f t="shared" si="90"/>
        <v>-69.98269289046803</v>
      </c>
      <c r="AZ427" s="17"/>
      <c r="BA427" s="200">
        <f t="shared" si="91"/>
        <v>-1252.0126199818083</v>
      </c>
      <c r="BB427" s="269">
        <f t="shared" si="92"/>
        <v>0</v>
      </c>
      <c r="BC427" s="15">
        <v>0</v>
      </c>
      <c r="BE427" s="270">
        <f>'[16]звіт поточний ремонт'!AR430</f>
        <v>-401.60535853900006</v>
      </c>
      <c r="BF427" s="192">
        <f t="shared" si="85"/>
        <v>0</v>
      </c>
    </row>
    <row r="428" spans="1:58" ht="15" customHeight="1" x14ac:dyDescent="0.25">
      <c r="A428" s="175">
        <f t="shared" si="89"/>
        <v>422</v>
      </c>
      <c r="B428" s="260" t="s">
        <v>423</v>
      </c>
      <c r="C428" s="164">
        <f>побуд.звіт!AW432</f>
        <v>754.32072131889743</v>
      </c>
      <c r="D428" s="67">
        <f>'[3]по будинку 08'!BF433</f>
        <v>0</v>
      </c>
      <c r="E428" s="68">
        <v>3</v>
      </c>
      <c r="F428" s="69"/>
      <c r="G428" s="69"/>
      <c r="H428" s="69"/>
      <c r="I428" s="69"/>
      <c r="J428" s="69"/>
      <c r="K428" s="69"/>
      <c r="L428" s="70"/>
      <c r="M428" s="75">
        <f>[17]пот.ремонт!M428+[14]пот.ремонт!M428+[15]пот.ремонт!M428+[2]пот.ремонт!M428</f>
        <v>0</v>
      </c>
      <c r="N428" s="75">
        <f>[17]пот.ремонт!N428+[14]пот.ремонт!N428+[15]пот.ремонт!N428+[2]пот.ремонт!N428</f>
        <v>0</v>
      </c>
      <c r="O428" s="75">
        <f>[17]пот.ремонт!O428+[14]пот.ремонт!O428+[15]пот.ремонт!O428+[2]пот.ремонт!O428</f>
        <v>0</v>
      </c>
      <c r="P428" s="75">
        <f>[17]пот.ремонт!P428+[14]пот.ремонт!P428+[15]пот.ремонт!P428+[2]пот.ремонт!P428</f>
        <v>0</v>
      </c>
      <c r="Q428" s="75">
        <f>[17]пот.ремонт!Q428+[14]пот.ремонт!Q428+[15]пот.ремонт!Q428+[2]пот.ремонт!Q428</f>
        <v>0</v>
      </c>
      <c r="R428" s="75">
        <f>[17]пот.ремонт!R428+[14]пот.ремонт!R428+[15]пот.ремонт!R428+[2]пот.ремонт!R428</f>
        <v>0</v>
      </c>
      <c r="S428" s="75">
        <f>[17]пот.ремонт!S428+[14]пот.ремонт!S428+[15]пот.ремонт!S428+[2]пот.ремонт!S428</f>
        <v>0</v>
      </c>
      <c r="T428" s="75">
        <f>[17]пот.ремонт!T428+[14]пот.ремонт!T428+[15]пот.ремонт!T428+[2]пот.ремонт!T428</f>
        <v>0</v>
      </c>
      <c r="U428" s="75">
        <f>[17]пот.ремонт!U428+[14]пот.ремонт!U428+[15]пот.ремонт!U428+[2]пот.ремонт!U428</f>
        <v>0</v>
      </c>
      <c r="V428" s="75">
        <f>[17]пот.ремонт!V428+[14]пот.ремонт!V428+[15]пот.ремонт!V428+[2]пот.ремонт!V428</f>
        <v>0</v>
      </c>
      <c r="W428" s="75">
        <f>[17]пот.ремонт!W428+[14]пот.ремонт!W428+[15]пот.ремонт!W428+[2]пот.ремонт!W428</f>
        <v>0</v>
      </c>
      <c r="X428" s="75">
        <f>[17]пот.ремонт!X428+[14]пот.ремонт!X428+[15]пот.ремонт!X428+[2]пот.ремонт!X428</f>
        <v>0</v>
      </c>
      <c r="Y428" s="75">
        <f>[17]пот.ремонт!Y428+[14]пот.ремонт!Y428+[15]пот.ремонт!Y428+[2]пот.ремонт!Y428</f>
        <v>0</v>
      </c>
      <c r="Z428" s="75">
        <f>[17]пот.ремонт!Z428+[14]пот.ремонт!Z428+[15]пот.ремонт!Z428+[2]пот.ремонт!Z428</f>
        <v>0</v>
      </c>
      <c r="AA428" s="75">
        <f>[17]пот.ремонт!AA428+[14]пот.ремонт!AA428+[15]пот.ремонт!AA428+[2]пот.ремонт!AA428</f>
        <v>0</v>
      </c>
      <c r="AB428" s="75">
        <f>[1]пот.ремонт!AB429+[2]пот.ремонт!AB428</f>
        <v>0</v>
      </c>
      <c r="AC428" s="75">
        <f>[1]пот.ремонт!AC429+[2]пот.ремонт!AC428</f>
        <v>0</v>
      </c>
      <c r="AD428" s="187">
        <f t="shared" si="84"/>
        <v>0</v>
      </c>
      <c r="AE428" s="75">
        <f>[17]пот.ремонт!AE428+[14]пот.ремонт!AE428+[15]пот.ремонт!AE428+[2]пот.ремонт!AE428</f>
        <v>0</v>
      </c>
      <c r="AF428" s="75">
        <f>[17]пот.ремонт!AF428+[14]пот.ремонт!AF428+[15]пот.ремонт!AF428+[2]пот.ремонт!AF428</f>
        <v>0</v>
      </c>
      <c r="AG428" s="75">
        <f>[17]пот.ремонт!AG428+[14]пот.ремонт!AG428+[15]пот.ремонт!AG428+[2]пот.ремонт!AG428</f>
        <v>0</v>
      </c>
      <c r="AH428" s="75">
        <f>[17]пот.ремонт!AH428+[14]пот.ремонт!AH428+[15]пот.ремонт!AH428+[2]пот.ремонт!AH428</f>
        <v>0</v>
      </c>
      <c r="AI428" s="75">
        <f>[17]пот.ремонт!AI428+[14]пот.ремонт!AI428+[15]пот.ремонт!AI428+[2]пот.ремонт!AI428</f>
        <v>0</v>
      </c>
      <c r="AJ428" s="75">
        <f>[17]пот.ремонт!AJ428+[14]пот.ремонт!AJ428+[15]пот.ремонт!AJ428+[2]пот.ремонт!AJ428</f>
        <v>0</v>
      </c>
      <c r="AK428" s="75">
        <f>[17]пот.ремонт!AK428+[14]пот.ремонт!AK428+[15]пот.ремонт!AK428+[2]пот.ремонт!AK428</f>
        <v>0</v>
      </c>
      <c r="AL428" s="75">
        <f>[17]пот.ремонт!AL428+[14]пот.ремонт!AL428+[15]пот.ремонт!AL428+[2]пот.ремонт!AL428</f>
        <v>0</v>
      </c>
      <c r="AM428" s="75">
        <f>[17]пот.ремонт!AM428+[14]пот.ремонт!AM428+[15]пот.ремонт!AM428+[2]пот.ремонт!AM428</f>
        <v>0</v>
      </c>
      <c r="AN428" s="75">
        <f>[1]пот.ремонт!AN429+[2]пот.ремонт!AN428</f>
        <v>0</v>
      </c>
      <c r="AO428" s="71">
        <f t="shared" si="83"/>
        <v>0</v>
      </c>
      <c r="AP428" s="274">
        <f t="shared" si="86"/>
        <v>0</v>
      </c>
      <c r="AQ428" s="36">
        <f t="shared" si="81"/>
        <v>-754.32072131889743</v>
      </c>
      <c r="AR428" s="37">
        <f t="shared" si="82"/>
        <v>0</v>
      </c>
      <c r="AS428" s="183">
        <f t="shared" si="87"/>
        <v>0</v>
      </c>
      <c r="AT428" s="146">
        <f>'[4]ПР 5 місяців'!AP428</f>
        <v>-388.05210558580001</v>
      </c>
      <c r="AU428" s="275">
        <f t="shared" si="88"/>
        <v>-1142.3728269046974</v>
      </c>
      <c r="AV428" s="269">
        <f>[17]пот.ремонт!AP428+[14]пот.ремонт!AP428+[15]пот.ремонт!AP428+[2]пот.ремонт!AP428</f>
        <v>0</v>
      </c>
      <c r="AW428" s="193">
        <f>[15]пот.ремонт!C428</f>
        <v>67.667674459779491</v>
      </c>
      <c r="AX428" s="194"/>
      <c r="AY428" s="194">
        <f t="shared" si="90"/>
        <v>-67.667674459779491</v>
      </c>
      <c r="AZ428" s="17"/>
      <c r="BA428" s="200">
        <f t="shared" si="91"/>
        <v>-1210.0405013644768</v>
      </c>
      <c r="BB428" s="269">
        <f t="shared" si="92"/>
        <v>0</v>
      </c>
      <c r="BC428" s="15">
        <v>0</v>
      </c>
      <c r="BE428" s="270">
        <f>'[16]звіт поточний ремонт'!AR431</f>
        <v>-388.05210558580001</v>
      </c>
      <c r="BF428" s="192">
        <f t="shared" si="85"/>
        <v>0</v>
      </c>
    </row>
    <row r="429" spans="1:58" ht="15" customHeight="1" x14ac:dyDescent="0.25">
      <c r="A429" s="175">
        <f t="shared" si="89"/>
        <v>423</v>
      </c>
      <c r="B429" s="260" t="s">
        <v>424</v>
      </c>
      <c r="C429" s="164">
        <f>побуд.звіт!AW433</f>
        <v>886.76290833013798</v>
      </c>
      <c r="D429" s="67">
        <f>'[3]по будинку 08'!BF434</f>
        <v>0</v>
      </c>
      <c r="E429" s="68">
        <v>2</v>
      </c>
      <c r="F429" s="69"/>
      <c r="G429" s="69"/>
      <c r="H429" s="69"/>
      <c r="I429" s="69"/>
      <c r="J429" s="69"/>
      <c r="K429" s="69"/>
      <c r="L429" s="70"/>
      <c r="M429" s="75">
        <f>[17]пот.ремонт!M429+[14]пот.ремонт!M429+[15]пот.ремонт!M429+[2]пот.ремонт!M429</f>
        <v>0</v>
      </c>
      <c r="N429" s="75">
        <f>[17]пот.ремонт!N429+[14]пот.ремонт!N429+[15]пот.ремонт!N429+[2]пот.ремонт!N429</f>
        <v>0</v>
      </c>
      <c r="O429" s="75">
        <f>[17]пот.ремонт!O429+[14]пот.ремонт!O429+[15]пот.ремонт!O429+[2]пот.ремонт!O429</f>
        <v>0</v>
      </c>
      <c r="P429" s="75">
        <f>[17]пот.ремонт!P429+[14]пот.ремонт!P429+[15]пот.ремонт!P429+[2]пот.ремонт!P429</f>
        <v>0</v>
      </c>
      <c r="Q429" s="75">
        <f>[17]пот.ремонт!Q429+[14]пот.ремонт!Q429+[15]пот.ремонт!Q429+[2]пот.ремонт!Q429</f>
        <v>0</v>
      </c>
      <c r="R429" s="75">
        <f>[17]пот.ремонт!R429+[14]пот.ремонт!R429+[15]пот.ремонт!R429+[2]пот.ремонт!R429</f>
        <v>0</v>
      </c>
      <c r="S429" s="75">
        <f>[17]пот.ремонт!S429+[14]пот.ремонт!S429+[15]пот.ремонт!S429+[2]пот.ремонт!S429</f>
        <v>0</v>
      </c>
      <c r="T429" s="75">
        <f>[17]пот.ремонт!T429+[14]пот.ремонт!T429+[15]пот.ремонт!T429+[2]пот.ремонт!T429</f>
        <v>0</v>
      </c>
      <c r="U429" s="75">
        <f>[17]пот.ремонт!U429+[14]пот.ремонт!U429+[15]пот.ремонт!U429+[2]пот.ремонт!U429</f>
        <v>0</v>
      </c>
      <c r="V429" s="75">
        <f>[17]пот.ремонт!V429+[14]пот.ремонт!V429+[15]пот.ремонт!V429+[2]пот.ремонт!V429</f>
        <v>0</v>
      </c>
      <c r="W429" s="75">
        <f>[17]пот.ремонт!W429+[14]пот.ремонт!W429+[15]пот.ремонт!W429+[2]пот.ремонт!W429</f>
        <v>0</v>
      </c>
      <c r="X429" s="75">
        <f>[17]пот.ремонт!X429+[14]пот.ремонт!X429+[15]пот.ремонт!X429+[2]пот.ремонт!X429</f>
        <v>0</v>
      </c>
      <c r="Y429" s="75">
        <f>[17]пот.ремонт!Y429+[14]пот.ремонт!Y429+[15]пот.ремонт!Y429+[2]пот.ремонт!Y429</f>
        <v>0</v>
      </c>
      <c r="Z429" s="75">
        <f>[17]пот.ремонт!Z429+[14]пот.ремонт!Z429+[15]пот.ремонт!Z429+[2]пот.ремонт!Z429</f>
        <v>0</v>
      </c>
      <c r="AA429" s="75">
        <f>[17]пот.ремонт!AA429+[14]пот.ремонт!AA429+[15]пот.ремонт!AA429+[2]пот.ремонт!AA429</f>
        <v>97</v>
      </c>
      <c r="AB429" s="75">
        <f>[1]пот.ремонт!AB430+[2]пот.ремонт!AB429</f>
        <v>0</v>
      </c>
      <c r="AC429" s="75">
        <f>[1]пот.ремонт!AC430+[2]пот.ремонт!AC429</f>
        <v>0</v>
      </c>
      <c r="AD429" s="187">
        <f t="shared" si="84"/>
        <v>97</v>
      </c>
      <c r="AE429" s="75">
        <f>[17]пот.ремонт!AE429+[14]пот.ремонт!AE429+[15]пот.ремонт!AE429+[2]пот.ремонт!AE429</f>
        <v>0</v>
      </c>
      <c r="AF429" s="75">
        <f>[17]пот.ремонт!AF429+[14]пот.ремонт!AF429+[15]пот.ремонт!AF429+[2]пот.ремонт!AF429</f>
        <v>0</v>
      </c>
      <c r="AG429" s="75">
        <f>[17]пот.ремонт!AG429+[14]пот.ремонт!AG429+[15]пот.ремонт!AG429+[2]пот.ремонт!AG429</f>
        <v>0</v>
      </c>
      <c r="AH429" s="75">
        <f>[17]пот.ремонт!AH429+[14]пот.ремонт!AH429+[15]пот.ремонт!AH429+[2]пот.ремонт!AH429</f>
        <v>0</v>
      </c>
      <c r="AI429" s="75">
        <f>[17]пот.ремонт!AI429+[14]пот.ремонт!AI429+[15]пот.ремонт!AI429+[2]пот.ремонт!AI429</f>
        <v>0</v>
      </c>
      <c r="AJ429" s="75">
        <f>[17]пот.ремонт!AJ429+[14]пот.ремонт!AJ429+[15]пот.ремонт!AJ429+[2]пот.ремонт!AJ429</f>
        <v>0</v>
      </c>
      <c r="AK429" s="75">
        <f>[17]пот.ремонт!AK429+[14]пот.ремонт!AK429+[15]пот.ремонт!AK429+[2]пот.ремонт!AK429</f>
        <v>0</v>
      </c>
      <c r="AL429" s="75">
        <f>[17]пот.ремонт!AL429+[14]пот.ремонт!AL429+[15]пот.ремонт!AL429+[2]пот.ремонт!AL429</f>
        <v>0</v>
      </c>
      <c r="AM429" s="75">
        <f>[17]пот.ремонт!AM429+[14]пот.ремонт!AM429+[15]пот.ремонт!AM429+[2]пот.ремонт!AM429</f>
        <v>0</v>
      </c>
      <c r="AN429" s="75">
        <f>[1]пот.ремонт!AN430+[2]пот.ремонт!AN429</f>
        <v>0</v>
      </c>
      <c r="AO429" s="71">
        <f t="shared" si="83"/>
        <v>0</v>
      </c>
      <c r="AP429" s="274">
        <f t="shared" si="86"/>
        <v>97</v>
      </c>
      <c r="AQ429" s="36">
        <f t="shared" si="81"/>
        <v>-789.76290833013798</v>
      </c>
      <c r="AR429" s="37">
        <f t="shared" si="82"/>
        <v>0</v>
      </c>
      <c r="AS429" s="183">
        <f t="shared" si="87"/>
        <v>0.10938662306327242</v>
      </c>
      <c r="AT429" s="146">
        <f>'[4]ПР 5 місяців'!AP429</f>
        <v>4633.7383777440009</v>
      </c>
      <c r="AU429" s="275">
        <f t="shared" si="88"/>
        <v>3843.9754694138628</v>
      </c>
      <c r="AV429" s="269">
        <f>[17]пот.ремонт!AP429+[14]пот.ремонт!AP429+[15]пот.ремонт!AP429+[2]пот.ремонт!AP429</f>
        <v>97</v>
      </c>
      <c r="AW429" s="193">
        <f>[15]пот.ремонт!C429</f>
        <v>80.529820386027595</v>
      </c>
      <c r="AX429" s="194"/>
      <c r="AY429" s="194">
        <f t="shared" si="90"/>
        <v>-80.529820386027595</v>
      </c>
      <c r="AZ429" s="17"/>
      <c r="BA429" s="200">
        <f t="shared" si="91"/>
        <v>3763.4456490278353</v>
      </c>
      <c r="BB429" s="269">
        <f t="shared" si="92"/>
        <v>0</v>
      </c>
      <c r="BC429" s="15">
        <v>97</v>
      </c>
      <c r="BE429" s="270">
        <f>'[16]звіт поточний ремонт'!AR432</f>
        <v>4633.7383777440009</v>
      </c>
      <c r="BF429" s="192">
        <f t="shared" si="85"/>
        <v>0</v>
      </c>
    </row>
    <row r="430" spans="1:58" ht="15" customHeight="1" x14ac:dyDescent="0.25">
      <c r="A430" s="175">
        <f t="shared" si="89"/>
        <v>424</v>
      </c>
      <c r="B430" s="260" t="s">
        <v>425</v>
      </c>
      <c r="C430" s="164">
        <f>побуд.звіт!AW434</f>
        <v>770.66877116981379</v>
      </c>
      <c r="D430" s="67">
        <f>'[3]по будинку 08'!BF435</f>
        <v>0</v>
      </c>
      <c r="E430" s="68">
        <v>1</v>
      </c>
      <c r="F430" s="69"/>
      <c r="G430" s="69"/>
      <c r="H430" s="69"/>
      <c r="I430" s="69"/>
      <c r="J430" s="69"/>
      <c r="K430" s="69"/>
      <c r="L430" s="70"/>
      <c r="M430" s="75">
        <f>[17]пот.ремонт!M430+[14]пот.ремонт!M430+[15]пот.ремонт!M430+[2]пот.ремонт!M430</f>
        <v>0</v>
      </c>
      <c r="N430" s="75">
        <f>[17]пот.ремонт!N430+[14]пот.ремонт!N430+[15]пот.ремонт!N430+[2]пот.ремонт!N430</f>
        <v>0</v>
      </c>
      <c r="O430" s="75">
        <f>[17]пот.ремонт!O430+[14]пот.ремонт!O430+[15]пот.ремонт!O430+[2]пот.ремонт!O430</f>
        <v>0</v>
      </c>
      <c r="P430" s="75">
        <f>[17]пот.ремонт!P430+[14]пот.ремонт!P430+[15]пот.ремонт!P430+[2]пот.ремонт!P430</f>
        <v>0</v>
      </c>
      <c r="Q430" s="75">
        <f>[17]пот.ремонт!Q430+[14]пот.ремонт!Q430+[15]пот.ремонт!Q430+[2]пот.ремонт!Q430</f>
        <v>0</v>
      </c>
      <c r="R430" s="75">
        <f>[17]пот.ремонт!R430+[14]пот.ремонт!R430+[15]пот.ремонт!R430+[2]пот.ремонт!R430</f>
        <v>0</v>
      </c>
      <c r="S430" s="75">
        <f>[17]пот.ремонт!S430+[14]пот.ремонт!S430+[15]пот.ремонт!S430+[2]пот.ремонт!S430</f>
        <v>0</v>
      </c>
      <c r="T430" s="75">
        <f>[17]пот.ремонт!T430+[14]пот.ремонт!T430+[15]пот.ремонт!T430+[2]пот.ремонт!T430</f>
        <v>0</v>
      </c>
      <c r="U430" s="75">
        <f>[17]пот.ремонт!U430+[14]пот.ремонт!U430+[15]пот.ремонт!U430+[2]пот.ремонт!U430</f>
        <v>0</v>
      </c>
      <c r="V430" s="75">
        <f>[17]пот.ремонт!V430+[14]пот.ремонт!V430+[15]пот.ремонт!V430+[2]пот.ремонт!V430</f>
        <v>0</v>
      </c>
      <c r="W430" s="75">
        <f>[17]пот.ремонт!W430+[14]пот.ремонт!W430+[15]пот.ремонт!W430+[2]пот.ремонт!W430</f>
        <v>0</v>
      </c>
      <c r="X430" s="75">
        <f>[17]пот.ремонт!X430+[14]пот.ремонт!X430+[15]пот.ремонт!X430+[2]пот.ремонт!X430</f>
        <v>0</v>
      </c>
      <c r="Y430" s="75">
        <f>[17]пот.ремонт!Y430+[14]пот.ремонт!Y430+[15]пот.ремонт!Y430+[2]пот.ремонт!Y430</f>
        <v>0</v>
      </c>
      <c r="Z430" s="75">
        <f>[17]пот.ремонт!Z430+[14]пот.ремонт!Z430+[15]пот.ремонт!Z430+[2]пот.ремонт!Z430</f>
        <v>0</v>
      </c>
      <c r="AA430" s="75">
        <f>[17]пот.ремонт!AA430+[14]пот.ремонт!AA430+[15]пот.ремонт!AA430+[2]пот.ремонт!AA430</f>
        <v>97</v>
      </c>
      <c r="AB430" s="75">
        <f>[1]пот.ремонт!AB431+[2]пот.ремонт!AB430</f>
        <v>0</v>
      </c>
      <c r="AC430" s="75">
        <f>[1]пот.ремонт!AC431+[2]пот.ремонт!AC430</f>
        <v>0</v>
      </c>
      <c r="AD430" s="187">
        <f t="shared" si="84"/>
        <v>97</v>
      </c>
      <c r="AE430" s="75">
        <f>[17]пот.ремонт!AE430+[14]пот.ремонт!AE430+[15]пот.ремонт!AE430+[2]пот.ремонт!AE430</f>
        <v>0</v>
      </c>
      <c r="AF430" s="75">
        <f>[17]пот.ремонт!AF430+[14]пот.ремонт!AF430+[15]пот.ремонт!AF430+[2]пот.ремонт!AF430</f>
        <v>0</v>
      </c>
      <c r="AG430" s="75">
        <f>[17]пот.ремонт!AG430+[14]пот.ремонт!AG430+[15]пот.ремонт!AG430+[2]пот.ремонт!AG430</f>
        <v>0</v>
      </c>
      <c r="AH430" s="75">
        <f>[17]пот.ремонт!AH430+[14]пот.ремонт!AH430+[15]пот.ремонт!AH430+[2]пот.ремонт!AH430</f>
        <v>0</v>
      </c>
      <c r="AI430" s="75">
        <f>[17]пот.ремонт!AI430+[14]пот.ремонт!AI430+[15]пот.ремонт!AI430+[2]пот.ремонт!AI430</f>
        <v>0</v>
      </c>
      <c r="AJ430" s="75">
        <f>[17]пот.ремонт!AJ430+[14]пот.ремонт!AJ430+[15]пот.ремонт!AJ430+[2]пот.ремонт!AJ430</f>
        <v>0</v>
      </c>
      <c r="AK430" s="75">
        <f>[17]пот.ремонт!AK430+[14]пот.ремонт!AK430+[15]пот.ремонт!AK430+[2]пот.ремонт!AK430</f>
        <v>0</v>
      </c>
      <c r="AL430" s="75">
        <f>[17]пот.ремонт!AL430+[14]пот.ремонт!AL430+[15]пот.ремонт!AL430+[2]пот.ремонт!AL430</f>
        <v>0</v>
      </c>
      <c r="AM430" s="75">
        <f>[17]пот.ремонт!AM430+[14]пот.ремонт!AM430+[15]пот.ремонт!AM430+[2]пот.ремонт!AM430</f>
        <v>0</v>
      </c>
      <c r="AN430" s="75">
        <f>[1]пот.ремонт!AN431+[2]пот.ремонт!AN430</f>
        <v>0</v>
      </c>
      <c r="AO430" s="71">
        <f t="shared" si="83"/>
        <v>0</v>
      </c>
      <c r="AP430" s="274">
        <f t="shared" si="86"/>
        <v>97</v>
      </c>
      <c r="AQ430" s="36">
        <f t="shared" si="81"/>
        <v>-673.66877116981379</v>
      </c>
      <c r="AR430" s="37">
        <f t="shared" si="82"/>
        <v>0</v>
      </c>
      <c r="AS430" s="183">
        <f t="shared" si="87"/>
        <v>0.12586470819722165</v>
      </c>
      <c r="AT430" s="146">
        <f>'[4]ПР 5 місяців'!AP430</f>
        <v>-395.87832717200007</v>
      </c>
      <c r="AU430" s="275">
        <f t="shared" si="88"/>
        <v>-1069.5470983418138</v>
      </c>
      <c r="AV430" s="269">
        <f>[17]пот.ремонт!AP430+[14]пот.ремонт!AP430+[15]пот.ремонт!AP430+[2]пот.ремонт!AP430</f>
        <v>97</v>
      </c>
      <c r="AW430" s="193">
        <f>[15]пот.ремонт!C430</f>
        <v>69.259380873962712</v>
      </c>
      <c r="AX430" s="194"/>
      <c r="AY430" s="194">
        <f t="shared" si="90"/>
        <v>-69.259380873962712</v>
      </c>
      <c r="AZ430" s="17"/>
      <c r="BA430" s="200">
        <f t="shared" si="91"/>
        <v>-1138.8064792157766</v>
      </c>
      <c r="BB430" s="269">
        <f t="shared" si="92"/>
        <v>0</v>
      </c>
      <c r="BC430" s="15">
        <v>97</v>
      </c>
      <c r="BE430" s="270">
        <f>'[16]звіт поточний ремонт'!AR433</f>
        <v>-395.87832717200007</v>
      </c>
      <c r="BF430" s="192">
        <f t="shared" si="85"/>
        <v>0</v>
      </c>
    </row>
    <row r="431" spans="1:58" ht="15" customHeight="1" x14ac:dyDescent="0.25">
      <c r="A431" s="175">
        <f t="shared" si="89"/>
        <v>425</v>
      </c>
      <c r="B431" s="260" t="s">
        <v>426</v>
      </c>
      <c r="C431" s="164">
        <f>побуд.звіт!AW435</f>
        <v>392.11192642824744</v>
      </c>
      <c r="D431" s="67">
        <f>'[3]по будинку 08'!BF436</f>
        <v>0</v>
      </c>
      <c r="E431" s="68">
        <v>1</v>
      </c>
      <c r="F431" s="69"/>
      <c r="G431" s="69"/>
      <c r="H431" s="69"/>
      <c r="I431" s="69"/>
      <c r="J431" s="69"/>
      <c r="K431" s="69"/>
      <c r="L431" s="70"/>
      <c r="M431" s="75">
        <f>[17]пот.ремонт!M431+[14]пот.ремонт!M431+[15]пот.ремонт!M431+[2]пот.ремонт!M431</f>
        <v>0</v>
      </c>
      <c r="N431" s="75">
        <f>[17]пот.ремонт!N431+[14]пот.ремонт!N431+[15]пот.ремонт!N431+[2]пот.ремонт!N431</f>
        <v>0</v>
      </c>
      <c r="O431" s="75">
        <f>[17]пот.ремонт!O431+[14]пот.ремонт!O431+[15]пот.ремонт!O431+[2]пот.ремонт!O431</f>
        <v>0</v>
      </c>
      <c r="P431" s="75">
        <f>[17]пот.ремонт!P431+[14]пот.ремонт!P431+[15]пот.ремонт!P431+[2]пот.ремонт!P431</f>
        <v>0</v>
      </c>
      <c r="Q431" s="75">
        <f>[17]пот.ремонт!Q431+[14]пот.ремонт!Q431+[15]пот.ремонт!Q431+[2]пот.ремонт!Q431</f>
        <v>0</v>
      </c>
      <c r="R431" s="75">
        <f>[17]пот.ремонт!R431+[14]пот.ремонт!R431+[15]пот.ремонт!R431+[2]пот.ремонт!R431</f>
        <v>0</v>
      </c>
      <c r="S431" s="75">
        <f>[17]пот.ремонт!S431+[14]пот.ремонт!S431+[15]пот.ремонт!S431+[2]пот.ремонт!S431</f>
        <v>0</v>
      </c>
      <c r="T431" s="75">
        <f>[17]пот.ремонт!T431+[14]пот.ремонт!T431+[15]пот.ремонт!T431+[2]пот.ремонт!T431</f>
        <v>0</v>
      </c>
      <c r="U431" s="75">
        <f>[17]пот.ремонт!U431+[14]пот.ремонт!U431+[15]пот.ремонт!U431+[2]пот.ремонт!U431</f>
        <v>0</v>
      </c>
      <c r="V431" s="75">
        <f>[17]пот.ремонт!V431+[14]пот.ремонт!V431+[15]пот.ремонт!V431+[2]пот.ремонт!V431</f>
        <v>0</v>
      </c>
      <c r="W431" s="75">
        <f>[17]пот.ремонт!W431+[14]пот.ремонт!W431+[15]пот.ремонт!W431+[2]пот.ремонт!W431</f>
        <v>0</v>
      </c>
      <c r="X431" s="75">
        <f>[17]пот.ремонт!X431+[14]пот.ремонт!X431+[15]пот.ремонт!X431+[2]пот.ремонт!X431</f>
        <v>0</v>
      </c>
      <c r="Y431" s="75">
        <f>[17]пот.ремонт!Y431+[14]пот.ремонт!Y431+[15]пот.ремонт!Y431+[2]пот.ремонт!Y431</f>
        <v>0</v>
      </c>
      <c r="Z431" s="75">
        <f>[17]пот.ремонт!Z431+[14]пот.ремонт!Z431+[15]пот.ремонт!Z431+[2]пот.ремонт!Z431</f>
        <v>0</v>
      </c>
      <c r="AA431" s="75">
        <f>[17]пот.ремонт!AA431+[14]пот.ремонт!AA431+[15]пот.ремонт!AA431+[2]пот.ремонт!AA431</f>
        <v>0</v>
      </c>
      <c r="AB431" s="75">
        <f>[1]пот.ремонт!AB432+[2]пот.ремонт!AB431</f>
        <v>0</v>
      </c>
      <c r="AC431" s="75">
        <f>[1]пот.ремонт!AC432+[2]пот.ремонт!AC431</f>
        <v>0</v>
      </c>
      <c r="AD431" s="187">
        <f t="shared" si="84"/>
        <v>0</v>
      </c>
      <c r="AE431" s="75">
        <f>[17]пот.ремонт!AE431+[14]пот.ремонт!AE431+[15]пот.ремонт!AE431+[2]пот.ремонт!AE431</f>
        <v>0</v>
      </c>
      <c r="AF431" s="75">
        <f>[17]пот.ремонт!AF431+[14]пот.ремонт!AF431+[15]пот.ремонт!AF431+[2]пот.ремонт!AF431</f>
        <v>0</v>
      </c>
      <c r="AG431" s="75">
        <f>[17]пот.ремонт!AG431+[14]пот.ремонт!AG431+[15]пот.ремонт!AG431+[2]пот.ремонт!AG431</f>
        <v>0</v>
      </c>
      <c r="AH431" s="75">
        <f>[17]пот.ремонт!AH431+[14]пот.ремонт!AH431+[15]пот.ремонт!AH431+[2]пот.ремонт!AH431</f>
        <v>0</v>
      </c>
      <c r="AI431" s="75">
        <f>[17]пот.ремонт!AI431+[14]пот.ремонт!AI431+[15]пот.ремонт!AI431+[2]пот.ремонт!AI431</f>
        <v>0</v>
      </c>
      <c r="AJ431" s="75">
        <f>[17]пот.ремонт!AJ431+[14]пот.ремонт!AJ431+[15]пот.ремонт!AJ431+[2]пот.ремонт!AJ431</f>
        <v>0</v>
      </c>
      <c r="AK431" s="75">
        <f>[17]пот.ремонт!AK431+[14]пот.ремонт!AK431+[15]пот.ремонт!AK431+[2]пот.ремонт!AK431</f>
        <v>0</v>
      </c>
      <c r="AL431" s="75">
        <f>[17]пот.ремонт!AL431+[14]пот.ремонт!AL431+[15]пот.ремонт!AL431+[2]пот.ремонт!AL431</f>
        <v>0</v>
      </c>
      <c r="AM431" s="75">
        <f>[17]пот.ремонт!AM431+[14]пот.ремонт!AM431+[15]пот.ремонт!AM431+[2]пот.ремонт!AM431</f>
        <v>0</v>
      </c>
      <c r="AN431" s="75">
        <f>[1]пот.ремонт!AN432+[2]пот.ремонт!AN431</f>
        <v>0</v>
      </c>
      <c r="AO431" s="71">
        <f t="shared" si="83"/>
        <v>0</v>
      </c>
      <c r="AP431" s="274">
        <f t="shared" si="86"/>
        <v>0</v>
      </c>
      <c r="AQ431" s="36">
        <f t="shared" si="81"/>
        <v>-392.11192642824744</v>
      </c>
      <c r="AR431" s="37">
        <f t="shared" si="82"/>
        <v>0</v>
      </c>
      <c r="AS431" s="183">
        <f t="shared" si="87"/>
        <v>0</v>
      </c>
      <c r="AT431" s="146">
        <f>'[4]ПР 5 місяців'!AP431</f>
        <v>-201.24654870590001</v>
      </c>
      <c r="AU431" s="275">
        <f t="shared" si="88"/>
        <v>-593.35847513414751</v>
      </c>
      <c r="AV431" s="269">
        <f>[17]пот.ремонт!AP431+[14]пот.ремонт!AP431+[15]пот.ремонт!AP431+[2]пот.ремонт!AP431</f>
        <v>0</v>
      </c>
      <c r="AW431" s="193">
        <f>[15]пот.ремонт!C431</f>
        <v>35.276111443649484</v>
      </c>
      <c r="AX431" s="194"/>
      <c r="AY431" s="194">
        <f t="shared" si="90"/>
        <v>-35.276111443649484</v>
      </c>
      <c r="AZ431" s="17"/>
      <c r="BA431" s="200">
        <f t="shared" si="91"/>
        <v>-628.63458657779699</v>
      </c>
      <c r="BB431" s="269">
        <f t="shared" si="92"/>
        <v>0</v>
      </c>
      <c r="BC431" s="15">
        <v>0</v>
      </c>
      <c r="BE431" s="270">
        <f>'[16]звіт поточний ремонт'!AR434</f>
        <v>-201.24654870590001</v>
      </c>
      <c r="BF431" s="192">
        <f t="shared" si="85"/>
        <v>0</v>
      </c>
    </row>
    <row r="432" spans="1:58" ht="15" customHeight="1" x14ac:dyDescent="0.25">
      <c r="A432" s="175">
        <f t="shared" si="89"/>
        <v>426</v>
      </c>
      <c r="B432" s="260" t="s">
        <v>427</v>
      </c>
      <c r="C432" s="164">
        <f>побуд.звіт!AW436</f>
        <v>1171.5515154144034</v>
      </c>
      <c r="D432" s="67">
        <f>'[3]по будинку 08'!BF437</f>
        <v>0</v>
      </c>
      <c r="E432" s="68">
        <v>2</v>
      </c>
      <c r="F432" s="69"/>
      <c r="G432" s="69"/>
      <c r="H432" s="69"/>
      <c r="I432" s="69"/>
      <c r="J432" s="69"/>
      <c r="K432" s="69"/>
      <c r="L432" s="70"/>
      <c r="M432" s="75">
        <f>[17]пот.ремонт!M432+[14]пот.ремонт!M432+[15]пот.ремонт!M432+[2]пот.ремонт!M432</f>
        <v>0</v>
      </c>
      <c r="N432" s="75">
        <f>[17]пот.ремонт!N432+[14]пот.ремонт!N432+[15]пот.ремонт!N432+[2]пот.ремонт!N432</f>
        <v>0</v>
      </c>
      <c r="O432" s="75">
        <f>[17]пот.ремонт!O432+[14]пот.ремонт!O432+[15]пот.ремонт!O432+[2]пот.ремонт!O432</f>
        <v>0</v>
      </c>
      <c r="P432" s="75">
        <f>[17]пот.ремонт!P432+[14]пот.ремонт!P432+[15]пот.ремонт!P432+[2]пот.ремонт!P432</f>
        <v>0</v>
      </c>
      <c r="Q432" s="75">
        <f>[17]пот.ремонт!Q432+[14]пот.ремонт!Q432+[15]пот.ремонт!Q432+[2]пот.ремонт!Q432</f>
        <v>0</v>
      </c>
      <c r="R432" s="75">
        <f>[17]пот.ремонт!R432+[14]пот.ремонт!R432+[15]пот.ремонт!R432+[2]пот.ремонт!R432</f>
        <v>0</v>
      </c>
      <c r="S432" s="75">
        <f>[17]пот.ремонт!S432+[14]пот.ремонт!S432+[15]пот.ремонт!S432+[2]пот.ремонт!S432</f>
        <v>0</v>
      </c>
      <c r="T432" s="75">
        <f>[17]пот.ремонт!T432+[14]пот.ремонт!T432+[15]пот.ремонт!T432+[2]пот.ремонт!T432</f>
        <v>0</v>
      </c>
      <c r="U432" s="75">
        <f>[17]пот.ремонт!U432+[14]пот.ремонт!U432+[15]пот.ремонт!U432+[2]пот.ремонт!U432</f>
        <v>0</v>
      </c>
      <c r="V432" s="75">
        <f>[17]пот.ремонт!V432+[14]пот.ремонт!V432+[15]пот.ремонт!V432+[2]пот.ремонт!V432</f>
        <v>0</v>
      </c>
      <c r="W432" s="75">
        <f>[17]пот.ремонт!W432+[14]пот.ремонт!W432+[15]пот.ремонт!W432+[2]пот.ремонт!W432</f>
        <v>0</v>
      </c>
      <c r="X432" s="75">
        <f>[17]пот.ремонт!X432+[14]пот.ремонт!X432+[15]пот.ремонт!X432+[2]пот.ремонт!X432</f>
        <v>0</v>
      </c>
      <c r="Y432" s="75">
        <f>[17]пот.ремонт!Y432+[14]пот.ремонт!Y432+[15]пот.ремонт!Y432+[2]пот.ремонт!Y432</f>
        <v>0</v>
      </c>
      <c r="Z432" s="75">
        <f>[17]пот.ремонт!Z432+[14]пот.ремонт!Z432+[15]пот.ремонт!Z432+[2]пот.ремонт!Z432</f>
        <v>0</v>
      </c>
      <c r="AA432" s="75">
        <f>[17]пот.ремонт!AA432+[14]пот.ремонт!AA432+[15]пот.ремонт!AA432+[2]пот.ремонт!AA432</f>
        <v>97</v>
      </c>
      <c r="AB432" s="75">
        <f>[1]пот.ремонт!AB433+[2]пот.ремонт!AB432</f>
        <v>0</v>
      </c>
      <c r="AC432" s="75">
        <f>[1]пот.ремонт!AC433+[2]пот.ремонт!AC432</f>
        <v>0</v>
      </c>
      <c r="AD432" s="187">
        <f t="shared" si="84"/>
        <v>97</v>
      </c>
      <c r="AE432" s="75">
        <f>[17]пот.ремонт!AE432+[14]пот.ремонт!AE432+[15]пот.ремонт!AE432+[2]пот.ремонт!AE432</f>
        <v>0</v>
      </c>
      <c r="AF432" s="75">
        <f>[17]пот.ремонт!AF432+[14]пот.ремонт!AF432+[15]пот.ремонт!AF432+[2]пот.ремонт!AF432</f>
        <v>0</v>
      </c>
      <c r="AG432" s="75">
        <f>[17]пот.ремонт!AG432+[14]пот.ремонт!AG432+[15]пот.ремонт!AG432+[2]пот.ремонт!AG432</f>
        <v>0</v>
      </c>
      <c r="AH432" s="75">
        <f>[17]пот.ремонт!AH432+[14]пот.ремонт!AH432+[15]пот.ремонт!AH432+[2]пот.ремонт!AH432</f>
        <v>0</v>
      </c>
      <c r="AI432" s="75">
        <f>[17]пот.ремонт!AI432+[14]пот.ремонт!AI432+[15]пот.ремонт!AI432+[2]пот.ремонт!AI432</f>
        <v>0</v>
      </c>
      <c r="AJ432" s="75">
        <f>[17]пот.ремонт!AJ432+[14]пот.ремонт!AJ432+[15]пот.ремонт!AJ432+[2]пот.ремонт!AJ432</f>
        <v>0</v>
      </c>
      <c r="AK432" s="75">
        <f>[17]пот.ремонт!AK432+[14]пот.ремонт!AK432+[15]пот.ремонт!AK432+[2]пот.ремонт!AK432</f>
        <v>0</v>
      </c>
      <c r="AL432" s="75">
        <f>[17]пот.ремонт!AL432+[14]пот.ремонт!AL432+[15]пот.ремонт!AL432+[2]пот.ремонт!AL432</f>
        <v>0</v>
      </c>
      <c r="AM432" s="75">
        <f>[17]пот.ремонт!AM432+[14]пот.ремонт!AM432+[15]пот.ремонт!AM432+[2]пот.ремонт!AM432</f>
        <v>0</v>
      </c>
      <c r="AN432" s="75">
        <f>[1]пот.ремонт!AN433+[2]пот.ремонт!AN432</f>
        <v>0</v>
      </c>
      <c r="AO432" s="71">
        <f t="shared" si="83"/>
        <v>0</v>
      </c>
      <c r="AP432" s="274">
        <f t="shared" si="86"/>
        <v>97</v>
      </c>
      <c r="AQ432" s="36">
        <f t="shared" si="81"/>
        <v>-1074.5515154144034</v>
      </c>
      <c r="AR432" s="37">
        <f t="shared" si="82"/>
        <v>0</v>
      </c>
      <c r="AS432" s="183">
        <f t="shared" si="87"/>
        <v>8.2796188408060717E-2</v>
      </c>
      <c r="AT432" s="146">
        <f>'[4]ПР 5 місяців'!AP432</f>
        <v>-602.87906336000003</v>
      </c>
      <c r="AU432" s="275">
        <f t="shared" si="88"/>
        <v>-1677.4305787744033</v>
      </c>
      <c r="AV432" s="269">
        <f>[17]пот.ремонт!AP432+[14]пот.ремонт!AP432+[15]пот.ремонт!AP432+[2]пот.ремонт!AP432</f>
        <v>97</v>
      </c>
      <c r="AW432" s="193">
        <f>[15]пот.ремонт!C432</f>
        <v>105.05598628288072</v>
      </c>
      <c r="AX432" s="194"/>
      <c r="AY432" s="194">
        <f t="shared" si="90"/>
        <v>-105.05598628288072</v>
      </c>
      <c r="AZ432" s="17"/>
      <c r="BA432" s="200">
        <f t="shared" si="91"/>
        <v>-1782.486565057284</v>
      </c>
      <c r="BB432" s="269">
        <f t="shared" si="92"/>
        <v>0</v>
      </c>
      <c r="BC432" s="15">
        <v>97</v>
      </c>
      <c r="BE432" s="270">
        <f>'[16]звіт поточний ремонт'!AR435</f>
        <v>-602.87906336000003</v>
      </c>
      <c r="BF432" s="192">
        <f t="shared" si="85"/>
        <v>0</v>
      </c>
    </row>
    <row r="433" spans="1:58" ht="15" customHeight="1" x14ac:dyDescent="0.25">
      <c r="A433" s="175">
        <f t="shared" si="89"/>
        <v>427</v>
      </c>
      <c r="B433" s="260" t="s">
        <v>428</v>
      </c>
      <c r="C433" s="164">
        <f>побуд.звіт!AW437</f>
        <v>576.485960984744</v>
      </c>
      <c r="D433" s="67">
        <f>'[3]по будинку 08'!BF438</f>
        <v>0</v>
      </c>
      <c r="E433" s="68">
        <v>1</v>
      </c>
      <c r="F433" s="69"/>
      <c r="G433" s="69"/>
      <c r="H433" s="69"/>
      <c r="I433" s="69"/>
      <c r="J433" s="69"/>
      <c r="K433" s="69"/>
      <c r="L433" s="70"/>
      <c r="M433" s="75">
        <f>[17]пот.ремонт!M433+[14]пот.ремонт!M433+[15]пот.ремонт!M433+[2]пот.ремонт!M433</f>
        <v>0</v>
      </c>
      <c r="N433" s="75">
        <f>[17]пот.ремонт!N433+[14]пот.ремонт!N433+[15]пот.ремонт!N433+[2]пот.ремонт!N433</f>
        <v>0</v>
      </c>
      <c r="O433" s="75">
        <f>[17]пот.ремонт!O433+[14]пот.ремонт!O433+[15]пот.ремонт!O433+[2]пот.ремонт!O433</f>
        <v>0</v>
      </c>
      <c r="P433" s="75">
        <f>[17]пот.ремонт!P433+[14]пот.ремонт!P433+[15]пот.ремонт!P433+[2]пот.ремонт!P433</f>
        <v>0</v>
      </c>
      <c r="Q433" s="75">
        <f>[17]пот.ремонт!Q433+[14]пот.ремонт!Q433+[15]пот.ремонт!Q433+[2]пот.ремонт!Q433</f>
        <v>0</v>
      </c>
      <c r="R433" s="75">
        <f>[17]пот.ремонт!R433+[14]пот.ремонт!R433+[15]пот.ремонт!R433+[2]пот.ремонт!R433</f>
        <v>0</v>
      </c>
      <c r="S433" s="75">
        <f>[17]пот.ремонт!S433+[14]пот.ремонт!S433+[15]пот.ремонт!S433+[2]пот.ремонт!S433</f>
        <v>0</v>
      </c>
      <c r="T433" s="75">
        <f>[17]пот.ремонт!T433+[14]пот.ремонт!T433+[15]пот.ремонт!T433+[2]пот.ремонт!T433</f>
        <v>0</v>
      </c>
      <c r="U433" s="75">
        <f>[17]пот.ремонт!U433+[14]пот.ремонт!U433+[15]пот.ремонт!U433+[2]пот.ремонт!U433</f>
        <v>0</v>
      </c>
      <c r="V433" s="75">
        <f>[17]пот.ремонт!V433+[14]пот.ремонт!V433+[15]пот.ремонт!V433+[2]пот.ремонт!V433</f>
        <v>0</v>
      </c>
      <c r="W433" s="75">
        <f>[17]пот.ремонт!W433+[14]пот.ремонт!W433+[15]пот.ремонт!W433+[2]пот.ремонт!W433</f>
        <v>0</v>
      </c>
      <c r="X433" s="75">
        <f>[17]пот.ремонт!X433+[14]пот.ремонт!X433+[15]пот.ремонт!X433+[2]пот.ремонт!X433</f>
        <v>0</v>
      </c>
      <c r="Y433" s="75">
        <f>[17]пот.ремонт!Y433+[14]пот.ремонт!Y433+[15]пот.ремонт!Y433+[2]пот.ремонт!Y433</f>
        <v>0</v>
      </c>
      <c r="Z433" s="75">
        <f>[17]пот.ремонт!Z433+[14]пот.ремонт!Z433+[15]пот.ремонт!Z433+[2]пот.ремонт!Z433</f>
        <v>0</v>
      </c>
      <c r="AA433" s="75">
        <f>[17]пот.ремонт!AA433+[14]пот.ремонт!AA433+[15]пот.ремонт!AA433+[2]пот.ремонт!AA433</f>
        <v>145</v>
      </c>
      <c r="AB433" s="75">
        <f>[1]пот.ремонт!AB434+[2]пот.ремонт!AB433</f>
        <v>0</v>
      </c>
      <c r="AC433" s="75">
        <f>[1]пот.ремонт!AC434+[2]пот.ремонт!AC433</f>
        <v>0</v>
      </c>
      <c r="AD433" s="187">
        <f t="shared" si="84"/>
        <v>145</v>
      </c>
      <c r="AE433" s="75">
        <f>[17]пот.ремонт!AE433+[14]пот.ремонт!AE433+[15]пот.ремонт!AE433+[2]пот.ремонт!AE433</f>
        <v>0</v>
      </c>
      <c r="AF433" s="75">
        <f>[17]пот.ремонт!AF433+[14]пот.ремонт!AF433+[15]пот.ремонт!AF433+[2]пот.ремонт!AF433</f>
        <v>0</v>
      </c>
      <c r="AG433" s="75">
        <f>[17]пот.ремонт!AG433+[14]пот.ремонт!AG433+[15]пот.ремонт!AG433+[2]пот.ремонт!AG433</f>
        <v>0</v>
      </c>
      <c r="AH433" s="75">
        <f>[17]пот.ремонт!AH433+[14]пот.ремонт!AH433+[15]пот.ремонт!AH433+[2]пот.ремонт!AH433</f>
        <v>0</v>
      </c>
      <c r="AI433" s="75">
        <f>[17]пот.ремонт!AI433+[14]пот.ремонт!AI433+[15]пот.ремонт!AI433+[2]пот.ремонт!AI433</f>
        <v>0</v>
      </c>
      <c r="AJ433" s="75">
        <f>[17]пот.ремонт!AJ433+[14]пот.ремонт!AJ433+[15]пот.ремонт!AJ433+[2]пот.ремонт!AJ433</f>
        <v>0</v>
      </c>
      <c r="AK433" s="75">
        <f>[17]пот.ремонт!AK433+[14]пот.ремонт!AK433+[15]пот.ремонт!AK433+[2]пот.ремонт!AK433</f>
        <v>0</v>
      </c>
      <c r="AL433" s="75">
        <f>[17]пот.ремонт!AL433+[14]пот.ремонт!AL433+[15]пот.ремонт!AL433+[2]пот.ремонт!AL433</f>
        <v>0</v>
      </c>
      <c r="AM433" s="75">
        <f>[17]пот.ремонт!AM433+[14]пот.ремонт!AM433+[15]пот.ремонт!AM433+[2]пот.ремонт!AM433</f>
        <v>0</v>
      </c>
      <c r="AN433" s="75">
        <f>[1]пот.ремонт!AN434+[2]пот.ремонт!AN433</f>
        <v>0</v>
      </c>
      <c r="AO433" s="71">
        <f t="shared" si="83"/>
        <v>0</v>
      </c>
      <c r="AP433" s="274">
        <f t="shared" si="86"/>
        <v>145</v>
      </c>
      <c r="AQ433" s="36">
        <f t="shared" si="81"/>
        <v>-431.485960984744</v>
      </c>
      <c r="AR433" s="37">
        <f t="shared" si="82"/>
        <v>0</v>
      </c>
      <c r="AS433" s="183">
        <f t="shared" si="87"/>
        <v>0.25152390485331738</v>
      </c>
      <c r="AT433" s="146">
        <f>'[4]ПР 5 місяців'!AP433</f>
        <v>-295.89350930100005</v>
      </c>
      <c r="AU433" s="275">
        <f t="shared" si="88"/>
        <v>-727.37947028574399</v>
      </c>
      <c r="AV433" s="269">
        <f>[17]пот.ремонт!AP433+[14]пот.ремонт!AP433+[15]пот.ремонт!AP433+[2]пот.ремонт!AP433</f>
        <v>145</v>
      </c>
      <c r="AW433" s="193">
        <f>[15]пот.ремонт!C433</f>
        <v>51.859073816948786</v>
      </c>
      <c r="AX433" s="194"/>
      <c r="AY433" s="194">
        <f t="shared" si="90"/>
        <v>-51.859073816948786</v>
      </c>
      <c r="AZ433" s="17"/>
      <c r="BA433" s="200">
        <f t="shared" si="91"/>
        <v>-779.2385441026928</v>
      </c>
      <c r="BB433" s="269">
        <f t="shared" si="92"/>
        <v>0</v>
      </c>
      <c r="BC433" s="15">
        <v>145</v>
      </c>
      <c r="BE433" s="270">
        <f>'[16]звіт поточний ремонт'!AR436</f>
        <v>-295.89350930100005</v>
      </c>
      <c r="BF433" s="192">
        <f t="shared" si="85"/>
        <v>0</v>
      </c>
    </row>
    <row r="434" spans="1:58" ht="15" customHeight="1" x14ac:dyDescent="0.25">
      <c r="A434" s="175">
        <f t="shared" si="89"/>
        <v>428</v>
      </c>
      <c r="B434" s="260" t="s">
        <v>429</v>
      </c>
      <c r="C434" s="164">
        <f>побуд.звіт!AW438</f>
        <v>774.52016594258009</v>
      </c>
      <c r="D434" s="67">
        <f>'[3]по будинку 08'!BF439</f>
        <v>0</v>
      </c>
      <c r="E434" s="68">
        <v>1</v>
      </c>
      <c r="F434" s="69"/>
      <c r="G434" s="69"/>
      <c r="H434" s="69"/>
      <c r="I434" s="69"/>
      <c r="J434" s="69"/>
      <c r="K434" s="69"/>
      <c r="L434" s="70"/>
      <c r="M434" s="75">
        <f>[17]пот.ремонт!M434+[14]пот.ремонт!M434+[15]пот.ремонт!M434+[2]пот.ремонт!M434</f>
        <v>0</v>
      </c>
      <c r="N434" s="75">
        <f>[17]пот.ремонт!N434+[14]пот.ремонт!N434+[15]пот.ремонт!N434+[2]пот.ремонт!N434</f>
        <v>0</v>
      </c>
      <c r="O434" s="75">
        <f>[17]пот.ремонт!O434+[14]пот.ремонт!O434+[15]пот.ремонт!O434+[2]пот.ремонт!O434</f>
        <v>0</v>
      </c>
      <c r="P434" s="75">
        <f>[17]пот.ремонт!P434+[14]пот.ремонт!P434+[15]пот.ремонт!P434+[2]пот.ремонт!P434</f>
        <v>0</v>
      </c>
      <c r="Q434" s="75">
        <f>[17]пот.ремонт!Q434+[14]пот.ремонт!Q434+[15]пот.ремонт!Q434+[2]пот.ремонт!Q434</f>
        <v>0</v>
      </c>
      <c r="R434" s="75">
        <f>[17]пот.ремонт!R434+[14]пот.ремонт!R434+[15]пот.ремонт!R434+[2]пот.ремонт!R434</f>
        <v>0</v>
      </c>
      <c r="S434" s="75">
        <f>[17]пот.ремонт!S434+[14]пот.ремонт!S434+[15]пот.ремонт!S434+[2]пот.ремонт!S434</f>
        <v>0</v>
      </c>
      <c r="T434" s="75">
        <f>[17]пот.ремонт!T434+[14]пот.ремонт!T434+[15]пот.ремонт!T434+[2]пот.ремонт!T434</f>
        <v>0</v>
      </c>
      <c r="U434" s="75">
        <f>[17]пот.ремонт!U434+[14]пот.ремонт!U434+[15]пот.ремонт!U434+[2]пот.ремонт!U434</f>
        <v>0</v>
      </c>
      <c r="V434" s="75">
        <f>[17]пот.ремонт!V434+[14]пот.ремонт!V434+[15]пот.ремонт!V434+[2]пот.ремонт!V434</f>
        <v>0</v>
      </c>
      <c r="W434" s="75">
        <f>[17]пот.ремонт!W434+[14]пот.ремонт!W434+[15]пот.ремонт!W434+[2]пот.ремонт!W434</f>
        <v>0</v>
      </c>
      <c r="X434" s="75">
        <f>[17]пот.ремонт!X434+[14]пот.ремонт!X434+[15]пот.ремонт!X434+[2]пот.ремонт!X434</f>
        <v>0</v>
      </c>
      <c r="Y434" s="75">
        <f>[17]пот.ремонт!Y434+[14]пот.ремонт!Y434+[15]пот.ремонт!Y434+[2]пот.ремонт!Y434</f>
        <v>0</v>
      </c>
      <c r="Z434" s="75">
        <f>[17]пот.ремонт!Z434+[14]пот.ремонт!Z434+[15]пот.ремонт!Z434+[2]пот.ремонт!Z434</f>
        <v>0</v>
      </c>
      <c r="AA434" s="75">
        <f>[17]пот.ремонт!AA434+[14]пот.ремонт!AA434+[15]пот.ремонт!AA434+[2]пот.ремонт!AA434</f>
        <v>97</v>
      </c>
      <c r="AB434" s="75">
        <f>[1]пот.ремонт!AB435+[2]пот.ремонт!AB434</f>
        <v>0</v>
      </c>
      <c r="AC434" s="75">
        <f>[1]пот.ремонт!AC435+[2]пот.ремонт!AC434</f>
        <v>0</v>
      </c>
      <c r="AD434" s="187">
        <f t="shared" si="84"/>
        <v>97</v>
      </c>
      <c r="AE434" s="75">
        <f>[17]пот.ремонт!AE434+[14]пот.ремонт!AE434+[15]пот.ремонт!AE434+[2]пот.ремонт!AE434</f>
        <v>0</v>
      </c>
      <c r="AF434" s="75">
        <f>[17]пот.ремонт!AF434+[14]пот.ремонт!AF434+[15]пот.ремонт!AF434+[2]пот.ремонт!AF434</f>
        <v>0</v>
      </c>
      <c r="AG434" s="75">
        <f>[17]пот.ремонт!AG434+[14]пот.ремонт!AG434+[15]пот.ремонт!AG434+[2]пот.ремонт!AG434</f>
        <v>0</v>
      </c>
      <c r="AH434" s="75">
        <f>[17]пот.ремонт!AH434+[14]пот.ремонт!AH434+[15]пот.ремонт!AH434+[2]пот.ремонт!AH434</f>
        <v>0</v>
      </c>
      <c r="AI434" s="75">
        <f>[17]пот.ремонт!AI434+[14]пот.ремонт!AI434+[15]пот.ремонт!AI434+[2]пот.ремонт!AI434</f>
        <v>0</v>
      </c>
      <c r="AJ434" s="75">
        <f>[17]пот.ремонт!AJ434+[14]пот.ремонт!AJ434+[15]пот.ремонт!AJ434+[2]пот.ремонт!AJ434</f>
        <v>0</v>
      </c>
      <c r="AK434" s="75">
        <f>[17]пот.ремонт!AK434+[14]пот.ремонт!AK434+[15]пот.ремонт!AK434+[2]пот.ремонт!AK434</f>
        <v>0</v>
      </c>
      <c r="AL434" s="75">
        <f>[17]пот.ремонт!AL434+[14]пот.ремонт!AL434+[15]пот.ремонт!AL434+[2]пот.ремонт!AL434</f>
        <v>0</v>
      </c>
      <c r="AM434" s="75">
        <f>[17]пот.ремонт!AM434+[14]пот.ремонт!AM434+[15]пот.ремонт!AM434+[2]пот.ремонт!AM434</f>
        <v>0</v>
      </c>
      <c r="AN434" s="75">
        <f>[1]пот.ремонт!AN435+[2]пот.ремонт!AN434</f>
        <v>0</v>
      </c>
      <c r="AO434" s="71">
        <f t="shared" si="83"/>
        <v>0</v>
      </c>
      <c r="AP434" s="274">
        <f t="shared" si="86"/>
        <v>97</v>
      </c>
      <c r="AQ434" s="36">
        <f t="shared" si="81"/>
        <v>-677.52016594258009</v>
      </c>
      <c r="AR434" s="37">
        <f t="shared" si="82"/>
        <v>0</v>
      </c>
      <c r="AS434" s="183">
        <f t="shared" si="87"/>
        <v>0.12523883078234946</v>
      </c>
      <c r="AT434" s="146">
        <f>'[4]ПР 5 місяців'!AP434</f>
        <v>-397.80887335000006</v>
      </c>
      <c r="AU434" s="275">
        <f t="shared" si="88"/>
        <v>-1075.3290392925801</v>
      </c>
      <c r="AV434" s="269">
        <f>[17]пот.ремонт!AP434+[14]пот.ремонт!AP434+[15]пот.ремонт!AP434+[2]пот.ремонт!AP434</f>
        <v>97</v>
      </c>
      <c r="AW434" s="193">
        <f>[15]пот.ремонт!C434</f>
        <v>69.615760188515964</v>
      </c>
      <c r="AX434" s="194"/>
      <c r="AY434" s="194">
        <f t="shared" si="90"/>
        <v>-69.615760188515964</v>
      </c>
      <c r="AZ434" s="17"/>
      <c r="BA434" s="200">
        <f t="shared" si="91"/>
        <v>-1144.944799481096</v>
      </c>
      <c r="BB434" s="269">
        <f t="shared" si="92"/>
        <v>0</v>
      </c>
      <c r="BC434" s="15">
        <v>97</v>
      </c>
      <c r="BE434" s="270">
        <f>'[16]звіт поточний ремонт'!AR437</f>
        <v>-397.80887335000006</v>
      </c>
      <c r="BF434" s="192">
        <f t="shared" si="85"/>
        <v>0</v>
      </c>
    </row>
    <row r="435" spans="1:58" ht="15" customHeight="1" x14ac:dyDescent="0.25">
      <c r="A435" s="175">
        <f t="shared" si="89"/>
        <v>429</v>
      </c>
      <c r="B435" s="260" t="s">
        <v>430</v>
      </c>
      <c r="C435" s="164">
        <f>побуд.звіт!AW439</f>
        <v>480.42360681671505</v>
      </c>
      <c r="D435" s="67">
        <f>'[3]по будинку 08'!BF440</f>
        <v>0</v>
      </c>
      <c r="E435" s="68">
        <v>1</v>
      </c>
      <c r="F435" s="69"/>
      <c r="G435" s="69"/>
      <c r="H435" s="69"/>
      <c r="I435" s="69"/>
      <c r="J435" s="69"/>
      <c r="K435" s="69"/>
      <c r="L435" s="70"/>
      <c r="M435" s="75">
        <f>[17]пот.ремонт!M435+[14]пот.ремонт!M435+[15]пот.ремонт!M435+[2]пот.ремонт!M435</f>
        <v>0</v>
      </c>
      <c r="N435" s="75">
        <f>[17]пот.ремонт!N435+[14]пот.ремонт!N435+[15]пот.ремонт!N435+[2]пот.ремонт!N435</f>
        <v>0</v>
      </c>
      <c r="O435" s="75">
        <f>[17]пот.ремонт!O435+[14]пот.ремонт!O435+[15]пот.ремонт!O435+[2]пот.ремонт!O435</f>
        <v>0</v>
      </c>
      <c r="P435" s="75">
        <f>[17]пот.ремонт!P435+[14]пот.ремонт!P435+[15]пот.ремонт!P435+[2]пот.ремонт!P435</f>
        <v>0</v>
      </c>
      <c r="Q435" s="75">
        <f>[17]пот.ремонт!Q435+[14]пот.ремонт!Q435+[15]пот.ремонт!Q435+[2]пот.ремонт!Q435</f>
        <v>0</v>
      </c>
      <c r="R435" s="75">
        <f>[17]пот.ремонт!R435+[14]пот.ремонт!R435+[15]пот.ремонт!R435+[2]пот.ремонт!R435</f>
        <v>0</v>
      </c>
      <c r="S435" s="75">
        <f>[17]пот.ремонт!S435+[14]пот.ремонт!S435+[15]пот.ремонт!S435+[2]пот.ремонт!S435</f>
        <v>0</v>
      </c>
      <c r="T435" s="75">
        <f>[17]пот.ремонт!T435+[14]пот.ремонт!T435+[15]пот.ремонт!T435+[2]пот.ремонт!T435</f>
        <v>0</v>
      </c>
      <c r="U435" s="75">
        <f>[17]пот.ремонт!U435+[14]пот.ремонт!U435+[15]пот.ремонт!U435+[2]пот.ремонт!U435</f>
        <v>0</v>
      </c>
      <c r="V435" s="75">
        <f>[17]пот.ремонт!V435+[14]пот.ремонт!V435+[15]пот.ремонт!V435+[2]пот.ремонт!V435</f>
        <v>0</v>
      </c>
      <c r="W435" s="75">
        <f>[17]пот.ремонт!W435+[14]пот.ремонт!W435+[15]пот.ремонт!W435+[2]пот.ремонт!W435</f>
        <v>0</v>
      </c>
      <c r="X435" s="75">
        <f>[17]пот.ремонт!X435+[14]пот.ремонт!X435+[15]пот.ремонт!X435+[2]пот.ремонт!X435</f>
        <v>0</v>
      </c>
      <c r="Y435" s="75">
        <f>[17]пот.ремонт!Y435+[14]пот.ремонт!Y435+[15]пот.ремонт!Y435+[2]пот.ремонт!Y435</f>
        <v>0</v>
      </c>
      <c r="Z435" s="75">
        <f>[17]пот.ремонт!Z435+[14]пот.ремонт!Z435+[15]пот.ремонт!Z435+[2]пот.ремонт!Z435</f>
        <v>0</v>
      </c>
      <c r="AA435" s="75">
        <f>[17]пот.ремонт!AA435+[14]пот.ремонт!AA435+[15]пот.ремонт!AA435+[2]пот.ремонт!AA435</f>
        <v>0</v>
      </c>
      <c r="AB435" s="75">
        <f>[1]пот.ремонт!AB436+[2]пот.ремонт!AB435</f>
        <v>0</v>
      </c>
      <c r="AC435" s="75">
        <f>[1]пот.ремонт!AC436+[2]пот.ремонт!AC435</f>
        <v>0</v>
      </c>
      <c r="AD435" s="187">
        <f t="shared" si="84"/>
        <v>0</v>
      </c>
      <c r="AE435" s="75">
        <f>[17]пот.ремонт!AE435+[14]пот.ремонт!AE435+[15]пот.ремонт!AE435+[2]пот.ремонт!AE435</f>
        <v>0</v>
      </c>
      <c r="AF435" s="75">
        <f>[17]пот.ремонт!AF435+[14]пот.ремонт!AF435+[15]пот.ремонт!AF435+[2]пот.ремонт!AF435</f>
        <v>0</v>
      </c>
      <c r="AG435" s="75">
        <f>[17]пот.ремонт!AG435+[14]пот.ремонт!AG435+[15]пот.ремонт!AG435+[2]пот.ремонт!AG435</f>
        <v>0</v>
      </c>
      <c r="AH435" s="75">
        <f>[17]пот.ремонт!AH435+[14]пот.ремонт!AH435+[15]пот.ремонт!AH435+[2]пот.ремонт!AH435</f>
        <v>0</v>
      </c>
      <c r="AI435" s="75">
        <f>[17]пот.ремонт!AI435+[14]пот.ремонт!AI435+[15]пот.ремонт!AI435+[2]пот.ремонт!AI435</f>
        <v>0</v>
      </c>
      <c r="AJ435" s="75">
        <f>[17]пот.ремонт!AJ435+[14]пот.ремонт!AJ435+[15]пот.ремонт!AJ435+[2]пот.ремонт!AJ435</f>
        <v>0</v>
      </c>
      <c r="AK435" s="75">
        <f>[17]пот.ремонт!AK435+[14]пот.ремонт!AK435+[15]пот.ремонт!AK435+[2]пот.ремонт!AK435</f>
        <v>0</v>
      </c>
      <c r="AL435" s="75">
        <f>[17]пот.ремонт!AL435+[14]пот.ремонт!AL435+[15]пот.ремонт!AL435+[2]пот.ремонт!AL435</f>
        <v>0</v>
      </c>
      <c r="AM435" s="75">
        <f>[17]пот.ремонт!AM435+[14]пот.ремонт!AM435+[15]пот.ремонт!AM435+[2]пот.ремонт!AM435</f>
        <v>0</v>
      </c>
      <c r="AN435" s="75">
        <f>[1]пот.ремонт!AN436+[2]пот.ремонт!AN435</f>
        <v>0</v>
      </c>
      <c r="AO435" s="71">
        <f t="shared" si="83"/>
        <v>0</v>
      </c>
      <c r="AP435" s="274">
        <f t="shared" si="86"/>
        <v>0</v>
      </c>
      <c r="AQ435" s="36">
        <f t="shared" si="81"/>
        <v>-480.42360681671505</v>
      </c>
      <c r="AR435" s="37">
        <f t="shared" si="82"/>
        <v>0</v>
      </c>
      <c r="AS435" s="183">
        <f t="shared" si="87"/>
        <v>0</v>
      </c>
      <c r="AT435" s="146">
        <f>'[4]ПР 5 місяців'!AP435</f>
        <v>-246.40850520000001</v>
      </c>
      <c r="AU435" s="275">
        <f t="shared" si="88"/>
        <v>-726.83211201671509</v>
      </c>
      <c r="AV435" s="269">
        <f>[17]пот.ремонт!AP435+[14]пот.ремонт!AP435+[15]пот.ремонт!AP435+[2]пот.ремонт!AP435</f>
        <v>0</v>
      </c>
      <c r="AW435" s="193">
        <f>[15]пот.ремонт!C435</f>
        <v>43.255945363342988</v>
      </c>
      <c r="AX435" s="194"/>
      <c r="AY435" s="194">
        <f t="shared" si="90"/>
        <v>-43.255945363342988</v>
      </c>
      <c r="AZ435" s="17"/>
      <c r="BA435" s="200">
        <f t="shared" si="91"/>
        <v>-770.0880573800581</v>
      </c>
      <c r="BB435" s="269">
        <f t="shared" si="92"/>
        <v>0</v>
      </c>
      <c r="BC435" s="15">
        <v>0</v>
      </c>
      <c r="BE435" s="270">
        <f>'[16]звіт поточний ремонт'!AR438</f>
        <v>-246.40850520000001</v>
      </c>
      <c r="BF435" s="192">
        <f t="shared" si="85"/>
        <v>0</v>
      </c>
    </row>
    <row r="436" spans="1:58" ht="15" customHeight="1" x14ac:dyDescent="0.25">
      <c r="A436" s="175">
        <f t="shared" si="89"/>
        <v>430</v>
      </c>
      <c r="B436" s="260" t="s">
        <v>431</v>
      </c>
      <c r="C436" s="164">
        <f>побуд.звіт!AW440</f>
        <v>651.15103999706866</v>
      </c>
      <c r="D436" s="67">
        <f>'[3]по будинку 08'!BF441</f>
        <v>0</v>
      </c>
      <c r="E436" s="68">
        <v>1</v>
      </c>
      <c r="F436" s="69"/>
      <c r="G436" s="69"/>
      <c r="H436" s="69"/>
      <c r="I436" s="69"/>
      <c r="J436" s="69"/>
      <c r="K436" s="69"/>
      <c r="L436" s="70"/>
      <c r="M436" s="75">
        <f>[17]пот.ремонт!M436+[14]пот.ремонт!M436+[15]пот.ремонт!M436+[2]пот.ремонт!M436</f>
        <v>0</v>
      </c>
      <c r="N436" s="75">
        <f>[17]пот.ремонт!N436+[14]пот.ремонт!N436+[15]пот.ремонт!N436+[2]пот.ремонт!N436</f>
        <v>0</v>
      </c>
      <c r="O436" s="75">
        <f>[17]пот.ремонт!O436+[14]пот.ремонт!O436+[15]пот.ремонт!O436+[2]пот.ремонт!O436</f>
        <v>0</v>
      </c>
      <c r="P436" s="75">
        <f>[17]пот.ремонт!P436+[14]пот.ремонт!P436+[15]пот.ремонт!P436+[2]пот.ремонт!P436</f>
        <v>0</v>
      </c>
      <c r="Q436" s="75">
        <f>[17]пот.ремонт!Q436+[14]пот.ремонт!Q436+[15]пот.ремонт!Q436+[2]пот.ремонт!Q436</f>
        <v>0</v>
      </c>
      <c r="R436" s="75">
        <f>[17]пот.ремонт!R436+[14]пот.ремонт!R436+[15]пот.ремонт!R436+[2]пот.ремонт!R436</f>
        <v>0</v>
      </c>
      <c r="S436" s="75">
        <f>[17]пот.ремонт!S436+[14]пот.ремонт!S436+[15]пот.ремонт!S436+[2]пот.ремонт!S436</f>
        <v>0</v>
      </c>
      <c r="T436" s="75">
        <f>[17]пот.ремонт!T436+[14]пот.ремонт!T436+[15]пот.ремонт!T436+[2]пот.ремонт!T436</f>
        <v>0</v>
      </c>
      <c r="U436" s="75">
        <f>[17]пот.ремонт!U436+[14]пот.ремонт!U436+[15]пот.ремонт!U436+[2]пот.ремонт!U436</f>
        <v>0</v>
      </c>
      <c r="V436" s="75">
        <f>[17]пот.ремонт!V436+[14]пот.ремонт!V436+[15]пот.ремонт!V436+[2]пот.ремонт!V436</f>
        <v>0</v>
      </c>
      <c r="W436" s="75">
        <f>[17]пот.ремонт!W436+[14]пот.ремонт!W436+[15]пот.ремонт!W436+[2]пот.ремонт!W436</f>
        <v>0</v>
      </c>
      <c r="X436" s="75">
        <f>[17]пот.ремонт!X436+[14]пот.ремонт!X436+[15]пот.ремонт!X436+[2]пот.ремонт!X436</f>
        <v>0</v>
      </c>
      <c r="Y436" s="75">
        <f>[17]пот.ремонт!Y436+[14]пот.ремонт!Y436+[15]пот.ремонт!Y436+[2]пот.ремонт!Y436</f>
        <v>0</v>
      </c>
      <c r="Z436" s="75">
        <f>[17]пот.ремонт!Z436+[14]пот.ремонт!Z436+[15]пот.ремонт!Z436+[2]пот.ремонт!Z436</f>
        <v>0</v>
      </c>
      <c r="AA436" s="75">
        <f>[17]пот.ремонт!AA436+[14]пот.ремонт!AA436+[15]пот.ремонт!AA436+[2]пот.ремонт!AA436</f>
        <v>129</v>
      </c>
      <c r="AB436" s="75">
        <f>[1]пот.ремонт!AB437+[2]пот.ремонт!AB436</f>
        <v>0</v>
      </c>
      <c r="AC436" s="75">
        <f>[1]пот.ремонт!AC437+[2]пот.ремонт!AC436</f>
        <v>0</v>
      </c>
      <c r="AD436" s="187">
        <f t="shared" si="84"/>
        <v>129</v>
      </c>
      <c r="AE436" s="75">
        <f>[17]пот.ремонт!AE436+[14]пот.ремонт!AE436+[15]пот.ремонт!AE436+[2]пот.ремонт!AE436</f>
        <v>0</v>
      </c>
      <c r="AF436" s="75">
        <f>[17]пот.ремонт!AF436+[14]пот.ремонт!AF436+[15]пот.ремонт!AF436+[2]пот.ремонт!AF436</f>
        <v>0</v>
      </c>
      <c r="AG436" s="75">
        <f>[17]пот.ремонт!AG436+[14]пот.ремонт!AG436+[15]пот.ремонт!AG436+[2]пот.ремонт!AG436</f>
        <v>0</v>
      </c>
      <c r="AH436" s="75">
        <f>[17]пот.ремонт!AH436+[14]пот.ремонт!AH436+[15]пот.ремонт!AH436+[2]пот.ремонт!AH436</f>
        <v>0</v>
      </c>
      <c r="AI436" s="75">
        <f>[17]пот.ремонт!AI436+[14]пот.ремонт!AI436+[15]пот.ремонт!AI436+[2]пот.ремонт!AI436</f>
        <v>0</v>
      </c>
      <c r="AJ436" s="75">
        <f>[17]пот.ремонт!AJ436+[14]пот.ремонт!AJ436+[15]пот.ремонт!AJ436+[2]пот.ремонт!AJ436</f>
        <v>0</v>
      </c>
      <c r="AK436" s="75">
        <f>[17]пот.ремонт!AK436+[14]пот.ремонт!AK436+[15]пот.ремонт!AK436+[2]пот.ремонт!AK436</f>
        <v>0</v>
      </c>
      <c r="AL436" s="75">
        <f>[17]пот.ремонт!AL436+[14]пот.ремонт!AL436+[15]пот.ремонт!AL436+[2]пот.ремонт!AL436</f>
        <v>0</v>
      </c>
      <c r="AM436" s="75">
        <f>[17]пот.ремонт!AM436+[14]пот.ремонт!AM436+[15]пот.ремонт!AM436+[2]пот.ремонт!AM436</f>
        <v>0</v>
      </c>
      <c r="AN436" s="75">
        <f>[1]пот.ремонт!AN437+[2]пот.ремонт!AN436</f>
        <v>0</v>
      </c>
      <c r="AO436" s="71">
        <f t="shared" si="83"/>
        <v>0</v>
      </c>
      <c r="AP436" s="274">
        <f t="shared" si="86"/>
        <v>129</v>
      </c>
      <c r="AQ436" s="36">
        <f t="shared" si="81"/>
        <v>-522.15103999706866</v>
      </c>
      <c r="AR436" s="37">
        <f t="shared" si="82"/>
        <v>0</v>
      </c>
      <c r="AS436" s="183">
        <f t="shared" si="87"/>
        <v>0.198110717907447</v>
      </c>
      <c r="AT436" s="146">
        <f>'[4]ПР 5 місяців'!AP436</f>
        <v>-334.32333963600001</v>
      </c>
      <c r="AU436" s="275">
        <f t="shared" si="88"/>
        <v>-856.47437963306868</v>
      </c>
      <c r="AV436" s="269">
        <f>[17]пот.ремонт!AP436+[14]пот.ремонт!AP436+[15]пот.ремонт!AP436+[2]пот.ремонт!AP436</f>
        <v>129</v>
      </c>
      <c r="AW436" s="193">
        <f>[15]пот.ремонт!C436</f>
        <v>58.552922319413753</v>
      </c>
      <c r="AX436" s="194"/>
      <c r="AY436" s="194">
        <f t="shared" si="90"/>
        <v>-58.552922319413753</v>
      </c>
      <c r="AZ436" s="17"/>
      <c r="BA436" s="200">
        <f t="shared" si="91"/>
        <v>-915.02730195248239</v>
      </c>
      <c r="BB436" s="269">
        <f t="shared" si="92"/>
        <v>0</v>
      </c>
      <c r="BC436" s="15">
        <v>129</v>
      </c>
      <c r="BE436" s="270">
        <f>'[16]звіт поточний ремонт'!AR439</f>
        <v>-334.32333963600001</v>
      </c>
      <c r="BF436" s="192">
        <f t="shared" si="85"/>
        <v>0</v>
      </c>
    </row>
    <row r="437" spans="1:58" ht="15" customHeight="1" x14ac:dyDescent="0.25">
      <c r="A437" s="175">
        <f t="shared" si="89"/>
        <v>431</v>
      </c>
      <c r="B437" s="260" t="s">
        <v>432</v>
      </c>
      <c r="C437" s="164">
        <f>побуд.звіт!AW441</f>
        <v>675.26819659104979</v>
      </c>
      <c r="D437" s="67">
        <f>'[3]по будинку 08'!BF442</f>
        <v>0</v>
      </c>
      <c r="E437" s="68">
        <v>1</v>
      </c>
      <c r="F437" s="69"/>
      <c r="G437" s="69"/>
      <c r="H437" s="69"/>
      <c r="I437" s="69"/>
      <c r="J437" s="69"/>
      <c r="K437" s="69"/>
      <c r="L437" s="70"/>
      <c r="M437" s="75">
        <f>[17]пот.ремонт!M437+[14]пот.ремонт!M437+[15]пот.ремонт!M437+[2]пот.ремонт!M437</f>
        <v>0</v>
      </c>
      <c r="N437" s="75">
        <f>[17]пот.ремонт!N437+[14]пот.ремонт!N437+[15]пот.ремонт!N437+[2]пот.ремонт!N437</f>
        <v>0</v>
      </c>
      <c r="O437" s="75">
        <f>[17]пот.ремонт!O437+[14]пот.ремонт!O437+[15]пот.ремонт!O437+[2]пот.ремонт!O437</f>
        <v>0</v>
      </c>
      <c r="P437" s="75">
        <f>[17]пот.ремонт!P437+[14]пот.ремонт!P437+[15]пот.ремонт!P437+[2]пот.ремонт!P437</f>
        <v>0</v>
      </c>
      <c r="Q437" s="75">
        <f>[17]пот.ремонт!Q437+[14]пот.ремонт!Q437+[15]пот.ремонт!Q437+[2]пот.ремонт!Q437</f>
        <v>0</v>
      </c>
      <c r="R437" s="75">
        <f>[17]пот.ремонт!R437+[14]пот.ремонт!R437+[15]пот.ремонт!R437+[2]пот.ремонт!R437</f>
        <v>0</v>
      </c>
      <c r="S437" s="75">
        <f>[17]пот.ремонт!S437+[14]пот.ремонт!S437+[15]пот.ремонт!S437+[2]пот.ремонт!S437</f>
        <v>0</v>
      </c>
      <c r="T437" s="75">
        <f>[17]пот.ремонт!T437+[14]пот.ремонт!T437+[15]пот.ремонт!T437+[2]пот.ремонт!T437</f>
        <v>0</v>
      </c>
      <c r="U437" s="75">
        <f>[17]пот.ремонт!U437+[14]пот.ремонт!U437+[15]пот.ремонт!U437+[2]пот.ремонт!U437</f>
        <v>0</v>
      </c>
      <c r="V437" s="75">
        <f>[17]пот.ремонт!V437+[14]пот.ремонт!V437+[15]пот.ремонт!V437+[2]пот.ремонт!V437</f>
        <v>0</v>
      </c>
      <c r="W437" s="75">
        <f>[17]пот.ремонт!W437+[14]пот.ремонт!W437+[15]пот.ремонт!W437+[2]пот.ремонт!W437</f>
        <v>0</v>
      </c>
      <c r="X437" s="75">
        <f>[17]пот.ремонт!X437+[14]пот.ремонт!X437+[15]пот.ремонт!X437+[2]пот.ремонт!X437</f>
        <v>0</v>
      </c>
      <c r="Y437" s="75">
        <f>[17]пот.ремонт!Y437+[14]пот.ремонт!Y437+[15]пот.ремонт!Y437+[2]пот.ремонт!Y437</f>
        <v>0</v>
      </c>
      <c r="Z437" s="75">
        <f>[17]пот.ремонт!Z437+[14]пот.ремонт!Z437+[15]пот.ремонт!Z437+[2]пот.ремонт!Z437</f>
        <v>0</v>
      </c>
      <c r="AA437" s="75">
        <f>[17]пот.ремонт!AA437+[14]пот.ремонт!AA437+[15]пот.ремонт!AA437+[2]пот.ремонт!AA437</f>
        <v>2392</v>
      </c>
      <c r="AB437" s="75">
        <f>[1]пот.ремонт!AB438+[2]пот.ремонт!AB437</f>
        <v>0</v>
      </c>
      <c r="AC437" s="75">
        <f>[1]пот.ремонт!AC438+[2]пот.ремонт!AC437</f>
        <v>0</v>
      </c>
      <c r="AD437" s="187">
        <f t="shared" si="84"/>
        <v>2392</v>
      </c>
      <c r="AE437" s="75">
        <f>[17]пот.ремонт!AE437+[14]пот.ремонт!AE437+[15]пот.ремонт!AE437+[2]пот.ремонт!AE437</f>
        <v>0</v>
      </c>
      <c r="AF437" s="75">
        <f>[17]пот.ремонт!AF437+[14]пот.ремонт!AF437+[15]пот.ремонт!AF437+[2]пот.ремонт!AF437</f>
        <v>0</v>
      </c>
      <c r="AG437" s="75">
        <f>[17]пот.ремонт!AG437+[14]пот.ремонт!AG437+[15]пот.ремонт!AG437+[2]пот.ремонт!AG437</f>
        <v>0</v>
      </c>
      <c r="AH437" s="75">
        <f>[17]пот.ремонт!AH437+[14]пот.ремонт!AH437+[15]пот.ремонт!AH437+[2]пот.ремонт!AH437</f>
        <v>0</v>
      </c>
      <c r="AI437" s="75">
        <f>[17]пот.ремонт!AI437+[14]пот.ремонт!AI437+[15]пот.ремонт!AI437+[2]пот.ремонт!AI437</f>
        <v>0</v>
      </c>
      <c r="AJ437" s="75">
        <f>[17]пот.ремонт!AJ437+[14]пот.ремонт!AJ437+[15]пот.ремонт!AJ437+[2]пот.ремонт!AJ437</f>
        <v>0</v>
      </c>
      <c r="AK437" s="75">
        <f>[17]пот.ремонт!AK437+[14]пот.ремонт!AK437+[15]пот.ремонт!AK437+[2]пот.ремонт!AK437</f>
        <v>0</v>
      </c>
      <c r="AL437" s="75">
        <f>[17]пот.ремонт!AL437+[14]пот.ремонт!AL437+[15]пот.ремонт!AL437+[2]пот.ремонт!AL437</f>
        <v>0</v>
      </c>
      <c r="AM437" s="75">
        <f>[17]пот.ремонт!AM437+[14]пот.ремонт!AM437+[15]пот.ремонт!AM437+[2]пот.ремонт!AM437</f>
        <v>0</v>
      </c>
      <c r="AN437" s="75">
        <f>[1]пот.ремонт!AN438+[2]пот.ремонт!AN437</f>
        <v>0</v>
      </c>
      <c r="AO437" s="71">
        <f t="shared" si="83"/>
        <v>0</v>
      </c>
      <c r="AP437" s="274">
        <f t="shared" si="86"/>
        <v>2392</v>
      </c>
      <c r="AQ437" s="36">
        <f t="shared" si="81"/>
        <v>0</v>
      </c>
      <c r="AR437" s="37">
        <f t="shared" si="82"/>
        <v>1716.7318034089503</v>
      </c>
      <c r="AS437" s="183">
        <f t="shared" si="87"/>
        <v>3.5422962492169949</v>
      </c>
      <c r="AT437" s="146">
        <f>'[4]ПР 5 місяців'!AP437</f>
        <v>-346.62360678599998</v>
      </c>
      <c r="AU437" s="275">
        <f t="shared" si="88"/>
        <v>1370.1081966229503</v>
      </c>
      <c r="AV437" s="269">
        <f>[17]пот.ремонт!AP437+[14]пот.ремонт!AP437+[15]пот.ремонт!AP437+[2]пот.ремонт!AP437</f>
        <v>2392</v>
      </c>
      <c r="AW437" s="193">
        <f>[15]пот.ремонт!C437</f>
        <v>60.739236638209974</v>
      </c>
      <c r="AX437" s="194"/>
      <c r="AY437" s="194">
        <f t="shared" si="90"/>
        <v>-60.739236638209974</v>
      </c>
      <c r="AZ437" s="17"/>
      <c r="BA437" s="200">
        <f t="shared" si="91"/>
        <v>1309.3689599847403</v>
      </c>
      <c r="BB437" s="269">
        <f t="shared" si="92"/>
        <v>0</v>
      </c>
      <c r="BC437" s="15">
        <v>2392</v>
      </c>
      <c r="BE437" s="270">
        <f>'[16]звіт поточний ремонт'!AR440</f>
        <v>-346.62360678599998</v>
      </c>
      <c r="BF437" s="192">
        <f t="shared" si="85"/>
        <v>0</v>
      </c>
    </row>
    <row r="438" spans="1:58" ht="15" customHeight="1" x14ac:dyDescent="0.25">
      <c r="A438" s="175">
        <f t="shared" si="89"/>
        <v>432</v>
      </c>
      <c r="B438" s="260" t="s">
        <v>433</v>
      </c>
      <c r="C438" s="164">
        <f>побуд.звіт!AW442</f>
        <v>773.87724863756057</v>
      </c>
      <c r="D438" s="67">
        <f>'[3]по будинку 08'!BF443</f>
        <v>0</v>
      </c>
      <c r="E438" s="68">
        <v>1</v>
      </c>
      <c r="F438" s="69"/>
      <c r="G438" s="69"/>
      <c r="H438" s="69"/>
      <c r="I438" s="69"/>
      <c r="J438" s="69"/>
      <c r="K438" s="69"/>
      <c r="L438" s="70"/>
      <c r="M438" s="75">
        <f>[17]пот.ремонт!M438+[14]пот.ремонт!M438+[15]пот.ремонт!M438+[2]пот.ремонт!M438</f>
        <v>0</v>
      </c>
      <c r="N438" s="75">
        <f>[17]пот.ремонт!N438+[14]пот.ремонт!N438+[15]пот.ремонт!N438+[2]пот.ремонт!N438</f>
        <v>0</v>
      </c>
      <c r="O438" s="75">
        <f>[17]пот.ремонт!O438+[14]пот.ремонт!O438+[15]пот.ремонт!O438+[2]пот.ремонт!O438</f>
        <v>0</v>
      </c>
      <c r="P438" s="75">
        <f>[17]пот.ремонт!P438+[14]пот.ремонт!P438+[15]пот.ремонт!P438+[2]пот.ремонт!P438</f>
        <v>0</v>
      </c>
      <c r="Q438" s="75">
        <f>[17]пот.ремонт!Q438+[14]пот.ремонт!Q438+[15]пот.ремонт!Q438+[2]пот.ремонт!Q438</f>
        <v>0</v>
      </c>
      <c r="R438" s="75">
        <f>[17]пот.ремонт!R438+[14]пот.ремонт!R438+[15]пот.ремонт!R438+[2]пот.ремонт!R438</f>
        <v>0</v>
      </c>
      <c r="S438" s="75">
        <f>[17]пот.ремонт!S438+[14]пот.ремонт!S438+[15]пот.ремонт!S438+[2]пот.ремонт!S438</f>
        <v>0</v>
      </c>
      <c r="T438" s="75">
        <f>[17]пот.ремонт!T438+[14]пот.ремонт!T438+[15]пот.ремонт!T438+[2]пот.ремонт!T438</f>
        <v>0</v>
      </c>
      <c r="U438" s="75">
        <f>[17]пот.ремонт!U438+[14]пот.ремонт!U438+[15]пот.ремонт!U438+[2]пот.ремонт!U438</f>
        <v>0</v>
      </c>
      <c r="V438" s="75">
        <f>[17]пот.ремонт!V438+[14]пот.ремонт!V438+[15]пот.ремонт!V438+[2]пот.ремонт!V438</f>
        <v>0</v>
      </c>
      <c r="W438" s="75">
        <f>[17]пот.ремонт!W438+[14]пот.ремонт!W438+[15]пот.ремонт!W438+[2]пот.ремонт!W438</f>
        <v>0</v>
      </c>
      <c r="X438" s="75">
        <f>[17]пот.ремонт!X438+[14]пот.ремонт!X438+[15]пот.ремонт!X438+[2]пот.ремонт!X438</f>
        <v>0</v>
      </c>
      <c r="Y438" s="75">
        <f>[17]пот.ремонт!Y438+[14]пот.ремонт!Y438+[15]пот.ремонт!Y438+[2]пот.ремонт!Y438</f>
        <v>0</v>
      </c>
      <c r="Z438" s="75">
        <f>[17]пот.ремонт!Z438+[14]пот.ремонт!Z438+[15]пот.ремонт!Z438+[2]пот.ремонт!Z438</f>
        <v>0</v>
      </c>
      <c r="AA438" s="75">
        <f>[17]пот.ремонт!AA438+[14]пот.ремонт!AA438+[15]пот.ремонт!AA438+[2]пот.ремонт!AA438</f>
        <v>0</v>
      </c>
      <c r="AB438" s="75">
        <f>[1]пот.ремонт!AB439+[2]пот.ремонт!AB438</f>
        <v>0</v>
      </c>
      <c r="AC438" s="75">
        <f>[1]пот.ремонт!AC439+[2]пот.ремонт!AC438</f>
        <v>0</v>
      </c>
      <c r="AD438" s="187">
        <f t="shared" si="84"/>
        <v>0</v>
      </c>
      <c r="AE438" s="75">
        <f>[17]пот.ремонт!AE438+[14]пот.ремонт!AE438+[15]пот.ремонт!AE438+[2]пот.ремонт!AE438</f>
        <v>0</v>
      </c>
      <c r="AF438" s="75">
        <f>[17]пот.ремонт!AF438+[14]пот.ремонт!AF438+[15]пот.ремонт!AF438+[2]пот.ремонт!AF438</f>
        <v>0</v>
      </c>
      <c r="AG438" s="75">
        <f>[17]пот.ремонт!AG438+[14]пот.ремонт!AG438+[15]пот.ремонт!AG438+[2]пот.ремонт!AG438</f>
        <v>0</v>
      </c>
      <c r="AH438" s="75">
        <f>[17]пот.ремонт!AH438+[14]пот.ремонт!AH438+[15]пот.ремонт!AH438+[2]пот.ремонт!AH438</f>
        <v>0</v>
      </c>
      <c r="AI438" s="75">
        <f>[17]пот.ремонт!AI438+[14]пот.ремонт!AI438+[15]пот.ремонт!AI438+[2]пот.ремонт!AI438</f>
        <v>0</v>
      </c>
      <c r="AJ438" s="75">
        <f>[17]пот.ремонт!AJ438+[14]пот.ремонт!AJ438+[15]пот.ремонт!AJ438+[2]пот.ремонт!AJ438</f>
        <v>0</v>
      </c>
      <c r="AK438" s="75">
        <f>[17]пот.ремонт!AK438+[14]пот.ремонт!AK438+[15]пот.ремонт!AK438+[2]пот.ремонт!AK438</f>
        <v>0</v>
      </c>
      <c r="AL438" s="75">
        <f>[17]пот.ремонт!AL438+[14]пот.ремонт!AL438+[15]пот.ремонт!AL438+[2]пот.ремонт!AL438</f>
        <v>0</v>
      </c>
      <c r="AM438" s="75">
        <f>[17]пот.ремонт!AM438+[14]пот.ремонт!AM438+[15]пот.ремонт!AM438+[2]пот.ремонт!AM438</f>
        <v>0</v>
      </c>
      <c r="AN438" s="75">
        <f>[1]пот.ремонт!AN439+[2]пот.ремонт!AN438</f>
        <v>0</v>
      </c>
      <c r="AO438" s="71">
        <f t="shared" si="83"/>
        <v>0</v>
      </c>
      <c r="AP438" s="274">
        <f t="shared" si="86"/>
        <v>0</v>
      </c>
      <c r="AQ438" s="36">
        <f t="shared" si="81"/>
        <v>-773.87724863756057</v>
      </c>
      <c r="AR438" s="37">
        <f t="shared" si="82"/>
        <v>0</v>
      </c>
      <c r="AS438" s="183">
        <f t="shared" si="87"/>
        <v>0</v>
      </c>
      <c r="AT438" s="146">
        <f>'[4]ПР 5 місяців'!AP438</f>
        <v>-397.47100331399997</v>
      </c>
      <c r="AU438" s="275">
        <f t="shared" si="88"/>
        <v>-1171.3482519515605</v>
      </c>
      <c r="AV438" s="269">
        <f>[17]пот.ремонт!AP438+[14]пот.ремонт!AP438+[15]пот.ремонт!AP438+[2]пот.ремонт!AP438</f>
        <v>0</v>
      </c>
      <c r="AW438" s="193">
        <f>[15]пот.ремонт!C438</f>
        <v>69.559614407512129</v>
      </c>
      <c r="AX438" s="194"/>
      <c r="AY438" s="194">
        <f t="shared" si="90"/>
        <v>-69.559614407512129</v>
      </c>
      <c r="AZ438" s="17"/>
      <c r="BA438" s="200">
        <f t="shared" si="91"/>
        <v>-1240.9078663590726</v>
      </c>
      <c r="BB438" s="269">
        <f t="shared" si="92"/>
        <v>0</v>
      </c>
      <c r="BC438" s="15">
        <v>0</v>
      </c>
      <c r="BE438" s="270">
        <f>'[16]звіт поточний ремонт'!AR441</f>
        <v>-397.47100331399997</v>
      </c>
      <c r="BF438" s="192">
        <f t="shared" si="85"/>
        <v>0</v>
      </c>
    </row>
    <row r="439" spans="1:58" ht="15" customHeight="1" x14ac:dyDescent="0.25">
      <c r="A439" s="175">
        <f t="shared" si="89"/>
        <v>433</v>
      </c>
      <c r="B439" s="260" t="s">
        <v>434</v>
      </c>
      <c r="C439" s="164">
        <f>побуд.звіт!AW443</f>
        <v>394.7816135056338</v>
      </c>
      <c r="D439" s="67">
        <f>'[3]по будинку 08'!BF444</f>
        <v>0</v>
      </c>
      <c r="E439" s="68">
        <v>2</v>
      </c>
      <c r="F439" s="69"/>
      <c r="G439" s="69"/>
      <c r="H439" s="69"/>
      <c r="I439" s="69"/>
      <c r="J439" s="69"/>
      <c r="K439" s="69"/>
      <c r="L439" s="70"/>
      <c r="M439" s="75">
        <f>[17]пот.ремонт!M439+[14]пот.ремонт!M439+[15]пот.ремонт!M439+[2]пот.ремонт!M439</f>
        <v>0</v>
      </c>
      <c r="N439" s="75">
        <f>[17]пот.ремонт!N439+[14]пот.ремонт!N439+[15]пот.ремонт!N439+[2]пот.ремонт!N439</f>
        <v>0</v>
      </c>
      <c r="O439" s="75">
        <f>[17]пот.ремонт!O439+[14]пот.ремонт!O439+[15]пот.ремонт!O439+[2]пот.ремонт!O439</f>
        <v>0</v>
      </c>
      <c r="P439" s="75">
        <f>[17]пот.ремонт!P439+[14]пот.ремонт!P439+[15]пот.ремонт!P439+[2]пот.ремонт!P439</f>
        <v>0</v>
      </c>
      <c r="Q439" s="75">
        <f>[17]пот.ремонт!Q439+[14]пот.ремонт!Q439+[15]пот.ремонт!Q439+[2]пот.ремонт!Q439</f>
        <v>0</v>
      </c>
      <c r="R439" s="75">
        <f>[17]пот.ремонт!R439+[14]пот.ремонт!R439+[15]пот.ремонт!R439+[2]пот.ремонт!R439</f>
        <v>0</v>
      </c>
      <c r="S439" s="75">
        <f>[17]пот.ремонт!S439+[14]пот.ремонт!S439+[15]пот.ремонт!S439+[2]пот.ремонт!S439</f>
        <v>0</v>
      </c>
      <c r="T439" s="75">
        <f>[17]пот.ремонт!T439+[14]пот.ремонт!T439+[15]пот.ремонт!T439+[2]пот.ремонт!T439</f>
        <v>0</v>
      </c>
      <c r="U439" s="75">
        <f>[17]пот.ремонт!U439+[14]пот.ремонт!U439+[15]пот.ремонт!U439+[2]пот.ремонт!U439</f>
        <v>0</v>
      </c>
      <c r="V439" s="75">
        <f>[17]пот.ремонт!V439+[14]пот.ремонт!V439+[15]пот.ремонт!V439+[2]пот.ремонт!V439</f>
        <v>0</v>
      </c>
      <c r="W439" s="75">
        <f>[17]пот.ремонт!W439+[14]пот.ремонт!W439+[15]пот.ремонт!W439+[2]пот.ремонт!W439</f>
        <v>0</v>
      </c>
      <c r="X439" s="75">
        <f>[17]пот.ремонт!X439+[14]пот.ремонт!X439+[15]пот.ремонт!X439+[2]пот.ремонт!X439</f>
        <v>0</v>
      </c>
      <c r="Y439" s="75">
        <f>[17]пот.ремонт!Y439+[14]пот.ремонт!Y439+[15]пот.ремонт!Y439+[2]пот.ремонт!Y439</f>
        <v>0</v>
      </c>
      <c r="Z439" s="75">
        <f>[17]пот.ремонт!Z439+[14]пот.ремонт!Z439+[15]пот.ремонт!Z439+[2]пот.ремонт!Z439</f>
        <v>0</v>
      </c>
      <c r="AA439" s="75">
        <f>[17]пот.ремонт!AA439+[14]пот.ремонт!AA439+[15]пот.ремонт!AA439+[2]пот.ремонт!AA439</f>
        <v>416</v>
      </c>
      <c r="AB439" s="75">
        <f>[1]пот.ремонт!AB440+[2]пот.ремонт!AB439</f>
        <v>0</v>
      </c>
      <c r="AC439" s="75">
        <f>[1]пот.ремонт!AC440+[2]пот.ремонт!AC439</f>
        <v>0</v>
      </c>
      <c r="AD439" s="187">
        <f t="shared" si="84"/>
        <v>416</v>
      </c>
      <c r="AE439" s="75">
        <f>[17]пот.ремонт!AE439+[14]пот.ремонт!AE439+[15]пот.ремонт!AE439+[2]пот.ремонт!AE439</f>
        <v>0</v>
      </c>
      <c r="AF439" s="75">
        <f>[17]пот.ремонт!AF439+[14]пот.ремонт!AF439+[15]пот.ремонт!AF439+[2]пот.ремонт!AF439</f>
        <v>0</v>
      </c>
      <c r="AG439" s="75">
        <f>[17]пот.ремонт!AG439+[14]пот.ремонт!AG439+[15]пот.ремонт!AG439+[2]пот.ремонт!AG439</f>
        <v>0</v>
      </c>
      <c r="AH439" s="75">
        <f>[17]пот.ремонт!AH439+[14]пот.ремонт!AH439+[15]пот.ремонт!AH439+[2]пот.ремонт!AH439</f>
        <v>0</v>
      </c>
      <c r="AI439" s="75">
        <f>[17]пот.ремонт!AI439+[14]пот.ремонт!AI439+[15]пот.ремонт!AI439+[2]пот.ремонт!AI439</f>
        <v>0</v>
      </c>
      <c r="AJ439" s="75">
        <f>[17]пот.ремонт!AJ439+[14]пот.ремонт!AJ439+[15]пот.ремонт!AJ439+[2]пот.ремонт!AJ439</f>
        <v>0</v>
      </c>
      <c r="AK439" s="75">
        <f>[17]пот.ремонт!AK439+[14]пот.ремонт!AK439+[15]пот.ремонт!AK439+[2]пот.ремонт!AK439</f>
        <v>0</v>
      </c>
      <c r="AL439" s="75">
        <f>[17]пот.ремонт!AL439+[14]пот.ремонт!AL439+[15]пот.ремонт!AL439+[2]пот.ремонт!AL439</f>
        <v>0</v>
      </c>
      <c r="AM439" s="75">
        <f>[17]пот.ремонт!AM439+[14]пот.ремонт!AM439+[15]пот.ремонт!AM439+[2]пот.ремонт!AM439</f>
        <v>0</v>
      </c>
      <c r="AN439" s="75">
        <f>[1]пот.ремонт!AN440+[2]пот.ремонт!AN439</f>
        <v>0</v>
      </c>
      <c r="AO439" s="71">
        <f t="shared" si="83"/>
        <v>0</v>
      </c>
      <c r="AP439" s="274">
        <f t="shared" si="86"/>
        <v>416</v>
      </c>
      <c r="AQ439" s="36">
        <f t="shared" si="81"/>
        <v>0</v>
      </c>
      <c r="AR439" s="37">
        <f t="shared" si="82"/>
        <v>21.2183864943662</v>
      </c>
      <c r="AS439" s="183">
        <f t="shared" si="87"/>
        <v>1.0537471497366566</v>
      </c>
      <c r="AT439" s="146">
        <f>'[4]ПР 5 місяців'!AP439</f>
        <v>-203.15409080399999</v>
      </c>
      <c r="AU439" s="275">
        <f t="shared" si="88"/>
        <v>-181.93570430963379</v>
      </c>
      <c r="AV439" s="269">
        <f>[17]пот.ремонт!AP439+[14]пот.ремонт!AP439+[15]пот.ремонт!AP439+[2]пот.ремонт!AP439</f>
        <v>416</v>
      </c>
      <c r="AW439" s="193">
        <f>[15]пот.ремонт!C439</f>
        <v>35.40108118112677</v>
      </c>
      <c r="AX439" s="194"/>
      <c r="AY439" s="194">
        <f t="shared" si="90"/>
        <v>-35.40108118112677</v>
      </c>
      <c r="AZ439" s="17"/>
      <c r="BA439" s="200">
        <f t="shared" si="91"/>
        <v>-217.33678549076058</v>
      </c>
      <c r="BB439" s="269">
        <f t="shared" si="92"/>
        <v>0</v>
      </c>
      <c r="BC439" s="15">
        <v>416</v>
      </c>
      <c r="BE439" s="270">
        <f>'[16]звіт поточний ремонт'!AR442</f>
        <v>-203.15409080399999</v>
      </c>
      <c r="BF439" s="192">
        <f t="shared" si="85"/>
        <v>0</v>
      </c>
    </row>
    <row r="440" spans="1:58" ht="15" customHeight="1" x14ac:dyDescent="0.25">
      <c r="A440" s="175">
        <f t="shared" si="89"/>
        <v>434</v>
      </c>
      <c r="B440" s="260" t="s">
        <v>435</v>
      </c>
      <c r="C440" s="164">
        <f>побуд.звіт!AW444</f>
        <v>347.26175963921514</v>
      </c>
      <c r="D440" s="67">
        <f>'[3]по будинку 08'!BF445</f>
        <v>0</v>
      </c>
      <c r="E440" s="68">
        <v>2</v>
      </c>
      <c r="F440" s="69"/>
      <c r="G440" s="69"/>
      <c r="H440" s="69"/>
      <c r="I440" s="69"/>
      <c r="J440" s="69"/>
      <c r="K440" s="69"/>
      <c r="L440" s="70"/>
      <c r="M440" s="75">
        <f>[17]пот.ремонт!M440+[14]пот.ремонт!M440+[15]пот.ремонт!M440+[2]пот.ремонт!M440</f>
        <v>0</v>
      </c>
      <c r="N440" s="75">
        <f>[17]пот.ремонт!N440+[14]пот.ремонт!N440+[15]пот.ремонт!N440+[2]пот.ремонт!N440</f>
        <v>0</v>
      </c>
      <c r="O440" s="75">
        <f>[17]пот.ремонт!O440+[14]пот.ремонт!O440+[15]пот.ремонт!O440+[2]пот.ремонт!O440</f>
        <v>0</v>
      </c>
      <c r="P440" s="75">
        <f>[17]пот.ремонт!P440+[14]пот.ремонт!P440+[15]пот.ремонт!P440+[2]пот.ремонт!P440</f>
        <v>0</v>
      </c>
      <c r="Q440" s="75">
        <f>[17]пот.ремонт!Q440+[14]пот.ремонт!Q440+[15]пот.ремонт!Q440+[2]пот.ремонт!Q440</f>
        <v>0</v>
      </c>
      <c r="R440" s="75">
        <f>[17]пот.ремонт!R440+[14]пот.ремонт!R440+[15]пот.ремонт!R440+[2]пот.ремонт!R440</f>
        <v>0</v>
      </c>
      <c r="S440" s="75">
        <f>[17]пот.ремонт!S440+[14]пот.ремонт!S440+[15]пот.ремонт!S440+[2]пот.ремонт!S440</f>
        <v>0</v>
      </c>
      <c r="T440" s="75">
        <f>[17]пот.ремонт!T440+[14]пот.ремонт!T440+[15]пот.ремонт!T440+[2]пот.ремонт!T440</f>
        <v>0</v>
      </c>
      <c r="U440" s="75">
        <f>[17]пот.ремонт!U440+[14]пот.ремонт!U440+[15]пот.ремонт!U440+[2]пот.ремонт!U440</f>
        <v>0</v>
      </c>
      <c r="V440" s="75">
        <f>[17]пот.ремонт!V440+[14]пот.ремонт!V440+[15]пот.ремонт!V440+[2]пот.ремонт!V440</f>
        <v>0</v>
      </c>
      <c r="W440" s="75">
        <f>[17]пот.ремонт!W440+[14]пот.ремонт!W440+[15]пот.ремонт!W440+[2]пот.ремонт!W440</f>
        <v>0</v>
      </c>
      <c r="X440" s="75">
        <f>[17]пот.ремонт!X440+[14]пот.ремонт!X440+[15]пот.ремонт!X440+[2]пот.ремонт!X440</f>
        <v>0</v>
      </c>
      <c r="Y440" s="75">
        <f>[17]пот.ремонт!Y440+[14]пот.ремонт!Y440+[15]пот.ремонт!Y440+[2]пот.ремонт!Y440</f>
        <v>0</v>
      </c>
      <c r="Z440" s="75">
        <f>[17]пот.ремонт!Z440+[14]пот.ремонт!Z440+[15]пот.ремонт!Z440+[2]пот.ремонт!Z440</f>
        <v>0</v>
      </c>
      <c r="AA440" s="75">
        <f>[17]пот.ремонт!AA440+[14]пот.ремонт!AA440+[15]пот.ремонт!AA440+[2]пот.ремонт!AA440</f>
        <v>0</v>
      </c>
      <c r="AB440" s="75">
        <f>[1]пот.ремонт!AB441+[2]пот.ремонт!AB440</f>
        <v>0</v>
      </c>
      <c r="AC440" s="75">
        <f>[1]пот.ремонт!AC441+[2]пот.ремонт!AC440</f>
        <v>0</v>
      </c>
      <c r="AD440" s="187">
        <f t="shared" si="84"/>
        <v>0</v>
      </c>
      <c r="AE440" s="75">
        <f>[17]пот.ремонт!AE440+[14]пот.ремонт!AE440+[15]пот.ремонт!AE440+[2]пот.ремонт!AE440</f>
        <v>0</v>
      </c>
      <c r="AF440" s="75">
        <f>[17]пот.ремонт!AF440+[14]пот.ремонт!AF440+[15]пот.ремонт!AF440+[2]пот.ремонт!AF440</f>
        <v>0</v>
      </c>
      <c r="AG440" s="75">
        <f>[17]пот.ремонт!AG440+[14]пот.ремонт!AG440+[15]пот.ремонт!AG440+[2]пот.ремонт!AG440</f>
        <v>0</v>
      </c>
      <c r="AH440" s="75">
        <f>[17]пот.ремонт!AH440+[14]пот.ремонт!AH440+[15]пот.ремонт!AH440+[2]пот.ремонт!AH440</f>
        <v>0</v>
      </c>
      <c r="AI440" s="75">
        <f>[17]пот.ремонт!AI440+[14]пот.ремонт!AI440+[15]пот.ремонт!AI440+[2]пот.ремонт!AI440</f>
        <v>0</v>
      </c>
      <c r="AJ440" s="75">
        <f>[17]пот.ремонт!AJ440+[14]пот.ремонт!AJ440+[15]пот.ремонт!AJ440+[2]пот.ремонт!AJ440</f>
        <v>0</v>
      </c>
      <c r="AK440" s="75">
        <f>[17]пот.ремонт!AK440+[14]пот.ремонт!AK440+[15]пот.ремонт!AK440+[2]пот.ремонт!AK440</f>
        <v>0</v>
      </c>
      <c r="AL440" s="75">
        <f>[17]пот.ремонт!AL440+[14]пот.ремонт!AL440+[15]пот.ремонт!AL440+[2]пот.ремонт!AL440</f>
        <v>0</v>
      </c>
      <c r="AM440" s="75">
        <f>[17]пот.ремонт!AM440+[14]пот.ремонт!AM440+[15]пот.ремонт!AM440+[2]пот.ремонт!AM440</f>
        <v>0</v>
      </c>
      <c r="AN440" s="75">
        <f>[1]пот.ремонт!AN441+[2]пот.ремонт!AN440</f>
        <v>0</v>
      </c>
      <c r="AO440" s="71">
        <f t="shared" si="83"/>
        <v>0</v>
      </c>
      <c r="AP440" s="274">
        <f t="shared" si="86"/>
        <v>0</v>
      </c>
      <c r="AQ440" s="36">
        <f t="shared" si="81"/>
        <v>-347.26175963921514</v>
      </c>
      <c r="AR440" s="37">
        <f t="shared" si="82"/>
        <v>0</v>
      </c>
      <c r="AS440" s="183">
        <f t="shared" si="87"/>
        <v>0</v>
      </c>
      <c r="AT440" s="146">
        <f>'[4]ПР 5 місяців'!AP440</f>
        <v>-178.7005024</v>
      </c>
      <c r="AU440" s="275">
        <f t="shared" si="88"/>
        <v>-525.96226203921515</v>
      </c>
      <c r="AV440" s="269">
        <f>[17]пот.ремонт!AP440+[14]пот.ремонт!AP440+[15]пот.ремонт!AP440+[2]пот.ремонт!AP440</f>
        <v>0</v>
      </c>
      <c r="AW440" s="193">
        <f>[15]пот.ремонт!C440</f>
        <v>31.139839927843038</v>
      </c>
      <c r="AX440" s="194"/>
      <c r="AY440" s="194">
        <f t="shared" si="90"/>
        <v>-31.139839927843038</v>
      </c>
      <c r="AZ440" s="17"/>
      <c r="BA440" s="200">
        <f t="shared" si="91"/>
        <v>-557.10210196705816</v>
      </c>
      <c r="BB440" s="269">
        <f t="shared" si="92"/>
        <v>0</v>
      </c>
      <c r="BC440" s="15">
        <v>0</v>
      </c>
      <c r="BE440" s="270">
        <f>'[16]звіт поточний ремонт'!AR443</f>
        <v>-178.7005024</v>
      </c>
      <c r="BF440" s="192">
        <f t="shared" si="85"/>
        <v>0</v>
      </c>
    </row>
    <row r="441" spans="1:58" ht="15" customHeight="1" x14ac:dyDescent="0.25">
      <c r="A441" s="175">
        <f t="shared" si="89"/>
        <v>435</v>
      </c>
      <c r="B441" s="260" t="s">
        <v>436</v>
      </c>
      <c r="C441" s="164">
        <f>побуд.звіт!AW445</f>
        <v>479.46528114835388</v>
      </c>
      <c r="D441" s="67">
        <f>'[3]по будинку 08'!BF446</f>
        <v>0</v>
      </c>
      <c r="E441" s="68">
        <v>2</v>
      </c>
      <c r="F441" s="69"/>
      <c r="G441" s="69"/>
      <c r="H441" s="69"/>
      <c r="I441" s="69"/>
      <c r="J441" s="69"/>
      <c r="K441" s="69"/>
      <c r="L441" s="70"/>
      <c r="M441" s="75">
        <f>[17]пот.ремонт!M441+[14]пот.ремонт!M441+[15]пот.ремонт!M441+[2]пот.ремонт!M441</f>
        <v>0</v>
      </c>
      <c r="N441" s="75">
        <f>[17]пот.ремонт!N441+[14]пот.ремонт!N441+[15]пот.ремонт!N441+[2]пот.ремонт!N441</f>
        <v>0</v>
      </c>
      <c r="O441" s="75">
        <f>[17]пот.ремонт!O441+[14]пот.ремонт!O441+[15]пот.ремонт!O441+[2]пот.ремонт!O441</f>
        <v>0</v>
      </c>
      <c r="P441" s="75">
        <f>[17]пот.ремонт!P441+[14]пот.ремонт!P441+[15]пот.ремонт!P441+[2]пот.ремонт!P441</f>
        <v>0</v>
      </c>
      <c r="Q441" s="75">
        <f>[17]пот.ремонт!Q441+[14]пот.ремонт!Q441+[15]пот.ремонт!Q441+[2]пот.ремонт!Q441</f>
        <v>0</v>
      </c>
      <c r="R441" s="75">
        <f>[17]пот.ремонт!R441+[14]пот.ремонт!R441+[15]пот.ремонт!R441+[2]пот.ремонт!R441</f>
        <v>0</v>
      </c>
      <c r="S441" s="75">
        <f>[17]пот.ремонт!S441+[14]пот.ремонт!S441+[15]пот.ремонт!S441+[2]пот.ремонт!S441</f>
        <v>0</v>
      </c>
      <c r="T441" s="75">
        <f>[17]пот.ремонт!T441+[14]пот.ремонт!T441+[15]пот.ремонт!T441+[2]пот.ремонт!T441</f>
        <v>0</v>
      </c>
      <c r="U441" s="75">
        <f>[17]пот.ремонт!U441+[14]пот.ремонт!U441+[15]пот.ремонт!U441+[2]пот.ремонт!U441</f>
        <v>0</v>
      </c>
      <c r="V441" s="75">
        <f>[17]пот.ремонт!V441+[14]пот.ремонт!V441+[15]пот.ремонт!V441+[2]пот.ремонт!V441</f>
        <v>0</v>
      </c>
      <c r="W441" s="75">
        <f>[17]пот.ремонт!W441+[14]пот.ремонт!W441+[15]пот.ремонт!W441+[2]пот.ремонт!W441</f>
        <v>0</v>
      </c>
      <c r="X441" s="75">
        <f>[17]пот.ремонт!X441+[14]пот.ремонт!X441+[15]пот.ремонт!X441+[2]пот.ремонт!X441</f>
        <v>0</v>
      </c>
      <c r="Y441" s="75">
        <f>[17]пот.ремонт!Y441+[14]пот.ремонт!Y441+[15]пот.ремонт!Y441+[2]пот.ремонт!Y441</f>
        <v>0</v>
      </c>
      <c r="Z441" s="75">
        <f>[17]пот.ремонт!Z441+[14]пот.ремонт!Z441+[15]пот.ремонт!Z441+[2]пот.ремонт!Z441</f>
        <v>0</v>
      </c>
      <c r="AA441" s="75">
        <f>[17]пот.ремонт!AA441+[14]пот.ремонт!AA441+[15]пот.ремонт!AA441+[2]пот.ремонт!AA441</f>
        <v>0</v>
      </c>
      <c r="AB441" s="75">
        <f>[1]пот.ремонт!AB442+[2]пот.ремонт!AB441</f>
        <v>0</v>
      </c>
      <c r="AC441" s="75">
        <f>[1]пот.ремонт!AC442+[2]пот.ремонт!AC441</f>
        <v>0</v>
      </c>
      <c r="AD441" s="187">
        <f t="shared" si="84"/>
        <v>0</v>
      </c>
      <c r="AE441" s="75">
        <f>[17]пот.ремонт!AE441+[14]пот.ремонт!AE441+[15]пот.ремонт!AE441+[2]пот.ремонт!AE441</f>
        <v>0</v>
      </c>
      <c r="AF441" s="75">
        <f>[17]пот.ремонт!AF441+[14]пот.ремонт!AF441+[15]пот.ремонт!AF441+[2]пот.ремонт!AF441</f>
        <v>0</v>
      </c>
      <c r="AG441" s="75">
        <f>[17]пот.ремонт!AG441+[14]пот.ремонт!AG441+[15]пот.ремонт!AG441+[2]пот.ремонт!AG441</f>
        <v>0</v>
      </c>
      <c r="AH441" s="75">
        <f>[17]пот.ремонт!AH441+[14]пот.ремонт!AH441+[15]пот.ремонт!AH441+[2]пот.ремонт!AH441</f>
        <v>0</v>
      </c>
      <c r="AI441" s="75">
        <f>[17]пот.ремонт!AI441+[14]пот.ремонт!AI441+[15]пот.ремонт!AI441+[2]пот.ремонт!AI441</f>
        <v>0</v>
      </c>
      <c r="AJ441" s="75">
        <f>[17]пот.ремонт!AJ441+[14]пот.ремонт!AJ441+[15]пот.ремонт!AJ441+[2]пот.ремонт!AJ441</f>
        <v>0</v>
      </c>
      <c r="AK441" s="75">
        <f>[17]пот.ремонт!AK441+[14]пот.ремонт!AK441+[15]пот.ремонт!AK441+[2]пот.ремонт!AK441</f>
        <v>0</v>
      </c>
      <c r="AL441" s="75">
        <f>[17]пот.ремонт!AL441+[14]пот.ремонт!AL441+[15]пот.ремонт!AL441+[2]пот.ремонт!AL441</f>
        <v>0</v>
      </c>
      <c r="AM441" s="75">
        <f>[17]пот.ремонт!AM441+[14]пот.ремонт!AM441+[15]пот.ремонт!AM441+[2]пот.ремонт!AM441</f>
        <v>0</v>
      </c>
      <c r="AN441" s="75">
        <f>[1]пот.ремонт!AN442+[2]пот.ремонт!AN441</f>
        <v>0</v>
      </c>
      <c r="AO441" s="71">
        <f t="shared" si="83"/>
        <v>0</v>
      </c>
      <c r="AP441" s="274">
        <f t="shared" si="86"/>
        <v>0</v>
      </c>
      <c r="AQ441" s="36">
        <f t="shared" si="81"/>
        <v>-479.46528114835388</v>
      </c>
      <c r="AR441" s="37">
        <f t="shared" si="82"/>
        <v>0</v>
      </c>
      <c r="AS441" s="183">
        <f t="shared" si="87"/>
        <v>0</v>
      </c>
      <c r="AT441" s="146">
        <f>'[4]ПР 5 місяців'!AP441</f>
        <v>-246.73243335950002</v>
      </c>
      <c r="AU441" s="275">
        <f t="shared" si="88"/>
        <v>-726.1977145078539</v>
      </c>
      <c r="AV441" s="269">
        <f>[17]пот.ремонт!AP441+[14]пот.ремонт!AP441+[15]пот.ремонт!AP441+[2]пот.ремонт!AP441</f>
        <v>0</v>
      </c>
      <c r="AW441" s="193">
        <f>[15]пот.ремонт!C441</f>
        <v>42.994831619670784</v>
      </c>
      <c r="AX441" s="194"/>
      <c r="AY441" s="194">
        <f t="shared" si="90"/>
        <v>-42.994831619670784</v>
      </c>
      <c r="AZ441" s="17"/>
      <c r="BA441" s="200">
        <f t="shared" si="91"/>
        <v>-769.19254612752468</v>
      </c>
      <c r="BB441" s="269">
        <f t="shared" si="92"/>
        <v>0</v>
      </c>
      <c r="BC441" s="15">
        <v>0</v>
      </c>
      <c r="BE441" s="270">
        <f>'[16]звіт поточний ремонт'!AR444</f>
        <v>-246.73243335950002</v>
      </c>
      <c r="BF441" s="192">
        <f t="shared" si="85"/>
        <v>0</v>
      </c>
    </row>
    <row r="442" spans="1:58" ht="15" customHeight="1" x14ac:dyDescent="0.25">
      <c r="A442" s="175">
        <f t="shared" si="89"/>
        <v>436</v>
      </c>
      <c r="B442" s="260" t="s">
        <v>440</v>
      </c>
      <c r="C442" s="164">
        <f>побуд.звіт!AW446</f>
        <v>190.08037586567545</v>
      </c>
      <c r="D442" s="67">
        <f>'[3]по будинку 08'!BF447</f>
        <v>0</v>
      </c>
      <c r="E442" s="68">
        <v>2</v>
      </c>
      <c r="F442" s="69"/>
      <c r="G442" s="69"/>
      <c r="H442" s="69"/>
      <c r="I442" s="69"/>
      <c r="J442" s="69"/>
      <c r="K442" s="69"/>
      <c r="L442" s="70"/>
      <c r="M442" s="75">
        <f>[17]пот.ремонт!M442+[14]пот.ремонт!M442+[15]пот.ремонт!M442+[2]пот.ремонт!M442</f>
        <v>0</v>
      </c>
      <c r="N442" s="75">
        <f>[17]пот.ремонт!N442+[14]пот.ремонт!N442+[15]пот.ремонт!N442+[2]пот.ремонт!N442</f>
        <v>0</v>
      </c>
      <c r="O442" s="75">
        <f>[17]пот.ремонт!O442+[14]пот.ремонт!O442+[15]пот.ремонт!O442+[2]пот.ремонт!O442</f>
        <v>0</v>
      </c>
      <c r="P442" s="75">
        <f>[17]пот.ремонт!P442+[14]пот.ремонт!P442+[15]пот.ремонт!P442+[2]пот.ремонт!P442</f>
        <v>0</v>
      </c>
      <c r="Q442" s="75">
        <f>[17]пот.ремонт!Q442+[14]пот.ремонт!Q442+[15]пот.ремонт!Q442+[2]пот.ремонт!Q442</f>
        <v>0</v>
      </c>
      <c r="R442" s="75">
        <f>[17]пот.ремонт!R442+[14]пот.ремонт!R442+[15]пот.ремонт!R442+[2]пот.ремонт!R442</f>
        <v>0</v>
      </c>
      <c r="S442" s="75">
        <f>[17]пот.ремонт!S442+[14]пот.ремонт!S442+[15]пот.ремонт!S442+[2]пот.ремонт!S442</f>
        <v>0</v>
      </c>
      <c r="T442" s="75">
        <f>[17]пот.ремонт!T442+[14]пот.ремонт!T442+[15]пот.ремонт!T442+[2]пот.ремонт!T442</f>
        <v>0</v>
      </c>
      <c r="U442" s="75">
        <f>[17]пот.ремонт!U442+[14]пот.ремонт!U442+[15]пот.ремонт!U442+[2]пот.ремонт!U442</f>
        <v>0</v>
      </c>
      <c r="V442" s="75">
        <f>[17]пот.ремонт!V442+[14]пот.ремонт!V442+[15]пот.ремонт!V442+[2]пот.ремонт!V442</f>
        <v>0</v>
      </c>
      <c r="W442" s="75">
        <f>[17]пот.ремонт!W442+[14]пот.ремонт!W442+[15]пот.ремонт!W442+[2]пот.ремонт!W442</f>
        <v>0</v>
      </c>
      <c r="X442" s="75">
        <f>[17]пот.ремонт!X442+[14]пот.ремонт!X442+[15]пот.ремонт!X442+[2]пот.ремонт!X442</f>
        <v>0</v>
      </c>
      <c r="Y442" s="75">
        <f>[17]пот.ремонт!Y442+[14]пот.ремонт!Y442+[15]пот.ремонт!Y442+[2]пот.ремонт!Y442</f>
        <v>0</v>
      </c>
      <c r="Z442" s="75">
        <f>[17]пот.ремонт!Z442+[14]пот.ремонт!Z442+[15]пот.ремонт!Z442+[2]пот.ремонт!Z442</f>
        <v>0</v>
      </c>
      <c r="AA442" s="75">
        <f>[17]пот.ремонт!AA442+[14]пот.ремонт!AA442+[15]пот.ремонт!AA442+[2]пот.ремонт!AA442</f>
        <v>0</v>
      </c>
      <c r="AB442" s="75">
        <f>[1]пот.ремонт!AB443+[2]пот.ремонт!AB442</f>
        <v>0</v>
      </c>
      <c r="AC442" s="75">
        <f>[1]пот.ремонт!AC443+[2]пот.ремонт!AC442</f>
        <v>0</v>
      </c>
      <c r="AD442" s="187">
        <f t="shared" si="84"/>
        <v>0</v>
      </c>
      <c r="AE442" s="75">
        <f>[17]пот.ремонт!AE442+[14]пот.ремонт!AE442+[15]пот.ремонт!AE442+[2]пот.ремонт!AE442</f>
        <v>0</v>
      </c>
      <c r="AF442" s="75">
        <f>[17]пот.ремонт!AF442+[14]пот.ремонт!AF442+[15]пот.ремонт!AF442+[2]пот.ремонт!AF442</f>
        <v>0</v>
      </c>
      <c r="AG442" s="75">
        <f>[17]пот.ремонт!AG442+[14]пот.ремонт!AG442+[15]пот.ремонт!AG442+[2]пот.ремонт!AG442</f>
        <v>0</v>
      </c>
      <c r="AH442" s="75">
        <f>[17]пот.ремонт!AH442+[14]пот.ремонт!AH442+[15]пот.ремонт!AH442+[2]пот.ремонт!AH442</f>
        <v>0</v>
      </c>
      <c r="AI442" s="75">
        <f>[17]пот.ремонт!AI442+[14]пот.ремонт!AI442+[15]пот.ремонт!AI442+[2]пот.ремонт!AI442</f>
        <v>0</v>
      </c>
      <c r="AJ442" s="75">
        <f>[17]пот.ремонт!AJ442+[14]пот.ремонт!AJ442+[15]пот.ремонт!AJ442+[2]пот.ремонт!AJ442</f>
        <v>0</v>
      </c>
      <c r="AK442" s="75">
        <f>[17]пот.ремонт!AK442+[14]пот.ремонт!AK442+[15]пот.ремонт!AK442+[2]пот.ремонт!AK442</f>
        <v>0</v>
      </c>
      <c r="AL442" s="75">
        <f>[17]пот.ремонт!AL442+[14]пот.ремонт!AL442+[15]пот.ремонт!AL442+[2]пот.ремонт!AL442</f>
        <v>0</v>
      </c>
      <c r="AM442" s="75">
        <f>[17]пот.ремонт!AM442+[14]пот.ремонт!AM442+[15]пот.ремонт!AM442+[2]пот.ремонт!AM442</f>
        <v>0</v>
      </c>
      <c r="AN442" s="75">
        <f>[1]пот.ремонт!AN443+[2]пот.ремонт!AN442</f>
        <v>0</v>
      </c>
      <c r="AO442" s="71">
        <f t="shared" si="83"/>
        <v>0</v>
      </c>
      <c r="AP442" s="274">
        <f t="shared" si="86"/>
        <v>0</v>
      </c>
      <c r="AQ442" s="36">
        <f t="shared" si="81"/>
        <v>-190.08037586567545</v>
      </c>
      <c r="AR442" s="37">
        <f t="shared" si="82"/>
        <v>0</v>
      </c>
      <c r="AS442" s="183">
        <f t="shared" si="87"/>
        <v>0</v>
      </c>
      <c r="AT442" s="146">
        <f>'[4]ПР 5 місяців'!AP442</f>
        <v>-97.81524953200001</v>
      </c>
      <c r="AU442" s="275">
        <f t="shared" si="88"/>
        <v>-287.89562539767547</v>
      </c>
      <c r="AV442" s="269">
        <f>[17]пот.ремонт!AP442+[14]пот.ремонт!AP442+[15]пот.ремонт!AP442+[2]пот.ремонт!AP442</f>
        <v>0</v>
      </c>
      <c r="AW442" s="193">
        <f>[15]пот.ремонт!C442</f>
        <v>38.788221664506132</v>
      </c>
      <c r="AX442" s="194"/>
      <c r="AY442" s="194">
        <f t="shared" si="90"/>
        <v>-38.788221664506132</v>
      </c>
      <c r="AZ442" s="17"/>
      <c r="BA442" s="200">
        <f t="shared" si="91"/>
        <v>-326.6838470621816</v>
      </c>
      <c r="BB442" s="269">
        <f t="shared" si="92"/>
        <v>0</v>
      </c>
      <c r="BC442" s="15">
        <v>0</v>
      </c>
      <c r="BE442" s="270">
        <f>'[16]звіт поточний ремонт'!AR448</f>
        <v>-97.81524953200001</v>
      </c>
      <c r="BF442" s="192">
        <f t="shared" si="85"/>
        <v>0</v>
      </c>
    </row>
    <row r="443" spans="1:58" ht="15" customHeight="1" x14ac:dyDescent="0.25">
      <c r="A443" s="175">
        <f t="shared" si="89"/>
        <v>437</v>
      </c>
      <c r="B443" s="260" t="s">
        <v>441</v>
      </c>
      <c r="C443" s="164">
        <f>побуд.звіт!AW447</f>
        <v>154.74471371115874</v>
      </c>
      <c r="D443" s="67">
        <f>'[3]по будинку 08'!BF448</f>
        <v>0</v>
      </c>
      <c r="E443" s="68">
        <v>2</v>
      </c>
      <c r="F443" s="69"/>
      <c r="G443" s="69"/>
      <c r="H443" s="69"/>
      <c r="I443" s="69"/>
      <c r="J443" s="69"/>
      <c r="K443" s="69"/>
      <c r="L443" s="70"/>
      <c r="M443" s="75">
        <f>[17]пот.ремонт!M443+[14]пот.ремонт!M443+[15]пот.ремонт!M443+[2]пот.ремонт!M443</f>
        <v>0</v>
      </c>
      <c r="N443" s="75">
        <f>[17]пот.ремонт!N443+[14]пот.ремонт!N443+[15]пот.ремонт!N443+[2]пот.ремонт!N443</f>
        <v>0</v>
      </c>
      <c r="O443" s="75">
        <f>[17]пот.ремонт!O443+[14]пот.ремонт!O443+[15]пот.ремонт!O443+[2]пот.ремонт!O443</f>
        <v>0</v>
      </c>
      <c r="P443" s="75">
        <f>[17]пот.ремонт!P443+[14]пот.ремонт!P443+[15]пот.ремонт!P443+[2]пот.ремонт!P443</f>
        <v>0</v>
      </c>
      <c r="Q443" s="75">
        <f>[17]пот.ремонт!Q443+[14]пот.ремонт!Q443+[15]пот.ремонт!Q443+[2]пот.ремонт!Q443</f>
        <v>0</v>
      </c>
      <c r="R443" s="75">
        <f>[17]пот.ремонт!R443+[14]пот.ремонт!R443+[15]пот.ремонт!R443+[2]пот.ремонт!R443</f>
        <v>0</v>
      </c>
      <c r="S443" s="75">
        <f>[17]пот.ремонт!S443+[14]пот.ремонт!S443+[15]пот.ремонт!S443+[2]пот.ремонт!S443</f>
        <v>0</v>
      </c>
      <c r="T443" s="75">
        <f>[17]пот.ремонт!T443+[14]пот.ремонт!T443+[15]пот.ремонт!T443+[2]пот.ремонт!T443</f>
        <v>0</v>
      </c>
      <c r="U443" s="75">
        <f>[17]пот.ремонт!U443+[14]пот.ремонт!U443+[15]пот.ремонт!U443+[2]пот.ремонт!U443</f>
        <v>0</v>
      </c>
      <c r="V443" s="75">
        <f>[17]пот.ремонт!V443+[14]пот.ремонт!V443+[15]пот.ремонт!V443+[2]пот.ремонт!V443</f>
        <v>0</v>
      </c>
      <c r="W443" s="75">
        <f>[17]пот.ремонт!W443+[14]пот.ремонт!W443+[15]пот.ремонт!W443+[2]пот.ремонт!W443</f>
        <v>0</v>
      </c>
      <c r="X443" s="75">
        <f>[17]пот.ремонт!X443+[14]пот.ремонт!X443+[15]пот.ремонт!X443+[2]пот.ремонт!X443</f>
        <v>0</v>
      </c>
      <c r="Y443" s="75">
        <f>[17]пот.ремонт!Y443+[14]пот.ремонт!Y443+[15]пот.ремонт!Y443+[2]пот.ремонт!Y443</f>
        <v>0</v>
      </c>
      <c r="Z443" s="75">
        <f>[17]пот.ремонт!Z443+[14]пот.ремонт!Z443+[15]пот.ремонт!Z443+[2]пот.ремонт!Z443</f>
        <v>0</v>
      </c>
      <c r="AA443" s="75">
        <f>[17]пот.ремонт!AA443+[14]пот.ремонт!AA443+[15]пот.ремонт!AA443+[2]пот.ремонт!AA443</f>
        <v>0</v>
      </c>
      <c r="AB443" s="75">
        <f>[1]пот.ремонт!AB444+[2]пот.ремонт!AB443</f>
        <v>0</v>
      </c>
      <c r="AC443" s="75">
        <f>[1]пот.ремонт!AC444+[2]пот.ремонт!AC443</f>
        <v>0</v>
      </c>
      <c r="AD443" s="187">
        <f t="shared" si="84"/>
        <v>0</v>
      </c>
      <c r="AE443" s="75">
        <f>[17]пот.ремонт!AE443+[14]пот.ремонт!AE443+[15]пот.ремонт!AE443+[2]пот.ремонт!AE443</f>
        <v>0</v>
      </c>
      <c r="AF443" s="75">
        <f>[17]пот.ремонт!AF443+[14]пот.ремонт!AF443+[15]пот.ремонт!AF443+[2]пот.ремонт!AF443</f>
        <v>0</v>
      </c>
      <c r="AG443" s="75">
        <f>[17]пот.ремонт!AG443+[14]пот.ремонт!AG443+[15]пот.ремонт!AG443+[2]пот.ремонт!AG443</f>
        <v>0</v>
      </c>
      <c r="AH443" s="75">
        <f>[17]пот.ремонт!AH443+[14]пот.ремонт!AH443+[15]пот.ремонт!AH443+[2]пот.ремонт!AH443</f>
        <v>0</v>
      </c>
      <c r="AI443" s="75">
        <f>[17]пот.ремонт!AI443+[14]пот.ремонт!AI443+[15]пот.ремонт!AI443+[2]пот.ремонт!AI443</f>
        <v>0</v>
      </c>
      <c r="AJ443" s="75">
        <f>[17]пот.ремонт!AJ443+[14]пот.ремонт!AJ443+[15]пот.ремонт!AJ443+[2]пот.ремонт!AJ443</f>
        <v>0</v>
      </c>
      <c r="AK443" s="75">
        <f>[17]пот.ремонт!AK443+[14]пот.ремонт!AK443+[15]пот.ремонт!AK443+[2]пот.ремонт!AK443</f>
        <v>0</v>
      </c>
      <c r="AL443" s="75">
        <f>[17]пот.ремонт!AL443+[14]пот.ремонт!AL443+[15]пот.ремонт!AL443+[2]пот.ремонт!AL443</f>
        <v>0</v>
      </c>
      <c r="AM443" s="75">
        <f>[17]пот.ремонт!AM443+[14]пот.ремонт!AM443+[15]пот.ремонт!AM443+[2]пот.ремонт!AM443</f>
        <v>0</v>
      </c>
      <c r="AN443" s="75">
        <f>[1]пот.ремонт!AN444+[2]пот.ремонт!AN443</f>
        <v>0</v>
      </c>
      <c r="AO443" s="71">
        <f t="shared" si="83"/>
        <v>0</v>
      </c>
      <c r="AP443" s="274">
        <f t="shared" si="86"/>
        <v>0</v>
      </c>
      <c r="AQ443" s="36">
        <f t="shared" si="81"/>
        <v>-154.74471371115874</v>
      </c>
      <c r="AR443" s="37">
        <f t="shared" si="82"/>
        <v>0</v>
      </c>
      <c r="AS443" s="183">
        <f t="shared" si="87"/>
        <v>0</v>
      </c>
      <c r="AT443" s="146">
        <f>'[4]ПР 5 місяців'!AP443</f>
        <v>-79.631451729000005</v>
      </c>
      <c r="AU443" s="275">
        <f t="shared" si="88"/>
        <v>-234.37616544015873</v>
      </c>
      <c r="AV443" s="269">
        <f>[17]пот.ремонт!AP443+[14]пот.ремонт!AP443+[15]пот.ремонт!AP443+[2]пот.ремонт!AP443</f>
        <v>0</v>
      </c>
      <c r="AW443" s="193">
        <f>[15]пот.ремонт!C443</f>
        <v>53.282650648474799</v>
      </c>
      <c r="AX443" s="194"/>
      <c r="AY443" s="194">
        <f t="shared" si="90"/>
        <v>-53.282650648474799</v>
      </c>
      <c r="AZ443" s="17"/>
      <c r="BA443" s="200">
        <f t="shared" si="91"/>
        <v>-287.65881608863356</v>
      </c>
      <c r="BB443" s="269">
        <f t="shared" si="92"/>
        <v>0</v>
      </c>
      <c r="BC443" s="15">
        <v>0</v>
      </c>
      <c r="BE443" s="270">
        <f>'[16]звіт поточний ремонт'!AR449</f>
        <v>-79.631451729000005</v>
      </c>
      <c r="BF443" s="192">
        <f t="shared" si="85"/>
        <v>0</v>
      </c>
    </row>
    <row r="444" spans="1:58" ht="15" customHeight="1" x14ac:dyDescent="0.25">
      <c r="A444" s="175">
        <f t="shared" si="89"/>
        <v>438</v>
      </c>
      <c r="B444" s="260" t="s">
        <v>442</v>
      </c>
      <c r="C444" s="164">
        <f>побуд.звіт!AW448</f>
        <v>91.384649789267044</v>
      </c>
      <c r="D444" s="67">
        <f>'[3]по будинку 08'!BF449</f>
        <v>0</v>
      </c>
      <c r="E444" s="68">
        <v>2</v>
      </c>
      <c r="F444" s="69"/>
      <c r="G444" s="69"/>
      <c r="H444" s="69"/>
      <c r="I444" s="69"/>
      <c r="J444" s="69"/>
      <c r="K444" s="69"/>
      <c r="L444" s="70"/>
      <c r="M444" s="75">
        <f>[17]пот.ремонт!M444+[14]пот.ремонт!M444+[15]пот.ремонт!M444+[2]пот.ремонт!M444</f>
        <v>0</v>
      </c>
      <c r="N444" s="75">
        <f>[17]пот.ремонт!N444+[14]пот.ремонт!N444+[15]пот.ремонт!N444+[2]пот.ремонт!N444</f>
        <v>0</v>
      </c>
      <c r="O444" s="75">
        <f>[17]пот.ремонт!O444+[14]пот.ремонт!O444+[15]пот.ремонт!O444+[2]пот.ремонт!O444</f>
        <v>0</v>
      </c>
      <c r="P444" s="75">
        <f>[17]пот.ремонт!P444+[14]пот.ремонт!P444+[15]пот.ремонт!P444+[2]пот.ремонт!P444</f>
        <v>0</v>
      </c>
      <c r="Q444" s="75">
        <f>[17]пот.ремонт!Q444+[14]пот.ремонт!Q444+[15]пот.ремонт!Q444+[2]пот.ремонт!Q444</f>
        <v>0</v>
      </c>
      <c r="R444" s="75">
        <f>[17]пот.ремонт!R444+[14]пот.ремонт!R444+[15]пот.ремонт!R444+[2]пот.ремонт!R444</f>
        <v>0</v>
      </c>
      <c r="S444" s="75">
        <f>[17]пот.ремонт!S444+[14]пот.ремонт!S444+[15]пот.ремонт!S444+[2]пот.ремонт!S444</f>
        <v>0</v>
      </c>
      <c r="T444" s="75">
        <f>[17]пот.ремонт!T444+[14]пот.ремонт!T444+[15]пот.ремонт!T444+[2]пот.ремонт!T444</f>
        <v>0</v>
      </c>
      <c r="U444" s="75">
        <f>[17]пот.ремонт!U444+[14]пот.ремонт!U444+[15]пот.ремонт!U444+[2]пот.ремонт!U444</f>
        <v>0</v>
      </c>
      <c r="V444" s="75">
        <f>[17]пот.ремонт!V444+[14]пот.ремонт!V444+[15]пот.ремонт!V444+[2]пот.ремонт!V444</f>
        <v>0</v>
      </c>
      <c r="W444" s="75">
        <f>[17]пот.ремонт!W444+[14]пот.ремонт!W444+[15]пот.ремонт!W444+[2]пот.ремонт!W444</f>
        <v>0</v>
      </c>
      <c r="X444" s="75">
        <f>[17]пот.ремонт!X444+[14]пот.ремонт!X444+[15]пот.ремонт!X444+[2]пот.ремонт!X444</f>
        <v>0</v>
      </c>
      <c r="Y444" s="75">
        <f>[17]пот.ремонт!Y444+[14]пот.ремонт!Y444+[15]пот.ремонт!Y444+[2]пот.ремонт!Y444</f>
        <v>0</v>
      </c>
      <c r="Z444" s="75">
        <f>[17]пот.ремонт!Z444+[14]пот.ремонт!Z444+[15]пот.ремонт!Z444+[2]пот.ремонт!Z444</f>
        <v>0</v>
      </c>
      <c r="AA444" s="75">
        <f>[17]пот.ремонт!AA444+[14]пот.ремонт!AA444+[15]пот.ремонт!AA444+[2]пот.ремонт!AA444</f>
        <v>0</v>
      </c>
      <c r="AB444" s="75">
        <f>[1]пот.ремонт!AB445+[2]пот.ремонт!AB444</f>
        <v>0</v>
      </c>
      <c r="AC444" s="75">
        <f>[1]пот.ремонт!AC445+[2]пот.ремонт!AC444</f>
        <v>0</v>
      </c>
      <c r="AD444" s="187">
        <f t="shared" si="84"/>
        <v>0</v>
      </c>
      <c r="AE444" s="75">
        <f>[17]пот.ремонт!AE444+[14]пот.ремонт!AE444+[15]пот.ремонт!AE444+[2]пот.ремонт!AE444</f>
        <v>0</v>
      </c>
      <c r="AF444" s="75">
        <f>[17]пот.ремонт!AF444+[14]пот.ремонт!AF444+[15]пот.ремонт!AF444+[2]пот.ремонт!AF444</f>
        <v>0</v>
      </c>
      <c r="AG444" s="75">
        <f>[17]пот.ремонт!AG444+[14]пот.ремонт!AG444+[15]пот.ремонт!AG444+[2]пот.ремонт!AG444</f>
        <v>0</v>
      </c>
      <c r="AH444" s="75">
        <f>[17]пот.ремонт!AH444+[14]пот.ремонт!AH444+[15]пот.ремонт!AH444+[2]пот.ремонт!AH444</f>
        <v>0</v>
      </c>
      <c r="AI444" s="75">
        <f>[17]пот.ремонт!AI444+[14]пот.ремонт!AI444+[15]пот.ремонт!AI444+[2]пот.ремонт!AI444</f>
        <v>0</v>
      </c>
      <c r="AJ444" s="75">
        <f>[17]пот.ремонт!AJ444+[14]пот.ремонт!AJ444+[15]пот.ремонт!AJ444+[2]пот.ремонт!AJ444</f>
        <v>0</v>
      </c>
      <c r="AK444" s="75">
        <f>[17]пот.ремонт!AK444+[14]пот.ремонт!AK444+[15]пот.ремонт!AK444+[2]пот.ремонт!AK444</f>
        <v>0</v>
      </c>
      <c r="AL444" s="75">
        <f>[17]пот.ремонт!AL444+[14]пот.ремонт!AL444+[15]пот.ремонт!AL444+[2]пот.ремонт!AL444</f>
        <v>0</v>
      </c>
      <c r="AM444" s="75">
        <f>[17]пот.ремонт!AM444+[14]пот.ремонт!AM444+[15]пот.ремонт!AM444+[2]пот.ремонт!AM444</f>
        <v>0</v>
      </c>
      <c r="AN444" s="75">
        <f>[1]пот.ремонт!AN445+[2]пот.ремонт!AN444</f>
        <v>0</v>
      </c>
      <c r="AO444" s="71">
        <f t="shared" si="83"/>
        <v>0</v>
      </c>
      <c r="AP444" s="274">
        <f t="shared" si="86"/>
        <v>0</v>
      </c>
      <c r="AQ444" s="36">
        <f t="shared" si="81"/>
        <v>-91.384649789267044</v>
      </c>
      <c r="AR444" s="37">
        <f t="shared" si="82"/>
        <v>0</v>
      </c>
      <c r="AS444" s="183">
        <f t="shared" si="87"/>
        <v>0</v>
      </c>
      <c r="AT444" s="146">
        <f>'[4]ПР 5 місяців'!AP444</f>
        <v>-47.026425798000005</v>
      </c>
      <c r="AU444" s="275">
        <f t="shared" si="88"/>
        <v>-138.41107558726705</v>
      </c>
      <c r="AV444" s="269">
        <f>[17]пот.ремонт!AP444+[14]пот.ремонт!AP444+[15]пот.ремонт!AP444+[2]пот.ремонт!AP444</f>
        <v>0</v>
      </c>
      <c r="AW444" s="193">
        <f>[15]пот.ремонт!C444</f>
        <v>22.098360089144592</v>
      </c>
      <c r="AX444" s="194"/>
      <c r="AY444" s="194">
        <f t="shared" si="90"/>
        <v>-22.098360089144592</v>
      </c>
      <c r="AZ444" s="17"/>
      <c r="BA444" s="200">
        <f t="shared" si="91"/>
        <v>-160.50943567641164</v>
      </c>
      <c r="BB444" s="269">
        <f t="shared" si="92"/>
        <v>0</v>
      </c>
      <c r="BC444" s="15">
        <v>0</v>
      </c>
      <c r="BE444" s="270">
        <f>'[16]звіт поточний ремонт'!AR450</f>
        <v>-47.026425798000005</v>
      </c>
      <c r="BF444" s="192">
        <f t="shared" si="85"/>
        <v>0</v>
      </c>
    </row>
    <row r="445" spans="1:58" ht="15" customHeight="1" x14ac:dyDescent="0.25">
      <c r="A445" s="175">
        <f t="shared" si="89"/>
        <v>439</v>
      </c>
      <c r="B445" s="260" t="s">
        <v>443</v>
      </c>
      <c r="C445" s="164">
        <f>побуд.звіт!AW449</f>
        <v>54.830779653560157</v>
      </c>
      <c r="D445" s="67">
        <f>'[3]по будинку 08'!BF450</f>
        <v>0</v>
      </c>
      <c r="E445" s="68">
        <v>2</v>
      </c>
      <c r="F445" s="69"/>
      <c r="G445" s="69"/>
      <c r="H445" s="69"/>
      <c r="I445" s="69"/>
      <c r="J445" s="69"/>
      <c r="K445" s="69"/>
      <c r="L445" s="70"/>
      <c r="M445" s="75">
        <f>[17]пот.ремонт!M445+[14]пот.ремонт!M445+[15]пот.ремонт!M445+[2]пот.ремонт!M445</f>
        <v>0</v>
      </c>
      <c r="N445" s="75">
        <f>[17]пот.ремонт!N445+[14]пот.ремонт!N445+[15]пот.ремонт!N445+[2]пот.ремонт!N445</f>
        <v>0</v>
      </c>
      <c r="O445" s="75">
        <f>[17]пот.ремонт!O445+[14]пот.ремонт!O445+[15]пот.ремонт!O445+[2]пот.ремонт!O445</f>
        <v>0</v>
      </c>
      <c r="P445" s="75">
        <f>[17]пот.ремонт!P445+[14]пот.ремонт!P445+[15]пот.ремонт!P445+[2]пот.ремонт!P445</f>
        <v>0</v>
      </c>
      <c r="Q445" s="75">
        <f>[17]пот.ремонт!Q445+[14]пот.ремонт!Q445+[15]пот.ремонт!Q445+[2]пот.ремонт!Q445</f>
        <v>0</v>
      </c>
      <c r="R445" s="75">
        <f>[17]пот.ремонт!R445+[14]пот.ремонт!R445+[15]пот.ремонт!R445+[2]пот.ремонт!R445</f>
        <v>0</v>
      </c>
      <c r="S445" s="75">
        <f>[17]пот.ремонт!S445+[14]пот.ремонт!S445+[15]пот.ремонт!S445+[2]пот.ремонт!S445</f>
        <v>0</v>
      </c>
      <c r="T445" s="75">
        <f>[17]пот.ремонт!T445+[14]пот.ремонт!T445+[15]пот.ремонт!T445+[2]пот.ремонт!T445</f>
        <v>0</v>
      </c>
      <c r="U445" s="75">
        <f>[17]пот.ремонт!U445+[14]пот.ремонт!U445+[15]пот.ремонт!U445+[2]пот.ремонт!U445</f>
        <v>0</v>
      </c>
      <c r="V445" s="75">
        <f>[17]пот.ремонт!V445+[14]пот.ремонт!V445+[15]пот.ремонт!V445+[2]пот.ремонт!V445</f>
        <v>0</v>
      </c>
      <c r="W445" s="75">
        <f>[17]пот.ремонт!W445+[14]пот.ремонт!W445+[15]пот.ремонт!W445+[2]пот.ремонт!W445</f>
        <v>0</v>
      </c>
      <c r="X445" s="75">
        <f>[17]пот.ремонт!X445+[14]пот.ремонт!X445+[15]пот.ремонт!X445+[2]пот.ремонт!X445</f>
        <v>0</v>
      </c>
      <c r="Y445" s="75">
        <f>[17]пот.ремонт!Y445+[14]пот.ремонт!Y445+[15]пот.ремонт!Y445+[2]пот.ремонт!Y445</f>
        <v>0</v>
      </c>
      <c r="Z445" s="75">
        <f>[17]пот.ремонт!Z445+[14]пот.ремонт!Z445+[15]пот.ремонт!Z445+[2]пот.ремонт!Z445</f>
        <v>0</v>
      </c>
      <c r="AA445" s="75">
        <f>[17]пот.ремонт!AA445+[14]пот.ремонт!AA445+[15]пот.ремонт!AA445+[2]пот.ремонт!AA445</f>
        <v>0</v>
      </c>
      <c r="AB445" s="75">
        <f>[1]пот.ремонт!AB446+[2]пот.ремонт!AB445</f>
        <v>0</v>
      </c>
      <c r="AC445" s="75">
        <f>[1]пот.ремонт!AC446+[2]пот.ремонт!AC445</f>
        <v>0</v>
      </c>
      <c r="AD445" s="187">
        <f t="shared" si="84"/>
        <v>0</v>
      </c>
      <c r="AE445" s="75">
        <f>[17]пот.ремонт!AE445+[14]пот.ремонт!AE445+[15]пот.ремонт!AE445+[2]пот.ремонт!AE445</f>
        <v>0</v>
      </c>
      <c r="AF445" s="75">
        <f>[17]пот.ремонт!AF445+[14]пот.ремонт!AF445+[15]пот.ремонт!AF445+[2]пот.ремонт!AF445</f>
        <v>0</v>
      </c>
      <c r="AG445" s="75">
        <f>[17]пот.ремонт!AG445+[14]пот.ремонт!AG445+[15]пот.ремонт!AG445+[2]пот.ремонт!AG445</f>
        <v>0</v>
      </c>
      <c r="AH445" s="75">
        <f>[17]пот.ремонт!AH445+[14]пот.ремонт!AH445+[15]пот.ремонт!AH445+[2]пот.ремонт!AH445</f>
        <v>0</v>
      </c>
      <c r="AI445" s="75">
        <f>[17]пот.ремонт!AI445+[14]пот.ремонт!AI445+[15]пот.ремонт!AI445+[2]пот.ремонт!AI445</f>
        <v>0</v>
      </c>
      <c r="AJ445" s="75">
        <f>[17]пот.ремонт!AJ445+[14]пот.ремонт!AJ445+[15]пот.ремонт!AJ445+[2]пот.ремонт!AJ445</f>
        <v>0</v>
      </c>
      <c r="AK445" s="75">
        <f>[17]пот.ремонт!AK445+[14]пот.ремонт!AK445+[15]пот.ремонт!AK445+[2]пот.ремонт!AK445</f>
        <v>0</v>
      </c>
      <c r="AL445" s="75">
        <f>[17]пот.ремонт!AL445+[14]пот.ремонт!AL445+[15]пот.ремонт!AL445+[2]пот.ремонт!AL445</f>
        <v>0</v>
      </c>
      <c r="AM445" s="75">
        <f>[17]пот.ремонт!AM445+[14]пот.ремонт!AM445+[15]пот.ремонт!AM445+[2]пот.ремонт!AM445</f>
        <v>0</v>
      </c>
      <c r="AN445" s="75">
        <f>[1]пот.ремонт!AN446+[2]пот.ремонт!AN445</f>
        <v>0</v>
      </c>
      <c r="AO445" s="71">
        <f t="shared" si="83"/>
        <v>0</v>
      </c>
      <c r="AP445" s="274">
        <f t="shared" si="86"/>
        <v>0</v>
      </c>
      <c r="AQ445" s="36">
        <f t="shared" si="81"/>
        <v>-54.830779653560157</v>
      </c>
      <c r="AR445" s="37">
        <f t="shared" si="82"/>
        <v>0</v>
      </c>
      <c r="AS445" s="183">
        <f t="shared" si="87"/>
        <v>0</v>
      </c>
      <c r="AT445" s="146">
        <f>'[4]ПР 5 місяців'!AP445</f>
        <v>-28.215845945000002</v>
      </c>
      <c r="AU445" s="275">
        <f t="shared" si="88"/>
        <v>-83.046625598560155</v>
      </c>
      <c r="AV445" s="269">
        <f>[17]пот.ремонт!AP445+[14]пот.ремонт!AP445+[15]пот.ремонт!AP445+[2]пот.ремонт!AP445</f>
        <v>0</v>
      </c>
      <c r="AW445" s="193">
        <f>[15]пот.ремонт!C445</f>
        <v>17.04496501313508</v>
      </c>
      <c r="AX445" s="194"/>
      <c r="AY445" s="194">
        <f t="shared" si="90"/>
        <v>-17.04496501313508</v>
      </c>
      <c r="AZ445" s="17"/>
      <c r="BA445" s="200">
        <f t="shared" si="91"/>
        <v>-100.09159061169524</v>
      </c>
      <c r="BB445" s="269">
        <f t="shared" si="92"/>
        <v>0</v>
      </c>
      <c r="BC445" s="15">
        <v>0</v>
      </c>
      <c r="BE445" s="270">
        <f>'[16]звіт поточний ремонт'!AR451</f>
        <v>-28.215845945000002</v>
      </c>
      <c r="BF445" s="192">
        <f t="shared" si="85"/>
        <v>0</v>
      </c>
    </row>
    <row r="446" spans="1:58" ht="15" customHeight="1" x14ac:dyDescent="0.25">
      <c r="A446" s="175">
        <f t="shared" si="89"/>
        <v>440</v>
      </c>
      <c r="B446" s="260" t="s">
        <v>437</v>
      </c>
      <c r="C446" s="164">
        <f>побуд.звіт!AW450</f>
        <v>432.55401292253066</v>
      </c>
      <c r="D446" s="67">
        <f>'[3]по будинку 08'!BF451</f>
        <v>0</v>
      </c>
      <c r="E446" s="68">
        <v>2</v>
      </c>
      <c r="F446" s="69"/>
      <c r="G446" s="69"/>
      <c r="H446" s="69"/>
      <c r="I446" s="69"/>
      <c r="J446" s="69"/>
      <c r="K446" s="69"/>
      <c r="L446" s="70"/>
      <c r="M446" s="75">
        <f>[17]пот.ремонт!M446+[14]пот.ремонт!M446+[15]пот.ремонт!M446+[2]пот.ремонт!M446</f>
        <v>0</v>
      </c>
      <c r="N446" s="75">
        <f>[17]пот.ремонт!N446+[14]пот.ремонт!N446+[15]пот.ремонт!N446+[2]пот.ремонт!N446</f>
        <v>0</v>
      </c>
      <c r="O446" s="75">
        <f>[17]пот.ремонт!O446+[14]пот.ремонт!O446+[15]пот.ремонт!O446+[2]пот.ремонт!O446</f>
        <v>0</v>
      </c>
      <c r="P446" s="75">
        <f>[17]пот.ремонт!P446+[14]пот.ремонт!P446+[15]пот.ремонт!P446+[2]пот.ремонт!P446</f>
        <v>0</v>
      </c>
      <c r="Q446" s="75">
        <f>[17]пот.ремонт!Q446+[14]пот.ремонт!Q446+[15]пот.ремонт!Q446+[2]пот.ремонт!Q446</f>
        <v>0</v>
      </c>
      <c r="R446" s="75">
        <f>[17]пот.ремонт!R446+[14]пот.ремонт!R446+[15]пот.ремонт!R446+[2]пот.ремонт!R446</f>
        <v>0</v>
      </c>
      <c r="S446" s="75">
        <f>[17]пот.ремонт!S446+[14]пот.ремонт!S446+[15]пот.ремонт!S446+[2]пот.ремонт!S446</f>
        <v>0</v>
      </c>
      <c r="T446" s="75">
        <f>[17]пот.ремонт!T446+[14]пот.ремонт!T446+[15]пот.ремонт!T446+[2]пот.ремонт!T446</f>
        <v>0</v>
      </c>
      <c r="U446" s="75">
        <f>[17]пот.ремонт!U446+[14]пот.ремонт!U446+[15]пот.ремонт!U446+[2]пот.ремонт!U446</f>
        <v>0</v>
      </c>
      <c r="V446" s="75">
        <f>[17]пот.ремонт!V446+[14]пот.ремонт!V446+[15]пот.ремонт!V446+[2]пот.ремонт!V446</f>
        <v>0</v>
      </c>
      <c r="W446" s="75">
        <f>[17]пот.ремонт!W446+[14]пот.ремонт!W446+[15]пот.ремонт!W446+[2]пот.ремонт!W446</f>
        <v>0</v>
      </c>
      <c r="X446" s="75">
        <f>[17]пот.ремонт!X446+[14]пот.ремонт!X446+[15]пот.ремонт!X446+[2]пот.ремонт!X446</f>
        <v>0</v>
      </c>
      <c r="Y446" s="75">
        <f>[17]пот.ремонт!Y446+[14]пот.ремонт!Y446+[15]пот.ремонт!Y446+[2]пот.ремонт!Y446</f>
        <v>0</v>
      </c>
      <c r="Z446" s="75">
        <f>[17]пот.ремонт!Z446+[14]пот.ремонт!Z446+[15]пот.ремонт!Z446+[2]пот.ремонт!Z446</f>
        <v>0</v>
      </c>
      <c r="AA446" s="75">
        <f>[17]пот.ремонт!AA446+[14]пот.ремонт!AA446+[15]пот.ремонт!AA446+[2]пот.ремонт!AA446</f>
        <v>0</v>
      </c>
      <c r="AB446" s="75">
        <f>[1]пот.ремонт!AB447+[2]пот.ремонт!AB446</f>
        <v>0</v>
      </c>
      <c r="AC446" s="75">
        <f>[1]пот.ремонт!AC447+[2]пот.ремонт!AC446</f>
        <v>0</v>
      </c>
      <c r="AD446" s="187">
        <f t="shared" si="84"/>
        <v>0</v>
      </c>
      <c r="AE446" s="75">
        <f>[17]пот.ремонт!AE446+[14]пот.ремонт!AE446+[15]пот.ремонт!AE446+[2]пот.ремонт!AE446</f>
        <v>0</v>
      </c>
      <c r="AF446" s="75">
        <f>[17]пот.ремонт!AF446+[14]пот.ремонт!AF446+[15]пот.ремонт!AF446+[2]пот.ремонт!AF446</f>
        <v>0</v>
      </c>
      <c r="AG446" s="75">
        <f>[17]пот.ремонт!AG446+[14]пот.ремонт!AG446+[15]пот.ремонт!AG446+[2]пот.ремонт!AG446</f>
        <v>0</v>
      </c>
      <c r="AH446" s="75">
        <f>[17]пот.ремонт!AH446+[14]пот.ремонт!AH446+[15]пот.ремонт!AH446+[2]пот.ремонт!AH446</f>
        <v>0</v>
      </c>
      <c r="AI446" s="75">
        <f>[17]пот.ремонт!AI446+[14]пот.ремонт!AI446+[15]пот.ремонт!AI446+[2]пот.ремонт!AI446</f>
        <v>0</v>
      </c>
      <c r="AJ446" s="75">
        <f>[17]пот.ремонт!AJ446+[14]пот.ремонт!AJ446+[15]пот.ремонт!AJ446+[2]пот.ремонт!AJ446</f>
        <v>0</v>
      </c>
      <c r="AK446" s="75">
        <f>[17]пот.ремонт!AK446+[14]пот.ремонт!AK446+[15]пот.ремонт!AK446+[2]пот.ремонт!AK446</f>
        <v>0</v>
      </c>
      <c r="AL446" s="75">
        <f>[17]пот.ремонт!AL446+[14]пот.ремонт!AL446+[15]пот.ремонт!AL446+[2]пот.ремонт!AL446</f>
        <v>0</v>
      </c>
      <c r="AM446" s="75">
        <f>[17]пот.ремонт!AM446+[14]пот.ремонт!AM446+[15]пот.ремонт!AM446+[2]пот.ремонт!AM446</f>
        <v>0</v>
      </c>
      <c r="AN446" s="75">
        <f>[1]пот.ремонт!AN447+[2]пот.ремонт!AN446</f>
        <v>0</v>
      </c>
      <c r="AO446" s="71">
        <f t="shared" si="83"/>
        <v>0</v>
      </c>
      <c r="AP446" s="274">
        <f t="shared" si="86"/>
        <v>0</v>
      </c>
      <c r="AQ446" s="36">
        <f t="shared" si="81"/>
        <v>-432.55401292253066</v>
      </c>
      <c r="AR446" s="37">
        <f t="shared" si="82"/>
        <v>0</v>
      </c>
      <c r="AS446" s="183">
        <f t="shared" si="87"/>
        <v>0</v>
      </c>
      <c r="AT446" s="146">
        <f>'[4]ПР 5 місяців'!AP446</f>
        <v>-222.591752434</v>
      </c>
      <c r="AU446" s="275">
        <f t="shared" si="88"/>
        <v>-655.14576535653066</v>
      </c>
      <c r="AV446" s="269">
        <f>[17]пот.ремонт!AP446+[14]пот.ремонт!AP446+[15]пот.ремонт!AP446+[2]пот.ремонт!AP446</f>
        <v>0</v>
      </c>
      <c r="AW446" s="193">
        <f>[15]пот.ремонт!C446</f>
        <v>13.876349722231749</v>
      </c>
      <c r="AX446" s="194"/>
      <c r="AY446" s="194">
        <f t="shared" si="90"/>
        <v>-13.876349722231749</v>
      </c>
      <c r="AZ446" s="17"/>
      <c r="BA446" s="200">
        <f t="shared" si="91"/>
        <v>-669.02211507876245</v>
      </c>
      <c r="BB446" s="269">
        <f t="shared" si="92"/>
        <v>0</v>
      </c>
      <c r="BC446" s="15">
        <v>0</v>
      </c>
      <c r="BE446" s="270">
        <f>'[16]звіт поточний ремонт'!$AR$445</f>
        <v>-222.591752434</v>
      </c>
      <c r="BF446" s="192">
        <f t="shared" si="85"/>
        <v>0</v>
      </c>
    </row>
    <row r="447" spans="1:58" ht="15" customHeight="1" x14ac:dyDescent="0.25">
      <c r="A447" s="175">
        <f t="shared" si="89"/>
        <v>441</v>
      </c>
      <c r="B447" s="260" t="s">
        <v>438</v>
      </c>
      <c r="C447" s="164">
        <f>побуд.звіт!AW451</f>
        <v>559.58245964237415</v>
      </c>
      <c r="D447" s="67">
        <f>'[3]по будинку 08'!BF452</f>
        <v>0</v>
      </c>
      <c r="E447" s="68">
        <v>2</v>
      </c>
      <c r="F447" s="69"/>
      <c r="G447" s="69"/>
      <c r="H447" s="69"/>
      <c r="I447" s="69"/>
      <c r="J447" s="69"/>
      <c r="K447" s="69"/>
      <c r="L447" s="70"/>
      <c r="M447" s="75">
        <f>[17]пот.ремонт!M447+[14]пот.ремонт!M447+[15]пот.ремонт!M447+[2]пот.ремонт!M447</f>
        <v>0</v>
      </c>
      <c r="N447" s="75">
        <f>[17]пот.ремонт!N447+[14]пот.ремонт!N447+[15]пот.ремонт!N447+[2]пот.ремонт!N447</f>
        <v>0</v>
      </c>
      <c r="O447" s="75">
        <f>[17]пот.ремонт!O447+[14]пот.ремонт!O447+[15]пот.ремонт!O447+[2]пот.ремонт!O447</f>
        <v>0</v>
      </c>
      <c r="P447" s="75">
        <f>[17]пот.ремонт!P447+[14]пот.ремонт!P447+[15]пот.ремонт!P447+[2]пот.ремонт!P447</f>
        <v>0</v>
      </c>
      <c r="Q447" s="75">
        <f>[17]пот.ремонт!Q447+[14]пот.ремонт!Q447+[15]пот.ремонт!Q447+[2]пот.ремонт!Q447</f>
        <v>0</v>
      </c>
      <c r="R447" s="75">
        <f>[17]пот.ремонт!R447+[14]пот.ремонт!R447+[15]пот.ремонт!R447+[2]пот.ремонт!R447</f>
        <v>0</v>
      </c>
      <c r="S447" s="75">
        <f>[17]пот.ремонт!S447+[14]пот.ремонт!S447+[15]пот.ремонт!S447+[2]пот.ремонт!S447</f>
        <v>0</v>
      </c>
      <c r="T447" s="75">
        <f>[17]пот.ремонт!T447+[14]пот.ремонт!T447+[15]пот.ремонт!T447+[2]пот.ремонт!T447</f>
        <v>0</v>
      </c>
      <c r="U447" s="75">
        <f>[17]пот.ремонт!U447+[14]пот.ремонт!U447+[15]пот.ремонт!U447+[2]пот.ремонт!U447</f>
        <v>0</v>
      </c>
      <c r="V447" s="75">
        <f>[17]пот.ремонт!V447+[14]пот.ремонт!V447+[15]пот.ремонт!V447+[2]пот.ремонт!V447</f>
        <v>0</v>
      </c>
      <c r="W447" s="75">
        <f>[17]пот.ремонт!W447+[14]пот.ремонт!W447+[15]пот.ремонт!W447+[2]пот.ремонт!W447</f>
        <v>0</v>
      </c>
      <c r="X447" s="75">
        <f>[17]пот.ремонт!X447+[14]пот.ремонт!X447+[15]пот.ремонт!X447+[2]пот.ремонт!X447</f>
        <v>0</v>
      </c>
      <c r="Y447" s="75">
        <f>[17]пот.ремонт!Y447+[14]пот.ремонт!Y447+[15]пот.ремонт!Y447+[2]пот.ремонт!Y447</f>
        <v>0</v>
      </c>
      <c r="Z447" s="75">
        <f>[17]пот.ремонт!Z447+[14]пот.ремонт!Z447+[15]пот.ремонт!Z447+[2]пот.ремонт!Z447</f>
        <v>0</v>
      </c>
      <c r="AA447" s="75">
        <f>[17]пот.ремонт!AA447+[14]пот.ремонт!AA447+[15]пот.ремонт!AA447+[2]пот.ремонт!AA447</f>
        <v>0</v>
      </c>
      <c r="AB447" s="75">
        <f>[1]пот.ремонт!AB448+[2]пот.ремонт!AB447</f>
        <v>0</v>
      </c>
      <c r="AC447" s="75">
        <f>[1]пот.ремонт!AC448+[2]пот.ремонт!AC447</f>
        <v>0</v>
      </c>
      <c r="AD447" s="187">
        <f t="shared" si="84"/>
        <v>0</v>
      </c>
      <c r="AE447" s="75">
        <f>[17]пот.ремонт!AE447+[14]пот.ремонт!AE447+[15]пот.ремонт!AE447+[2]пот.ремонт!AE447</f>
        <v>0</v>
      </c>
      <c r="AF447" s="75">
        <f>[17]пот.ремонт!AF447+[14]пот.ремонт!AF447+[15]пот.ремонт!AF447+[2]пот.ремонт!AF447</f>
        <v>0</v>
      </c>
      <c r="AG447" s="75">
        <f>[17]пот.ремонт!AG447+[14]пот.ремонт!AG447+[15]пот.ремонт!AG447+[2]пот.ремонт!AG447</f>
        <v>0</v>
      </c>
      <c r="AH447" s="75">
        <f>[17]пот.ремонт!AH447+[14]пот.ремонт!AH447+[15]пот.ремонт!AH447+[2]пот.ремонт!AH447</f>
        <v>0</v>
      </c>
      <c r="AI447" s="75">
        <f>[17]пот.ремонт!AI447+[14]пот.ремонт!AI447+[15]пот.ремонт!AI447+[2]пот.ремонт!AI447</f>
        <v>0</v>
      </c>
      <c r="AJ447" s="75">
        <f>[17]пот.ремонт!AJ447+[14]пот.ремонт!AJ447+[15]пот.ремонт!AJ447+[2]пот.ремонт!AJ447</f>
        <v>0</v>
      </c>
      <c r="AK447" s="75">
        <f>[17]пот.ремонт!AK447+[14]пот.ремонт!AK447+[15]пот.ремонт!AK447+[2]пот.ремонт!AK447</f>
        <v>0</v>
      </c>
      <c r="AL447" s="75">
        <f>[17]пот.ремонт!AL447+[14]пот.ремонт!AL447+[15]пот.ремонт!AL447+[2]пот.ремонт!AL447</f>
        <v>0</v>
      </c>
      <c r="AM447" s="75">
        <f>[17]пот.ремонт!AM447+[14]пот.ремонт!AM447+[15]пот.ремонт!AM447+[2]пот.ремонт!AM447</f>
        <v>0</v>
      </c>
      <c r="AN447" s="75">
        <f>[1]пот.ремонт!AN448+[2]пот.ремонт!AN447</f>
        <v>0</v>
      </c>
      <c r="AO447" s="71">
        <f t="shared" si="83"/>
        <v>0</v>
      </c>
      <c r="AP447" s="274">
        <f t="shared" si="86"/>
        <v>0</v>
      </c>
      <c r="AQ447" s="36">
        <f t="shared" si="81"/>
        <v>-559.58245964237415</v>
      </c>
      <c r="AR447" s="37">
        <f t="shared" si="82"/>
        <v>0</v>
      </c>
      <c r="AS447" s="183">
        <f t="shared" si="87"/>
        <v>0</v>
      </c>
      <c r="AT447" s="146">
        <f>'[4]ПР 5 місяців'!AP447</f>
        <v>-273.48498825600001</v>
      </c>
      <c r="AU447" s="275">
        <f t="shared" si="88"/>
        <v>-833.06744789837421</v>
      </c>
      <c r="AV447" s="269">
        <f>[17]пот.ремонт!AP447+[14]пот.ремонт!AP447+[15]пот.ремонт!AP447+[2]пот.ремонт!AP447</f>
        <v>0</v>
      </c>
      <c r="AW447" s="193">
        <f>[15]пот.ремонт!C447</f>
        <v>8.1946947178534089</v>
      </c>
      <c r="AX447" s="194"/>
      <c r="AY447" s="194">
        <f t="shared" si="90"/>
        <v>-8.1946947178534089</v>
      </c>
      <c r="AZ447" s="17"/>
      <c r="BA447" s="200">
        <f t="shared" si="91"/>
        <v>-841.26214261622761</v>
      </c>
      <c r="BB447" s="269">
        <f t="shared" si="92"/>
        <v>0</v>
      </c>
      <c r="BC447" s="15">
        <v>0</v>
      </c>
      <c r="BE447" s="270">
        <f>'[16]звіт поточний ремонт'!$AR$446</f>
        <v>-273.48498825600001</v>
      </c>
      <c r="BF447" s="192">
        <f t="shared" si="85"/>
        <v>0</v>
      </c>
    </row>
    <row r="448" spans="1:58" ht="15" customHeight="1" x14ac:dyDescent="0.25">
      <c r="A448" s="175">
        <f t="shared" si="89"/>
        <v>442</v>
      </c>
      <c r="B448" s="260" t="s">
        <v>439</v>
      </c>
      <c r="C448" s="164">
        <f>побуд.звіт!AW452</f>
        <v>246.43389344572296</v>
      </c>
      <c r="D448" s="67">
        <f>'[3]по будинку 08'!BF453</f>
        <v>0</v>
      </c>
      <c r="E448" s="68">
        <v>2</v>
      </c>
      <c r="F448" s="69"/>
      <c r="G448" s="69"/>
      <c r="H448" s="69"/>
      <c r="I448" s="69"/>
      <c r="J448" s="69"/>
      <c r="K448" s="69"/>
      <c r="L448" s="70"/>
      <c r="M448" s="75">
        <f>[17]пот.ремонт!M448+[14]пот.ремонт!M448+[15]пот.ремонт!M448+[2]пот.ремонт!M448</f>
        <v>0</v>
      </c>
      <c r="N448" s="75">
        <f>[17]пот.ремонт!N448+[14]пот.ремонт!N448+[15]пот.ремонт!N448+[2]пот.ремонт!N448</f>
        <v>0</v>
      </c>
      <c r="O448" s="75">
        <f>[17]пот.ремонт!O448+[14]пот.ремонт!O448+[15]пот.ремонт!O448+[2]пот.ремонт!O448</f>
        <v>0</v>
      </c>
      <c r="P448" s="75">
        <f>[17]пот.ремонт!P448+[14]пот.ремонт!P448+[15]пот.ремонт!P448+[2]пот.ремонт!P448</f>
        <v>0</v>
      </c>
      <c r="Q448" s="75">
        <f>[17]пот.ремонт!Q448+[14]пот.ремонт!Q448+[15]пот.ремонт!Q448+[2]пот.ремонт!Q448</f>
        <v>0</v>
      </c>
      <c r="R448" s="75">
        <f>[17]пот.ремонт!R448+[14]пот.ремонт!R448+[15]пот.ремонт!R448+[2]пот.ремонт!R448</f>
        <v>0</v>
      </c>
      <c r="S448" s="75">
        <f>[17]пот.ремонт!S448+[14]пот.ремонт!S448+[15]пот.ремонт!S448+[2]пот.ремонт!S448</f>
        <v>0</v>
      </c>
      <c r="T448" s="75">
        <f>[17]пот.ремонт!T448+[14]пот.ремонт!T448+[15]пот.ремонт!T448+[2]пот.ремонт!T448</f>
        <v>0</v>
      </c>
      <c r="U448" s="75">
        <f>[17]пот.ремонт!U448+[14]пот.ремонт!U448+[15]пот.ремонт!U448+[2]пот.ремонт!U448</f>
        <v>0</v>
      </c>
      <c r="V448" s="75">
        <f>[17]пот.ремонт!V448+[14]пот.ремонт!V448+[15]пот.ремонт!V448+[2]пот.ремонт!V448</f>
        <v>0</v>
      </c>
      <c r="W448" s="75">
        <f>[17]пот.ремонт!W448+[14]пот.ремонт!W448+[15]пот.ремонт!W448+[2]пот.ремонт!W448</f>
        <v>0</v>
      </c>
      <c r="X448" s="75">
        <f>[17]пот.ремонт!X448+[14]пот.ремонт!X448+[15]пот.ремонт!X448+[2]пот.ремонт!X448</f>
        <v>0</v>
      </c>
      <c r="Y448" s="75">
        <f>[17]пот.ремонт!Y448+[14]пот.ремонт!Y448+[15]пот.ремонт!Y448+[2]пот.ремонт!Y448</f>
        <v>0</v>
      </c>
      <c r="Z448" s="75">
        <f>[17]пот.ремонт!Z448+[14]пот.ремонт!Z448+[15]пот.ремонт!Z448+[2]пот.ремонт!Z448</f>
        <v>0</v>
      </c>
      <c r="AA448" s="75">
        <f>[17]пот.ремонт!AA448+[14]пот.ремонт!AA448+[15]пот.ремонт!AA448+[2]пот.ремонт!AA448</f>
        <v>0</v>
      </c>
      <c r="AB448" s="75">
        <f>[1]пот.ремонт!AB449+[2]пот.ремонт!AB448</f>
        <v>0</v>
      </c>
      <c r="AC448" s="75">
        <f>[1]пот.ремонт!AC449+[2]пот.ремонт!AC448</f>
        <v>0</v>
      </c>
      <c r="AD448" s="187">
        <f t="shared" si="84"/>
        <v>0</v>
      </c>
      <c r="AE448" s="75">
        <f>[17]пот.ремонт!AE448+[14]пот.ремонт!AE448+[15]пот.ремонт!AE448+[2]пот.ремонт!AE448</f>
        <v>0</v>
      </c>
      <c r="AF448" s="75">
        <f>[17]пот.ремонт!AF448+[14]пот.ремонт!AF448+[15]пот.ремонт!AF448+[2]пот.ремонт!AF448</f>
        <v>0</v>
      </c>
      <c r="AG448" s="75">
        <f>[17]пот.ремонт!AG448+[14]пот.ремонт!AG448+[15]пот.ремонт!AG448+[2]пот.ремонт!AG448</f>
        <v>0</v>
      </c>
      <c r="AH448" s="75">
        <f>[17]пот.ремонт!AH448+[14]пот.ремонт!AH448+[15]пот.ремонт!AH448+[2]пот.ремонт!AH448</f>
        <v>0</v>
      </c>
      <c r="AI448" s="75">
        <f>[17]пот.ремонт!AI448+[14]пот.ремонт!AI448+[15]пот.ремонт!AI448+[2]пот.ремонт!AI448</f>
        <v>0</v>
      </c>
      <c r="AJ448" s="75">
        <f>[17]пот.ремонт!AJ448+[14]пот.ремонт!AJ448+[15]пот.ремонт!AJ448+[2]пот.ремонт!AJ448</f>
        <v>0</v>
      </c>
      <c r="AK448" s="75">
        <f>[17]пот.ремонт!AK448+[14]пот.ремонт!AK448+[15]пот.ремонт!AK448+[2]пот.ремонт!AK448</f>
        <v>0</v>
      </c>
      <c r="AL448" s="75">
        <f>[17]пот.ремонт!AL448+[14]пот.ремонт!AL448+[15]пот.ремонт!AL448+[2]пот.ремонт!AL448</f>
        <v>0</v>
      </c>
      <c r="AM448" s="75">
        <f>[17]пот.ремонт!AM448+[14]пот.ремонт!AM448+[15]пот.ремонт!AM448+[2]пот.ремонт!AM448</f>
        <v>0</v>
      </c>
      <c r="AN448" s="75">
        <f>[1]пот.ремонт!AN449+[2]пот.ремонт!AN448</f>
        <v>0</v>
      </c>
      <c r="AO448" s="71">
        <f t="shared" si="83"/>
        <v>0</v>
      </c>
      <c r="AP448" s="274">
        <f t="shared" si="86"/>
        <v>0</v>
      </c>
      <c r="AQ448" s="36">
        <f t="shared" si="81"/>
        <v>-246.43389344572296</v>
      </c>
      <c r="AR448" s="37">
        <f t="shared" si="82"/>
        <v>0</v>
      </c>
      <c r="AS448" s="183">
        <f t="shared" si="87"/>
        <v>0</v>
      </c>
      <c r="AT448" s="146">
        <f>'[4]ПР 5 місяців'!AP448</f>
        <v>-126.81455247000001</v>
      </c>
      <c r="AU448" s="275">
        <f t="shared" si="88"/>
        <v>-373.24844591572298</v>
      </c>
      <c r="AV448" s="269">
        <f>[17]пот.ремонт!AP448+[14]пот.ремонт!AP448+[15]пот.ремонт!AP448+[2]пот.ремонт!AP448</f>
        <v>0</v>
      </c>
      <c r="AW448" s="193">
        <f>[15]пот.ремонт!C448</f>
        <v>4.9168168307120306</v>
      </c>
      <c r="AX448" s="194"/>
      <c r="AY448" s="194">
        <f t="shared" si="90"/>
        <v>-4.9168168307120306</v>
      </c>
      <c r="AZ448" s="17"/>
      <c r="BA448" s="200">
        <f t="shared" si="91"/>
        <v>-378.16526274643502</v>
      </c>
      <c r="BB448" s="269">
        <f t="shared" si="92"/>
        <v>0</v>
      </c>
      <c r="BC448" s="15">
        <v>0</v>
      </c>
      <c r="BE448" s="270">
        <f>'[16]звіт поточний ремонт'!$AR$447</f>
        <v>-126.81455247000001</v>
      </c>
      <c r="BF448" s="192">
        <f t="shared" si="85"/>
        <v>0</v>
      </c>
    </row>
    <row r="449" spans="1:58" ht="15" customHeight="1" x14ac:dyDescent="0.25">
      <c r="A449" s="175">
        <f t="shared" si="89"/>
        <v>443</v>
      </c>
      <c r="B449" s="260" t="s">
        <v>444</v>
      </c>
      <c r="C449" s="164">
        <f>побуд.звіт!AW453</f>
        <v>445.34811642502746</v>
      </c>
      <c r="D449" s="67">
        <f>'[3]по будинку 08'!BF454</f>
        <v>0</v>
      </c>
      <c r="E449" s="68">
        <v>2</v>
      </c>
      <c r="F449" s="69"/>
      <c r="G449" s="69"/>
      <c r="H449" s="69"/>
      <c r="I449" s="69"/>
      <c r="J449" s="69"/>
      <c r="K449" s="69"/>
      <c r="L449" s="70"/>
      <c r="M449" s="75">
        <f>[17]пот.ремонт!M449+[14]пот.ремонт!M449+[15]пот.ремонт!M449+[2]пот.ремонт!M449</f>
        <v>0</v>
      </c>
      <c r="N449" s="75">
        <f>[17]пот.ремонт!N449+[14]пот.ремонт!N449+[15]пот.ремонт!N449+[2]пот.ремонт!N449</f>
        <v>0</v>
      </c>
      <c r="O449" s="75">
        <f>[17]пот.ремонт!O449+[14]пот.ремонт!O449+[15]пот.ремонт!O449+[2]пот.ремонт!O449</f>
        <v>0</v>
      </c>
      <c r="P449" s="75">
        <f>[17]пот.ремонт!P449+[14]пот.ремонт!P449+[15]пот.ремонт!P449+[2]пот.ремонт!P449</f>
        <v>0</v>
      </c>
      <c r="Q449" s="75">
        <f>[17]пот.ремонт!Q449+[14]пот.ремонт!Q449+[15]пот.ремонт!Q449+[2]пот.ремонт!Q449</f>
        <v>0</v>
      </c>
      <c r="R449" s="75">
        <f>[17]пот.ремонт!R449+[14]пот.ремонт!R449+[15]пот.ремонт!R449+[2]пот.ремонт!R449</f>
        <v>0</v>
      </c>
      <c r="S449" s="75">
        <f>[17]пот.ремонт!S449+[14]пот.ремонт!S449+[15]пот.ремонт!S449+[2]пот.ремонт!S449</f>
        <v>0</v>
      </c>
      <c r="T449" s="75">
        <f>[17]пот.ремонт!T449+[14]пот.ремонт!T449+[15]пот.ремонт!T449+[2]пот.ремонт!T449</f>
        <v>0</v>
      </c>
      <c r="U449" s="75">
        <f>[17]пот.ремонт!U449+[14]пот.ремонт!U449+[15]пот.ремонт!U449+[2]пот.ремонт!U449</f>
        <v>0</v>
      </c>
      <c r="V449" s="75">
        <f>[17]пот.ремонт!V449+[14]пот.ремонт!V449+[15]пот.ремонт!V449+[2]пот.ремонт!V449</f>
        <v>0</v>
      </c>
      <c r="W449" s="75">
        <f>[17]пот.ремонт!W449+[14]пот.ремонт!W449+[15]пот.ремонт!W449+[2]пот.ремонт!W449</f>
        <v>0</v>
      </c>
      <c r="X449" s="75">
        <f>[17]пот.ремонт!X449+[14]пот.ремонт!X449+[15]пот.ремонт!X449+[2]пот.ремонт!X449</f>
        <v>0</v>
      </c>
      <c r="Y449" s="75">
        <f>[17]пот.ремонт!Y449+[14]пот.ремонт!Y449+[15]пот.ремонт!Y449+[2]пот.ремонт!Y449</f>
        <v>0</v>
      </c>
      <c r="Z449" s="75">
        <f>[17]пот.ремонт!Z449+[14]пот.ремонт!Z449+[15]пот.ремонт!Z449+[2]пот.ремонт!Z449</f>
        <v>0</v>
      </c>
      <c r="AA449" s="75">
        <f>[17]пот.ремонт!AA449+[14]пот.ремонт!AA449+[15]пот.ремонт!AA449+[2]пот.ремонт!AA449</f>
        <v>0</v>
      </c>
      <c r="AB449" s="75">
        <f>[1]пот.ремонт!AB450+[2]пот.ремонт!AB449</f>
        <v>0</v>
      </c>
      <c r="AC449" s="75">
        <f>[1]пот.ремонт!AC450+[2]пот.ремонт!AC449</f>
        <v>0</v>
      </c>
      <c r="AD449" s="187">
        <f t="shared" si="84"/>
        <v>0</v>
      </c>
      <c r="AE449" s="75">
        <f>[17]пот.ремонт!AE449+[14]пот.ремонт!AE449+[15]пот.ремонт!AE449+[2]пот.ремонт!AE449</f>
        <v>0</v>
      </c>
      <c r="AF449" s="75">
        <f>[17]пот.ремонт!AF449+[14]пот.ремонт!AF449+[15]пот.ремонт!AF449+[2]пот.ремонт!AF449</f>
        <v>0</v>
      </c>
      <c r="AG449" s="75">
        <f>[17]пот.ремонт!AG449+[14]пот.ремонт!AG449+[15]пот.ремонт!AG449+[2]пот.ремонт!AG449</f>
        <v>0</v>
      </c>
      <c r="AH449" s="75">
        <f>[17]пот.ремонт!AH449+[14]пот.ремонт!AH449+[15]пот.ремонт!AH449+[2]пот.ремонт!AH449</f>
        <v>0</v>
      </c>
      <c r="AI449" s="75">
        <f>[17]пот.ремонт!AI449+[14]пот.ремонт!AI449+[15]пот.ремонт!AI449+[2]пот.ремонт!AI449</f>
        <v>0</v>
      </c>
      <c r="AJ449" s="75">
        <f>[17]пот.ремонт!AJ449+[14]пот.ремонт!AJ449+[15]пот.ремонт!AJ449+[2]пот.ремонт!AJ449</f>
        <v>0</v>
      </c>
      <c r="AK449" s="75">
        <f>[17]пот.ремонт!AK449+[14]пот.ремонт!AK449+[15]пот.ремонт!AK449+[2]пот.ремонт!AK449</f>
        <v>0</v>
      </c>
      <c r="AL449" s="75">
        <f>[17]пот.ремонт!AL449+[14]пот.ремонт!AL449+[15]пот.ремонт!AL449+[2]пот.ремонт!AL449</f>
        <v>0</v>
      </c>
      <c r="AM449" s="75">
        <f>[17]пот.ремонт!AM449+[14]пот.ремонт!AM449+[15]пот.ремонт!AM449+[2]пот.ремонт!AM449</f>
        <v>0</v>
      </c>
      <c r="AN449" s="75">
        <f>[1]пот.ремонт!AN450+[2]пот.ремонт!AN449</f>
        <v>0</v>
      </c>
      <c r="AO449" s="71">
        <f t="shared" si="83"/>
        <v>0</v>
      </c>
      <c r="AP449" s="274">
        <f t="shared" si="86"/>
        <v>0</v>
      </c>
      <c r="AQ449" s="36">
        <f t="shared" si="81"/>
        <v>-445.34811642502746</v>
      </c>
      <c r="AR449" s="37">
        <f t="shared" si="82"/>
        <v>0</v>
      </c>
      <c r="AS449" s="183">
        <f t="shared" si="87"/>
        <v>0</v>
      </c>
      <c r="AT449" s="146">
        <f>'[4]ПР 5 місяців'!AP449</f>
        <v>-229.17568762199997</v>
      </c>
      <c r="AU449" s="275">
        <f t="shared" si="88"/>
        <v>-674.5238040470274</v>
      </c>
      <c r="AV449" s="269">
        <f>[17]пот.ремонт!AP449+[14]пот.ремонт!AP449+[15]пот.ремонт!AP449+[2]пот.ремонт!AP449</f>
        <v>0</v>
      </c>
      <c r="AW449" s="193">
        <f>[15]пот.ремонт!C449</f>
        <v>39.935478925005512</v>
      </c>
      <c r="AX449" s="194"/>
      <c r="AY449" s="194">
        <f t="shared" si="90"/>
        <v>-39.935478925005512</v>
      </c>
      <c r="AZ449" s="17"/>
      <c r="BA449" s="200">
        <f t="shared" si="91"/>
        <v>-714.45928297203295</v>
      </c>
      <c r="BB449" s="269">
        <f t="shared" si="92"/>
        <v>0</v>
      </c>
      <c r="BC449" s="15">
        <v>0</v>
      </c>
      <c r="BE449" s="270">
        <f>'[16]звіт поточний ремонт'!$AR$452</f>
        <v>-229.17568762199997</v>
      </c>
      <c r="BF449" s="192">
        <f t="shared" si="85"/>
        <v>0</v>
      </c>
    </row>
    <row r="450" spans="1:58" ht="15" customHeight="1" x14ac:dyDescent="0.25">
      <c r="A450" s="175">
        <f t="shared" si="89"/>
        <v>444</v>
      </c>
      <c r="B450" s="260" t="s">
        <v>445</v>
      </c>
      <c r="C450" s="164">
        <f>побуд.звіт!AW454</f>
        <v>322.22560079446356</v>
      </c>
      <c r="D450" s="67">
        <f>'[3]по будинку 08'!BF455</f>
        <v>0</v>
      </c>
      <c r="E450" s="68">
        <v>2</v>
      </c>
      <c r="F450" s="69"/>
      <c r="G450" s="69"/>
      <c r="H450" s="69"/>
      <c r="I450" s="69"/>
      <c r="J450" s="69"/>
      <c r="K450" s="69"/>
      <c r="L450" s="70"/>
      <c r="M450" s="75">
        <f>[17]пот.ремонт!M450+[14]пот.ремонт!M450+[15]пот.ремонт!M450+[2]пот.ремонт!M450</f>
        <v>0</v>
      </c>
      <c r="N450" s="75">
        <f>[17]пот.ремонт!N450+[14]пот.ремонт!N450+[15]пот.ремонт!N450+[2]пот.ремонт!N450</f>
        <v>0</v>
      </c>
      <c r="O450" s="75">
        <f>[17]пот.ремонт!O450+[14]пот.ремонт!O450+[15]пот.ремонт!O450+[2]пот.ремонт!O450</f>
        <v>0</v>
      </c>
      <c r="P450" s="75">
        <f>[17]пот.ремонт!P450+[14]пот.ремонт!P450+[15]пот.ремонт!P450+[2]пот.ремонт!P450</f>
        <v>0</v>
      </c>
      <c r="Q450" s="75">
        <f>[17]пот.ремонт!Q450+[14]пот.ремонт!Q450+[15]пот.ремонт!Q450+[2]пот.ремонт!Q450</f>
        <v>0</v>
      </c>
      <c r="R450" s="75">
        <f>[17]пот.ремонт!R450+[14]пот.ремонт!R450+[15]пот.ремонт!R450+[2]пот.ремонт!R450</f>
        <v>0</v>
      </c>
      <c r="S450" s="75">
        <f>[17]пот.ремонт!S450+[14]пот.ремонт!S450+[15]пот.ремонт!S450+[2]пот.ремонт!S450</f>
        <v>0</v>
      </c>
      <c r="T450" s="75">
        <f>[17]пот.ремонт!T450+[14]пот.ремонт!T450+[15]пот.ремонт!T450+[2]пот.ремонт!T450</f>
        <v>0</v>
      </c>
      <c r="U450" s="75">
        <f>[17]пот.ремонт!U450+[14]пот.ремонт!U450+[15]пот.ремонт!U450+[2]пот.ремонт!U450</f>
        <v>0</v>
      </c>
      <c r="V450" s="75">
        <f>[17]пот.ремонт!V450+[14]пот.ремонт!V450+[15]пот.ремонт!V450+[2]пот.ремонт!V450</f>
        <v>0</v>
      </c>
      <c r="W450" s="75">
        <f>[17]пот.ремонт!W450+[14]пот.ремонт!W450+[15]пот.ремонт!W450+[2]пот.ремонт!W450</f>
        <v>0</v>
      </c>
      <c r="X450" s="75">
        <f>[17]пот.ремонт!X450+[14]пот.ремонт!X450+[15]пот.ремонт!X450+[2]пот.ремонт!X450</f>
        <v>0</v>
      </c>
      <c r="Y450" s="75">
        <f>[17]пот.ремонт!Y450+[14]пот.ремонт!Y450+[15]пот.ремонт!Y450+[2]пот.ремонт!Y450</f>
        <v>0</v>
      </c>
      <c r="Z450" s="75">
        <f>[17]пот.ремонт!Z450+[14]пот.ремонт!Z450+[15]пот.ремонт!Z450+[2]пот.ремонт!Z450</f>
        <v>0</v>
      </c>
      <c r="AA450" s="75">
        <f>[17]пот.ремонт!AA450+[14]пот.ремонт!AA450+[15]пот.ремонт!AA450+[2]пот.ремонт!AA450</f>
        <v>0</v>
      </c>
      <c r="AB450" s="75">
        <f>[1]пот.ремонт!AB451+[2]пот.ремонт!AB450</f>
        <v>0</v>
      </c>
      <c r="AC450" s="75">
        <f>[1]пот.ремонт!AC451+[2]пот.ремонт!AC450</f>
        <v>0</v>
      </c>
      <c r="AD450" s="187">
        <f t="shared" si="84"/>
        <v>0</v>
      </c>
      <c r="AE450" s="75">
        <f>[17]пот.ремонт!AE450+[14]пот.ремонт!AE450+[15]пот.ремонт!AE450+[2]пот.ремонт!AE450</f>
        <v>0</v>
      </c>
      <c r="AF450" s="75">
        <f>[17]пот.ремонт!AF450+[14]пот.ремонт!AF450+[15]пот.ремонт!AF450+[2]пот.ремонт!AF450</f>
        <v>0</v>
      </c>
      <c r="AG450" s="75">
        <f>[17]пот.ремонт!AG450+[14]пот.ремонт!AG450+[15]пот.ремонт!AG450+[2]пот.ремонт!AG450</f>
        <v>0</v>
      </c>
      <c r="AH450" s="75">
        <f>[17]пот.ремонт!AH450+[14]пот.ремонт!AH450+[15]пот.ремонт!AH450+[2]пот.ремонт!AH450</f>
        <v>0</v>
      </c>
      <c r="AI450" s="75">
        <f>[17]пот.ремонт!AI450+[14]пот.ремонт!AI450+[15]пот.ремонт!AI450+[2]пот.ремонт!AI450</f>
        <v>0</v>
      </c>
      <c r="AJ450" s="75">
        <f>[17]пот.ремонт!AJ450+[14]пот.ремонт!AJ450+[15]пот.ремонт!AJ450+[2]пот.ремонт!AJ450</f>
        <v>0</v>
      </c>
      <c r="AK450" s="75">
        <f>[17]пот.ремонт!AK450+[14]пот.ремонт!AK450+[15]пот.ремонт!AK450+[2]пот.ремонт!AK450</f>
        <v>0</v>
      </c>
      <c r="AL450" s="75">
        <f>[17]пот.ремонт!AL450+[14]пот.ремонт!AL450+[15]пот.ремонт!AL450+[2]пот.ремонт!AL450</f>
        <v>0</v>
      </c>
      <c r="AM450" s="75">
        <f>[17]пот.ремонт!AM450+[14]пот.ремонт!AM450+[15]пот.ремонт!AM450+[2]пот.ремонт!AM450</f>
        <v>0</v>
      </c>
      <c r="AN450" s="75">
        <f>[1]пот.ремонт!AN451+[2]пот.ремонт!AN450</f>
        <v>0</v>
      </c>
      <c r="AO450" s="71">
        <f t="shared" si="83"/>
        <v>0</v>
      </c>
      <c r="AP450" s="274">
        <f t="shared" si="86"/>
        <v>0</v>
      </c>
      <c r="AQ450" s="36">
        <f t="shared" si="81"/>
        <v>-322.22560079446356</v>
      </c>
      <c r="AR450" s="37">
        <f t="shared" si="82"/>
        <v>0</v>
      </c>
      <c r="AS450" s="183">
        <f t="shared" si="87"/>
        <v>0</v>
      </c>
      <c r="AT450" s="146">
        <f>'[4]ПР 5 місяців'!AP450</f>
        <v>-162.98015101500002</v>
      </c>
      <c r="AU450" s="275">
        <f t="shared" si="88"/>
        <v>-485.20575180946355</v>
      </c>
      <c r="AV450" s="269">
        <f>[17]пот.ремонт!AP450+[14]пот.ремонт!AP450+[15]пот.ремонт!AP450+[2]пот.ремонт!AP450</f>
        <v>0</v>
      </c>
      <c r="AW450" s="193">
        <f>[15]пот.ремонт!C450</f>
        <v>29.502974458892695</v>
      </c>
      <c r="AX450" s="194"/>
      <c r="AY450" s="194">
        <f t="shared" si="90"/>
        <v>-29.502974458892695</v>
      </c>
      <c r="AZ450" s="17"/>
      <c r="BA450" s="200">
        <f t="shared" si="91"/>
        <v>-514.70872626835626</v>
      </c>
      <c r="BB450" s="269">
        <f t="shared" si="92"/>
        <v>0</v>
      </c>
      <c r="BC450" s="15">
        <v>0</v>
      </c>
      <c r="BE450" s="270">
        <f>'[16]звіт поточний ремонт'!$AR$453</f>
        <v>-162.98015101500002</v>
      </c>
      <c r="BF450" s="192">
        <f t="shared" si="85"/>
        <v>0</v>
      </c>
    </row>
    <row r="451" spans="1:58" ht="15" customHeight="1" x14ac:dyDescent="0.25">
      <c r="A451" s="175">
        <f t="shared" si="89"/>
        <v>445</v>
      </c>
      <c r="B451" s="260" t="s">
        <v>446</v>
      </c>
      <c r="C451" s="164">
        <f>побуд.звіт!AW455</f>
        <v>543.73898355613869</v>
      </c>
      <c r="D451" s="67">
        <f>'[3]по будинку 08'!BF456</f>
        <v>0</v>
      </c>
      <c r="E451" s="68">
        <v>3</v>
      </c>
      <c r="F451" s="69"/>
      <c r="G451" s="69"/>
      <c r="H451" s="69"/>
      <c r="I451" s="69"/>
      <c r="J451" s="69"/>
      <c r="K451" s="69"/>
      <c r="L451" s="70"/>
      <c r="M451" s="75">
        <f>[17]пот.ремонт!M451+[14]пот.ремонт!M451+[15]пот.ремонт!M451+[2]пот.ремонт!M451</f>
        <v>0</v>
      </c>
      <c r="N451" s="75">
        <f>[17]пот.ремонт!N451+[14]пот.ремонт!N451+[15]пот.ремонт!N451+[2]пот.ремонт!N451</f>
        <v>0</v>
      </c>
      <c r="O451" s="75">
        <f>[17]пот.ремонт!O451+[14]пот.ремонт!O451+[15]пот.ремонт!O451+[2]пот.ремонт!O451</f>
        <v>0</v>
      </c>
      <c r="P451" s="75">
        <f>[17]пот.ремонт!P451+[14]пот.ремонт!P451+[15]пот.ремонт!P451+[2]пот.ремонт!P451</f>
        <v>0</v>
      </c>
      <c r="Q451" s="75">
        <f>[17]пот.ремонт!Q451+[14]пот.ремонт!Q451+[15]пот.ремонт!Q451+[2]пот.ремонт!Q451</f>
        <v>0</v>
      </c>
      <c r="R451" s="75">
        <f>[17]пот.ремонт!R451+[14]пот.ремонт!R451+[15]пот.ремонт!R451+[2]пот.ремонт!R451</f>
        <v>0</v>
      </c>
      <c r="S451" s="75">
        <f>[17]пот.ремонт!S451+[14]пот.ремонт!S451+[15]пот.ремонт!S451+[2]пот.ремонт!S451</f>
        <v>0</v>
      </c>
      <c r="T451" s="75">
        <f>[17]пот.ремонт!T451+[14]пот.ремонт!T451+[15]пот.ремонт!T451+[2]пот.ремонт!T451</f>
        <v>0</v>
      </c>
      <c r="U451" s="75">
        <f>[17]пот.ремонт!U451+[14]пот.ремонт!U451+[15]пот.ремонт!U451+[2]пот.ремонт!U451</f>
        <v>0</v>
      </c>
      <c r="V451" s="75">
        <f>[17]пот.ремонт!V451+[14]пот.ремонт!V451+[15]пот.ремонт!V451+[2]пот.ремонт!V451</f>
        <v>0</v>
      </c>
      <c r="W451" s="75">
        <f>[17]пот.ремонт!W451+[14]пот.ремонт!W451+[15]пот.ремонт!W451+[2]пот.ремонт!W451</f>
        <v>0</v>
      </c>
      <c r="X451" s="75">
        <f>[17]пот.ремонт!X451+[14]пот.ремонт!X451+[15]пот.ремонт!X451+[2]пот.ремонт!X451</f>
        <v>0</v>
      </c>
      <c r="Y451" s="75">
        <f>[17]пот.ремонт!Y451+[14]пот.ремонт!Y451+[15]пот.ремонт!Y451+[2]пот.ремонт!Y451</f>
        <v>0</v>
      </c>
      <c r="Z451" s="75">
        <f>[17]пот.ремонт!Z451+[14]пот.ремонт!Z451+[15]пот.ремонт!Z451+[2]пот.ремонт!Z451</f>
        <v>0</v>
      </c>
      <c r="AA451" s="75">
        <f>[17]пот.ремонт!AA451+[14]пот.ремонт!AA451+[15]пот.ремонт!AA451+[2]пот.ремонт!AA451</f>
        <v>0</v>
      </c>
      <c r="AB451" s="75">
        <f>[1]пот.ремонт!AB452+[2]пот.ремонт!AB451</f>
        <v>0</v>
      </c>
      <c r="AC451" s="75">
        <f>[1]пот.ремонт!AC452+[2]пот.ремонт!AC451</f>
        <v>0</v>
      </c>
      <c r="AD451" s="187">
        <f t="shared" si="84"/>
        <v>0</v>
      </c>
      <c r="AE451" s="75">
        <f>[17]пот.ремонт!AE451+[14]пот.ремонт!AE451+[15]пот.ремонт!AE451+[2]пот.ремонт!AE451</f>
        <v>0</v>
      </c>
      <c r="AF451" s="75">
        <f>[17]пот.ремонт!AF451+[14]пот.ремонт!AF451+[15]пот.ремонт!AF451+[2]пот.ремонт!AF451</f>
        <v>0</v>
      </c>
      <c r="AG451" s="75">
        <f>[17]пот.ремонт!AG451+[14]пот.ремонт!AG451+[15]пот.ремонт!AG451+[2]пот.ремонт!AG451</f>
        <v>0</v>
      </c>
      <c r="AH451" s="75">
        <f>[17]пот.ремонт!AH451+[14]пот.ремонт!AH451+[15]пот.ремонт!AH451+[2]пот.ремонт!AH451</f>
        <v>0</v>
      </c>
      <c r="AI451" s="75">
        <f>[17]пот.ремонт!AI451+[14]пот.ремонт!AI451+[15]пот.ремонт!AI451+[2]пот.ремонт!AI451</f>
        <v>0</v>
      </c>
      <c r="AJ451" s="75">
        <f>[17]пот.ремонт!AJ451+[14]пот.ремонт!AJ451+[15]пот.ремонт!AJ451+[2]пот.ремонт!AJ451</f>
        <v>0</v>
      </c>
      <c r="AK451" s="75">
        <f>[17]пот.ремонт!AK451+[14]пот.ремонт!AK451+[15]пот.ремонт!AK451+[2]пот.ремонт!AK451</f>
        <v>0</v>
      </c>
      <c r="AL451" s="75">
        <f>[17]пот.ремонт!AL451+[14]пот.ремонт!AL451+[15]пот.ремонт!AL451+[2]пот.ремонт!AL451</f>
        <v>0</v>
      </c>
      <c r="AM451" s="75">
        <f>[17]пот.ремонт!AM451+[14]пот.ремонт!AM451+[15]пот.ремонт!AM451+[2]пот.ремонт!AM451</f>
        <v>0</v>
      </c>
      <c r="AN451" s="75">
        <f>[1]пот.ремонт!AN452+[2]пот.ремонт!AN451</f>
        <v>0</v>
      </c>
      <c r="AO451" s="71">
        <f t="shared" si="83"/>
        <v>0</v>
      </c>
      <c r="AP451" s="274">
        <f t="shared" si="86"/>
        <v>0</v>
      </c>
      <c r="AQ451" s="36">
        <f t="shared" si="81"/>
        <v>-543.73898355613869</v>
      </c>
      <c r="AR451" s="37">
        <f t="shared" si="82"/>
        <v>0</v>
      </c>
      <c r="AS451" s="183">
        <f t="shared" si="87"/>
        <v>0</v>
      </c>
      <c r="AT451" s="146">
        <f>'[4]ПР 5 місяців'!AP451</f>
        <v>-279.80752950300007</v>
      </c>
      <c r="AU451" s="275">
        <f t="shared" si="88"/>
        <v>-823.54651305913876</v>
      </c>
      <c r="AV451" s="269">
        <f>[17]пот.ремонт!AP451+[14]пот.ремонт!AP451+[15]пот.ремонт!AP451+[2]пот.ремонт!AP451</f>
        <v>0</v>
      </c>
      <c r="AW451" s="193">
        <f>[15]пот.ремонт!C451</f>
        <v>48.758433571227712</v>
      </c>
      <c r="AX451" s="194"/>
      <c r="AY451" s="194">
        <f t="shared" si="90"/>
        <v>-48.758433571227712</v>
      </c>
      <c r="AZ451" s="17"/>
      <c r="BA451" s="200">
        <f t="shared" si="91"/>
        <v>-872.30494663036643</v>
      </c>
      <c r="BB451" s="269">
        <f t="shared" si="92"/>
        <v>0</v>
      </c>
      <c r="BC451" s="15">
        <v>0</v>
      </c>
      <c r="BE451" s="270">
        <f>'[16]звіт поточний ремонт'!AR454</f>
        <v>-279.80752950300007</v>
      </c>
      <c r="BF451" s="192">
        <f t="shared" si="85"/>
        <v>0</v>
      </c>
    </row>
    <row r="452" spans="1:58" ht="15" customHeight="1" x14ac:dyDescent="0.25">
      <c r="A452" s="175">
        <f t="shared" si="89"/>
        <v>446</v>
      </c>
      <c r="B452" s="260" t="s">
        <v>447</v>
      </c>
      <c r="C452" s="164">
        <f>побуд.звіт!AW456</f>
        <v>868.85916274202623</v>
      </c>
      <c r="D452" s="67">
        <f>'[3]по будинку 08'!BF457</f>
        <v>0</v>
      </c>
      <c r="E452" s="68">
        <v>3</v>
      </c>
      <c r="F452" s="69"/>
      <c r="G452" s="69"/>
      <c r="H452" s="69"/>
      <c r="I452" s="69"/>
      <c r="J452" s="69"/>
      <c r="K452" s="69"/>
      <c r="L452" s="70"/>
      <c r="M452" s="75">
        <f>[17]пот.ремонт!M452+[14]пот.ремонт!M452+[15]пот.ремонт!M452+[2]пот.ремонт!M452</f>
        <v>0</v>
      </c>
      <c r="N452" s="75">
        <f>[17]пот.ремонт!N452+[14]пот.ремонт!N452+[15]пот.ремонт!N452+[2]пот.ремонт!N452</f>
        <v>0</v>
      </c>
      <c r="O452" s="75">
        <f>[17]пот.ремонт!O452+[14]пот.ремонт!O452+[15]пот.ремонт!O452+[2]пот.ремонт!O452</f>
        <v>0</v>
      </c>
      <c r="P452" s="75">
        <f>[17]пот.ремонт!P452+[14]пот.ремонт!P452+[15]пот.ремонт!P452+[2]пот.ремонт!P452</f>
        <v>0</v>
      </c>
      <c r="Q452" s="75">
        <f>[17]пот.ремонт!Q452+[14]пот.ремонт!Q452+[15]пот.ремонт!Q452+[2]пот.ремонт!Q452</f>
        <v>0</v>
      </c>
      <c r="R452" s="75">
        <f>[17]пот.ремонт!R452+[14]пот.ремонт!R452+[15]пот.ремонт!R452+[2]пот.ремонт!R452</f>
        <v>0</v>
      </c>
      <c r="S452" s="75">
        <f>[17]пот.ремонт!S452+[14]пот.ремонт!S452+[15]пот.ремонт!S452+[2]пот.ремонт!S452</f>
        <v>0</v>
      </c>
      <c r="T452" s="75">
        <f>[17]пот.ремонт!T452+[14]пот.ремонт!T452+[15]пот.ремонт!T452+[2]пот.ремонт!T452</f>
        <v>0</v>
      </c>
      <c r="U452" s="75">
        <f>[17]пот.ремонт!U452+[14]пот.ремонт!U452+[15]пот.ремонт!U452+[2]пот.ремонт!U452</f>
        <v>0</v>
      </c>
      <c r="V452" s="75">
        <f>[17]пот.ремонт!V452+[14]пот.ремонт!V452+[15]пот.ремонт!V452+[2]пот.ремонт!V452</f>
        <v>0</v>
      </c>
      <c r="W452" s="75">
        <f>[17]пот.ремонт!W452+[14]пот.ремонт!W452+[15]пот.ремонт!W452+[2]пот.ремонт!W452</f>
        <v>0</v>
      </c>
      <c r="X452" s="75">
        <f>[17]пот.ремонт!X452+[14]пот.ремонт!X452+[15]пот.ремонт!X452+[2]пот.ремонт!X452</f>
        <v>0</v>
      </c>
      <c r="Y452" s="75">
        <f>[17]пот.ремонт!Y452+[14]пот.ремонт!Y452+[15]пот.ремонт!Y452+[2]пот.ремонт!Y452</f>
        <v>0</v>
      </c>
      <c r="Z452" s="75">
        <f>[17]пот.ремонт!Z452+[14]пот.ремонт!Z452+[15]пот.ремонт!Z452+[2]пот.ремонт!Z452</f>
        <v>0</v>
      </c>
      <c r="AA452" s="75">
        <f>[17]пот.ремонт!AA452+[14]пот.ремонт!AA452+[15]пот.ремонт!AA452+[2]пот.ремонт!AA452</f>
        <v>0</v>
      </c>
      <c r="AB452" s="75">
        <f>[1]пот.ремонт!AB453+[2]пот.ремонт!AB452</f>
        <v>0</v>
      </c>
      <c r="AC452" s="75">
        <f>[1]пот.ремонт!AC453+[2]пот.ремонт!AC452</f>
        <v>0</v>
      </c>
      <c r="AD452" s="187">
        <f t="shared" si="84"/>
        <v>0</v>
      </c>
      <c r="AE452" s="75">
        <f>[17]пот.ремонт!AE452+[14]пот.ремонт!AE452+[15]пот.ремонт!AE452+[2]пот.ремонт!AE452</f>
        <v>0</v>
      </c>
      <c r="AF452" s="75">
        <f>[17]пот.ремонт!AF452+[14]пот.ремонт!AF452+[15]пот.ремонт!AF452+[2]пот.ремонт!AF452</f>
        <v>0</v>
      </c>
      <c r="AG452" s="75">
        <f>[17]пот.ремонт!AG452+[14]пот.ремонт!AG452+[15]пот.ремонт!AG452+[2]пот.ремонт!AG452</f>
        <v>0</v>
      </c>
      <c r="AH452" s="75">
        <f>[17]пот.ремонт!AH452+[14]пот.ремонт!AH452+[15]пот.ремонт!AH452+[2]пот.ремонт!AH452</f>
        <v>0</v>
      </c>
      <c r="AI452" s="75">
        <f>[17]пот.ремонт!AI452+[14]пот.ремонт!AI452+[15]пот.ремонт!AI452+[2]пот.ремонт!AI452</f>
        <v>0</v>
      </c>
      <c r="AJ452" s="75">
        <f>[17]пот.ремонт!AJ452+[14]пот.ремонт!AJ452+[15]пот.ремонт!AJ452+[2]пот.ремонт!AJ452</f>
        <v>0</v>
      </c>
      <c r="AK452" s="75">
        <f>[17]пот.ремонт!AK452+[14]пот.ремонт!AK452+[15]пот.ремонт!AK452+[2]пот.ремонт!AK452</f>
        <v>0</v>
      </c>
      <c r="AL452" s="75">
        <f>[17]пот.ремонт!AL452+[14]пот.ремонт!AL452+[15]пот.ремонт!AL452+[2]пот.ремонт!AL452</f>
        <v>0</v>
      </c>
      <c r="AM452" s="75">
        <f>[17]пот.ремонт!AM452+[14]пот.ремонт!AM452+[15]пот.ремонт!AM452+[2]пот.ремонт!AM452</f>
        <v>0</v>
      </c>
      <c r="AN452" s="75">
        <f>[1]пот.ремонт!AN453+[2]пот.ремонт!AN452</f>
        <v>0</v>
      </c>
      <c r="AO452" s="71">
        <f t="shared" si="83"/>
        <v>0</v>
      </c>
      <c r="AP452" s="274">
        <f t="shared" si="86"/>
        <v>0</v>
      </c>
      <c r="AQ452" s="36">
        <f t="shared" ref="AQ452:AQ515" si="93">IF((AD452+AO452)&lt;C452,(AD452+AO452)-C452,0)</f>
        <v>-868.85916274202623</v>
      </c>
      <c r="AR452" s="37">
        <f t="shared" ref="AR452:AR515" si="94">IF((AD452+AO452)&gt;C452,(AD452+AO452)-C452,0)</f>
        <v>0</v>
      </c>
      <c r="AS452" s="183">
        <f t="shared" si="87"/>
        <v>0</v>
      </c>
      <c r="AT452" s="146">
        <f>'[4]ПР 5 місяців'!AP452</f>
        <v>1609.723753540869</v>
      </c>
      <c r="AU452" s="275">
        <f t="shared" si="88"/>
        <v>740.86459079884276</v>
      </c>
      <c r="AV452" s="269">
        <f>[17]пот.ремонт!AP452+[14]пот.ремонт!AP452+[15]пот.ремонт!AP452+[2]пот.ремонт!AP452</f>
        <v>0</v>
      </c>
      <c r="AW452" s="193">
        <f>[15]пот.ремонт!C452</f>
        <v>77.703939228405247</v>
      </c>
      <c r="AX452" s="194"/>
      <c r="AY452" s="194">
        <f t="shared" si="90"/>
        <v>-77.703939228405247</v>
      </c>
      <c r="AZ452" s="17"/>
      <c r="BA452" s="200">
        <f t="shared" si="91"/>
        <v>663.16065157043749</v>
      </c>
      <c r="BB452" s="269">
        <f t="shared" si="92"/>
        <v>0</v>
      </c>
      <c r="BC452" s="15">
        <v>0</v>
      </c>
      <c r="BE452" s="270">
        <f>'[16]звіт поточний ремонт'!AR455</f>
        <v>1609.723753540869</v>
      </c>
      <c r="BF452" s="192">
        <f t="shared" si="85"/>
        <v>0</v>
      </c>
    </row>
    <row r="453" spans="1:58" ht="15" customHeight="1" x14ac:dyDescent="0.25">
      <c r="A453" s="175">
        <f t="shared" si="89"/>
        <v>447</v>
      </c>
      <c r="B453" s="260" t="s">
        <v>448</v>
      </c>
      <c r="C453" s="164">
        <f>побуд.звіт!AW457</f>
        <v>712.79996959628249</v>
      </c>
      <c r="D453" s="67">
        <f>'[3]по будинку 08'!BF458</f>
        <v>0</v>
      </c>
      <c r="E453" s="68">
        <v>3</v>
      </c>
      <c r="F453" s="69"/>
      <c r="G453" s="69"/>
      <c r="H453" s="69"/>
      <c r="I453" s="69"/>
      <c r="J453" s="69"/>
      <c r="K453" s="69"/>
      <c r="L453" s="70"/>
      <c r="M453" s="75">
        <f>[17]пот.ремонт!M453+[14]пот.ремонт!M453+[15]пот.ремонт!M453+[2]пот.ремонт!M453</f>
        <v>0</v>
      </c>
      <c r="N453" s="75">
        <f>[17]пот.ремонт!N453+[14]пот.ремонт!N453+[15]пот.ремонт!N453+[2]пот.ремонт!N453</f>
        <v>0</v>
      </c>
      <c r="O453" s="75">
        <f>[17]пот.ремонт!O453+[14]пот.ремонт!O453+[15]пот.ремонт!O453+[2]пот.ремонт!O453</f>
        <v>0</v>
      </c>
      <c r="P453" s="75">
        <f>[17]пот.ремонт!P453+[14]пот.ремонт!P453+[15]пот.ремонт!P453+[2]пот.ремонт!P453</f>
        <v>0</v>
      </c>
      <c r="Q453" s="75">
        <f>[17]пот.ремонт!Q453+[14]пот.ремонт!Q453+[15]пот.ремонт!Q453+[2]пот.ремонт!Q453</f>
        <v>0</v>
      </c>
      <c r="R453" s="75">
        <f>[17]пот.ремонт!R453+[14]пот.ремонт!R453+[15]пот.ремонт!R453+[2]пот.ремонт!R453</f>
        <v>0</v>
      </c>
      <c r="S453" s="75">
        <f>[17]пот.ремонт!S453+[14]пот.ремонт!S453+[15]пот.ремонт!S453+[2]пот.ремонт!S453</f>
        <v>0</v>
      </c>
      <c r="T453" s="75">
        <f>[17]пот.ремонт!T453+[14]пот.ремонт!T453+[15]пот.ремонт!T453+[2]пот.ремонт!T453</f>
        <v>0</v>
      </c>
      <c r="U453" s="75">
        <f>[17]пот.ремонт!U453+[14]пот.ремонт!U453+[15]пот.ремонт!U453+[2]пот.ремонт!U453</f>
        <v>0</v>
      </c>
      <c r="V453" s="75">
        <f>[17]пот.ремонт!V453+[14]пот.ремонт!V453+[15]пот.ремонт!V453+[2]пот.ремонт!V453</f>
        <v>0</v>
      </c>
      <c r="W453" s="75">
        <f>[17]пот.ремонт!W453+[14]пот.ремонт!W453+[15]пот.ремонт!W453+[2]пот.ремонт!W453</f>
        <v>0</v>
      </c>
      <c r="X453" s="75">
        <f>[17]пот.ремонт!X453+[14]пот.ремонт!X453+[15]пот.ремонт!X453+[2]пот.ремонт!X453</f>
        <v>0</v>
      </c>
      <c r="Y453" s="75">
        <f>[17]пот.ремонт!Y453+[14]пот.ремонт!Y453+[15]пот.ремонт!Y453+[2]пот.ремонт!Y453</f>
        <v>0</v>
      </c>
      <c r="Z453" s="75">
        <f>[17]пот.ремонт!Z453+[14]пот.ремонт!Z453+[15]пот.ремонт!Z453+[2]пот.ремонт!Z453</f>
        <v>0</v>
      </c>
      <c r="AA453" s="75">
        <f>[17]пот.ремонт!AA453+[14]пот.ремонт!AA453+[15]пот.ремонт!AA453+[2]пот.ремонт!AA453</f>
        <v>0</v>
      </c>
      <c r="AB453" s="75">
        <f>[1]пот.ремонт!AB454+[2]пот.ремонт!AB453</f>
        <v>0</v>
      </c>
      <c r="AC453" s="75">
        <f>[1]пот.ремонт!AC454+[2]пот.ремонт!AC453</f>
        <v>0</v>
      </c>
      <c r="AD453" s="187">
        <f t="shared" si="84"/>
        <v>0</v>
      </c>
      <c r="AE453" s="75">
        <f>[17]пот.ремонт!AE453+[14]пот.ремонт!AE453+[15]пот.ремонт!AE453+[2]пот.ремонт!AE453</f>
        <v>0</v>
      </c>
      <c r="AF453" s="75">
        <f>[17]пот.ремонт!AF453+[14]пот.ремонт!AF453+[15]пот.ремонт!AF453+[2]пот.ремонт!AF453</f>
        <v>0</v>
      </c>
      <c r="AG453" s="75">
        <f>[17]пот.ремонт!AG453+[14]пот.ремонт!AG453+[15]пот.ремонт!AG453+[2]пот.ремонт!AG453</f>
        <v>0</v>
      </c>
      <c r="AH453" s="75">
        <f>[17]пот.ремонт!AH453+[14]пот.ремонт!AH453+[15]пот.ремонт!AH453+[2]пот.ремонт!AH453</f>
        <v>0</v>
      </c>
      <c r="AI453" s="75">
        <f>[17]пот.ремонт!AI453+[14]пот.ремонт!AI453+[15]пот.ремонт!AI453+[2]пот.ремонт!AI453</f>
        <v>0</v>
      </c>
      <c r="AJ453" s="75">
        <f>[17]пот.ремонт!AJ453+[14]пот.ремонт!AJ453+[15]пот.ремонт!AJ453+[2]пот.ремонт!AJ453</f>
        <v>0</v>
      </c>
      <c r="AK453" s="75">
        <f>[17]пот.ремонт!AK453+[14]пот.ремонт!AK453+[15]пот.ремонт!AK453+[2]пот.ремонт!AK453</f>
        <v>0</v>
      </c>
      <c r="AL453" s="75">
        <f>[17]пот.ремонт!AL453+[14]пот.ремонт!AL453+[15]пот.ремонт!AL453+[2]пот.ремонт!AL453</f>
        <v>0</v>
      </c>
      <c r="AM453" s="75">
        <f>[17]пот.ремонт!AM453+[14]пот.ремонт!AM453+[15]пот.ремонт!AM453+[2]пот.ремонт!AM453</f>
        <v>0</v>
      </c>
      <c r="AN453" s="75">
        <f>[1]пот.ремонт!AN454+[2]пот.ремонт!AN453</f>
        <v>0</v>
      </c>
      <c r="AO453" s="71">
        <f t="shared" ref="AO453:AO516" si="95">AE453+AG453+AI453+AK453+AM453</f>
        <v>0</v>
      </c>
      <c r="AP453" s="274">
        <f t="shared" si="86"/>
        <v>0</v>
      </c>
      <c r="AQ453" s="36">
        <f t="shared" si="93"/>
        <v>-712.79996959628249</v>
      </c>
      <c r="AR453" s="37">
        <f t="shared" si="94"/>
        <v>0</v>
      </c>
      <c r="AS453" s="183">
        <f t="shared" si="87"/>
        <v>0</v>
      </c>
      <c r="AT453" s="146">
        <f>'[4]ПР 5 місяців'!AP453</f>
        <v>-366.80584252400001</v>
      </c>
      <c r="AU453" s="275">
        <f t="shared" si="88"/>
        <v>-1079.6058121202825</v>
      </c>
      <c r="AV453" s="269">
        <f>[17]пот.ремонт!AP453+[14]пот.ремонт!AP453+[15]пот.ремонт!AP453+[2]пот.ремонт!AP453</f>
        <v>0</v>
      </c>
      <c r="AW453" s="193">
        <f>[15]пот.ремонт!C453</f>
        <v>63.918618799256528</v>
      </c>
      <c r="AX453" s="194"/>
      <c r="AY453" s="194">
        <f t="shared" si="90"/>
        <v>-63.918618799256528</v>
      </c>
      <c r="AZ453" s="17"/>
      <c r="BA453" s="200">
        <f t="shared" si="91"/>
        <v>-1143.5244309195391</v>
      </c>
      <c r="BB453" s="269">
        <f t="shared" si="92"/>
        <v>0</v>
      </c>
      <c r="BC453" s="15">
        <v>0</v>
      </c>
      <c r="BE453" s="270">
        <f>'[16]звіт поточний ремонт'!AR456</f>
        <v>-366.80584252400001</v>
      </c>
      <c r="BF453" s="192">
        <f t="shared" si="85"/>
        <v>0</v>
      </c>
    </row>
    <row r="454" spans="1:58" ht="15" customHeight="1" x14ac:dyDescent="0.25">
      <c r="A454" s="175">
        <f t="shared" si="89"/>
        <v>448</v>
      </c>
      <c r="B454" s="260" t="s">
        <v>449</v>
      </c>
      <c r="C454" s="164">
        <f>побуд.звіт!AW458</f>
        <v>405.74798853634599</v>
      </c>
      <c r="D454" s="67">
        <f>'[3]по будинку 08'!BF459</f>
        <v>0</v>
      </c>
      <c r="E454" s="68">
        <v>3</v>
      </c>
      <c r="F454" s="69"/>
      <c r="G454" s="69"/>
      <c r="H454" s="69"/>
      <c r="I454" s="69"/>
      <c r="J454" s="69"/>
      <c r="K454" s="69"/>
      <c r="L454" s="70"/>
      <c r="M454" s="75">
        <f>[17]пот.ремонт!M454+[14]пот.ремонт!M454+[15]пот.ремонт!M454+[2]пот.ремонт!M454</f>
        <v>0</v>
      </c>
      <c r="N454" s="75">
        <f>[17]пот.ремонт!N454+[14]пот.ремонт!N454+[15]пот.ремонт!N454+[2]пот.ремонт!N454</f>
        <v>0</v>
      </c>
      <c r="O454" s="75">
        <f>[17]пот.ремонт!O454+[14]пот.ремонт!O454+[15]пот.ремонт!O454+[2]пот.ремонт!O454</f>
        <v>0</v>
      </c>
      <c r="P454" s="75">
        <f>[17]пот.ремонт!P454+[14]пот.ремонт!P454+[15]пот.ремонт!P454+[2]пот.ремонт!P454</f>
        <v>0</v>
      </c>
      <c r="Q454" s="75">
        <f>[17]пот.ремонт!Q454+[14]пот.ремонт!Q454+[15]пот.ремонт!Q454+[2]пот.ремонт!Q454</f>
        <v>0</v>
      </c>
      <c r="R454" s="75">
        <f>[17]пот.ремонт!R454+[14]пот.ремонт!R454+[15]пот.ремонт!R454+[2]пот.ремонт!R454</f>
        <v>0</v>
      </c>
      <c r="S454" s="75">
        <f>[17]пот.ремонт!S454+[14]пот.ремонт!S454+[15]пот.ремонт!S454+[2]пот.ремонт!S454</f>
        <v>0</v>
      </c>
      <c r="T454" s="75">
        <f>[17]пот.ремонт!T454+[14]пот.ремонт!T454+[15]пот.ремонт!T454+[2]пот.ремонт!T454</f>
        <v>0</v>
      </c>
      <c r="U454" s="75">
        <f>[17]пот.ремонт!U454+[14]пот.ремонт!U454+[15]пот.ремонт!U454+[2]пот.ремонт!U454</f>
        <v>0</v>
      </c>
      <c r="V454" s="75">
        <f>[17]пот.ремонт!V454+[14]пот.ремонт!V454+[15]пот.ремонт!V454+[2]пот.ремонт!V454</f>
        <v>0</v>
      </c>
      <c r="W454" s="75">
        <f>[17]пот.ремонт!W454+[14]пот.ремонт!W454+[15]пот.ремонт!W454+[2]пот.ремонт!W454</f>
        <v>522</v>
      </c>
      <c r="X454" s="75" t="e">
        <f>[17]пот.ремонт!X454+[14]пот.ремонт!X454+[15]пот.ремонт!X454+[2]пот.ремонт!X454</f>
        <v>#VALUE!</v>
      </c>
      <c r="Y454" s="75">
        <f>[17]пот.ремонт!Y454+[14]пот.ремонт!Y454+[15]пот.ремонт!Y454+[2]пот.ремонт!Y454</f>
        <v>0</v>
      </c>
      <c r="Z454" s="75">
        <f>[17]пот.ремонт!Z454+[14]пот.ремонт!Z454+[15]пот.ремонт!Z454+[2]пот.ремонт!Z454</f>
        <v>0</v>
      </c>
      <c r="AA454" s="75">
        <f>[17]пот.ремонт!AA454+[14]пот.ремонт!AA454+[15]пот.ремонт!AA454+[2]пот.ремонт!AA454</f>
        <v>0</v>
      </c>
      <c r="AB454" s="75">
        <f>[1]пот.ремонт!AB455+[2]пот.ремонт!AB454</f>
        <v>0</v>
      </c>
      <c r="AC454" s="75">
        <f>[1]пот.ремонт!AC455+[2]пот.ремонт!AC454</f>
        <v>0</v>
      </c>
      <c r="AD454" s="187">
        <f t="shared" si="84"/>
        <v>522</v>
      </c>
      <c r="AE454" s="75">
        <f>[17]пот.ремонт!AE454+[14]пот.ремонт!AE454+[15]пот.ремонт!AE454+[2]пот.ремонт!AE454</f>
        <v>0</v>
      </c>
      <c r="AF454" s="75">
        <f>[17]пот.ремонт!AF454+[14]пот.ремонт!AF454+[15]пот.ремонт!AF454+[2]пот.ремонт!AF454</f>
        <v>0</v>
      </c>
      <c r="AG454" s="75">
        <f>[17]пот.ремонт!AG454+[14]пот.ремонт!AG454+[15]пот.ремонт!AG454+[2]пот.ремонт!AG454</f>
        <v>0</v>
      </c>
      <c r="AH454" s="75">
        <f>[17]пот.ремонт!AH454+[14]пот.ремонт!AH454+[15]пот.ремонт!AH454+[2]пот.ремонт!AH454</f>
        <v>0</v>
      </c>
      <c r="AI454" s="75">
        <f>[17]пот.ремонт!AI454+[14]пот.ремонт!AI454+[15]пот.ремонт!AI454+[2]пот.ремонт!AI454</f>
        <v>0</v>
      </c>
      <c r="AJ454" s="75">
        <f>[17]пот.ремонт!AJ454+[14]пот.ремонт!AJ454+[15]пот.ремонт!AJ454+[2]пот.ремонт!AJ454</f>
        <v>0</v>
      </c>
      <c r="AK454" s="75">
        <f>[17]пот.ремонт!AK454+[14]пот.ремонт!AK454+[15]пот.ремонт!AK454+[2]пот.ремонт!AK454</f>
        <v>0</v>
      </c>
      <c r="AL454" s="75">
        <f>[17]пот.ремонт!AL454+[14]пот.ремонт!AL454+[15]пот.ремонт!AL454+[2]пот.ремонт!AL454</f>
        <v>0</v>
      </c>
      <c r="AM454" s="75">
        <f>[17]пот.ремонт!AM454+[14]пот.ремонт!AM454+[15]пот.ремонт!AM454+[2]пот.ремонт!AM454</f>
        <v>0</v>
      </c>
      <c r="AN454" s="75">
        <f>[1]пот.ремонт!AN455+[2]пот.ремонт!AN454</f>
        <v>0</v>
      </c>
      <c r="AO454" s="71">
        <f t="shared" si="95"/>
        <v>0</v>
      </c>
      <c r="AP454" s="274">
        <f t="shared" si="86"/>
        <v>522</v>
      </c>
      <c r="AQ454" s="36">
        <f t="shared" si="93"/>
        <v>0</v>
      </c>
      <c r="AR454" s="37">
        <f t="shared" si="94"/>
        <v>116.25201146365401</v>
      </c>
      <c r="AS454" s="183">
        <f t="shared" si="87"/>
        <v>1.2865128472552869</v>
      </c>
      <c r="AT454" s="146">
        <f>'[4]ПР 5 місяців'!AP454</f>
        <v>-208.79746438199999</v>
      </c>
      <c r="AU454" s="275">
        <f t="shared" si="88"/>
        <v>-92.545452918345973</v>
      </c>
      <c r="AV454" s="269">
        <f>[17]пот.ремонт!AP454+[14]пот.ремонт!AP454+[15]пот.ремонт!AP454+[2]пот.ремонт!AP454</f>
        <v>522</v>
      </c>
      <c r="AW454" s="193">
        <f>[15]пот.ремонт!C454</f>
        <v>36.384444547269183</v>
      </c>
      <c r="AX454" s="194"/>
      <c r="AY454" s="194">
        <f t="shared" si="90"/>
        <v>-36.384444547269183</v>
      </c>
      <c r="AZ454" s="17"/>
      <c r="BA454" s="200">
        <f t="shared" si="91"/>
        <v>-128.92989746561517</v>
      </c>
      <c r="BB454" s="269">
        <f t="shared" si="92"/>
        <v>0</v>
      </c>
      <c r="BC454" s="15">
        <v>522</v>
      </c>
      <c r="BE454" s="270">
        <f>'[16]звіт поточний ремонт'!AR457</f>
        <v>-208.79746438199999</v>
      </c>
      <c r="BF454" s="192">
        <f t="shared" si="85"/>
        <v>0</v>
      </c>
    </row>
    <row r="455" spans="1:58" ht="15" customHeight="1" x14ac:dyDescent="0.25">
      <c r="A455" s="175">
        <f t="shared" si="89"/>
        <v>449</v>
      </c>
      <c r="B455" s="260" t="s">
        <v>450</v>
      </c>
      <c r="C455" s="164">
        <f>побуд.звіт!AW459</f>
        <v>713.10559812158147</v>
      </c>
      <c r="D455" s="67">
        <f>'[3]по будинку 08'!BF460</f>
        <v>0</v>
      </c>
      <c r="E455" s="68">
        <v>3</v>
      </c>
      <c r="F455" s="69"/>
      <c r="G455" s="69"/>
      <c r="H455" s="69"/>
      <c r="I455" s="69"/>
      <c r="J455" s="69"/>
      <c r="K455" s="69"/>
      <c r="L455" s="70"/>
      <c r="M455" s="75">
        <f>[17]пот.ремонт!M455+[14]пот.ремонт!M455+[15]пот.ремонт!M455+[2]пот.ремонт!M455</f>
        <v>0</v>
      </c>
      <c r="N455" s="75">
        <f>[17]пот.ремонт!N455+[14]пот.ремонт!N455+[15]пот.ремонт!N455+[2]пот.ремонт!N455</f>
        <v>0</v>
      </c>
      <c r="O455" s="75">
        <f>[17]пот.ремонт!O455+[14]пот.ремонт!O455+[15]пот.ремонт!O455+[2]пот.ремонт!O455</f>
        <v>0</v>
      </c>
      <c r="P455" s="75">
        <f>[17]пот.ремонт!P455+[14]пот.ремонт!P455+[15]пот.ремонт!P455+[2]пот.ремонт!P455</f>
        <v>0</v>
      </c>
      <c r="Q455" s="75">
        <f>[17]пот.ремонт!Q455+[14]пот.ремонт!Q455+[15]пот.ремонт!Q455+[2]пот.ремонт!Q455</f>
        <v>0</v>
      </c>
      <c r="R455" s="75">
        <f>[17]пот.ремонт!R455+[14]пот.ремонт!R455+[15]пот.ремонт!R455+[2]пот.ремонт!R455</f>
        <v>0</v>
      </c>
      <c r="S455" s="75">
        <f>[17]пот.ремонт!S455+[14]пот.ремонт!S455+[15]пот.ремонт!S455+[2]пот.ремонт!S455</f>
        <v>0</v>
      </c>
      <c r="T455" s="75">
        <f>[17]пот.ремонт!T455+[14]пот.ремонт!T455+[15]пот.ремонт!T455+[2]пот.ремонт!T455</f>
        <v>0</v>
      </c>
      <c r="U455" s="75">
        <f>[17]пот.ремонт!U455+[14]пот.ремонт!U455+[15]пот.ремонт!U455+[2]пот.ремонт!U455</f>
        <v>0</v>
      </c>
      <c r="V455" s="75">
        <f>[17]пот.ремонт!V455+[14]пот.ремонт!V455+[15]пот.ремонт!V455+[2]пот.ремонт!V455</f>
        <v>0</v>
      </c>
      <c r="W455" s="75">
        <f>[17]пот.ремонт!W455+[14]пот.ремонт!W455+[15]пот.ремонт!W455+[2]пот.ремонт!W455</f>
        <v>0</v>
      </c>
      <c r="X455" s="75">
        <f>[17]пот.ремонт!X455+[14]пот.ремонт!X455+[15]пот.ремонт!X455+[2]пот.ремонт!X455</f>
        <v>0</v>
      </c>
      <c r="Y455" s="75">
        <f>[17]пот.ремонт!Y455+[14]пот.ремонт!Y455+[15]пот.ремонт!Y455+[2]пот.ремонт!Y455</f>
        <v>0</v>
      </c>
      <c r="Z455" s="75">
        <f>[17]пот.ремонт!Z455+[14]пот.ремонт!Z455+[15]пот.ремонт!Z455+[2]пот.ремонт!Z455</f>
        <v>0</v>
      </c>
      <c r="AA455" s="75">
        <f>[17]пот.ремонт!AA455+[14]пот.ремонт!AA455+[15]пот.ремонт!AA455+[2]пот.ремонт!AA455</f>
        <v>0</v>
      </c>
      <c r="AB455" s="75">
        <f>[1]пот.ремонт!AB456+[2]пот.ремонт!AB455</f>
        <v>0</v>
      </c>
      <c r="AC455" s="75">
        <f>[1]пот.ремонт!AC456+[2]пот.ремонт!AC455</f>
        <v>0</v>
      </c>
      <c r="AD455" s="187">
        <f t="shared" ref="AD455:AD518" si="96">M455+O455+Q455+S455+AA455+U455+AC455+W455+Y455</f>
        <v>0</v>
      </c>
      <c r="AE455" s="75">
        <f>[17]пот.ремонт!AE455+[14]пот.ремонт!AE455+[15]пот.ремонт!AE455+[2]пот.ремонт!AE455</f>
        <v>0</v>
      </c>
      <c r="AF455" s="75">
        <f>[17]пот.ремонт!AF455+[14]пот.ремонт!AF455+[15]пот.ремонт!AF455+[2]пот.ремонт!AF455</f>
        <v>0</v>
      </c>
      <c r="AG455" s="75">
        <f>[17]пот.ремонт!AG455+[14]пот.ремонт!AG455+[15]пот.ремонт!AG455+[2]пот.ремонт!AG455</f>
        <v>0</v>
      </c>
      <c r="AH455" s="75">
        <f>[17]пот.ремонт!AH455+[14]пот.ремонт!AH455+[15]пот.ремонт!AH455+[2]пот.ремонт!AH455</f>
        <v>0</v>
      </c>
      <c r="AI455" s="75">
        <f>[17]пот.ремонт!AI455+[14]пот.ремонт!AI455+[15]пот.ремонт!AI455+[2]пот.ремонт!AI455</f>
        <v>0</v>
      </c>
      <c r="AJ455" s="75">
        <f>[17]пот.ремонт!AJ455+[14]пот.ремонт!AJ455+[15]пот.ремонт!AJ455+[2]пот.ремонт!AJ455</f>
        <v>0</v>
      </c>
      <c r="AK455" s="75">
        <f>[17]пот.ремонт!AK455+[14]пот.ремонт!AK455+[15]пот.ремонт!AK455+[2]пот.ремонт!AK455</f>
        <v>0</v>
      </c>
      <c r="AL455" s="75">
        <f>[17]пот.ремонт!AL455+[14]пот.ремонт!AL455+[15]пот.ремонт!AL455+[2]пот.ремонт!AL455</f>
        <v>0</v>
      </c>
      <c r="AM455" s="75">
        <f>[17]пот.ремонт!AM455+[14]пот.ремонт!AM455+[15]пот.ремонт!AM455+[2]пот.ремонт!AM455</f>
        <v>0</v>
      </c>
      <c r="AN455" s="75">
        <f>[1]пот.ремонт!AN456+[2]пот.ремонт!AN455</f>
        <v>0</v>
      </c>
      <c r="AO455" s="71">
        <f t="shared" si="95"/>
        <v>0</v>
      </c>
      <c r="AP455" s="274">
        <f t="shared" si="86"/>
        <v>0</v>
      </c>
      <c r="AQ455" s="36">
        <f t="shared" si="93"/>
        <v>-713.10559812158147</v>
      </c>
      <c r="AR455" s="37">
        <f t="shared" si="94"/>
        <v>0</v>
      </c>
      <c r="AS455" s="183">
        <f t="shared" si="87"/>
        <v>0</v>
      </c>
      <c r="AT455" s="146">
        <f>'[4]ПР 5 місяців'!AP455</f>
        <v>-366.96354228519999</v>
      </c>
      <c r="AU455" s="275">
        <f t="shared" si="88"/>
        <v>-1080.0691404067816</v>
      </c>
      <c r="AV455" s="269">
        <f>[17]пот.ремонт!AP455+[14]пот.ремонт!AP455+[15]пот.ремонт!AP455+[2]пот.ремонт!AP455</f>
        <v>0</v>
      </c>
      <c r="AW455" s="193">
        <f>[15]пот.ремонт!C455</f>
        <v>63.945934448316329</v>
      </c>
      <c r="AX455" s="194"/>
      <c r="AY455" s="194">
        <f t="shared" si="90"/>
        <v>-63.945934448316329</v>
      </c>
      <c r="AZ455" s="17"/>
      <c r="BA455" s="200">
        <f t="shared" si="91"/>
        <v>-1144.015074855098</v>
      </c>
      <c r="BB455" s="269">
        <f t="shared" si="92"/>
        <v>0</v>
      </c>
      <c r="BC455" s="15">
        <v>0</v>
      </c>
      <c r="BE455" s="270">
        <f>'[16]звіт поточний ремонт'!AR458</f>
        <v>-366.96354228519999</v>
      </c>
      <c r="BF455" s="192">
        <f t="shared" ref="BF455:BF518" si="97">AT455-BE455</f>
        <v>0</v>
      </c>
    </row>
    <row r="456" spans="1:58" ht="15" customHeight="1" x14ac:dyDescent="0.25">
      <c r="A456" s="175">
        <f t="shared" si="89"/>
        <v>450</v>
      </c>
      <c r="B456" s="260" t="s">
        <v>451</v>
      </c>
      <c r="C456" s="164">
        <f>побуд.звіт!AW460</f>
        <v>1049.7050062953813</v>
      </c>
      <c r="D456" s="67">
        <f>'[3]по будинку 08'!BF461</f>
        <v>0</v>
      </c>
      <c r="E456" s="68">
        <v>3</v>
      </c>
      <c r="F456" s="69"/>
      <c r="G456" s="69"/>
      <c r="H456" s="69"/>
      <c r="I456" s="69"/>
      <c r="J456" s="69"/>
      <c r="K456" s="69"/>
      <c r="L456" s="70"/>
      <c r="M456" s="75">
        <f>[17]пот.ремонт!M456+[14]пот.ремонт!M456+[15]пот.ремонт!M456+[2]пот.ремонт!M456</f>
        <v>0</v>
      </c>
      <c r="N456" s="75">
        <f>[17]пот.ремонт!N456+[14]пот.ремонт!N456+[15]пот.ремонт!N456+[2]пот.ремонт!N456</f>
        <v>0</v>
      </c>
      <c r="O456" s="75">
        <f>[17]пот.ремонт!O456+[14]пот.ремонт!O456+[15]пот.ремонт!O456+[2]пот.ремонт!O456</f>
        <v>0</v>
      </c>
      <c r="P456" s="75">
        <f>[17]пот.ремонт!P456+[14]пот.ремонт!P456+[15]пот.ремонт!P456+[2]пот.ремонт!P456</f>
        <v>0</v>
      </c>
      <c r="Q456" s="75">
        <f>[17]пот.ремонт!Q456+[14]пот.ремонт!Q456+[15]пот.ремонт!Q456+[2]пот.ремонт!Q456</f>
        <v>0</v>
      </c>
      <c r="R456" s="75">
        <f>[17]пот.ремонт!R456+[14]пот.ремонт!R456+[15]пот.ремонт!R456+[2]пот.ремонт!R456</f>
        <v>0</v>
      </c>
      <c r="S456" s="75">
        <f>[17]пот.ремонт!S456+[14]пот.ремонт!S456+[15]пот.ремонт!S456+[2]пот.ремонт!S456</f>
        <v>0</v>
      </c>
      <c r="T456" s="75">
        <f>[17]пот.ремонт!T456+[14]пот.ремонт!T456+[15]пот.ремонт!T456+[2]пот.ремонт!T456</f>
        <v>0</v>
      </c>
      <c r="U456" s="75">
        <f>[17]пот.ремонт!U456+[14]пот.ремонт!U456+[15]пот.ремонт!U456+[2]пот.ремонт!U456</f>
        <v>0</v>
      </c>
      <c r="V456" s="75">
        <f>[17]пот.ремонт!V456+[14]пот.ремонт!V456+[15]пот.ремонт!V456+[2]пот.ремонт!V456</f>
        <v>0</v>
      </c>
      <c r="W456" s="75">
        <f>[17]пот.ремонт!W456+[14]пот.ремонт!W456+[15]пот.ремонт!W456+[2]пот.ремонт!W456</f>
        <v>0</v>
      </c>
      <c r="X456" s="75">
        <f>[17]пот.ремонт!X456+[14]пот.ремонт!X456+[15]пот.ремонт!X456+[2]пот.ремонт!X456</f>
        <v>0</v>
      </c>
      <c r="Y456" s="75">
        <f>[17]пот.ремонт!Y456+[14]пот.ремонт!Y456+[15]пот.ремонт!Y456+[2]пот.ремонт!Y456</f>
        <v>0</v>
      </c>
      <c r="Z456" s="75">
        <f>[17]пот.ремонт!Z456+[14]пот.ремонт!Z456+[15]пот.ремонт!Z456+[2]пот.ремонт!Z456</f>
        <v>0</v>
      </c>
      <c r="AA456" s="75">
        <f>[17]пот.ремонт!AA456+[14]пот.ремонт!AA456+[15]пот.ремонт!AA456+[2]пот.ремонт!AA456</f>
        <v>0</v>
      </c>
      <c r="AB456" s="75">
        <f>[1]пот.ремонт!AB457+[2]пот.ремонт!AB456</f>
        <v>0</v>
      </c>
      <c r="AC456" s="75">
        <f>[1]пот.ремонт!AC457+[2]пот.ремонт!AC456</f>
        <v>0</v>
      </c>
      <c r="AD456" s="187">
        <f t="shared" si="96"/>
        <v>0</v>
      </c>
      <c r="AE456" s="75">
        <f>[17]пот.ремонт!AE456+[14]пот.ремонт!AE456+[15]пот.ремонт!AE456+[2]пот.ремонт!AE456</f>
        <v>0</v>
      </c>
      <c r="AF456" s="75">
        <f>[17]пот.ремонт!AF456+[14]пот.ремонт!AF456+[15]пот.ремонт!AF456+[2]пот.ремонт!AF456</f>
        <v>0</v>
      </c>
      <c r="AG456" s="75">
        <f>[17]пот.ремонт!AG456+[14]пот.ремонт!AG456+[15]пот.ремонт!AG456+[2]пот.ремонт!AG456</f>
        <v>0</v>
      </c>
      <c r="AH456" s="75">
        <f>[17]пот.ремонт!AH456+[14]пот.ремонт!AH456+[15]пот.ремонт!AH456+[2]пот.ремонт!AH456</f>
        <v>0</v>
      </c>
      <c r="AI456" s="75">
        <f>[17]пот.ремонт!AI456+[14]пот.ремонт!AI456+[15]пот.ремонт!AI456+[2]пот.ремонт!AI456</f>
        <v>0</v>
      </c>
      <c r="AJ456" s="75">
        <f>[17]пот.ремонт!AJ456+[14]пот.ремонт!AJ456+[15]пот.ремонт!AJ456+[2]пот.ремонт!AJ456</f>
        <v>0</v>
      </c>
      <c r="AK456" s="75">
        <f>[17]пот.ремонт!AK456+[14]пот.ремонт!AK456+[15]пот.ремонт!AK456+[2]пот.ремонт!AK456</f>
        <v>0</v>
      </c>
      <c r="AL456" s="75">
        <f>[17]пот.ремонт!AL456+[14]пот.ремонт!AL456+[15]пот.ремонт!AL456+[2]пот.ремонт!AL456</f>
        <v>0</v>
      </c>
      <c r="AM456" s="75">
        <f>[17]пот.ремонт!AM456+[14]пот.ремонт!AM456+[15]пот.ремонт!AM456+[2]пот.ремонт!AM456</f>
        <v>0</v>
      </c>
      <c r="AN456" s="75">
        <f>[1]пот.ремонт!AN457+[2]пот.ремонт!AN456</f>
        <v>0</v>
      </c>
      <c r="AO456" s="71">
        <f t="shared" si="95"/>
        <v>0</v>
      </c>
      <c r="AP456" s="274">
        <f t="shared" ref="AP456:AP519" si="98">AD456+AO456</f>
        <v>0</v>
      </c>
      <c r="AQ456" s="36">
        <f t="shared" si="93"/>
        <v>-1049.7050062953813</v>
      </c>
      <c r="AR456" s="37">
        <f t="shared" si="94"/>
        <v>0</v>
      </c>
      <c r="AS456" s="183">
        <f t="shared" ref="AS456:AS519" si="99">AP456/C456</f>
        <v>0</v>
      </c>
      <c r="AT456" s="146">
        <f>'[4]ПР 5 місяців'!AP456</f>
        <v>-540.17687366999996</v>
      </c>
      <c r="AU456" s="275">
        <f t="shared" ref="AU456:AU519" si="100">AP456-C456+AT456</f>
        <v>-1589.8818799653814</v>
      </c>
      <c r="AV456" s="269">
        <f>[17]пот.ремонт!AP456+[14]пот.ремонт!AP456+[15]пот.ремонт!AP456+[2]пот.ремонт!AP456</f>
        <v>0</v>
      </c>
      <c r="AW456" s="193">
        <f>[15]пот.ремонт!C456</f>
        <v>94.129726659076283</v>
      </c>
      <c r="AX456" s="194"/>
      <c r="AY456" s="194">
        <f t="shared" si="90"/>
        <v>-94.129726659076283</v>
      </c>
      <c r="AZ456" s="17"/>
      <c r="BA456" s="200">
        <f t="shared" si="91"/>
        <v>-1684.0116066244577</v>
      </c>
      <c r="BB456" s="269">
        <f t="shared" si="92"/>
        <v>0</v>
      </c>
      <c r="BC456" s="15">
        <v>0</v>
      </c>
      <c r="BE456" s="270">
        <f>'[16]звіт поточний ремонт'!AR459</f>
        <v>-540.17687366999996</v>
      </c>
      <c r="BF456" s="192">
        <f t="shared" si="97"/>
        <v>0</v>
      </c>
    </row>
    <row r="457" spans="1:58" ht="15" customHeight="1" x14ac:dyDescent="0.25">
      <c r="A457" s="175">
        <f t="shared" ref="A457:A520" si="101">A456+1</f>
        <v>451</v>
      </c>
      <c r="B457" s="260" t="s">
        <v>452</v>
      </c>
      <c r="C457" s="164">
        <f>побуд.звіт!AW461</f>
        <v>601.00645357207918</v>
      </c>
      <c r="D457" s="67">
        <f>'[3]по будинку 08'!BF462</f>
        <v>0</v>
      </c>
      <c r="E457" s="68">
        <v>3</v>
      </c>
      <c r="F457" s="69"/>
      <c r="G457" s="69"/>
      <c r="H457" s="69"/>
      <c r="I457" s="69"/>
      <c r="J457" s="69"/>
      <c r="K457" s="69"/>
      <c r="L457" s="70"/>
      <c r="M457" s="75">
        <f>[17]пот.ремонт!M457+[14]пот.ремонт!M457+[15]пот.ремонт!M457+[2]пот.ремонт!M457</f>
        <v>0</v>
      </c>
      <c r="N457" s="75">
        <f>[17]пот.ремонт!N457+[14]пот.ремонт!N457+[15]пот.ремонт!N457+[2]пот.ремонт!N457</f>
        <v>0</v>
      </c>
      <c r="O457" s="75">
        <f>[17]пот.ремонт!O457+[14]пот.ремонт!O457+[15]пот.ремонт!O457+[2]пот.ремонт!O457</f>
        <v>0</v>
      </c>
      <c r="P457" s="75">
        <f>[17]пот.ремонт!P457+[14]пот.ремонт!P457+[15]пот.ремонт!P457+[2]пот.ремонт!P457</f>
        <v>0</v>
      </c>
      <c r="Q457" s="75">
        <f>[17]пот.ремонт!Q457+[14]пот.ремонт!Q457+[15]пот.ремонт!Q457+[2]пот.ремонт!Q457</f>
        <v>0</v>
      </c>
      <c r="R457" s="75">
        <f>[17]пот.ремонт!R457+[14]пот.ремонт!R457+[15]пот.ремонт!R457+[2]пот.ремонт!R457</f>
        <v>0</v>
      </c>
      <c r="S457" s="75">
        <f>[17]пот.ремонт!S457+[14]пот.ремонт!S457+[15]пот.ремонт!S457+[2]пот.ремонт!S457</f>
        <v>0</v>
      </c>
      <c r="T457" s="75">
        <f>[17]пот.ремонт!T457+[14]пот.ремонт!T457+[15]пот.ремонт!T457+[2]пот.ремонт!T457</f>
        <v>0</v>
      </c>
      <c r="U457" s="75">
        <f>[17]пот.ремонт!U457+[14]пот.ремонт!U457+[15]пот.ремонт!U457+[2]пот.ремонт!U457</f>
        <v>0</v>
      </c>
      <c r="V457" s="75">
        <f>[17]пот.ремонт!V457+[14]пот.ремонт!V457+[15]пот.ремонт!V457+[2]пот.ремонт!V457</f>
        <v>0</v>
      </c>
      <c r="W457" s="75">
        <f>[17]пот.ремонт!W457+[14]пот.ремонт!W457+[15]пот.ремонт!W457+[2]пот.ремонт!W457</f>
        <v>0</v>
      </c>
      <c r="X457" s="75">
        <f>[17]пот.ремонт!X457+[14]пот.ремонт!X457+[15]пот.ремонт!X457+[2]пот.ремонт!X457</f>
        <v>0</v>
      </c>
      <c r="Y457" s="75">
        <f>[17]пот.ремонт!Y457+[14]пот.ремонт!Y457+[15]пот.ремонт!Y457+[2]пот.ремонт!Y457</f>
        <v>0</v>
      </c>
      <c r="Z457" s="75">
        <f>[17]пот.ремонт!Z457+[14]пот.ремонт!Z457+[15]пот.ремонт!Z457+[2]пот.ремонт!Z457</f>
        <v>0</v>
      </c>
      <c r="AA457" s="75">
        <f>[17]пот.ремонт!AA457+[14]пот.ремонт!AA457+[15]пот.ремонт!AA457+[2]пот.ремонт!AA457</f>
        <v>0</v>
      </c>
      <c r="AB457" s="75">
        <f>[1]пот.ремонт!AB458+[2]пот.ремонт!AB457</f>
        <v>0</v>
      </c>
      <c r="AC457" s="75">
        <f>[1]пот.ремонт!AC458+[2]пот.ремонт!AC457</f>
        <v>0</v>
      </c>
      <c r="AD457" s="187">
        <f t="shared" si="96"/>
        <v>0</v>
      </c>
      <c r="AE457" s="75">
        <f>[17]пот.ремонт!AE457+[14]пот.ремонт!AE457+[15]пот.ремонт!AE457+[2]пот.ремонт!AE457</f>
        <v>0</v>
      </c>
      <c r="AF457" s="75">
        <f>[17]пот.ремонт!AF457+[14]пот.ремонт!AF457+[15]пот.ремонт!AF457+[2]пот.ремонт!AF457</f>
        <v>0</v>
      </c>
      <c r="AG457" s="75">
        <f>[17]пот.ремонт!AG457+[14]пот.ремонт!AG457+[15]пот.ремонт!AG457+[2]пот.ремонт!AG457</f>
        <v>0</v>
      </c>
      <c r="AH457" s="75">
        <f>[17]пот.ремонт!AH457+[14]пот.ремонт!AH457+[15]пот.ремонт!AH457+[2]пот.ремонт!AH457</f>
        <v>0</v>
      </c>
      <c r="AI457" s="75">
        <f>[17]пот.ремонт!AI457+[14]пот.ремонт!AI457+[15]пот.ремонт!AI457+[2]пот.ремонт!AI457</f>
        <v>0</v>
      </c>
      <c r="AJ457" s="75">
        <f>[17]пот.ремонт!AJ457+[14]пот.ремонт!AJ457+[15]пот.ремонт!AJ457+[2]пот.ремонт!AJ457</f>
        <v>0</v>
      </c>
      <c r="AK457" s="75">
        <f>[17]пот.ремонт!AK457+[14]пот.ремонт!AK457+[15]пот.ремонт!AK457+[2]пот.ремонт!AK457</f>
        <v>0</v>
      </c>
      <c r="AL457" s="75">
        <f>[17]пот.ремонт!AL457+[14]пот.ремонт!AL457+[15]пот.ремонт!AL457+[2]пот.ремонт!AL457</f>
        <v>0</v>
      </c>
      <c r="AM457" s="75">
        <f>[17]пот.ремонт!AM457+[14]пот.ремонт!AM457+[15]пот.ремонт!AM457+[2]пот.ремонт!AM457</f>
        <v>0</v>
      </c>
      <c r="AN457" s="75">
        <f>[1]пот.ремонт!AN458+[2]пот.ремонт!AN457</f>
        <v>0</v>
      </c>
      <c r="AO457" s="71">
        <f t="shared" si="95"/>
        <v>0</v>
      </c>
      <c r="AP457" s="274">
        <f t="shared" si="98"/>
        <v>0</v>
      </c>
      <c r="AQ457" s="36">
        <f t="shared" si="93"/>
        <v>-601.00645357207918</v>
      </c>
      <c r="AR457" s="37">
        <f t="shared" si="94"/>
        <v>0</v>
      </c>
      <c r="AS457" s="183">
        <f t="shared" si="99"/>
        <v>0</v>
      </c>
      <c r="AT457" s="146">
        <f>'[4]ПР 5 місяців'!AP457</f>
        <v>-309.27719552400004</v>
      </c>
      <c r="AU457" s="275">
        <f t="shared" si="100"/>
        <v>-910.28364909607922</v>
      </c>
      <c r="AV457" s="269">
        <f>[17]пот.ремонт!AP457+[14]пот.ремонт!AP457+[15]пот.ремонт!AP457+[2]пот.ремонт!AP457</f>
        <v>0</v>
      </c>
      <c r="AW457" s="193">
        <f>[15]пот.ремонт!C457</f>
        <v>53.893775594415814</v>
      </c>
      <c r="AX457" s="194"/>
      <c r="AY457" s="194">
        <f t="shared" si="90"/>
        <v>-53.893775594415814</v>
      </c>
      <c r="AZ457" s="17"/>
      <c r="BA457" s="200">
        <f t="shared" si="91"/>
        <v>-964.17742469049506</v>
      </c>
      <c r="BB457" s="269">
        <f t="shared" si="92"/>
        <v>0</v>
      </c>
      <c r="BC457" s="15">
        <v>0</v>
      </c>
      <c r="BE457" s="270">
        <f>'[16]звіт поточний ремонт'!AR460</f>
        <v>-309.27719552400004</v>
      </c>
      <c r="BF457" s="192">
        <f t="shared" si="97"/>
        <v>0</v>
      </c>
    </row>
    <row r="458" spans="1:58" ht="15" customHeight="1" x14ac:dyDescent="0.25">
      <c r="A458" s="175">
        <f t="shared" si="101"/>
        <v>452</v>
      </c>
      <c r="B458" s="260" t="s">
        <v>453</v>
      </c>
      <c r="C458" s="164">
        <f>побуд.звіт!AW462</f>
        <v>812.71418085388052</v>
      </c>
      <c r="D458" s="67">
        <f>'[3]по будинку 08'!BF463</f>
        <v>0</v>
      </c>
      <c r="E458" s="68">
        <v>3</v>
      </c>
      <c r="F458" s="69"/>
      <c r="G458" s="69"/>
      <c r="H458" s="69"/>
      <c r="I458" s="69"/>
      <c r="J458" s="69"/>
      <c r="K458" s="69"/>
      <c r="L458" s="70"/>
      <c r="M458" s="75">
        <f>[17]пот.ремонт!M458+[14]пот.ремонт!M458+[15]пот.ремонт!M458+[2]пот.ремонт!M458</f>
        <v>0</v>
      </c>
      <c r="N458" s="75">
        <f>[17]пот.ремонт!N458+[14]пот.ремонт!N458+[15]пот.ремонт!N458+[2]пот.ремонт!N458</f>
        <v>0</v>
      </c>
      <c r="O458" s="75">
        <f>[17]пот.ремонт!O458+[14]пот.ремонт!O458+[15]пот.ремонт!O458+[2]пот.ремонт!O458</f>
        <v>0</v>
      </c>
      <c r="P458" s="75">
        <f>[17]пот.ремонт!P458+[14]пот.ремонт!P458+[15]пот.ремонт!P458+[2]пот.ремонт!P458</f>
        <v>0</v>
      </c>
      <c r="Q458" s="75">
        <f>[17]пот.ремонт!Q458+[14]пот.ремонт!Q458+[15]пот.ремонт!Q458+[2]пот.ремонт!Q458</f>
        <v>0</v>
      </c>
      <c r="R458" s="75">
        <f>[17]пот.ремонт!R458+[14]пот.ремонт!R458+[15]пот.ремонт!R458+[2]пот.ремонт!R458</f>
        <v>0</v>
      </c>
      <c r="S458" s="75">
        <f>[17]пот.ремонт!S458+[14]пот.ремонт!S458+[15]пот.ремонт!S458+[2]пот.ремонт!S458</f>
        <v>0</v>
      </c>
      <c r="T458" s="75">
        <f>[17]пот.ремонт!T458+[14]пот.ремонт!T458+[15]пот.ремонт!T458+[2]пот.ремонт!T458</f>
        <v>0</v>
      </c>
      <c r="U458" s="75">
        <f>[17]пот.ремонт!U458+[14]пот.ремонт!U458+[15]пот.ремонт!U458+[2]пот.ремонт!U458</f>
        <v>0</v>
      </c>
      <c r="V458" s="75">
        <f>[17]пот.ремонт!V458+[14]пот.ремонт!V458+[15]пот.ремонт!V458+[2]пот.ремонт!V458</f>
        <v>0</v>
      </c>
      <c r="W458" s="75">
        <f>[17]пот.ремонт!W458+[14]пот.ремонт!W458+[15]пот.ремонт!W458+[2]пот.ремонт!W458</f>
        <v>0</v>
      </c>
      <c r="X458" s="75">
        <f>[17]пот.ремонт!X458+[14]пот.ремонт!X458+[15]пот.ремонт!X458+[2]пот.ремонт!X458</f>
        <v>0</v>
      </c>
      <c r="Y458" s="75">
        <f>[17]пот.ремонт!Y458+[14]пот.ремонт!Y458+[15]пот.ремонт!Y458+[2]пот.ремонт!Y458</f>
        <v>0</v>
      </c>
      <c r="Z458" s="75">
        <f>[17]пот.ремонт!Z458+[14]пот.ремонт!Z458+[15]пот.ремонт!Z458+[2]пот.ремонт!Z458</f>
        <v>0</v>
      </c>
      <c r="AA458" s="75">
        <f>[17]пот.ремонт!AA458+[14]пот.ремонт!AA458+[15]пот.ремонт!AA458+[2]пот.ремонт!AA458</f>
        <v>0</v>
      </c>
      <c r="AB458" s="75">
        <f>[1]пот.ремонт!AB459+[2]пот.ремонт!AB458</f>
        <v>0</v>
      </c>
      <c r="AC458" s="75">
        <f>[1]пот.ремонт!AC459+[2]пот.ремонт!AC458</f>
        <v>0</v>
      </c>
      <c r="AD458" s="187">
        <f t="shared" si="96"/>
        <v>0</v>
      </c>
      <c r="AE458" s="75">
        <f>[17]пот.ремонт!AE458+[14]пот.ремонт!AE458+[15]пот.ремонт!AE458+[2]пот.ремонт!AE458</f>
        <v>0</v>
      </c>
      <c r="AF458" s="75">
        <f>[17]пот.ремонт!AF458+[14]пот.ремонт!AF458+[15]пот.ремонт!AF458+[2]пот.ремонт!AF458</f>
        <v>0</v>
      </c>
      <c r="AG458" s="75">
        <f>[17]пот.ремонт!AG458+[14]пот.ремонт!AG458+[15]пот.ремонт!AG458+[2]пот.ремонт!AG458</f>
        <v>0</v>
      </c>
      <c r="AH458" s="75">
        <f>[17]пот.ремонт!AH458+[14]пот.ремонт!AH458+[15]пот.ремонт!AH458+[2]пот.ремонт!AH458</f>
        <v>0</v>
      </c>
      <c r="AI458" s="75">
        <f>[17]пот.ремонт!AI458+[14]пот.ремонт!AI458+[15]пот.ремонт!AI458+[2]пот.ремонт!AI458</f>
        <v>0</v>
      </c>
      <c r="AJ458" s="75">
        <f>[17]пот.ремонт!AJ458+[14]пот.ремонт!AJ458+[15]пот.ремонт!AJ458+[2]пот.ремонт!AJ458</f>
        <v>0</v>
      </c>
      <c r="AK458" s="75">
        <f>[17]пот.ремонт!AK458+[14]пот.ремонт!AK458+[15]пот.ремонт!AK458+[2]пот.ремонт!AK458</f>
        <v>0</v>
      </c>
      <c r="AL458" s="75">
        <f>[17]пот.ремонт!AL458+[14]пот.ремонт!AL458+[15]пот.ремонт!AL458+[2]пот.ремонт!AL458</f>
        <v>0</v>
      </c>
      <c r="AM458" s="75">
        <f>[17]пот.ремонт!AM458+[14]пот.ремонт!AM458+[15]пот.ремонт!AM458+[2]пот.ремонт!AM458</f>
        <v>0</v>
      </c>
      <c r="AN458" s="75">
        <f>[1]пот.ремонт!AN459+[2]пот.ремонт!AN458</f>
        <v>0</v>
      </c>
      <c r="AO458" s="71">
        <f t="shared" si="95"/>
        <v>0</v>
      </c>
      <c r="AP458" s="274">
        <f t="shared" si="98"/>
        <v>0</v>
      </c>
      <c r="AQ458" s="36">
        <f t="shared" si="93"/>
        <v>-812.71418085388052</v>
      </c>
      <c r="AR458" s="37">
        <f t="shared" si="94"/>
        <v>0</v>
      </c>
      <c r="AS458" s="183">
        <f t="shared" si="99"/>
        <v>0</v>
      </c>
      <c r="AT458" s="146">
        <f>'[4]ПР 5 місяців'!AP458</f>
        <v>-395.9157095605575</v>
      </c>
      <c r="AU458" s="275">
        <f t="shared" si="100"/>
        <v>-1208.629890414438</v>
      </c>
      <c r="AV458" s="269">
        <f>[17]пот.ремонт!AP458+[14]пот.ремонт!AP458+[15]пот.ремонт!AP458+[2]пот.ремонт!AP458</f>
        <v>0</v>
      </c>
      <c r="AW458" s="193">
        <f>[15]пот.ремонт!C458</f>
        <v>72.878151690776093</v>
      </c>
      <c r="AX458" s="194"/>
      <c r="AY458" s="194">
        <f t="shared" ref="AY458:AY521" si="102">AX458-AW458</f>
        <v>-72.878151690776093</v>
      </c>
      <c r="AZ458" s="17"/>
      <c r="BA458" s="200">
        <f t="shared" ref="BA458:BA521" si="103">AU458+AY458</f>
        <v>-1281.5080421052141</v>
      </c>
      <c r="BB458" s="269">
        <f t="shared" ref="BB458:BB521" si="104">AP458-AV458</f>
        <v>0</v>
      </c>
      <c r="BC458" s="15">
        <v>0</v>
      </c>
      <c r="BE458" s="270">
        <f>'[16]звіт поточний ремонт'!AR461</f>
        <v>-395.9157095605575</v>
      </c>
      <c r="BF458" s="192">
        <f t="shared" si="97"/>
        <v>0</v>
      </c>
    </row>
    <row r="459" spans="1:58" ht="15" customHeight="1" x14ac:dyDescent="0.25">
      <c r="A459" s="175">
        <f t="shared" si="101"/>
        <v>453</v>
      </c>
      <c r="B459" s="260" t="s">
        <v>454</v>
      </c>
      <c r="C459" s="164">
        <f>побуд.звіт!AW463</f>
        <v>751.18244320377471</v>
      </c>
      <c r="D459" s="67">
        <f>'[3]по будинку 08'!BF464</f>
        <v>0</v>
      </c>
      <c r="E459" s="68">
        <v>3</v>
      </c>
      <c r="F459" s="69"/>
      <c r="G459" s="69"/>
      <c r="H459" s="69"/>
      <c r="I459" s="69"/>
      <c r="J459" s="69"/>
      <c r="K459" s="69"/>
      <c r="L459" s="70"/>
      <c r="M459" s="75">
        <f>[17]пот.ремонт!M459+[14]пот.ремонт!M459+[15]пот.ремонт!M459+[2]пот.ремонт!M459</f>
        <v>0</v>
      </c>
      <c r="N459" s="75">
        <f>[17]пот.ремонт!N459+[14]пот.ремонт!N459+[15]пот.ремонт!N459+[2]пот.ремонт!N459</f>
        <v>0</v>
      </c>
      <c r="O459" s="75">
        <f>[17]пот.ремонт!O459+[14]пот.ремонт!O459+[15]пот.ремонт!O459+[2]пот.ремонт!O459</f>
        <v>0</v>
      </c>
      <c r="P459" s="75">
        <f>[17]пот.ремонт!P459+[14]пот.ремонт!P459+[15]пот.ремонт!P459+[2]пот.ремонт!P459</f>
        <v>0</v>
      </c>
      <c r="Q459" s="75">
        <f>[17]пот.ремонт!Q459+[14]пот.ремонт!Q459+[15]пот.ремонт!Q459+[2]пот.ремонт!Q459</f>
        <v>0</v>
      </c>
      <c r="R459" s="75">
        <f>[17]пот.ремонт!R459+[14]пот.ремонт!R459+[15]пот.ремонт!R459+[2]пот.ремонт!R459</f>
        <v>0</v>
      </c>
      <c r="S459" s="75">
        <f>[17]пот.ремонт!S459+[14]пот.ремонт!S459+[15]пот.ремонт!S459+[2]пот.ремонт!S459</f>
        <v>0</v>
      </c>
      <c r="T459" s="75">
        <f>[17]пот.ремонт!T459+[14]пот.ремонт!T459+[15]пот.ремонт!T459+[2]пот.ремонт!T459</f>
        <v>0</v>
      </c>
      <c r="U459" s="75">
        <f>[17]пот.ремонт!U459+[14]пот.ремонт!U459+[15]пот.ремонт!U459+[2]пот.ремонт!U459</f>
        <v>0</v>
      </c>
      <c r="V459" s="75">
        <f>[17]пот.ремонт!V459+[14]пот.ремонт!V459+[15]пот.ремонт!V459+[2]пот.ремонт!V459</f>
        <v>0</v>
      </c>
      <c r="W459" s="75">
        <f>[17]пот.ремонт!W459+[14]пот.ремонт!W459+[15]пот.ремонт!W459+[2]пот.ремонт!W459</f>
        <v>0</v>
      </c>
      <c r="X459" s="75">
        <f>[17]пот.ремонт!X459+[14]пот.ремонт!X459+[15]пот.ремонт!X459+[2]пот.ремонт!X459</f>
        <v>0</v>
      </c>
      <c r="Y459" s="75">
        <f>[17]пот.ремонт!Y459+[14]пот.ремонт!Y459+[15]пот.ремонт!Y459+[2]пот.ремонт!Y459</f>
        <v>0</v>
      </c>
      <c r="Z459" s="75">
        <f>[17]пот.ремонт!Z459+[14]пот.ремонт!Z459+[15]пот.ремонт!Z459+[2]пот.ремонт!Z459</f>
        <v>0</v>
      </c>
      <c r="AA459" s="75">
        <f>[17]пот.ремонт!AA459+[14]пот.ремонт!AA459+[15]пот.ремонт!AA459+[2]пот.ремонт!AA459</f>
        <v>0</v>
      </c>
      <c r="AB459" s="75">
        <f>[1]пот.ремонт!AB460+[2]пот.ремонт!AB459</f>
        <v>0</v>
      </c>
      <c r="AC459" s="75">
        <f>[1]пот.ремонт!AC460+[2]пот.ремонт!AC459</f>
        <v>0</v>
      </c>
      <c r="AD459" s="187">
        <f t="shared" si="96"/>
        <v>0</v>
      </c>
      <c r="AE459" s="75">
        <f>[17]пот.ремонт!AE459+[14]пот.ремонт!AE459+[15]пот.ремонт!AE459+[2]пот.ремонт!AE459</f>
        <v>0</v>
      </c>
      <c r="AF459" s="75">
        <f>[17]пот.ремонт!AF459+[14]пот.ремонт!AF459+[15]пот.ремонт!AF459+[2]пот.ремонт!AF459</f>
        <v>0</v>
      </c>
      <c r="AG459" s="75">
        <f>[17]пот.ремонт!AG459+[14]пот.ремонт!AG459+[15]пот.ремонт!AG459+[2]пот.ремонт!AG459</f>
        <v>0</v>
      </c>
      <c r="AH459" s="75">
        <f>[17]пот.ремонт!AH459+[14]пот.ремонт!AH459+[15]пот.ремонт!AH459+[2]пот.ремонт!AH459</f>
        <v>0</v>
      </c>
      <c r="AI459" s="75">
        <f>[17]пот.ремонт!AI459+[14]пот.ремонт!AI459+[15]пот.ремонт!AI459+[2]пот.ремонт!AI459</f>
        <v>0</v>
      </c>
      <c r="AJ459" s="75">
        <f>[17]пот.ремонт!AJ459+[14]пот.ремонт!AJ459+[15]пот.ремонт!AJ459+[2]пот.ремонт!AJ459</f>
        <v>0</v>
      </c>
      <c r="AK459" s="75">
        <f>[17]пот.ремонт!AK459+[14]пот.ремонт!AK459+[15]пот.ремонт!AK459+[2]пот.ремонт!AK459</f>
        <v>0</v>
      </c>
      <c r="AL459" s="75">
        <f>[17]пот.ремонт!AL459+[14]пот.ремонт!AL459+[15]пот.ремонт!AL459+[2]пот.ремонт!AL459</f>
        <v>0</v>
      </c>
      <c r="AM459" s="75">
        <f>[17]пот.ремонт!AM459+[14]пот.ремонт!AM459+[15]пот.ремонт!AM459+[2]пот.ремонт!AM459</f>
        <v>0</v>
      </c>
      <c r="AN459" s="75">
        <f>[1]пот.ремонт!AN460+[2]пот.ремонт!AN459</f>
        <v>0</v>
      </c>
      <c r="AO459" s="71">
        <f t="shared" si="95"/>
        <v>0</v>
      </c>
      <c r="AP459" s="274">
        <f t="shared" si="98"/>
        <v>0</v>
      </c>
      <c r="AQ459" s="36">
        <f t="shared" si="93"/>
        <v>-751.18244320377471</v>
      </c>
      <c r="AR459" s="37">
        <f t="shared" si="94"/>
        <v>0</v>
      </c>
      <c r="AS459" s="183">
        <f t="shared" si="99"/>
        <v>0</v>
      </c>
      <c r="AT459" s="146">
        <f>'[4]ПР 5 місяців'!AP459</f>
        <v>-386.55780023699992</v>
      </c>
      <c r="AU459" s="275">
        <f t="shared" si="100"/>
        <v>-1137.7402434407745</v>
      </c>
      <c r="AV459" s="269">
        <f>[17]пот.ремонт!AP459+[14]пот.ремонт!AP459+[15]пот.ремонт!AP459+[2]пот.ремонт!AP459</f>
        <v>0</v>
      </c>
      <c r="AW459" s="193">
        <f>[15]пот.ремонт!C459</f>
        <v>67.360390580754967</v>
      </c>
      <c r="AX459" s="194"/>
      <c r="AY459" s="194">
        <f t="shared" si="102"/>
        <v>-67.360390580754967</v>
      </c>
      <c r="AZ459" s="17"/>
      <c r="BA459" s="200">
        <f t="shared" si="103"/>
        <v>-1205.1006340215295</v>
      </c>
      <c r="BB459" s="269">
        <f t="shared" si="104"/>
        <v>0</v>
      </c>
      <c r="BC459" s="15">
        <v>0</v>
      </c>
      <c r="BE459" s="270">
        <f>'[16]звіт поточний ремонт'!AR462</f>
        <v>-386.55780023699992</v>
      </c>
      <c r="BF459" s="192">
        <f t="shared" si="97"/>
        <v>0</v>
      </c>
    </row>
    <row r="460" spans="1:58" ht="15" customHeight="1" x14ac:dyDescent="0.25">
      <c r="A460" s="175">
        <f t="shared" si="101"/>
        <v>454</v>
      </c>
      <c r="B460" s="260" t="s">
        <v>455</v>
      </c>
      <c r="C460" s="164">
        <f>побуд.звіт!AW464</f>
        <v>237.90495077739158</v>
      </c>
      <c r="D460" s="67">
        <f>'[3]по будинку 08'!BF465</f>
        <v>0</v>
      </c>
      <c r="E460" s="68">
        <v>3</v>
      </c>
      <c r="F460" s="69"/>
      <c r="G460" s="69"/>
      <c r="H460" s="69"/>
      <c r="I460" s="69"/>
      <c r="J460" s="69"/>
      <c r="K460" s="69"/>
      <c r="L460" s="70"/>
      <c r="M460" s="75">
        <f>[17]пот.ремонт!M460+[14]пот.ремонт!M460+[15]пот.ремонт!M460+[2]пот.ремонт!M460</f>
        <v>0</v>
      </c>
      <c r="N460" s="75">
        <f>[17]пот.ремонт!N460+[14]пот.ремонт!N460+[15]пот.ремонт!N460+[2]пот.ремонт!N460</f>
        <v>0</v>
      </c>
      <c r="O460" s="75">
        <f>[17]пот.ремонт!O460+[14]пот.ремонт!O460+[15]пот.ремонт!O460+[2]пот.ремонт!O460</f>
        <v>0</v>
      </c>
      <c r="P460" s="75">
        <f>[17]пот.ремонт!P460+[14]пот.ремонт!P460+[15]пот.ремонт!P460+[2]пот.ремонт!P460</f>
        <v>0</v>
      </c>
      <c r="Q460" s="75">
        <f>[17]пот.ремонт!Q460+[14]пот.ремонт!Q460+[15]пот.ремонт!Q460+[2]пот.ремонт!Q460</f>
        <v>0</v>
      </c>
      <c r="R460" s="75">
        <f>[17]пот.ремонт!R460+[14]пот.ремонт!R460+[15]пот.ремонт!R460+[2]пот.ремонт!R460</f>
        <v>0</v>
      </c>
      <c r="S460" s="75">
        <f>[17]пот.ремонт!S460+[14]пот.ремонт!S460+[15]пот.ремонт!S460+[2]пот.ремонт!S460</f>
        <v>0</v>
      </c>
      <c r="T460" s="75">
        <f>[17]пот.ремонт!T460+[14]пот.ремонт!T460+[15]пот.ремонт!T460+[2]пот.ремонт!T460</f>
        <v>0</v>
      </c>
      <c r="U460" s="75">
        <f>[17]пот.ремонт!U460+[14]пот.ремонт!U460+[15]пот.ремонт!U460+[2]пот.ремонт!U460</f>
        <v>0</v>
      </c>
      <c r="V460" s="75">
        <f>[17]пот.ремонт!V460+[14]пот.ремонт!V460+[15]пот.ремонт!V460+[2]пот.ремонт!V460</f>
        <v>0</v>
      </c>
      <c r="W460" s="75">
        <f>[17]пот.ремонт!W460+[14]пот.ремонт!W460+[15]пот.ремонт!W460+[2]пот.ремонт!W460</f>
        <v>0</v>
      </c>
      <c r="X460" s="75">
        <f>[17]пот.ремонт!X460+[14]пот.ремонт!X460+[15]пот.ремонт!X460+[2]пот.ремонт!X460</f>
        <v>0</v>
      </c>
      <c r="Y460" s="75">
        <f>[17]пот.ремонт!Y460+[14]пот.ремонт!Y460+[15]пот.ремонт!Y460+[2]пот.ремонт!Y460</f>
        <v>0</v>
      </c>
      <c r="Z460" s="75">
        <f>[17]пот.ремонт!Z460+[14]пот.ремонт!Z460+[15]пот.ремонт!Z460+[2]пот.ремонт!Z460</f>
        <v>0</v>
      </c>
      <c r="AA460" s="75">
        <f>[17]пот.ремонт!AA460+[14]пот.ремонт!AA460+[15]пот.ремонт!AA460+[2]пот.ремонт!AA460</f>
        <v>0</v>
      </c>
      <c r="AB460" s="75">
        <f>[1]пот.ремонт!AB461+[2]пот.ремонт!AB460</f>
        <v>0</v>
      </c>
      <c r="AC460" s="75">
        <f>[1]пот.ремонт!AC461+[2]пот.ремонт!AC460</f>
        <v>0</v>
      </c>
      <c r="AD460" s="187">
        <f t="shared" si="96"/>
        <v>0</v>
      </c>
      <c r="AE460" s="75">
        <f>[17]пот.ремонт!AE460+[14]пот.ремонт!AE460+[15]пот.ремонт!AE460+[2]пот.ремонт!AE460</f>
        <v>0</v>
      </c>
      <c r="AF460" s="75">
        <f>[17]пот.ремонт!AF460+[14]пот.ремонт!AF460+[15]пот.ремонт!AF460+[2]пот.ремонт!AF460</f>
        <v>0</v>
      </c>
      <c r="AG460" s="75">
        <f>[17]пот.ремонт!AG460+[14]пот.ремонт!AG460+[15]пот.ремонт!AG460+[2]пот.ремонт!AG460</f>
        <v>0</v>
      </c>
      <c r="AH460" s="75">
        <f>[17]пот.ремонт!AH460+[14]пот.ремонт!AH460+[15]пот.ремонт!AH460+[2]пот.ремонт!AH460</f>
        <v>0</v>
      </c>
      <c r="AI460" s="75">
        <f>[17]пот.ремонт!AI460+[14]пот.ремонт!AI460+[15]пот.ремонт!AI460+[2]пот.ремонт!AI460</f>
        <v>0</v>
      </c>
      <c r="AJ460" s="75">
        <f>[17]пот.ремонт!AJ460+[14]пот.ремонт!AJ460+[15]пот.ремонт!AJ460+[2]пот.ремонт!AJ460</f>
        <v>0</v>
      </c>
      <c r="AK460" s="75">
        <f>[17]пот.ремонт!AK460+[14]пот.ремонт!AK460+[15]пот.ремонт!AK460+[2]пот.ремонт!AK460</f>
        <v>0</v>
      </c>
      <c r="AL460" s="75">
        <f>[17]пот.ремонт!AL460+[14]пот.ремонт!AL460+[15]пот.ремонт!AL460+[2]пот.ремонт!AL460</f>
        <v>0</v>
      </c>
      <c r="AM460" s="75">
        <f>[17]пот.ремонт!AM460+[14]пот.ремонт!AM460+[15]пот.ремонт!AM460+[2]пот.ремонт!AM460</f>
        <v>0</v>
      </c>
      <c r="AN460" s="75">
        <f>[1]пот.ремонт!AN461+[2]пот.ремонт!AN460</f>
        <v>0</v>
      </c>
      <c r="AO460" s="71">
        <f t="shared" si="95"/>
        <v>0</v>
      </c>
      <c r="AP460" s="274">
        <f t="shared" si="98"/>
        <v>0</v>
      </c>
      <c r="AQ460" s="36">
        <f t="shared" si="93"/>
        <v>-237.90495077739158</v>
      </c>
      <c r="AR460" s="37">
        <f t="shared" si="94"/>
        <v>0</v>
      </c>
      <c r="AS460" s="183">
        <f t="shared" si="99"/>
        <v>0</v>
      </c>
      <c r="AT460" s="146">
        <f>'[4]ПР 5 місяців'!AP460</f>
        <v>-122.425691148</v>
      </c>
      <c r="AU460" s="275">
        <f t="shared" si="100"/>
        <v>-360.33064192539155</v>
      </c>
      <c r="AV460" s="269">
        <f>[17]пот.ремонт!AP460+[14]пот.ремонт!AP460+[15]пот.ремонт!AP460+[2]пот.ремонт!AP460</f>
        <v>0</v>
      </c>
      <c r="AW460" s="193">
        <f>[15]пот.ремонт!C460</f>
        <v>21.333521915478318</v>
      </c>
      <c r="AX460" s="194"/>
      <c r="AY460" s="194">
        <f t="shared" si="102"/>
        <v>-21.333521915478318</v>
      </c>
      <c r="AZ460" s="17"/>
      <c r="BA460" s="200">
        <f t="shared" si="103"/>
        <v>-381.66416384086989</v>
      </c>
      <c r="BB460" s="269">
        <f t="shared" si="104"/>
        <v>0</v>
      </c>
      <c r="BC460" s="15">
        <v>0</v>
      </c>
      <c r="BE460" s="270">
        <f>'[16]звіт поточний ремонт'!AR463</f>
        <v>-122.425691148</v>
      </c>
      <c r="BF460" s="192">
        <f t="shared" si="97"/>
        <v>0</v>
      </c>
    </row>
    <row r="461" spans="1:58" ht="15" customHeight="1" x14ac:dyDescent="0.25">
      <c r="A461" s="175">
        <f t="shared" si="101"/>
        <v>455</v>
      </c>
      <c r="B461" s="260" t="s">
        <v>456</v>
      </c>
      <c r="C461" s="164">
        <f>побуд.звіт!AW465</f>
        <v>845.00386105542179</v>
      </c>
      <c r="D461" s="67">
        <f>'[3]по будинку 08'!BF466</f>
        <v>0</v>
      </c>
      <c r="E461" s="68">
        <v>3</v>
      </c>
      <c r="F461" s="69"/>
      <c r="G461" s="69"/>
      <c r="H461" s="69"/>
      <c r="I461" s="69"/>
      <c r="J461" s="69"/>
      <c r="K461" s="69"/>
      <c r="L461" s="70"/>
      <c r="M461" s="75">
        <f>[17]пот.ремонт!M461+[14]пот.ремонт!M461+[15]пот.ремонт!M461+[2]пот.ремонт!M461</f>
        <v>0</v>
      </c>
      <c r="N461" s="75">
        <f>[17]пот.ремонт!N461+[14]пот.ремонт!N461+[15]пот.ремонт!N461+[2]пот.ремонт!N461</f>
        <v>0</v>
      </c>
      <c r="O461" s="75">
        <f>[17]пот.ремонт!O461+[14]пот.ремонт!O461+[15]пот.ремонт!O461+[2]пот.ремонт!O461</f>
        <v>2069</v>
      </c>
      <c r="P461" s="75">
        <f>[17]пот.ремонт!P461+[14]пот.ремонт!P461+[15]пот.ремонт!P461+[2]пот.ремонт!P461</f>
        <v>14.3</v>
      </c>
      <c r="Q461" s="75">
        <f>[17]пот.ремонт!Q461+[14]пот.ремонт!Q461+[15]пот.ремонт!Q461+[2]пот.ремонт!Q461</f>
        <v>0</v>
      </c>
      <c r="R461" s="75">
        <f>[17]пот.ремонт!R461+[14]пот.ремонт!R461+[15]пот.ремонт!R461+[2]пот.ремонт!R461</f>
        <v>0</v>
      </c>
      <c r="S461" s="75">
        <f>[17]пот.ремонт!S461+[14]пот.ремонт!S461+[15]пот.ремонт!S461+[2]пот.ремонт!S461</f>
        <v>0</v>
      </c>
      <c r="T461" s="75">
        <f>[17]пот.ремонт!T461+[14]пот.ремонт!T461+[15]пот.ремонт!T461+[2]пот.ремонт!T461</f>
        <v>0</v>
      </c>
      <c r="U461" s="75">
        <f>[17]пот.ремонт!U461+[14]пот.ремонт!U461+[15]пот.ремонт!U461+[2]пот.ремонт!U461</f>
        <v>0</v>
      </c>
      <c r="V461" s="75">
        <f>[17]пот.ремонт!V461+[14]пот.ремонт!V461+[15]пот.ремонт!V461+[2]пот.ремонт!V461</f>
        <v>0</v>
      </c>
      <c r="W461" s="75">
        <f>[17]пот.ремонт!W461+[14]пот.ремонт!W461+[15]пот.ремонт!W461+[2]пот.ремонт!W461</f>
        <v>0</v>
      </c>
      <c r="X461" s="75">
        <f>[17]пот.ремонт!X461+[14]пот.ремонт!X461+[15]пот.ремонт!X461+[2]пот.ремонт!X461</f>
        <v>0</v>
      </c>
      <c r="Y461" s="75">
        <f>[17]пот.ремонт!Y461+[14]пот.ремонт!Y461+[15]пот.ремонт!Y461+[2]пот.ремонт!Y461</f>
        <v>0</v>
      </c>
      <c r="Z461" s="75">
        <f>[17]пот.ремонт!Z461+[14]пот.ремонт!Z461+[15]пот.ремонт!Z461+[2]пот.ремонт!Z461</f>
        <v>0</v>
      </c>
      <c r="AA461" s="75">
        <f>[17]пот.ремонт!AA461+[14]пот.ремонт!AA461+[15]пот.ремонт!AA461+[2]пот.ремонт!AA461</f>
        <v>0</v>
      </c>
      <c r="AB461" s="75">
        <f>[1]пот.ремонт!AB462+[2]пот.ремонт!AB461</f>
        <v>0</v>
      </c>
      <c r="AC461" s="75">
        <f>[1]пот.ремонт!AC462+[2]пот.ремонт!AC461</f>
        <v>0</v>
      </c>
      <c r="AD461" s="187">
        <f t="shared" si="96"/>
        <v>2069</v>
      </c>
      <c r="AE461" s="75">
        <f>[17]пот.ремонт!AE461+[14]пот.ремонт!AE461+[15]пот.ремонт!AE461+[2]пот.ремонт!AE461</f>
        <v>0</v>
      </c>
      <c r="AF461" s="75">
        <f>[17]пот.ремонт!AF461+[14]пот.ремонт!AF461+[15]пот.ремонт!AF461+[2]пот.ремонт!AF461</f>
        <v>0</v>
      </c>
      <c r="AG461" s="75">
        <f>[17]пот.ремонт!AG461+[14]пот.ремонт!AG461+[15]пот.ремонт!AG461+[2]пот.ремонт!AG461</f>
        <v>0</v>
      </c>
      <c r="AH461" s="75">
        <f>[17]пот.ремонт!AH461+[14]пот.ремонт!AH461+[15]пот.ремонт!AH461+[2]пот.ремонт!AH461</f>
        <v>0</v>
      </c>
      <c r="AI461" s="75">
        <f>[17]пот.ремонт!AI461+[14]пот.ремонт!AI461+[15]пот.ремонт!AI461+[2]пот.ремонт!AI461</f>
        <v>0</v>
      </c>
      <c r="AJ461" s="75">
        <f>[17]пот.ремонт!AJ461+[14]пот.ремонт!AJ461+[15]пот.ремонт!AJ461+[2]пот.ремонт!AJ461</f>
        <v>0</v>
      </c>
      <c r="AK461" s="75">
        <f>[17]пот.ремонт!AK461+[14]пот.ремонт!AK461+[15]пот.ремонт!AK461+[2]пот.ремонт!AK461</f>
        <v>0</v>
      </c>
      <c r="AL461" s="75">
        <f>[17]пот.ремонт!AL461+[14]пот.ремонт!AL461+[15]пот.ремонт!AL461+[2]пот.ремонт!AL461</f>
        <v>0</v>
      </c>
      <c r="AM461" s="75">
        <f>[17]пот.ремонт!AM461+[14]пот.ремонт!AM461+[15]пот.ремонт!AM461+[2]пот.ремонт!AM461</f>
        <v>0</v>
      </c>
      <c r="AN461" s="75">
        <f>[1]пот.ремонт!AN462+[2]пот.ремонт!AN461</f>
        <v>0</v>
      </c>
      <c r="AO461" s="71">
        <f t="shared" si="95"/>
        <v>0</v>
      </c>
      <c r="AP461" s="274">
        <f t="shared" si="98"/>
        <v>2069</v>
      </c>
      <c r="AQ461" s="36">
        <f t="shared" si="93"/>
        <v>0</v>
      </c>
      <c r="AR461" s="37">
        <f t="shared" si="94"/>
        <v>1223.9961389445782</v>
      </c>
      <c r="AS461" s="183">
        <f t="shared" si="99"/>
        <v>2.448509522093532</v>
      </c>
      <c r="AT461" s="146">
        <f>'[4]ПР 5 місяців'!AP461</f>
        <v>-434.83811859400009</v>
      </c>
      <c r="AU461" s="275">
        <f t="shared" si="100"/>
        <v>789.15802035057811</v>
      </c>
      <c r="AV461" s="269">
        <f>[17]пот.ремонт!AP461+[14]пот.ремонт!AP461+[15]пот.ремонт!AP461+[2]пот.ремонт!AP461</f>
        <v>2069</v>
      </c>
      <c r="AW461" s="193">
        <f>[15]пот.ремонт!C461</f>
        <v>75.773610491084398</v>
      </c>
      <c r="AX461" s="194"/>
      <c r="AY461" s="194">
        <f t="shared" si="102"/>
        <v>-75.773610491084398</v>
      </c>
      <c r="AZ461" s="17"/>
      <c r="BA461" s="200">
        <f t="shared" si="103"/>
        <v>713.38440985949376</v>
      </c>
      <c r="BB461" s="269">
        <f t="shared" si="104"/>
        <v>0</v>
      </c>
      <c r="BC461" s="15">
        <v>2069</v>
      </c>
      <c r="BE461" s="270">
        <f>'[16]звіт поточний ремонт'!AR464</f>
        <v>-434.83811859400009</v>
      </c>
      <c r="BF461" s="192">
        <f t="shared" si="97"/>
        <v>0</v>
      </c>
    </row>
    <row r="462" spans="1:58" ht="15" customHeight="1" x14ac:dyDescent="0.25">
      <c r="A462" s="175">
        <f t="shared" si="101"/>
        <v>456</v>
      </c>
      <c r="B462" s="260" t="s">
        <v>457</v>
      </c>
      <c r="C462" s="164">
        <f>побуд.звіт!AW466</f>
        <v>505.67044369394392</v>
      </c>
      <c r="D462" s="67">
        <f>'[3]по будинку 08'!BF467</f>
        <v>0</v>
      </c>
      <c r="E462" s="68">
        <v>3</v>
      </c>
      <c r="F462" s="69"/>
      <c r="G462" s="69"/>
      <c r="H462" s="69"/>
      <c r="I462" s="69"/>
      <c r="J462" s="69"/>
      <c r="K462" s="69"/>
      <c r="L462" s="70"/>
      <c r="M462" s="75">
        <f>[17]пот.ремонт!M462+[14]пот.ремонт!M462+[15]пот.ремонт!M462+[2]пот.ремонт!M462</f>
        <v>0</v>
      </c>
      <c r="N462" s="75">
        <f>[17]пот.ремонт!N462+[14]пот.ремонт!N462+[15]пот.ремонт!N462+[2]пот.ремонт!N462</f>
        <v>0</v>
      </c>
      <c r="O462" s="75">
        <f>[17]пот.ремонт!O462+[14]пот.ремонт!O462+[15]пот.ремонт!O462+[2]пот.ремонт!O462</f>
        <v>0</v>
      </c>
      <c r="P462" s="75">
        <f>[17]пот.ремонт!P462+[14]пот.ремонт!P462+[15]пот.ремонт!P462+[2]пот.ремонт!P462</f>
        <v>0</v>
      </c>
      <c r="Q462" s="75">
        <f>[17]пот.ремонт!Q462+[14]пот.ремонт!Q462+[15]пот.ремонт!Q462+[2]пот.ремонт!Q462</f>
        <v>0</v>
      </c>
      <c r="R462" s="75">
        <f>[17]пот.ремонт!R462+[14]пот.ремонт!R462+[15]пот.ремонт!R462+[2]пот.ремонт!R462</f>
        <v>0</v>
      </c>
      <c r="S462" s="75">
        <f>[17]пот.ремонт!S462+[14]пот.ремонт!S462+[15]пот.ремонт!S462+[2]пот.ремонт!S462</f>
        <v>0</v>
      </c>
      <c r="T462" s="75">
        <f>[17]пот.ремонт!T462+[14]пот.ремонт!T462+[15]пот.ремонт!T462+[2]пот.ремонт!T462</f>
        <v>0</v>
      </c>
      <c r="U462" s="75">
        <f>[17]пот.ремонт!U462+[14]пот.ремонт!U462+[15]пот.ремонт!U462+[2]пот.ремонт!U462</f>
        <v>0</v>
      </c>
      <c r="V462" s="75">
        <f>[17]пот.ремонт!V462+[14]пот.ремонт!V462+[15]пот.ремонт!V462+[2]пот.ремонт!V462</f>
        <v>0</v>
      </c>
      <c r="W462" s="75">
        <f>[17]пот.ремонт!W462+[14]пот.ремонт!W462+[15]пот.ремонт!W462+[2]пот.ремонт!W462</f>
        <v>0</v>
      </c>
      <c r="X462" s="75">
        <f>[17]пот.ремонт!X462+[14]пот.ремонт!X462+[15]пот.ремонт!X462+[2]пот.ремонт!X462</f>
        <v>0</v>
      </c>
      <c r="Y462" s="75">
        <f>[17]пот.ремонт!Y462+[14]пот.ремонт!Y462+[15]пот.ремонт!Y462+[2]пот.ремонт!Y462</f>
        <v>0</v>
      </c>
      <c r="Z462" s="75">
        <f>[17]пот.ремонт!Z462+[14]пот.ремонт!Z462+[15]пот.ремонт!Z462+[2]пот.ремонт!Z462</f>
        <v>0</v>
      </c>
      <c r="AA462" s="75">
        <f>[17]пот.ремонт!AA462+[14]пот.ремонт!AA462+[15]пот.ремонт!AA462+[2]пот.ремонт!AA462</f>
        <v>0</v>
      </c>
      <c r="AB462" s="75">
        <f>[1]пот.ремонт!AB463+[2]пот.ремонт!AB462</f>
        <v>0</v>
      </c>
      <c r="AC462" s="75">
        <f>[1]пот.ремонт!AC463+[2]пот.ремонт!AC462</f>
        <v>0</v>
      </c>
      <c r="AD462" s="187">
        <f t="shared" si="96"/>
        <v>0</v>
      </c>
      <c r="AE462" s="75">
        <f>[17]пот.ремонт!AE462+[14]пот.ремонт!AE462+[15]пот.ремонт!AE462+[2]пот.ремонт!AE462</f>
        <v>0</v>
      </c>
      <c r="AF462" s="75">
        <f>[17]пот.ремонт!AF462+[14]пот.ремонт!AF462+[15]пот.ремонт!AF462+[2]пот.ремонт!AF462</f>
        <v>0</v>
      </c>
      <c r="AG462" s="75">
        <f>[17]пот.ремонт!AG462+[14]пот.ремонт!AG462+[15]пот.ремонт!AG462+[2]пот.ремонт!AG462</f>
        <v>0</v>
      </c>
      <c r="AH462" s="75">
        <f>[17]пот.ремонт!AH462+[14]пот.ремонт!AH462+[15]пот.ремонт!AH462+[2]пот.ремонт!AH462</f>
        <v>0</v>
      </c>
      <c r="AI462" s="75">
        <f>[17]пот.ремонт!AI462+[14]пот.ремонт!AI462+[15]пот.ремонт!AI462+[2]пот.ремонт!AI462</f>
        <v>0</v>
      </c>
      <c r="AJ462" s="75">
        <f>[17]пот.ремонт!AJ462+[14]пот.ремонт!AJ462+[15]пот.ремонт!AJ462+[2]пот.ремонт!AJ462</f>
        <v>0</v>
      </c>
      <c r="AK462" s="75">
        <f>[17]пот.ремонт!AK462+[14]пот.ремонт!AK462+[15]пот.ремонт!AK462+[2]пот.ремонт!AK462</f>
        <v>0</v>
      </c>
      <c r="AL462" s="75">
        <f>[17]пот.ремонт!AL462+[14]пот.ремонт!AL462+[15]пот.ремонт!AL462+[2]пот.ремонт!AL462</f>
        <v>0</v>
      </c>
      <c r="AM462" s="75">
        <f>[17]пот.ремонт!AM462+[14]пот.ремонт!AM462+[15]пот.ремонт!AM462+[2]пот.ремонт!AM462</f>
        <v>0</v>
      </c>
      <c r="AN462" s="75">
        <f>[1]пот.ремонт!AN463+[2]пот.ремонт!AN462</f>
        <v>0</v>
      </c>
      <c r="AO462" s="71">
        <f t="shared" si="95"/>
        <v>0</v>
      </c>
      <c r="AP462" s="274">
        <f t="shared" si="98"/>
        <v>0</v>
      </c>
      <c r="AQ462" s="36">
        <f t="shared" si="93"/>
        <v>-505.67044369394392</v>
      </c>
      <c r="AR462" s="37">
        <f t="shared" si="94"/>
        <v>0</v>
      </c>
      <c r="AS462" s="183">
        <f t="shared" si="99"/>
        <v>0</v>
      </c>
      <c r="AT462" s="146">
        <f>'[4]ПР 5 місяців'!AP462</f>
        <v>-260.22101913500001</v>
      </c>
      <c r="AU462" s="275">
        <f t="shared" si="100"/>
        <v>-765.89146282894399</v>
      </c>
      <c r="AV462" s="269">
        <f>[17]пот.ремонт!AP462+[14]пот.ремонт!AP462+[15]пот.ремонт!AP462+[2]пот.ремонт!AP462</f>
        <v>0</v>
      </c>
      <c r="AW462" s="193">
        <f>[15]пот.ремонт!C462</f>
        <v>45.34397743878877</v>
      </c>
      <c r="AX462" s="194"/>
      <c r="AY462" s="194">
        <f t="shared" si="102"/>
        <v>-45.34397743878877</v>
      </c>
      <c r="AZ462" s="17"/>
      <c r="BA462" s="200">
        <f t="shared" si="103"/>
        <v>-811.23544026773277</v>
      </c>
      <c r="BB462" s="269">
        <f t="shared" si="104"/>
        <v>0</v>
      </c>
      <c r="BC462" s="15">
        <v>0</v>
      </c>
      <c r="BE462" s="270">
        <f>'[16]звіт поточний ремонт'!AR465</f>
        <v>-260.22101913500001</v>
      </c>
      <c r="BF462" s="192">
        <f t="shared" si="97"/>
        <v>0</v>
      </c>
    </row>
    <row r="463" spans="1:58" ht="15" customHeight="1" x14ac:dyDescent="0.25">
      <c r="A463" s="175">
        <f t="shared" si="101"/>
        <v>457</v>
      </c>
      <c r="B463" s="260" t="s">
        <v>458</v>
      </c>
      <c r="C463" s="164">
        <f>побуд.звіт!AW467</f>
        <v>0</v>
      </c>
      <c r="D463" s="67">
        <f>'[3]по будинку 08'!BF468</f>
        <v>0</v>
      </c>
      <c r="E463" s="68">
        <v>3</v>
      </c>
      <c r="F463" s="69"/>
      <c r="G463" s="69"/>
      <c r="H463" s="69"/>
      <c r="I463" s="69"/>
      <c r="J463" s="69"/>
      <c r="K463" s="69"/>
      <c r="L463" s="70"/>
      <c r="M463" s="75">
        <f>[17]пот.ремонт!M463+[14]пот.ремонт!M463+[15]пот.ремонт!M463+[2]пот.ремонт!M463</f>
        <v>0</v>
      </c>
      <c r="N463" s="75">
        <f>[17]пот.ремонт!N463+[14]пот.ремонт!N463+[15]пот.ремонт!N463+[2]пот.ремонт!N463</f>
        <v>0</v>
      </c>
      <c r="O463" s="75">
        <f>[17]пот.ремонт!O463+[14]пот.ремонт!O463+[15]пот.ремонт!O463+[2]пот.ремонт!O463</f>
        <v>0</v>
      </c>
      <c r="P463" s="75">
        <f>[17]пот.ремонт!P463+[14]пот.ремонт!P463+[15]пот.ремонт!P463+[2]пот.ремонт!P463</f>
        <v>0</v>
      </c>
      <c r="Q463" s="75">
        <f>[17]пот.ремонт!Q463+[14]пот.ремонт!Q463+[15]пот.ремонт!Q463+[2]пот.ремонт!Q463</f>
        <v>0</v>
      </c>
      <c r="R463" s="75">
        <f>[17]пот.ремонт!R463+[14]пот.ремонт!R463+[15]пот.ремонт!R463+[2]пот.ремонт!R463</f>
        <v>0</v>
      </c>
      <c r="S463" s="75">
        <f>[17]пот.ремонт!S463+[14]пот.ремонт!S463+[15]пот.ремонт!S463+[2]пот.ремонт!S463</f>
        <v>0</v>
      </c>
      <c r="T463" s="75">
        <f>[17]пот.ремонт!T463+[14]пот.ремонт!T463+[15]пот.ремонт!T463+[2]пот.ремонт!T463</f>
        <v>0</v>
      </c>
      <c r="U463" s="75">
        <f>[17]пот.ремонт!U463+[14]пот.ремонт!U463+[15]пот.ремонт!U463+[2]пот.ремонт!U463</f>
        <v>0</v>
      </c>
      <c r="V463" s="75">
        <f>[17]пот.ремонт!V463+[14]пот.ремонт!V463+[15]пот.ремонт!V463+[2]пот.ремонт!V463</f>
        <v>0</v>
      </c>
      <c r="W463" s="75">
        <f>[17]пот.ремонт!W463+[14]пот.ремонт!W463+[15]пот.ремонт!W463+[2]пот.ремонт!W463</f>
        <v>0</v>
      </c>
      <c r="X463" s="75">
        <f>[17]пот.ремонт!X463+[14]пот.ремонт!X463+[15]пот.ремонт!X463+[2]пот.ремонт!X463</f>
        <v>0</v>
      </c>
      <c r="Y463" s="75">
        <f>[17]пот.ремонт!Y463+[14]пот.ремонт!Y463+[15]пот.ремонт!Y463+[2]пот.ремонт!Y463</f>
        <v>0</v>
      </c>
      <c r="Z463" s="75">
        <f>[17]пот.ремонт!Z463+[14]пот.ремонт!Z463+[15]пот.ремонт!Z463+[2]пот.ремонт!Z463</f>
        <v>0</v>
      </c>
      <c r="AA463" s="75">
        <f>[17]пот.ремонт!AA463+[14]пот.ремонт!AA463+[15]пот.ремонт!AA463+[2]пот.ремонт!AA463</f>
        <v>0</v>
      </c>
      <c r="AB463" s="75">
        <f>[1]пот.ремонт!AB464+[2]пот.ремонт!AB463</f>
        <v>0</v>
      </c>
      <c r="AC463" s="75">
        <f>[1]пот.ремонт!AC464+[2]пот.ремонт!AC463</f>
        <v>0</v>
      </c>
      <c r="AD463" s="187">
        <f t="shared" si="96"/>
        <v>0</v>
      </c>
      <c r="AE463" s="75">
        <f>[17]пот.ремонт!AE463+[14]пот.ремонт!AE463+[15]пот.ремонт!AE463+[2]пот.ремонт!AE463</f>
        <v>0</v>
      </c>
      <c r="AF463" s="75">
        <f>[17]пот.ремонт!AF463+[14]пот.ремонт!AF463+[15]пот.ремонт!AF463+[2]пот.ремонт!AF463</f>
        <v>0</v>
      </c>
      <c r="AG463" s="75">
        <f>[17]пот.ремонт!AG463+[14]пот.ремонт!AG463+[15]пот.ремонт!AG463+[2]пот.ремонт!AG463</f>
        <v>0</v>
      </c>
      <c r="AH463" s="75">
        <f>[17]пот.ремонт!AH463+[14]пот.ремонт!AH463+[15]пот.ремонт!AH463+[2]пот.ремонт!AH463</f>
        <v>0</v>
      </c>
      <c r="AI463" s="75">
        <f>[17]пот.ремонт!AI463+[14]пот.ремонт!AI463+[15]пот.ремонт!AI463+[2]пот.ремонт!AI463</f>
        <v>0</v>
      </c>
      <c r="AJ463" s="75">
        <f>[17]пот.ремонт!AJ463+[14]пот.ремонт!AJ463+[15]пот.ремонт!AJ463+[2]пот.ремонт!AJ463</f>
        <v>0</v>
      </c>
      <c r="AK463" s="75">
        <f>[17]пот.ремонт!AK463+[14]пот.ремонт!AK463+[15]пот.ремонт!AK463+[2]пот.ремонт!AK463</f>
        <v>0</v>
      </c>
      <c r="AL463" s="75">
        <f>[17]пот.ремонт!AL463+[14]пот.ремонт!AL463+[15]пот.ремонт!AL463+[2]пот.ремонт!AL463</f>
        <v>0</v>
      </c>
      <c r="AM463" s="75">
        <f>[17]пот.ремонт!AM463+[14]пот.ремонт!AM463+[15]пот.ремонт!AM463+[2]пот.ремонт!AM463</f>
        <v>0</v>
      </c>
      <c r="AN463" s="75">
        <f>[1]пот.ремонт!AN464+[2]пот.ремонт!AN463</f>
        <v>0</v>
      </c>
      <c r="AO463" s="71">
        <f t="shared" si="95"/>
        <v>0</v>
      </c>
      <c r="AP463" s="274">
        <f t="shared" si="98"/>
        <v>0</v>
      </c>
      <c r="AQ463" s="36">
        <f t="shared" si="93"/>
        <v>0</v>
      </c>
      <c r="AR463" s="37">
        <f t="shared" si="94"/>
        <v>0</v>
      </c>
      <c r="AS463" s="183"/>
      <c r="AT463" s="146">
        <f>'[4]ПР 5 місяців'!AP463</f>
        <v>-300.81264645599998</v>
      </c>
      <c r="AU463" s="275">
        <f t="shared" si="100"/>
        <v>-300.81264645599998</v>
      </c>
      <c r="AV463" s="269">
        <f>[17]пот.ремонт!AP463+[14]пот.ремонт!AP463+[15]пот.ремонт!AP463+[2]пот.ремонт!AP463</f>
        <v>0</v>
      </c>
      <c r="AW463" s="193">
        <f>[15]пот.ремонт!C463</f>
        <v>0</v>
      </c>
      <c r="AX463" s="194"/>
      <c r="AY463" s="194">
        <f t="shared" si="102"/>
        <v>0</v>
      </c>
      <c r="AZ463" s="17"/>
      <c r="BA463" s="200">
        <f t="shared" si="103"/>
        <v>-300.81264645599998</v>
      </c>
      <c r="BB463" s="269">
        <f t="shared" si="104"/>
        <v>0</v>
      </c>
      <c r="BC463" s="15">
        <v>0</v>
      </c>
      <c r="BE463" s="270">
        <f>'[16]звіт поточний ремонт'!AR466</f>
        <v>-300.81264645599998</v>
      </c>
      <c r="BF463" s="192">
        <f t="shared" si="97"/>
        <v>0</v>
      </c>
    </row>
    <row r="464" spans="1:58" ht="15" customHeight="1" x14ac:dyDescent="0.25">
      <c r="A464" s="175">
        <f t="shared" si="101"/>
        <v>458</v>
      </c>
      <c r="B464" s="260" t="s">
        <v>459</v>
      </c>
      <c r="C464" s="164">
        <f>побуд.звіт!AW468</f>
        <v>510.53534181870475</v>
      </c>
      <c r="D464" s="67">
        <f>'[3]по будинку 08'!BF469</f>
        <v>0</v>
      </c>
      <c r="E464" s="68">
        <v>3</v>
      </c>
      <c r="F464" s="69"/>
      <c r="G464" s="69"/>
      <c r="H464" s="69"/>
      <c r="I464" s="69"/>
      <c r="J464" s="69"/>
      <c r="K464" s="69"/>
      <c r="L464" s="70"/>
      <c r="M464" s="75">
        <f>[17]пот.ремонт!M464+[14]пот.ремонт!M464+[15]пот.ремонт!M464+[2]пот.ремонт!M464</f>
        <v>0</v>
      </c>
      <c r="N464" s="75">
        <f>[17]пот.ремонт!N464+[14]пот.ремонт!N464+[15]пот.ремонт!N464+[2]пот.ремонт!N464</f>
        <v>0</v>
      </c>
      <c r="O464" s="75">
        <f>[17]пот.ремонт!O464+[14]пот.ремонт!O464+[15]пот.ремонт!O464+[2]пот.ремонт!O464</f>
        <v>0</v>
      </c>
      <c r="P464" s="75">
        <f>[17]пот.ремонт!P464+[14]пот.ремонт!P464+[15]пот.ремонт!P464+[2]пот.ремонт!P464</f>
        <v>0</v>
      </c>
      <c r="Q464" s="75">
        <f>[17]пот.ремонт!Q464+[14]пот.ремонт!Q464+[15]пот.ремонт!Q464+[2]пот.ремонт!Q464</f>
        <v>0</v>
      </c>
      <c r="R464" s="75">
        <f>[17]пот.ремонт!R464+[14]пот.ремонт!R464+[15]пот.ремонт!R464+[2]пот.ремонт!R464</f>
        <v>0</v>
      </c>
      <c r="S464" s="75">
        <f>[17]пот.ремонт!S464+[14]пот.ремонт!S464+[15]пот.ремонт!S464+[2]пот.ремонт!S464</f>
        <v>0</v>
      </c>
      <c r="T464" s="75">
        <f>[17]пот.ремонт!T464+[14]пот.ремонт!T464+[15]пот.ремонт!T464+[2]пот.ремонт!T464</f>
        <v>0</v>
      </c>
      <c r="U464" s="75">
        <f>[17]пот.ремонт!U464+[14]пот.ремонт!U464+[15]пот.ремонт!U464+[2]пот.ремонт!U464</f>
        <v>0</v>
      </c>
      <c r="V464" s="75">
        <f>[17]пот.ремонт!V464+[14]пот.ремонт!V464+[15]пот.ремонт!V464+[2]пот.ремонт!V464</f>
        <v>0</v>
      </c>
      <c r="W464" s="75">
        <f>[17]пот.ремонт!W464+[14]пот.ремонт!W464+[15]пот.ремонт!W464+[2]пот.ремонт!W464</f>
        <v>0</v>
      </c>
      <c r="X464" s="75">
        <f>[17]пот.ремонт!X464+[14]пот.ремонт!X464+[15]пот.ремонт!X464+[2]пот.ремонт!X464</f>
        <v>0</v>
      </c>
      <c r="Y464" s="75">
        <f>[17]пот.ремонт!Y464+[14]пот.ремонт!Y464+[15]пот.ремонт!Y464+[2]пот.ремонт!Y464</f>
        <v>0</v>
      </c>
      <c r="Z464" s="75">
        <f>[17]пот.ремонт!Z464+[14]пот.ремонт!Z464+[15]пот.ремонт!Z464+[2]пот.ремонт!Z464</f>
        <v>0</v>
      </c>
      <c r="AA464" s="75">
        <f>[17]пот.ремонт!AA464+[14]пот.ремонт!AA464+[15]пот.ремонт!AA464+[2]пот.ремонт!AA464</f>
        <v>0</v>
      </c>
      <c r="AB464" s="75">
        <f>[1]пот.ремонт!AB465+[2]пот.ремонт!AB464</f>
        <v>0</v>
      </c>
      <c r="AC464" s="75">
        <f>[1]пот.ремонт!AC465+[2]пот.ремонт!AC464</f>
        <v>0</v>
      </c>
      <c r="AD464" s="187">
        <f t="shared" si="96"/>
        <v>0</v>
      </c>
      <c r="AE464" s="75">
        <f>[17]пот.ремонт!AE464+[14]пот.ремонт!AE464+[15]пот.ремонт!AE464+[2]пот.ремонт!AE464</f>
        <v>0</v>
      </c>
      <c r="AF464" s="75">
        <f>[17]пот.ремонт!AF464+[14]пот.ремонт!AF464+[15]пот.ремонт!AF464+[2]пот.ремонт!AF464</f>
        <v>0</v>
      </c>
      <c r="AG464" s="75">
        <f>[17]пот.ремонт!AG464+[14]пот.ремонт!AG464+[15]пот.ремонт!AG464+[2]пот.ремонт!AG464</f>
        <v>0</v>
      </c>
      <c r="AH464" s="75">
        <f>[17]пот.ремонт!AH464+[14]пот.ремонт!AH464+[15]пот.ремонт!AH464+[2]пот.ремонт!AH464</f>
        <v>0</v>
      </c>
      <c r="AI464" s="75">
        <f>[17]пот.ремонт!AI464+[14]пот.ремонт!AI464+[15]пот.ремонт!AI464+[2]пот.ремонт!AI464</f>
        <v>0</v>
      </c>
      <c r="AJ464" s="75">
        <f>[17]пот.ремонт!AJ464+[14]пот.ремонт!AJ464+[15]пот.ремонт!AJ464+[2]пот.ремонт!AJ464</f>
        <v>0</v>
      </c>
      <c r="AK464" s="75">
        <f>[17]пот.ремонт!AK464+[14]пот.ремонт!AK464+[15]пот.ремонт!AK464+[2]пот.ремонт!AK464</f>
        <v>0</v>
      </c>
      <c r="AL464" s="75">
        <f>[17]пот.ремонт!AL464+[14]пот.ремонт!AL464+[15]пот.ремонт!AL464+[2]пот.ремонт!AL464</f>
        <v>0</v>
      </c>
      <c r="AM464" s="75">
        <f>[17]пот.ремонт!AM464+[14]пот.ремонт!AM464+[15]пот.ремонт!AM464+[2]пот.ремонт!AM464</f>
        <v>0</v>
      </c>
      <c r="AN464" s="75">
        <f>[1]пот.ремонт!AN465+[2]пот.ремонт!AN464</f>
        <v>0</v>
      </c>
      <c r="AO464" s="71">
        <f t="shared" si="95"/>
        <v>0</v>
      </c>
      <c r="AP464" s="274">
        <f t="shared" si="98"/>
        <v>0</v>
      </c>
      <c r="AQ464" s="36">
        <f t="shared" si="93"/>
        <v>-510.53534181870475</v>
      </c>
      <c r="AR464" s="37">
        <f t="shared" si="94"/>
        <v>0</v>
      </c>
      <c r="AS464" s="183">
        <f t="shared" si="99"/>
        <v>0</v>
      </c>
      <c r="AT464" s="146">
        <f>'[4]ПР 5 місяців'!AP464</f>
        <v>-262.720746233</v>
      </c>
      <c r="AU464" s="275">
        <f t="shared" si="100"/>
        <v>-773.25608805170475</v>
      </c>
      <c r="AV464" s="269">
        <f>[17]пот.ремонт!AP464+[14]пот.ремонт!AP464+[15]пот.ремонт!AP464+[2]пот.ремонт!AP464</f>
        <v>0</v>
      </c>
      <c r="AW464" s="193">
        <f>[15]пот.ремонт!C464</f>
        <v>45.781027823740949</v>
      </c>
      <c r="AX464" s="194"/>
      <c r="AY464" s="194">
        <f t="shared" si="102"/>
        <v>-45.781027823740949</v>
      </c>
      <c r="AZ464" s="17"/>
      <c r="BA464" s="200">
        <f t="shared" si="103"/>
        <v>-819.03711587544569</v>
      </c>
      <c r="BB464" s="269">
        <f t="shared" si="104"/>
        <v>0</v>
      </c>
      <c r="BC464" s="15">
        <v>0</v>
      </c>
      <c r="BE464" s="270">
        <f>'[16]звіт поточний ремонт'!AR467</f>
        <v>-262.720746233</v>
      </c>
      <c r="BF464" s="192">
        <f t="shared" si="97"/>
        <v>0</v>
      </c>
    </row>
    <row r="465" spans="1:58" ht="15" customHeight="1" x14ac:dyDescent="0.25">
      <c r="A465" s="175">
        <f t="shared" si="101"/>
        <v>459</v>
      </c>
      <c r="B465" s="260" t="s">
        <v>460</v>
      </c>
      <c r="C465" s="164">
        <f>побуд.звіт!AW469</f>
        <v>566.28010470815786</v>
      </c>
      <c r="D465" s="67">
        <f>'[3]по будинку 08'!BF470</f>
        <v>0</v>
      </c>
      <c r="E465" s="68">
        <v>3</v>
      </c>
      <c r="F465" s="69"/>
      <c r="G465" s="69"/>
      <c r="H465" s="69"/>
      <c r="I465" s="69"/>
      <c r="J465" s="69"/>
      <c r="K465" s="69"/>
      <c r="L465" s="70"/>
      <c r="M465" s="75">
        <f>[17]пот.ремонт!M465+[14]пот.ремонт!M465+[15]пот.ремонт!M465+[2]пот.ремонт!M465</f>
        <v>0</v>
      </c>
      <c r="N465" s="75">
        <f>[17]пот.ремонт!N465+[14]пот.ремонт!N465+[15]пот.ремонт!N465+[2]пот.ремонт!N465</f>
        <v>0</v>
      </c>
      <c r="O465" s="75">
        <f>[17]пот.ремонт!O465+[14]пот.ремонт!O465+[15]пот.ремонт!O465+[2]пот.ремонт!O465</f>
        <v>0</v>
      </c>
      <c r="P465" s="75">
        <f>[17]пот.ремонт!P465+[14]пот.ремонт!P465+[15]пот.ремонт!P465+[2]пот.ремонт!P465</f>
        <v>0</v>
      </c>
      <c r="Q465" s="75">
        <f>[17]пот.ремонт!Q465+[14]пот.ремонт!Q465+[15]пот.ремонт!Q465+[2]пот.ремонт!Q465</f>
        <v>0</v>
      </c>
      <c r="R465" s="75">
        <f>[17]пот.ремонт!R465+[14]пот.ремонт!R465+[15]пот.ремонт!R465+[2]пот.ремонт!R465</f>
        <v>0</v>
      </c>
      <c r="S465" s="75">
        <f>[17]пот.ремонт!S465+[14]пот.ремонт!S465+[15]пот.ремонт!S465+[2]пот.ремонт!S465</f>
        <v>0</v>
      </c>
      <c r="T465" s="75">
        <f>[17]пот.ремонт!T465+[14]пот.ремонт!T465+[15]пот.ремонт!T465+[2]пот.ремонт!T465</f>
        <v>0</v>
      </c>
      <c r="U465" s="75">
        <f>[17]пот.ремонт!U465+[14]пот.ремонт!U465+[15]пот.ремонт!U465+[2]пот.ремонт!U465</f>
        <v>0</v>
      </c>
      <c r="V465" s="75">
        <f>[17]пот.ремонт!V465+[14]пот.ремонт!V465+[15]пот.ремонт!V465+[2]пот.ремонт!V465</f>
        <v>0</v>
      </c>
      <c r="W465" s="75">
        <f>[17]пот.ремонт!W465+[14]пот.ремонт!W465+[15]пот.ремонт!W465+[2]пот.ремонт!W465</f>
        <v>0</v>
      </c>
      <c r="X465" s="75">
        <f>[17]пот.ремонт!X465+[14]пот.ремонт!X465+[15]пот.ремонт!X465+[2]пот.ремонт!X465</f>
        <v>0</v>
      </c>
      <c r="Y465" s="75">
        <f>[17]пот.ремонт!Y465+[14]пот.ремонт!Y465+[15]пот.ремонт!Y465+[2]пот.ремонт!Y465</f>
        <v>0</v>
      </c>
      <c r="Z465" s="75">
        <f>[17]пот.ремонт!Z465+[14]пот.ремонт!Z465+[15]пот.ремонт!Z465+[2]пот.ремонт!Z465</f>
        <v>0</v>
      </c>
      <c r="AA465" s="75">
        <f>[17]пот.ремонт!AA465+[14]пот.ремонт!AA465+[15]пот.ремонт!AA465+[2]пот.ремонт!AA465</f>
        <v>0</v>
      </c>
      <c r="AB465" s="75">
        <f>[1]пот.ремонт!AB466+[2]пот.ремонт!AB465</f>
        <v>0</v>
      </c>
      <c r="AC465" s="75">
        <f>[1]пот.ремонт!AC466+[2]пот.ремонт!AC465</f>
        <v>0</v>
      </c>
      <c r="AD465" s="187">
        <f t="shared" si="96"/>
        <v>0</v>
      </c>
      <c r="AE465" s="75">
        <f>[17]пот.ремонт!AE465+[14]пот.ремонт!AE465+[15]пот.ремонт!AE465+[2]пот.ремонт!AE465</f>
        <v>0</v>
      </c>
      <c r="AF465" s="75">
        <f>[17]пот.ремонт!AF465+[14]пот.ремонт!AF465+[15]пот.ремонт!AF465+[2]пот.ремонт!AF465</f>
        <v>0</v>
      </c>
      <c r="AG465" s="75">
        <f>[17]пот.ремонт!AG465+[14]пот.ремонт!AG465+[15]пот.ремонт!AG465+[2]пот.ремонт!AG465</f>
        <v>0</v>
      </c>
      <c r="AH465" s="75">
        <f>[17]пот.ремонт!AH465+[14]пот.ремонт!AH465+[15]пот.ремонт!AH465+[2]пот.ремонт!AH465</f>
        <v>0</v>
      </c>
      <c r="AI465" s="75">
        <f>[17]пот.ремонт!AI465+[14]пот.ремонт!AI465+[15]пот.ремонт!AI465+[2]пот.ремонт!AI465</f>
        <v>0</v>
      </c>
      <c r="AJ465" s="75">
        <f>[17]пот.ремонт!AJ465+[14]пот.ремонт!AJ465+[15]пот.ремонт!AJ465+[2]пот.ремонт!AJ465</f>
        <v>0</v>
      </c>
      <c r="AK465" s="75">
        <f>[17]пот.ремонт!AK465+[14]пот.ремонт!AK465+[15]пот.ремонт!AK465+[2]пот.ремонт!AK465</f>
        <v>0</v>
      </c>
      <c r="AL465" s="75">
        <f>[17]пот.ремонт!AL465+[14]пот.ремонт!AL465+[15]пот.ремонт!AL465+[2]пот.ремонт!AL465</f>
        <v>0</v>
      </c>
      <c r="AM465" s="75">
        <f>[17]пот.ремонт!AM465+[14]пот.ремонт!AM465+[15]пот.ремонт!AM465+[2]пот.ремонт!AM465</f>
        <v>0</v>
      </c>
      <c r="AN465" s="75">
        <f>[1]пот.ремонт!AN466+[2]пот.ремонт!AN465</f>
        <v>0</v>
      </c>
      <c r="AO465" s="71">
        <f t="shared" si="95"/>
        <v>0</v>
      </c>
      <c r="AP465" s="274">
        <f t="shared" si="98"/>
        <v>0</v>
      </c>
      <c r="AQ465" s="36">
        <f t="shared" si="93"/>
        <v>-566.28010470815786</v>
      </c>
      <c r="AR465" s="37">
        <f t="shared" si="94"/>
        <v>0</v>
      </c>
      <c r="AS465" s="183">
        <f t="shared" si="99"/>
        <v>0</v>
      </c>
      <c r="AT465" s="146">
        <f>'[4]ПР 5 місяців'!AP465</f>
        <v>-291.40698399299998</v>
      </c>
      <c r="AU465" s="275">
        <f t="shared" si="100"/>
        <v>-857.68708870115779</v>
      </c>
      <c r="AV465" s="269">
        <f>[17]пот.ремонт!AP465+[14]пот.ремонт!AP465+[15]пот.ремонт!AP465+[2]пот.ремонт!AP465</f>
        <v>0</v>
      </c>
      <c r="AW465" s="193">
        <f>[15]пот.ремонт!C465</f>
        <v>50.77979160163158</v>
      </c>
      <c r="AX465" s="194"/>
      <c r="AY465" s="194">
        <f t="shared" si="102"/>
        <v>-50.77979160163158</v>
      </c>
      <c r="AZ465" s="17"/>
      <c r="BA465" s="200">
        <f t="shared" si="103"/>
        <v>-908.46688030278938</v>
      </c>
      <c r="BB465" s="269">
        <f t="shared" si="104"/>
        <v>0</v>
      </c>
      <c r="BC465" s="15">
        <v>0</v>
      </c>
      <c r="BE465" s="270">
        <f>'[16]звіт поточний ремонт'!AR468</f>
        <v>-291.40698399299998</v>
      </c>
      <c r="BF465" s="192">
        <f t="shared" si="97"/>
        <v>0</v>
      </c>
    </row>
    <row r="466" spans="1:58" ht="15" customHeight="1" x14ac:dyDescent="0.25">
      <c r="A466" s="175">
        <f t="shared" si="101"/>
        <v>460</v>
      </c>
      <c r="B466" s="260" t="s">
        <v>461</v>
      </c>
      <c r="C466" s="164">
        <f>побуд.звіт!AW470</f>
        <v>226.02467511078706</v>
      </c>
      <c r="D466" s="67">
        <f>'[3]по будинку 08'!BF471</f>
        <v>0</v>
      </c>
      <c r="E466" s="68">
        <v>3</v>
      </c>
      <c r="F466" s="69"/>
      <c r="G466" s="69"/>
      <c r="H466" s="69"/>
      <c r="I466" s="69"/>
      <c r="J466" s="69"/>
      <c r="K466" s="69"/>
      <c r="L466" s="70"/>
      <c r="M466" s="75">
        <f>[17]пот.ремонт!M466+[14]пот.ремонт!M466+[15]пот.ремонт!M466+[2]пот.ремонт!M466</f>
        <v>0</v>
      </c>
      <c r="N466" s="75">
        <f>[17]пот.ремонт!N466+[14]пот.ремонт!N466+[15]пот.ремонт!N466+[2]пот.ремонт!N466</f>
        <v>0</v>
      </c>
      <c r="O466" s="75">
        <f>[17]пот.ремонт!O466+[14]пот.ремонт!O466+[15]пот.ремонт!O466+[2]пот.ремонт!O466</f>
        <v>0</v>
      </c>
      <c r="P466" s="75">
        <f>[17]пот.ремонт!P466+[14]пот.ремонт!P466+[15]пот.ремонт!P466+[2]пот.ремонт!P466</f>
        <v>0</v>
      </c>
      <c r="Q466" s="75">
        <f>[17]пот.ремонт!Q466+[14]пот.ремонт!Q466+[15]пот.ремонт!Q466+[2]пот.ремонт!Q466</f>
        <v>0</v>
      </c>
      <c r="R466" s="75">
        <f>[17]пот.ремонт!R466+[14]пот.ремонт!R466+[15]пот.ремонт!R466+[2]пот.ремонт!R466</f>
        <v>0</v>
      </c>
      <c r="S466" s="75">
        <f>[17]пот.ремонт!S466+[14]пот.ремонт!S466+[15]пот.ремонт!S466+[2]пот.ремонт!S466</f>
        <v>0</v>
      </c>
      <c r="T466" s="75">
        <f>[17]пот.ремонт!T466+[14]пот.ремонт!T466+[15]пот.ремонт!T466+[2]пот.ремонт!T466</f>
        <v>0</v>
      </c>
      <c r="U466" s="75">
        <f>[17]пот.ремонт!U466+[14]пот.ремонт!U466+[15]пот.ремонт!U466+[2]пот.ремонт!U466</f>
        <v>0</v>
      </c>
      <c r="V466" s="75">
        <f>[17]пот.ремонт!V466+[14]пот.ремонт!V466+[15]пот.ремонт!V466+[2]пот.ремонт!V466</f>
        <v>0</v>
      </c>
      <c r="W466" s="75">
        <f>[17]пот.ремонт!W466+[14]пот.ремонт!W466+[15]пот.ремонт!W466+[2]пот.ремонт!W466</f>
        <v>0</v>
      </c>
      <c r="X466" s="75">
        <f>[17]пот.ремонт!X466+[14]пот.ремонт!X466+[15]пот.ремонт!X466+[2]пот.ремонт!X466</f>
        <v>0</v>
      </c>
      <c r="Y466" s="75">
        <f>[17]пот.ремонт!Y466+[14]пот.ремонт!Y466+[15]пот.ремонт!Y466+[2]пот.ремонт!Y466</f>
        <v>0</v>
      </c>
      <c r="Z466" s="75">
        <f>[17]пот.ремонт!Z466+[14]пот.ремонт!Z466+[15]пот.ремонт!Z466+[2]пот.ремонт!Z466</f>
        <v>0</v>
      </c>
      <c r="AA466" s="75">
        <f>[17]пот.ремонт!AA466+[14]пот.ремонт!AA466+[15]пот.ремонт!AA466+[2]пот.ремонт!AA466</f>
        <v>0</v>
      </c>
      <c r="AB466" s="75">
        <f>[1]пот.ремонт!AB467+[2]пот.ремонт!AB466</f>
        <v>0</v>
      </c>
      <c r="AC466" s="75">
        <f>[1]пот.ремонт!AC467+[2]пот.ремонт!AC466</f>
        <v>0</v>
      </c>
      <c r="AD466" s="187">
        <f t="shared" si="96"/>
        <v>0</v>
      </c>
      <c r="AE466" s="75">
        <f>[17]пот.ремонт!AE466+[14]пот.ремонт!AE466+[15]пот.ремонт!AE466+[2]пот.ремонт!AE466</f>
        <v>0</v>
      </c>
      <c r="AF466" s="75">
        <f>[17]пот.ремонт!AF466+[14]пот.ремонт!AF466+[15]пот.ремонт!AF466+[2]пот.ремонт!AF466</f>
        <v>0</v>
      </c>
      <c r="AG466" s="75">
        <f>[17]пот.ремонт!AG466+[14]пот.ремонт!AG466+[15]пот.ремонт!AG466+[2]пот.ремонт!AG466</f>
        <v>0</v>
      </c>
      <c r="AH466" s="75">
        <f>[17]пот.ремонт!AH466+[14]пот.ремонт!AH466+[15]пот.ремонт!AH466+[2]пот.ремонт!AH466</f>
        <v>0</v>
      </c>
      <c r="AI466" s="75">
        <f>[17]пот.ремонт!AI466+[14]пот.ремонт!AI466+[15]пот.ремонт!AI466+[2]пот.ремонт!AI466</f>
        <v>0</v>
      </c>
      <c r="AJ466" s="75">
        <f>[17]пот.ремонт!AJ466+[14]пот.ремонт!AJ466+[15]пот.ремонт!AJ466+[2]пот.ремонт!AJ466</f>
        <v>0</v>
      </c>
      <c r="AK466" s="75">
        <f>[17]пот.ремонт!AK466+[14]пот.ремонт!AK466+[15]пот.ремонт!AK466+[2]пот.ремонт!AK466</f>
        <v>0</v>
      </c>
      <c r="AL466" s="75">
        <f>[17]пот.ремонт!AL466+[14]пот.ремонт!AL466+[15]пот.ремонт!AL466+[2]пот.ремонт!AL466</f>
        <v>0</v>
      </c>
      <c r="AM466" s="75">
        <f>[17]пот.ремонт!AM466+[14]пот.ремонт!AM466+[15]пот.ремонт!AM466+[2]пот.ремонт!AM466</f>
        <v>0</v>
      </c>
      <c r="AN466" s="75">
        <f>[1]пот.ремонт!AN467+[2]пот.ремонт!AN466</f>
        <v>0</v>
      </c>
      <c r="AO466" s="71">
        <f t="shared" si="95"/>
        <v>0</v>
      </c>
      <c r="AP466" s="274">
        <f t="shared" si="98"/>
        <v>0</v>
      </c>
      <c r="AQ466" s="36">
        <f t="shared" si="93"/>
        <v>-226.02467511078706</v>
      </c>
      <c r="AR466" s="37">
        <f t="shared" si="94"/>
        <v>0</v>
      </c>
      <c r="AS466" s="183">
        <f t="shared" si="99"/>
        <v>0</v>
      </c>
      <c r="AT466" s="146">
        <f>'[4]ПР 5 місяців'!AP466</f>
        <v>-116.31200280900002</v>
      </c>
      <c r="AU466" s="275">
        <f t="shared" si="100"/>
        <v>-342.33667791978706</v>
      </c>
      <c r="AV466" s="269">
        <f>[17]пот.ремонт!AP466+[14]пот.ремонт!AP466+[15]пот.ремонт!AP466+[2]пот.ремонт!AP466</f>
        <v>0</v>
      </c>
      <c r="AW466" s="193">
        <f>[15]пот.ремонт!C466</f>
        <v>20.268211602157397</v>
      </c>
      <c r="AX466" s="194"/>
      <c r="AY466" s="194">
        <f t="shared" si="102"/>
        <v>-20.268211602157397</v>
      </c>
      <c r="AZ466" s="17"/>
      <c r="BA466" s="200">
        <f t="shared" si="103"/>
        <v>-362.60488952194447</v>
      </c>
      <c r="BB466" s="269">
        <f t="shared" si="104"/>
        <v>0</v>
      </c>
      <c r="BC466" s="15">
        <v>0</v>
      </c>
      <c r="BE466" s="270">
        <f>'[16]звіт поточний ремонт'!AR469</f>
        <v>-116.31200280900002</v>
      </c>
      <c r="BF466" s="192">
        <f t="shared" si="97"/>
        <v>0</v>
      </c>
    </row>
    <row r="467" spans="1:58" ht="15" customHeight="1" x14ac:dyDescent="0.25">
      <c r="A467" s="175">
        <f t="shared" si="101"/>
        <v>461</v>
      </c>
      <c r="B467" s="260" t="s">
        <v>462</v>
      </c>
      <c r="C467" s="164">
        <f>побуд.звіт!AW471</f>
        <v>466.97540960115464</v>
      </c>
      <c r="D467" s="67">
        <f>'[3]по будинку 08'!BF472</f>
        <v>0</v>
      </c>
      <c r="E467" s="68">
        <v>3</v>
      </c>
      <c r="F467" s="69"/>
      <c r="G467" s="69"/>
      <c r="H467" s="69"/>
      <c r="I467" s="69"/>
      <c r="J467" s="69"/>
      <c r="K467" s="69"/>
      <c r="L467" s="70"/>
      <c r="M467" s="75">
        <f>[17]пот.ремонт!M467+[14]пот.ремонт!M467+[15]пот.ремонт!M467+[2]пот.ремонт!M467</f>
        <v>0</v>
      </c>
      <c r="N467" s="75">
        <f>[17]пот.ремонт!N467+[14]пот.ремонт!N467+[15]пот.ремонт!N467+[2]пот.ремонт!N467</f>
        <v>0</v>
      </c>
      <c r="O467" s="75">
        <f>[17]пот.ремонт!O467+[14]пот.ремонт!O467+[15]пот.ремонт!O467+[2]пот.ремонт!O467</f>
        <v>0</v>
      </c>
      <c r="P467" s="75">
        <f>[17]пот.ремонт!P467+[14]пот.ремонт!P467+[15]пот.ремонт!P467+[2]пот.ремонт!P467</f>
        <v>0</v>
      </c>
      <c r="Q467" s="75">
        <f>[17]пот.ремонт!Q467+[14]пот.ремонт!Q467+[15]пот.ремонт!Q467+[2]пот.ремонт!Q467</f>
        <v>0</v>
      </c>
      <c r="R467" s="75">
        <f>[17]пот.ремонт!R467+[14]пот.ремонт!R467+[15]пот.ремонт!R467+[2]пот.ремонт!R467</f>
        <v>0</v>
      </c>
      <c r="S467" s="75">
        <f>[17]пот.ремонт!S467+[14]пот.ремонт!S467+[15]пот.ремонт!S467+[2]пот.ремонт!S467</f>
        <v>0</v>
      </c>
      <c r="T467" s="75">
        <f>[17]пот.ремонт!T467+[14]пот.ремонт!T467+[15]пот.ремонт!T467+[2]пот.ремонт!T467</f>
        <v>0</v>
      </c>
      <c r="U467" s="75">
        <f>[17]пот.ремонт!U467+[14]пот.ремонт!U467+[15]пот.ремонт!U467+[2]пот.ремонт!U467</f>
        <v>0</v>
      </c>
      <c r="V467" s="75">
        <f>[17]пот.ремонт!V467+[14]пот.ремонт!V467+[15]пот.ремонт!V467+[2]пот.ремонт!V467</f>
        <v>0</v>
      </c>
      <c r="W467" s="75">
        <f>[17]пот.ремонт!W467+[14]пот.ремонт!W467+[15]пот.ремонт!W467+[2]пот.ремонт!W467</f>
        <v>0</v>
      </c>
      <c r="X467" s="75">
        <f>[17]пот.ремонт!X467+[14]пот.ремонт!X467+[15]пот.ремонт!X467+[2]пот.ремонт!X467</f>
        <v>0</v>
      </c>
      <c r="Y467" s="75">
        <f>[17]пот.ремонт!Y467+[14]пот.ремонт!Y467+[15]пот.ремонт!Y467+[2]пот.ремонт!Y467</f>
        <v>0</v>
      </c>
      <c r="Z467" s="75">
        <f>[17]пот.ремонт!Z467+[14]пот.ремонт!Z467+[15]пот.ремонт!Z467+[2]пот.ремонт!Z467</f>
        <v>0</v>
      </c>
      <c r="AA467" s="75">
        <f>[17]пот.ремонт!AA467+[14]пот.ремонт!AA467+[15]пот.ремонт!AA467+[2]пот.ремонт!AA467</f>
        <v>0</v>
      </c>
      <c r="AB467" s="75">
        <f>[1]пот.ремонт!AB468+[2]пот.ремонт!AB467</f>
        <v>0</v>
      </c>
      <c r="AC467" s="75">
        <f>[1]пот.ремонт!AC468+[2]пот.ремонт!AC467</f>
        <v>0</v>
      </c>
      <c r="AD467" s="187">
        <f t="shared" si="96"/>
        <v>0</v>
      </c>
      <c r="AE467" s="75">
        <f>[17]пот.ремонт!AE467+[14]пот.ремонт!AE467+[15]пот.ремонт!AE467+[2]пот.ремонт!AE467</f>
        <v>0</v>
      </c>
      <c r="AF467" s="75">
        <f>[17]пот.ремонт!AF467+[14]пот.ремонт!AF467+[15]пот.ремонт!AF467+[2]пот.ремонт!AF467</f>
        <v>0</v>
      </c>
      <c r="AG467" s="75">
        <f>[17]пот.ремонт!AG467+[14]пот.ремонт!AG467+[15]пот.ремонт!AG467+[2]пот.ремонт!AG467</f>
        <v>0</v>
      </c>
      <c r="AH467" s="75">
        <f>[17]пот.ремонт!AH467+[14]пот.ремонт!AH467+[15]пот.ремонт!AH467+[2]пот.ремонт!AH467</f>
        <v>0</v>
      </c>
      <c r="AI467" s="75">
        <f>[17]пот.ремонт!AI467+[14]пот.ремонт!AI467+[15]пот.ремонт!AI467+[2]пот.ремонт!AI467</f>
        <v>0</v>
      </c>
      <c r="AJ467" s="75">
        <f>[17]пот.ремонт!AJ467+[14]пот.ремонт!AJ467+[15]пот.ремонт!AJ467+[2]пот.ремонт!AJ467</f>
        <v>0</v>
      </c>
      <c r="AK467" s="75">
        <f>[17]пот.ремонт!AK467+[14]пот.ремонт!AK467+[15]пот.ремонт!AK467+[2]пот.ремонт!AK467</f>
        <v>0</v>
      </c>
      <c r="AL467" s="75">
        <f>[17]пот.ремонт!AL467+[14]пот.ремонт!AL467+[15]пот.ремонт!AL467+[2]пот.ремонт!AL467</f>
        <v>0</v>
      </c>
      <c r="AM467" s="75">
        <f>[17]пот.ремонт!AM467+[14]пот.ремонт!AM467+[15]пот.ремонт!AM467+[2]пот.ремонт!AM467</f>
        <v>0</v>
      </c>
      <c r="AN467" s="75">
        <f>[1]пот.ремонт!AN468+[2]пот.ремонт!AN467</f>
        <v>0</v>
      </c>
      <c r="AO467" s="71">
        <f t="shared" si="95"/>
        <v>0</v>
      </c>
      <c r="AP467" s="274">
        <f t="shared" si="98"/>
        <v>0</v>
      </c>
      <c r="AQ467" s="36">
        <f t="shared" si="93"/>
        <v>-466.97540960115464</v>
      </c>
      <c r="AR467" s="37">
        <f t="shared" si="94"/>
        <v>0</v>
      </c>
      <c r="AS467" s="183">
        <f t="shared" si="99"/>
        <v>0</v>
      </c>
      <c r="AT467" s="146">
        <f>'[4]ПР 5 місяців'!AP467</f>
        <v>-240.30489513239999</v>
      </c>
      <c r="AU467" s="275">
        <f t="shared" si="100"/>
        <v>-707.28030473355466</v>
      </c>
      <c r="AV467" s="269">
        <f>[17]пот.ремонт!AP467+[14]пот.ремонт!AP467+[15]пот.ремонт!AP467+[2]пот.ремонт!AP467</f>
        <v>0</v>
      </c>
      <c r="AW467" s="193">
        <f>[15]пот.ремонт!C467</f>
        <v>41.874890008230942</v>
      </c>
      <c r="AX467" s="194"/>
      <c r="AY467" s="194">
        <f t="shared" si="102"/>
        <v>-41.874890008230942</v>
      </c>
      <c r="AZ467" s="17"/>
      <c r="BA467" s="200">
        <f t="shared" si="103"/>
        <v>-749.15519474178564</v>
      </c>
      <c r="BB467" s="269">
        <f t="shared" si="104"/>
        <v>0</v>
      </c>
      <c r="BC467" s="15">
        <v>0</v>
      </c>
      <c r="BE467" s="270">
        <f>'[16]звіт поточний ремонт'!AR470</f>
        <v>-240.30489513239999</v>
      </c>
      <c r="BF467" s="192">
        <f t="shared" si="97"/>
        <v>0</v>
      </c>
    </row>
    <row r="468" spans="1:58" ht="15" customHeight="1" x14ac:dyDescent="0.25">
      <c r="A468" s="175">
        <f t="shared" si="101"/>
        <v>462</v>
      </c>
      <c r="B468" s="260" t="s">
        <v>463</v>
      </c>
      <c r="C468" s="164">
        <f>побуд.звіт!AW472</f>
        <v>624.46200035999198</v>
      </c>
      <c r="D468" s="67">
        <f>'[3]по будинку 08'!BF473</f>
        <v>0</v>
      </c>
      <c r="E468" s="68">
        <v>3</v>
      </c>
      <c r="F468" s="69"/>
      <c r="G468" s="69"/>
      <c r="H468" s="69"/>
      <c r="I468" s="69"/>
      <c r="J468" s="69"/>
      <c r="K468" s="69"/>
      <c r="L468" s="70"/>
      <c r="M468" s="75">
        <f>[17]пот.ремонт!M468+[14]пот.ремонт!M468+[15]пот.ремонт!M468+[2]пот.ремонт!M468</f>
        <v>0</v>
      </c>
      <c r="N468" s="75">
        <f>[17]пот.ремонт!N468+[14]пот.ремонт!N468+[15]пот.ремонт!N468+[2]пот.ремонт!N468</f>
        <v>0</v>
      </c>
      <c r="O468" s="75">
        <f>[17]пот.ремонт!O468+[14]пот.ремонт!O468+[15]пот.ремонт!O468+[2]пот.ремонт!O468</f>
        <v>1066.1214621873612</v>
      </c>
      <c r="P468" s="75">
        <f>[17]пот.ремонт!P468+[14]пот.ремонт!P468+[15]пот.ремонт!P468+[2]пот.ремонт!P468</f>
        <v>3.2</v>
      </c>
      <c r="Q468" s="75">
        <f>[17]пот.ремонт!Q468+[14]пот.ремонт!Q468+[15]пот.ремонт!Q468+[2]пот.ремонт!Q468</f>
        <v>0</v>
      </c>
      <c r="R468" s="75">
        <f>[17]пот.ремонт!R468+[14]пот.ремонт!R468+[15]пот.ремонт!R468+[2]пот.ремонт!R468</f>
        <v>0</v>
      </c>
      <c r="S468" s="75">
        <f>[17]пот.ремонт!S468+[14]пот.ремонт!S468+[15]пот.ремонт!S468+[2]пот.ремонт!S468</f>
        <v>0</v>
      </c>
      <c r="T468" s="75">
        <f>[17]пот.ремонт!T468+[14]пот.ремонт!T468+[15]пот.ремонт!T468+[2]пот.ремонт!T468</f>
        <v>0</v>
      </c>
      <c r="U468" s="75">
        <f>[17]пот.ремонт!U468+[14]пот.ремонт!U468+[15]пот.ремонт!U468+[2]пот.ремонт!U468</f>
        <v>0</v>
      </c>
      <c r="V468" s="75">
        <f>[17]пот.ремонт!V468+[14]пот.ремонт!V468+[15]пот.ремонт!V468+[2]пот.ремонт!V468</f>
        <v>0</v>
      </c>
      <c r="W468" s="75">
        <f>[17]пот.ремонт!W468+[14]пот.ремонт!W468+[15]пот.ремонт!W468+[2]пот.ремонт!W468</f>
        <v>0</v>
      </c>
      <c r="X468" s="75">
        <f>[17]пот.ремонт!X468+[14]пот.ремонт!X468+[15]пот.ремонт!X468+[2]пот.ремонт!X468</f>
        <v>0</v>
      </c>
      <c r="Y468" s="75">
        <f>[17]пот.ремонт!Y468+[14]пот.ремонт!Y468+[15]пот.ремонт!Y468+[2]пот.ремонт!Y468</f>
        <v>2039</v>
      </c>
      <c r="Z468" s="75">
        <f>[17]пот.ремонт!Z468+[14]пот.ремонт!Z468+[15]пот.ремонт!Z468+[2]пот.ремонт!Z468</f>
        <v>6</v>
      </c>
      <c r="AA468" s="75">
        <f>[17]пот.ремонт!AA468+[14]пот.ремонт!AA468+[15]пот.ремонт!AA468+[2]пот.ремонт!AA468</f>
        <v>0</v>
      </c>
      <c r="AB468" s="75">
        <f>[1]пот.ремонт!AB469+[2]пот.ремонт!AB468</f>
        <v>0</v>
      </c>
      <c r="AC468" s="75">
        <f>[1]пот.ремонт!AC469+[2]пот.ремонт!AC468</f>
        <v>0</v>
      </c>
      <c r="AD468" s="187">
        <f t="shared" si="96"/>
        <v>3105.1214621873614</v>
      </c>
      <c r="AE468" s="75">
        <f>[17]пот.ремонт!AE468+[14]пот.ремонт!AE468+[15]пот.ремонт!AE468+[2]пот.ремонт!AE468</f>
        <v>0</v>
      </c>
      <c r="AF468" s="75">
        <f>[17]пот.ремонт!AF468+[14]пот.ремонт!AF468+[15]пот.ремонт!AF468+[2]пот.ремонт!AF468</f>
        <v>0</v>
      </c>
      <c r="AG468" s="75">
        <f>[17]пот.ремонт!AG468+[14]пот.ремонт!AG468+[15]пот.ремонт!AG468+[2]пот.ремонт!AG468</f>
        <v>0</v>
      </c>
      <c r="AH468" s="75">
        <f>[17]пот.ремонт!AH468+[14]пот.ремонт!AH468+[15]пот.ремонт!AH468+[2]пот.ремонт!AH468</f>
        <v>0</v>
      </c>
      <c r="AI468" s="75">
        <f>[17]пот.ремонт!AI468+[14]пот.ремонт!AI468+[15]пот.ремонт!AI468+[2]пот.ремонт!AI468</f>
        <v>0</v>
      </c>
      <c r="AJ468" s="75">
        <f>[17]пот.ремонт!AJ468+[14]пот.ремонт!AJ468+[15]пот.ремонт!AJ468+[2]пот.ремонт!AJ468</f>
        <v>0</v>
      </c>
      <c r="AK468" s="75">
        <f>[17]пот.ремонт!AK468+[14]пот.ремонт!AK468+[15]пот.ремонт!AK468+[2]пот.ремонт!AK468</f>
        <v>0</v>
      </c>
      <c r="AL468" s="75">
        <f>[17]пот.ремонт!AL468+[14]пот.ремонт!AL468+[15]пот.ремонт!AL468+[2]пот.ремонт!AL468</f>
        <v>0</v>
      </c>
      <c r="AM468" s="75">
        <f>[17]пот.ремонт!AM468+[14]пот.ремонт!AM468+[15]пот.ремонт!AM468+[2]пот.ремонт!AM468</f>
        <v>0</v>
      </c>
      <c r="AN468" s="75">
        <f>[1]пот.ремонт!AN469+[2]пот.ремонт!AN468</f>
        <v>0</v>
      </c>
      <c r="AO468" s="71">
        <f t="shared" si="95"/>
        <v>0</v>
      </c>
      <c r="AP468" s="274">
        <f t="shared" si="98"/>
        <v>3105.1214621873614</v>
      </c>
      <c r="AQ468" s="36">
        <f t="shared" si="93"/>
        <v>0</v>
      </c>
      <c r="AR468" s="37">
        <f t="shared" si="94"/>
        <v>2480.6594618273693</v>
      </c>
      <c r="AS468" s="183">
        <f t="shared" si="99"/>
        <v>4.9724746428082263</v>
      </c>
      <c r="AT468" s="146">
        <f>'[4]ПР 5 місяців'!AP468</f>
        <v>-321.34745452500005</v>
      </c>
      <c r="AU468" s="275">
        <f t="shared" si="100"/>
        <v>2159.3120073023692</v>
      </c>
      <c r="AV468" s="269">
        <f>[17]пот.ремонт!AP468+[14]пот.ремонт!AP468+[15]пот.ремонт!AP468+[2]пот.ремонт!AP468</f>
        <v>3105.1214621873614</v>
      </c>
      <c r="AW468" s="193">
        <f>[15]пот.ремонт!C468</f>
        <v>55.99708057199841</v>
      </c>
      <c r="AX468" s="194"/>
      <c r="AY468" s="194">
        <f t="shared" si="102"/>
        <v>-55.99708057199841</v>
      </c>
      <c r="AZ468" s="17"/>
      <c r="BA468" s="200">
        <f t="shared" si="103"/>
        <v>2103.3149267303706</v>
      </c>
      <c r="BB468" s="269">
        <f t="shared" si="104"/>
        <v>0</v>
      </c>
      <c r="BC468" s="15">
        <v>3105</v>
      </c>
      <c r="BE468" s="270">
        <f>'[16]звіт поточний ремонт'!AR471</f>
        <v>-321.34745452500005</v>
      </c>
      <c r="BF468" s="192">
        <f t="shared" si="97"/>
        <v>0</v>
      </c>
    </row>
    <row r="469" spans="1:58" ht="15" customHeight="1" x14ac:dyDescent="0.25">
      <c r="A469" s="175">
        <f t="shared" si="101"/>
        <v>463</v>
      </c>
      <c r="B469" s="260" t="s">
        <v>464</v>
      </c>
      <c r="C469" s="164">
        <f>побуд.звіт!AW473</f>
        <v>222.6739133125136</v>
      </c>
      <c r="D469" s="67">
        <f>'[3]по будинку 08'!BF474</f>
        <v>0</v>
      </c>
      <c r="E469" s="68">
        <v>3</v>
      </c>
      <c r="F469" s="69"/>
      <c r="G469" s="69"/>
      <c r="H469" s="69"/>
      <c r="I469" s="69"/>
      <c r="J469" s="69"/>
      <c r="K469" s="69"/>
      <c r="L469" s="70"/>
      <c r="M469" s="75">
        <f>[17]пот.ремонт!M469+[14]пот.ремонт!M469+[15]пот.ремонт!M469+[2]пот.ремонт!M469</f>
        <v>0</v>
      </c>
      <c r="N469" s="75">
        <f>[17]пот.ремонт!N469+[14]пот.ремонт!N469+[15]пот.ремонт!N469+[2]пот.ремонт!N469</f>
        <v>0</v>
      </c>
      <c r="O469" s="75">
        <f>[17]пот.ремонт!O469+[14]пот.ремонт!O469+[15]пот.ремонт!O469+[2]пот.ремонт!O469</f>
        <v>0</v>
      </c>
      <c r="P469" s="75">
        <f>[17]пот.ремонт!P469+[14]пот.ремонт!P469+[15]пот.ремонт!P469+[2]пот.ремонт!P469</f>
        <v>0</v>
      </c>
      <c r="Q469" s="75">
        <f>[17]пот.ремонт!Q469+[14]пот.ремонт!Q469+[15]пот.ремонт!Q469+[2]пот.ремонт!Q469</f>
        <v>0</v>
      </c>
      <c r="R469" s="75">
        <f>[17]пот.ремонт!R469+[14]пот.ремонт!R469+[15]пот.ремонт!R469+[2]пот.ремонт!R469</f>
        <v>0</v>
      </c>
      <c r="S469" s="75">
        <f>[17]пот.ремонт!S469+[14]пот.ремонт!S469+[15]пот.ремонт!S469+[2]пот.ремонт!S469</f>
        <v>0</v>
      </c>
      <c r="T469" s="75">
        <f>[17]пот.ремонт!T469+[14]пот.ремонт!T469+[15]пот.ремонт!T469+[2]пот.ремонт!T469</f>
        <v>0</v>
      </c>
      <c r="U469" s="75">
        <f>[17]пот.ремонт!U469+[14]пот.ремонт!U469+[15]пот.ремонт!U469+[2]пот.ремонт!U469</f>
        <v>0</v>
      </c>
      <c r="V469" s="75">
        <f>[17]пот.ремонт!V469+[14]пот.ремонт!V469+[15]пот.ремонт!V469+[2]пот.ремонт!V469</f>
        <v>0</v>
      </c>
      <c r="W469" s="75">
        <f>[17]пот.ремонт!W469+[14]пот.ремонт!W469+[15]пот.ремонт!W469+[2]пот.ремонт!W469</f>
        <v>0</v>
      </c>
      <c r="X469" s="75">
        <f>[17]пот.ремонт!X469+[14]пот.ремонт!X469+[15]пот.ремонт!X469+[2]пот.ремонт!X469</f>
        <v>0</v>
      </c>
      <c r="Y469" s="75">
        <f>[17]пот.ремонт!Y469+[14]пот.ремонт!Y469+[15]пот.ремонт!Y469+[2]пот.ремонт!Y469</f>
        <v>0</v>
      </c>
      <c r="Z469" s="75">
        <f>[17]пот.ремонт!Z469+[14]пот.ремонт!Z469+[15]пот.ремонт!Z469+[2]пот.ремонт!Z469</f>
        <v>0</v>
      </c>
      <c r="AA469" s="75">
        <f>[17]пот.ремонт!AA469+[14]пот.ремонт!AA469+[15]пот.ремонт!AA469+[2]пот.ремонт!AA469</f>
        <v>0</v>
      </c>
      <c r="AB469" s="75">
        <f>[1]пот.ремонт!AB470+[2]пот.ремонт!AB469</f>
        <v>0</v>
      </c>
      <c r="AC469" s="75">
        <f>[1]пот.ремонт!AC470+[2]пот.ремонт!AC469</f>
        <v>0</v>
      </c>
      <c r="AD469" s="187">
        <f t="shared" si="96"/>
        <v>0</v>
      </c>
      <c r="AE469" s="75">
        <f>[17]пот.ремонт!AE469+[14]пот.ремонт!AE469+[15]пот.ремонт!AE469+[2]пот.ремонт!AE469</f>
        <v>0</v>
      </c>
      <c r="AF469" s="75">
        <f>[17]пот.ремонт!AF469+[14]пот.ремонт!AF469+[15]пот.ремонт!AF469+[2]пот.ремонт!AF469</f>
        <v>0</v>
      </c>
      <c r="AG469" s="75">
        <f>[17]пот.ремонт!AG469+[14]пот.ремонт!AG469+[15]пот.ремонт!AG469+[2]пот.ремонт!AG469</f>
        <v>0</v>
      </c>
      <c r="AH469" s="75">
        <f>[17]пот.ремонт!AH469+[14]пот.ремонт!AH469+[15]пот.ремонт!AH469+[2]пот.ремонт!AH469</f>
        <v>0</v>
      </c>
      <c r="AI469" s="75">
        <f>[17]пот.ремонт!AI469+[14]пот.ремонт!AI469+[15]пот.ремонт!AI469+[2]пот.ремонт!AI469</f>
        <v>0</v>
      </c>
      <c r="AJ469" s="75">
        <f>[17]пот.ремонт!AJ469+[14]пот.ремонт!AJ469+[15]пот.ремонт!AJ469+[2]пот.ремонт!AJ469</f>
        <v>0</v>
      </c>
      <c r="AK469" s="75">
        <f>[17]пот.ремонт!AK469+[14]пот.ремонт!AK469+[15]пот.ремонт!AK469+[2]пот.ремонт!AK469</f>
        <v>0</v>
      </c>
      <c r="AL469" s="75">
        <f>[17]пот.ремонт!AL469+[14]пот.ремонт!AL469+[15]пот.ремонт!AL469+[2]пот.ремонт!AL469</f>
        <v>0</v>
      </c>
      <c r="AM469" s="75">
        <f>[17]пот.ремонт!AM469+[14]пот.ремонт!AM469+[15]пот.ремонт!AM469+[2]пот.ремонт!AM469</f>
        <v>0</v>
      </c>
      <c r="AN469" s="75">
        <f>[1]пот.ремонт!AN470+[2]пот.ремонт!AN469</f>
        <v>0</v>
      </c>
      <c r="AO469" s="71">
        <f t="shared" si="95"/>
        <v>0</v>
      </c>
      <c r="AP469" s="274">
        <f t="shared" si="98"/>
        <v>0</v>
      </c>
      <c r="AQ469" s="36">
        <f t="shared" si="93"/>
        <v>-222.6739133125136</v>
      </c>
      <c r="AR469" s="37">
        <f t="shared" si="94"/>
        <v>0</v>
      </c>
      <c r="AS469" s="183">
        <f t="shared" si="99"/>
        <v>0</v>
      </c>
      <c r="AT469" s="146">
        <f>'[4]ПР 5 місяців'!AP469</f>
        <v>-114.58770864</v>
      </c>
      <c r="AU469" s="275">
        <f t="shared" si="100"/>
        <v>-337.26162195251362</v>
      </c>
      <c r="AV469" s="269">
        <f>[17]пот.ремонт!AP469+[14]пот.ремонт!AP469+[15]пот.ремонт!AP469+[2]пот.ремонт!AP469</f>
        <v>0</v>
      </c>
      <c r="AW469" s="193">
        <f>[15]пот.ремонт!C469</f>
        <v>19.967739462502717</v>
      </c>
      <c r="AX469" s="194"/>
      <c r="AY469" s="194">
        <f t="shared" si="102"/>
        <v>-19.967739462502717</v>
      </c>
      <c r="AZ469" s="17"/>
      <c r="BA469" s="200">
        <f t="shared" si="103"/>
        <v>-357.22936141501634</v>
      </c>
      <c r="BB469" s="269">
        <f t="shared" si="104"/>
        <v>0</v>
      </c>
      <c r="BC469" s="15">
        <v>0</v>
      </c>
      <c r="BE469" s="270">
        <f>'[16]звіт поточний ремонт'!AR472</f>
        <v>-114.58770864</v>
      </c>
      <c r="BF469" s="192">
        <f t="shared" si="97"/>
        <v>0</v>
      </c>
    </row>
    <row r="470" spans="1:58" ht="15" customHeight="1" x14ac:dyDescent="0.25">
      <c r="A470" s="175">
        <f t="shared" si="101"/>
        <v>464</v>
      </c>
      <c r="B470" s="260" t="s">
        <v>465</v>
      </c>
      <c r="C470" s="164">
        <f>побуд.звіт!AW474</f>
        <v>906.53515000552875</v>
      </c>
      <c r="D470" s="67">
        <f>'[3]по будинку 08'!BF475</f>
        <v>840.06832193522985</v>
      </c>
      <c r="E470" s="68">
        <v>3</v>
      </c>
      <c r="F470" s="69"/>
      <c r="G470" s="69"/>
      <c r="H470" s="69"/>
      <c r="I470" s="69"/>
      <c r="J470" s="69"/>
      <c r="K470" s="69"/>
      <c r="L470" s="70"/>
      <c r="M470" s="75">
        <f>[17]пот.ремонт!M470+[14]пот.ремонт!M470+[15]пот.ремонт!M470+[2]пот.ремонт!M470</f>
        <v>0</v>
      </c>
      <c r="N470" s="75">
        <f>[17]пот.ремонт!N470+[14]пот.ремонт!N470+[15]пот.ремонт!N470+[2]пот.ремонт!N470</f>
        <v>0</v>
      </c>
      <c r="O470" s="75">
        <f>[17]пот.ремонт!O470+[14]пот.ремонт!O470+[15]пот.ремонт!O470+[2]пот.ремонт!O470</f>
        <v>0</v>
      </c>
      <c r="P470" s="75">
        <f>[17]пот.ремонт!P470+[14]пот.ремонт!P470+[15]пот.ремонт!P470+[2]пот.ремонт!P470</f>
        <v>0</v>
      </c>
      <c r="Q470" s="75">
        <f>[17]пот.ремонт!Q470+[14]пот.ремонт!Q470+[15]пот.ремонт!Q470+[2]пот.ремонт!Q470</f>
        <v>0</v>
      </c>
      <c r="R470" s="75">
        <f>[17]пот.ремонт!R470+[14]пот.ремонт!R470+[15]пот.ремонт!R470+[2]пот.ремонт!R470</f>
        <v>0</v>
      </c>
      <c r="S470" s="75">
        <f>[17]пот.ремонт!S470+[14]пот.ремонт!S470+[15]пот.ремонт!S470+[2]пот.ремонт!S470</f>
        <v>0</v>
      </c>
      <c r="T470" s="75">
        <f>[17]пот.ремонт!T470+[14]пот.ремонт!T470+[15]пот.ремонт!T470+[2]пот.ремонт!T470</f>
        <v>0</v>
      </c>
      <c r="U470" s="75">
        <f>[17]пот.ремонт!U470+[14]пот.ремонт!U470+[15]пот.ремонт!U470+[2]пот.ремонт!U470</f>
        <v>0</v>
      </c>
      <c r="V470" s="75">
        <f>[17]пот.ремонт!V470+[14]пот.ремонт!V470+[15]пот.ремонт!V470+[2]пот.ремонт!V470</f>
        <v>0</v>
      </c>
      <c r="W470" s="75">
        <f>[17]пот.ремонт!W470+[14]пот.ремонт!W470+[15]пот.ремонт!W470+[2]пот.ремонт!W470</f>
        <v>0</v>
      </c>
      <c r="X470" s="75">
        <f>[17]пот.ремонт!X470+[14]пот.ремонт!X470+[15]пот.ремонт!X470+[2]пот.ремонт!X470</f>
        <v>0</v>
      </c>
      <c r="Y470" s="75">
        <f>[17]пот.ремонт!Y470+[14]пот.ремонт!Y470+[15]пот.ремонт!Y470+[2]пот.ремонт!Y470</f>
        <v>0</v>
      </c>
      <c r="Z470" s="75">
        <f>[17]пот.ремонт!Z470+[14]пот.ремонт!Z470+[15]пот.ремонт!Z470+[2]пот.ремонт!Z470</f>
        <v>0</v>
      </c>
      <c r="AA470" s="75">
        <f>[17]пот.ремонт!AA470+[14]пот.ремонт!AA470+[15]пот.ремонт!AA470+[2]пот.ремонт!AA470</f>
        <v>0</v>
      </c>
      <c r="AB470" s="75">
        <f>[1]пот.ремонт!AB471+[2]пот.ремонт!AB470</f>
        <v>0</v>
      </c>
      <c r="AC470" s="75">
        <f>[1]пот.ремонт!AC471+[2]пот.ремонт!AC470</f>
        <v>0</v>
      </c>
      <c r="AD470" s="187">
        <f t="shared" si="96"/>
        <v>0</v>
      </c>
      <c r="AE470" s="75">
        <f>[17]пот.ремонт!AE470+[14]пот.ремонт!AE470+[15]пот.ремонт!AE470+[2]пот.ремонт!AE470</f>
        <v>0</v>
      </c>
      <c r="AF470" s="75">
        <f>[17]пот.ремонт!AF470+[14]пот.ремонт!AF470+[15]пот.ремонт!AF470+[2]пот.ремонт!AF470</f>
        <v>0</v>
      </c>
      <c r="AG470" s="75">
        <f>[17]пот.ремонт!AG470+[14]пот.ремонт!AG470+[15]пот.ремонт!AG470+[2]пот.ремонт!AG470</f>
        <v>0</v>
      </c>
      <c r="AH470" s="75">
        <f>[17]пот.ремонт!AH470+[14]пот.ремонт!AH470+[15]пот.ремонт!AH470+[2]пот.ремонт!AH470</f>
        <v>0</v>
      </c>
      <c r="AI470" s="75">
        <f>[17]пот.ремонт!AI470+[14]пот.ремонт!AI470+[15]пот.ремонт!AI470+[2]пот.ремонт!AI470</f>
        <v>0</v>
      </c>
      <c r="AJ470" s="75">
        <f>[17]пот.ремонт!AJ470+[14]пот.ремонт!AJ470+[15]пот.ремонт!AJ470+[2]пот.ремонт!AJ470</f>
        <v>0</v>
      </c>
      <c r="AK470" s="75">
        <f>[17]пот.ремонт!AK470+[14]пот.ремонт!AK470+[15]пот.ремонт!AK470+[2]пот.ремонт!AK470</f>
        <v>0</v>
      </c>
      <c r="AL470" s="75">
        <f>[17]пот.ремонт!AL470+[14]пот.ремонт!AL470+[15]пот.ремонт!AL470+[2]пот.ремонт!AL470</f>
        <v>0</v>
      </c>
      <c r="AM470" s="75">
        <f>[17]пот.ремонт!AM470+[14]пот.ремонт!AM470+[15]пот.ремонт!AM470+[2]пот.ремонт!AM470</f>
        <v>0</v>
      </c>
      <c r="AN470" s="75">
        <f>[1]пот.ремонт!AN471+[2]пот.ремонт!AN470</f>
        <v>0</v>
      </c>
      <c r="AO470" s="71">
        <f t="shared" si="95"/>
        <v>0</v>
      </c>
      <c r="AP470" s="274">
        <f t="shared" si="98"/>
        <v>0</v>
      </c>
      <c r="AQ470" s="36">
        <f t="shared" si="93"/>
        <v>-906.53515000552875</v>
      </c>
      <c r="AR470" s="37">
        <f t="shared" si="94"/>
        <v>0</v>
      </c>
      <c r="AS470" s="183">
        <f t="shared" si="99"/>
        <v>0</v>
      </c>
      <c r="AT470" s="146">
        <f>'[4]ПР 5 місяців'!AP470</f>
        <v>415.57013135199134</v>
      </c>
      <c r="AU470" s="275">
        <f t="shared" si="100"/>
        <v>-490.96501865353741</v>
      </c>
      <c r="AV470" s="269">
        <f>[17]пот.ремонт!AP470+[14]пот.ремонт!AP470+[15]пот.ремонт!AP470+[2]пот.ремонт!AP470</f>
        <v>0</v>
      </c>
      <c r="AW470" s="193">
        <f>[15]пот.ремонт!C470</f>
        <v>81.291371601105752</v>
      </c>
      <c r="AX470" s="194"/>
      <c r="AY470" s="194">
        <f t="shared" si="102"/>
        <v>-81.291371601105752</v>
      </c>
      <c r="AZ470" s="17"/>
      <c r="BA470" s="200">
        <f t="shared" si="103"/>
        <v>-572.25639025464318</v>
      </c>
      <c r="BB470" s="269">
        <f t="shared" si="104"/>
        <v>0</v>
      </c>
      <c r="BC470" s="15">
        <v>0</v>
      </c>
      <c r="BE470" s="270">
        <f>'[16]звіт поточний ремонт'!AR473</f>
        <v>415.57013135199134</v>
      </c>
      <c r="BF470" s="192">
        <f t="shared" si="97"/>
        <v>0</v>
      </c>
    </row>
    <row r="471" spans="1:58" ht="15" customHeight="1" x14ac:dyDescent="0.25">
      <c r="A471" s="175">
        <f t="shared" si="101"/>
        <v>465</v>
      </c>
      <c r="B471" s="260" t="s">
        <v>466</v>
      </c>
      <c r="C471" s="164">
        <f>побуд.звіт!AW475</f>
        <v>572.37227091410989</v>
      </c>
      <c r="D471" s="67">
        <f>'[3]по будинку 08'!BF476</f>
        <v>0</v>
      </c>
      <c r="E471" s="68">
        <v>3</v>
      </c>
      <c r="F471" s="69"/>
      <c r="G471" s="69"/>
      <c r="H471" s="69"/>
      <c r="I471" s="69"/>
      <c r="J471" s="69"/>
      <c r="K471" s="69"/>
      <c r="L471" s="70"/>
      <c r="M471" s="75">
        <f>[17]пот.ремонт!M471+[14]пот.ремонт!M471+[15]пот.ремонт!M471+[2]пот.ремонт!M471</f>
        <v>0</v>
      </c>
      <c r="N471" s="75">
        <f>[17]пот.ремонт!N471+[14]пот.ремонт!N471+[15]пот.ремонт!N471+[2]пот.ремонт!N471</f>
        <v>0</v>
      </c>
      <c r="O471" s="75">
        <f>[17]пот.ремонт!O471+[14]пот.ремонт!O471+[15]пот.ремонт!O471+[2]пот.ремонт!O471</f>
        <v>0</v>
      </c>
      <c r="P471" s="75">
        <f>[17]пот.ремонт!P471+[14]пот.ремонт!P471+[15]пот.ремонт!P471+[2]пот.ремонт!P471</f>
        <v>0</v>
      </c>
      <c r="Q471" s="75">
        <f>[17]пот.ремонт!Q471+[14]пот.ремонт!Q471+[15]пот.ремонт!Q471+[2]пот.ремонт!Q471</f>
        <v>0</v>
      </c>
      <c r="R471" s="75">
        <f>[17]пот.ремонт!R471+[14]пот.ремонт!R471+[15]пот.ремонт!R471+[2]пот.ремонт!R471</f>
        <v>0</v>
      </c>
      <c r="S471" s="75">
        <f>[17]пот.ремонт!S471+[14]пот.ремонт!S471+[15]пот.ремонт!S471+[2]пот.ремонт!S471</f>
        <v>0</v>
      </c>
      <c r="T471" s="75">
        <f>[17]пот.ремонт!T471+[14]пот.ремонт!T471+[15]пот.ремонт!T471+[2]пот.ремонт!T471</f>
        <v>0</v>
      </c>
      <c r="U471" s="75">
        <f>[17]пот.ремонт!U471+[14]пот.ремонт!U471+[15]пот.ремонт!U471+[2]пот.ремонт!U471</f>
        <v>0</v>
      </c>
      <c r="V471" s="75">
        <f>[17]пот.ремонт!V471+[14]пот.ремонт!V471+[15]пот.ремонт!V471+[2]пот.ремонт!V471</f>
        <v>0</v>
      </c>
      <c r="W471" s="75">
        <f>[17]пот.ремонт!W471+[14]пот.ремонт!W471+[15]пот.ремонт!W471+[2]пот.ремонт!W471</f>
        <v>0</v>
      </c>
      <c r="X471" s="75">
        <f>[17]пот.ремонт!X471+[14]пот.ремонт!X471+[15]пот.ремонт!X471+[2]пот.ремонт!X471</f>
        <v>0</v>
      </c>
      <c r="Y471" s="75">
        <f>[17]пот.ремонт!Y471+[14]пот.ремонт!Y471+[15]пот.ремонт!Y471+[2]пот.ремонт!Y471</f>
        <v>0</v>
      </c>
      <c r="Z471" s="75">
        <f>[17]пот.ремонт!Z471+[14]пот.ремонт!Z471+[15]пот.ремонт!Z471+[2]пот.ремонт!Z471</f>
        <v>0</v>
      </c>
      <c r="AA471" s="75">
        <f>[17]пот.ремонт!AA471+[14]пот.ремонт!AA471+[15]пот.ремонт!AA471+[2]пот.ремонт!AA471</f>
        <v>0</v>
      </c>
      <c r="AB471" s="75">
        <f>[1]пот.ремонт!AB472+[2]пот.ремонт!AB471</f>
        <v>0</v>
      </c>
      <c r="AC471" s="75">
        <f>[1]пот.ремонт!AC472+[2]пот.ремонт!AC471</f>
        <v>0</v>
      </c>
      <c r="AD471" s="187">
        <f t="shared" si="96"/>
        <v>0</v>
      </c>
      <c r="AE471" s="75">
        <f>[17]пот.ремонт!AE471+[14]пот.ремонт!AE471+[15]пот.ремонт!AE471+[2]пот.ремонт!AE471</f>
        <v>0</v>
      </c>
      <c r="AF471" s="75">
        <f>[17]пот.ремонт!AF471+[14]пот.ремонт!AF471+[15]пот.ремонт!AF471+[2]пот.ремонт!AF471</f>
        <v>0</v>
      </c>
      <c r="AG471" s="75">
        <f>[17]пот.ремонт!AG471+[14]пот.ремонт!AG471+[15]пот.ремонт!AG471+[2]пот.ремонт!AG471</f>
        <v>0</v>
      </c>
      <c r="AH471" s="75">
        <f>[17]пот.ремонт!AH471+[14]пот.ремонт!AH471+[15]пот.ремонт!AH471+[2]пот.ремонт!AH471</f>
        <v>0</v>
      </c>
      <c r="AI471" s="75">
        <f>[17]пот.ремонт!AI471+[14]пот.ремонт!AI471+[15]пот.ремонт!AI471+[2]пот.ремонт!AI471</f>
        <v>0</v>
      </c>
      <c r="AJ471" s="75">
        <f>[17]пот.ремонт!AJ471+[14]пот.ремонт!AJ471+[15]пот.ремонт!AJ471+[2]пот.ремонт!AJ471</f>
        <v>0</v>
      </c>
      <c r="AK471" s="75">
        <f>[17]пот.ремонт!AK471+[14]пот.ремонт!AK471+[15]пот.ремонт!AK471+[2]пот.ремонт!AK471</f>
        <v>0</v>
      </c>
      <c r="AL471" s="75">
        <f>[17]пот.ремонт!AL471+[14]пот.ремонт!AL471+[15]пот.ремонт!AL471+[2]пот.ремонт!AL471</f>
        <v>0</v>
      </c>
      <c r="AM471" s="75">
        <f>[17]пот.ремонт!AM471+[14]пот.ремонт!AM471+[15]пот.ремонт!AM471+[2]пот.ремонт!AM471</f>
        <v>0</v>
      </c>
      <c r="AN471" s="75">
        <f>[1]пот.ремонт!AN472+[2]пот.ремонт!AN471</f>
        <v>0</v>
      </c>
      <c r="AO471" s="71">
        <f t="shared" si="95"/>
        <v>0</v>
      </c>
      <c r="AP471" s="274">
        <f t="shared" si="98"/>
        <v>0</v>
      </c>
      <c r="AQ471" s="36">
        <f t="shared" si="93"/>
        <v>-572.37227091410989</v>
      </c>
      <c r="AR471" s="37">
        <f t="shared" si="94"/>
        <v>0</v>
      </c>
      <c r="AS471" s="183">
        <f t="shared" si="99"/>
        <v>0</v>
      </c>
      <c r="AT471" s="146">
        <f>'[4]ПР 5 місяців'!AP471</f>
        <v>-294.54194491999999</v>
      </c>
      <c r="AU471" s="275">
        <f t="shared" si="100"/>
        <v>-866.91421583410988</v>
      </c>
      <c r="AV471" s="269">
        <f>[17]пот.ремонт!AP471+[14]пот.ремонт!AP471+[15]пот.ремонт!AP471+[2]пот.ремонт!AP471</f>
        <v>0</v>
      </c>
      <c r="AW471" s="193">
        <f>[15]пот.ремонт!C471</f>
        <v>51.326104582821962</v>
      </c>
      <c r="AX471" s="194"/>
      <c r="AY471" s="194">
        <f t="shared" si="102"/>
        <v>-51.326104582821962</v>
      </c>
      <c r="AZ471" s="17"/>
      <c r="BA471" s="200">
        <f t="shared" si="103"/>
        <v>-918.24032041693181</v>
      </c>
      <c r="BB471" s="269">
        <f t="shared" si="104"/>
        <v>0</v>
      </c>
      <c r="BC471" s="15">
        <v>0</v>
      </c>
      <c r="BE471" s="270">
        <f>'[16]звіт поточний ремонт'!AR474</f>
        <v>-294.54194491999999</v>
      </c>
      <c r="BF471" s="192">
        <f t="shared" si="97"/>
        <v>0</v>
      </c>
    </row>
    <row r="472" spans="1:58" ht="15" customHeight="1" x14ac:dyDescent="0.25">
      <c r="A472" s="175">
        <f t="shared" si="101"/>
        <v>466</v>
      </c>
      <c r="B472" s="260" t="s">
        <v>467</v>
      </c>
      <c r="C472" s="164">
        <f>побуд.звіт!AW476</f>
        <v>224.19705583900168</v>
      </c>
      <c r="D472" s="67">
        <f>'[3]по будинку 08'!BF477</f>
        <v>0</v>
      </c>
      <c r="E472" s="68">
        <v>3</v>
      </c>
      <c r="F472" s="69"/>
      <c r="G472" s="69"/>
      <c r="H472" s="69"/>
      <c r="I472" s="69"/>
      <c r="J472" s="69"/>
      <c r="K472" s="69"/>
      <c r="L472" s="70"/>
      <c r="M472" s="75">
        <f>[17]пот.ремонт!M472+[14]пот.ремонт!M472+[15]пот.ремонт!M472+[2]пот.ремонт!M472</f>
        <v>0</v>
      </c>
      <c r="N472" s="75">
        <f>[17]пот.ремонт!N472+[14]пот.ремонт!N472+[15]пот.ремонт!N472+[2]пот.ремонт!N472</f>
        <v>0</v>
      </c>
      <c r="O472" s="75">
        <f>[17]пот.ремонт!O472+[14]пот.ремонт!O472+[15]пот.ремонт!O472+[2]пот.ремонт!O472</f>
        <v>0</v>
      </c>
      <c r="P472" s="75">
        <f>[17]пот.ремонт!P472+[14]пот.ремонт!P472+[15]пот.ремонт!P472+[2]пот.ремонт!P472</f>
        <v>0</v>
      </c>
      <c r="Q472" s="75">
        <f>[17]пот.ремонт!Q472+[14]пот.ремонт!Q472+[15]пот.ремонт!Q472+[2]пот.ремонт!Q472</f>
        <v>0</v>
      </c>
      <c r="R472" s="75">
        <f>[17]пот.ремонт!R472+[14]пот.ремонт!R472+[15]пот.ремонт!R472+[2]пот.ремонт!R472</f>
        <v>0</v>
      </c>
      <c r="S472" s="75">
        <f>[17]пот.ремонт!S472+[14]пот.ремонт!S472+[15]пот.ремонт!S472+[2]пот.ремонт!S472</f>
        <v>0</v>
      </c>
      <c r="T472" s="75">
        <f>[17]пот.ремонт!T472+[14]пот.ремонт!T472+[15]пот.ремонт!T472+[2]пот.ремонт!T472</f>
        <v>0</v>
      </c>
      <c r="U472" s="75">
        <f>[17]пот.ремонт!U472+[14]пот.ремонт!U472+[15]пот.ремонт!U472+[2]пот.ремонт!U472</f>
        <v>0</v>
      </c>
      <c r="V472" s="75">
        <f>[17]пот.ремонт!V472+[14]пот.ремонт!V472+[15]пот.ремонт!V472+[2]пот.ремонт!V472</f>
        <v>0</v>
      </c>
      <c r="W472" s="75">
        <f>[17]пот.ремонт!W472+[14]пот.ремонт!W472+[15]пот.ремонт!W472+[2]пот.ремонт!W472</f>
        <v>0</v>
      </c>
      <c r="X472" s="75">
        <f>[17]пот.ремонт!X472+[14]пот.ремонт!X472+[15]пот.ремонт!X472+[2]пот.ремонт!X472</f>
        <v>0</v>
      </c>
      <c r="Y472" s="75">
        <f>[17]пот.ремонт!Y472+[14]пот.ремонт!Y472+[15]пот.ремонт!Y472+[2]пот.ремонт!Y472</f>
        <v>0</v>
      </c>
      <c r="Z472" s="75">
        <f>[17]пот.ремонт!Z472+[14]пот.ремонт!Z472+[15]пот.ремонт!Z472+[2]пот.ремонт!Z472</f>
        <v>0</v>
      </c>
      <c r="AA472" s="75">
        <f>[17]пот.ремонт!AA472+[14]пот.ремонт!AA472+[15]пот.ремонт!AA472+[2]пот.ремонт!AA472</f>
        <v>0</v>
      </c>
      <c r="AB472" s="75">
        <f>[1]пот.ремонт!AB473+[2]пот.ремонт!AB472</f>
        <v>0</v>
      </c>
      <c r="AC472" s="75">
        <f>[1]пот.ремонт!AC473+[2]пот.ремонт!AC472</f>
        <v>0</v>
      </c>
      <c r="AD472" s="187">
        <f t="shared" si="96"/>
        <v>0</v>
      </c>
      <c r="AE472" s="75">
        <f>[17]пот.ремонт!AE472+[14]пот.ремонт!AE472+[15]пот.ремонт!AE472+[2]пот.ремонт!AE472</f>
        <v>0</v>
      </c>
      <c r="AF472" s="75">
        <f>[17]пот.ремонт!AF472+[14]пот.ремонт!AF472+[15]пот.ремонт!AF472+[2]пот.ремонт!AF472</f>
        <v>0</v>
      </c>
      <c r="AG472" s="75">
        <f>[17]пот.ремонт!AG472+[14]пот.ремонт!AG472+[15]пот.ремонт!AG472+[2]пот.ремонт!AG472</f>
        <v>0</v>
      </c>
      <c r="AH472" s="75">
        <f>[17]пот.ремонт!AH472+[14]пот.ремонт!AH472+[15]пот.ремонт!AH472+[2]пот.ремонт!AH472</f>
        <v>0</v>
      </c>
      <c r="AI472" s="75">
        <f>[17]пот.ремонт!AI472+[14]пот.ремонт!AI472+[15]пот.ремонт!AI472+[2]пот.ремонт!AI472</f>
        <v>0</v>
      </c>
      <c r="AJ472" s="75">
        <f>[17]пот.ремонт!AJ472+[14]пот.ремонт!AJ472+[15]пот.ремонт!AJ472+[2]пот.ремонт!AJ472</f>
        <v>0</v>
      </c>
      <c r="AK472" s="75">
        <f>[17]пот.ремонт!AK472+[14]пот.ремонт!AK472+[15]пот.ремонт!AK472+[2]пот.ремонт!AK472</f>
        <v>0</v>
      </c>
      <c r="AL472" s="75">
        <f>[17]пот.ремонт!AL472+[14]пот.ремонт!AL472+[15]пот.ремонт!AL472+[2]пот.ремонт!AL472</f>
        <v>0</v>
      </c>
      <c r="AM472" s="75">
        <f>[17]пот.ремонт!AM472+[14]пот.ремонт!AM472+[15]пот.ремонт!AM472+[2]пот.ремонт!AM472</f>
        <v>0</v>
      </c>
      <c r="AN472" s="75">
        <f>[1]пот.ремонт!AN473+[2]пот.ремонт!AN472</f>
        <v>0</v>
      </c>
      <c r="AO472" s="71">
        <f t="shared" si="95"/>
        <v>0</v>
      </c>
      <c r="AP472" s="274">
        <f t="shared" si="98"/>
        <v>0</v>
      </c>
      <c r="AQ472" s="36">
        <f t="shared" si="93"/>
        <v>-224.19705583900168</v>
      </c>
      <c r="AR472" s="37">
        <f t="shared" si="94"/>
        <v>0</v>
      </c>
      <c r="AS472" s="183">
        <f t="shared" si="99"/>
        <v>0</v>
      </c>
      <c r="AT472" s="146">
        <f>'[4]ПР 5 місяців'!AP472</f>
        <v>-115.37154306700002</v>
      </c>
      <c r="AU472" s="275">
        <f t="shared" si="100"/>
        <v>-339.56859890600168</v>
      </c>
      <c r="AV472" s="269">
        <f>[17]пот.ремонт!AP472+[14]пот.ремонт!AP472+[15]пот.ремонт!AP472+[2]пот.ремонт!AP472</f>
        <v>0</v>
      </c>
      <c r="AW472" s="193">
        <f>[15]пот.ремонт!C472</f>
        <v>20.104317707800334</v>
      </c>
      <c r="AX472" s="194"/>
      <c r="AY472" s="194">
        <f t="shared" si="102"/>
        <v>-20.104317707800334</v>
      </c>
      <c r="AZ472" s="17"/>
      <c r="BA472" s="200">
        <f t="shared" si="103"/>
        <v>-359.67291661380204</v>
      </c>
      <c r="BB472" s="269">
        <f t="shared" si="104"/>
        <v>0</v>
      </c>
      <c r="BC472" s="15">
        <v>0</v>
      </c>
      <c r="BE472" s="270">
        <f>'[16]звіт поточний ремонт'!AR475</f>
        <v>-115.37154306700002</v>
      </c>
      <c r="BF472" s="192">
        <f t="shared" si="97"/>
        <v>0</v>
      </c>
    </row>
    <row r="473" spans="1:58" ht="15" customHeight="1" x14ac:dyDescent="0.25">
      <c r="A473" s="175">
        <f t="shared" si="101"/>
        <v>467</v>
      </c>
      <c r="B473" s="260" t="s">
        <v>468</v>
      </c>
      <c r="C473" s="164">
        <f>побуд.звіт!AW477</f>
        <v>198.00000944341176</v>
      </c>
      <c r="D473" s="67">
        <f>'[3]по будинку 08'!BF478</f>
        <v>0</v>
      </c>
      <c r="E473" s="68">
        <v>3</v>
      </c>
      <c r="F473" s="69"/>
      <c r="G473" s="69"/>
      <c r="H473" s="69"/>
      <c r="I473" s="69"/>
      <c r="J473" s="69"/>
      <c r="K473" s="69"/>
      <c r="L473" s="70"/>
      <c r="M473" s="75">
        <f>[17]пот.ремонт!M473+[14]пот.ремонт!M473+[15]пот.ремонт!M473+[2]пот.ремонт!M473</f>
        <v>0</v>
      </c>
      <c r="N473" s="75">
        <f>[17]пот.ремонт!N473+[14]пот.ремонт!N473+[15]пот.ремонт!N473+[2]пот.ремонт!N473</f>
        <v>0</v>
      </c>
      <c r="O473" s="75">
        <f>[17]пот.ремонт!O473+[14]пот.ремонт!O473+[15]пот.ремонт!O473+[2]пот.ремонт!O473</f>
        <v>0</v>
      </c>
      <c r="P473" s="75">
        <f>[17]пот.ремонт!P473+[14]пот.ремонт!P473+[15]пот.ремонт!P473+[2]пот.ремонт!P473</f>
        <v>0</v>
      </c>
      <c r="Q473" s="75">
        <f>[17]пот.ремонт!Q473+[14]пот.ремонт!Q473+[15]пот.ремонт!Q473+[2]пот.ремонт!Q473</f>
        <v>0</v>
      </c>
      <c r="R473" s="75">
        <f>[17]пот.ремонт!R473+[14]пот.ремонт!R473+[15]пот.ремонт!R473+[2]пот.ремонт!R473</f>
        <v>0</v>
      </c>
      <c r="S473" s="75">
        <f>[17]пот.ремонт!S473+[14]пот.ремонт!S473+[15]пот.ремонт!S473+[2]пот.ремонт!S473</f>
        <v>0</v>
      </c>
      <c r="T473" s="75">
        <f>[17]пот.ремонт!T473+[14]пот.ремонт!T473+[15]пот.ремонт!T473+[2]пот.ремонт!T473</f>
        <v>0</v>
      </c>
      <c r="U473" s="75">
        <f>[17]пот.ремонт!U473+[14]пот.ремонт!U473+[15]пот.ремонт!U473+[2]пот.ремонт!U473</f>
        <v>0</v>
      </c>
      <c r="V473" s="75">
        <f>[17]пот.ремонт!V473+[14]пот.ремонт!V473+[15]пот.ремонт!V473+[2]пот.ремонт!V473</f>
        <v>0</v>
      </c>
      <c r="W473" s="75">
        <f>[17]пот.ремонт!W473+[14]пот.ремонт!W473+[15]пот.ремонт!W473+[2]пот.ремонт!W473</f>
        <v>0</v>
      </c>
      <c r="X473" s="75">
        <f>[17]пот.ремонт!X473+[14]пот.ремонт!X473+[15]пот.ремонт!X473+[2]пот.ремонт!X473</f>
        <v>0</v>
      </c>
      <c r="Y473" s="75">
        <f>[17]пот.ремонт!Y473+[14]пот.ремонт!Y473+[15]пот.ремонт!Y473+[2]пот.ремонт!Y473</f>
        <v>0</v>
      </c>
      <c r="Z473" s="75">
        <f>[17]пот.ремонт!Z473+[14]пот.ремонт!Z473+[15]пот.ремонт!Z473+[2]пот.ремонт!Z473</f>
        <v>0</v>
      </c>
      <c r="AA473" s="75">
        <f>[17]пот.ремонт!AA473+[14]пот.ремонт!AA473+[15]пот.ремонт!AA473+[2]пот.ремонт!AA473</f>
        <v>0</v>
      </c>
      <c r="AB473" s="75">
        <f>[1]пот.ремонт!AB474+[2]пот.ремонт!AB473</f>
        <v>0</v>
      </c>
      <c r="AC473" s="75">
        <f>[1]пот.ремонт!AC474+[2]пот.ремонт!AC473</f>
        <v>0</v>
      </c>
      <c r="AD473" s="187">
        <f t="shared" si="96"/>
        <v>0</v>
      </c>
      <c r="AE473" s="75">
        <f>[17]пот.ремонт!AE473+[14]пот.ремонт!AE473+[15]пот.ремонт!AE473+[2]пот.ремонт!AE473</f>
        <v>0</v>
      </c>
      <c r="AF473" s="75">
        <f>[17]пот.ремонт!AF473+[14]пот.ремонт!AF473+[15]пот.ремонт!AF473+[2]пот.ремонт!AF473</f>
        <v>0</v>
      </c>
      <c r="AG473" s="75">
        <f>[17]пот.ремонт!AG473+[14]пот.ремонт!AG473+[15]пот.ремонт!AG473+[2]пот.ремонт!AG473</f>
        <v>0</v>
      </c>
      <c r="AH473" s="75">
        <f>[17]пот.ремонт!AH473+[14]пот.ремонт!AH473+[15]пот.ремонт!AH473+[2]пот.ремонт!AH473</f>
        <v>0</v>
      </c>
      <c r="AI473" s="75">
        <f>[17]пот.ремонт!AI473+[14]пот.ремонт!AI473+[15]пот.ремонт!AI473+[2]пот.ремонт!AI473</f>
        <v>0</v>
      </c>
      <c r="AJ473" s="75">
        <f>[17]пот.ремонт!AJ473+[14]пот.ремонт!AJ473+[15]пот.ремонт!AJ473+[2]пот.ремонт!AJ473</f>
        <v>0</v>
      </c>
      <c r="AK473" s="75">
        <f>[17]пот.ремонт!AK473+[14]пот.ремонт!AK473+[15]пот.ремонт!AK473+[2]пот.ремонт!AK473</f>
        <v>0</v>
      </c>
      <c r="AL473" s="75">
        <f>[17]пот.ремонт!AL473+[14]пот.ремонт!AL473+[15]пот.ремонт!AL473+[2]пот.ремонт!AL473</f>
        <v>0</v>
      </c>
      <c r="AM473" s="75">
        <f>[17]пот.ремонт!AM473+[14]пот.ремонт!AM473+[15]пот.ремонт!AM473+[2]пот.ремонт!AM473</f>
        <v>0</v>
      </c>
      <c r="AN473" s="75">
        <f>[1]пот.ремонт!AN474+[2]пот.ремонт!AN473</f>
        <v>0</v>
      </c>
      <c r="AO473" s="71">
        <f t="shared" si="95"/>
        <v>0</v>
      </c>
      <c r="AP473" s="274">
        <f t="shared" si="98"/>
        <v>0</v>
      </c>
      <c r="AQ473" s="36">
        <f t="shared" si="93"/>
        <v>-198.00000944341176</v>
      </c>
      <c r="AR473" s="37">
        <f t="shared" si="94"/>
        <v>0</v>
      </c>
      <c r="AS473" s="183">
        <f t="shared" si="99"/>
        <v>0</v>
      </c>
      <c r="AT473" s="146">
        <f>'[4]ПР 5 місяців'!AP473</f>
        <v>-101.8905285</v>
      </c>
      <c r="AU473" s="275">
        <f t="shared" si="100"/>
        <v>-299.89053794341174</v>
      </c>
      <c r="AV473" s="269">
        <f>[17]пот.ремонт!AP473+[14]пот.ремонт!AP473+[15]пот.ремонт!AP473+[2]пот.ремонт!AP473</f>
        <v>0</v>
      </c>
      <c r="AW473" s="193">
        <f>[15]пот.ремонт!C473</f>
        <v>17.755171888682352</v>
      </c>
      <c r="AX473" s="194"/>
      <c r="AY473" s="194">
        <f t="shared" si="102"/>
        <v>-17.755171888682352</v>
      </c>
      <c r="AZ473" s="17"/>
      <c r="BA473" s="200">
        <f t="shared" si="103"/>
        <v>-317.6457098320941</v>
      </c>
      <c r="BB473" s="269">
        <f t="shared" si="104"/>
        <v>0</v>
      </c>
      <c r="BC473" s="15">
        <v>0</v>
      </c>
      <c r="BE473" s="270">
        <f>'[16]звіт поточний ремонт'!AR476</f>
        <v>-101.8905285</v>
      </c>
      <c r="BF473" s="192">
        <f t="shared" si="97"/>
        <v>0</v>
      </c>
    </row>
    <row r="474" spans="1:58" ht="15" customHeight="1" x14ac:dyDescent="0.25">
      <c r="A474" s="175">
        <f t="shared" si="101"/>
        <v>468</v>
      </c>
      <c r="B474" s="260" t="s">
        <v>469</v>
      </c>
      <c r="C474" s="164">
        <f>побуд.звіт!AW478</f>
        <v>243.99696088334315</v>
      </c>
      <c r="D474" s="67">
        <f>'[3]по будинку 08'!BF479</f>
        <v>0</v>
      </c>
      <c r="E474" s="68">
        <v>3</v>
      </c>
      <c r="F474" s="69"/>
      <c r="G474" s="69"/>
      <c r="H474" s="69"/>
      <c r="I474" s="69"/>
      <c r="J474" s="69"/>
      <c r="K474" s="69"/>
      <c r="L474" s="70"/>
      <c r="M474" s="75">
        <f>[17]пот.ремонт!M474+[14]пот.ремонт!M474+[15]пот.ремонт!M474+[2]пот.ремонт!M474</f>
        <v>0</v>
      </c>
      <c r="N474" s="75">
        <f>[17]пот.ремонт!N474+[14]пот.ремонт!N474+[15]пот.ремонт!N474+[2]пот.ремонт!N474</f>
        <v>0</v>
      </c>
      <c r="O474" s="75">
        <f>[17]пот.ремонт!O474+[14]пот.ремонт!O474+[15]пот.ремонт!O474+[2]пот.ремонт!O474</f>
        <v>0</v>
      </c>
      <c r="P474" s="75">
        <f>[17]пот.ремонт!P474+[14]пот.ремонт!P474+[15]пот.ремонт!P474+[2]пот.ремонт!P474</f>
        <v>0</v>
      </c>
      <c r="Q474" s="75">
        <f>[17]пот.ремонт!Q474+[14]пот.ремонт!Q474+[15]пот.ремонт!Q474+[2]пот.ремонт!Q474</f>
        <v>0</v>
      </c>
      <c r="R474" s="75">
        <f>[17]пот.ремонт!R474+[14]пот.ремонт!R474+[15]пот.ремонт!R474+[2]пот.ремонт!R474</f>
        <v>0</v>
      </c>
      <c r="S474" s="75">
        <f>[17]пот.ремонт!S474+[14]пот.ремонт!S474+[15]пот.ремонт!S474+[2]пот.ремонт!S474</f>
        <v>0</v>
      </c>
      <c r="T474" s="75">
        <f>[17]пот.ремонт!T474+[14]пот.ремонт!T474+[15]пот.ремонт!T474+[2]пот.ремонт!T474</f>
        <v>0</v>
      </c>
      <c r="U474" s="75">
        <f>[17]пот.ремонт!U474+[14]пот.ремонт!U474+[15]пот.ремонт!U474+[2]пот.ремонт!U474</f>
        <v>0</v>
      </c>
      <c r="V474" s="75">
        <f>[17]пот.ремонт!V474+[14]пот.ремонт!V474+[15]пот.ремонт!V474+[2]пот.ремонт!V474</f>
        <v>0</v>
      </c>
      <c r="W474" s="75">
        <f>[17]пот.ремонт!W474+[14]пот.ремонт!W474+[15]пот.ремонт!W474+[2]пот.ремонт!W474</f>
        <v>0</v>
      </c>
      <c r="X474" s="75">
        <f>[17]пот.ремонт!X474+[14]пот.ремонт!X474+[15]пот.ремонт!X474+[2]пот.ремонт!X474</f>
        <v>0</v>
      </c>
      <c r="Y474" s="75">
        <f>[17]пот.ремонт!Y474+[14]пот.ремонт!Y474+[15]пот.ремонт!Y474+[2]пот.ремонт!Y474</f>
        <v>0</v>
      </c>
      <c r="Z474" s="75">
        <f>[17]пот.ремонт!Z474+[14]пот.ремонт!Z474+[15]пот.ремонт!Z474+[2]пот.ремонт!Z474</f>
        <v>0</v>
      </c>
      <c r="AA474" s="75">
        <f>[17]пот.ремонт!AA474+[14]пот.ремонт!AA474+[15]пот.ремонт!AA474+[2]пот.ремонт!AA474</f>
        <v>0</v>
      </c>
      <c r="AB474" s="75">
        <f>[1]пот.ремонт!AB475+[2]пот.ремонт!AB474</f>
        <v>0</v>
      </c>
      <c r="AC474" s="75">
        <f>[1]пот.ремонт!AC475+[2]пот.ремонт!AC474</f>
        <v>0</v>
      </c>
      <c r="AD474" s="187">
        <f t="shared" si="96"/>
        <v>0</v>
      </c>
      <c r="AE474" s="75">
        <f>[17]пот.ремонт!AE474+[14]пот.ремонт!AE474+[15]пот.ремонт!AE474+[2]пот.ремонт!AE474</f>
        <v>0</v>
      </c>
      <c r="AF474" s="75">
        <f>[17]пот.ремонт!AF474+[14]пот.ремонт!AF474+[15]пот.ремонт!AF474+[2]пот.ремонт!AF474</f>
        <v>0</v>
      </c>
      <c r="AG474" s="75">
        <f>[17]пот.ремонт!AG474+[14]пот.ремонт!AG474+[15]пот.ремонт!AG474+[2]пот.ремонт!AG474</f>
        <v>0</v>
      </c>
      <c r="AH474" s="75">
        <f>[17]пот.ремонт!AH474+[14]пот.ремонт!AH474+[15]пот.ремонт!AH474+[2]пот.ремонт!AH474</f>
        <v>0</v>
      </c>
      <c r="AI474" s="75">
        <f>[17]пот.ремонт!AI474+[14]пот.ремонт!AI474+[15]пот.ремонт!AI474+[2]пот.ремонт!AI474</f>
        <v>0</v>
      </c>
      <c r="AJ474" s="75">
        <f>[17]пот.ремонт!AJ474+[14]пот.ремонт!AJ474+[15]пот.ремонт!AJ474+[2]пот.ремонт!AJ474</f>
        <v>0</v>
      </c>
      <c r="AK474" s="75">
        <f>[17]пот.ремонт!AK474+[14]пот.ремонт!AK474+[15]пот.ремонт!AK474+[2]пот.ремонт!AK474</f>
        <v>0</v>
      </c>
      <c r="AL474" s="75">
        <f>[17]пот.ремонт!AL474+[14]пот.ремонт!AL474+[15]пот.ремонт!AL474+[2]пот.ремонт!AL474</f>
        <v>0</v>
      </c>
      <c r="AM474" s="75">
        <f>[17]пот.ремонт!AM474+[14]пот.ремонт!AM474+[15]пот.ремонт!AM474+[2]пот.ремонт!AM474</f>
        <v>0</v>
      </c>
      <c r="AN474" s="75">
        <f>[1]пот.ремонт!AN475+[2]пот.ремонт!AN474</f>
        <v>0</v>
      </c>
      <c r="AO474" s="71">
        <f t="shared" si="95"/>
        <v>0</v>
      </c>
      <c r="AP474" s="274">
        <f t="shared" si="98"/>
        <v>0</v>
      </c>
      <c r="AQ474" s="36">
        <f t="shared" si="93"/>
        <v>-243.99696088334315</v>
      </c>
      <c r="AR474" s="37">
        <f t="shared" si="94"/>
        <v>0</v>
      </c>
      <c r="AS474" s="183">
        <f t="shared" si="99"/>
        <v>0</v>
      </c>
      <c r="AT474" s="146">
        <f>'[4]ПР 5 місяців'!AP474</f>
        <v>-125.560506456</v>
      </c>
      <c r="AU474" s="275">
        <f t="shared" si="100"/>
        <v>-369.55746733934313</v>
      </c>
      <c r="AV474" s="269">
        <f>[17]пот.ремонт!AP474+[14]пот.ремонт!AP474+[15]пот.ремонт!AP474+[2]пот.ремонт!AP474</f>
        <v>0</v>
      </c>
      <c r="AW474" s="193">
        <f>[15]пот.ремонт!C474</f>
        <v>30.538895648533586</v>
      </c>
      <c r="AX474" s="194"/>
      <c r="AY474" s="194">
        <f t="shared" si="102"/>
        <v>-30.538895648533586</v>
      </c>
      <c r="AZ474" s="17"/>
      <c r="BA474" s="200">
        <f t="shared" si="103"/>
        <v>-400.09636298787672</v>
      </c>
      <c r="BB474" s="269">
        <f t="shared" si="104"/>
        <v>0</v>
      </c>
      <c r="BC474" s="15">
        <v>0</v>
      </c>
      <c r="BE474" s="270">
        <f>'[16]звіт поточний ремонт'!$AR$479</f>
        <v>-125.560506456</v>
      </c>
      <c r="BF474" s="192">
        <f t="shared" si="97"/>
        <v>0</v>
      </c>
    </row>
    <row r="475" spans="1:58" ht="15" customHeight="1" x14ac:dyDescent="0.25">
      <c r="A475" s="175">
        <f t="shared" si="101"/>
        <v>469</v>
      </c>
      <c r="B475" s="260" t="s">
        <v>470</v>
      </c>
      <c r="C475" s="164">
        <f>побуд.звіт!AW479</f>
        <v>340.56001624266787</v>
      </c>
      <c r="D475" s="67">
        <f>'[3]по будинку 08'!BF480</f>
        <v>0</v>
      </c>
      <c r="E475" s="68">
        <v>3</v>
      </c>
      <c r="F475" s="69"/>
      <c r="G475" s="69"/>
      <c r="H475" s="69"/>
      <c r="I475" s="69"/>
      <c r="J475" s="69"/>
      <c r="K475" s="69"/>
      <c r="L475" s="70"/>
      <c r="M475" s="75">
        <f>[17]пот.ремонт!M475+[14]пот.ремонт!M475+[15]пот.ремонт!M475+[2]пот.ремонт!M475</f>
        <v>0</v>
      </c>
      <c r="N475" s="75">
        <f>[17]пот.ремонт!N475+[14]пот.ремонт!N475+[15]пот.ремонт!N475+[2]пот.ремонт!N475</f>
        <v>0</v>
      </c>
      <c r="O475" s="75">
        <f>[17]пот.ремонт!O475+[14]пот.ремонт!O475+[15]пот.ремонт!O475+[2]пот.ремонт!O475</f>
        <v>0</v>
      </c>
      <c r="P475" s="75">
        <f>[17]пот.ремонт!P475+[14]пот.ремонт!P475+[15]пот.ремонт!P475+[2]пот.ремонт!P475</f>
        <v>0</v>
      </c>
      <c r="Q475" s="75">
        <f>[17]пот.ремонт!Q475+[14]пот.ремонт!Q475+[15]пот.ремонт!Q475+[2]пот.ремонт!Q475</f>
        <v>0</v>
      </c>
      <c r="R475" s="75">
        <f>[17]пот.ремонт!R475+[14]пот.ремонт!R475+[15]пот.ремонт!R475+[2]пот.ремонт!R475</f>
        <v>0</v>
      </c>
      <c r="S475" s="75">
        <f>[17]пот.ремонт!S475+[14]пот.ремонт!S475+[15]пот.ремонт!S475+[2]пот.ремонт!S475</f>
        <v>0</v>
      </c>
      <c r="T475" s="75">
        <f>[17]пот.ремонт!T475+[14]пот.ремонт!T475+[15]пот.ремонт!T475+[2]пот.ремонт!T475</f>
        <v>0</v>
      </c>
      <c r="U475" s="75">
        <f>[17]пот.ремонт!U475+[14]пот.ремонт!U475+[15]пот.ремонт!U475+[2]пот.ремонт!U475</f>
        <v>0</v>
      </c>
      <c r="V475" s="75">
        <f>[17]пот.ремонт!V475+[14]пот.ремонт!V475+[15]пот.ремонт!V475+[2]пот.ремонт!V475</f>
        <v>0</v>
      </c>
      <c r="W475" s="75">
        <f>[17]пот.ремонт!W475+[14]пот.ремонт!W475+[15]пот.ремонт!W475+[2]пот.ремонт!W475</f>
        <v>0</v>
      </c>
      <c r="X475" s="75">
        <f>[17]пот.ремонт!X475+[14]пот.ремонт!X475+[15]пот.ремонт!X475+[2]пот.ремонт!X475</f>
        <v>0</v>
      </c>
      <c r="Y475" s="75">
        <f>[17]пот.ремонт!Y475+[14]пот.ремонт!Y475+[15]пот.ремонт!Y475+[2]пот.ремонт!Y475</f>
        <v>0</v>
      </c>
      <c r="Z475" s="75">
        <f>[17]пот.ремонт!Z475+[14]пот.ремонт!Z475+[15]пот.ремонт!Z475+[2]пот.ремонт!Z475</f>
        <v>0</v>
      </c>
      <c r="AA475" s="75">
        <f>[17]пот.ремонт!AA475+[14]пот.ремонт!AA475+[15]пот.ремонт!AA475+[2]пот.ремонт!AA475</f>
        <v>0</v>
      </c>
      <c r="AB475" s="75">
        <f>[1]пот.ремонт!AB476+[2]пот.ремонт!AB475</f>
        <v>0</v>
      </c>
      <c r="AC475" s="75">
        <f>[1]пот.ремонт!AC476+[2]пот.ремонт!AC475</f>
        <v>0</v>
      </c>
      <c r="AD475" s="187">
        <f t="shared" si="96"/>
        <v>0</v>
      </c>
      <c r="AE475" s="75">
        <f>[17]пот.ремонт!AE475+[14]пот.ремонт!AE475+[15]пот.ремонт!AE475+[2]пот.ремонт!AE475</f>
        <v>0</v>
      </c>
      <c r="AF475" s="75">
        <f>[17]пот.ремонт!AF475+[14]пот.ремонт!AF475+[15]пот.ремонт!AF475+[2]пот.ремонт!AF475</f>
        <v>0</v>
      </c>
      <c r="AG475" s="75">
        <f>[17]пот.ремонт!AG475+[14]пот.ремонт!AG475+[15]пот.ремонт!AG475+[2]пот.ремонт!AG475</f>
        <v>0</v>
      </c>
      <c r="AH475" s="75">
        <f>[17]пот.ремонт!AH475+[14]пот.ремонт!AH475+[15]пот.ремонт!AH475+[2]пот.ремонт!AH475</f>
        <v>0</v>
      </c>
      <c r="AI475" s="75">
        <f>[17]пот.ремонт!AI475+[14]пот.ремонт!AI475+[15]пот.ремонт!AI475+[2]пот.ремонт!AI475</f>
        <v>0</v>
      </c>
      <c r="AJ475" s="75">
        <f>[17]пот.ремонт!AJ475+[14]пот.ремонт!AJ475+[15]пот.ремонт!AJ475+[2]пот.ремонт!AJ475</f>
        <v>0</v>
      </c>
      <c r="AK475" s="75">
        <f>[17]пот.ремонт!AK475+[14]пот.ремонт!AK475+[15]пот.ремонт!AK475+[2]пот.ремонт!AK475</f>
        <v>0</v>
      </c>
      <c r="AL475" s="75">
        <f>[17]пот.ремонт!AL475+[14]пот.ремонт!AL475+[15]пот.ремонт!AL475+[2]пот.ремонт!AL475</f>
        <v>0</v>
      </c>
      <c r="AM475" s="75">
        <f>[17]пот.ремонт!AM475+[14]пот.ремонт!AM475+[15]пот.ремонт!AM475+[2]пот.ремонт!AM475</f>
        <v>0</v>
      </c>
      <c r="AN475" s="75">
        <f>[1]пот.ремонт!AN476+[2]пот.ремонт!AN475</f>
        <v>0</v>
      </c>
      <c r="AO475" s="71">
        <f t="shared" si="95"/>
        <v>0</v>
      </c>
      <c r="AP475" s="274">
        <f t="shared" si="98"/>
        <v>0</v>
      </c>
      <c r="AQ475" s="36">
        <f t="shared" si="93"/>
        <v>-340.56001624266787</v>
      </c>
      <c r="AR475" s="37">
        <f t="shared" si="94"/>
        <v>0</v>
      </c>
      <c r="AS475" s="183">
        <f t="shared" si="99"/>
        <v>0</v>
      </c>
      <c r="AT475" s="146">
        <f>'[4]ПР 5 місяців'!AP475</f>
        <v>-175.25170901999999</v>
      </c>
      <c r="AU475" s="275">
        <f t="shared" si="100"/>
        <v>-515.81172526266789</v>
      </c>
      <c r="AV475" s="269">
        <f>[17]пот.ремонт!AP475+[14]пот.ремонт!AP475+[15]пот.ремонт!AP475+[2]пот.ремонт!AP475</f>
        <v>0</v>
      </c>
      <c r="AW475" s="193">
        <f>[15]пот.ремонт!C475</f>
        <v>90.906480070053661</v>
      </c>
      <c r="AX475" s="194"/>
      <c r="AY475" s="194">
        <f t="shared" si="102"/>
        <v>-90.906480070053661</v>
      </c>
      <c r="AZ475" s="17"/>
      <c r="BA475" s="200">
        <f t="shared" si="103"/>
        <v>-606.7182053327216</v>
      </c>
      <c r="BB475" s="269">
        <f t="shared" si="104"/>
        <v>0</v>
      </c>
      <c r="BC475" s="15">
        <v>0</v>
      </c>
      <c r="BE475" s="270">
        <f>'[16]звіт поточний ремонт'!$AR$477</f>
        <v>-175.25170901999999</v>
      </c>
      <c r="BF475" s="192">
        <f t="shared" si="97"/>
        <v>0</v>
      </c>
    </row>
    <row r="476" spans="1:58" ht="15" customHeight="1" x14ac:dyDescent="0.25">
      <c r="A476" s="175">
        <f t="shared" si="101"/>
        <v>470</v>
      </c>
      <c r="B476" s="260" t="s">
        <v>471</v>
      </c>
      <c r="C476" s="164">
        <f>побуд.звіт!AW480</f>
        <v>1013.7613083502687</v>
      </c>
      <c r="D476" s="67">
        <f>'[3]по будинку 08'!BF481</f>
        <v>0</v>
      </c>
      <c r="E476" s="68">
        <v>3</v>
      </c>
      <c r="F476" s="69"/>
      <c r="G476" s="69"/>
      <c r="H476" s="69"/>
      <c r="I476" s="69"/>
      <c r="J476" s="69"/>
      <c r="K476" s="69"/>
      <c r="L476" s="70"/>
      <c r="M476" s="75">
        <f>[17]пот.ремонт!M476+[14]пот.ремонт!M476+[15]пот.ремонт!M476+[2]пот.ремонт!M476</f>
        <v>0</v>
      </c>
      <c r="N476" s="75">
        <f>[17]пот.ремонт!N476+[14]пот.ремонт!N476+[15]пот.ремонт!N476+[2]пот.ремонт!N476</f>
        <v>0</v>
      </c>
      <c r="O476" s="75">
        <f>[17]пот.ремонт!O476+[14]пот.ремонт!O476+[15]пот.ремонт!O476+[2]пот.ремонт!O476</f>
        <v>0</v>
      </c>
      <c r="P476" s="75">
        <f>[17]пот.ремонт!P476+[14]пот.ремонт!P476+[15]пот.ремонт!P476+[2]пот.ремонт!P476</f>
        <v>0</v>
      </c>
      <c r="Q476" s="75">
        <f>[17]пот.ремонт!Q476+[14]пот.ремонт!Q476+[15]пот.ремонт!Q476+[2]пот.ремонт!Q476</f>
        <v>0</v>
      </c>
      <c r="R476" s="75">
        <f>[17]пот.ремонт!R476+[14]пот.ремонт!R476+[15]пот.ремонт!R476+[2]пот.ремонт!R476</f>
        <v>0</v>
      </c>
      <c r="S476" s="75">
        <f>[17]пот.ремонт!S476+[14]пот.ремонт!S476+[15]пот.ремонт!S476+[2]пот.ремонт!S476</f>
        <v>0</v>
      </c>
      <c r="T476" s="75">
        <f>[17]пот.ремонт!T476+[14]пот.ремонт!T476+[15]пот.ремонт!T476+[2]пот.ремонт!T476</f>
        <v>0</v>
      </c>
      <c r="U476" s="75">
        <f>[17]пот.ремонт!U476+[14]пот.ремонт!U476+[15]пот.ремонт!U476+[2]пот.ремонт!U476</f>
        <v>0</v>
      </c>
      <c r="V476" s="75">
        <f>[17]пот.ремонт!V476+[14]пот.ремонт!V476+[15]пот.ремонт!V476+[2]пот.ремонт!V476</f>
        <v>0</v>
      </c>
      <c r="W476" s="75">
        <f>[17]пот.ремонт!W476+[14]пот.ремонт!W476+[15]пот.ремонт!W476+[2]пот.ремонт!W476</f>
        <v>0</v>
      </c>
      <c r="X476" s="75">
        <f>[17]пот.ремонт!X476+[14]пот.ремонт!X476+[15]пот.ремонт!X476+[2]пот.ремонт!X476</f>
        <v>0</v>
      </c>
      <c r="Y476" s="75">
        <f>[17]пот.ремонт!Y476+[14]пот.ремонт!Y476+[15]пот.ремонт!Y476+[2]пот.ремонт!Y476</f>
        <v>0</v>
      </c>
      <c r="Z476" s="75">
        <f>[17]пот.ремонт!Z476+[14]пот.ремонт!Z476+[15]пот.ремонт!Z476+[2]пот.ремонт!Z476</f>
        <v>0</v>
      </c>
      <c r="AA476" s="75">
        <f>[17]пот.ремонт!AA476+[14]пот.ремонт!AA476+[15]пот.ремонт!AA476+[2]пот.ремонт!AA476</f>
        <v>0</v>
      </c>
      <c r="AB476" s="75">
        <f>[1]пот.ремонт!AB477+[2]пот.ремонт!AB476</f>
        <v>0</v>
      </c>
      <c r="AC476" s="75">
        <f>[1]пот.ремонт!AC477+[2]пот.ремонт!AC476</f>
        <v>0</v>
      </c>
      <c r="AD476" s="187">
        <f t="shared" si="96"/>
        <v>0</v>
      </c>
      <c r="AE476" s="75">
        <f>[17]пот.ремонт!AE476+[14]пот.ремонт!AE476+[15]пот.ремонт!AE476+[2]пот.ремонт!AE476</f>
        <v>0</v>
      </c>
      <c r="AF476" s="75">
        <f>[17]пот.ремонт!AF476+[14]пот.ремонт!AF476+[15]пот.ремонт!AF476+[2]пот.ремонт!AF476</f>
        <v>0</v>
      </c>
      <c r="AG476" s="75">
        <f>[17]пот.ремонт!AG476+[14]пот.ремонт!AG476+[15]пот.ремонт!AG476+[2]пот.ремонт!AG476</f>
        <v>0</v>
      </c>
      <c r="AH476" s="75">
        <f>[17]пот.ремонт!AH476+[14]пот.ремонт!AH476+[15]пот.ремонт!AH476+[2]пот.ремонт!AH476</f>
        <v>0</v>
      </c>
      <c r="AI476" s="75">
        <f>[17]пот.ремонт!AI476+[14]пот.ремонт!AI476+[15]пот.ремонт!AI476+[2]пот.ремонт!AI476</f>
        <v>0</v>
      </c>
      <c r="AJ476" s="75">
        <f>[17]пот.ремонт!AJ476+[14]пот.ремонт!AJ476+[15]пот.ремонт!AJ476+[2]пот.ремонт!AJ476</f>
        <v>0</v>
      </c>
      <c r="AK476" s="75">
        <f>[17]пот.ремонт!AK476+[14]пот.ремонт!AK476+[15]пот.ремонт!AK476+[2]пот.ремонт!AK476</f>
        <v>0</v>
      </c>
      <c r="AL476" s="75">
        <f>[17]пот.ремонт!AL476+[14]пот.ремонт!AL476+[15]пот.ремонт!AL476+[2]пот.ремонт!AL476</f>
        <v>0</v>
      </c>
      <c r="AM476" s="75">
        <f>[17]пот.ремонт!AM476+[14]пот.ремонт!AM476+[15]пот.ремонт!AM476+[2]пот.ремонт!AM476</f>
        <v>0</v>
      </c>
      <c r="AN476" s="75">
        <f>[1]пот.ремонт!AN477+[2]пот.ремонт!AN476</f>
        <v>0</v>
      </c>
      <c r="AO476" s="71">
        <f t="shared" si="95"/>
        <v>0</v>
      </c>
      <c r="AP476" s="274">
        <f t="shared" si="98"/>
        <v>0</v>
      </c>
      <c r="AQ476" s="36">
        <f t="shared" si="93"/>
        <v>-1013.7613083502687</v>
      </c>
      <c r="AR476" s="37">
        <f t="shared" si="94"/>
        <v>0</v>
      </c>
      <c r="AS476" s="183">
        <f t="shared" si="99"/>
        <v>0</v>
      </c>
      <c r="AT476" s="146">
        <f>'[4]ПР 5 місяців'!AP476</f>
        <v>-521.68068132000008</v>
      </c>
      <c r="AU476" s="275">
        <f t="shared" si="100"/>
        <v>-1535.4419896702689</v>
      </c>
      <c r="AV476" s="269">
        <f>[17]пот.ремонт!AP476+[14]пот.ремонт!AP476+[15]пот.ремонт!AP476+[2]пот.ремонт!AP476</f>
        <v>0</v>
      </c>
      <c r="AW476" s="193">
        <f>[15]пот.ремонт!C476</f>
        <v>21.87983489666863</v>
      </c>
      <c r="AX476" s="194"/>
      <c r="AY476" s="194">
        <f t="shared" si="102"/>
        <v>-21.87983489666863</v>
      </c>
      <c r="AZ476" s="17"/>
      <c r="BA476" s="200">
        <f t="shared" si="103"/>
        <v>-1557.3218245669375</v>
      </c>
      <c r="BB476" s="269">
        <f t="shared" si="104"/>
        <v>0</v>
      </c>
      <c r="BC476" s="15">
        <v>0</v>
      </c>
      <c r="BE476" s="270">
        <f>'[16]звіт поточний ремонт'!$AR$478</f>
        <v>-521.68068132000008</v>
      </c>
      <c r="BF476" s="192">
        <f t="shared" si="97"/>
        <v>0</v>
      </c>
    </row>
    <row r="477" spans="1:58" ht="15" customHeight="1" x14ac:dyDescent="0.25">
      <c r="A477" s="175">
        <f t="shared" si="101"/>
        <v>471</v>
      </c>
      <c r="B477" s="260" t="s">
        <v>472</v>
      </c>
      <c r="C477" s="164">
        <f>побуд.звіт!AW481</f>
        <v>227.64166074377235</v>
      </c>
      <c r="D477" s="67">
        <f>'[3]по будинку 08'!BF482</f>
        <v>0</v>
      </c>
      <c r="E477" s="68">
        <v>1</v>
      </c>
      <c r="F477" s="69"/>
      <c r="G477" s="69"/>
      <c r="H477" s="69"/>
      <c r="I477" s="69"/>
      <c r="J477" s="69"/>
      <c r="K477" s="69"/>
      <c r="L477" s="70"/>
      <c r="M477" s="75">
        <f>[17]пот.ремонт!M477+[14]пот.ремонт!M477+[15]пот.ремонт!M477+[2]пот.ремонт!M477</f>
        <v>0</v>
      </c>
      <c r="N477" s="75">
        <f>[17]пот.ремонт!N477+[14]пот.ремонт!N477+[15]пот.ремонт!N477+[2]пот.ремонт!N477</f>
        <v>0</v>
      </c>
      <c r="O477" s="75">
        <f>[17]пот.ремонт!O477+[14]пот.ремонт!O477+[15]пот.ремонт!O477+[2]пот.ремонт!O477</f>
        <v>0</v>
      </c>
      <c r="P477" s="75">
        <f>[17]пот.ремонт!P477+[14]пот.ремонт!P477+[15]пот.ремонт!P477+[2]пот.ремонт!P477</f>
        <v>0</v>
      </c>
      <c r="Q477" s="75">
        <f>[17]пот.ремонт!Q477+[14]пот.ремонт!Q477+[15]пот.ремонт!Q477+[2]пот.ремонт!Q477</f>
        <v>0</v>
      </c>
      <c r="R477" s="75">
        <f>[17]пот.ремонт!R477+[14]пот.ремонт!R477+[15]пот.ремонт!R477+[2]пот.ремонт!R477</f>
        <v>0</v>
      </c>
      <c r="S477" s="75">
        <f>[17]пот.ремонт!S477+[14]пот.ремонт!S477+[15]пот.ремонт!S477+[2]пот.ремонт!S477</f>
        <v>0</v>
      </c>
      <c r="T477" s="75">
        <f>[17]пот.ремонт!T477+[14]пот.ремонт!T477+[15]пот.ремонт!T477+[2]пот.ремонт!T477</f>
        <v>0</v>
      </c>
      <c r="U477" s="75">
        <f>[17]пот.ремонт!U477+[14]пот.ремонт!U477+[15]пот.ремонт!U477+[2]пот.ремонт!U477</f>
        <v>0</v>
      </c>
      <c r="V477" s="75">
        <f>[17]пот.ремонт!V477+[14]пот.ремонт!V477+[15]пот.ремонт!V477+[2]пот.ремонт!V477</f>
        <v>0</v>
      </c>
      <c r="W477" s="75">
        <f>[17]пот.ремонт!W477+[14]пот.ремонт!W477+[15]пот.ремонт!W477+[2]пот.ремонт!W477</f>
        <v>0</v>
      </c>
      <c r="X477" s="75">
        <f>[17]пот.ремонт!X477+[14]пот.ремонт!X477+[15]пот.ремонт!X477+[2]пот.ремонт!X477</f>
        <v>0</v>
      </c>
      <c r="Y477" s="75">
        <f>[17]пот.ремонт!Y477+[14]пот.ремонт!Y477+[15]пот.ремонт!Y477+[2]пот.ремонт!Y477</f>
        <v>0</v>
      </c>
      <c r="Z477" s="75">
        <f>[17]пот.ремонт!Z477+[14]пот.ремонт!Z477+[15]пот.ремонт!Z477+[2]пот.ремонт!Z477</f>
        <v>0</v>
      </c>
      <c r="AA477" s="75">
        <f>[17]пот.ремонт!AA477+[14]пот.ремонт!AA477+[15]пот.ремонт!AA477+[2]пот.ремонт!AA477</f>
        <v>0</v>
      </c>
      <c r="AB477" s="75">
        <f>[1]пот.ремонт!AB478+[2]пот.ремонт!AB477</f>
        <v>0</v>
      </c>
      <c r="AC477" s="75">
        <f>[1]пот.ремонт!AC478+[2]пот.ремонт!AC477</f>
        <v>0</v>
      </c>
      <c r="AD477" s="187">
        <f t="shared" si="96"/>
        <v>0</v>
      </c>
      <c r="AE477" s="75">
        <f>[17]пот.ремонт!AE477+[14]пот.ремонт!AE477+[15]пот.ремонт!AE477+[2]пот.ремонт!AE477</f>
        <v>0</v>
      </c>
      <c r="AF477" s="75">
        <f>[17]пот.ремонт!AF477+[14]пот.ремонт!AF477+[15]пот.ремонт!AF477+[2]пот.ремонт!AF477</f>
        <v>0</v>
      </c>
      <c r="AG477" s="75">
        <f>[17]пот.ремонт!AG477+[14]пот.ремонт!AG477+[15]пот.ремонт!AG477+[2]пот.ремонт!AG477</f>
        <v>0</v>
      </c>
      <c r="AH477" s="75">
        <f>[17]пот.ремонт!AH477+[14]пот.ремонт!AH477+[15]пот.ремонт!AH477+[2]пот.ремонт!AH477</f>
        <v>0</v>
      </c>
      <c r="AI477" s="75">
        <f>[17]пот.ремонт!AI477+[14]пот.ремонт!AI477+[15]пот.ремонт!AI477+[2]пот.ремонт!AI477</f>
        <v>0</v>
      </c>
      <c r="AJ477" s="75">
        <f>[17]пот.ремонт!AJ477+[14]пот.ремонт!AJ477+[15]пот.ремонт!AJ477+[2]пот.ремонт!AJ477</f>
        <v>0</v>
      </c>
      <c r="AK477" s="75">
        <f>[17]пот.ремонт!AK477+[14]пот.ремонт!AK477+[15]пот.ремонт!AK477+[2]пот.ремонт!AK477</f>
        <v>0</v>
      </c>
      <c r="AL477" s="75">
        <f>[17]пот.ремонт!AL477+[14]пот.ремонт!AL477+[15]пот.ремонт!AL477+[2]пот.ремонт!AL477</f>
        <v>0</v>
      </c>
      <c r="AM477" s="75">
        <f>[17]пот.ремонт!AM477+[14]пот.ремонт!AM477+[15]пот.ремонт!AM477+[2]пот.ремонт!AM477</f>
        <v>0</v>
      </c>
      <c r="AN477" s="75">
        <f>[1]пот.ремонт!AN478+[2]пот.ремонт!AN477</f>
        <v>0</v>
      </c>
      <c r="AO477" s="71">
        <f t="shared" si="95"/>
        <v>0</v>
      </c>
      <c r="AP477" s="274">
        <f t="shared" si="98"/>
        <v>0</v>
      </c>
      <c r="AQ477" s="36">
        <f t="shared" si="93"/>
        <v>-227.64166074377235</v>
      </c>
      <c r="AR477" s="37">
        <f t="shared" si="94"/>
        <v>0</v>
      </c>
      <c r="AS477" s="183">
        <f t="shared" si="99"/>
        <v>0</v>
      </c>
      <c r="AT477" s="146">
        <f>'[4]ПР 5 місяців'!AP477</f>
        <v>-116.76498042000003</v>
      </c>
      <c r="AU477" s="275">
        <f t="shared" si="100"/>
        <v>-344.40664116377241</v>
      </c>
      <c r="AV477" s="269">
        <f>[17]пот.ремонт!AP477+[14]пот.ремонт!AP477+[15]пот.ремонт!AP477+[2]пот.ремонт!AP477</f>
        <v>0</v>
      </c>
      <c r="AW477" s="193">
        <f>[15]пот.ремонт!C477</f>
        <v>20.494492548754458</v>
      </c>
      <c r="AX477" s="194"/>
      <c r="AY477" s="194">
        <f t="shared" si="102"/>
        <v>-20.494492548754458</v>
      </c>
      <c r="AZ477" s="17"/>
      <c r="BA477" s="200">
        <f t="shared" si="103"/>
        <v>-364.90113371252687</v>
      </c>
      <c r="BB477" s="269">
        <f t="shared" si="104"/>
        <v>0</v>
      </c>
      <c r="BC477" s="15">
        <v>0</v>
      </c>
      <c r="BE477" s="270">
        <f>'[16]звіт поточний ремонт'!$AR$480</f>
        <v>-116.76498042000003</v>
      </c>
      <c r="BF477" s="192">
        <f t="shared" si="97"/>
        <v>0</v>
      </c>
    </row>
    <row r="478" spans="1:58" ht="15" customHeight="1" x14ac:dyDescent="0.25">
      <c r="A478" s="175">
        <f t="shared" si="101"/>
        <v>472</v>
      </c>
      <c r="B478" s="260" t="s">
        <v>474</v>
      </c>
      <c r="C478" s="164">
        <f>побуд.звіт!AW482</f>
        <v>216.58150490656277</v>
      </c>
      <c r="D478" s="67">
        <f>'[3]по будинку 08'!BF483</f>
        <v>0</v>
      </c>
      <c r="E478" s="68">
        <v>3</v>
      </c>
      <c r="F478" s="69"/>
      <c r="G478" s="69"/>
      <c r="H478" s="69"/>
      <c r="I478" s="69"/>
      <c r="J478" s="69"/>
      <c r="K478" s="69"/>
      <c r="L478" s="70"/>
      <c r="M478" s="75">
        <f>[17]пот.ремонт!M478+[14]пот.ремонт!M478+[15]пот.ремонт!M478+[2]пот.ремонт!M478</f>
        <v>0</v>
      </c>
      <c r="N478" s="75">
        <f>[17]пот.ремонт!N478+[14]пот.ремонт!N478+[15]пот.ремонт!N478+[2]пот.ремонт!N478</f>
        <v>0</v>
      </c>
      <c r="O478" s="75">
        <f>[17]пот.ремонт!O478+[14]пот.ремонт!O478+[15]пот.ремонт!O478+[2]пот.ремонт!O478</f>
        <v>0</v>
      </c>
      <c r="P478" s="75">
        <f>[17]пот.ремонт!P478+[14]пот.ремонт!P478+[15]пот.ремонт!P478+[2]пот.ремонт!P478</f>
        <v>0</v>
      </c>
      <c r="Q478" s="75">
        <f>[17]пот.ремонт!Q478+[14]пот.ремонт!Q478+[15]пот.ремонт!Q478+[2]пот.ремонт!Q478</f>
        <v>0</v>
      </c>
      <c r="R478" s="75">
        <f>[17]пот.ремонт!R478+[14]пот.ремонт!R478+[15]пот.ремонт!R478+[2]пот.ремонт!R478</f>
        <v>0</v>
      </c>
      <c r="S478" s="75">
        <f>[17]пот.ремонт!S478+[14]пот.ремонт!S478+[15]пот.ремонт!S478+[2]пот.ремонт!S478</f>
        <v>0</v>
      </c>
      <c r="T478" s="75">
        <f>[17]пот.ремонт!T478+[14]пот.ремонт!T478+[15]пот.ремонт!T478+[2]пот.ремонт!T478</f>
        <v>0</v>
      </c>
      <c r="U478" s="75">
        <f>[17]пот.ремонт!U478+[14]пот.ремонт!U478+[15]пот.ремонт!U478+[2]пот.ремонт!U478</f>
        <v>0</v>
      </c>
      <c r="V478" s="75">
        <f>[17]пот.ремонт!V478+[14]пот.ремонт!V478+[15]пот.ремонт!V478+[2]пот.ремонт!V478</f>
        <v>0</v>
      </c>
      <c r="W478" s="75">
        <f>[17]пот.ремонт!W478+[14]пот.ремонт!W478+[15]пот.ремонт!W478+[2]пот.ремонт!W478</f>
        <v>0</v>
      </c>
      <c r="X478" s="75">
        <f>[17]пот.ремонт!X478+[14]пот.ремонт!X478+[15]пот.ремонт!X478+[2]пот.ремонт!X478</f>
        <v>0</v>
      </c>
      <c r="Y478" s="75">
        <f>[17]пот.ремонт!Y478+[14]пот.ремонт!Y478+[15]пот.ремонт!Y478+[2]пот.ремонт!Y478</f>
        <v>0</v>
      </c>
      <c r="Z478" s="75">
        <f>[17]пот.ремонт!Z478+[14]пот.ремонт!Z478+[15]пот.ремонт!Z478+[2]пот.ремонт!Z478</f>
        <v>0</v>
      </c>
      <c r="AA478" s="75">
        <f>[17]пот.ремонт!AA478+[14]пот.ремонт!AA478+[15]пот.ремонт!AA478+[2]пот.ремонт!AA478</f>
        <v>0</v>
      </c>
      <c r="AB478" s="75">
        <f>[1]пот.ремонт!AB479+[2]пот.ремонт!AB478</f>
        <v>0</v>
      </c>
      <c r="AC478" s="75">
        <f>[1]пот.ремонт!AC479+[2]пот.ремонт!AC478</f>
        <v>0</v>
      </c>
      <c r="AD478" s="187">
        <f t="shared" si="96"/>
        <v>0</v>
      </c>
      <c r="AE478" s="75">
        <f>[17]пот.ремонт!AE478+[14]пот.ремонт!AE478+[15]пот.ремонт!AE478+[2]пот.ремонт!AE478</f>
        <v>0</v>
      </c>
      <c r="AF478" s="75">
        <f>[17]пот.ремонт!AF478+[14]пот.ремонт!AF478+[15]пот.ремонт!AF478+[2]пот.ремонт!AF478</f>
        <v>0</v>
      </c>
      <c r="AG478" s="75">
        <f>[17]пот.ремонт!AG478+[14]пот.ремонт!AG478+[15]пот.ремонт!AG478+[2]пот.ремонт!AG478</f>
        <v>0</v>
      </c>
      <c r="AH478" s="75">
        <f>[17]пот.ремонт!AH478+[14]пот.ремонт!AH478+[15]пот.ремонт!AH478+[2]пот.ремонт!AH478</f>
        <v>0</v>
      </c>
      <c r="AI478" s="75">
        <f>[17]пот.ремонт!AI478+[14]пот.ремонт!AI478+[15]пот.ремонт!AI478+[2]пот.ремонт!AI478</f>
        <v>0</v>
      </c>
      <c r="AJ478" s="75">
        <f>[17]пот.ремонт!AJ478+[14]пот.ремонт!AJ478+[15]пот.ремонт!AJ478+[2]пот.ремонт!AJ478</f>
        <v>0</v>
      </c>
      <c r="AK478" s="75">
        <f>[17]пот.ремонт!AK478+[14]пот.ремонт!AK478+[15]пот.ремонт!AK478+[2]пот.ремонт!AK478</f>
        <v>0</v>
      </c>
      <c r="AL478" s="75">
        <f>[17]пот.ремонт!AL478+[14]пот.ремонт!AL478+[15]пот.ремонт!AL478+[2]пот.ремонт!AL478</f>
        <v>0</v>
      </c>
      <c r="AM478" s="75">
        <f>[17]пот.ремонт!AM478+[14]пот.ремонт!AM478+[15]пот.ремонт!AM478+[2]пот.ремонт!AM478</f>
        <v>0</v>
      </c>
      <c r="AN478" s="75">
        <f>[1]пот.ремонт!AN479+[2]пот.ремонт!AN478</f>
        <v>0</v>
      </c>
      <c r="AO478" s="71">
        <f t="shared" si="95"/>
        <v>0</v>
      </c>
      <c r="AP478" s="274">
        <f t="shared" si="98"/>
        <v>0</v>
      </c>
      <c r="AQ478" s="36">
        <f t="shared" si="93"/>
        <v>-216.58150490656277</v>
      </c>
      <c r="AR478" s="37">
        <f t="shared" si="94"/>
        <v>0</v>
      </c>
      <c r="AS478" s="183">
        <f t="shared" si="99"/>
        <v>0</v>
      </c>
      <c r="AT478" s="146">
        <f>'[4]ПР 5 місяців'!AP478</f>
        <v>-111.45252177500002</v>
      </c>
      <c r="AU478" s="275">
        <f t="shared" si="100"/>
        <v>-328.03402668156281</v>
      </c>
      <c r="AV478" s="269">
        <f>[17]пот.ремонт!AP478+[14]пот.ремонт!AP478+[15]пот.ремонт!AP478+[2]пот.ремонт!AP478</f>
        <v>0</v>
      </c>
      <c r="AW478" s="193">
        <f>[15]пот.ремонт!C478</f>
        <v>64.464931780446676</v>
      </c>
      <c r="AX478" s="194"/>
      <c r="AY478" s="194">
        <f t="shared" si="102"/>
        <v>-64.464931780446676</v>
      </c>
      <c r="AZ478" s="17"/>
      <c r="BA478" s="200">
        <f t="shared" si="103"/>
        <v>-392.49895846200945</v>
      </c>
      <c r="BB478" s="269">
        <f t="shared" si="104"/>
        <v>0</v>
      </c>
      <c r="BC478" s="15">
        <v>0</v>
      </c>
      <c r="BE478" s="270">
        <f>'[16]звіт поточний ремонт'!$AR$482</f>
        <v>-111.45252177500002</v>
      </c>
      <c r="BF478" s="192">
        <f t="shared" si="97"/>
        <v>0</v>
      </c>
    </row>
    <row r="479" spans="1:58" ht="15" customHeight="1" x14ac:dyDescent="0.25">
      <c r="A479" s="175">
        <f t="shared" si="101"/>
        <v>473</v>
      </c>
      <c r="B479" s="260" t="s">
        <v>473</v>
      </c>
      <c r="C479" s="164">
        <f>побуд.звіт!AW483</f>
        <v>718.89327890223342</v>
      </c>
      <c r="D479" s="67">
        <f>'[3]по будинку 08'!BF484</f>
        <v>0</v>
      </c>
      <c r="E479" s="68">
        <v>3</v>
      </c>
      <c r="F479" s="69"/>
      <c r="G479" s="69"/>
      <c r="H479" s="69"/>
      <c r="I479" s="69"/>
      <c r="J479" s="69"/>
      <c r="K479" s="69"/>
      <c r="L479" s="70"/>
      <c r="M479" s="75">
        <f>[17]пот.ремонт!M479+[14]пот.ремонт!M479+[15]пот.ремонт!M479+[2]пот.ремонт!M479</f>
        <v>0</v>
      </c>
      <c r="N479" s="75">
        <f>[17]пот.ремонт!N479+[14]пот.ремонт!N479+[15]пот.ремонт!N479+[2]пот.ремонт!N479</f>
        <v>0</v>
      </c>
      <c r="O479" s="75">
        <f>[17]пот.ремонт!O479+[14]пот.ремонт!O479+[15]пот.ремонт!O479+[2]пот.ремонт!O479</f>
        <v>0</v>
      </c>
      <c r="P479" s="75">
        <f>[17]пот.ремонт!P479+[14]пот.ремонт!P479+[15]пот.ремонт!P479+[2]пот.ремонт!P479</f>
        <v>0</v>
      </c>
      <c r="Q479" s="75">
        <f>[17]пот.ремонт!Q479+[14]пот.ремонт!Q479+[15]пот.ремонт!Q479+[2]пот.ремонт!Q479</f>
        <v>0</v>
      </c>
      <c r="R479" s="75">
        <f>[17]пот.ремонт!R479+[14]пот.ремонт!R479+[15]пот.ремонт!R479+[2]пот.ремонт!R479</f>
        <v>0</v>
      </c>
      <c r="S479" s="75">
        <f>[17]пот.ремонт!S479+[14]пот.ремонт!S479+[15]пот.ремонт!S479+[2]пот.ремонт!S479</f>
        <v>0</v>
      </c>
      <c r="T479" s="75">
        <f>[17]пот.ремонт!T479+[14]пот.ремонт!T479+[15]пот.ремонт!T479+[2]пот.ремонт!T479</f>
        <v>0</v>
      </c>
      <c r="U479" s="75">
        <f>[17]пот.ремонт!U479+[14]пот.ремонт!U479+[15]пот.ремонт!U479+[2]пот.ремонт!U479</f>
        <v>0</v>
      </c>
      <c r="V479" s="75">
        <f>[17]пот.ремонт!V479+[14]пот.ремонт!V479+[15]пот.ремонт!V479+[2]пот.ремонт!V479</f>
        <v>0</v>
      </c>
      <c r="W479" s="75">
        <f>[17]пот.ремонт!W479+[14]пот.ремонт!W479+[15]пот.ремонт!W479+[2]пот.ремонт!W479</f>
        <v>0</v>
      </c>
      <c r="X479" s="75">
        <f>[17]пот.ремонт!X479+[14]пот.ремонт!X479+[15]пот.ремонт!X479+[2]пот.ремонт!X479</f>
        <v>0</v>
      </c>
      <c r="Y479" s="75">
        <f>[17]пот.ремонт!Y479+[14]пот.ремонт!Y479+[15]пот.ремонт!Y479+[2]пот.ремонт!Y479</f>
        <v>0</v>
      </c>
      <c r="Z479" s="75">
        <f>[17]пот.ремонт!Z479+[14]пот.ремонт!Z479+[15]пот.ремонт!Z479+[2]пот.ремонт!Z479</f>
        <v>0</v>
      </c>
      <c r="AA479" s="75">
        <f>[17]пот.ремонт!AA479+[14]пот.ремонт!AA479+[15]пот.ремонт!AA479+[2]пот.ремонт!AA479</f>
        <v>0</v>
      </c>
      <c r="AB479" s="75">
        <f>[1]пот.ремонт!AB480+[2]пот.ремонт!AB479</f>
        <v>0</v>
      </c>
      <c r="AC479" s="75">
        <f>[1]пот.ремонт!AC480+[2]пот.ремонт!AC479</f>
        <v>0</v>
      </c>
      <c r="AD479" s="187">
        <f t="shared" si="96"/>
        <v>0</v>
      </c>
      <c r="AE479" s="75">
        <f>[17]пот.ремонт!AE479+[14]пот.ремонт!AE479+[15]пот.ремонт!AE479+[2]пот.ремонт!AE479</f>
        <v>0</v>
      </c>
      <c r="AF479" s="75">
        <f>[17]пот.ремонт!AF479+[14]пот.ремонт!AF479+[15]пот.ремонт!AF479+[2]пот.ремонт!AF479</f>
        <v>0</v>
      </c>
      <c r="AG479" s="75">
        <f>[17]пот.ремонт!AG479+[14]пот.ремонт!AG479+[15]пот.ремонт!AG479+[2]пот.ремонт!AG479</f>
        <v>0</v>
      </c>
      <c r="AH479" s="75">
        <f>[17]пот.ремонт!AH479+[14]пот.ремонт!AH479+[15]пот.ремонт!AH479+[2]пот.ремонт!AH479</f>
        <v>0</v>
      </c>
      <c r="AI479" s="75">
        <f>[17]пот.ремонт!AI479+[14]пот.ремонт!AI479+[15]пот.ремонт!AI479+[2]пот.ремонт!AI479</f>
        <v>0</v>
      </c>
      <c r="AJ479" s="75">
        <f>[17]пот.ремонт!AJ479+[14]пот.ремонт!AJ479+[15]пот.ремонт!AJ479+[2]пот.ремонт!AJ479</f>
        <v>0</v>
      </c>
      <c r="AK479" s="75">
        <f>[17]пот.ремонт!AK479+[14]пот.ремонт!AK479+[15]пот.ремонт!AK479+[2]пот.ремонт!AK479</f>
        <v>0</v>
      </c>
      <c r="AL479" s="75">
        <f>[17]пот.ремонт!AL479+[14]пот.ремонт!AL479+[15]пот.ремонт!AL479+[2]пот.ремонт!AL479</f>
        <v>0</v>
      </c>
      <c r="AM479" s="75">
        <f>[17]пот.ремонт!AM479+[14]пот.ремонт!AM479+[15]пот.ремонт!AM479+[2]пот.ремонт!AM479</f>
        <v>0</v>
      </c>
      <c r="AN479" s="75">
        <f>[1]пот.ремонт!AN480+[2]пот.ремонт!AN479</f>
        <v>0</v>
      </c>
      <c r="AO479" s="71">
        <f t="shared" si="95"/>
        <v>0</v>
      </c>
      <c r="AP479" s="274">
        <f t="shared" si="98"/>
        <v>0</v>
      </c>
      <c r="AQ479" s="36">
        <f t="shared" si="93"/>
        <v>-718.89327890223342</v>
      </c>
      <c r="AR479" s="37">
        <f t="shared" si="94"/>
        <v>0</v>
      </c>
      <c r="AS479" s="183">
        <f t="shared" si="99"/>
        <v>0</v>
      </c>
      <c r="AT479" s="146">
        <f>'[4]ПР 5 місяців'!AP479</f>
        <v>-369.94186980000001</v>
      </c>
      <c r="AU479" s="275">
        <f t="shared" si="100"/>
        <v>-1088.8351487022335</v>
      </c>
      <c r="AV479" s="269">
        <f>[17]пот.ремонт!AP479+[14]пот.ремонт!AP479+[15]пот.ремонт!AP479+[2]пот.ремонт!AP479</f>
        <v>0</v>
      </c>
      <c r="AW479" s="193">
        <f>[15]пот.ремонт!C479</f>
        <v>19.421426481312555</v>
      </c>
      <c r="AX479" s="194"/>
      <c r="AY479" s="194">
        <f t="shared" si="102"/>
        <v>-19.421426481312555</v>
      </c>
      <c r="AZ479" s="17"/>
      <c r="BA479" s="200">
        <f t="shared" si="103"/>
        <v>-1108.2565751835461</v>
      </c>
      <c r="BB479" s="269">
        <f t="shared" si="104"/>
        <v>0</v>
      </c>
      <c r="BC479" s="15">
        <v>0</v>
      </c>
      <c r="BE479" s="270">
        <f>'[16]звіт поточний ремонт'!$AR$481</f>
        <v>-369.94186980000001</v>
      </c>
      <c r="BF479" s="192">
        <f t="shared" si="97"/>
        <v>0</v>
      </c>
    </row>
    <row r="480" spans="1:58" ht="15" customHeight="1" x14ac:dyDescent="0.25">
      <c r="A480" s="175">
        <f t="shared" si="101"/>
        <v>474</v>
      </c>
      <c r="B480" s="260" t="s">
        <v>475</v>
      </c>
      <c r="C480" s="164">
        <f>побуд.звіт!AW484</f>
        <v>354.05728454225817</v>
      </c>
      <c r="D480" s="67">
        <f>'[3]по будинку 08'!BF485</f>
        <v>0</v>
      </c>
      <c r="E480" s="68">
        <v>1</v>
      </c>
      <c r="F480" s="69"/>
      <c r="G480" s="69"/>
      <c r="H480" s="69"/>
      <c r="I480" s="69"/>
      <c r="J480" s="69"/>
      <c r="K480" s="69"/>
      <c r="L480" s="70"/>
      <c r="M480" s="75">
        <f>[17]пот.ремонт!M480+[14]пот.ремонт!M480+[15]пот.ремонт!M480+[2]пот.ремонт!M480</f>
        <v>0</v>
      </c>
      <c r="N480" s="75">
        <f>[17]пот.ремонт!N480+[14]пот.ремонт!N480+[15]пот.ремонт!N480+[2]пот.ремонт!N480</f>
        <v>0</v>
      </c>
      <c r="O480" s="75">
        <f>[17]пот.ремонт!O480+[14]пот.ремонт!O480+[15]пот.ремонт!O480+[2]пот.ремонт!O480</f>
        <v>0</v>
      </c>
      <c r="P480" s="75">
        <f>[17]пот.ремонт!P480+[14]пот.ремонт!P480+[15]пот.ремонт!P480+[2]пот.ремонт!P480</f>
        <v>0</v>
      </c>
      <c r="Q480" s="75">
        <f>[17]пот.ремонт!Q480+[14]пот.ремонт!Q480+[15]пот.ремонт!Q480+[2]пот.ремонт!Q480</f>
        <v>0</v>
      </c>
      <c r="R480" s="75">
        <f>[17]пот.ремонт!R480+[14]пот.ремонт!R480+[15]пот.ремонт!R480+[2]пот.ремонт!R480</f>
        <v>0</v>
      </c>
      <c r="S480" s="75">
        <f>[17]пот.ремонт!S480+[14]пот.ремонт!S480+[15]пот.ремонт!S480+[2]пот.ремонт!S480</f>
        <v>0</v>
      </c>
      <c r="T480" s="75">
        <f>[17]пот.ремонт!T480+[14]пот.ремонт!T480+[15]пот.ремонт!T480+[2]пот.ремонт!T480</f>
        <v>0</v>
      </c>
      <c r="U480" s="75">
        <f>[17]пот.ремонт!U480+[14]пот.ремонт!U480+[15]пот.ремонт!U480+[2]пот.ремонт!U480</f>
        <v>0</v>
      </c>
      <c r="V480" s="75">
        <f>[17]пот.ремонт!V480+[14]пот.ремонт!V480+[15]пот.ремонт!V480+[2]пот.ремонт!V480</f>
        <v>0</v>
      </c>
      <c r="W480" s="75">
        <f>[17]пот.ремонт!W480+[14]пот.ремонт!W480+[15]пот.ремонт!W480+[2]пот.ремонт!W480</f>
        <v>0</v>
      </c>
      <c r="X480" s="75">
        <f>[17]пот.ремонт!X480+[14]пот.ремонт!X480+[15]пот.ремонт!X480+[2]пот.ремонт!X480</f>
        <v>0</v>
      </c>
      <c r="Y480" s="75">
        <f>[17]пот.ремонт!Y480+[14]пот.ремонт!Y480+[15]пот.ремонт!Y480+[2]пот.ремонт!Y480</f>
        <v>0</v>
      </c>
      <c r="Z480" s="75">
        <f>[17]пот.ремонт!Z480+[14]пот.ремонт!Z480+[15]пот.ремонт!Z480+[2]пот.ремонт!Z480</f>
        <v>0</v>
      </c>
      <c r="AA480" s="75">
        <f>[17]пот.ремонт!AA480+[14]пот.ремонт!AA480+[15]пот.ремонт!AA480+[2]пот.ремонт!AA480</f>
        <v>0</v>
      </c>
      <c r="AB480" s="75">
        <f>[1]пот.ремонт!AB481+[2]пот.ремонт!AB480</f>
        <v>0</v>
      </c>
      <c r="AC480" s="75">
        <f>[1]пот.ремонт!AC481+[2]пот.ремонт!AC480</f>
        <v>0</v>
      </c>
      <c r="AD480" s="187">
        <f t="shared" si="96"/>
        <v>0</v>
      </c>
      <c r="AE480" s="75">
        <f>[17]пот.ремонт!AE480+[14]пот.ремонт!AE480+[15]пот.ремонт!AE480+[2]пот.ремонт!AE480</f>
        <v>0</v>
      </c>
      <c r="AF480" s="75">
        <f>[17]пот.ремонт!AF480+[14]пот.ремонт!AF480+[15]пот.ремонт!AF480+[2]пот.ремонт!AF480</f>
        <v>0</v>
      </c>
      <c r="AG480" s="75">
        <f>[17]пот.ремонт!AG480+[14]пот.ремонт!AG480+[15]пот.ремонт!AG480+[2]пот.ремонт!AG480</f>
        <v>0</v>
      </c>
      <c r="AH480" s="75">
        <f>[17]пот.ремонт!AH480+[14]пот.ремонт!AH480+[15]пот.ремонт!AH480+[2]пот.ремонт!AH480</f>
        <v>0</v>
      </c>
      <c r="AI480" s="75">
        <f>[17]пот.ремонт!AI480+[14]пот.ремонт!AI480+[15]пот.ремонт!AI480+[2]пот.ремонт!AI480</f>
        <v>0</v>
      </c>
      <c r="AJ480" s="75">
        <f>[17]пот.ремонт!AJ480+[14]пот.ремонт!AJ480+[15]пот.ремонт!AJ480+[2]пот.ремонт!AJ480</f>
        <v>0</v>
      </c>
      <c r="AK480" s="75">
        <f>[17]пот.ремонт!AK480+[14]пот.ремонт!AK480+[15]пот.ремонт!AK480+[2]пот.ремонт!AK480</f>
        <v>0</v>
      </c>
      <c r="AL480" s="75">
        <f>[17]пот.ремонт!AL480+[14]пот.ремонт!AL480+[15]пот.ремонт!AL480+[2]пот.ремонт!AL480</f>
        <v>0</v>
      </c>
      <c r="AM480" s="75">
        <f>[17]пот.ремонт!AM480+[14]пот.ремонт!AM480+[15]пот.ремонт!AM480+[2]пот.ремонт!AM480</f>
        <v>0</v>
      </c>
      <c r="AN480" s="75">
        <f>[1]пот.ремонт!AN481+[2]пот.ремонт!AN480</f>
        <v>0</v>
      </c>
      <c r="AO480" s="71">
        <f t="shared" si="95"/>
        <v>0</v>
      </c>
      <c r="AP480" s="274">
        <f t="shared" si="98"/>
        <v>0</v>
      </c>
      <c r="AQ480" s="36">
        <f t="shared" si="93"/>
        <v>-354.05728454225817</v>
      </c>
      <c r="AR480" s="37">
        <f t="shared" si="94"/>
        <v>0</v>
      </c>
      <c r="AS480" s="183">
        <f t="shared" si="99"/>
        <v>0</v>
      </c>
      <c r="AT480" s="146">
        <f>'[4]ПР 5 місяців'!AP480</f>
        <v>-181.81838150000002</v>
      </c>
      <c r="AU480" s="275">
        <f t="shared" si="100"/>
        <v>-535.87566604225822</v>
      </c>
      <c r="AV480" s="269">
        <f>[17]пот.ремонт!AP480+[14]пот.ремонт!AP480+[15]пот.ремонт!AP480+[2]пот.ремонт!AP480</f>
        <v>0</v>
      </c>
      <c r="AW480" s="193">
        <f>[15]пот.ремонт!C480</f>
        <v>31.830486908451633</v>
      </c>
      <c r="AX480" s="194"/>
      <c r="AY480" s="194">
        <f t="shared" si="102"/>
        <v>-31.830486908451633</v>
      </c>
      <c r="AZ480" s="17"/>
      <c r="BA480" s="200">
        <f t="shared" si="103"/>
        <v>-567.70615295070979</v>
      </c>
      <c r="BB480" s="269">
        <f t="shared" si="104"/>
        <v>0</v>
      </c>
      <c r="BC480" s="15">
        <v>0</v>
      </c>
      <c r="BE480" s="270">
        <f>'[16]звіт поточний ремонт'!AR483</f>
        <v>-181.81838150000002</v>
      </c>
      <c r="BF480" s="192">
        <f t="shared" si="97"/>
        <v>0</v>
      </c>
    </row>
    <row r="481" spans="1:58" ht="15" customHeight="1" x14ac:dyDescent="0.25">
      <c r="A481" s="175">
        <f t="shared" si="101"/>
        <v>475</v>
      </c>
      <c r="B481" s="260" t="s">
        <v>476</v>
      </c>
      <c r="C481" s="164">
        <f>побуд.звіт!AW485</f>
        <v>2564.470944783885</v>
      </c>
      <c r="D481" s="67">
        <f>'[3]по будинку 08'!BF486</f>
        <v>0</v>
      </c>
      <c r="E481" s="68">
        <v>1</v>
      </c>
      <c r="F481" s="69"/>
      <c r="G481" s="69"/>
      <c r="H481" s="69"/>
      <c r="I481" s="69"/>
      <c r="J481" s="69"/>
      <c r="K481" s="69"/>
      <c r="L481" s="70"/>
      <c r="M481" s="75">
        <f>[17]пот.ремонт!M481+[14]пот.ремонт!M481+[15]пот.ремонт!M481+[2]пот.ремонт!M481</f>
        <v>0</v>
      </c>
      <c r="N481" s="75">
        <f>[17]пот.ремонт!N481+[14]пот.ремонт!N481+[15]пот.ремонт!N481+[2]пот.ремонт!N481</f>
        <v>0</v>
      </c>
      <c r="O481" s="75">
        <f>[17]пот.ремонт!O481+[14]пот.ремонт!O481+[15]пот.ремонт!O481+[2]пот.ремонт!O481</f>
        <v>384</v>
      </c>
      <c r="P481" s="75">
        <f>[17]пот.ремонт!P481+[14]пот.ремонт!P481+[15]пот.ремонт!P481+[2]пот.ремонт!P481</f>
        <v>2.84</v>
      </c>
      <c r="Q481" s="75">
        <f>[17]пот.ремонт!Q481+[14]пот.ремонт!Q481+[15]пот.ремонт!Q481+[2]пот.ремонт!Q481</f>
        <v>0</v>
      </c>
      <c r="R481" s="75">
        <f>[17]пот.ремонт!R481+[14]пот.ремонт!R481+[15]пот.ремонт!R481+[2]пот.ремонт!R481</f>
        <v>0</v>
      </c>
      <c r="S481" s="75">
        <f>[17]пот.ремонт!S481+[14]пот.ремонт!S481+[15]пот.ремонт!S481+[2]пот.ремонт!S481</f>
        <v>0</v>
      </c>
      <c r="T481" s="75">
        <f>[17]пот.ремонт!T481+[14]пот.ремонт!T481+[15]пот.ремонт!T481+[2]пот.ремонт!T481</f>
        <v>0</v>
      </c>
      <c r="U481" s="75">
        <f>[17]пот.ремонт!U481+[14]пот.ремонт!U481+[15]пот.ремонт!U481+[2]пот.ремонт!U481</f>
        <v>0</v>
      </c>
      <c r="V481" s="75">
        <f>[17]пот.ремонт!V481+[14]пот.ремонт!V481+[15]пот.ремонт!V481+[2]пот.ремонт!V481</f>
        <v>0</v>
      </c>
      <c r="W481" s="75">
        <f>[17]пот.ремонт!W481+[14]пот.ремонт!W481+[15]пот.ремонт!W481+[2]пот.ремонт!W481</f>
        <v>0</v>
      </c>
      <c r="X481" s="75">
        <f>[17]пот.ремонт!X481+[14]пот.ремонт!X481+[15]пот.ремонт!X481+[2]пот.ремонт!X481</f>
        <v>0</v>
      </c>
      <c r="Y481" s="75">
        <f>[17]пот.ремонт!Y481+[14]пот.ремонт!Y481+[15]пот.ремонт!Y481+[2]пот.ремонт!Y481</f>
        <v>0</v>
      </c>
      <c r="Z481" s="75">
        <f>[17]пот.ремонт!Z481+[14]пот.ремонт!Z481+[15]пот.ремонт!Z481+[2]пот.ремонт!Z481</f>
        <v>0</v>
      </c>
      <c r="AA481" s="75">
        <f>[17]пот.ремонт!AA481+[14]пот.ремонт!AA481+[15]пот.ремонт!AA481+[2]пот.ремонт!AA481</f>
        <v>450.21907538747223</v>
      </c>
      <c r="AB481" s="75">
        <f>[1]пот.ремонт!AB482+[2]пот.ремонт!AB481</f>
        <v>0</v>
      </c>
      <c r="AC481" s="75">
        <f>[1]пот.ремонт!AC482+[2]пот.ремонт!AC481</f>
        <v>0</v>
      </c>
      <c r="AD481" s="187">
        <f t="shared" si="96"/>
        <v>834.21907538747223</v>
      </c>
      <c r="AE481" s="75">
        <f>[17]пот.ремонт!AE481+[14]пот.ремонт!AE481+[15]пот.ремонт!AE481+[2]пот.ремонт!AE481</f>
        <v>0</v>
      </c>
      <c r="AF481" s="75">
        <f>[17]пот.ремонт!AF481+[14]пот.ремонт!AF481+[15]пот.ремонт!AF481+[2]пот.ремонт!AF481</f>
        <v>0</v>
      </c>
      <c r="AG481" s="75">
        <f>[17]пот.ремонт!AG481+[14]пот.ремонт!AG481+[15]пот.ремонт!AG481+[2]пот.ремонт!AG481</f>
        <v>0</v>
      </c>
      <c r="AH481" s="75">
        <f>[17]пот.ремонт!AH481+[14]пот.ремонт!AH481+[15]пот.ремонт!AH481+[2]пот.ремонт!AH481</f>
        <v>0</v>
      </c>
      <c r="AI481" s="75">
        <f>[17]пот.ремонт!AI481+[14]пот.ремонт!AI481+[15]пот.ремонт!AI481+[2]пот.ремонт!AI481</f>
        <v>0</v>
      </c>
      <c r="AJ481" s="75">
        <f>[17]пот.ремонт!AJ481+[14]пот.ремонт!AJ481+[15]пот.ремонт!AJ481+[2]пот.ремонт!AJ481</f>
        <v>0</v>
      </c>
      <c r="AK481" s="75">
        <f>[17]пот.ремонт!AK481+[14]пот.ремонт!AK481+[15]пот.ремонт!AK481+[2]пот.ремонт!AK481</f>
        <v>0</v>
      </c>
      <c r="AL481" s="75">
        <f>[17]пот.ремонт!AL481+[14]пот.ремонт!AL481+[15]пот.ремонт!AL481+[2]пот.ремонт!AL481</f>
        <v>0</v>
      </c>
      <c r="AM481" s="75">
        <f>[17]пот.ремонт!AM481+[14]пот.ремонт!AM481+[15]пот.ремонт!AM481+[2]пот.ремонт!AM481</f>
        <v>0</v>
      </c>
      <c r="AN481" s="75">
        <f>[1]пот.ремонт!AN482+[2]пот.ремонт!AN481</f>
        <v>0</v>
      </c>
      <c r="AO481" s="71">
        <f t="shared" si="95"/>
        <v>0</v>
      </c>
      <c r="AP481" s="274">
        <f t="shared" si="98"/>
        <v>834.21907538747223</v>
      </c>
      <c r="AQ481" s="36">
        <f t="shared" si="93"/>
        <v>-1730.2518693964128</v>
      </c>
      <c r="AR481" s="37">
        <f t="shared" si="94"/>
        <v>0</v>
      </c>
      <c r="AS481" s="183">
        <f t="shared" si="99"/>
        <v>0.32529870423537754</v>
      </c>
      <c r="AT481" s="146">
        <f>'[4]ПР 5 місяців'!AP481</f>
        <v>74.488087650713169</v>
      </c>
      <c r="AU481" s="275">
        <f t="shared" si="100"/>
        <v>-1655.7637817456996</v>
      </c>
      <c r="AV481" s="269">
        <f>[17]пот.ремонт!AP481+[14]пот.ремонт!AP481+[15]пот.ремонт!AP481+[2]пот.ремонт!AP481</f>
        <v>834.21907538747223</v>
      </c>
      <c r="AW481" s="193">
        <f>[15]пот.ремонт!C481</f>
        <v>230.39265943677697</v>
      </c>
      <c r="AX481" s="194"/>
      <c r="AY481" s="194">
        <f t="shared" si="102"/>
        <v>-230.39265943677697</v>
      </c>
      <c r="AZ481" s="17"/>
      <c r="BA481" s="200">
        <f t="shared" si="103"/>
        <v>-1886.1564411824766</v>
      </c>
      <c r="BB481" s="269">
        <f t="shared" si="104"/>
        <v>0</v>
      </c>
      <c r="BC481" s="15">
        <v>834</v>
      </c>
      <c r="BE481" s="270">
        <f>'[16]звіт поточний ремонт'!AR484</f>
        <v>74.488087650713169</v>
      </c>
      <c r="BF481" s="192">
        <f t="shared" si="97"/>
        <v>0</v>
      </c>
    </row>
    <row r="482" spans="1:58" ht="15" customHeight="1" x14ac:dyDescent="0.25">
      <c r="A482" s="175">
        <f t="shared" si="101"/>
        <v>476</v>
      </c>
      <c r="B482" s="260" t="s">
        <v>477</v>
      </c>
      <c r="C482" s="164">
        <f>побуд.звіт!AW486</f>
        <v>720.36673980469277</v>
      </c>
      <c r="D482" s="67">
        <f>'[3]по будинку 08'!BF487</f>
        <v>0</v>
      </c>
      <c r="E482" s="68">
        <v>1</v>
      </c>
      <c r="F482" s="69"/>
      <c r="G482" s="69"/>
      <c r="H482" s="69"/>
      <c r="I482" s="69"/>
      <c r="J482" s="69"/>
      <c r="K482" s="69"/>
      <c r="L482" s="70"/>
      <c r="M482" s="75">
        <f>[17]пот.ремонт!M482+[14]пот.ремонт!M482+[15]пот.ремонт!M482+[2]пот.ремонт!M482</f>
        <v>0</v>
      </c>
      <c r="N482" s="75">
        <f>[17]пот.ремонт!N482+[14]пот.ремонт!N482+[15]пот.ремонт!N482+[2]пот.ремонт!N482</f>
        <v>0</v>
      </c>
      <c r="O482" s="75">
        <f>[17]пот.ремонт!O482+[14]пот.ремонт!O482+[15]пот.ремонт!O482+[2]пот.ремонт!O482</f>
        <v>0</v>
      </c>
      <c r="P482" s="75">
        <f>[17]пот.ремонт!P482+[14]пот.ремонт!P482+[15]пот.ремонт!P482+[2]пот.ремонт!P482</f>
        <v>0</v>
      </c>
      <c r="Q482" s="75">
        <f>[17]пот.ремонт!Q482+[14]пот.ремонт!Q482+[15]пот.ремонт!Q482+[2]пот.ремонт!Q482</f>
        <v>0</v>
      </c>
      <c r="R482" s="75">
        <f>[17]пот.ремонт!R482+[14]пот.ремонт!R482+[15]пот.ремонт!R482+[2]пот.ремонт!R482</f>
        <v>0</v>
      </c>
      <c r="S482" s="75">
        <f>[17]пот.ремонт!S482+[14]пот.ремонт!S482+[15]пот.ремонт!S482+[2]пот.ремонт!S482</f>
        <v>0</v>
      </c>
      <c r="T482" s="75">
        <f>[17]пот.ремонт!T482+[14]пот.ремонт!T482+[15]пот.ремонт!T482+[2]пот.ремонт!T482</f>
        <v>0</v>
      </c>
      <c r="U482" s="75">
        <f>[17]пот.ремонт!U482+[14]пот.ремонт!U482+[15]пот.ремонт!U482+[2]пот.ремонт!U482</f>
        <v>0</v>
      </c>
      <c r="V482" s="75">
        <f>[17]пот.ремонт!V482+[14]пот.ремонт!V482+[15]пот.ремонт!V482+[2]пот.ремонт!V482</f>
        <v>0</v>
      </c>
      <c r="W482" s="75">
        <f>[17]пот.ремонт!W482+[14]пот.ремонт!W482+[15]пот.ремонт!W482+[2]пот.ремонт!W482</f>
        <v>0</v>
      </c>
      <c r="X482" s="75">
        <f>[17]пот.ремонт!X482+[14]пот.ремонт!X482+[15]пот.ремонт!X482+[2]пот.ремонт!X482</f>
        <v>0</v>
      </c>
      <c r="Y482" s="75">
        <f>[17]пот.ремонт!Y482+[14]пот.ремонт!Y482+[15]пот.ремонт!Y482+[2]пот.ремонт!Y482</f>
        <v>0</v>
      </c>
      <c r="Z482" s="75">
        <f>[17]пот.ремонт!Z482+[14]пот.ремонт!Z482+[15]пот.ремонт!Z482+[2]пот.ремонт!Z482</f>
        <v>0</v>
      </c>
      <c r="AA482" s="75">
        <f>[17]пот.ремонт!AA482+[14]пот.ремонт!AA482+[15]пот.ремонт!AA482+[2]пот.ремонт!AA482</f>
        <v>0</v>
      </c>
      <c r="AB482" s="75">
        <f>[1]пот.ремонт!AB483+[2]пот.ремонт!AB482</f>
        <v>0</v>
      </c>
      <c r="AC482" s="75">
        <f>[1]пот.ремонт!AC483+[2]пот.ремонт!AC482</f>
        <v>0</v>
      </c>
      <c r="AD482" s="187">
        <f t="shared" si="96"/>
        <v>0</v>
      </c>
      <c r="AE482" s="75">
        <f>[17]пот.ремонт!AE482+[14]пот.ремонт!AE482+[15]пот.ремонт!AE482+[2]пот.ремонт!AE482</f>
        <v>0</v>
      </c>
      <c r="AF482" s="75">
        <f>[17]пот.ремонт!AF482+[14]пот.ремонт!AF482+[15]пот.ремонт!AF482+[2]пот.ремонт!AF482</f>
        <v>0</v>
      </c>
      <c r="AG482" s="75">
        <f>[17]пот.ремонт!AG482+[14]пот.ремонт!AG482+[15]пот.ремонт!AG482+[2]пот.ремонт!AG482</f>
        <v>0</v>
      </c>
      <c r="AH482" s="75">
        <f>[17]пот.ремонт!AH482+[14]пот.ремонт!AH482+[15]пот.ремонт!AH482+[2]пот.ремонт!AH482</f>
        <v>0</v>
      </c>
      <c r="AI482" s="75">
        <f>[17]пот.ремонт!AI482+[14]пот.ремонт!AI482+[15]пот.ремонт!AI482+[2]пот.ремонт!AI482</f>
        <v>0</v>
      </c>
      <c r="AJ482" s="75">
        <f>[17]пот.ремонт!AJ482+[14]пот.ремонт!AJ482+[15]пот.ремонт!AJ482+[2]пот.ремонт!AJ482</f>
        <v>0</v>
      </c>
      <c r="AK482" s="75">
        <f>[17]пот.ремонт!AK482+[14]пот.ремонт!AK482+[15]пот.ремонт!AK482+[2]пот.ремонт!AK482</f>
        <v>0</v>
      </c>
      <c r="AL482" s="75">
        <f>[17]пот.ремонт!AL482+[14]пот.ремонт!AL482+[15]пот.ремонт!AL482+[2]пот.ремонт!AL482</f>
        <v>0</v>
      </c>
      <c r="AM482" s="75">
        <f>[17]пот.ремонт!AM482+[14]пот.ремонт!AM482+[15]пот.ремонт!AM482+[2]пот.ремонт!AM482</f>
        <v>0</v>
      </c>
      <c r="AN482" s="75">
        <f>[1]пот.ремонт!AN483+[2]пот.ремонт!AN482</f>
        <v>0</v>
      </c>
      <c r="AO482" s="71">
        <f t="shared" si="95"/>
        <v>0</v>
      </c>
      <c r="AP482" s="274">
        <f t="shared" si="98"/>
        <v>0</v>
      </c>
      <c r="AQ482" s="36">
        <f t="shared" si="93"/>
        <v>-720.36673980469277</v>
      </c>
      <c r="AR482" s="37">
        <f t="shared" si="94"/>
        <v>0</v>
      </c>
      <c r="AS482" s="183">
        <f t="shared" si="99"/>
        <v>0</v>
      </c>
      <c r="AT482" s="146">
        <f>'[4]ПР 5 місяців'!AP482</f>
        <v>-370.262072268</v>
      </c>
      <c r="AU482" s="275">
        <f t="shared" si="100"/>
        <v>-1090.6288120726927</v>
      </c>
      <c r="AV482" s="269">
        <f>[17]пот.ремонт!AP482+[14]пот.ремонт!AP482+[15]пот.ремонт!AP482+[2]пот.ремонт!AP482</f>
        <v>0</v>
      </c>
      <c r="AW482" s="193">
        <f>[15]пот.ремонт!C482</f>
        <v>64.69097412093852</v>
      </c>
      <c r="AX482" s="194"/>
      <c r="AY482" s="194">
        <f t="shared" si="102"/>
        <v>-64.69097412093852</v>
      </c>
      <c r="AZ482" s="17"/>
      <c r="BA482" s="200">
        <f t="shared" si="103"/>
        <v>-1155.3197861936312</v>
      </c>
      <c r="BB482" s="269">
        <f t="shared" si="104"/>
        <v>0</v>
      </c>
      <c r="BC482" s="15">
        <v>0</v>
      </c>
      <c r="BE482" s="270">
        <f>'[16]звіт поточний ремонт'!AR485</f>
        <v>-370.262072268</v>
      </c>
      <c r="BF482" s="192">
        <f t="shared" si="97"/>
        <v>0</v>
      </c>
    </row>
    <row r="483" spans="1:58" ht="15" customHeight="1" x14ac:dyDescent="0.25">
      <c r="A483" s="175">
        <f t="shared" si="101"/>
        <v>477</v>
      </c>
      <c r="B483" s="260" t="s">
        <v>478</v>
      </c>
      <c r="C483" s="164">
        <f>побуд.звіт!AW487</f>
        <v>341.12021700923412</v>
      </c>
      <c r="D483" s="67">
        <f>'[3]по будинку 08'!BF488</f>
        <v>0</v>
      </c>
      <c r="E483" s="68">
        <v>1</v>
      </c>
      <c r="F483" s="69"/>
      <c r="G483" s="69"/>
      <c r="H483" s="69"/>
      <c r="I483" s="69"/>
      <c r="J483" s="69"/>
      <c r="K483" s="69"/>
      <c r="L483" s="70"/>
      <c r="M483" s="75">
        <f>[17]пот.ремонт!M483+[14]пот.ремонт!M483+[15]пот.ремонт!M483+[2]пот.ремонт!M483</f>
        <v>0</v>
      </c>
      <c r="N483" s="75">
        <f>[17]пот.ремонт!N483+[14]пот.ремонт!N483+[15]пот.ремонт!N483+[2]пот.ремонт!N483</f>
        <v>0</v>
      </c>
      <c r="O483" s="75">
        <f>[17]пот.ремонт!O483+[14]пот.ремонт!O483+[15]пот.ремонт!O483+[2]пот.ремонт!O483</f>
        <v>0</v>
      </c>
      <c r="P483" s="75">
        <f>[17]пот.ремонт!P483+[14]пот.ремонт!P483+[15]пот.ремонт!P483+[2]пот.ремонт!P483</f>
        <v>0</v>
      </c>
      <c r="Q483" s="75">
        <f>[17]пот.ремонт!Q483+[14]пот.ремонт!Q483+[15]пот.ремонт!Q483+[2]пот.ремонт!Q483</f>
        <v>0</v>
      </c>
      <c r="R483" s="75">
        <f>[17]пот.ремонт!R483+[14]пот.ремонт!R483+[15]пот.ремонт!R483+[2]пот.ремонт!R483</f>
        <v>0</v>
      </c>
      <c r="S483" s="75">
        <f>[17]пот.ремонт!S483+[14]пот.ремонт!S483+[15]пот.ремонт!S483+[2]пот.ремонт!S483</f>
        <v>0</v>
      </c>
      <c r="T483" s="75">
        <f>[17]пот.ремонт!T483+[14]пот.ремонт!T483+[15]пот.ремонт!T483+[2]пот.ремонт!T483</f>
        <v>0</v>
      </c>
      <c r="U483" s="75">
        <f>[17]пот.ремонт!U483+[14]пот.ремонт!U483+[15]пот.ремонт!U483+[2]пот.ремонт!U483</f>
        <v>0</v>
      </c>
      <c r="V483" s="75">
        <f>[17]пот.ремонт!V483+[14]пот.ремонт!V483+[15]пот.ремонт!V483+[2]пот.ремонт!V483</f>
        <v>0</v>
      </c>
      <c r="W483" s="75">
        <f>[17]пот.ремонт!W483+[14]пот.ремонт!W483+[15]пот.ремонт!W483+[2]пот.ремонт!W483</f>
        <v>0</v>
      </c>
      <c r="X483" s="75">
        <f>[17]пот.ремонт!X483+[14]пот.ремонт!X483+[15]пот.ремонт!X483+[2]пот.ремонт!X483</f>
        <v>0</v>
      </c>
      <c r="Y483" s="75">
        <f>[17]пот.ремонт!Y483+[14]пот.ремонт!Y483+[15]пот.ремонт!Y483+[2]пот.ремонт!Y483</f>
        <v>0</v>
      </c>
      <c r="Z483" s="75">
        <f>[17]пот.ремонт!Z483+[14]пот.ремонт!Z483+[15]пот.ремонт!Z483+[2]пот.ремонт!Z483</f>
        <v>0</v>
      </c>
      <c r="AA483" s="75">
        <f>[17]пот.ремонт!AA483+[14]пот.ремонт!AA483+[15]пот.ремонт!AA483+[2]пот.ремонт!AA483</f>
        <v>0</v>
      </c>
      <c r="AB483" s="75">
        <f>[1]пот.ремонт!AB484+[2]пот.ремонт!AB483</f>
        <v>0</v>
      </c>
      <c r="AC483" s="75">
        <f>[1]пот.ремонт!AC484+[2]пот.ремонт!AC483</f>
        <v>0</v>
      </c>
      <c r="AD483" s="187">
        <f t="shared" si="96"/>
        <v>0</v>
      </c>
      <c r="AE483" s="75">
        <f>[17]пот.ремонт!AE483+[14]пот.ремонт!AE483+[15]пот.ремонт!AE483+[2]пот.ремонт!AE483</f>
        <v>0</v>
      </c>
      <c r="AF483" s="75">
        <f>[17]пот.ремонт!AF483+[14]пот.ремонт!AF483+[15]пот.ремонт!AF483+[2]пот.ремонт!AF483</f>
        <v>0</v>
      </c>
      <c r="AG483" s="75">
        <f>[17]пот.ремонт!AG483+[14]пот.ремонт!AG483+[15]пот.ремонт!AG483+[2]пот.ремонт!AG483</f>
        <v>0</v>
      </c>
      <c r="AH483" s="75">
        <f>[17]пот.ремонт!AH483+[14]пот.ремонт!AH483+[15]пот.ремонт!AH483+[2]пот.ремонт!AH483</f>
        <v>0</v>
      </c>
      <c r="AI483" s="75">
        <f>[17]пот.ремонт!AI483+[14]пот.ремонт!AI483+[15]пот.ремонт!AI483+[2]пот.ремонт!AI483</f>
        <v>0</v>
      </c>
      <c r="AJ483" s="75">
        <f>[17]пот.ремонт!AJ483+[14]пот.ремонт!AJ483+[15]пот.ремонт!AJ483+[2]пот.ремонт!AJ483</f>
        <v>0</v>
      </c>
      <c r="AK483" s="75">
        <f>[17]пот.ремонт!AK483+[14]пот.ремонт!AK483+[15]пот.ремонт!AK483+[2]пот.ремонт!AK483</f>
        <v>0</v>
      </c>
      <c r="AL483" s="75">
        <f>[17]пот.ремонт!AL483+[14]пот.ремонт!AL483+[15]пот.ремонт!AL483+[2]пот.ремонт!AL483</f>
        <v>0</v>
      </c>
      <c r="AM483" s="75">
        <f>[17]пот.ремонт!AM483+[14]пот.ремонт!AM483+[15]пот.ремонт!AM483+[2]пот.ремонт!AM483</f>
        <v>0</v>
      </c>
      <c r="AN483" s="75">
        <f>[1]пот.ремонт!AN484+[2]пот.ремонт!AN483</f>
        <v>0</v>
      </c>
      <c r="AO483" s="71">
        <f t="shared" si="95"/>
        <v>0</v>
      </c>
      <c r="AP483" s="274">
        <f t="shared" si="98"/>
        <v>0</v>
      </c>
      <c r="AQ483" s="36">
        <f t="shared" si="93"/>
        <v>-341.12021700923412</v>
      </c>
      <c r="AR483" s="37">
        <f t="shared" si="94"/>
        <v>0</v>
      </c>
      <c r="AS483" s="183">
        <f t="shared" si="99"/>
        <v>0</v>
      </c>
      <c r="AT483" s="146">
        <f>'[4]ПР 5 місяців'!AP483</f>
        <v>-175.10219422199998</v>
      </c>
      <c r="AU483" s="275">
        <f t="shared" si="100"/>
        <v>-516.2224112312341</v>
      </c>
      <c r="AV483" s="269">
        <f>[17]пот.ремонт!AP483+[14]пот.ремонт!AP483+[15]пот.ремонт!AP483+[2]пот.ремонт!AP483</f>
        <v>0</v>
      </c>
      <c r="AW483" s="193">
        <f>[15]пот.ремонт!C483</f>
        <v>30.682991041846826</v>
      </c>
      <c r="AX483" s="194"/>
      <c r="AY483" s="194">
        <f t="shared" si="102"/>
        <v>-30.682991041846826</v>
      </c>
      <c r="AZ483" s="17"/>
      <c r="BA483" s="200">
        <f t="shared" si="103"/>
        <v>-546.90540227308088</v>
      </c>
      <c r="BB483" s="269">
        <f t="shared" si="104"/>
        <v>0</v>
      </c>
      <c r="BC483" s="15">
        <v>0</v>
      </c>
      <c r="BE483" s="270">
        <f>'[16]звіт поточний ремонт'!AR486</f>
        <v>-175.10219422199998</v>
      </c>
      <c r="BF483" s="192">
        <f t="shared" si="97"/>
        <v>0</v>
      </c>
    </row>
    <row r="484" spans="1:58" ht="15" customHeight="1" x14ac:dyDescent="0.25">
      <c r="A484" s="175">
        <f t="shared" si="101"/>
        <v>478</v>
      </c>
      <c r="B484" s="260" t="s">
        <v>479</v>
      </c>
      <c r="C484" s="164">
        <f>побуд.звіт!AW488</f>
        <v>268.92621987371308</v>
      </c>
      <c r="D484" s="67">
        <f>'[3]по будинку 08'!BF489</f>
        <v>0</v>
      </c>
      <c r="E484" s="68">
        <v>1</v>
      </c>
      <c r="F484" s="69"/>
      <c r="G484" s="69"/>
      <c r="H484" s="69"/>
      <c r="I484" s="69"/>
      <c r="J484" s="69"/>
      <c r="K484" s="69"/>
      <c r="L484" s="70"/>
      <c r="M484" s="75">
        <f>[17]пот.ремонт!M484+[14]пот.ремонт!M484+[15]пот.ремонт!M484+[2]пот.ремонт!M484</f>
        <v>0</v>
      </c>
      <c r="N484" s="75">
        <f>[17]пот.ремонт!N484+[14]пот.ремонт!N484+[15]пот.ремонт!N484+[2]пот.ремонт!N484</f>
        <v>0</v>
      </c>
      <c r="O484" s="75">
        <f>[17]пот.ремонт!O484+[14]пот.ремонт!O484+[15]пот.ремонт!O484+[2]пот.ремонт!O484</f>
        <v>0</v>
      </c>
      <c r="P484" s="75">
        <f>[17]пот.ремонт!P484+[14]пот.ремонт!P484+[15]пот.ремонт!P484+[2]пот.ремонт!P484</f>
        <v>0</v>
      </c>
      <c r="Q484" s="75">
        <f>[17]пот.ремонт!Q484+[14]пот.ремонт!Q484+[15]пот.ремонт!Q484+[2]пот.ремонт!Q484</f>
        <v>0</v>
      </c>
      <c r="R484" s="75">
        <f>[17]пот.ремонт!R484+[14]пот.ремонт!R484+[15]пот.ремонт!R484+[2]пот.ремонт!R484</f>
        <v>0</v>
      </c>
      <c r="S484" s="75">
        <f>[17]пот.ремонт!S484+[14]пот.ремонт!S484+[15]пот.ремонт!S484+[2]пот.ремонт!S484</f>
        <v>0</v>
      </c>
      <c r="T484" s="75">
        <f>[17]пот.ремонт!T484+[14]пот.ремонт!T484+[15]пот.ремонт!T484+[2]пот.ремонт!T484</f>
        <v>0</v>
      </c>
      <c r="U484" s="75">
        <f>[17]пот.ремонт!U484+[14]пот.ремонт!U484+[15]пот.ремонт!U484+[2]пот.ремонт!U484</f>
        <v>0</v>
      </c>
      <c r="V484" s="75">
        <f>[17]пот.ремонт!V484+[14]пот.ремонт!V484+[15]пот.ремонт!V484+[2]пот.ремонт!V484</f>
        <v>0</v>
      </c>
      <c r="W484" s="75">
        <f>[17]пот.ремонт!W484+[14]пот.ремонт!W484+[15]пот.ремонт!W484+[2]пот.ремонт!W484</f>
        <v>0</v>
      </c>
      <c r="X484" s="75">
        <f>[17]пот.ремонт!X484+[14]пот.ремонт!X484+[15]пот.ремонт!X484+[2]пот.ремонт!X484</f>
        <v>0</v>
      </c>
      <c r="Y484" s="75">
        <f>[17]пот.ремонт!Y484+[14]пот.ремонт!Y484+[15]пот.ремонт!Y484+[2]пот.ремонт!Y484</f>
        <v>0</v>
      </c>
      <c r="Z484" s="75">
        <f>[17]пот.ремонт!Z484+[14]пот.ремонт!Z484+[15]пот.ремонт!Z484+[2]пот.ремонт!Z484</f>
        <v>0</v>
      </c>
      <c r="AA484" s="75">
        <f>[17]пот.ремонт!AA484+[14]пот.ремонт!AA484+[15]пот.ремонт!AA484+[2]пот.ремонт!AA484</f>
        <v>0</v>
      </c>
      <c r="AB484" s="75">
        <f>[1]пот.ремонт!AB485+[2]пот.ремонт!AB484</f>
        <v>0</v>
      </c>
      <c r="AC484" s="75">
        <f>[1]пот.ремонт!AC485+[2]пот.ремонт!AC484</f>
        <v>0</v>
      </c>
      <c r="AD484" s="187">
        <f t="shared" si="96"/>
        <v>0</v>
      </c>
      <c r="AE484" s="75">
        <f>[17]пот.ремонт!AE484+[14]пот.ремонт!AE484+[15]пот.ремонт!AE484+[2]пот.ремонт!AE484</f>
        <v>0</v>
      </c>
      <c r="AF484" s="75">
        <f>[17]пот.ремонт!AF484+[14]пот.ремонт!AF484+[15]пот.ремонт!AF484+[2]пот.ремонт!AF484</f>
        <v>0</v>
      </c>
      <c r="AG484" s="75">
        <f>[17]пот.ремонт!AG484+[14]пот.ремонт!AG484+[15]пот.ремонт!AG484+[2]пот.ремонт!AG484</f>
        <v>0</v>
      </c>
      <c r="AH484" s="75">
        <f>[17]пот.ремонт!AH484+[14]пот.ремонт!AH484+[15]пот.ремонт!AH484+[2]пот.ремонт!AH484</f>
        <v>0</v>
      </c>
      <c r="AI484" s="75">
        <f>[17]пот.ремонт!AI484+[14]пот.ремонт!AI484+[15]пот.ремонт!AI484+[2]пот.ремонт!AI484</f>
        <v>0</v>
      </c>
      <c r="AJ484" s="75">
        <f>[17]пот.ремонт!AJ484+[14]пот.ремонт!AJ484+[15]пот.ремонт!AJ484+[2]пот.ремонт!AJ484</f>
        <v>0</v>
      </c>
      <c r="AK484" s="75">
        <f>[17]пот.ремонт!AK484+[14]пот.ремонт!AK484+[15]пот.ремонт!AK484+[2]пот.ремонт!AK484</f>
        <v>0</v>
      </c>
      <c r="AL484" s="75">
        <f>[17]пот.ремонт!AL484+[14]пот.ремонт!AL484+[15]пот.ремонт!AL484+[2]пот.ремонт!AL484</f>
        <v>0</v>
      </c>
      <c r="AM484" s="75">
        <f>[17]пот.ремонт!AM484+[14]пот.ремонт!AM484+[15]пот.ремонт!AM484+[2]пот.ремонт!AM484</f>
        <v>0</v>
      </c>
      <c r="AN484" s="75">
        <f>[1]пот.ремонт!AN485+[2]пот.ремонт!AN484</f>
        <v>0</v>
      </c>
      <c r="AO484" s="71">
        <f t="shared" si="95"/>
        <v>0</v>
      </c>
      <c r="AP484" s="274">
        <f t="shared" si="98"/>
        <v>0</v>
      </c>
      <c r="AQ484" s="36">
        <f t="shared" si="93"/>
        <v>-268.92621987371308</v>
      </c>
      <c r="AR484" s="37">
        <f t="shared" si="94"/>
        <v>0</v>
      </c>
      <c r="AS484" s="183">
        <f t="shared" si="99"/>
        <v>0</v>
      </c>
      <c r="AT484" s="146">
        <f>'[4]ПР 5 місяців'!AP484</f>
        <v>-137.951202352</v>
      </c>
      <c r="AU484" s="275">
        <f t="shared" si="100"/>
        <v>-406.87742222571308</v>
      </c>
      <c r="AV484" s="269">
        <f>[17]пот.ремонт!AP484+[14]пот.ремонт!AP484+[15]пот.ремонт!AP484+[2]пот.ремонт!AP484</f>
        <v>0</v>
      </c>
      <c r="AW484" s="193">
        <f>[15]пот.ремонт!C484</f>
        <v>24.209182214742626</v>
      </c>
      <c r="AX484" s="194"/>
      <c r="AY484" s="194">
        <f t="shared" si="102"/>
        <v>-24.209182214742626</v>
      </c>
      <c r="AZ484" s="17"/>
      <c r="BA484" s="200">
        <f t="shared" si="103"/>
        <v>-431.08660444045569</v>
      </c>
      <c r="BB484" s="269">
        <f t="shared" si="104"/>
        <v>0</v>
      </c>
      <c r="BC484" s="15">
        <v>0</v>
      </c>
      <c r="BE484" s="270">
        <f>'[16]звіт поточний ремонт'!AR487</f>
        <v>-137.951202352</v>
      </c>
      <c r="BF484" s="192">
        <f t="shared" si="97"/>
        <v>0</v>
      </c>
    </row>
    <row r="485" spans="1:58" ht="15" customHeight="1" x14ac:dyDescent="0.25">
      <c r="A485" s="175">
        <f t="shared" si="101"/>
        <v>479</v>
      </c>
      <c r="B485" s="260" t="s">
        <v>480</v>
      </c>
      <c r="C485" s="164">
        <f>побуд.звіт!AW489</f>
        <v>316.85970820153233</v>
      </c>
      <c r="D485" s="67">
        <f>'[3]по будинку 08'!BF490</f>
        <v>0</v>
      </c>
      <c r="E485" s="68">
        <v>1</v>
      </c>
      <c r="F485" s="69"/>
      <c r="G485" s="69"/>
      <c r="H485" s="69"/>
      <c r="I485" s="69"/>
      <c r="J485" s="69"/>
      <c r="K485" s="69"/>
      <c r="L485" s="70"/>
      <c r="M485" s="75">
        <f>[17]пот.ремонт!M485+[14]пот.ремонт!M485+[15]пот.ремонт!M485+[2]пот.ремонт!M485</f>
        <v>0</v>
      </c>
      <c r="N485" s="75">
        <f>[17]пот.ремонт!N485+[14]пот.ремонт!N485+[15]пот.ремонт!N485+[2]пот.ремонт!N485</f>
        <v>0</v>
      </c>
      <c r="O485" s="75">
        <f>[17]пот.ремонт!O485+[14]пот.ремонт!O485+[15]пот.ремонт!O485+[2]пот.ремонт!O485</f>
        <v>0</v>
      </c>
      <c r="P485" s="75">
        <f>[17]пот.ремонт!P485+[14]пот.ремонт!P485+[15]пот.ремонт!P485+[2]пот.ремонт!P485</f>
        <v>0</v>
      </c>
      <c r="Q485" s="75">
        <f>[17]пот.ремонт!Q485+[14]пот.ремонт!Q485+[15]пот.ремонт!Q485+[2]пот.ремонт!Q485</f>
        <v>0</v>
      </c>
      <c r="R485" s="75">
        <f>[17]пот.ремонт!R485+[14]пот.ремонт!R485+[15]пот.ремонт!R485+[2]пот.ремонт!R485</f>
        <v>0</v>
      </c>
      <c r="S485" s="75">
        <f>[17]пот.ремонт!S485+[14]пот.ремонт!S485+[15]пот.ремонт!S485+[2]пот.ремонт!S485</f>
        <v>0</v>
      </c>
      <c r="T485" s="75">
        <f>[17]пот.ремонт!T485+[14]пот.ремонт!T485+[15]пот.ремонт!T485+[2]пот.ремонт!T485</f>
        <v>0</v>
      </c>
      <c r="U485" s="75">
        <f>[17]пот.ремонт!U485+[14]пот.ремонт!U485+[15]пот.ремонт!U485+[2]пот.ремонт!U485</f>
        <v>0</v>
      </c>
      <c r="V485" s="75">
        <f>[17]пот.ремонт!V485+[14]пот.ремонт!V485+[15]пот.ремонт!V485+[2]пот.ремонт!V485</f>
        <v>0</v>
      </c>
      <c r="W485" s="75">
        <f>[17]пот.ремонт!W485+[14]пот.ремонт!W485+[15]пот.ремонт!W485+[2]пот.ремонт!W485</f>
        <v>0</v>
      </c>
      <c r="X485" s="75">
        <f>[17]пот.ремонт!X485+[14]пот.ремонт!X485+[15]пот.ремонт!X485+[2]пот.ремонт!X485</f>
        <v>0</v>
      </c>
      <c r="Y485" s="75">
        <f>[17]пот.ремонт!Y485+[14]пот.ремонт!Y485+[15]пот.ремонт!Y485+[2]пот.ремонт!Y485</f>
        <v>0</v>
      </c>
      <c r="Z485" s="75">
        <f>[17]пот.ремонт!Z485+[14]пот.ремонт!Z485+[15]пот.ремонт!Z485+[2]пот.ремонт!Z485</f>
        <v>0</v>
      </c>
      <c r="AA485" s="75">
        <f>[17]пот.ремонт!AA485+[14]пот.ремонт!AA485+[15]пот.ремонт!AA485+[2]пот.ремонт!AA485</f>
        <v>0</v>
      </c>
      <c r="AB485" s="75">
        <f>[1]пот.ремонт!AB486+[2]пот.ремонт!AB485</f>
        <v>0</v>
      </c>
      <c r="AC485" s="75">
        <f>[1]пот.ремонт!AC486+[2]пот.ремонт!AC485</f>
        <v>0</v>
      </c>
      <c r="AD485" s="187">
        <f t="shared" si="96"/>
        <v>0</v>
      </c>
      <c r="AE485" s="75">
        <f>[17]пот.ремонт!AE485+[14]пот.ремонт!AE485+[15]пот.ремонт!AE485+[2]пот.ремонт!AE485</f>
        <v>0</v>
      </c>
      <c r="AF485" s="75">
        <f>[17]пот.ремонт!AF485+[14]пот.ремонт!AF485+[15]пот.ремонт!AF485+[2]пот.ремонт!AF485</f>
        <v>0</v>
      </c>
      <c r="AG485" s="75">
        <f>[17]пот.ремонт!AG485+[14]пот.ремонт!AG485+[15]пот.ремонт!AG485+[2]пот.ремонт!AG485</f>
        <v>0</v>
      </c>
      <c r="AH485" s="75">
        <f>[17]пот.ремонт!AH485+[14]пот.ремонт!AH485+[15]пот.ремонт!AH485+[2]пот.ремонт!AH485</f>
        <v>0</v>
      </c>
      <c r="AI485" s="75">
        <f>[17]пот.ремонт!AI485+[14]пот.ремонт!AI485+[15]пот.ремонт!AI485+[2]пот.ремонт!AI485</f>
        <v>0</v>
      </c>
      <c r="AJ485" s="75">
        <f>[17]пот.ремонт!AJ485+[14]пот.ремонт!AJ485+[15]пот.ремонт!AJ485+[2]пот.ремонт!AJ485</f>
        <v>0</v>
      </c>
      <c r="AK485" s="75">
        <f>[17]пот.ремонт!AK485+[14]пот.ремонт!AK485+[15]пот.ремонт!AK485+[2]пот.ремонт!AK485</f>
        <v>0</v>
      </c>
      <c r="AL485" s="75">
        <f>[17]пот.ремонт!AL485+[14]пот.ремонт!AL485+[15]пот.ремонт!AL485+[2]пот.ремонт!AL485</f>
        <v>0</v>
      </c>
      <c r="AM485" s="75">
        <f>[17]пот.ремонт!AM485+[14]пот.ремонт!AM485+[15]пот.ремонт!AM485+[2]пот.ремонт!AM485</f>
        <v>0</v>
      </c>
      <c r="AN485" s="75">
        <f>[1]пот.ремонт!AN486+[2]пот.ремонт!AN485</f>
        <v>0</v>
      </c>
      <c r="AO485" s="71">
        <f t="shared" si="95"/>
        <v>0</v>
      </c>
      <c r="AP485" s="274">
        <f t="shared" si="98"/>
        <v>0</v>
      </c>
      <c r="AQ485" s="36">
        <f t="shared" si="93"/>
        <v>-316.85970820153233</v>
      </c>
      <c r="AR485" s="37">
        <f t="shared" si="94"/>
        <v>0</v>
      </c>
      <c r="AS485" s="183">
        <f t="shared" si="99"/>
        <v>0</v>
      </c>
      <c r="AT485" s="146">
        <f>'[4]ПР 5 місяців'!AP485</f>
        <v>-162.66919568</v>
      </c>
      <c r="AU485" s="275">
        <f t="shared" si="100"/>
        <v>-479.5289038815323</v>
      </c>
      <c r="AV485" s="269">
        <f>[17]пот.ремонт!AP485+[14]пот.ремонт!AP485+[15]пот.ремонт!AP485+[2]пот.ремонт!AP485</f>
        <v>0</v>
      </c>
      <c r="AW485" s="193">
        <f>[15]пот.ремонт!C485</f>
        <v>28.496463240306458</v>
      </c>
      <c r="AX485" s="194"/>
      <c r="AY485" s="194">
        <f t="shared" si="102"/>
        <v>-28.496463240306458</v>
      </c>
      <c r="AZ485" s="17"/>
      <c r="BA485" s="200">
        <f t="shared" si="103"/>
        <v>-508.02536712183877</v>
      </c>
      <c r="BB485" s="269">
        <f t="shared" si="104"/>
        <v>0</v>
      </c>
      <c r="BC485" s="15">
        <v>0</v>
      </c>
      <c r="BE485" s="270">
        <f>'[16]звіт поточний ремонт'!AR488</f>
        <v>-162.66919568</v>
      </c>
      <c r="BF485" s="192">
        <f t="shared" si="97"/>
        <v>0</v>
      </c>
    </row>
    <row r="486" spans="1:58" ht="15" customHeight="1" x14ac:dyDescent="0.25">
      <c r="A486" s="175">
        <f t="shared" si="101"/>
        <v>480</v>
      </c>
      <c r="B486" s="260" t="s">
        <v>481</v>
      </c>
      <c r="C486" s="164">
        <f>побуд.звіт!AW490</f>
        <v>1030.3816671829209</v>
      </c>
      <c r="D486" s="67">
        <f>'[3]по будинку 08'!BF491</f>
        <v>0</v>
      </c>
      <c r="E486" s="68">
        <v>1</v>
      </c>
      <c r="F486" s="69"/>
      <c r="G486" s="69"/>
      <c r="H486" s="69"/>
      <c r="I486" s="69"/>
      <c r="J486" s="69"/>
      <c r="K486" s="69"/>
      <c r="L486" s="70"/>
      <c r="M486" s="75">
        <f>[17]пот.ремонт!M486+[14]пот.ремонт!M486+[15]пот.ремонт!M486+[2]пот.ремонт!M486</f>
        <v>0</v>
      </c>
      <c r="N486" s="75">
        <f>[17]пот.ремонт!N486+[14]пот.ремонт!N486+[15]пот.ремонт!N486+[2]пот.ремонт!N486</f>
        <v>0</v>
      </c>
      <c r="O486" s="75">
        <f>[17]пот.ремонт!O486+[14]пот.ремонт!O486+[15]пот.ремонт!O486+[2]пот.ремонт!O486</f>
        <v>0</v>
      </c>
      <c r="P486" s="75">
        <f>[17]пот.ремонт!P486+[14]пот.ремонт!P486+[15]пот.ремонт!P486+[2]пот.ремонт!P486</f>
        <v>0</v>
      </c>
      <c r="Q486" s="75">
        <f>[17]пот.ремонт!Q486+[14]пот.ремонт!Q486+[15]пот.ремонт!Q486+[2]пот.ремонт!Q486</f>
        <v>0</v>
      </c>
      <c r="R486" s="75">
        <f>[17]пот.ремонт!R486+[14]пот.ремонт!R486+[15]пот.ремонт!R486+[2]пот.ремонт!R486</f>
        <v>0</v>
      </c>
      <c r="S486" s="75">
        <f>[17]пот.ремонт!S486+[14]пот.ремонт!S486+[15]пот.ремонт!S486+[2]пот.ремонт!S486</f>
        <v>0</v>
      </c>
      <c r="T486" s="75">
        <f>[17]пот.ремонт!T486+[14]пот.ремонт!T486+[15]пот.ремонт!T486+[2]пот.ремонт!T486</f>
        <v>0</v>
      </c>
      <c r="U486" s="75">
        <f>[17]пот.ремонт!U486+[14]пот.ремонт!U486+[15]пот.ремонт!U486+[2]пот.ремонт!U486</f>
        <v>0</v>
      </c>
      <c r="V486" s="75">
        <f>[17]пот.ремонт!V486+[14]пот.ремонт!V486+[15]пот.ремонт!V486+[2]пот.ремонт!V486</f>
        <v>0</v>
      </c>
      <c r="W486" s="75">
        <f>[17]пот.ремонт!W486+[14]пот.ремонт!W486+[15]пот.ремонт!W486+[2]пот.ремонт!W486</f>
        <v>0</v>
      </c>
      <c r="X486" s="75">
        <f>[17]пот.ремонт!X486+[14]пот.ремонт!X486+[15]пот.ремонт!X486+[2]пот.ремонт!X486</f>
        <v>0</v>
      </c>
      <c r="Y486" s="75">
        <f>[17]пот.ремонт!Y486+[14]пот.ремонт!Y486+[15]пот.ремонт!Y486+[2]пот.ремонт!Y486</f>
        <v>0</v>
      </c>
      <c r="Z486" s="75">
        <f>[17]пот.ремонт!Z486+[14]пот.ремонт!Z486+[15]пот.ремонт!Z486+[2]пот.ремонт!Z486</f>
        <v>0</v>
      </c>
      <c r="AA486" s="75">
        <f>[17]пот.ремонт!AA486+[14]пот.ремонт!AA486+[15]пот.ремонт!AA486+[2]пот.ремонт!AA486</f>
        <v>113</v>
      </c>
      <c r="AB486" s="75">
        <f>[1]пот.ремонт!AB487+[2]пот.ремонт!AB486</f>
        <v>0</v>
      </c>
      <c r="AC486" s="75">
        <f>[1]пот.ремонт!AC487+[2]пот.ремонт!AC486</f>
        <v>0</v>
      </c>
      <c r="AD486" s="187">
        <f t="shared" si="96"/>
        <v>113</v>
      </c>
      <c r="AE486" s="75">
        <f>[17]пот.ремонт!AE486+[14]пот.ремонт!AE486+[15]пот.ремонт!AE486+[2]пот.ремонт!AE486</f>
        <v>0</v>
      </c>
      <c r="AF486" s="75">
        <f>[17]пот.ремонт!AF486+[14]пот.ремонт!AF486+[15]пот.ремонт!AF486+[2]пот.ремонт!AF486</f>
        <v>0</v>
      </c>
      <c r="AG486" s="75">
        <f>[17]пот.ремонт!AG486+[14]пот.ремонт!AG486+[15]пот.ремонт!AG486+[2]пот.ремонт!AG486</f>
        <v>0</v>
      </c>
      <c r="AH486" s="75">
        <f>[17]пот.ремонт!AH486+[14]пот.ремонт!AH486+[15]пот.ремонт!AH486+[2]пот.ремонт!AH486</f>
        <v>0</v>
      </c>
      <c r="AI486" s="75">
        <f>[17]пот.ремонт!AI486+[14]пот.ремонт!AI486+[15]пот.ремонт!AI486+[2]пот.ремонт!AI486</f>
        <v>0</v>
      </c>
      <c r="AJ486" s="75">
        <f>[17]пот.ремонт!AJ486+[14]пот.ремонт!AJ486+[15]пот.ремонт!AJ486+[2]пот.ремонт!AJ486</f>
        <v>0</v>
      </c>
      <c r="AK486" s="75">
        <f>[17]пот.ремонт!AK486+[14]пот.ремонт!AK486+[15]пот.ремонт!AK486+[2]пот.ремонт!AK486</f>
        <v>0</v>
      </c>
      <c r="AL486" s="75">
        <f>[17]пот.ремонт!AL486+[14]пот.ремонт!AL486+[15]пот.ремонт!AL486+[2]пот.ремонт!AL486</f>
        <v>0</v>
      </c>
      <c r="AM486" s="75">
        <f>[17]пот.ремонт!AM486+[14]пот.ремонт!AM486+[15]пот.ремонт!AM486+[2]пот.ремонт!AM486</f>
        <v>0</v>
      </c>
      <c r="AN486" s="75">
        <f>[1]пот.ремонт!AN487+[2]пот.ремонт!AN486</f>
        <v>0</v>
      </c>
      <c r="AO486" s="71">
        <f t="shared" si="95"/>
        <v>0</v>
      </c>
      <c r="AP486" s="274">
        <f t="shared" si="98"/>
        <v>113</v>
      </c>
      <c r="AQ486" s="36">
        <f t="shared" si="93"/>
        <v>-917.38166718292086</v>
      </c>
      <c r="AR486" s="37">
        <f t="shared" si="94"/>
        <v>0</v>
      </c>
      <c r="AS486" s="183">
        <f t="shared" si="99"/>
        <v>0.10966810027680686</v>
      </c>
      <c r="AT486" s="146">
        <f>'[4]ПР 5 місяців'!AP486</f>
        <v>-529.04403926700013</v>
      </c>
      <c r="AU486" s="275">
        <f t="shared" si="100"/>
        <v>-1446.4257064499211</v>
      </c>
      <c r="AV486" s="269">
        <f>[17]пот.ремонт!AP486+[14]пот.ремонт!AP486+[15]пот.ремонт!AP486+[2]пот.ремонт!AP486</f>
        <v>113</v>
      </c>
      <c r="AW486" s="193">
        <f>[15]пот.ремонт!C486</f>
        <v>92.651883976584159</v>
      </c>
      <c r="AX486" s="194"/>
      <c r="AY486" s="194">
        <f t="shared" si="102"/>
        <v>-92.651883976584159</v>
      </c>
      <c r="AZ486" s="17"/>
      <c r="BA486" s="200">
        <f t="shared" si="103"/>
        <v>-1539.0775904265054</v>
      </c>
      <c r="BB486" s="269">
        <f t="shared" si="104"/>
        <v>0</v>
      </c>
      <c r="BC486" s="15">
        <v>113</v>
      </c>
      <c r="BE486" s="270">
        <f>'[16]звіт поточний ремонт'!AR489</f>
        <v>-529.04403926700013</v>
      </c>
      <c r="BF486" s="192">
        <f t="shared" si="97"/>
        <v>0</v>
      </c>
    </row>
    <row r="487" spans="1:58" ht="15" customHeight="1" x14ac:dyDescent="0.25">
      <c r="A487" s="175">
        <f t="shared" si="101"/>
        <v>481</v>
      </c>
      <c r="B487" s="260" t="s">
        <v>482</v>
      </c>
      <c r="C487" s="164">
        <f>побуд.звіт!AW491</f>
        <v>432.4368857934233</v>
      </c>
      <c r="D487" s="67">
        <f>'[3]по будинку 08'!BF492</f>
        <v>0</v>
      </c>
      <c r="E487" s="68">
        <v>1</v>
      </c>
      <c r="F487" s="69"/>
      <c r="G487" s="69"/>
      <c r="H487" s="69"/>
      <c r="I487" s="69"/>
      <c r="J487" s="69"/>
      <c r="K487" s="69"/>
      <c r="L487" s="70"/>
      <c r="M487" s="75">
        <f>[17]пот.ремонт!M487+[14]пот.ремонт!M487+[15]пот.ремонт!M487+[2]пот.ремонт!M487</f>
        <v>0</v>
      </c>
      <c r="N487" s="75">
        <f>[17]пот.ремонт!N487+[14]пот.ремонт!N487+[15]пот.ремонт!N487+[2]пот.ремонт!N487</f>
        <v>0</v>
      </c>
      <c r="O487" s="75">
        <f>[17]пот.ремонт!O487+[14]пот.ремонт!O487+[15]пот.ремонт!O487+[2]пот.ремонт!O487</f>
        <v>0</v>
      </c>
      <c r="P487" s="75">
        <f>[17]пот.ремонт!P487+[14]пот.ремонт!P487+[15]пот.ремонт!P487+[2]пот.ремонт!P487</f>
        <v>0</v>
      </c>
      <c r="Q487" s="75">
        <f>[17]пот.ремонт!Q487+[14]пот.ремонт!Q487+[15]пот.ремонт!Q487+[2]пот.ремонт!Q487</f>
        <v>0</v>
      </c>
      <c r="R487" s="75">
        <f>[17]пот.ремонт!R487+[14]пот.ремонт!R487+[15]пот.ремонт!R487+[2]пот.ремонт!R487</f>
        <v>0</v>
      </c>
      <c r="S487" s="75">
        <f>[17]пот.ремонт!S487+[14]пот.ремонт!S487+[15]пот.ремонт!S487+[2]пот.ремонт!S487</f>
        <v>0</v>
      </c>
      <c r="T487" s="75">
        <f>[17]пот.ремонт!T487+[14]пот.ремонт!T487+[15]пот.ремонт!T487+[2]пот.ремонт!T487</f>
        <v>0</v>
      </c>
      <c r="U487" s="75">
        <f>[17]пот.ремонт!U487+[14]пот.ремонт!U487+[15]пот.ремонт!U487+[2]пот.ремонт!U487</f>
        <v>0</v>
      </c>
      <c r="V487" s="75">
        <f>[17]пот.ремонт!V487+[14]пот.ремонт!V487+[15]пот.ремонт!V487+[2]пот.ремонт!V487</f>
        <v>0</v>
      </c>
      <c r="W487" s="75">
        <f>[17]пот.ремонт!W487+[14]пот.ремонт!W487+[15]пот.ремонт!W487+[2]пот.ремонт!W487</f>
        <v>0</v>
      </c>
      <c r="X487" s="75">
        <f>[17]пот.ремонт!X487+[14]пот.ремонт!X487+[15]пот.ремонт!X487+[2]пот.ремонт!X487</f>
        <v>0</v>
      </c>
      <c r="Y487" s="75">
        <f>[17]пот.ремонт!Y487+[14]пот.ремонт!Y487+[15]пот.ремонт!Y487+[2]пот.ремонт!Y487</f>
        <v>0</v>
      </c>
      <c r="Z487" s="75">
        <f>[17]пот.ремонт!Z487+[14]пот.ремонт!Z487+[15]пот.ремонт!Z487+[2]пот.ремонт!Z487</f>
        <v>0</v>
      </c>
      <c r="AA487" s="75">
        <f>[17]пот.ремонт!AA487+[14]пот.ремонт!AA487+[15]пот.ремонт!AA487+[2]пот.ремонт!AA487</f>
        <v>0</v>
      </c>
      <c r="AB487" s="75">
        <f>[1]пот.ремонт!AB488+[2]пот.ремонт!AB487</f>
        <v>0</v>
      </c>
      <c r="AC487" s="75">
        <f>[1]пот.ремонт!AC488+[2]пот.ремонт!AC487</f>
        <v>0</v>
      </c>
      <c r="AD487" s="187">
        <f t="shared" si="96"/>
        <v>0</v>
      </c>
      <c r="AE487" s="75">
        <f>[17]пот.ремонт!AE487+[14]пот.ремонт!AE487+[15]пот.ремонт!AE487+[2]пот.ремонт!AE487</f>
        <v>0</v>
      </c>
      <c r="AF487" s="75">
        <f>[17]пот.ремонт!AF487+[14]пот.ремонт!AF487+[15]пот.ремонт!AF487+[2]пот.ремонт!AF487</f>
        <v>0</v>
      </c>
      <c r="AG487" s="75">
        <f>[17]пот.ремонт!AG487+[14]пот.ремонт!AG487+[15]пот.ремонт!AG487+[2]пот.ремонт!AG487</f>
        <v>0</v>
      </c>
      <c r="AH487" s="75">
        <f>[17]пот.ремонт!AH487+[14]пот.ремонт!AH487+[15]пот.ремонт!AH487+[2]пот.ремонт!AH487</f>
        <v>0</v>
      </c>
      <c r="AI487" s="75">
        <f>[17]пот.ремонт!AI487+[14]пот.ремонт!AI487+[15]пот.ремонт!AI487+[2]пот.ремонт!AI487</f>
        <v>0</v>
      </c>
      <c r="AJ487" s="75">
        <f>[17]пот.ремонт!AJ487+[14]пот.ремонт!AJ487+[15]пот.ремонт!AJ487+[2]пот.ремонт!AJ487</f>
        <v>0</v>
      </c>
      <c r="AK487" s="75">
        <f>[17]пот.ремонт!AK487+[14]пот.ремонт!AK487+[15]пот.ремонт!AK487+[2]пот.ремонт!AK487</f>
        <v>0</v>
      </c>
      <c r="AL487" s="75">
        <f>[17]пот.ремонт!AL487+[14]пот.ремонт!AL487+[15]пот.ремонт!AL487+[2]пот.ремонт!AL487</f>
        <v>0</v>
      </c>
      <c r="AM487" s="75">
        <f>[17]пот.ремонт!AM487+[14]пот.ремонт!AM487+[15]пот.ремонт!AM487+[2]пот.ремонт!AM487</f>
        <v>0</v>
      </c>
      <c r="AN487" s="75">
        <f>[1]пот.ремонт!AN488+[2]пот.ремонт!AN487</f>
        <v>0</v>
      </c>
      <c r="AO487" s="71">
        <f t="shared" si="95"/>
        <v>0</v>
      </c>
      <c r="AP487" s="274">
        <f t="shared" si="98"/>
        <v>0</v>
      </c>
      <c r="AQ487" s="36">
        <f t="shared" si="93"/>
        <v>-432.4368857934233</v>
      </c>
      <c r="AR487" s="37">
        <f t="shared" si="94"/>
        <v>0</v>
      </c>
      <c r="AS487" s="183">
        <f t="shared" si="99"/>
        <v>0</v>
      </c>
      <c r="AT487" s="146">
        <f>'[4]ПР 5 місяців'!AP487</f>
        <v>-262.7732166728</v>
      </c>
      <c r="AU487" s="275">
        <f t="shared" si="100"/>
        <v>-695.21010246622336</v>
      </c>
      <c r="AV487" s="269">
        <f>[17]пот.ремонт!AP487+[14]пот.ремонт!AP487+[15]пот.ремонт!AP487+[2]пот.ремонт!AP487</f>
        <v>0</v>
      </c>
      <c r="AW487" s="193">
        <f>[15]пот.ремонт!C487</f>
        <v>38.940286294684661</v>
      </c>
      <c r="AX487" s="194"/>
      <c r="AY487" s="194">
        <f t="shared" si="102"/>
        <v>-38.940286294684661</v>
      </c>
      <c r="AZ487" s="17"/>
      <c r="BA487" s="200">
        <f t="shared" si="103"/>
        <v>-734.15038876090807</v>
      </c>
      <c r="BB487" s="269">
        <f t="shared" si="104"/>
        <v>0</v>
      </c>
      <c r="BC487" s="15">
        <v>0</v>
      </c>
      <c r="BE487" s="270">
        <f>'[16]звіт поточний ремонт'!AR490</f>
        <v>-262.7732166728</v>
      </c>
      <c r="BF487" s="192">
        <f t="shared" si="97"/>
        <v>0</v>
      </c>
    </row>
    <row r="488" spans="1:58" ht="15" customHeight="1" x14ac:dyDescent="0.25">
      <c r="A488" s="175">
        <f t="shared" si="101"/>
        <v>482</v>
      </c>
      <c r="B488" s="260" t="s">
        <v>483</v>
      </c>
      <c r="C488" s="164">
        <f>побуд.звіт!AW492</f>
        <v>580.03906458881067</v>
      </c>
      <c r="D488" s="67">
        <f>'[3]по будинку 08'!BF493</f>
        <v>0</v>
      </c>
      <c r="E488" s="68">
        <v>1</v>
      </c>
      <c r="F488" s="69"/>
      <c r="G488" s="69"/>
      <c r="H488" s="69"/>
      <c r="I488" s="69"/>
      <c r="J488" s="69"/>
      <c r="K488" s="69"/>
      <c r="L488" s="70"/>
      <c r="M488" s="75">
        <f>[17]пот.ремонт!M488+[14]пот.ремонт!M488+[15]пот.ремонт!M488+[2]пот.ремонт!M488</f>
        <v>0</v>
      </c>
      <c r="N488" s="75">
        <f>[17]пот.ремонт!N488+[14]пот.ремонт!N488+[15]пот.ремонт!N488+[2]пот.ремонт!N488</f>
        <v>0</v>
      </c>
      <c r="O488" s="75">
        <f>[17]пот.ремонт!O488+[14]пот.ремонт!O488+[15]пот.ремонт!O488+[2]пот.ремонт!O488</f>
        <v>0</v>
      </c>
      <c r="P488" s="75">
        <f>[17]пот.ремонт!P488+[14]пот.ремонт!P488+[15]пот.ремонт!P488+[2]пот.ремонт!P488</f>
        <v>0</v>
      </c>
      <c r="Q488" s="75">
        <f>[17]пот.ремонт!Q488+[14]пот.ремонт!Q488+[15]пот.ремонт!Q488+[2]пот.ремонт!Q488</f>
        <v>0</v>
      </c>
      <c r="R488" s="75">
        <f>[17]пот.ремонт!R488+[14]пот.ремонт!R488+[15]пот.ремонт!R488+[2]пот.ремонт!R488</f>
        <v>0</v>
      </c>
      <c r="S488" s="75">
        <f>[17]пот.ремонт!S488+[14]пот.ремонт!S488+[15]пот.ремонт!S488+[2]пот.ремонт!S488</f>
        <v>0</v>
      </c>
      <c r="T488" s="75">
        <f>[17]пот.ремонт!T488+[14]пот.ремонт!T488+[15]пот.ремонт!T488+[2]пот.ремонт!T488</f>
        <v>0</v>
      </c>
      <c r="U488" s="75">
        <f>[17]пот.ремонт!U488+[14]пот.ремонт!U488+[15]пот.ремонт!U488+[2]пот.ремонт!U488</f>
        <v>0</v>
      </c>
      <c r="V488" s="75">
        <f>[17]пот.ремонт!V488+[14]пот.ремонт!V488+[15]пот.ремонт!V488+[2]пот.ремонт!V488</f>
        <v>0</v>
      </c>
      <c r="W488" s="75">
        <f>[17]пот.ремонт!W488+[14]пот.ремонт!W488+[15]пот.ремонт!W488+[2]пот.ремонт!W488</f>
        <v>0</v>
      </c>
      <c r="X488" s="75">
        <f>[17]пот.ремонт!X488+[14]пот.ремонт!X488+[15]пот.ремонт!X488+[2]пот.ремонт!X488</f>
        <v>0</v>
      </c>
      <c r="Y488" s="75">
        <f>[17]пот.ремонт!Y488+[14]пот.ремонт!Y488+[15]пот.ремонт!Y488+[2]пот.ремонт!Y488</f>
        <v>0</v>
      </c>
      <c r="Z488" s="75">
        <f>[17]пот.ремонт!Z488+[14]пот.ремонт!Z488+[15]пот.ремонт!Z488+[2]пот.ремонт!Z488</f>
        <v>0</v>
      </c>
      <c r="AA488" s="75">
        <f>[17]пот.ремонт!AA488+[14]пот.ремонт!AA488+[15]пот.ремонт!AA488+[2]пот.ремонт!AA488</f>
        <v>121</v>
      </c>
      <c r="AB488" s="75">
        <f>[1]пот.ремонт!AB489+[2]пот.ремонт!AB488</f>
        <v>0</v>
      </c>
      <c r="AC488" s="75">
        <f>[1]пот.ремонт!AC489+[2]пот.ремонт!AC488</f>
        <v>0</v>
      </c>
      <c r="AD488" s="187">
        <f t="shared" si="96"/>
        <v>121</v>
      </c>
      <c r="AE488" s="75">
        <f>[17]пот.ремонт!AE488+[14]пот.ремонт!AE488+[15]пот.ремонт!AE488+[2]пот.ремонт!AE488</f>
        <v>0</v>
      </c>
      <c r="AF488" s="75">
        <f>[17]пот.ремонт!AF488+[14]пот.ремонт!AF488+[15]пот.ремонт!AF488+[2]пот.ремонт!AF488</f>
        <v>0</v>
      </c>
      <c r="AG488" s="75">
        <f>[17]пот.ремонт!AG488+[14]пот.ремонт!AG488+[15]пот.ремонт!AG488+[2]пот.ремонт!AG488</f>
        <v>0</v>
      </c>
      <c r="AH488" s="75">
        <f>[17]пот.ремонт!AH488+[14]пот.ремонт!AH488+[15]пот.ремонт!AH488+[2]пот.ремонт!AH488</f>
        <v>0</v>
      </c>
      <c r="AI488" s="75">
        <f>[17]пот.ремонт!AI488+[14]пот.ремонт!AI488+[15]пот.ремонт!AI488+[2]пот.ремонт!AI488</f>
        <v>0</v>
      </c>
      <c r="AJ488" s="75">
        <f>[17]пот.ремонт!AJ488+[14]пот.ремонт!AJ488+[15]пот.ремонт!AJ488+[2]пот.ремонт!AJ488</f>
        <v>0</v>
      </c>
      <c r="AK488" s="75">
        <f>[17]пот.ремонт!AK488+[14]пот.ремонт!AK488+[15]пот.ремонт!AK488+[2]пот.ремонт!AK488</f>
        <v>0</v>
      </c>
      <c r="AL488" s="75">
        <f>[17]пот.ремонт!AL488+[14]пот.ремонт!AL488+[15]пот.ремонт!AL488+[2]пот.ремонт!AL488</f>
        <v>0</v>
      </c>
      <c r="AM488" s="75">
        <f>[17]пот.ремонт!AM488+[14]пот.ремонт!AM488+[15]пот.ремонт!AM488+[2]пот.ремонт!AM488</f>
        <v>0</v>
      </c>
      <c r="AN488" s="75">
        <f>[1]пот.ремонт!AN489+[2]пот.ремонт!AN488</f>
        <v>0</v>
      </c>
      <c r="AO488" s="71">
        <f t="shared" si="95"/>
        <v>0</v>
      </c>
      <c r="AP488" s="274">
        <f t="shared" si="98"/>
        <v>121</v>
      </c>
      <c r="AQ488" s="36">
        <f t="shared" si="93"/>
        <v>-459.03906458881067</v>
      </c>
      <c r="AR488" s="37">
        <f t="shared" si="94"/>
        <v>0</v>
      </c>
      <c r="AS488" s="183">
        <f t="shared" si="99"/>
        <v>0.20860663942656488</v>
      </c>
      <c r="AT488" s="146">
        <f>'[4]ПР 5 місяців'!AP488</f>
        <v>-297.394228677</v>
      </c>
      <c r="AU488" s="275">
        <f t="shared" si="100"/>
        <v>-756.43329326581068</v>
      </c>
      <c r="AV488" s="269">
        <f>[17]пот.ремонт!AP488+[14]пот.ремонт!AP488+[15]пот.ремонт!AP488+[2]пот.ремонт!AP488</f>
        <v>121</v>
      </c>
      <c r="AW488" s="193">
        <f>[15]пот.ремонт!C488</f>
        <v>52.247947657762133</v>
      </c>
      <c r="AX488" s="194"/>
      <c r="AY488" s="194">
        <f t="shared" si="102"/>
        <v>-52.247947657762133</v>
      </c>
      <c r="AZ488" s="17"/>
      <c r="BA488" s="200">
        <f t="shared" si="103"/>
        <v>-808.68124092357277</v>
      </c>
      <c r="BB488" s="269">
        <f t="shared" si="104"/>
        <v>0</v>
      </c>
      <c r="BC488" s="15">
        <v>121</v>
      </c>
      <c r="BE488" s="270">
        <f>'[16]звіт поточний ремонт'!AR491</f>
        <v>-297.394228677</v>
      </c>
      <c r="BF488" s="192">
        <f t="shared" si="97"/>
        <v>0</v>
      </c>
    </row>
    <row r="489" spans="1:58" ht="15" customHeight="1" x14ac:dyDescent="0.25">
      <c r="A489" s="175">
        <f t="shared" si="101"/>
        <v>483</v>
      </c>
      <c r="B489" s="260" t="s">
        <v>484</v>
      </c>
      <c r="C489" s="164">
        <f>побуд.звіт!AW493</f>
        <v>412.78568926183624</v>
      </c>
      <c r="D489" s="67">
        <f>'[3]по будинку 08'!BF494</f>
        <v>0</v>
      </c>
      <c r="E489" s="68">
        <v>1</v>
      </c>
      <c r="F489" s="69"/>
      <c r="G489" s="69"/>
      <c r="H489" s="69"/>
      <c r="I489" s="69"/>
      <c r="J489" s="69"/>
      <c r="K489" s="69"/>
      <c r="L489" s="70"/>
      <c r="M489" s="75">
        <f>[17]пот.ремонт!M489+[14]пот.ремонт!M489+[15]пот.ремонт!M489+[2]пот.ремонт!M489</f>
        <v>0</v>
      </c>
      <c r="N489" s="75">
        <f>[17]пот.ремонт!N489+[14]пот.ремонт!N489+[15]пот.ремонт!N489+[2]пот.ремонт!N489</f>
        <v>0</v>
      </c>
      <c r="O489" s="75">
        <f>[17]пот.ремонт!O489+[14]пот.ремонт!O489+[15]пот.ремонт!O489+[2]пот.ремонт!O489</f>
        <v>0</v>
      </c>
      <c r="P489" s="75">
        <f>[17]пот.ремонт!P489+[14]пот.ремонт!P489+[15]пот.ремонт!P489+[2]пот.ремонт!P489</f>
        <v>0</v>
      </c>
      <c r="Q489" s="75">
        <f>[17]пот.ремонт!Q489+[14]пот.ремонт!Q489+[15]пот.ремонт!Q489+[2]пот.ремонт!Q489</f>
        <v>0</v>
      </c>
      <c r="R489" s="75">
        <f>[17]пот.ремонт!R489+[14]пот.ремонт!R489+[15]пот.ремонт!R489+[2]пот.ремонт!R489</f>
        <v>0</v>
      </c>
      <c r="S489" s="75">
        <f>[17]пот.ремонт!S489+[14]пот.ремонт!S489+[15]пот.ремонт!S489+[2]пот.ремонт!S489</f>
        <v>0</v>
      </c>
      <c r="T489" s="75">
        <f>[17]пот.ремонт!T489+[14]пот.ремонт!T489+[15]пот.ремонт!T489+[2]пот.ремонт!T489</f>
        <v>0</v>
      </c>
      <c r="U489" s="75">
        <f>[17]пот.ремонт!U489+[14]пот.ремонт!U489+[15]пот.ремонт!U489+[2]пот.ремонт!U489</f>
        <v>0</v>
      </c>
      <c r="V489" s="75">
        <f>[17]пот.ремонт!V489+[14]пот.ремонт!V489+[15]пот.ремонт!V489+[2]пот.ремонт!V489</f>
        <v>0</v>
      </c>
      <c r="W489" s="75">
        <f>[17]пот.ремонт!W489+[14]пот.ремонт!W489+[15]пот.ремонт!W489+[2]пот.ремонт!W489</f>
        <v>0</v>
      </c>
      <c r="X489" s="75">
        <f>[17]пот.ремонт!X489+[14]пот.ремонт!X489+[15]пот.ремонт!X489+[2]пот.ремонт!X489</f>
        <v>0</v>
      </c>
      <c r="Y489" s="75">
        <f>[17]пот.ремонт!Y489+[14]пот.ремонт!Y489+[15]пот.ремонт!Y489+[2]пот.ремонт!Y489</f>
        <v>0</v>
      </c>
      <c r="Z489" s="75">
        <f>[17]пот.ремонт!Z489+[14]пот.ремонт!Z489+[15]пот.ремонт!Z489+[2]пот.ремонт!Z489</f>
        <v>0</v>
      </c>
      <c r="AA489" s="75">
        <f>[17]пот.ремонт!AA489+[14]пот.ремонт!AA489+[15]пот.ремонт!AA489+[2]пот.ремонт!AA489</f>
        <v>0</v>
      </c>
      <c r="AB489" s="75">
        <f>[1]пот.ремонт!AB490+[2]пот.ремонт!AB489</f>
        <v>0</v>
      </c>
      <c r="AC489" s="75">
        <f>[1]пот.ремонт!AC490+[2]пот.ремонт!AC489</f>
        <v>0</v>
      </c>
      <c r="AD489" s="187">
        <f t="shared" si="96"/>
        <v>0</v>
      </c>
      <c r="AE489" s="75">
        <f>[17]пот.ремонт!AE489+[14]пот.ремонт!AE489+[15]пот.ремонт!AE489+[2]пот.ремонт!AE489</f>
        <v>0</v>
      </c>
      <c r="AF489" s="75">
        <f>[17]пот.ремонт!AF489+[14]пот.ремонт!AF489+[15]пот.ремонт!AF489+[2]пот.ремонт!AF489</f>
        <v>0</v>
      </c>
      <c r="AG489" s="75">
        <f>[17]пот.ремонт!AG489+[14]пот.ремонт!AG489+[15]пот.ремонт!AG489+[2]пот.ремонт!AG489</f>
        <v>0</v>
      </c>
      <c r="AH489" s="75">
        <f>[17]пот.ремонт!AH489+[14]пот.ремонт!AH489+[15]пот.ремонт!AH489+[2]пот.ремонт!AH489</f>
        <v>0</v>
      </c>
      <c r="AI489" s="75">
        <f>[17]пот.ремонт!AI489+[14]пот.ремонт!AI489+[15]пот.ремонт!AI489+[2]пот.ремонт!AI489</f>
        <v>0</v>
      </c>
      <c r="AJ489" s="75">
        <f>[17]пот.ремонт!AJ489+[14]пот.ремонт!AJ489+[15]пот.ремонт!AJ489+[2]пот.ремонт!AJ489</f>
        <v>0</v>
      </c>
      <c r="AK489" s="75">
        <f>[17]пот.ремонт!AK489+[14]пот.ремонт!AK489+[15]пот.ремонт!AK489+[2]пот.ремонт!AK489</f>
        <v>0</v>
      </c>
      <c r="AL489" s="75">
        <f>[17]пот.ремонт!AL489+[14]пот.ремонт!AL489+[15]пот.ремонт!AL489+[2]пот.ремонт!AL489</f>
        <v>0</v>
      </c>
      <c r="AM489" s="75">
        <f>[17]пот.ремонт!AM489+[14]пот.ремонт!AM489+[15]пот.ремонт!AM489+[2]пот.ремонт!AM489</f>
        <v>0</v>
      </c>
      <c r="AN489" s="75">
        <f>[1]пот.ремонт!AN490+[2]пот.ремонт!AN489</f>
        <v>0</v>
      </c>
      <c r="AO489" s="71">
        <f t="shared" si="95"/>
        <v>0</v>
      </c>
      <c r="AP489" s="274">
        <f t="shared" si="98"/>
        <v>0</v>
      </c>
      <c r="AQ489" s="36">
        <f t="shared" si="93"/>
        <v>-412.78568926183624</v>
      </c>
      <c r="AR489" s="37">
        <f t="shared" si="94"/>
        <v>0</v>
      </c>
      <c r="AS489" s="183">
        <f t="shared" si="99"/>
        <v>0</v>
      </c>
      <c r="AT489" s="146">
        <f>'[4]ПР 5 місяців'!AP489</f>
        <v>-211.653596268</v>
      </c>
      <c r="AU489" s="275">
        <f t="shared" si="100"/>
        <v>-624.4392855298363</v>
      </c>
      <c r="AV489" s="269">
        <f>[17]пот.ремонт!AP489+[14]пот.ремонт!AP489+[15]пот.ремонт!AP489+[2]пот.ремонт!AP489</f>
        <v>0</v>
      </c>
      <c r="AW489" s="193">
        <f>[15]пот.ремонт!C489</f>
        <v>37.179644012367227</v>
      </c>
      <c r="AX489" s="194"/>
      <c r="AY489" s="194">
        <f t="shared" si="102"/>
        <v>-37.179644012367227</v>
      </c>
      <c r="AZ489" s="17"/>
      <c r="BA489" s="200">
        <f t="shared" si="103"/>
        <v>-661.61892954220355</v>
      </c>
      <c r="BB489" s="269">
        <f t="shared" si="104"/>
        <v>0</v>
      </c>
      <c r="BC489" s="15">
        <v>0</v>
      </c>
      <c r="BE489" s="270">
        <f>'[16]звіт поточний ремонт'!AR492</f>
        <v>-211.653596268</v>
      </c>
      <c r="BF489" s="192">
        <f t="shared" si="97"/>
        <v>0</v>
      </c>
    </row>
    <row r="490" spans="1:58" ht="15" customHeight="1" x14ac:dyDescent="0.25">
      <c r="A490" s="175">
        <f t="shared" si="101"/>
        <v>484</v>
      </c>
      <c r="B490" s="260" t="s">
        <v>485</v>
      </c>
      <c r="C490" s="164">
        <f>побуд.звіт!AW494</f>
        <v>184.29227690502177</v>
      </c>
      <c r="D490" s="67">
        <f>'[3]по будинку 08'!BF495</f>
        <v>0</v>
      </c>
      <c r="E490" s="68">
        <v>3</v>
      </c>
      <c r="F490" s="69"/>
      <c r="G490" s="69"/>
      <c r="H490" s="69"/>
      <c r="I490" s="69"/>
      <c r="J490" s="69"/>
      <c r="K490" s="69"/>
      <c r="L490" s="70"/>
      <c r="M490" s="75">
        <f>[17]пот.ремонт!M490+[14]пот.ремонт!M490+[15]пот.ремонт!M490+[2]пот.ремонт!M490</f>
        <v>0</v>
      </c>
      <c r="N490" s="75">
        <f>[17]пот.ремонт!N490+[14]пот.ремонт!N490+[15]пот.ремонт!N490+[2]пот.ремонт!N490</f>
        <v>0</v>
      </c>
      <c r="O490" s="75">
        <f>[17]пот.ремонт!O490+[14]пот.ремонт!O490+[15]пот.ремонт!O490+[2]пот.ремонт!O490</f>
        <v>0</v>
      </c>
      <c r="P490" s="75">
        <f>[17]пот.ремонт!P490+[14]пот.ремонт!P490+[15]пот.ремонт!P490+[2]пот.ремонт!P490</f>
        <v>0</v>
      </c>
      <c r="Q490" s="75">
        <f>[17]пот.ремонт!Q490+[14]пот.ремонт!Q490+[15]пот.ремонт!Q490+[2]пот.ремонт!Q490</f>
        <v>0</v>
      </c>
      <c r="R490" s="75">
        <f>[17]пот.ремонт!R490+[14]пот.ремонт!R490+[15]пот.ремонт!R490+[2]пот.ремонт!R490</f>
        <v>0</v>
      </c>
      <c r="S490" s="75">
        <f>[17]пот.ремонт!S490+[14]пот.ремонт!S490+[15]пот.ремонт!S490+[2]пот.ремонт!S490</f>
        <v>0</v>
      </c>
      <c r="T490" s="75">
        <f>[17]пот.ремонт!T490+[14]пот.ремонт!T490+[15]пот.ремонт!T490+[2]пот.ремонт!T490</f>
        <v>0</v>
      </c>
      <c r="U490" s="75">
        <f>[17]пот.ремонт!U490+[14]пот.ремонт!U490+[15]пот.ремонт!U490+[2]пот.ремонт!U490</f>
        <v>0</v>
      </c>
      <c r="V490" s="75">
        <f>[17]пот.ремонт!V490+[14]пот.ремонт!V490+[15]пот.ремонт!V490+[2]пот.ремонт!V490</f>
        <v>0</v>
      </c>
      <c r="W490" s="75">
        <f>[17]пот.ремонт!W490+[14]пот.ремонт!W490+[15]пот.ремонт!W490+[2]пот.ремонт!W490</f>
        <v>0</v>
      </c>
      <c r="X490" s="75">
        <f>[17]пот.ремонт!X490+[14]пот.ремонт!X490+[15]пот.ремонт!X490+[2]пот.ремонт!X490</f>
        <v>0</v>
      </c>
      <c r="Y490" s="75">
        <f>[17]пот.ремонт!Y490+[14]пот.ремонт!Y490+[15]пот.ремонт!Y490+[2]пот.ремонт!Y490</f>
        <v>0</v>
      </c>
      <c r="Z490" s="75">
        <f>[17]пот.ремонт!Z490+[14]пот.ремонт!Z490+[15]пот.ремонт!Z490+[2]пот.ремонт!Z490</f>
        <v>0</v>
      </c>
      <c r="AA490" s="75">
        <f>[17]пот.ремонт!AA490+[14]пот.ремонт!AA490+[15]пот.ремонт!AA490+[2]пот.ремонт!AA490</f>
        <v>750.21172117803758</v>
      </c>
      <c r="AB490" s="75">
        <f>[1]пот.ремонт!AB491+[2]пот.ремонт!AB490</f>
        <v>0</v>
      </c>
      <c r="AC490" s="75">
        <f>[1]пот.ремонт!AC491+[2]пот.ремонт!AC490</f>
        <v>0</v>
      </c>
      <c r="AD490" s="187">
        <f t="shared" si="96"/>
        <v>750.21172117803758</v>
      </c>
      <c r="AE490" s="75">
        <f>[17]пот.ремонт!AE490+[14]пот.ремонт!AE490+[15]пот.ремонт!AE490+[2]пот.ремонт!AE490</f>
        <v>0</v>
      </c>
      <c r="AF490" s="75">
        <f>[17]пот.ремонт!AF490+[14]пот.ремонт!AF490+[15]пот.ремонт!AF490+[2]пот.ремонт!AF490</f>
        <v>0</v>
      </c>
      <c r="AG490" s="75">
        <f>[17]пот.ремонт!AG490+[14]пот.ремонт!AG490+[15]пот.ремонт!AG490+[2]пот.ремонт!AG490</f>
        <v>0</v>
      </c>
      <c r="AH490" s="75">
        <f>[17]пот.ремонт!AH490+[14]пот.ремонт!AH490+[15]пот.ремонт!AH490+[2]пот.ремонт!AH490</f>
        <v>0</v>
      </c>
      <c r="AI490" s="75">
        <f>[17]пот.ремонт!AI490+[14]пот.ремонт!AI490+[15]пот.ремонт!AI490+[2]пот.ремонт!AI490</f>
        <v>0</v>
      </c>
      <c r="AJ490" s="75">
        <f>[17]пот.ремонт!AJ490+[14]пот.ремонт!AJ490+[15]пот.ремонт!AJ490+[2]пот.ремонт!AJ490</f>
        <v>0</v>
      </c>
      <c r="AK490" s="75">
        <f>[17]пот.ремонт!AK490+[14]пот.ремонт!AK490+[15]пот.ремонт!AK490+[2]пот.ремонт!AK490</f>
        <v>0</v>
      </c>
      <c r="AL490" s="75">
        <f>[17]пот.ремонт!AL490+[14]пот.ремонт!AL490+[15]пот.ремонт!AL490+[2]пот.ремонт!AL490</f>
        <v>0</v>
      </c>
      <c r="AM490" s="75">
        <f>[17]пот.ремонт!AM490+[14]пот.ремонт!AM490+[15]пот.ремонт!AM490+[2]пот.ремонт!AM490</f>
        <v>0</v>
      </c>
      <c r="AN490" s="75">
        <f>[1]пот.ремонт!AN491+[2]пот.ремонт!AN490</f>
        <v>0</v>
      </c>
      <c r="AO490" s="71">
        <f t="shared" si="95"/>
        <v>0</v>
      </c>
      <c r="AP490" s="274">
        <f t="shared" si="98"/>
        <v>750.21172117803758</v>
      </c>
      <c r="AQ490" s="36">
        <f t="shared" si="93"/>
        <v>0</v>
      </c>
      <c r="AR490" s="37">
        <f t="shared" si="94"/>
        <v>565.91944427301587</v>
      </c>
      <c r="AS490" s="183">
        <f t="shared" si="99"/>
        <v>4.0707713517733151</v>
      </c>
      <c r="AT490" s="146">
        <f>'[4]ПР 5 місяців'!AP490</f>
        <v>-94.836531915000009</v>
      </c>
      <c r="AU490" s="275">
        <f t="shared" si="100"/>
        <v>471.08291235801585</v>
      </c>
      <c r="AV490" s="269">
        <f>[17]пот.ремонт!AP490+[14]пот.ремонт!AP490+[15]пот.ремонт!AP490+[2]пот.ремонт!AP490</f>
        <v>750.21172117803758</v>
      </c>
      <c r="AW490" s="193">
        <f>[15]пот.ремонт!C490</f>
        <v>16.525967681004357</v>
      </c>
      <c r="AX490" s="194"/>
      <c r="AY490" s="194">
        <f t="shared" si="102"/>
        <v>-16.525967681004357</v>
      </c>
      <c r="AZ490" s="17"/>
      <c r="BA490" s="200">
        <f t="shared" si="103"/>
        <v>454.55694467701147</v>
      </c>
      <c r="BB490" s="269">
        <f t="shared" si="104"/>
        <v>0</v>
      </c>
      <c r="BC490" s="15">
        <v>750</v>
      </c>
      <c r="BE490" s="270">
        <f>'[16]звіт поточний ремонт'!AR493</f>
        <v>-94.836531915000009</v>
      </c>
      <c r="BF490" s="192">
        <f t="shared" si="97"/>
        <v>0</v>
      </c>
    </row>
    <row r="491" spans="1:58" ht="15" customHeight="1" x14ac:dyDescent="0.25">
      <c r="A491" s="175">
        <f t="shared" si="101"/>
        <v>485</v>
      </c>
      <c r="B491" s="260" t="s">
        <v>486</v>
      </c>
      <c r="C491" s="164">
        <f>побуд.звіт!AW495</f>
        <v>73.716910762008652</v>
      </c>
      <c r="D491" s="67">
        <f>'[3]по будинку 08'!BF496</f>
        <v>0</v>
      </c>
      <c r="E491" s="68">
        <v>3</v>
      </c>
      <c r="F491" s="69"/>
      <c r="G491" s="69"/>
      <c r="H491" s="69"/>
      <c r="I491" s="69"/>
      <c r="J491" s="69"/>
      <c r="K491" s="69"/>
      <c r="L491" s="70"/>
      <c r="M491" s="75">
        <f>[17]пот.ремонт!M491+[14]пот.ремонт!M491+[15]пот.ремонт!M491+[2]пот.ремонт!M491</f>
        <v>0</v>
      </c>
      <c r="N491" s="75">
        <f>[17]пот.ремонт!N491+[14]пот.ремонт!N491+[15]пот.ремонт!N491+[2]пот.ремонт!N491</f>
        <v>0</v>
      </c>
      <c r="O491" s="75">
        <f>[17]пот.ремонт!O491+[14]пот.ремонт!O491+[15]пот.ремонт!O491+[2]пот.ремонт!O491</f>
        <v>0</v>
      </c>
      <c r="P491" s="75">
        <f>[17]пот.ремонт!P491+[14]пот.ремонт!P491+[15]пот.ремонт!P491+[2]пот.ремонт!P491</f>
        <v>0</v>
      </c>
      <c r="Q491" s="75">
        <f>[17]пот.ремонт!Q491+[14]пот.ремонт!Q491+[15]пот.ремонт!Q491+[2]пот.ремонт!Q491</f>
        <v>0</v>
      </c>
      <c r="R491" s="75">
        <f>[17]пот.ремонт!R491+[14]пот.ремонт!R491+[15]пот.ремонт!R491+[2]пот.ремонт!R491</f>
        <v>0</v>
      </c>
      <c r="S491" s="75">
        <f>[17]пот.ремонт!S491+[14]пот.ремонт!S491+[15]пот.ремонт!S491+[2]пот.ремонт!S491</f>
        <v>0</v>
      </c>
      <c r="T491" s="75">
        <f>[17]пот.ремонт!T491+[14]пот.ремонт!T491+[15]пот.ремонт!T491+[2]пот.ремонт!T491</f>
        <v>0</v>
      </c>
      <c r="U491" s="75">
        <f>[17]пот.ремонт!U491+[14]пот.ремонт!U491+[15]пот.ремонт!U491+[2]пот.ремонт!U491</f>
        <v>0</v>
      </c>
      <c r="V491" s="75">
        <f>[17]пот.ремонт!V491+[14]пот.ремонт!V491+[15]пот.ремонт!V491+[2]пот.ремонт!V491</f>
        <v>0</v>
      </c>
      <c r="W491" s="75">
        <f>[17]пот.ремонт!W491+[14]пот.ремонт!W491+[15]пот.ремонт!W491+[2]пот.ремонт!W491</f>
        <v>0</v>
      </c>
      <c r="X491" s="75">
        <f>[17]пот.ремонт!X491+[14]пот.ремонт!X491+[15]пот.ремонт!X491+[2]пот.ремонт!X491</f>
        <v>0</v>
      </c>
      <c r="Y491" s="75">
        <f>[17]пот.ремонт!Y491+[14]пот.ремонт!Y491+[15]пот.ремонт!Y491+[2]пот.ремонт!Y491</f>
        <v>0</v>
      </c>
      <c r="Z491" s="75">
        <f>[17]пот.ремонт!Z491+[14]пот.ремонт!Z491+[15]пот.ремонт!Z491+[2]пот.ремонт!Z491</f>
        <v>0</v>
      </c>
      <c r="AA491" s="75">
        <f>[17]пот.ремонт!AA491+[14]пот.ремонт!AA491+[15]пот.ремонт!AA491+[2]пот.ремонт!AA491</f>
        <v>0</v>
      </c>
      <c r="AB491" s="75">
        <f>[1]пот.ремонт!AB492+[2]пот.ремонт!AB491</f>
        <v>0</v>
      </c>
      <c r="AC491" s="75">
        <f>[1]пот.ремонт!AC492+[2]пот.ремонт!AC491</f>
        <v>0</v>
      </c>
      <c r="AD491" s="187">
        <f t="shared" si="96"/>
        <v>0</v>
      </c>
      <c r="AE491" s="75">
        <f>[17]пот.ремонт!AE491+[14]пот.ремонт!AE491+[15]пот.ремонт!AE491+[2]пот.ремонт!AE491</f>
        <v>0</v>
      </c>
      <c r="AF491" s="75">
        <f>[17]пот.ремонт!AF491+[14]пот.ремонт!AF491+[15]пот.ремонт!AF491+[2]пот.ремонт!AF491</f>
        <v>0</v>
      </c>
      <c r="AG491" s="75">
        <f>[17]пот.ремонт!AG491+[14]пот.ремонт!AG491+[15]пот.ремонт!AG491+[2]пот.ремонт!AG491</f>
        <v>0</v>
      </c>
      <c r="AH491" s="75">
        <f>[17]пот.ремонт!AH491+[14]пот.ремонт!AH491+[15]пот.ремонт!AH491+[2]пот.ремонт!AH491</f>
        <v>0</v>
      </c>
      <c r="AI491" s="75">
        <f>[17]пот.ремонт!AI491+[14]пот.ремонт!AI491+[15]пот.ремонт!AI491+[2]пот.ремонт!AI491</f>
        <v>0</v>
      </c>
      <c r="AJ491" s="75">
        <f>[17]пот.ремонт!AJ491+[14]пот.ремонт!AJ491+[15]пот.ремонт!AJ491+[2]пот.ремонт!AJ491</f>
        <v>0</v>
      </c>
      <c r="AK491" s="75">
        <f>[17]пот.ремонт!AK491+[14]пот.ремонт!AK491+[15]пот.ремонт!AK491+[2]пот.ремонт!AK491</f>
        <v>0</v>
      </c>
      <c r="AL491" s="75">
        <f>[17]пот.ремонт!AL491+[14]пот.ремонт!AL491+[15]пот.ремонт!AL491+[2]пот.ремонт!AL491</f>
        <v>0</v>
      </c>
      <c r="AM491" s="75">
        <f>[17]пот.ремонт!AM491+[14]пот.ремонт!AM491+[15]пот.ремонт!AM491+[2]пот.ремонт!AM491</f>
        <v>0</v>
      </c>
      <c r="AN491" s="75">
        <f>[1]пот.ремонт!AN492+[2]пот.ремонт!AN491</f>
        <v>0</v>
      </c>
      <c r="AO491" s="71">
        <f t="shared" si="95"/>
        <v>0</v>
      </c>
      <c r="AP491" s="274">
        <f t="shared" si="98"/>
        <v>0</v>
      </c>
      <c r="AQ491" s="36">
        <f t="shared" si="93"/>
        <v>-73.716910762008652</v>
      </c>
      <c r="AR491" s="37">
        <f t="shared" si="94"/>
        <v>0</v>
      </c>
      <c r="AS491" s="183">
        <f t="shared" si="99"/>
        <v>0</v>
      </c>
      <c r="AT491" s="146">
        <f>'[4]ПР 5 місяців'!AP491</f>
        <v>-37.934612766000008</v>
      </c>
      <c r="AU491" s="275">
        <f t="shared" si="100"/>
        <v>-111.65152352800865</v>
      </c>
      <c r="AV491" s="269">
        <f>[17]пот.ремонт!AP491+[14]пот.ремонт!AP491+[15]пот.ремонт!AP491+[2]пот.ремонт!AP491</f>
        <v>0</v>
      </c>
      <c r="AW491" s="193">
        <f>[15]пот.ремонт!C491</f>
        <v>6.6103870724017302</v>
      </c>
      <c r="AX491" s="194"/>
      <c r="AY491" s="194">
        <f t="shared" si="102"/>
        <v>-6.6103870724017302</v>
      </c>
      <c r="AZ491" s="17"/>
      <c r="BA491" s="200">
        <f t="shared" si="103"/>
        <v>-118.26191060041039</v>
      </c>
      <c r="BB491" s="269">
        <f t="shared" si="104"/>
        <v>0</v>
      </c>
      <c r="BC491" s="15">
        <v>0</v>
      </c>
      <c r="BE491" s="270">
        <f>'[16]звіт поточний ремонт'!AR494</f>
        <v>-37.934612766000008</v>
      </c>
      <c r="BF491" s="192">
        <f t="shared" si="97"/>
        <v>0</v>
      </c>
    </row>
    <row r="492" spans="1:58" ht="15" customHeight="1" x14ac:dyDescent="0.25">
      <c r="A492" s="175">
        <f t="shared" si="101"/>
        <v>486</v>
      </c>
      <c r="B492" s="260" t="s">
        <v>487</v>
      </c>
      <c r="C492" s="164">
        <f>побуд.звіт!AW496</f>
        <v>317.71397104535129</v>
      </c>
      <c r="D492" s="67">
        <f>'[3]по будинку 08'!BF497</f>
        <v>0</v>
      </c>
      <c r="E492" s="68">
        <v>3</v>
      </c>
      <c r="F492" s="69"/>
      <c r="G492" s="69"/>
      <c r="H492" s="69"/>
      <c r="I492" s="69"/>
      <c r="J492" s="69"/>
      <c r="K492" s="69"/>
      <c r="L492" s="70"/>
      <c r="M492" s="75">
        <f>[17]пот.ремонт!M492+[14]пот.ремонт!M492+[15]пот.ремонт!M492+[2]пот.ремонт!M492</f>
        <v>0</v>
      </c>
      <c r="N492" s="75">
        <f>[17]пот.ремонт!N492+[14]пот.ремонт!N492+[15]пот.ремонт!N492+[2]пот.ремонт!N492</f>
        <v>0</v>
      </c>
      <c r="O492" s="75">
        <f>[17]пот.ремонт!O492+[14]пот.ремонт!O492+[15]пот.ремонт!O492+[2]пот.ремонт!O492</f>
        <v>0</v>
      </c>
      <c r="P492" s="75">
        <f>[17]пот.ремонт!P492+[14]пот.ремонт!P492+[15]пот.ремонт!P492+[2]пот.ремонт!P492</f>
        <v>0</v>
      </c>
      <c r="Q492" s="75">
        <f>[17]пот.ремонт!Q492+[14]пот.ремонт!Q492+[15]пот.ремонт!Q492+[2]пот.ремонт!Q492</f>
        <v>0</v>
      </c>
      <c r="R492" s="75">
        <f>[17]пот.ремонт!R492+[14]пот.ремонт!R492+[15]пот.ремонт!R492+[2]пот.ремонт!R492</f>
        <v>0</v>
      </c>
      <c r="S492" s="75">
        <f>[17]пот.ремонт!S492+[14]пот.ремонт!S492+[15]пот.ремонт!S492+[2]пот.ремонт!S492</f>
        <v>0</v>
      </c>
      <c r="T492" s="75">
        <f>[17]пот.ремонт!T492+[14]пот.ремонт!T492+[15]пот.ремонт!T492+[2]пот.ремонт!T492</f>
        <v>0</v>
      </c>
      <c r="U492" s="75">
        <f>[17]пот.ремонт!U492+[14]пот.ремонт!U492+[15]пот.ремонт!U492+[2]пот.ремонт!U492</f>
        <v>0</v>
      </c>
      <c r="V492" s="75">
        <f>[17]пот.ремонт!V492+[14]пот.ремонт!V492+[15]пот.ремонт!V492+[2]пот.ремонт!V492</f>
        <v>0</v>
      </c>
      <c r="W492" s="75">
        <f>[17]пот.ремонт!W492+[14]пот.ремонт!W492+[15]пот.ремонт!W492+[2]пот.ремонт!W492</f>
        <v>0</v>
      </c>
      <c r="X492" s="75">
        <f>[17]пот.ремонт!X492+[14]пот.ремонт!X492+[15]пот.ремонт!X492+[2]пот.ремонт!X492</f>
        <v>0</v>
      </c>
      <c r="Y492" s="75">
        <f>[17]пот.ремонт!Y492+[14]пот.ремонт!Y492+[15]пот.ремонт!Y492+[2]пот.ремонт!Y492</f>
        <v>0</v>
      </c>
      <c r="Z492" s="75">
        <f>[17]пот.ремонт!Z492+[14]пот.ремонт!Z492+[15]пот.ремонт!Z492+[2]пот.ремонт!Z492</f>
        <v>0</v>
      </c>
      <c r="AA492" s="75">
        <f>[17]пот.ремонт!AA492+[14]пот.ремонт!AA492+[15]пот.ремонт!AA492+[2]пот.ремонт!AA492</f>
        <v>0</v>
      </c>
      <c r="AB492" s="75">
        <f>[1]пот.ремонт!AB493+[2]пот.ремонт!AB492</f>
        <v>0</v>
      </c>
      <c r="AC492" s="75">
        <f>[1]пот.ремонт!AC493+[2]пот.ремонт!AC492</f>
        <v>0</v>
      </c>
      <c r="AD492" s="187">
        <f t="shared" si="96"/>
        <v>0</v>
      </c>
      <c r="AE492" s="75">
        <f>[17]пот.ремонт!AE492+[14]пот.ремонт!AE492+[15]пот.ремонт!AE492+[2]пот.ремонт!AE492</f>
        <v>0</v>
      </c>
      <c r="AF492" s="75">
        <f>[17]пот.ремонт!AF492+[14]пот.ремонт!AF492+[15]пот.ремонт!AF492+[2]пот.ремонт!AF492</f>
        <v>0</v>
      </c>
      <c r="AG492" s="75">
        <f>[17]пот.ремонт!AG492+[14]пот.ремонт!AG492+[15]пот.ремонт!AG492+[2]пот.ремонт!AG492</f>
        <v>0</v>
      </c>
      <c r="AH492" s="75">
        <f>[17]пот.ремонт!AH492+[14]пот.ремонт!AH492+[15]пот.ремонт!AH492+[2]пот.ремонт!AH492</f>
        <v>0</v>
      </c>
      <c r="AI492" s="75">
        <f>[17]пот.ремонт!AI492+[14]пот.ремонт!AI492+[15]пот.ремонт!AI492+[2]пот.ремонт!AI492</f>
        <v>0</v>
      </c>
      <c r="AJ492" s="75">
        <f>[17]пот.ремонт!AJ492+[14]пот.ремонт!AJ492+[15]пот.ремонт!AJ492+[2]пот.ремонт!AJ492</f>
        <v>0</v>
      </c>
      <c r="AK492" s="75">
        <f>[17]пот.ремонт!AK492+[14]пот.ремонт!AK492+[15]пот.ремонт!AK492+[2]пот.ремонт!AK492</f>
        <v>0</v>
      </c>
      <c r="AL492" s="75">
        <f>[17]пот.ремонт!AL492+[14]пот.ремонт!AL492+[15]пот.ремонт!AL492+[2]пот.ремонт!AL492</f>
        <v>0</v>
      </c>
      <c r="AM492" s="75">
        <f>[17]пот.ремонт!AM492+[14]пот.ремонт!AM492+[15]пот.ремонт!AM492+[2]пот.ремонт!AM492</f>
        <v>0</v>
      </c>
      <c r="AN492" s="75">
        <f>[1]пот.ремонт!AN493+[2]пот.ремонт!AN492</f>
        <v>0</v>
      </c>
      <c r="AO492" s="71">
        <f t="shared" si="95"/>
        <v>0</v>
      </c>
      <c r="AP492" s="274">
        <f t="shared" si="98"/>
        <v>0</v>
      </c>
      <c r="AQ492" s="36">
        <f t="shared" si="93"/>
        <v>-317.71397104535129</v>
      </c>
      <c r="AR492" s="37">
        <f t="shared" si="94"/>
        <v>0</v>
      </c>
      <c r="AS492" s="183">
        <f t="shared" si="99"/>
        <v>0</v>
      </c>
      <c r="AT492" s="146">
        <f>'[4]ПР 5 місяців'!AP492</f>
        <v>-163.49521194800002</v>
      </c>
      <c r="AU492" s="275">
        <f t="shared" si="100"/>
        <v>-481.20918299335131</v>
      </c>
      <c r="AV492" s="269">
        <f>[17]пот.ремонт!AP492+[14]пот.ремонт!AP492+[15]пот.ремонт!AP492+[2]пот.ремонт!AP492</f>
        <v>0</v>
      </c>
      <c r="AW492" s="193">
        <f>[15]пот.ремонт!C492</f>
        <v>28.490221969070259</v>
      </c>
      <c r="AX492" s="194"/>
      <c r="AY492" s="194">
        <f t="shared" si="102"/>
        <v>-28.490221969070259</v>
      </c>
      <c r="AZ492" s="17"/>
      <c r="BA492" s="200">
        <f t="shared" si="103"/>
        <v>-509.69940496242157</v>
      </c>
      <c r="BB492" s="269">
        <f t="shared" si="104"/>
        <v>0</v>
      </c>
      <c r="BC492" s="15">
        <v>0</v>
      </c>
      <c r="BE492" s="270">
        <f>'[16]звіт поточний ремонт'!AR495</f>
        <v>-163.49521194800002</v>
      </c>
      <c r="BF492" s="192">
        <f t="shared" si="97"/>
        <v>0</v>
      </c>
    </row>
    <row r="493" spans="1:58" ht="15" customHeight="1" x14ac:dyDescent="0.25">
      <c r="A493" s="175">
        <f t="shared" si="101"/>
        <v>487</v>
      </c>
      <c r="B493" s="260" t="s">
        <v>488</v>
      </c>
      <c r="C493" s="164">
        <f>побуд.звіт!AW497</f>
        <v>606.18469114213849</v>
      </c>
      <c r="D493" s="67">
        <f>'[3]по будинку 08'!BF498</f>
        <v>0</v>
      </c>
      <c r="E493" s="68">
        <v>2</v>
      </c>
      <c r="F493" s="69"/>
      <c r="G493" s="69"/>
      <c r="H493" s="69"/>
      <c r="I493" s="69"/>
      <c r="J493" s="69"/>
      <c r="K493" s="69"/>
      <c r="L493" s="70"/>
      <c r="M493" s="75">
        <f>[17]пот.ремонт!M493+[14]пот.ремонт!M493+[15]пот.ремонт!M493+[2]пот.ремонт!M493</f>
        <v>0</v>
      </c>
      <c r="N493" s="75">
        <f>[17]пот.ремонт!N493+[14]пот.ремонт!N493+[15]пот.ремонт!N493+[2]пот.ремонт!N493</f>
        <v>0</v>
      </c>
      <c r="O493" s="75">
        <f>[17]пот.ремонт!O493+[14]пот.ремонт!O493+[15]пот.ремонт!O493+[2]пот.ремонт!O493</f>
        <v>0</v>
      </c>
      <c r="P493" s="75">
        <f>[17]пот.ремонт!P493+[14]пот.ремонт!P493+[15]пот.ремонт!P493+[2]пот.ремонт!P493</f>
        <v>0</v>
      </c>
      <c r="Q493" s="75">
        <f>[17]пот.ремонт!Q493+[14]пот.ремонт!Q493+[15]пот.ремонт!Q493+[2]пот.ремонт!Q493</f>
        <v>0</v>
      </c>
      <c r="R493" s="75">
        <f>[17]пот.ремонт!R493+[14]пот.ремонт!R493+[15]пот.ремонт!R493+[2]пот.ремонт!R493</f>
        <v>0</v>
      </c>
      <c r="S493" s="75">
        <f>[17]пот.ремонт!S493+[14]пот.ремонт!S493+[15]пот.ремонт!S493+[2]пот.ремонт!S493</f>
        <v>0</v>
      </c>
      <c r="T493" s="75">
        <f>[17]пот.ремонт!T493+[14]пот.ремонт!T493+[15]пот.ремонт!T493+[2]пот.ремонт!T493</f>
        <v>0</v>
      </c>
      <c r="U493" s="75">
        <f>[17]пот.ремонт!U493+[14]пот.ремонт!U493+[15]пот.ремонт!U493+[2]пот.ремонт!U493</f>
        <v>0</v>
      </c>
      <c r="V493" s="75">
        <f>[17]пот.ремонт!V493+[14]пот.ремонт!V493+[15]пот.ремонт!V493+[2]пот.ремонт!V493</f>
        <v>0</v>
      </c>
      <c r="W493" s="75">
        <f>[17]пот.ремонт!W493+[14]пот.ремонт!W493+[15]пот.ремонт!W493+[2]пот.ремонт!W493</f>
        <v>0</v>
      </c>
      <c r="X493" s="75">
        <f>[17]пот.ремонт!X493+[14]пот.ремонт!X493+[15]пот.ремонт!X493+[2]пот.ремонт!X493</f>
        <v>0</v>
      </c>
      <c r="Y493" s="75">
        <f>[17]пот.ремонт!Y493+[14]пот.ремонт!Y493+[15]пот.ремонт!Y493+[2]пот.ремонт!Y493</f>
        <v>0</v>
      </c>
      <c r="Z493" s="75">
        <f>[17]пот.ремонт!Z493+[14]пот.ремонт!Z493+[15]пот.ремонт!Z493+[2]пот.ремонт!Z493</f>
        <v>0</v>
      </c>
      <c r="AA493" s="75">
        <f>[17]пот.ремонт!AA493+[14]пот.ремонт!AA493+[15]пот.ремонт!AA493+[2]пот.ремонт!AA493</f>
        <v>0</v>
      </c>
      <c r="AB493" s="75">
        <f>[1]пот.ремонт!AB494+[2]пот.ремонт!AB493</f>
        <v>0</v>
      </c>
      <c r="AC493" s="75">
        <f>[1]пот.ремонт!AC494+[2]пот.ремонт!AC493</f>
        <v>0</v>
      </c>
      <c r="AD493" s="187">
        <f t="shared" si="96"/>
        <v>0</v>
      </c>
      <c r="AE493" s="75">
        <f>[17]пот.ремонт!AE493+[14]пот.ремонт!AE493+[15]пот.ремонт!AE493+[2]пот.ремонт!AE493</f>
        <v>0</v>
      </c>
      <c r="AF493" s="75">
        <f>[17]пот.ремонт!AF493+[14]пот.ремонт!AF493+[15]пот.ремонт!AF493+[2]пот.ремонт!AF493</f>
        <v>0</v>
      </c>
      <c r="AG493" s="75">
        <f>[17]пот.ремонт!AG493+[14]пот.ремонт!AG493+[15]пот.ремонт!AG493+[2]пот.ремонт!AG493</f>
        <v>0</v>
      </c>
      <c r="AH493" s="75">
        <f>[17]пот.ремонт!AH493+[14]пот.ремонт!AH493+[15]пот.ремонт!AH493+[2]пот.ремонт!AH493</f>
        <v>0</v>
      </c>
      <c r="AI493" s="75">
        <f>[17]пот.ремонт!AI493+[14]пот.ремонт!AI493+[15]пот.ремонт!AI493+[2]пот.ремонт!AI493</f>
        <v>0</v>
      </c>
      <c r="AJ493" s="75">
        <f>[17]пот.ремонт!AJ493+[14]пот.ремонт!AJ493+[15]пот.ремонт!AJ493+[2]пот.ремонт!AJ493</f>
        <v>0</v>
      </c>
      <c r="AK493" s="75">
        <f>[17]пот.ремонт!AK493+[14]пот.ремонт!AK493+[15]пот.ремонт!AK493+[2]пот.ремонт!AK493</f>
        <v>0</v>
      </c>
      <c r="AL493" s="75">
        <f>[17]пот.ремонт!AL493+[14]пот.ремонт!AL493+[15]пот.ремонт!AL493+[2]пот.ремонт!AL493</f>
        <v>0</v>
      </c>
      <c r="AM493" s="75">
        <f>[17]пот.ремонт!AM493+[14]пот.ремонт!AM493+[15]пот.ремонт!AM493+[2]пот.ремонт!AM493</f>
        <v>0</v>
      </c>
      <c r="AN493" s="75">
        <f>[1]пот.ремонт!AN494+[2]пот.ремонт!AN493</f>
        <v>0</v>
      </c>
      <c r="AO493" s="71">
        <f t="shared" si="95"/>
        <v>0</v>
      </c>
      <c r="AP493" s="274">
        <f t="shared" si="98"/>
        <v>0</v>
      </c>
      <c r="AQ493" s="36">
        <f t="shared" si="93"/>
        <v>-606.18469114213849</v>
      </c>
      <c r="AR493" s="37">
        <f t="shared" si="94"/>
        <v>0</v>
      </c>
      <c r="AS493" s="183">
        <f t="shared" si="99"/>
        <v>0</v>
      </c>
      <c r="AT493" s="146">
        <f>'[4]ПР 5 місяців'!AP493</f>
        <v>-311.94181557000002</v>
      </c>
      <c r="AU493" s="275">
        <f t="shared" si="100"/>
        <v>-918.12650671213851</v>
      </c>
      <c r="AV493" s="269">
        <f>[17]пот.ремонт!AP493+[14]пот.ремонт!AP493+[15]пот.ремонт!AP493+[2]пот.ремонт!AP493</f>
        <v>0</v>
      </c>
      <c r="AW493" s="193">
        <f>[15]пот.ремонт!C493</f>
        <v>54.358141628427695</v>
      </c>
      <c r="AX493" s="194"/>
      <c r="AY493" s="194">
        <f t="shared" si="102"/>
        <v>-54.358141628427695</v>
      </c>
      <c r="AZ493" s="17"/>
      <c r="BA493" s="200">
        <f t="shared" si="103"/>
        <v>-972.4846483405662</v>
      </c>
      <c r="BB493" s="269">
        <f t="shared" si="104"/>
        <v>0</v>
      </c>
      <c r="BC493" s="15">
        <v>0</v>
      </c>
      <c r="BE493" s="270">
        <f>'[16]звіт поточний ремонт'!AR496</f>
        <v>-311.94181557000002</v>
      </c>
      <c r="BF493" s="192">
        <f t="shared" si="97"/>
        <v>0</v>
      </c>
    </row>
    <row r="494" spans="1:58" ht="15" customHeight="1" x14ac:dyDescent="0.25">
      <c r="A494" s="175">
        <f t="shared" si="101"/>
        <v>488</v>
      </c>
      <c r="B494" s="260" t="s">
        <v>489</v>
      </c>
      <c r="C494" s="164">
        <f>побуд.звіт!AW498</f>
        <v>693.30454899723975</v>
      </c>
      <c r="D494" s="67">
        <f>'[3]по будинку 08'!BF499</f>
        <v>0</v>
      </c>
      <c r="E494" s="68">
        <v>2</v>
      </c>
      <c r="F494" s="69"/>
      <c r="G494" s="69"/>
      <c r="H494" s="69"/>
      <c r="I494" s="69"/>
      <c r="J494" s="69"/>
      <c r="K494" s="69"/>
      <c r="L494" s="70"/>
      <c r="M494" s="75">
        <f>[17]пот.ремонт!M494+[14]пот.ремонт!M494+[15]пот.ремонт!M494+[2]пот.ремонт!M494</f>
        <v>0</v>
      </c>
      <c r="N494" s="75">
        <f>[17]пот.ремонт!N494+[14]пот.ремонт!N494+[15]пот.ремонт!N494+[2]пот.ремонт!N494</f>
        <v>0</v>
      </c>
      <c r="O494" s="75">
        <f>[17]пот.ремонт!O494+[14]пот.ремонт!O494+[15]пот.ремонт!O494+[2]пот.ремонт!O494</f>
        <v>0</v>
      </c>
      <c r="P494" s="75">
        <f>[17]пот.ремонт!P494+[14]пот.ремонт!P494+[15]пот.ремонт!P494+[2]пот.ремонт!P494</f>
        <v>0</v>
      </c>
      <c r="Q494" s="75">
        <f>[17]пот.ремонт!Q494+[14]пот.ремонт!Q494+[15]пот.ремонт!Q494+[2]пот.ремонт!Q494</f>
        <v>0</v>
      </c>
      <c r="R494" s="75">
        <f>[17]пот.ремонт!R494+[14]пот.ремонт!R494+[15]пот.ремонт!R494+[2]пот.ремонт!R494</f>
        <v>0</v>
      </c>
      <c r="S494" s="75">
        <f>[17]пот.ремонт!S494+[14]пот.ремонт!S494+[15]пот.ремонт!S494+[2]пот.ремонт!S494</f>
        <v>0</v>
      </c>
      <c r="T494" s="75">
        <f>[17]пот.ремонт!T494+[14]пот.ремонт!T494+[15]пот.ремонт!T494+[2]пот.ремонт!T494</f>
        <v>0</v>
      </c>
      <c r="U494" s="75">
        <f>[17]пот.ремонт!U494+[14]пот.ремонт!U494+[15]пот.ремонт!U494+[2]пот.ремонт!U494</f>
        <v>0</v>
      </c>
      <c r="V494" s="75">
        <f>[17]пот.ремонт!V494+[14]пот.ремонт!V494+[15]пот.ремонт!V494+[2]пот.ремонт!V494</f>
        <v>0</v>
      </c>
      <c r="W494" s="75">
        <f>[17]пот.ремонт!W494+[14]пот.ремонт!W494+[15]пот.ремонт!W494+[2]пот.ремонт!W494</f>
        <v>0</v>
      </c>
      <c r="X494" s="75">
        <f>[17]пот.ремонт!X494+[14]пот.ремонт!X494+[15]пот.ремонт!X494+[2]пот.ремонт!X494</f>
        <v>0</v>
      </c>
      <c r="Y494" s="75">
        <f>[17]пот.ремонт!Y494+[14]пот.ремонт!Y494+[15]пот.ремонт!Y494+[2]пот.ремонт!Y494</f>
        <v>0</v>
      </c>
      <c r="Z494" s="75">
        <f>[17]пот.ремонт!Z494+[14]пот.ремонт!Z494+[15]пот.ремонт!Z494+[2]пот.ремонт!Z494</f>
        <v>0</v>
      </c>
      <c r="AA494" s="75">
        <f>[17]пот.ремонт!AA494+[14]пот.ремонт!AA494+[15]пот.ремонт!AA494+[2]пот.ремонт!AA494</f>
        <v>0</v>
      </c>
      <c r="AB494" s="75">
        <f>[1]пот.ремонт!AB495+[2]пот.ремонт!AB494</f>
        <v>0</v>
      </c>
      <c r="AC494" s="75">
        <f>[1]пот.ремонт!AC495+[2]пот.ремонт!AC494</f>
        <v>0</v>
      </c>
      <c r="AD494" s="187">
        <f t="shared" si="96"/>
        <v>0</v>
      </c>
      <c r="AE494" s="75">
        <f>[17]пот.ремонт!AE494+[14]пот.ремонт!AE494+[15]пот.ремонт!AE494+[2]пот.ремонт!AE494</f>
        <v>0</v>
      </c>
      <c r="AF494" s="75">
        <f>[17]пот.ремонт!AF494+[14]пот.ремонт!AF494+[15]пот.ремонт!AF494+[2]пот.ремонт!AF494</f>
        <v>0</v>
      </c>
      <c r="AG494" s="75">
        <f>[17]пот.ремонт!AG494+[14]пот.ремонт!AG494+[15]пот.ремонт!AG494+[2]пот.ремонт!AG494</f>
        <v>0</v>
      </c>
      <c r="AH494" s="75">
        <f>[17]пот.ремонт!AH494+[14]пот.ремонт!AH494+[15]пот.ремонт!AH494+[2]пот.ремонт!AH494</f>
        <v>0</v>
      </c>
      <c r="AI494" s="75">
        <f>[17]пот.ремонт!AI494+[14]пот.ремонт!AI494+[15]пот.ремонт!AI494+[2]пот.ремонт!AI494</f>
        <v>0</v>
      </c>
      <c r="AJ494" s="75">
        <f>[17]пот.ремонт!AJ494+[14]пот.ремонт!AJ494+[15]пот.ремонт!AJ494+[2]пот.ремонт!AJ494</f>
        <v>0</v>
      </c>
      <c r="AK494" s="75">
        <f>[17]пот.ремонт!AK494+[14]пот.ремонт!AK494+[15]пот.ремонт!AK494+[2]пот.ремонт!AK494</f>
        <v>0</v>
      </c>
      <c r="AL494" s="75">
        <f>[17]пот.ремонт!AL494+[14]пот.ремонт!AL494+[15]пот.ремонт!AL494+[2]пот.ремонт!AL494</f>
        <v>0</v>
      </c>
      <c r="AM494" s="75">
        <f>[17]пот.ремонт!AM494+[14]пот.ремонт!AM494+[15]пот.ремонт!AM494+[2]пот.ремонт!AM494</f>
        <v>0</v>
      </c>
      <c r="AN494" s="75">
        <f>[1]пот.ремонт!AN495+[2]пот.ремонт!AN494</f>
        <v>0</v>
      </c>
      <c r="AO494" s="71">
        <f t="shared" si="95"/>
        <v>0</v>
      </c>
      <c r="AP494" s="274">
        <f t="shared" si="98"/>
        <v>0</v>
      </c>
      <c r="AQ494" s="36">
        <f t="shared" si="93"/>
        <v>-693.30454899723975</v>
      </c>
      <c r="AR494" s="37">
        <f t="shared" si="94"/>
        <v>0</v>
      </c>
      <c r="AS494" s="183">
        <f t="shared" si="99"/>
        <v>0</v>
      </c>
      <c r="AT494" s="146">
        <f>'[4]ПР 5 місяців'!AP494</f>
        <v>-356.773511633</v>
      </c>
      <c r="AU494" s="275">
        <f t="shared" si="100"/>
        <v>-1050.0780606302396</v>
      </c>
      <c r="AV494" s="269">
        <f>[17]пот.ремонт!AP494+[14]пот.ремонт!AP494+[15]пот.ремонт!AP494+[2]пот.ремонт!AP494</f>
        <v>0</v>
      </c>
      <c r="AW494" s="193">
        <f>[15]пот.ремонт!C494</f>
        <v>62.17041725944793</v>
      </c>
      <c r="AX494" s="194"/>
      <c r="AY494" s="194">
        <f t="shared" si="102"/>
        <v>-62.17041725944793</v>
      </c>
      <c r="AZ494" s="17"/>
      <c r="BA494" s="200">
        <f t="shared" si="103"/>
        <v>-1112.2484778896876</v>
      </c>
      <c r="BB494" s="269">
        <f t="shared" si="104"/>
        <v>0</v>
      </c>
      <c r="BC494" s="15">
        <v>0</v>
      </c>
      <c r="BE494" s="270">
        <f>'[16]звіт поточний ремонт'!AR497</f>
        <v>-356.773511633</v>
      </c>
      <c r="BF494" s="192">
        <f t="shared" si="97"/>
        <v>0</v>
      </c>
    </row>
    <row r="495" spans="1:58" ht="15" customHeight="1" x14ac:dyDescent="0.25">
      <c r="A495" s="175">
        <f t="shared" si="101"/>
        <v>489</v>
      </c>
      <c r="B495" s="260" t="s">
        <v>490</v>
      </c>
      <c r="C495" s="164">
        <f>побуд.звіт!AW499</f>
        <v>1044.8309773706187</v>
      </c>
      <c r="D495" s="67">
        <f>'[3]по будинку 08'!BF500</f>
        <v>0</v>
      </c>
      <c r="E495" s="68">
        <v>2</v>
      </c>
      <c r="F495" s="69"/>
      <c r="G495" s="69"/>
      <c r="H495" s="69"/>
      <c r="I495" s="69"/>
      <c r="J495" s="69"/>
      <c r="K495" s="69"/>
      <c r="L495" s="70"/>
      <c r="M495" s="75">
        <f>[17]пот.ремонт!M495+[14]пот.ремонт!M495+[15]пот.ремонт!M495+[2]пот.ремонт!M495</f>
        <v>0</v>
      </c>
      <c r="N495" s="75">
        <f>[17]пот.ремонт!N495+[14]пот.ремонт!N495+[15]пот.ремонт!N495+[2]пот.ремонт!N495</f>
        <v>0</v>
      </c>
      <c r="O495" s="75">
        <f>[17]пот.ремонт!O495+[14]пот.ремонт!O495+[15]пот.ремонт!O495+[2]пот.ремонт!O495</f>
        <v>0</v>
      </c>
      <c r="P495" s="75">
        <f>[17]пот.ремонт!P495+[14]пот.ремонт!P495+[15]пот.ремонт!P495+[2]пот.ремонт!P495</f>
        <v>0</v>
      </c>
      <c r="Q495" s="75">
        <f>[17]пот.ремонт!Q495+[14]пот.ремонт!Q495+[15]пот.ремонт!Q495+[2]пот.ремонт!Q495</f>
        <v>0</v>
      </c>
      <c r="R495" s="75">
        <f>[17]пот.ремонт!R495+[14]пот.ремонт!R495+[15]пот.ремонт!R495+[2]пот.ремонт!R495</f>
        <v>0</v>
      </c>
      <c r="S495" s="75">
        <f>[17]пот.ремонт!S495+[14]пот.ремонт!S495+[15]пот.ремонт!S495+[2]пот.ремонт!S495</f>
        <v>0</v>
      </c>
      <c r="T495" s="75">
        <f>[17]пот.ремонт!T495+[14]пот.ремонт!T495+[15]пот.ремонт!T495+[2]пот.ремонт!T495</f>
        <v>0</v>
      </c>
      <c r="U495" s="75">
        <f>[17]пот.ремонт!U495+[14]пот.ремонт!U495+[15]пот.ремонт!U495+[2]пот.ремонт!U495</f>
        <v>0</v>
      </c>
      <c r="V495" s="75">
        <f>[17]пот.ремонт!V495+[14]пот.ремонт!V495+[15]пот.ремонт!V495+[2]пот.ремонт!V495</f>
        <v>0</v>
      </c>
      <c r="W495" s="75">
        <f>[17]пот.ремонт!W495+[14]пот.ремонт!W495+[15]пот.ремонт!W495+[2]пот.ремонт!W495</f>
        <v>0</v>
      </c>
      <c r="X495" s="75">
        <f>[17]пот.ремонт!X495+[14]пот.ремонт!X495+[15]пот.ремонт!X495+[2]пот.ремонт!X495</f>
        <v>0</v>
      </c>
      <c r="Y495" s="75">
        <f>[17]пот.ремонт!Y495+[14]пот.ремонт!Y495+[15]пот.ремонт!Y495+[2]пот.ремонт!Y495</f>
        <v>0</v>
      </c>
      <c r="Z495" s="75">
        <f>[17]пот.ремонт!Z495+[14]пот.ремонт!Z495+[15]пот.ремонт!Z495+[2]пот.ремонт!Z495</f>
        <v>0</v>
      </c>
      <c r="AA495" s="75">
        <f>[17]пот.ремонт!AA495+[14]пот.ремонт!AA495+[15]пот.ремонт!AA495+[2]пот.ремонт!AA495</f>
        <v>0</v>
      </c>
      <c r="AB495" s="75">
        <f>[1]пот.ремонт!AB496+[2]пот.ремонт!AB495</f>
        <v>0</v>
      </c>
      <c r="AC495" s="75">
        <f>[1]пот.ремонт!AC496+[2]пот.ремонт!AC495</f>
        <v>0</v>
      </c>
      <c r="AD495" s="187">
        <f t="shared" si="96"/>
        <v>0</v>
      </c>
      <c r="AE495" s="75">
        <f>[17]пот.ремонт!AE495+[14]пот.ремонт!AE495+[15]пот.ремонт!AE495+[2]пот.ремонт!AE495</f>
        <v>0</v>
      </c>
      <c r="AF495" s="75">
        <f>[17]пот.ремонт!AF495+[14]пот.ремонт!AF495+[15]пот.ремонт!AF495+[2]пот.ремонт!AF495</f>
        <v>0</v>
      </c>
      <c r="AG495" s="75">
        <f>[17]пот.ремонт!AG495+[14]пот.ремонт!AG495+[15]пот.ремонт!AG495+[2]пот.ремонт!AG495</f>
        <v>0</v>
      </c>
      <c r="AH495" s="75">
        <f>[17]пот.ремонт!AH495+[14]пот.ремонт!AH495+[15]пот.ремонт!AH495+[2]пот.ремонт!AH495</f>
        <v>0</v>
      </c>
      <c r="AI495" s="75">
        <f>[17]пот.ремонт!AI495+[14]пот.ремонт!AI495+[15]пот.ремонт!AI495+[2]пот.ремонт!AI495</f>
        <v>0</v>
      </c>
      <c r="AJ495" s="75">
        <f>[17]пот.ремонт!AJ495+[14]пот.ремонт!AJ495+[15]пот.ремонт!AJ495+[2]пот.ремонт!AJ495</f>
        <v>0</v>
      </c>
      <c r="AK495" s="75">
        <f>[17]пот.ремонт!AK495+[14]пот.ремонт!AK495+[15]пот.ремонт!AK495+[2]пот.ремонт!AK495</f>
        <v>0</v>
      </c>
      <c r="AL495" s="75">
        <f>[17]пот.ремонт!AL495+[14]пот.ремонт!AL495+[15]пот.ремонт!AL495+[2]пот.ремонт!AL495</f>
        <v>0</v>
      </c>
      <c r="AM495" s="75">
        <f>[17]пот.ремонт!AM495+[14]пот.ремонт!AM495+[15]пот.ремонт!AM495+[2]пот.ремонт!AM495</f>
        <v>0</v>
      </c>
      <c r="AN495" s="75">
        <f>[1]пот.ремонт!AN496+[2]пот.ремонт!AN495</f>
        <v>0</v>
      </c>
      <c r="AO495" s="71">
        <f t="shared" si="95"/>
        <v>0</v>
      </c>
      <c r="AP495" s="274">
        <f t="shared" si="98"/>
        <v>0</v>
      </c>
      <c r="AQ495" s="36">
        <f t="shared" si="93"/>
        <v>-1044.8309773706187</v>
      </c>
      <c r="AR495" s="37">
        <f t="shared" si="94"/>
        <v>0</v>
      </c>
      <c r="AS495" s="183">
        <f t="shared" si="99"/>
        <v>0</v>
      </c>
      <c r="AT495" s="146">
        <f>'[4]ПР 5 місяців'!AP495</f>
        <v>-537.66862883999988</v>
      </c>
      <c r="AU495" s="275">
        <f t="shared" si="100"/>
        <v>-1582.4996062106186</v>
      </c>
      <c r="AV495" s="269">
        <f>[17]пот.ремонт!AP495+[14]пот.ремонт!AP495+[15]пот.ремонт!AP495+[2]пот.ремонт!AP495</f>
        <v>0</v>
      </c>
      <c r="AW495" s="193">
        <f>[15]пот.ремонт!C495</f>
        <v>93.692676274123798</v>
      </c>
      <c r="AX495" s="194"/>
      <c r="AY495" s="194">
        <f t="shared" si="102"/>
        <v>-93.692676274123798</v>
      </c>
      <c r="AZ495" s="17"/>
      <c r="BA495" s="200">
        <f t="shared" si="103"/>
        <v>-1676.1922824847425</v>
      </c>
      <c r="BB495" s="269">
        <f t="shared" si="104"/>
        <v>0</v>
      </c>
      <c r="BC495" s="15">
        <v>0</v>
      </c>
      <c r="BE495" s="270">
        <f>'[16]звіт поточний ремонт'!AR498</f>
        <v>-537.66862883999988</v>
      </c>
      <c r="BF495" s="192">
        <f t="shared" si="97"/>
        <v>0</v>
      </c>
    </row>
    <row r="496" spans="1:58" ht="15" customHeight="1" x14ac:dyDescent="0.25">
      <c r="A496" s="175">
        <f t="shared" si="101"/>
        <v>490</v>
      </c>
      <c r="B496" s="260" t="s">
        <v>491</v>
      </c>
      <c r="C496" s="164">
        <f>побуд.звіт!AW500</f>
        <v>328.98484592136157</v>
      </c>
      <c r="D496" s="67">
        <f>'[3]по будинку 08'!BF501</f>
        <v>0</v>
      </c>
      <c r="E496" s="68">
        <v>2</v>
      </c>
      <c r="F496" s="69"/>
      <c r="G496" s="69"/>
      <c r="H496" s="69"/>
      <c r="I496" s="69"/>
      <c r="J496" s="69"/>
      <c r="K496" s="69"/>
      <c r="L496" s="70"/>
      <c r="M496" s="75">
        <f>[17]пот.ремонт!M496+[14]пот.ремонт!M496+[15]пот.ремонт!M496+[2]пот.ремонт!M496</f>
        <v>0</v>
      </c>
      <c r="N496" s="75">
        <f>[17]пот.ремонт!N496+[14]пот.ремонт!N496+[15]пот.ремонт!N496+[2]пот.ремонт!N496</f>
        <v>0</v>
      </c>
      <c r="O496" s="75">
        <f>[17]пот.ремонт!O496+[14]пот.ремонт!O496+[15]пот.ремонт!O496+[2]пот.ремонт!O496</f>
        <v>0</v>
      </c>
      <c r="P496" s="75">
        <f>[17]пот.ремонт!P496+[14]пот.ремонт!P496+[15]пот.ремонт!P496+[2]пот.ремонт!P496</f>
        <v>0</v>
      </c>
      <c r="Q496" s="75">
        <f>[17]пот.ремонт!Q496+[14]пот.ремонт!Q496+[15]пот.ремонт!Q496+[2]пот.ремонт!Q496</f>
        <v>0</v>
      </c>
      <c r="R496" s="75">
        <f>[17]пот.ремонт!R496+[14]пот.ремонт!R496+[15]пот.ремонт!R496+[2]пот.ремонт!R496</f>
        <v>0</v>
      </c>
      <c r="S496" s="75">
        <f>[17]пот.ремонт!S496+[14]пот.ремонт!S496+[15]пот.ремонт!S496+[2]пот.ремонт!S496</f>
        <v>0</v>
      </c>
      <c r="T496" s="75">
        <f>[17]пот.ремонт!T496+[14]пот.ремонт!T496+[15]пот.ремонт!T496+[2]пот.ремонт!T496</f>
        <v>0</v>
      </c>
      <c r="U496" s="75">
        <f>[17]пот.ремонт!U496+[14]пот.ремонт!U496+[15]пот.ремонт!U496+[2]пот.ремонт!U496</f>
        <v>0</v>
      </c>
      <c r="V496" s="75">
        <f>[17]пот.ремонт!V496+[14]пот.ремонт!V496+[15]пот.ремонт!V496+[2]пот.ремонт!V496</f>
        <v>0</v>
      </c>
      <c r="W496" s="75">
        <f>[17]пот.ремонт!W496+[14]пот.ремонт!W496+[15]пот.ремонт!W496+[2]пот.ремонт!W496</f>
        <v>0</v>
      </c>
      <c r="X496" s="75">
        <f>[17]пот.ремонт!X496+[14]пот.ремонт!X496+[15]пот.ремонт!X496+[2]пот.ремонт!X496</f>
        <v>0</v>
      </c>
      <c r="Y496" s="75">
        <f>[17]пот.ремонт!Y496+[14]пот.ремонт!Y496+[15]пот.ремонт!Y496+[2]пот.ремонт!Y496</f>
        <v>0</v>
      </c>
      <c r="Z496" s="75">
        <f>[17]пот.ремонт!Z496+[14]пот.ремонт!Z496+[15]пот.ремонт!Z496+[2]пот.ремонт!Z496</f>
        <v>0</v>
      </c>
      <c r="AA496" s="75">
        <f>[17]пот.ремонт!AA496+[14]пот.ремонт!AA496+[15]пот.ремонт!AA496+[2]пот.ремонт!AA496</f>
        <v>0</v>
      </c>
      <c r="AB496" s="75">
        <f>[1]пот.ремонт!AB497+[2]пот.ремонт!AB496</f>
        <v>0</v>
      </c>
      <c r="AC496" s="75">
        <f>[1]пот.ремонт!AC497+[2]пот.ремонт!AC496</f>
        <v>0</v>
      </c>
      <c r="AD496" s="187">
        <f t="shared" si="96"/>
        <v>0</v>
      </c>
      <c r="AE496" s="75">
        <f>[17]пот.ремонт!AE496+[14]пот.ремонт!AE496+[15]пот.ремонт!AE496+[2]пот.ремонт!AE496</f>
        <v>0</v>
      </c>
      <c r="AF496" s="75">
        <f>[17]пот.ремонт!AF496+[14]пот.ремонт!AF496+[15]пот.ремонт!AF496+[2]пот.ремонт!AF496</f>
        <v>0</v>
      </c>
      <c r="AG496" s="75">
        <f>[17]пот.ремонт!AG496+[14]пот.ремонт!AG496+[15]пот.ремонт!AG496+[2]пот.ремонт!AG496</f>
        <v>0</v>
      </c>
      <c r="AH496" s="75">
        <f>[17]пот.ремонт!AH496+[14]пот.ремонт!AH496+[15]пот.ремонт!AH496+[2]пот.ремонт!AH496</f>
        <v>0</v>
      </c>
      <c r="AI496" s="75">
        <f>[17]пот.ремонт!AI496+[14]пот.ремонт!AI496+[15]пот.ремонт!AI496+[2]пот.ремонт!AI496</f>
        <v>0</v>
      </c>
      <c r="AJ496" s="75">
        <f>[17]пот.ремонт!AJ496+[14]пот.ремонт!AJ496+[15]пот.ремонт!AJ496+[2]пот.ремонт!AJ496</f>
        <v>0</v>
      </c>
      <c r="AK496" s="75">
        <f>[17]пот.ремонт!AK496+[14]пот.ремонт!AK496+[15]пот.ремонт!AK496+[2]пот.ремонт!AK496</f>
        <v>0</v>
      </c>
      <c r="AL496" s="75">
        <f>[17]пот.ремонт!AL496+[14]пот.ремонт!AL496+[15]пот.ремонт!AL496+[2]пот.ремонт!AL496</f>
        <v>0</v>
      </c>
      <c r="AM496" s="75">
        <f>[17]пот.ремонт!AM496+[14]пот.ремонт!AM496+[15]пот.ремонт!AM496+[2]пот.ремонт!AM496</f>
        <v>0</v>
      </c>
      <c r="AN496" s="75">
        <f>[1]пот.ремонт!AN497+[2]пот.ремонт!AN496</f>
        <v>0</v>
      </c>
      <c r="AO496" s="71">
        <f t="shared" si="95"/>
        <v>0</v>
      </c>
      <c r="AP496" s="274">
        <f t="shared" si="98"/>
        <v>0</v>
      </c>
      <c r="AQ496" s="36">
        <f t="shared" si="93"/>
        <v>-328.98484592136157</v>
      </c>
      <c r="AR496" s="37">
        <f t="shared" si="94"/>
        <v>0</v>
      </c>
      <c r="AS496" s="183">
        <f t="shared" si="99"/>
        <v>0</v>
      </c>
      <c r="AT496" s="146">
        <f>'[4]ПР 5 місяців'!AP496</f>
        <v>-169.29523239</v>
      </c>
      <c r="AU496" s="275">
        <f t="shared" si="100"/>
        <v>-498.28007831136154</v>
      </c>
      <c r="AV496" s="269">
        <f>[17]пот.ремонт!AP496+[14]пот.ремонт!AP496+[15]пот.ремонт!AP496+[2]пот.ремонт!AP496</f>
        <v>0</v>
      </c>
      <c r="AW496" s="193">
        <f>[15]пот.ремонт!C496</f>
        <v>29.50090098427231</v>
      </c>
      <c r="AX496" s="194"/>
      <c r="AY496" s="194">
        <f t="shared" si="102"/>
        <v>-29.50090098427231</v>
      </c>
      <c r="AZ496" s="17"/>
      <c r="BA496" s="200">
        <f t="shared" si="103"/>
        <v>-527.78097929563387</v>
      </c>
      <c r="BB496" s="269">
        <f t="shared" si="104"/>
        <v>0</v>
      </c>
      <c r="BC496" s="15">
        <v>0</v>
      </c>
      <c r="BE496" s="270">
        <f>'[16]звіт поточний ремонт'!AR499</f>
        <v>-169.29523239</v>
      </c>
      <c r="BF496" s="192">
        <f t="shared" si="97"/>
        <v>0</v>
      </c>
    </row>
    <row r="497" spans="1:58" ht="15" customHeight="1" x14ac:dyDescent="0.25">
      <c r="A497" s="175">
        <f t="shared" si="101"/>
        <v>491</v>
      </c>
      <c r="B497" s="260" t="s">
        <v>492</v>
      </c>
      <c r="C497" s="164">
        <f>побуд.звіт!AW501</f>
        <v>230.28937744495309</v>
      </c>
      <c r="D497" s="67">
        <f>'[3]по будинку 08'!BF502</f>
        <v>0</v>
      </c>
      <c r="E497" s="68">
        <v>2</v>
      </c>
      <c r="F497" s="69"/>
      <c r="G497" s="69"/>
      <c r="H497" s="69"/>
      <c r="I497" s="69"/>
      <c r="J497" s="69"/>
      <c r="K497" s="69"/>
      <c r="L497" s="70"/>
      <c r="M497" s="75">
        <f>[17]пот.ремонт!M497+[14]пот.ремонт!M497+[15]пот.ремонт!M497+[2]пот.ремонт!M497</f>
        <v>0</v>
      </c>
      <c r="N497" s="75">
        <f>[17]пот.ремонт!N497+[14]пот.ремонт!N497+[15]пот.ремонт!N497+[2]пот.ремонт!N497</f>
        <v>0</v>
      </c>
      <c r="O497" s="75">
        <f>[17]пот.ремонт!O497+[14]пот.ремонт!O497+[15]пот.ремонт!O497+[2]пот.ремонт!O497</f>
        <v>0</v>
      </c>
      <c r="P497" s="75">
        <f>[17]пот.ремонт!P497+[14]пот.ремонт!P497+[15]пот.ремонт!P497+[2]пот.ремонт!P497</f>
        <v>0</v>
      </c>
      <c r="Q497" s="75">
        <f>[17]пот.ремонт!Q497+[14]пот.ремонт!Q497+[15]пот.ремонт!Q497+[2]пот.ремонт!Q497</f>
        <v>0</v>
      </c>
      <c r="R497" s="75">
        <f>[17]пот.ремонт!R497+[14]пот.ремонт!R497+[15]пот.ремонт!R497+[2]пот.ремонт!R497</f>
        <v>0</v>
      </c>
      <c r="S497" s="75">
        <f>[17]пот.ремонт!S497+[14]пот.ремонт!S497+[15]пот.ремонт!S497+[2]пот.ремонт!S497</f>
        <v>0</v>
      </c>
      <c r="T497" s="75">
        <f>[17]пот.ремонт!T497+[14]пот.ремонт!T497+[15]пот.ремонт!T497+[2]пот.ремонт!T497</f>
        <v>0</v>
      </c>
      <c r="U497" s="75">
        <f>[17]пот.ремонт!U497+[14]пот.ремонт!U497+[15]пот.ремонт!U497+[2]пот.ремонт!U497</f>
        <v>0</v>
      </c>
      <c r="V497" s="75">
        <f>[17]пот.ремонт!V497+[14]пот.ремонт!V497+[15]пот.ремонт!V497+[2]пот.ремонт!V497</f>
        <v>0</v>
      </c>
      <c r="W497" s="75">
        <f>[17]пот.ремонт!W497+[14]пот.ремонт!W497+[15]пот.ремонт!W497+[2]пот.ремонт!W497</f>
        <v>0</v>
      </c>
      <c r="X497" s="75">
        <f>[17]пот.ремонт!X497+[14]пот.ремонт!X497+[15]пот.ремонт!X497+[2]пот.ремонт!X497</f>
        <v>0</v>
      </c>
      <c r="Y497" s="75">
        <f>[17]пот.ремонт!Y497+[14]пот.ремонт!Y497+[15]пот.ремонт!Y497+[2]пот.ремонт!Y497</f>
        <v>0</v>
      </c>
      <c r="Z497" s="75">
        <f>[17]пот.ремонт!Z497+[14]пот.ремонт!Z497+[15]пот.ремонт!Z497+[2]пот.ремонт!Z497</f>
        <v>0</v>
      </c>
      <c r="AA497" s="75">
        <f>[17]пот.ремонт!AA497+[14]пот.ремонт!AA497+[15]пот.ремонт!AA497+[2]пот.ремонт!AA497</f>
        <v>0</v>
      </c>
      <c r="AB497" s="75">
        <f>[1]пот.ремонт!AB498+[2]пот.ремонт!AB497</f>
        <v>0</v>
      </c>
      <c r="AC497" s="75">
        <f>[1]пот.ремонт!AC498+[2]пот.ремонт!AC497</f>
        <v>0</v>
      </c>
      <c r="AD497" s="187">
        <f t="shared" si="96"/>
        <v>0</v>
      </c>
      <c r="AE497" s="75">
        <f>[17]пот.ремонт!AE497+[14]пот.ремонт!AE497+[15]пот.ремонт!AE497+[2]пот.ремонт!AE497</f>
        <v>0</v>
      </c>
      <c r="AF497" s="75">
        <f>[17]пот.ремонт!AF497+[14]пот.ремонт!AF497+[15]пот.ремонт!AF497+[2]пот.ремонт!AF497</f>
        <v>0</v>
      </c>
      <c r="AG497" s="75">
        <f>[17]пот.ремонт!AG497+[14]пот.ремонт!AG497+[15]пот.ремонт!AG497+[2]пот.ремонт!AG497</f>
        <v>0</v>
      </c>
      <c r="AH497" s="75">
        <f>[17]пот.ремонт!AH497+[14]пот.ремонт!AH497+[15]пот.ремонт!AH497+[2]пот.ремонт!AH497</f>
        <v>0</v>
      </c>
      <c r="AI497" s="75">
        <f>[17]пот.ремонт!AI497+[14]пот.ремонт!AI497+[15]пот.ремонт!AI497+[2]пот.ремонт!AI497</f>
        <v>0</v>
      </c>
      <c r="AJ497" s="75">
        <f>[17]пот.ремонт!AJ497+[14]пот.ремонт!AJ497+[15]пот.ремонт!AJ497+[2]пот.ремонт!AJ497</f>
        <v>0</v>
      </c>
      <c r="AK497" s="75">
        <f>[17]пот.ремонт!AK497+[14]пот.ремонт!AK497+[15]пот.ремонт!AK497+[2]пот.ремонт!AK497</f>
        <v>0</v>
      </c>
      <c r="AL497" s="75">
        <f>[17]пот.ремонт!AL497+[14]пот.ремонт!AL497+[15]пот.ремонт!AL497+[2]пот.ремонт!AL497</f>
        <v>0</v>
      </c>
      <c r="AM497" s="75">
        <f>[17]пот.ремонт!AM497+[14]пот.ремонт!AM497+[15]пот.ремонт!AM497+[2]пот.ремонт!AM497</f>
        <v>0</v>
      </c>
      <c r="AN497" s="75">
        <f>[1]пот.ремонт!AN498+[2]пот.ремонт!AN497</f>
        <v>0</v>
      </c>
      <c r="AO497" s="71">
        <f t="shared" si="95"/>
        <v>0</v>
      </c>
      <c r="AP497" s="274">
        <f t="shared" si="98"/>
        <v>0</v>
      </c>
      <c r="AQ497" s="36">
        <f t="shared" si="93"/>
        <v>-230.28937744495309</v>
      </c>
      <c r="AR497" s="37">
        <f t="shared" si="94"/>
        <v>0</v>
      </c>
      <c r="AS497" s="183">
        <f t="shared" si="99"/>
        <v>0</v>
      </c>
      <c r="AT497" s="146">
        <f>'[4]ПР 5 місяців'!AP497</f>
        <v>118.21445955228688</v>
      </c>
      <c r="AU497" s="275">
        <f t="shared" si="100"/>
        <v>-112.07491789266621</v>
      </c>
      <c r="AV497" s="269">
        <f>[17]пот.ремонт!AP497+[14]пот.ремонт!AP497+[15]пот.ремонт!AP497+[2]пот.ремонт!AP497</f>
        <v>0</v>
      </c>
      <c r="AW497" s="193">
        <f>[15]пот.ремонт!C497</f>
        <v>20.650630688990617</v>
      </c>
      <c r="AX497" s="194"/>
      <c r="AY497" s="194">
        <f t="shared" si="102"/>
        <v>-20.650630688990617</v>
      </c>
      <c r="AZ497" s="17"/>
      <c r="BA497" s="200">
        <f t="shared" si="103"/>
        <v>-132.72554858165682</v>
      </c>
      <c r="BB497" s="269">
        <f t="shared" si="104"/>
        <v>0</v>
      </c>
      <c r="BC497" s="15">
        <v>0</v>
      </c>
      <c r="BE497" s="270">
        <f>'[16]звіт поточний ремонт'!AR500</f>
        <v>118.21445955228688</v>
      </c>
      <c r="BF497" s="192">
        <f t="shared" si="97"/>
        <v>0</v>
      </c>
    </row>
    <row r="498" spans="1:58" ht="15" customHeight="1" x14ac:dyDescent="0.25">
      <c r="A498" s="175">
        <f t="shared" si="101"/>
        <v>492</v>
      </c>
      <c r="B498" s="260" t="s">
        <v>493</v>
      </c>
      <c r="C498" s="164">
        <f>побуд.звіт!AW502</f>
        <v>929.68602544814257</v>
      </c>
      <c r="D498" s="67">
        <f>'[3]по будинку 08'!BF503</f>
        <v>0</v>
      </c>
      <c r="E498" s="68">
        <v>3</v>
      </c>
      <c r="F498" s="69"/>
      <c r="G498" s="69"/>
      <c r="H498" s="69"/>
      <c r="I498" s="69"/>
      <c r="J498" s="69"/>
      <c r="K498" s="69"/>
      <c r="L498" s="70"/>
      <c r="M498" s="75">
        <f>[17]пот.ремонт!M498+[14]пот.ремонт!M498+[15]пот.ремонт!M498+[2]пот.ремонт!M498</f>
        <v>0</v>
      </c>
      <c r="N498" s="75">
        <f>[17]пот.ремонт!N498+[14]пот.ремонт!N498+[15]пот.ремонт!N498+[2]пот.ремонт!N498</f>
        <v>0</v>
      </c>
      <c r="O498" s="75">
        <f>[17]пот.ремонт!O498+[14]пот.ремонт!O498+[15]пот.ремонт!O498+[2]пот.ремонт!O498</f>
        <v>0</v>
      </c>
      <c r="P498" s="75">
        <f>[17]пот.ремонт!P498+[14]пот.ремонт!P498+[15]пот.ремонт!P498+[2]пот.ремонт!P498</f>
        <v>0</v>
      </c>
      <c r="Q498" s="75">
        <f>[17]пот.ремонт!Q498+[14]пот.ремонт!Q498+[15]пот.ремонт!Q498+[2]пот.ремонт!Q498</f>
        <v>0</v>
      </c>
      <c r="R498" s="75">
        <f>[17]пот.ремонт!R498+[14]пот.ремонт!R498+[15]пот.ремонт!R498+[2]пот.ремонт!R498</f>
        <v>0</v>
      </c>
      <c r="S498" s="75">
        <f>[17]пот.ремонт!S498+[14]пот.ремонт!S498+[15]пот.ремонт!S498+[2]пот.ремонт!S498</f>
        <v>0</v>
      </c>
      <c r="T498" s="75">
        <f>[17]пот.ремонт!T498+[14]пот.ремонт!T498+[15]пот.ремонт!T498+[2]пот.ремонт!T498</f>
        <v>0</v>
      </c>
      <c r="U498" s="75">
        <f>[17]пот.ремонт!U498+[14]пот.ремонт!U498+[15]пот.ремонт!U498+[2]пот.ремонт!U498</f>
        <v>0</v>
      </c>
      <c r="V498" s="75">
        <f>[17]пот.ремонт!V498+[14]пот.ремонт!V498+[15]пот.ремонт!V498+[2]пот.ремонт!V498</f>
        <v>0</v>
      </c>
      <c r="W498" s="75">
        <f>[17]пот.ремонт!W498+[14]пот.ремонт!W498+[15]пот.ремонт!W498+[2]пот.ремонт!W498</f>
        <v>0</v>
      </c>
      <c r="X498" s="75">
        <f>[17]пот.ремонт!X498+[14]пот.ремонт!X498+[15]пот.ремонт!X498+[2]пот.ремонт!X498</f>
        <v>0</v>
      </c>
      <c r="Y498" s="75">
        <f>[17]пот.ремонт!Y498+[14]пот.ремонт!Y498+[15]пот.ремонт!Y498+[2]пот.ремонт!Y498</f>
        <v>0</v>
      </c>
      <c r="Z498" s="75">
        <f>[17]пот.ремонт!Z498+[14]пот.ремонт!Z498+[15]пот.ремонт!Z498+[2]пот.ремонт!Z498</f>
        <v>0</v>
      </c>
      <c r="AA498" s="75">
        <f>[17]пот.ремонт!AA498+[14]пот.ремонт!AA498+[15]пот.ремонт!AA498+[2]пот.ремонт!AA498</f>
        <v>0</v>
      </c>
      <c r="AB498" s="75">
        <f>[1]пот.ремонт!AB499+[2]пот.ремонт!AB498</f>
        <v>0</v>
      </c>
      <c r="AC498" s="75">
        <f>[1]пот.ремонт!AC499+[2]пот.ремонт!AC498</f>
        <v>0</v>
      </c>
      <c r="AD498" s="187">
        <f t="shared" si="96"/>
        <v>0</v>
      </c>
      <c r="AE498" s="75">
        <f>[17]пот.ремонт!AE498+[14]пот.ремонт!AE498+[15]пот.ремонт!AE498+[2]пот.ремонт!AE498</f>
        <v>0</v>
      </c>
      <c r="AF498" s="75">
        <f>[17]пот.ремонт!AF498+[14]пот.ремонт!AF498+[15]пот.ремонт!AF498+[2]пот.ремонт!AF498</f>
        <v>0</v>
      </c>
      <c r="AG498" s="75">
        <f>[17]пот.ремонт!AG498+[14]пот.ремонт!AG498+[15]пот.ремонт!AG498+[2]пот.ремонт!AG498</f>
        <v>0</v>
      </c>
      <c r="AH498" s="75">
        <f>[17]пот.ремонт!AH498+[14]пот.ремонт!AH498+[15]пот.ремонт!AH498+[2]пот.ремонт!AH498</f>
        <v>0</v>
      </c>
      <c r="AI498" s="75">
        <f>[17]пот.ремонт!AI498+[14]пот.ремонт!AI498+[15]пот.ремонт!AI498+[2]пот.ремонт!AI498</f>
        <v>0</v>
      </c>
      <c r="AJ498" s="75">
        <f>[17]пот.ремонт!AJ498+[14]пот.ремонт!AJ498+[15]пот.ремонт!AJ498+[2]пот.ремонт!AJ498</f>
        <v>0</v>
      </c>
      <c r="AK498" s="75">
        <f>[17]пот.ремонт!AK498+[14]пот.ремонт!AK498+[15]пот.ремонт!AK498+[2]пот.ремонт!AK498</f>
        <v>0</v>
      </c>
      <c r="AL498" s="75">
        <f>[17]пот.ремонт!AL498+[14]пот.ремонт!AL498+[15]пот.ремонт!AL498+[2]пот.ремонт!AL498</f>
        <v>0</v>
      </c>
      <c r="AM498" s="75">
        <f>[17]пот.ремонт!AM498+[14]пот.ремонт!AM498+[15]пот.ремонт!AM498+[2]пот.ремонт!AM498</f>
        <v>0</v>
      </c>
      <c r="AN498" s="75">
        <f>[1]пот.ремонт!AN499+[2]пот.ремонт!AN498</f>
        <v>0</v>
      </c>
      <c r="AO498" s="71">
        <f t="shared" si="95"/>
        <v>0</v>
      </c>
      <c r="AP498" s="274">
        <f t="shared" si="98"/>
        <v>0</v>
      </c>
      <c r="AQ498" s="36">
        <f t="shared" si="93"/>
        <v>-929.68602544814257</v>
      </c>
      <c r="AR498" s="37">
        <f t="shared" si="94"/>
        <v>0</v>
      </c>
      <c r="AS498" s="183">
        <f t="shared" si="99"/>
        <v>0</v>
      </c>
      <c r="AT498" s="146">
        <f>'[4]ПР 5 місяців'!AP498</f>
        <v>-478.41505883200011</v>
      </c>
      <c r="AU498" s="275">
        <f t="shared" si="100"/>
        <v>-1408.1010842801427</v>
      </c>
      <c r="AV498" s="269">
        <f>[17]пот.ремонт!AP498+[14]пот.ремонт!AP498+[15]пот.ремонт!AP498+[2]пот.ремонт!AP498</f>
        <v>0</v>
      </c>
      <c r="AW498" s="193">
        <f>[15]пот.ремонт!C498</f>
        <v>68.671541735611541</v>
      </c>
      <c r="AX498" s="194"/>
      <c r="AY498" s="194">
        <f t="shared" si="102"/>
        <v>-68.671541735611541</v>
      </c>
      <c r="AZ498" s="17"/>
      <c r="BA498" s="200">
        <f t="shared" si="103"/>
        <v>-1476.7726260157542</v>
      </c>
      <c r="BB498" s="269">
        <f t="shared" si="104"/>
        <v>0</v>
      </c>
      <c r="BC498" s="15">
        <v>0</v>
      </c>
      <c r="BE498" s="270">
        <f>'[16]звіт поточний ремонт'!AR550</f>
        <v>-478.41505883200011</v>
      </c>
      <c r="BF498" s="192">
        <f t="shared" si="97"/>
        <v>0</v>
      </c>
    </row>
    <row r="499" spans="1:58" ht="15" customHeight="1" x14ac:dyDescent="0.25">
      <c r="A499" s="175">
        <f t="shared" si="101"/>
        <v>493</v>
      </c>
      <c r="B499" s="260" t="s">
        <v>494</v>
      </c>
      <c r="C499" s="164">
        <f>побуд.звіт!AW503</f>
        <v>874.24632240398716</v>
      </c>
      <c r="D499" s="67">
        <f>'[3]по будинку 08'!BF504</f>
        <v>0</v>
      </c>
      <c r="E499" s="68">
        <v>3</v>
      </c>
      <c r="F499" s="69"/>
      <c r="G499" s="69"/>
      <c r="H499" s="69"/>
      <c r="I499" s="69"/>
      <c r="J499" s="69"/>
      <c r="K499" s="69"/>
      <c r="L499" s="70"/>
      <c r="M499" s="75">
        <f>[17]пот.ремонт!M499+[14]пот.ремонт!M499+[15]пот.ремонт!M499+[2]пот.ремонт!M499</f>
        <v>0</v>
      </c>
      <c r="N499" s="75">
        <f>[17]пот.ремонт!N499+[14]пот.ремонт!N499+[15]пот.ремонт!N499+[2]пот.ремонт!N499</f>
        <v>0</v>
      </c>
      <c r="O499" s="75">
        <f>[17]пот.ремонт!O499+[14]пот.ремонт!O499+[15]пот.ремонт!O499+[2]пот.ремонт!O499</f>
        <v>0</v>
      </c>
      <c r="P499" s="75">
        <f>[17]пот.ремонт!P499+[14]пот.ремонт!P499+[15]пот.ремонт!P499+[2]пот.ремонт!P499</f>
        <v>0</v>
      </c>
      <c r="Q499" s="75">
        <f>[17]пот.ремонт!Q499+[14]пот.ремонт!Q499+[15]пот.ремонт!Q499+[2]пот.ремонт!Q499</f>
        <v>0</v>
      </c>
      <c r="R499" s="75">
        <f>[17]пот.ремонт!R499+[14]пот.ремонт!R499+[15]пот.ремонт!R499+[2]пот.ремонт!R499</f>
        <v>0</v>
      </c>
      <c r="S499" s="75">
        <f>[17]пот.ремонт!S499+[14]пот.ремонт!S499+[15]пот.ремонт!S499+[2]пот.ремонт!S499</f>
        <v>0</v>
      </c>
      <c r="T499" s="75">
        <f>[17]пот.ремонт!T499+[14]пот.ремонт!T499+[15]пот.ремонт!T499+[2]пот.ремонт!T499</f>
        <v>0</v>
      </c>
      <c r="U499" s="75">
        <f>[17]пот.ремонт!U499+[14]пот.ремонт!U499+[15]пот.ремонт!U499+[2]пот.ремонт!U499</f>
        <v>0</v>
      </c>
      <c r="V499" s="75">
        <f>[17]пот.ремонт!V499+[14]пот.ремонт!V499+[15]пот.ремонт!V499+[2]пот.ремонт!V499</f>
        <v>0</v>
      </c>
      <c r="W499" s="75">
        <f>[17]пот.ремонт!W499+[14]пот.ремонт!W499+[15]пот.ремонт!W499+[2]пот.ремонт!W499</f>
        <v>0</v>
      </c>
      <c r="X499" s="75">
        <f>[17]пот.ремонт!X499+[14]пот.ремонт!X499+[15]пот.ремонт!X499+[2]пот.ремонт!X499</f>
        <v>0</v>
      </c>
      <c r="Y499" s="75">
        <f>[17]пот.ремонт!Y499+[14]пот.ремонт!Y499+[15]пот.ремонт!Y499+[2]пот.ремонт!Y499</f>
        <v>0</v>
      </c>
      <c r="Z499" s="75">
        <f>[17]пот.ремонт!Z499+[14]пот.ремонт!Z499+[15]пот.ремонт!Z499+[2]пот.ремонт!Z499</f>
        <v>0</v>
      </c>
      <c r="AA499" s="75">
        <f>[17]пот.ремонт!AA499+[14]пот.ремонт!AA499+[15]пот.ремонт!AA499+[2]пот.ремонт!AA499</f>
        <v>0</v>
      </c>
      <c r="AB499" s="75">
        <f>[1]пот.ремонт!AB500+[2]пот.ремонт!AB499</f>
        <v>0</v>
      </c>
      <c r="AC499" s="75">
        <f>[1]пот.ремонт!AC500+[2]пот.ремонт!AC499</f>
        <v>0</v>
      </c>
      <c r="AD499" s="187">
        <f t="shared" si="96"/>
        <v>0</v>
      </c>
      <c r="AE499" s="75">
        <f>[17]пот.ремонт!AE499+[14]пот.ремонт!AE499+[15]пот.ремонт!AE499+[2]пот.ремонт!AE499</f>
        <v>0</v>
      </c>
      <c r="AF499" s="75">
        <f>[17]пот.ремонт!AF499+[14]пот.ремонт!AF499+[15]пот.ремонт!AF499+[2]пот.ремонт!AF499</f>
        <v>0</v>
      </c>
      <c r="AG499" s="75">
        <f>[17]пот.ремонт!AG499+[14]пот.ремонт!AG499+[15]пот.ремонт!AG499+[2]пот.ремонт!AG499</f>
        <v>0</v>
      </c>
      <c r="AH499" s="75">
        <f>[17]пот.ремонт!AH499+[14]пот.ремонт!AH499+[15]пот.ремонт!AH499+[2]пот.ремонт!AH499</f>
        <v>0</v>
      </c>
      <c r="AI499" s="75">
        <f>[17]пот.ремонт!AI499+[14]пот.ремонт!AI499+[15]пот.ремонт!AI499+[2]пот.ремонт!AI499</f>
        <v>0</v>
      </c>
      <c r="AJ499" s="75">
        <f>[17]пот.ремонт!AJ499+[14]пот.ремонт!AJ499+[15]пот.ремонт!AJ499+[2]пот.ремонт!AJ499</f>
        <v>0</v>
      </c>
      <c r="AK499" s="75">
        <f>[17]пот.ремонт!AK499+[14]пот.ремонт!AK499+[15]пот.ремонт!AK499+[2]пот.ремонт!AK499</f>
        <v>0</v>
      </c>
      <c r="AL499" s="75">
        <f>[17]пот.ремонт!AL499+[14]пот.ремонт!AL499+[15]пот.ремонт!AL499+[2]пот.ремонт!AL499</f>
        <v>0</v>
      </c>
      <c r="AM499" s="75">
        <f>[17]пот.ремонт!AM499+[14]пот.ремонт!AM499+[15]пот.ремонт!AM499+[2]пот.ремонт!AM499</f>
        <v>0</v>
      </c>
      <c r="AN499" s="75">
        <f>[1]пот.ремонт!AN500+[2]пот.ремонт!AN499</f>
        <v>0</v>
      </c>
      <c r="AO499" s="71">
        <f t="shared" si="95"/>
        <v>0</v>
      </c>
      <c r="AP499" s="274">
        <f t="shared" si="98"/>
        <v>0</v>
      </c>
      <c r="AQ499" s="36">
        <f t="shared" si="93"/>
        <v>-874.24632240398716</v>
      </c>
      <c r="AR499" s="37">
        <f t="shared" si="94"/>
        <v>0</v>
      </c>
      <c r="AS499" s="183">
        <f t="shared" si="99"/>
        <v>0</v>
      </c>
      <c r="AT499" s="146">
        <f>'[4]ПР 5 місяців'!AP499</f>
        <v>-449.88599033600002</v>
      </c>
      <c r="AU499" s="275">
        <f t="shared" si="100"/>
        <v>-1324.1323127399871</v>
      </c>
      <c r="AV499" s="269">
        <f>[17]пот.ремонт!AP499+[14]пот.ремонт!AP499+[15]пот.ремонт!AP499+[2]пот.ремонт!AP499</f>
        <v>0</v>
      </c>
      <c r="AW499" s="193">
        <f>[15]пот.ремонт!C499</f>
        <v>62.66209894251913</v>
      </c>
      <c r="AX499" s="194"/>
      <c r="AY499" s="194">
        <f t="shared" si="102"/>
        <v>-62.66209894251913</v>
      </c>
      <c r="AZ499" s="17"/>
      <c r="BA499" s="200">
        <f t="shared" si="103"/>
        <v>-1386.7944116825063</v>
      </c>
      <c r="BB499" s="269">
        <f t="shared" si="104"/>
        <v>0</v>
      </c>
      <c r="BC499" s="15">
        <v>0</v>
      </c>
      <c r="BE499" s="270">
        <f>'[16]звіт поточний ремонт'!AR551</f>
        <v>-449.88599033600002</v>
      </c>
      <c r="BF499" s="192">
        <f t="shared" si="97"/>
        <v>0</v>
      </c>
    </row>
    <row r="500" spans="1:58" ht="15" customHeight="1" x14ac:dyDescent="0.25">
      <c r="A500" s="175">
        <f t="shared" si="101"/>
        <v>494</v>
      </c>
      <c r="B500" s="260" t="s">
        <v>495</v>
      </c>
      <c r="C500" s="164">
        <f>побуд.звіт!AW504</f>
        <v>963.49814159617119</v>
      </c>
      <c r="D500" s="67">
        <f>'[3]по будинку 08'!BF505</f>
        <v>0</v>
      </c>
      <c r="E500" s="68">
        <v>3</v>
      </c>
      <c r="F500" s="69"/>
      <c r="G500" s="69"/>
      <c r="H500" s="69"/>
      <c r="I500" s="69"/>
      <c r="J500" s="69"/>
      <c r="K500" s="69"/>
      <c r="L500" s="70"/>
      <c r="M500" s="75">
        <f>[17]пот.ремонт!M500+[14]пот.ремонт!M500+[15]пот.ремонт!M500+[2]пот.ремонт!M500</f>
        <v>0</v>
      </c>
      <c r="N500" s="75">
        <f>[17]пот.ремонт!N500+[14]пот.ремонт!N500+[15]пот.ремонт!N500+[2]пот.ремонт!N500</f>
        <v>0</v>
      </c>
      <c r="O500" s="75">
        <f>[17]пот.ремонт!O500+[14]пот.ремонт!O500+[15]пот.ремонт!O500+[2]пот.ремонт!O500</f>
        <v>0</v>
      </c>
      <c r="P500" s="75">
        <f>[17]пот.ремонт!P500+[14]пот.ремонт!P500+[15]пот.ремонт!P500+[2]пот.ремонт!P500</f>
        <v>0</v>
      </c>
      <c r="Q500" s="75">
        <f>[17]пот.ремонт!Q500+[14]пот.ремонт!Q500+[15]пот.ремонт!Q500+[2]пот.ремонт!Q500</f>
        <v>0</v>
      </c>
      <c r="R500" s="75">
        <f>[17]пот.ремонт!R500+[14]пот.ремонт!R500+[15]пот.ремонт!R500+[2]пот.ремонт!R500</f>
        <v>0</v>
      </c>
      <c r="S500" s="75">
        <f>[17]пот.ремонт!S500+[14]пот.ремонт!S500+[15]пот.ремонт!S500+[2]пот.ремонт!S500</f>
        <v>0</v>
      </c>
      <c r="T500" s="75">
        <f>[17]пот.ремонт!T500+[14]пот.ремонт!T500+[15]пот.ремонт!T500+[2]пот.ремонт!T500</f>
        <v>0</v>
      </c>
      <c r="U500" s="75">
        <f>[17]пот.ремонт!U500+[14]пот.ремонт!U500+[15]пот.ремонт!U500+[2]пот.ремонт!U500</f>
        <v>0</v>
      </c>
      <c r="V500" s="75">
        <f>[17]пот.ремонт!V500+[14]пот.ремонт!V500+[15]пот.ремонт!V500+[2]пот.ремонт!V500</f>
        <v>0</v>
      </c>
      <c r="W500" s="75">
        <f>[17]пот.ремонт!W500+[14]пот.ремонт!W500+[15]пот.ремонт!W500+[2]пот.ремонт!W500</f>
        <v>0</v>
      </c>
      <c r="X500" s="75">
        <f>[17]пот.ремонт!X500+[14]пот.ремонт!X500+[15]пот.ремонт!X500+[2]пот.ремонт!X500</f>
        <v>0</v>
      </c>
      <c r="Y500" s="75">
        <f>[17]пот.ремонт!Y500+[14]пот.ремонт!Y500+[15]пот.ремонт!Y500+[2]пот.ремонт!Y500</f>
        <v>0</v>
      </c>
      <c r="Z500" s="75">
        <f>[17]пот.ремонт!Z500+[14]пот.ремонт!Z500+[15]пот.ремонт!Z500+[2]пот.ремонт!Z500</f>
        <v>0</v>
      </c>
      <c r="AA500" s="75">
        <f>[17]пот.ремонт!AA500+[14]пот.ремонт!AA500+[15]пот.ремонт!AA500+[2]пот.ремонт!AA500</f>
        <v>0</v>
      </c>
      <c r="AB500" s="75">
        <f>[1]пот.ремонт!AB501+[2]пот.ремонт!AB500</f>
        <v>0</v>
      </c>
      <c r="AC500" s="75">
        <f>[1]пот.ремонт!AC501+[2]пот.ремонт!AC500</f>
        <v>0</v>
      </c>
      <c r="AD500" s="187">
        <f t="shared" si="96"/>
        <v>0</v>
      </c>
      <c r="AE500" s="75">
        <f>[17]пот.ремонт!AE500+[14]пот.ремонт!AE500+[15]пот.ремонт!AE500+[2]пот.ремонт!AE500</f>
        <v>0</v>
      </c>
      <c r="AF500" s="75">
        <f>[17]пот.ремонт!AF500+[14]пот.ремонт!AF500+[15]пот.ремонт!AF500+[2]пот.ремонт!AF500</f>
        <v>0</v>
      </c>
      <c r="AG500" s="75">
        <f>[17]пот.ремонт!AG500+[14]пот.ремонт!AG500+[15]пот.ремонт!AG500+[2]пот.ремонт!AG500</f>
        <v>0</v>
      </c>
      <c r="AH500" s="75">
        <f>[17]пот.ремонт!AH500+[14]пот.ремонт!AH500+[15]пот.ремонт!AH500+[2]пот.ремонт!AH500</f>
        <v>0</v>
      </c>
      <c r="AI500" s="75">
        <f>[17]пот.ремонт!AI500+[14]пот.ремонт!AI500+[15]пот.ремонт!AI500+[2]пот.ремонт!AI500</f>
        <v>0</v>
      </c>
      <c r="AJ500" s="75">
        <f>[17]пот.ремонт!AJ500+[14]пот.ремонт!AJ500+[15]пот.ремонт!AJ500+[2]пот.ремонт!AJ500</f>
        <v>0</v>
      </c>
      <c r="AK500" s="75">
        <f>[17]пот.ремонт!AK500+[14]пот.ремонт!AK500+[15]пот.ремонт!AK500+[2]пот.ремонт!AK500</f>
        <v>0</v>
      </c>
      <c r="AL500" s="75">
        <f>[17]пот.ремонт!AL500+[14]пот.ремонт!AL500+[15]пот.ремонт!AL500+[2]пот.ремонт!AL500</f>
        <v>0</v>
      </c>
      <c r="AM500" s="75">
        <f>[17]пот.ремонт!AM500+[14]пот.ремонт!AM500+[15]пот.ремонт!AM500+[2]пот.ремонт!AM500</f>
        <v>0</v>
      </c>
      <c r="AN500" s="75">
        <f>[1]пот.ремонт!AN501+[2]пот.ремонт!AN500</f>
        <v>0</v>
      </c>
      <c r="AO500" s="71">
        <f t="shared" si="95"/>
        <v>0</v>
      </c>
      <c r="AP500" s="274">
        <f t="shared" si="98"/>
        <v>0</v>
      </c>
      <c r="AQ500" s="36">
        <f t="shared" si="93"/>
        <v>-963.49814159617119</v>
      </c>
      <c r="AR500" s="37">
        <f t="shared" si="94"/>
        <v>0</v>
      </c>
      <c r="AS500" s="183">
        <f t="shared" si="99"/>
        <v>0</v>
      </c>
      <c r="AT500" s="146">
        <f>'[4]ПР 5 місяців'!AP500</f>
        <v>4570.0404298499579</v>
      </c>
      <c r="AU500" s="275">
        <f t="shared" si="100"/>
        <v>3606.5422882537869</v>
      </c>
      <c r="AV500" s="269">
        <f>[17]пот.ремонт!AP500+[14]пот.ремонт!AP500+[15]пот.ремонт!AP500+[2]пот.ремонт!AP500</f>
        <v>0</v>
      </c>
      <c r="AW500" s="193">
        <f>[15]пот.ремонт!C500</f>
        <v>54.603982469963299</v>
      </c>
      <c r="AX500" s="194"/>
      <c r="AY500" s="194">
        <f t="shared" si="102"/>
        <v>-54.603982469963299</v>
      </c>
      <c r="AZ500" s="17"/>
      <c r="BA500" s="200">
        <f t="shared" si="103"/>
        <v>3551.9383057838236</v>
      </c>
      <c r="BB500" s="269">
        <f t="shared" si="104"/>
        <v>0</v>
      </c>
      <c r="BC500" s="15">
        <v>0</v>
      </c>
      <c r="BE500" s="270">
        <f>'[16]звіт поточний ремонт'!AR552</f>
        <v>4570.0404298499579</v>
      </c>
      <c r="BF500" s="192">
        <f t="shared" si="97"/>
        <v>0</v>
      </c>
    </row>
    <row r="501" spans="1:58" ht="15" customHeight="1" x14ac:dyDescent="0.25">
      <c r="A501" s="175">
        <f t="shared" si="101"/>
        <v>495</v>
      </c>
      <c r="B501" s="260" t="s">
        <v>496</v>
      </c>
      <c r="C501" s="164">
        <f>побуд.звіт!AW505</f>
        <v>1294.616216414616</v>
      </c>
      <c r="D501" s="67">
        <f>'[3]по будинку 08'!BF506</f>
        <v>0</v>
      </c>
      <c r="E501" s="68">
        <v>3</v>
      </c>
      <c r="F501" s="69"/>
      <c r="G501" s="69"/>
      <c r="H501" s="69"/>
      <c r="I501" s="69"/>
      <c r="J501" s="69"/>
      <c r="K501" s="69"/>
      <c r="L501" s="70"/>
      <c r="M501" s="75">
        <f>[17]пот.ремонт!M501+[14]пот.ремонт!M501+[15]пот.ремонт!M501+[2]пот.ремонт!M501</f>
        <v>0</v>
      </c>
      <c r="N501" s="75">
        <f>[17]пот.ремонт!N501+[14]пот.ремонт!N501+[15]пот.ремонт!N501+[2]пот.ремонт!N501</f>
        <v>0</v>
      </c>
      <c r="O501" s="75">
        <f>[17]пот.ремонт!O501+[14]пот.ремонт!O501+[15]пот.ремонт!O501+[2]пот.ремонт!O501</f>
        <v>0</v>
      </c>
      <c r="P501" s="75">
        <f>[17]пот.ремонт!P501+[14]пот.ремонт!P501+[15]пот.ремонт!P501+[2]пот.ремонт!P501</f>
        <v>0</v>
      </c>
      <c r="Q501" s="75">
        <f>[17]пот.ремонт!Q501+[14]пот.ремонт!Q501+[15]пот.ремонт!Q501+[2]пот.ремонт!Q501</f>
        <v>0</v>
      </c>
      <c r="R501" s="75">
        <f>[17]пот.ремонт!R501+[14]пот.ремонт!R501+[15]пот.ремонт!R501+[2]пот.ремонт!R501</f>
        <v>0</v>
      </c>
      <c r="S501" s="75">
        <f>[17]пот.ремонт!S501+[14]пот.ремонт!S501+[15]пот.ремонт!S501+[2]пот.ремонт!S501</f>
        <v>0</v>
      </c>
      <c r="T501" s="75">
        <f>[17]пот.ремонт!T501+[14]пот.ремонт!T501+[15]пот.ремонт!T501+[2]пот.ремонт!T501</f>
        <v>0</v>
      </c>
      <c r="U501" s="75">
        <f>[17]пот.ремонт!U501+[14]пот.ремонт!U501+[15]пот.ремонт!U501+[2]пот.ремонт!U501</f>
        <v>0</v>
      </c>
      <c r="V501" s="75">
        <f>[17]пот.ремонт!V501+[14]пот.ремонт!V501+[15]пот.ремонт!V501+[2]пот.ремонт!V501</f>
        <v>0</v>
      </c>
      <c r="W501" s="75">
        <f>[17]пот.ремонт!W501+[14]пот.ремонт!W501+[15]пот.ремонт!W501+[2]пот.ремонт!W501</f>
        <v>0</v>
      </c>
      <c r="X501" s="75">
        <f>[17]пот.ремонт!X501+[14]пот.ремонт!X501+[15]пот.ремонт!X501+[2]пот.ремонт!X501</f>
        <v>0</v>
      </c>
      <c r="Y501" s="75">
        <f>[17]пот.ремонт!Y501+[14]пот.ремонт!Y501+[15]пот.ремонт!Y501+[2]пот.ремонт!Y501</f>
        <v>0</v>
      </c>
      <c r="Z501" s="75">
        <f>[17]пот.ремонт!Z501+[14]пот.ремонт!Z501+[15]пот.ремонт!Z501+[2]пот.ремонт!Z501</f>
        <v>0</v>
      </c>
      <c r="AA501" s="75">
        <f>[17]пот.ремонт!AA501+[14]пот.ремонт!AA501+[15]пот.ремонт!AA501+[2]пот.ремонт!AA501</f>
        <v>0</v>
      </c>
      <c r="AB501" s="75">
        <f>[1]пот.ремонт!AB502+[2]пот.ремонт!AB501</f>
        <v>0</v>
      </c>
      <c r="AC501" s="75">
        <f>[1]пот.ремонт!AC502+[2]пот.ремонт!AC501</f>
        <v>0</v>
      </c>
      <c r="AD501" s="187">
        <f t="shared" si="96"/>
        <v>0</v>
      </c>
      <c r="AE501" s="75">
        <f>[17]пот.ремонт!AE501+[14]пот.ремонт!AE501+[15]пот.ремонт!AE501+[2]пот.ремонт!AE501</f>
        <v>0</v>
      </c>
      <c r="AF501" s="75">
        <f>[17]пот.ремонт!AF501+[14]пот.ремонт!AF501+[15]пот.ремонт!AF501+[2]пот.ремонт!AF501</f>
        <v>0</v>
      </c>
      <c r="AG501" s="75">
        <f>[17]пот.ремонт!AG501+[14]пот.ремонт!AG501+[15]пот.ремонт!AG501+[2]пот.ремонт!AG501</f>
        <v>0</v>
      </c>
      <c r="AH501" s="75">
        <f>[17]пот.ремонт!AH501+[14]пот.ремонт!AH501+[15]пот.ремонт!AH501+[2]пот.ремонт!AH501</f>
        <v>0</v>
      </c>
      <c r="AI501" s="75">
        <f>[17]пот.ремонт!AI501+[14]пот.ремонт!AI501+[15]пот.ремонт!AI501+[2]пот.ремонт!AI501</f>
        <v>0</v>
      </c>
      <c r="AJ501" s="75">
        <f>[17]пот.ремонт!AJ501+[14]пот.ремонт!AJ501+[15]пот.ремонт!AJ501+[2]пот.ремонт!AJ501</f>
        <v>0</v>
      </c>
      <c r="AK501" s="75">
        <f>[17]пот.ремонт!AK501+[14]пот.ремонт!AK501+[15]пот.ремонт!AK501+[2]пот.ремонт!AK501</f>
        <v>0</v>
      </c>
      <c r="AL501" s="75">
        <f>[17]пот.ремонт!AL501+[14]пот.ремонт!AL501+[15]пот.ремонт!AL501+[2]пот.ремонт!AL501</f>
        <v>0</v>
      </c>
      <c r="AM501" s="75">
        <f>[17]пот.ремонт!AM501+[14]пот.ремонт!AM501+[15]пот.ремонт!AM501+[2]пот.ремонт!AM501</f>
        <v>0</v>
      </c>
      <c r="AN501" s="75">
        <f>[1]пот.ремонт!AN502+[2]пот.ремонт!AN501</f>
        <v>0</v>
      </c>
      <c r="AO501" s="71">
        <f t="shared" si="95"/>
        <v>0</v>
      </c>
      <c r="AP501" s="274">
        <f t="shared" si="98"/>
        <v>0</v>
      </c>
      <c r="AQ501" s="36">
        <f t="shared" si="93"/>
        <v>-1294.616216414616</v>
      </c>
      <c r="AR501" s="37">
        <f t="shared" si="94"/>
        <v>0</v>
      </c>
      <c r="AS501" s="183">
        <f t="shared" si="99"/>
        <v>0</v>
      </c>
      <c r="AT501" s="146">
        <f>'[4]ПР 5 місяців'!AP501</f>
        <v>-666.20802008099997</v>
      </c>
      <c r="AU501" s="275">
        <f t="shared" si="100"/>
        <v>-1960.8242364956159</v>
      </c>
      <c r="AV501" s="269">
        <f>[17]пот.ремонт!AP501+[14]пот.ремонт!AP501+[15]пот.ремонт!AP501+[2]пот.ремонт!AP501</f>
        <v>0</v>
      </c>
      <c r="AW501" s="193">
        <f>[15]пот.ремонт!C501</f>
        <v>29.50090098427231</v>
      </c>
      <c r="AX501" s="194"/>
      <c r="AY501" s="194">
        <f t="shared" si="102"/>
        <v>-29.50090098427231</v>
      </c>
      <c r="AZ501" s="17"/>
      <c r="BA501" s="200">
        <f t="shared" si="103"/>
        <v>-1990.3251374798881</v>
      </c>
      <c r="BB501" s="269">
        <f t="shared" si="104"/>
        <v>0</v>
      </c>
      <c r="BC501" s="15">
        <v>0</v>
      </c>
      <c r="BE501" s="270">
        <f>'[16]звіт поточний ремонт'!AR553</f>
        <v>-666.20802008099997</v>
      </c>
      <c r="BF501" s="192">
        <f t="shared" si="97"/>
        <v>0</v>
      </c>
    </row>
    <row r="502" spans="1:58" ht="15" customHeight="1" x14ac:dyDescent="0.25">
      <c r="A502" s="175">
        <f t="shared" si="101"/>
        <v>496</v>
      </c>
      <c r="B502" s="260" t="s">
        <v>497</v>
      </c>
      <c r="C502" s="164">
        <f>побуд.звіт!AW506</f>
        <v>933.03799334641735</v>
      </c>
      <c r="D502" s="67">
        <f>'[3]по будинку 08'!BF507</f>
        <v>0</v>
      </c>
      <c r="E502" s="68">
        <v>3</v>
      </c>
      <c r="F502" s="69"/>
      <c r="G502" s="69"/>
      <c r="H502" s="69"/>
      <c r="I502" s="69"/>
      <c r="J502" s="69"/>
      <c r="K502" s="69"/>
      <c r="L502" s="70"/>
      <c r="M502" s="75">
        <f>[17]пот.ремонт!M502+[14]пот.ремонт!M502+[15]пот.ремонт!M502+[2]пот.ремонт!M502</f>
        <v>0</v>
      </c>
      <c r="N502" s="75">
        <f>[17]пот.ремонт!N502+[14]пот.ремонт!N502+[15]пот.ремонт!N502+[2]пот.ремонт!N502</f>
        <v>0</v>
      </c>
      <c r="O502" s="75">
        <f>[17]пот.ремонт!O502+[14]пот.ремонт!O502+[15]пот.ремонт!O502+[2]пот.ремонт!O502</f>
        <v>0</v>
      </c>
      <c r="P502" s="75">
        <f>[17]пот.ремонт!P502+[14]пот.ремонт!P502+[15]пот.ремонт!P502+[2]пот.ремонт!P502</f>
        <v>0</v>
      </c>
      <c r="Q502" s="75">
        <f>[17]пот.ремонт!Q502+[14]пот.ремонт!Q502+[15]пот.ремонт!Q502+[2]пот.ремонт!Q502</f>
        <v>0</v>
      </c>
      <c r="R502" s="75">
        <f>[17]пот.ремонт!R502+[14]пот.ремонт!R502+[15]пот.ремонт!R502+[2]пот.ремонт!R502</f>
        <v>0</v>
      </c>
      <c r="S502" s="75">
        <f>[17]пот.ремонт!S502+[14]пот.ремонт!S502+[15]пот.ремонт!S502+[2]пот.ремонт!S502</f>
        <v>0</v>
      </c>
      <c r="T502" s="75">
        <f>[17]пот.ремонт!T502+[14]пот.ремонт!T502+[15]пот.ремонт!T502+[2]пот.ремонт!T502</f>
        <v>0</v>
      </c>
      <c r="U502" s="75">
        <f>[17]пот.ремонт!U502+[14]пот.ремонт!U502+[15]пот.ремонт!U502+[2]пот.ремонт!U502</f>
        <v>0</v>
      </c>
      <c r="V502" s="75">
        <f>[17]пот.ремонт!V502+[14]пот.ремонт!V502+[15]пот.ремонт!V502+[2]пот.ремонт!V502</f>
        <v>0</v>
      </c>
      <c r="W502" s="75">
        <f>[17]пот.ремонт!W502+[14]пот.ремонт!W502+[15]пот.ремонт!W502+[2]пот.ремонт!W502</f>
        <v>0</v>
      </c>
      <c r="X502" s="75">
        <f>[17]пот.ремонт!X502+[14]пот.ремонт!X502+[15]пот.ремонт!X502+[2]пот.ремонт!X502</f>
        <v>0</v>
      </c>
      <c r="Y502" s="75">
        <f>[17]пот.ремонт!Y502+[14]пот.ремонт!Y502+[15]пот.ремонт!Y502+[2]пот.ремонт!Y502</f>
        <v>0</v>
      </c>
      <c r="Z502" s="75">
        <f>[17]пот.ремонт!Z502+[14]пот.ремонт!Z502+[15]пот.ремонт!Z502+[2]пот.ремонт!Z502</f>
        <v>0</v>
      </c>
      <c r="AA502" s="75">
        <f>[17]пот.ремонт!AA502+[14]пот.ремонт!AA502+[15]пот.ремонт!AA502+[2]пот.ремонт!AA502</f>
        <v>0</v>
      </c>
      <c r="AB502" s="75">
        <f>[1]пот.ремонт!AB503+[2]пот.ремонт!AB502</f>
        <v>0</v>
      </c>
      <c r="AC502" s="75">
        <f>[1]пот.ремонт!AC503+[2]пот.ремонт!AC502</f>
        <v>0</v>
      </c>
      <c r="AD502" s="187">
        <f t="shared" si="96"/>
        <v>0</v>
      </c>
      <c r="AE502" s="75">
        <f>[17]пот.ремонт!AE502+[14]пот.ремонт!AE502+[15]пот.ремонт!AE502+[2]пот.ремонт!AE502</f>
        <v>0</v>
      </c>
      <c r="AF502" s="75">
        <f>[17]пот.ремонт!AF502+[14]пот.ремонт!AF502+[15]пот.ремонт!AF502+[2]пот.ремонт!AF502</f>
        <v>0</v>
      </c>
      <c r="AG502" s="75">
        <f>[17]пот.ремонт!AG502+[14]пот.ремонт!AG502+[15]пот.ремонт!AG502+[2]пот.ремонт!AG502</f>
        <v>0</v>
      </c>
      <c r="AH502" s="75">
        <f>[17]пот.ремонт!AH502+[14]пот.ремонт!AH502+[15]пот.ремонт!AH502+[2]пот.ремонт!AH502</f>
        <v>0</v>
      </c>
      <c r="AI502" s="75">
        <f>[17]пот.ремонт!AI502+[14]пот.ремонт!AI502+[15]пот.ремонт!AI502+[2]пот.ремонт!AI502</f>
        <v>0</v>
      </c>
      <c r="AJ502" s="75">
        <f>[17]пот.ремонт!AJ502+[14]пот.ремонт!AJ502+[15]пот.ремонт!AJ502+[2]пот.ремонт!AJ502</f>
        <v>0</v>
      </c>
      <c r="AK502" s="75">
        <f>[17]пот.ремонт!AK502+[14]пот.ремонт!AK502+[15]пот.ремонт!AK502+[2]пот.ремонт!AK502</f>
        <v>0</v>
      </c>
      <c r="AL502" s="75">
        <f>[17]пот.ремонт!AL502+[14]пот.ремонт!AL502+[15]пот.ремонт!AL502+[2]пот.ремонт!AL502</f>
        <v>0</v>
      </c>
      <c r="AM502" s="75">
        <f>[17]пот.ремонт!AM502+[14]пот.ремонт!AM502+[15]пот.ремонт!AM502+[2]пот.ремонт!AM502</f>
        <v>0</v>
      </c>
      <c r="AN502" s="75">
        <f>[1]пот.ремонт!AN503+[2]пот.ремонт!AN502</f>
        <v>0</v>
      </c>
      <c r="AO502" s="71">
        <f t="shared" si="95"/>
        <v>0</v>
      </c>
      <c r="AP502" s="274">
        <f t="shared" si="98"/>
        <v>0</v>
      </c>
      <c r="AQ502" s="36">
        <f t="shared" si="93"/>
        <v>-933.03799334641735</v>
      </c>
      <c r="AR502" s="37">
        <f t="shared" si="94"/>
        <v>0</v>
      </c>
      <c r="AS502" s="183">
        <f t="shared" si="99"/>
        <v>0</v>
      </c>
      <c r="AT502" s="146">
        <f>'[4]ПР 5 місяців'!AP502</f>
        <v>-11.612053042276841</v>
      </c>
      <c r="AU502" s="275">
        <f t="shared" si="100"/>
        <v>-944.65004638869414</v>
      </c>
      <c r="AV502" s="269">
        <f>[17]пот.ремонт!AP502+[14]пот.ремонт!AP502+[15]пот.ремонт!AP502+[2]пот.ремонт!AP502</f>
        <v>0</v>
      </c>
      <c r="AW502" s="193">
        <f>[15]пот.ремонт!C502</f>
        <v>84.405355593890121</v>
      </c>
      <c r="AX502" s="194"/>
      <c r="AY502" s="194">
        <f t="shared" si="102"/>
        <v>-84.405355593890121</v>
      </c>
      <c r="AZ502" s="17"/>
      <c r="BA502" s="200">
        <f t="shared" si="103"/>
        <v>-1029.0554019825843</v>
      </c>
      <c r="BB502" s="269">
        <f t="shared" si="104"/>
        <v>0</v>
      </c>
      <c r="BC502" s="15">
        <v>0</v>
      </c>
      <c r="BE502" s="270">
        <f>'[16]звіт поточний ремонт'!AR554</f>
        <v>-11.612053042276841</v>
      </c>
      <c r="BF502" s="192">
        <f t="shared" si="97"/>
        <v>0</v>
      </c>
    </row>
    <row r="503" spans="1:58" ht="15" customHeight="1" x14ac:dyDescent="0.25">
      <c r="A503" s="175">
        <f t="shared" si="101"/>
        <v>497</v>
      </c>
      <c r="B503" s="260" t="s">
        <v>498</v>
      </c>
      <c r="C503" s="164">
        <f>побуд.звіт!AW507</f>
        <v>601.40527812387472</v>
      </c>
      <c r="D503" s="67">
        <f>'[3]по будинку 08'!BF508</f>
        <v>0</v>
      </c>
      <c r="E503" s="68">
        <v>1</v>
      </c>
      <c r="F503" s="69"/>
      <c r="G503" s="69"/>
      <c r="H503" s="69"/>
      <c r="I503" s="69"/>
      <c r="J503" s="69"/>
      <c r="K503" s="69"/>
      <c r="L503" s="70"/>
      <c r="M503" s="75">
        <f>[17]пот.ремонт!M503+[14]пот.ремонт!M503+[15]пот.ремонт!M503+[2]пот.ремонт!M503</f>
        <v>0</v>
      </c>
      <c r="N503" s="75">
        <f>[17]пот.ремонт!N503+[14]пот.ремонт!N503+[15]пот.ремонт!N503+[2]пот.ремонт!N503</f>
        <v>0</v>
      </c>
      <c r="O503" s="75">
        <f>[17]пот.ремонт!O503+[14]пот.ремонт!O503+[15]пот.ремонт!O503+[2]пот.ремонт!O503</f>
        <v>0</v>
      </c>
      <c r="P503" s="75">
        <f>[17]пот.ремонт!P503+[14]пот.ремонт!P503+[15]пот.ремонт!P503+[2]пот.ремонт!P503</f>
        <v>0</v>
      </c>
      <c r="Q503" s="75">
        <f>[17]пот.ремонт!Q503+[14]пот.ремонт!Q503+[15]пот.ремонт!Q503+[2]пот.ремонт!Q503</f>
        <v>0</v>
      </c>
      <c r="R503" s="75">
        <f>[17]пот.ремонт!R503+[14]пот.ремонт!R503+[15]пот.ремонт!R503+[2]пот.ремонт!R503</f>
        <v>0</v>
      </c>
      <c r="S503" s="75">
        <f>[17]пот.ремонт!S503+[14]пот.ремонт!S503+[15]пот.ремонт!S503+[2]пот.ремонт!S503</f>
        <v>0</v>
      </c>
      <c r="T503" s="75">
        <f>[17]пот.ремонт!T503+[14]пот.ремонт!T503+[15]пот.ремонт!T503+[2]пот.ремонт!T503</f>
        <v>0</v>
      </c>
      <c r="U503" s="75">
        <f>[17]пот.ремонт!U503+[14]пот.ремонт!U503+[15]пот.ремонт!U503+[2]пот.ремонт!U503</f>
        <v>0</v>
      </c>
      <c r="V503" s="75">
        <f>[17]пот.ремонт!V503+[14]пот.ремонт!V503+[15]пот.ремонт!V503+[2]пот.ремонт!V503</f>
        <v>0</v>
      </c>
      <c r="W503" s="75">
        <f>[17]пот.ремонт!W503+[14]пот.ремонт!W503+[15]пот.ремонт!W503+[2]пот.ремонт!W503</f>
        <v>0</v>
      </c>
      <c r="X503" s="75">
        <f>[17]пот.ремонт!X503+[14]пот.ремонт!X503+[15]пот.ремонт!X503+[2]пот.ремонт!X503</f>
        <v>0</v>
      </c>
      <c r="Y503" s="75">
        <f>[17]пот.ремонт!Y503+[14]пот.ремонт!Y503+[15]пот.ремонт!Y503+[2]пот.ремонт!Y503</f>
        <v>0</v>
      </c>
      <c r="Z503" s="75">
        <f>[17]пот.ремонт!Z503+[14]пот.ремонт!Z503+[15]пот.ремонт!Z503+[2]пот.ремонт!Z503</f>
        <v>0</v>
      </c>
      <c r="AA503" s="75">
        <f>[17]пот.ремонт!AA503+[14]пот.ремонт!AA503+[15]пот.ремонт!AA503+[2]пот.ремонт!AA503</f>
        <v>0</v>
      </c>
      <c r="AB503" s="75">
        <f>[1]пот.ремонт!AB504+[2]пот.ремонт!AB503</f>
        <v>0</v>
      </c>
      <c r="AC503" s="75">
        <f>[1]пот.ремонт!AC504+[2]пот.ремонт!AC503</f>
        <v>0</v>
      </c>
      <c r="AD503" s="187">
        <f t="shared" si="96"/>
        <v>0</v>
      </c>
      <c r="AE503" s="75">
        <f>[17]пот.ремонт!AE503+[14]пот.ремонт!AE503+[15]пот.ремонт!AE503+[2]пот.ремонт!AE503</f>
        <v>0</v>
      </c>
      <c r="AF503" s="75">
        <f>[17]пот.ремонт!AF503+[14]пот.ремонт!AF503+[15]пот.ремонт!AF503+[2]пот.ремонт!AF503</f>
        <v>0</v>
      </c>
      <c r="AG503" s="75">
        <f>[17]пот.ремонт!AG503+[14]пот.ремонт!AG503+[15]пот.ремонт!AG503+[2]пот.ремонт!AG503</f>
        <v>0</v>
      </c>
      <c r="AH503" s="75">
        <f>[17]пот.ремонт!AH503+[14]пот.ремонт!AH503+[15]пот.ремонт!AH503+[2]пот.ремонт!AH503</f>
        <v>0</v>
      </c>
      <c r="AI503" s="75">
        <f>[17]пот.ремонт!AI503+[14]пот.ремонт!AI503+[15]пот.ремонт!AI503+[2]пот.ремонт!AI503</f>
        <v>0</v>
      </c>
      <c r="AJ503" s="75">
        <f>[17]пот.ремонт!AJ503+[14]пот.ремонт!AJ503+[15]пот.ремонт!AJ503+[2]пот.ремонт!AJ503</f>
        <v>0</v>
      </c>
      <c r="AK503" s="75">
        <f>[17]пот.ремонт!AK503+[14]пот.ремонт!AK503+[15]пот.ремонт!AK503+[2]пот.ремонт!AK503</f>
        <v>0</v>
      </c>
      <c r="AL503" s="75">
        <f>[17]пот.ремонт!AL503+[14]пот.ремонт!AL503+[15]пот.ремонт!AL503+[2]пот.ремонт!AL503</f>
        <v>0</v>
      </c>
      <c r="AM503" s="75">
        <f>[17]пот.ремонт!AM503+[14]пот.ремонт!AM503+[15]пот.ремонт!AM503+[2]пот.ремонт!AM503</f>
        <v>0</v>
      </c>
      <c r="AN503" s="75">
        <f>[1]пот.ремонт!AN504+[2]пот.ремонт!AN503</f>
        <v>0</v>
      </c>
      <c r="AO503" s="71">
        <f t="shared" si="95"/>
        <v>0</v>
      </c>
      <c r="AP503" s="274">
        <f t="shared" si="98"/>
        <v>0</v>
      </c>
      <c r="AQ503" s="36">
        <f t="shared" si="93"/>
        <v>-601.40527812387472</v>
      </c>
      <c r="AR503" s="37">
        <f t="shared" si="94"/>
        <v>0</v>
      </c>
      <c r="AS503" s="183">
        <f t="shared" si="99"/>
        <v>0</v>
      </c>
      <c r="AT503" s="146">
        <f>'[4]ПР 5 місяців'!AP503</f>
        <v>-309.10343483600002</v>
      </c>
      <c r="AU503" s="275">
        <f t="shared" si="100"/>
        <v>-910.50871295987474</v>
      </c>
      <c r="AV503" s="269">
        <f>[17]пот.ремонт!AP503+[14]пот.ремонт!AP503+[15]пот.ремонт!AP503+[2]пот.ремонт!AP503</f>
        <v>0</v>
      </c>
      <c r="AW503" s="193">
        <f>[15]пот.ремонт!C503</f>
        <v>29.227744493677069</v>
      </c>
      <c r="AX503" s="194"/>
      <c r="AY503" s="194">
        <f t="shared" si="102"/>
        <v>-29.227744493677069</v>
      </c>
      <c r="AZ503" s="17"/>
      <c r="BA503" s="200">
        <f t="shared" si="103"/>
        <v>-939.73645745355179</v>
      </c>
      <c r="BB503" s="269">
        <f t="shared" si="104"/>
        <v>0</v>
      </c>
      <c r="BC503" s="15">
        <v>0</v>
      </c>
      <c r="BE503" s="270">
        <f>'[16]звіт поточний ремонт'!AR555</f>
        <v>-309.10343483600002</v>
      </c>
      <c r="BF503" s="192">
        <f t="shared" si="97"/>
        <v>0</v>
      </c>
    </row>
    <row r="504" spans="1:58" ht="15" customHeight="1" x14ac:dyDescent="0.25">
      <c r="A504" s="175">
        <f t="shared" si="101"/>
        <v>498</v>
      </c>
      <c r="B504" s="260" t="s">
        <v>499</v>
      </c>
      <c r="C504" s="164">
        <f>побуд.звіт!AW508</f>
        <v>367.31733830482477</v>
      </c>
      <c r="D504" s="67">
        <f>'[3]по будинку 08'!BF509</f>
        <v>0</v>
      </c>
      <c r="E504" s="68">
        <v>1</v>
      </c>
      <c r="F504" s="69"/>
      <c r="G504" s="69"/>
      <c r="H504" s="69"/>
      <c r="I504" s="69"/>
      <c r="J504" s="69"/>
      <c r="K504" s="69"/>
      <c r="L504" s="70"/>
      <c r="M504" s="75">
        <f>[17]пот.ремонт!M504+[14]пот.ремонт!M504+[15]пот.ремонт!M504+[2]пот.ремонт!M504</f>
        <v>0</v>
      </c>
      <c r="N504" s="75">
        <f>[17]пот.ремонт!N504+[14]пот.ремонт!N504+[15]пот.ремонт!N504+[2]пот.ремонт!N504</f>
        <v>0</v>
      </c>
      <c r="O504" s="75">
        <f>[17]пот.ремонт!O504+[14]пот.ремонт!O504+[15]пот.ремонт!O504+[2]пот.ремонт!O504</f>
        <v>0</v>
      </c>
      <c r="P504" s="75">
        <f>[17]пот.ремонт!P504+[14]пот.ремонт!P504+[15]пот.ремонт!P504+[2]пот.ремонт!P504</f>
        <v>0</v>
      </c>
      <c r="Q504" s="75">
        <f>[17]пот.ремонт!Q504+[14]пот.ремонт!Q504+[15]пот.ремонт!Q504+[2]пот.ремонт!Q504</f>
        <v>0</v>
      </c>
      <c r="R504" s="75">
        <f>[17]пот.ремонт!R504+[14]пот.ремонт!R504+[15]пот.ремонт!R504+[2]пот.ремонт!R504</f>
        <v>0</v>
      </c>
      <c r="S504" s="75">
        <f>[17]пот.ремонт!S504+[14]пот.ремонт!S504+[15]пот.ремонт!S504+[2]пот.ремонт!S504</f>
        <v>0</v>
      </c>
      <c r="T504" s="75">
        <f>[17]пот.ремонт!T504+[14]пот.ремонт!T504+[15]пот.ремонт!T504+[2]пот.ремонт!T504</f>
        <v>0</v>
      </c>
      <c r="U504" s="75">
        <f>[17]пот.ремонт!U504+[14]пот.ремонт!U504+[15]пот.ремонт!U504+[2]пот.ремонт!U504</f>
        <v>0</v>
      </c>
      <c r="V504" s="75">
        <f>[17]пот.ремонт!V504+[14]пот.ремонт!V504+[15]пот.ремонт!V504+[2]пот.ремонт!V504</f>
        <v>0</v>
      </c>
      <c r="W504" s="75">
        <f>[17]пот.ремонт!W504+[14]пот.ремонт!W504+[15]пот.ремонт!W504+[2]пот.ремонт!W504</f>
        <v>0</v>
      </c>
      <c r="X504" s="75">
        <f>[17]пот.ремонт!X504+[14]пот.ремонт!X504+[15]пот.ремонт!X504+[2]пот.ремонт!X504</f>
        <v>0</v>
      </c>
      <c r="Y504" s="75">
        <f>[17]пот.ремонт!Y504+[14]пот.ремонт!Y504+[15]пот.ремонт!Y504+[2]пот.ремонт!Y504</f>
        <v>0</v>
      </c>
      <c r="Z504" s="75">
        <f>[17]пот.ремонт!Z504+[14]пот.ремонт!Z504+[15]пот.ремонт!Z504+[2]пот.ремонт!Z504</f>
        <v>0</v>
      </c>
      <c r="AA504" s="75">
        <f>[17]пот.ремонт!AA504+[14]пот.ремонт!AA504+[15]пот.ремонт!AA504+[2]пот.ремонт!AA504</f>
        <v>0</v>
      </c>
      <c r="AB504" s="75">
        <f>[1]пот.ремонт!AB505+[2]пот.ремонт!AB504</f>
        <v>0</v>
      </c>
      <c r="AC504" s="75">
        <f>[1]пот.ремонт!AC505+[2]пот.ремонт!AC504</f>
        <v>0</v>
      </c>
      <c r="AD504" s="187">
        <f t="shared" si="96"/>
        <v>0</v>
      </c>
      <c r="AE504" s="75">
        <f>[17]пот.ремонт!AE504+[14]пот.ремонт!AE504+[15]пот.ремонт!AE504+[2]пот.ремонт!AE504</f>
        <v>0</v>
      </c>
      <c r="AF504" s="75">
        <f>[17]пот.ремонт!AF504+[14]пот.ремонт!AF504+[15]пот.ремонт!AF504+[2]пот.ремонт!AF504</f>
        <v>0</v>
      </c>
      <c r="AG504" s="75">
        <f>[17]пот.ремонт!AG504+[14]пот.ремонт!AG504+[15]пот.ремонт!AG504+[2]пот.ремонт!AG504</f>
        <v>0</v>
      </c>
      <c r="AH504" s="75">
        <f>[17]пот.ремонт!AH504+[14]пот.ремонт!AH504+[15]пот.ремонт!AH504+[2]пот.ремонт!AH504</f>
        <v>0</v>
      </c>
      <c r="AI504" s="75">
        <f>[17]пот.ремонт!AI504+[14]пот.ремонт!AI504+[15]пот.ремонт!AI504+[2]пот.ремонт!AI504</f>
        <v>0</v>
      </c>
      <c r="AJ504" s="75">
        <f>[17]пот.ремонт!AJ504+[14]пот.ремонт!AJ504+[15]пот.ремонт!AJ504+[2]пот.ремонт!AJ504</f>
        <v>0</v>
      </c>
      <c r="AK504" s="75">
        <f>[17]пот.ремонт!AK504+[14]пот.ремонт!AK504+[15]пот.ремонт!AK504+[2]пот.ремонт!AK504</f>
        <v>0</v>
      </c>
      <c r="AL504" s="75">
        <f>[17]пот.ремонт!AL504+[14]пот.ремонт!AL504+[15]пот.ремонт!AL504+[2]пот.ремонт!AL504</f>
        <v>0</v>
      </c>
      <c r="AM504" s="75">
        <f>[17]пот.ремонт!AM504+[14]пот.ремонт!AM504+[15]пот.ремонт!AM504+[2]пот.ремонт!AM504</f>
        <v>0</v>
      </c>
      <c r="AN504" s="75">
        <f>[1]пот.ремонт!AN505+[2]пот.ремонт!AN504</f>
        <v>0</v>
      </c>
      <c r="AO504" s="71">
        <f t="shared" si="95"/>
        <v>0</v>
      </c>
      <c r="AP504" s="274">
        <f t="shared" si="98"/>
        <v>0</v>
      </c>
      <c r="AQ504" s="36">
        <f t="shared" si="93"/>
        <v>-367.31733830482477</v>
      </c>
      <c r="AR504" s="37">
        <f t="shared" si="94"/>
        <v>0</v>
      </c>
      <c r="AS504" s="183">
        <f t="shared" si="99"/>
        <v>0</v>
      </c>
      <c r="AT504" s="146">
        <f>'[4]ПР 5 місяців'!AP504</f>
        <v>-188.58327866000002</v>
      </c>
      <c r="AU504" s="275">
        <f t="shared" si="100"/>
        <v>-555.90061696482485</v>
      </c>
      <c r="AV504" s="269">
        <f>[17]пот.ремонт!AP504+[14]пот.ремонт!AP504+[15]пот.ремонт!AP504+[2]пот.ремонт!AP504</f>
        <v>0</v>
      </c>
      <c r="AW504" s="193">
        <f>[15]пот.ремонт!C504</f>
        <v>66.977971493921615</v>
      </c>
      <c r="AX504" s="194"/>
      <c r="AY504" s="194">
        <f t="shared" si="102"/>
        <v>-66.977971493921615</v>
      </c>
      <c r="AZ504" s="17"/>
      <c r="BA504" s="200">
        <f t="shared" si="103"/>
        <v>-622.87858845874644</v>
      </c>
      <c r="BB504" s="269">
        <f t="shared" si="104"/>
        <v>0</v>
      </c>
      <c r="BC504" s="15">
        <v>0</v>
      </c>
      <c r="BE504" s="270">
        <f>'[16]звіт поточний ремонт'!AR556</f>
        <v>-188.58327866000002</v>
      </c>
      <c r="BF504" s="192">
        <f t="shared" si="97"/>
        <v>0</v>
      </c>
    </row>
    <row r="505" spans="1:58" ht="15" customHeight="1" x14ac:dyDescent="0.25">
      <c r="A505" s="175">
        <f t="shared" si="101"/>
        <v>499</v>
      </c>
      <c r="B505" s="260" t="s">
        <v>500</v>
      </c>
      <c r="C505" s="164">
        <f>побуд.звіт!AW509</f>
        <v>266.84984654045485</v>
      </c>
      <c r="D505" s="67">
        <f>'[3]по будинку 08'!BF510</f>
        <v>0</v>
      </c>
      <c r="E505" s="68">
        <v>1</v>
      </c>
      <c r="F505" s="69"/>
      <c r="G505" s="69"/>
      <c r="H505" s="69"/>
      <c r="I505" s="69"/>
      <c r="J505" s="69"/>
      <c r="K505" s="69"/>
      <c r="L505" s="70"/>
      <c r="M505" s="75">
        <f>[17]пот.ремонт!M505+[14]пот.ремонт!M505+[15]пот.ремонт!M505+[2]пот.ремонт!M505</f>
        <v>0</v>
      </c>
      <c r="N505" s="75">
        <f>[17]пот.ремонт!N505+[14]пот.ремонт!N505+[15]пот.ремонт!N505+[2]пот.ремонт!N505</f>
        <v>0</v>
      </c>
      <c r="O505" s="75">
        <f>[17]пот.ремонт!O505+[14]пот.ремонт!O505+[15]пот.ремонт!O505+[2]пот.ремонт!O505</f>
        <v>0</v>
      </c>
      <c r="P505" s="75">
        <f>[17]пот.ремонт!P505+[14]пот.ремонт!P505+[15]пот.ремонт!P505+[2]пот.ремонт!P505</f>
        <v>0</v>
      </c>
      <c r="Q505" s="75">
        <f>[17]пот.ремонт!Q505+[14]пот.ремонт!Q505+[15]пот.ремонт!Q505+[2]пот.ремонт!Q505</f>
        <v>0</v>
      </c>
      <c r="R505" s="75">
        <f>[17]пот.ремонт!R505+[14]пот.ремонт!R505+[15]пот.ремонт!R505+[2]пот.ремонт!R505</f>
        <v>0</v>
      </c>
      <c r="S505" s="75">
        <f>[17]пот.ремонт!S505+[14]пот.ремонт!S505+[15]пот.ремонт!S505+[2]пот.ремонт!S505</f>
        <v>0</v>
      </c>
      <c r="T505" s="75">
        <f>[17]пот.ремонт!T505+[14]пот.ремонт!T505+[15]пот.ремонт!T505+[2]пот.ремонт!T505</f>
        <v>0</v>
      </c>
      <c r="U505" s="75">
        <f>[17]пот.ремонт!U505+[14]пот.ремонт!U505+[15]пот.ремонт!U505+[2]пот.ремонт!U505</f>
        <v>0</v>
      </c>
      <c r="V505" s="75">
        <f>[17]пот.ремонт!V505+[14]пот.ремонт!V505+[15]пот.ремонт!V505+[2]пот.ремонт!V505</f>
        <v>0</v>
      </c>
      <c r="W505" s="75">
        <f>[17]пот.ремонт!W505+[14]пот.ремонт!W505+[15]пот.ремонт!W505+[2]пот.ремонт!W505</f>
        <v>0</v>
      </c>
      <c r="X505" s="75">
        <f>[17]пот.ремонт!X505+[14]пот.ремонт!X505+[15]пот.ремонт!X505+[2]пот.ремонт!X505</f>
        <v>0</v>
      </c>
      <c r="Y505" s="75">
        <f>[17]пот.ремонт!Y505+[14]пот.ремонт!Y505+[15]пот.ремонт!Y505+[2]пот.ремонт!Y505</f>
        <v>0</v>
      </c>
      <c r="Z505" s="75">
        <f>[17]пот.ремонт!Z505+[14]пот.ремонт!Z505+[15]пот.ремонт!Z505+[2]пот.ремонт!Z505</f>
        <v>0</v>
      </c>
      <c r="AA505" s="75">
        <f>[17]пот.ремонт!AA505+[14]пот.ремонт!AA505+[15]пот.ремонт!AA505+[2]пот.ремонт!AA505</f>
        <v>0</v>
      </c>
      <c r="AB505" s="75">
        <f>[1]пот.ремонт!AB506+[2]пот.ремонт!AB505</f>
        <v>0</v>
      </c>
      <c r="AC505" s="75">
        <f>[1]пот.ремонт!AC506+[2]пот.ремонт!AC505</f>
        <v>0</v>
      </c>
      <c r="AD505" s="187">
        <f t="shared" si="96"/>
        <v>0</v>
      </c>
      <c r="AE505" s="75">
        <f>[17]пот.ремонт!AE505+[14]пот.ремонт!AE505+[15]пот.ремонт!AE505+[2]пот.ремонт!AE505</f>
        <v>0</v>
      </c>
      <c r="AF505" s="75">
        <f>[17]пот.ремонт!AF505+[14]пот.ремонт!AF505+[15]пот.ремонт!AF505+[2]пот.ремонт!AF505</f>
        <v>0</v>
      </c>
      <c r="AG505" s="75">
        <f>[17]пот.ремонт!AG505+[14]пот.ремонт!AG505+[15]пот.ремонт!AG505+[2]пот.ремонт!AG505</f>
        <v>0</v>
      </c>
      <c r="AH505" s="75">
        <f>[17]пот.ремонт!AH505+[14]пот.ремонт!AH505+[15]пот.ремонт!AH505+[2]пот.ремонт!AH505</f>
        <v>0</v>
      </c>
      <c r="AI505" s="75">
        <f>[17]пот.ремонт!AI505+[14]пот.ремонт!AI505+[15]пот.ремонт!AI505+[2]пот.ремонт!AI505</f>
        <v>0</v>
      </c>
      <c r="AJ505" s="75">
        <f>[17]пот.ремонт!AJ505+[14]пот.ремонт!AJ505+[15]пот.ремонт!AJ505+[2]пот.ремонт!AJ505</f>
        <v>0</v>
      </c>
      <c r="AK505" s="75">
        <f>[17]пот.ремонт!AK505+[14]пот.ремонт!AK505+[15]пот.ремонт!AK505+[2]пот.ремонт!AK505</f>
        <v>0</v>
      </c>
      <c r="AL505" s="75">
        <f>[17]пот.ремонт!AL505+[14]пот.ремонт!AL505+[15]пот.ремонт!AL505+[2]пот.ремонт!AL505</f>
        <v>0</v>
      </c>
      <c r="AM505" s="75">
        <f>[17]пот.ремонт!AM505+[14]пот.ремонт!AM505+[15]пот.ремонт!AM505+[2]пот.ремонт!AM505</f>
        <v>0</v>
      </c>
      <c r="AN505" s="75">
        <f>[1]пот.ремонт!AN506+[2]пот.ремонт!AN505</f>
        <v>0</v>
      </c>
      <c r="AO505" s="71">
        <f t="shared" si="95"/>
        <v>0</v>
      </c>
      <c r="AP505" s="274">
        <f t="shared" si="98"/>
        <v>0</v>
      </c>
      <c r="AQ505" s="36">
        <f t="shared" si="93"/>
        <v>-266.84984654045485</v>
      </c>
      <c r="AR505" s="37">
        <f t="shared" si="94"/>
        <v>0</v>
      </c>
      <c r="AS505" s="183">
        <f t="shared" si="99"/>
        <v>0</v>
      </c>
      <c r="AT505" s="146">
        <f>'[4]ПР 5 місяців'!AP505</f>
        <v>-137.04453013600002</v>
      </c>
      <c r="AU505" s="275">
        <f t="shared" si="100"/>
        <v>-403.89437667645484</v>
      </c>
      <c r="AV505" s="269">
        <f>[17]пот.ремонт!AP505+[14]пот.ремонт!AP505+[15]пот.ремонт!AP505+[2]пот.ремонт!AP505</f>
        <v>0</v>
      </c>
      <c r="AW505" s="193">
        <f>[15]пот.ремонт!C505</f>
        <v>85.953095203023423</v>
      </c>
      <c r="AX505" s="194"/>
      <c r="AY505" s="194">
        <f t="shared" si="102"/>
        <v>-85.953095203023423</v>
      </c>
      <c r="AZ505" s="17"/>
      <c r="BA505" s="200">
        <f t="shared" si="103"/>
        <v>-489.84747187947823</v>
      </c>
      <c r="BB505" s="269">
        <f t="shared" si="104"/>
        <v>0</v>
      </c>
      <c r="BC505" s="15">
        <v>0</v>
      </c>
      <c r="BE505" s="270">
        <f>'[16]звіт поточний ремонт'!AR557</f>
        <v>-137.04453013600002</v>
      </c>
      <c r="BF505" s="192">
        <f t="shared" si="97"/>
        <v>0</v>
      </c>
    </row>
    <row r="506" spans="1:58" ht="15" customHeight="1" x14ac:dyDescent="0.25">
      <c r="A506" s="175">
        <f t="shared" si="101"/>
        <v>500</v>
      </c>
      <c r="B506" s="260" t="s">
        <v>501</v>
      </c>
      <c r="C506" s="164">
        <f>побуд.звіт!AW510</f>
        <v>452.1089943136476</v>
      </c>
      <c r="D506" s="67">
        <f>'[3]по будинку 08'!BF511</f>
        <v>0</v>
      </c>
      <c r="E506" s="68">
        <v>1</v>
      </c>
      <c r="F506" s="69"/>
      <c r="G506" s="69"/>
      <c r="H506" s="69"/>
      <c r="I506" s="69"/>
      <c r="J506" s="69"/>
      <c r="K506" s="69"/>
      <c r="L506" s="70"/>
      <c r="M506" s="75">
        <f>[17]пот.ремонт!M506+[14]пот.ремонт!M506+[15]пот.ремонт!M506+[2]пот.ремонт!M506</f>
        <v>0</v>
      </c>
      <c r="N506" s="75">
        <f>[17]пот.ремонт!N506+[14]пот.ремонт!N506+[15]пот.ремонт!N506+[2]пот.ремонт!N506</f>
        <v>0</v>
      </c>
      <c r="O506" s="75">
        <f>[17]пот.ремонт!O506+[14]пот.ремонт!O506+[15]пот.ремонт!O506+[2]пот.ремонт!O506</f>
        <v>0</v>
      </c>
      <c r="P506" s="75">
        <f>[17]пот.ремонт!P506+[14]пот.ремонт!P506+[15]пот.ремонт!P506+[2]пот.ремонт!P506</f>
        <v>0</v>
      </c>
      <c r="Q506" s="75">
        <f>[17]пот.ремонт!Q506+[14]пот.ремонт!Q506+[15]пот.ремонт!Q506+[2]пот.ремонт!Q506</f>
        <v>0</v>
      </c>
      <c r="R506" s="75">
        <f>[17]пот.ремонт!R506+[14]пот.ремонт!R506+[15]пот.ремонт!R506+[2]пот.ремонт!R506</f>
        <v>0</v>
      </c>
      <c r="S506" s="75">
        <f>[17]пот.ремонт!S506+[14]пот.ремонт!S506+[15]пот.ремонт!S506+[2]пот.ремонт!S506</f>
        <v>0</v>
      </c>
      <c r="T506" s="75">
        <f>[17]пот.ремонт!T506+[14]пот.ремонт!T506+[15]пот.ремонт!T506+[2]пот.ремонт!T506</f>
        <v>0</v>
      </c>
      <c r="U506" s="75">
        <f>[17]пот.ремонт!U506+[14]пот.ремонт!U506+[15]пот.ремонт!U506+[2]пот.ремонт!U506</f>
        <v>0</v>
      </c>
      <c r="V506" s="75">
        <f>[17]пот.ремонт!V506+[14]пот.ремонт!V506+[15]пот.ремонт!V506+[2]пот.ремонт!V506</f>
        <v>0</v>
      </c>
      <c r="W506" s="75">
        <f>[17]пот.ремонт!W506+[14]пот.ремонт!W506+[15]пот.ремонт!W506+[2]пот.ремонт!W506</f>
        <v>0</v>
      </c>
      <c r="X506" s="75">
        <f>[17]пот.ремонт!X506+[14]пот.ремонт!X506+[15]пот.ремонт!X506+[2]пот.ремонт!X506</f>
        <v>0</v>
      </c>
      <c r="Y506" s="75">
        <f>[17]пот.ремонт!Y506+[14]пот.ремонт!Y506+[15]пот.ремонт!Y506+[2]пот.ремонт!Y506</f>
        <v>0</v>
      </c>
      <c r="Z506" s="75">
        <f>[17]пот.ремонт!Z506+[14]пот.ремонт!Z506+[15]пот.ремонт!Z506+[2]пот.ремонт!Z506</f>
        <v>0</v>
      </c>
      <c r="AA506" s="75">
        <f>[17]пот.ремонт!AA506+[14]пот.ремонт!AA506+[15]пот.ремонт!AA506+[2]пот.ремонт!AA506</f>
        <v>0</v>
      </c>
      <c r="AB506" s="75">
        <f>[1]пот.ремонт!AB507+[2]пот.ремонт!AB506</f>
        <v>0</v>
      </c>
      <c r="AC506" s="75">
        <f>[1]пот.ремонт!AC507+[2]пот.ремонт!AC506</f>
        <v>0</v>
      </c>
      <c r="AD506" s="187">
        <f t="shared" si="96"/>
        <v>0</v>
      </c>
      <c r="AE506" s="75">
        <f>[17]пот.ремонт!AE506+[14]пот.ремонт!AE506+[15]пот.ремонт!AE506+[2]пот.ремонт!AE506</f>
        <v>0</v>
      </c>
      <c r="AF506" s="75">
        <f>[17]пот.ремонт!AF506+[14]пот.ремонт!AF506+[15]пот.ремонт!AF506+[2]пот.ремонт!AF506</f>
        <v>0</v>
      </c>
      <c r="AG506" s="75">
        <f>[17]пот.ремонт!AG506+[14]пот.ремонт!AG506+[15]пот.ремонт!AG506+[2]пот.ремонт!AG506</f>
        <v>0</v>
      </c>
      <c r="AH506" s="75">
        <f>[17]пот.ремонт!AH506+[14]пот.ремонт!AH506+[15]пот.ремонт!AH506+[2]пот.ремонт!AH506</f>
        <v>0</v>
      </c>
      <c r="AI506" s="75">
        <f>[17]пот.ремонт!AI506+[14]пот.ремонт!AI506+[15]пот.ремонт!AI506+[2]пот.ремонт!AI506</f>
        <v>0</v>
      </c>
      <c r="AJ506" s="75">
        <f>[17]пот.ремонт!AJ506+[14]пот.ремонт!AJ506+[15]пот.ремонт!AJ506+[2]пот.ремонт!AJ506</f>
        <v>0</v>
      </c>
      <c r="AK506" s="75">
        <f>[17]пот.ремонт!AK506+[14]пот.ремонт!AK506+[15]пот.ремонт!AK506+[2]пот.ремонт!AK506</f>
        <v>0</v>
      </c>
      <c r="AL506" s="75">
        <f>[17]пот.ремонт!AL506+[14]пот.ремонт!AL506+[15]пот.ремонт!AL506+[2]пот.ремонт!AL506</f>
        <v>0</v>
      </c>
      <c r="AM506" s="75">
        <f>[17]пот.ремонт!AM506+[14]пот.ремонт!AM506+[15]пот.ремонт!AM506+[2]пот.ремонт!AM506</f>
        <v>0</v>
      </c>
      <c r="AN506" s="75">
        <f>[1]пот.ремонт!AN507+[2]пот.ремонт!AN506</f>
        <v>0</v>
      </c>
      <c r="AO506" s="71">
        <f t="shared" si="95"/>
        <v>0</v>
      </c>
      <c r="AP506" s="274">
        <f t="shared" si="98"/>
        <v>0</v>
      </c>
      <c r="AQ506" s="36">
        <f t="shared" si="93"/>
        <v>-452.1089943136476</v>
      </c>
      <c r="AR506" s="37">
        <f t="shared" si="94"/>
        <v>0</v>
      </c>
      <c r="AS506" s="183">
        <f t="shared" si="99"/>
        <v>0</v>
      </c>
      <c r="AT506" s="146">
        <f>'[4]ПР 5 місяців'!AP506</f>
        <v>-232.26830998800003</v>
      </c>
      <c r="AU506" s="275">
        <f t="shared" si="100"/>
        <v>-684.37730430164765</v>
      </c>
      <c r="AV506" s="269">
        <f>[17]пот.ремонт!AP506+[14]пот.ремонт!AP506+[15]пот.ремонт!AP506+[2]пот.ремонт!AP506</f>
        <v>0</v>
      </c>
      <c r="AW506" s="193">
        <f>[15]пот.ремонт!C506</f>
        <v>53.113230279510411</v>
      </c>
      <c r="AX506" s="194"/>
      <c r="AY506" s="194">
        <f t="shared" si="102"/>
        <v>-53.113230279510411</v>
      </c>
      <c r="AZ506" s="17"/>
      <c r="BA506" s="200">
        <f t="shared" si="103"/>
        <v>-737.49053458115804</v>
      </c>
      <c r="BB506" s="269">
        <f t="shared" si="104"/>
        <v>0</v>
      </c>
      <c r="BC506" s="15">
        <v>0</v>
      </c>
      <c r="BE506" s="270">
        <f>'[16]звіт поточний ремонт'!AR558</f>
        <v>-232.26830998800003</v>
      </c>
      <c r="BF506" s="192">
        <f t="shared" si="97"/>
        <v>0</v>
      </c>
    </row>
    <row r="507" spans="1:58" ht="15" customHeight="1" x14ac:dyDescent="0.25">
      <c r="A507" s="175">
        <f t="shared" si="101"/>
        <v>501</v>
      </c>
      <c r="B507" s="260" t="s">
        <v>502</v>
      </c>
      <c r="C507" s="164">
        <f>побуд.звіт!AW511</f>
        <v>658.27413988802061</v>
      </c>
      <c r="D507" s="67">
        <f>'[3]по будинку 08'!BF512</f>
        <v>0</v>
      </c>
      <c r="E507" s="68">
        <v>3</v>
      </c>
      <c r="F507" s="69"/>
      <c r="G507" s="69"/>
      <c r="H507" s="69"/>
      <c r="I507" s="69"/>
      <c r="J507" s="69"/>
      <c r="K507" s="69"/>
      <c r="L507" s="70"/>
      <c r="M507" s="75">
        <f>[17]пот.ремонт!M507+[14]пот.ремонт!M507+[15]пот.ремонт!M507+[2]пот.ремонт!M507</f>
        <v>0</v>
      </c>
      <c r="N507" s="75">
        <f>[17]пот.ремонт!N507+[14]пот.ремонт!N507+[15]пот.ремонт!N507+[2]пот.ремонт!N507</f>
        <v>0</v>
      </c>
      <c r="O507" s="75">
        <f>[17]пот.ремонт!O507+[14]пот.ремонт!O507+[15]пот.ремонт!O507+[2]пот.ремонт!O507</f>
        <v>0</v>
      </c>
      <c r="P507" s="75">
        <f>[17]пот.ремонт!P507+[14]пот.ремонт!P507+[15]пот.ремонт!P507+[2]пот.ремонт!P507</f>
        <v>0</v>
      </c>
      <c r="Q507" s="75">
        <f>[17]пот.ремонт!Q507+[14]пот.ремонт!Q507+[15]пот.ремонт!Q507+[2]пот.ремонт!Q507</f>
        <v>0</v>
      </c>
      <c r="R507" s="75">
        <f>[17]пот.ремонт!R507+[14]пот.ремонт!R507+[15]пот.ремонт!R507+[2]пот.ремонт!R507</f>
        <v>0</v>
      </c>
      <c r="S507" s="75">
        <f>[17]пот.ремонт!S507+[14]пот.ремонт!S507+[15]пот.ремонт!S507+[2]пот.ремонт!S507</f>
        <v>0</v>
      </c>
      <c r="T507" s="75">
        <f>[17]пот.ремонт!T507+[14]пот.ремонт!T507+[15]пот.ремонт!T507+[2]пот.ремонт!T507</f>
        <v>0</v>
      </c>
      <c r="U507" s="75">
        <f>[17]пот.ремонт!U507+[14]пот.ремонт!U507+[15]пот.ремонт!U507+[2]пот.ремонт!U507</f>
        <v>0</v>
      </c>
      <c r="V507" s="75">
        <f>[17]пот.ремонт!V507+[14]пот.ремонт!V507+[15]пот.ремонт!V507+[2]пот.ремонт!V507</f>
        <v>0</v>
      </c>
      <c r="W507" s="75">
        <f>[17]пот.ремонт!W507+[14]пот.ремонт!W507+[15]пот.ремонт!W507+[2]пот.ремонт!W507</f>
        <v>0</v>
      </c>
      <c r="X507" s="75">
        <f>[17]пот.ремонт!X507+[14]пот.ремонт!X507+[15]пот.ремонт!X507+[2]пот.ремонт!X507</f>
        <v>0</v>
      </c>
      <c r="Y507" s="75">
        <f>[17]пот.ремонт!Y507+[14]пот.ремонт!Y507+[15]пот.ремонт!Y507+[2]пот.ремонт!Y507</f>
        <v>0</v>
      </c>
      <c r="Z507" s="75">
        <f>[17]пот.ремонт!Z507+[14]пот.ремонт!Z507+[15]пот.ремонт!Z507+[2]пот.ремонт!Z507</f>
        <v>0</v>
      </c>
      <c r="AA507" s="75">
        <f>[17]пот.ремонт!AA507+[14]пот.ремонт!AA507+[15]пот.ремонт!AA507+[2]пот.ремонт!AA507</f>
        <v>0</v>
      </c>
      <c r="AB507" s="75">
        <f>[1]пот.ремонт!AB508+[2]пот.ремонт!AB507</f>
        <v>0</v>
      </c>
      <c r="AC507" s="75">
        <f>[1]пот.ремонт!AC508+[2]пот.ремонт!AC507</f>
        <v>0</v>
      </c>
      <c r="AD507" s="187">
        <f t="shared" si="96"/>
        <v>0</v>
      </c>
      <c r="AE507" s="75">
        <f>[17]пот.ремонт!AE507+[14]пот.ремонт!AE507+[15]пот.ремонт!AE507+[2]пот.ремонт!AE507</f>
        <v>0</v>
      </c>
      <c r="AF507" s="75">
        <f>[17]пот.ремонт!AF507+[14]пот.ремонт!AF507+[15]пот.ремонт!AF507+[2]пот.ремонт!AF507</f>
        <v>0</v>
      </c>
      <c r="AG507" s="75">
        <f>[17]пот.ремонт!AG507+[14]пот.ремонт!AG507+[15]пот.ремонт!AG507+[2]пот.ремонт!AG507</f>
        <v>0</v>
      </c>
      <c r="AH507" s="75">
        <f>[17]пот.ремонт!AH507+[14]пот.ремонт!AH507+[15]пот.ремонт!AH507+[2]пот.ремонт!AH507</f>
        <v>0</v>
      </c>
      <c r="AI507" s="75">
        <f>[17]пот.ремонт!AI507+[14]пот.ремонт!AI507+[15]пот.ремонт!AI507+[2]пот.ремонт!AI507</f>
        <v>0</v>
      </c>
      <c r="AJ507" s="75">
        <f>[17]пот.ремонт!AJ507+[14]пот.ремонт!AJ507+[15]пот.ремонт!AJ507+[2]пот.ремонт!AJ507</f>
        <v>0</v>
      </c>
      <c r="AK507" s="75">
        <f>[17]пот.ремонт!AK507+[14]пот.ремонт!AK507+[15]пот.ремонт!AK507+[2]пот.ремонт!AK507</f>
        <v>0</v>
      </c>
      <c r="AL507" s="75">
        <f>[17]пот.ремонт!AL507+[14]пот.ремонт!AL507+[15]пот.ремонт!AL507+[2]пот.ремонт!AL507</f>
        <v>0</v>
      </c>
      <c r="AM507" s="75">
        <f>[17]пот.ремонт!AM507+[14]пот.ремонт!AM507+[15]пот.ремонт!AM507+[2]пот.ремонт!AM507</f>
        <v>0</v>
      </c>
      <c r="AN507" s="75">
        <f>[1]пот.ремонт!AN508+[2]пот.ремонт!AN507</f>
        <v>0</v>
      </c>
      <c r="AO507" s="71">
        <f t="shared" si="95"/>
        <v>0</v>
      </c>
      <c r="AP507" s="274">
        <f t="shared" si="98"/>
        <v>0</v>
      </c>
      <c r="AQ507" s="36">
        <f t="shared" si="93"/>
        <v>-658.27413988802061</v>
      </c>
      <c r="AR507" s="37">
        <f t="shared" si="94"/>
        <v>0</v>
      </c>
      <c r="AS507" s="183">
        <f t="shared" si="99"/>
        <v>0</v>
      </c>
      <c r="AT507" s="146">
        <f>'[4]ПР 5 місяців'!AP507</f>
        <v>-338.74706332199997</v>
      </c>
      <c r="AU507" s="275">
        <f t="shared" si="100"/>
        <v>-997.02120321002053</v>
      </c>
      <c r="AV507" s="269">
        <f>[17]пот.ремонт!AP507+[14]пот.ремонт!AP507+[15]пот.ремонт!AP507+[2]пот.ремонт!AP507</f>
        <v>0</v>
      </c>
      <c r="AW507" s="193">
        <f>[15]пот.ремонт!C507</f>
        <v>38.499358032671871</v>
      </c>
      <c r="AX507" s="194"/>
      <c r="AY507" s="194">
        <f t="shared" si="102"/>
        <v>-38.499358032671871</v>
      </c>
      <c r="AZ507" s="17"/>
      <c r="BA507" s="200">
        <f t="shared" si="103"/>
        <v>-1035.5205612426923</v>
      </c>
      <c r="BB507" s="269">
        <f t="shared" si="104"/>
        <v>0</v>
      </c>
      <c r="BC507" s="15">
        <v>0</v>
      </c>
      <c r="BE507" s="270">
        <f>'[16]звіт поточний ремонт'!AR559</f>
        <v>-338.74706332199997</v>
      </c>
      <c r="BF507" s="192">
        <f t="shared" si="97"/>
        <v>0</v>
      </c>
    </row>
    <row r="508" spans="1:58" ht="15" customHeight="1" x14ac:dyDescent="0.25">
      <c r="A508" s="175">
        <f t="shared" si="101"/>
        <v>502</v>
      </c>
      <c r="B508" s="260" t="s">
        <v>503</v>
      </c>
      <c r="C508" s="164">
        <f>побуд.звіт!AW512</f>
        <v>209.575444364719</v>
      </c>
      <c r="D508" s="67">
        <f>'[3]по будинку 08'!BF513</f>
        <v>0</v>
      </c>
      <c r="E508" s="68">
        <v>3</v>
      </c>
      <c r="F508" s="69"/>
      <c r="G508" s="69"/>
      <c r="H508" s="69"/>
      <c r="I508" s="69"/>
      <c r="J508" s="69"/>
      <c r="K508" s="69"/>
      <c r="L508" s="70"/>
      <c r="M508" s="75">
        <f>[17]пот.ремонт!M508+[14]пот.ремонт!M508+[15]пот.ремонт!M508+[2]пот.ремонт!M508</f>
        <v>0</v>
      </c>
      <c r="N508" s="75">
        <f>[17]пот.ремонт!N508+[14]пот.ремонт!N508+[15]пот.ремонт!N508+[2]пот.ремонт!N508</f>
        <v>0</v>
      </c>
      <c r="O508" s="75">
        <f>[17]пот.ремонт!O508+[14]пот.ремонт!O508+[15]пот.ремонт!O508+[2]пот.ремонт!O508</f>
        <v>0</v>
      </c>
      <c r="P508" s="75">
        <f>[17]пот.ремонт!P508+[14]пот.ремонт!P508+[15]пот.ремонт!P508+[2]пот.ремонт!P508</f>
        <v>0</v>
      </c>
      <c r="Q508" s="75">
        <f>[17]пот.ремонт!Q508+[14]пот.ремонт!Q508+[15]пот.ремонт!Q508+[2]пот.ремонт!Q508</f>
        <v>0</v>
      </c>
      <c r="R508" s="75">
        <f>[17]пот.ремонт!R508+[14]пот.ремонт!R508+[15]пот.ремонт!R508+[2]пот.ремонт!R508</f>
        <v>0</v>
      </c>
      <c r="S508" s="75">
        <f>[17]пот.ремонт!S508+[14]пот.ремонт!S508+[15]пот.ремонт!S508+[2]пот.ремонт!S508</f>
        <v>0</v>
      </c>
      <c r="T508" s="75">
        <f>[17]пот.ремонт!T508+[14]пот.ремонт!T508+[15]пот.ремонт!T508+[2]пот.ремонт!T508</f>
        <v>0</v>
      </c>
      <c r="U508" s="75">
        <f>[17]пот.ремонт!U508+[14]пот.ремонт!U508+[15]пот.ремонт!U508+[2]пот.ремонт!U508</f>
        <v>0</v>
      </c>
      <c r="V508" s="75">
        <f>[17]пот.ремонт!V508+[14]пот.ремонт!V508+[15]пот.ремонт!V508+[2]пот.ремонт!V508</f>
        <v>0</v>
      </c>
      <c r="W508" s="75">
        <f>[17]пот.ремонт!W508+[14]пот.ремонт!W508+[15]пот.ремонт!W508+[2]пот.ремонт!W508</f>
        <v>0</v>
      </c>
      <c r="X508" s="75">
        <f>[17]пот.ремонт!X508+[14]пот.ремонт!X508+[15]пот.ремонт!X508+[2]пот.ремонт!X508</f>
        <v>0</v>
      </c>
      <c r="Y508" s="75">
        <f>[17]пот.ремонт!Y508+[14]пот.ремонт!Y508+[15]пот.ремонт!Y508+[2]пот.ремонт!Y508</f>
        <v>0</v>
      </c>
      <c r="Z508" s="75">
        <f>[17]пот.ремонт!Z508+[14]пот.ремонт!Z508+[15]пот.ремонт!Z508+[2]пот.ремонт!Z508</f>
        <v>0</v>
      </c>
      <c r="AA508" s="75">
        <f>[17]пот.ремонт!AA508+[14]пот.ремонт!AA508+[15]пот.ремонт!AA508+[2]пот.ремонт!AA508</f>
        <v>0</v>
      </c>
      <c r="AB508" s="75">
        <f>[1]пот.ремонт!AB509+[2]пот.ремонт!AB508</f>
        <v>0</v>
      </c>
      <c r="AC508" s="75">
        <f>[1]пот.ремонт!AC509+[2]пот.ремонт!AC508</f>
        <v>0</v>
      </c>
      <c r="AD508" s="187">
        <f t="shared" si="96"/>
        <v>0</v>
      </c>
      <c r="AE508" s="75">
        <f>[17]пот.ремонт!AE508+[14]пот.ремонт!AE508+[15]пот.ремонт!AE508+[2]пот.ремонт!AE508</f>
        <v>0</v>
      </c>
      <c r="AF508" s="75">
        <f>[17]пот.ремонт!AF508+[14]пот.ремонт!AF508+[15]пот.ремонт!AF508+[2]пот.ремонт!AF508</f>
        <v>0</v>
      </c>
      <c r="AG508" s="75">
        <f>[17]пот.ремонт!AG508+[14]пот.ремонт!AG508+[15]пот.ремонт!AG508+[2]пот.ремонт!AG508</f>
        <v>0</v>
      </c>
      <c r="AH508" s="75">
        <f>[17]пот.ремонт!AH508+[14]пот.ремонт!AH508+[15]пот.ремонт!AH508+[2]пот.ремонт!AH508</f>
        <v>0</v>
      </c>
      <c r="AI508" s="75">
        <f>[17]пот.ремонт!AI508+[14]пот.ремонт!AI508+[15]пот.ремонт!AI508+[2]пот.ремонт!AI508</f>
        <v>0</v>
      </c>
      <c r="AJ508" s="75">
        <f>[17]пот.ремонт!AJ508+[14]пот.ремонт!AJ508+[15]пот.ремонт!AJ508+[2]пот.ремонт!AJ508</f>
        <v>0</v>
      </c>
      <c r="AK508" s="75">
        <f>[17]пот.ремонт!AK508+[14]пот.ремонт!AK508+[15]пот.ремонт!AK508+[2]пот.ремонт!AK508</f>
        <v>0</v>
      </c>
      <c r="AL508" s="75">
        <f>[17]пот.ремонт!AL508+[14]пот.ремонт!AL508+[15]пот.ремонт!AL508+[2]пот.ремонт!AL508</f>
        <v>0</v>
      </c>
      <c r="AM508" s="75">
        <f>[17]пот.ремонт!AM508+[14]пот.ремонт!AM508+[15]пот.ремонт!AM508+[2]пот.ремонт!AM508</f>
        <v>0</v>
      </c>
      <c r="AN508" s="75">
        <f>[1]пот.ремонт!AN509+[2]пот.ремонт!AN508</f>
        <v>0</v>
      </c>
      <c r="AO508" s="71">
        <f t="shared" si="95"/>
        <v>0</v>
      </c>
      <c r="AP508" s="274">
        <f t="shared" si="98"/>
        <v>0</v>
      </c>
      <c r="AQ508" s="36">
        <f t="shared" si="93"/>
        <v>-209.575444364719</v>
      </c>
      <c r="AR508" s="37">
        <f t="shared" si="94"/>
        <v>0</v>
      </c>
      <c r="AS508" s="183">
        <f t="shared" si="99"/>
        <v>0</v>
      </c>
      <c r="AT508" s="146">
        <f>'[4]ПР 5 місяців'!AP508</f>
        <v>-107.84725196400001</v>
      </c>
      <c r="AU508" s="275">
        <f t="shared" si="100"/>
        <v>-317.42269632871898</v>
      </c>
      <c r="AV508" s="269">
        <f>[17]пот.ремонт!AP508+[14]пот.ремонт!AP508+[15]пот.ремонт!AP508+[2]пот.ремонт!AP508</f>
        <v>0</v>
      </c>
      <c r="AW508" s="193">
        <f>[15]пот.ремонт!C508</f>
        <v>98.666505646877624</v>
      </c>
      <c r="AX508" s="194"/>
      <c r="AY508" s="194">
        <f t="shared" si="102"/>
        <v>-98.666505646877624</v>
      </c>
      <c r="AZ508" s="17"/>
      <c r="BA508" s="200">
        <f t="shared" si="103"/>
        <v>-416.08920197559661</v>
      </c>
      <c r="BB508" s="269">
        <f t="shared" si="104"/>
        <v>0</v>
      </c>
      <c r="BC508" s="15">
        <v>0</v>
      </c>
      <c r="BE508" s="270">
        <f>'[16]звіт поточний ремонт'!AR560</f>
        <v>-107.84725196400001</v>
      </c>
      <c r="BF508" s="192">
        <f t="shared" si="97"/>
        <v>0</v>
      </c>
    </row>
    <row r="509" spans="1:58" ht="15" customHeight="1" x14ac:dyDescent="0.25">
      <c r="A509" s="175">
        <f t="shared" si="101"/>
        <v>503</v>
      </c>
      <c r="B509" s="260" t="s">
        <v>504</v>
      </c>
      <c r="C509" s="164">
        <f>побуд.звіт!AW513</f>
        <v>206.08853271251914</v>
      </c>
      <c r="D509" s="67">
        <f>'[3]по будинку 08'!BF514</f>
        <v>0</v>
      </c>
      <c r="E509" s="68">
        <v>1</v>
      </c>
      <c r="F509" s="69"/>
      <c r="G509" s="69"/>
      <c r="H509" s="69"/>
      <c r="I509" s="69"/>
      <c r="J509" s="69"/>
      <c r="K509" s="69"/>
      <c r="L509" s="70"/>
      <c r="M509" s="75">
        <f>[17]пот.ремонт!M509+[14]пот.ремонт!M509+[15]пот.ремонт!M509+[2]пот.ремонт!M509</f>
        <v>0</v>
      </c>
      <c r="N509" s="75">
        <f>[17]пот.ремонт!N509+[14]пот.ремонт!N509+[15]пот.ремонт!N509+[2]пот.ремонт!N509</f>
        <v>0</v>
      </c>
      <c r="O509" s="75">
        <f>[17]пот.ремонт!O509+[14]пот.ремонт!O509+[15]пот.ремонт!O509+[2]пот.ремонт!O509</f>
        <v>0</v>
      </c>
      <c r="P509" s="75">
        <f>[17]пот.ремонт!P509+[14]пот.ремонт!P509+[15]пот.ремонт!P509+[2]пот.ремонт!P509</f>
        <v>0</v>
      </c>
      <c r="Q509" s="75">
        <f>[17]пот.ремонт!Q509+[14]пот.ремонт!Q509+[15]пот.ремонт!Q509+[2]пот.ремонт!Q509</f>
        <v>0</v>
      </c>
      <c r="R509" s="75">
        <f>[17]пот.ремонт!R509+[14]пот.ремонт!R509+[15]пот.ремонт!R509+[2]пот.ремонт!R509</f>
        <v>0</v>
      </c>
      <c r="S509" s="75">
        <f>[17]пот.ремонт!S509+[14]пот.ремонт!S509+[15]пот.ремонт!S509+[2]пот.ремонт!S509</f>
        <v>0</v>
      </c>
      <c r="T509" s="75">
        <f>[17]пот.ремонт!T509+[14]пот.ремонт!T509+[15]пот.ремонт!T509+[2]пот.ремонт!T509</f>
        <v>0</v>
      </c>
      <c r="U509" s="75">
        <f>[17]пот.ремонт!U509+[14]пот.ремонт!U509+[15]пот.ремонт!U509+[2]пот.ремонт!U509</f>
        <v>0</v>
      </c>
      <c r="V509" s="75">
        <f>[17]пот.ремонт!V509+[14]пот.ремонт!V509+[15]пот.ремонт!V509+[2]пот.ремонт!V509</f>
        <v>0</v>
      </c>
      <c r="W509" s="75">
        <f>[17]пот.ремонт!W509+[14]пот.ремонт!W509+[15]пот.ремонт!W509+[2]пот.ремонт!W509</f>
        <v>0</v>
      </c>
      <c r="X509" s="75">
        <f>[17]пот.ремонт!X509+[14]пот.ремонт!X509+[15]пот.ремонт!X509+[2]пот.ремонт!X509</f>
        <v>0</v>
      </c>
      <c r="Y509" s="75">
        <f>[17]пот.ремонт!Y509+[14]пот.ремонт!Y509+[15]пот.ремонт!Y509+[2]пот.ремонт!Y509</f>
        <v>0</v>
      </c>
      <c r="Z509" s="75">
        <f>[17]пот.ремонт!Z509+[14]пот.ремонт!Z509+[15]пот.ремонт!Z509+[2]пот.ремонт!Z509</f>
        <v>0</v>
      </c>
      <c r="AA509" s="75">
        <f>[17]пот.ремонт!AA509+[14]пот.ремонт!AA509+[15]пот.ремонт!AA509+[2]пот.ремонт!AA509</f>
        <v>0</v>
      </c>
      <c r="AB509" s="75">
        <f>[1]пот.ремонт!AB510+[2]пот.ремонт!AB509</f>
        <v>0</v>
      </c>
      <c r="AC509" s="75">
        <f>[1]пот.ремонт!AC510+[2]пот.ремонт!AC509</f>
        <v>0</v>
      </c>
      <c r="AD509" s="187">
        <f t="shared" si="96"/>
        <v>0</v>
      </c>
      <c r="AE509" s="75">
        <f>[17]пот.ремонт!AE509+[14]пот.ремонт!AE509+[15]пот.ремонт!AE509+[2]пот.ремонт!AE509</f>
        <v>0</v>
      </c>
      <c r="AF509" s="75">
        <f>[17]пот.ремонт!AF509+[14]пот.ремонт!AF509+[15]пот.ремонт!AF509+[2]пот.ремонт!AF509</f>
        <v>0</v>
      </c>
      <c r="AG509" s="75">
        <f>[17]пот.ремонт!AG509+[14]пот.ремонт!AG509+[15]пот.ремонт!AG509+[2]пот.ремонт!AG509</f>
        <v>0</v>
      </c>
      <c r="AH509" s="75">
        <f>[17]пот.ремонт!AH509+[14]пот.ремонт!AH509+[15]пот.ремонт!AH509+[2]пот.ремонт!AH509</f>
        <v>0</v>
      </c>
      <c r="AI509" s="75">
        <f>[17]пот.ремонт!AI509+[14]пот.ремонт!AI509+[15]пот.ремонт!AI509+[2]пот.ремонт!AI509</f>
        <v>0</v>
      </c>
      <c r="AJ509" s="75">
        <f>[17]пот.ремонт!AJ509+[14]пот.ремонт!AJ509+[15]пот.ремонт!AJ509+[2]пот.ремонт!AJ509</f>
        <v>0</v>
      </c>
      <c r="AK509" s="75">
        <f>[17]пот.ремонт!AK509+[14]пот.ремонт!AK509+[15]пот.ремонт!AK509+[2]пот.ремонт!AK509</f>
        <v>0</v>
      </c>
      <c r="AL509" s="75">
        <f>[17]пот.ремонт!AL509+[14]пот.ремонт!AL509+[15]пот.ремонт!AL509+[2]пот.ремонт!AL509</f>
        <v>0</v>
      </c>
      <c r="AM509" s="75">
        <f>[17]пот.ремонт!AM509+[14]пот.ремонт!AM509+[15]пот.ремонт!AM509+[2]пот.ремонт!AM509</f>
        <v>0</v>
      </c>
      <c r="AN509" s="75">
        <f>[1]пот.ремонт!AN510+[2]пот.ремонт!AN509</f>
        <v>0</v>
      </c>
      <c r="AO509" s="71">
        <f t="shared" si="95"/>
        <v>0</v>
      </c>
      <c r="AP509" s="274">
        <f t="shared" si="98"/>
        <v>0</v>
      </c>
      <c r="AQ509" s="36">
        <f t="shared" si="93"/>
        <v>-206.08853271251914</v>
      </c>
      <c r="AR509" s="37">
        <f t="shared" si="94"/>
        <v>0</v>
      </c>
      <c r="AS509" s="183">
        <f t="shared" si="99"/>
        <v>0</v>
      </c>
      <c r="AT509" s="146">
        <f>'[4]ПР 5 місяців'!AP509</f>
        <v>-105.718090612</v>
      </c>
      <c r="AU509" s="275">
        <f t="shared" si="100"/>
        <v>-311.80662332451914</v>
      </c>
      <c r="AV509" s="269">
        <f>[17]пот.ремонт!AP509+[14]пот.ремонт!AP509+[15]пот.ремонт!AP509+[2]пот.ремонт!AP509</f>
        <v>0</v>
      </c>
      <c r="AW509" s="193">
        <f>[15]пот.ремонт!C509</f>
        <v>48.608511578866654</v>
      </c>
      <c r="AX509" s="194"/>
      <c r="AY509" s="194">
        <f t="shared" si="102"/>
        <v>-48.608511578866654</v>
      </c>
      <c r="AZ509" s="17"/>
      <c r="BA509" s="200">
        <f t="shared" si="103"/>
        <v>-360.41513490338582</v>
      </c>
      <c r="BB509" s="269">
        <f t="shared" si="104"/>
        <v>0</v>
      </c>
      <c r="BC509" s="15">
        <v>0</v>
      </c>
      <c r="BE509" s="270">
        <f>'[16]звіт поточний ремонт'!AR561</f>
        <v>-105.718090612</v>
      </c>
      <c r="BF509" s="192">
        <f t="shared" si="97"/>
        <v>0</v>
      </c>
    </row>
    <row r="510" spans="1:58" ht="15" customHeight="1" x14ac:dyDescent="0.25">
      <c r="A510" s="175">
        <f t="shared" si="101"/>
        <v>504</v>
      </c>
      <c r="B510" s="260" t="s">
        <v>505</v>
      </c>
      <c r="C510" s="164">
        <f>побуд.звіт!AW514</f>
        <v>240.29247121574321</v>
      </c>
      <c r="D510" s="67">
        <f>'[3]по будинку 08'!BF515</f>
        <v>0</v>
      </c>
      <c r="E510" s="68">
        <v>1</v>
      </c>
      <c r="F510" s="69"/>
      <c r="G510" s="69"/>
      <c r="H510" s="69"/>
      <c r="I510" s="69"/>
      <c r="J510" s="69"/>
      <c r="K510" s="69"/>
      <c r="L510" s="70"/>
      <c r="M510" s="75">
        <f>[17]пот.ремонт!M510+[14]пот.ремонт!M510+[15]пот.ремонт!M510+[2]пот.ремонт!M510</f>
        <v>0</v>
      </c>
      <c r="N510" s="75">
        <f>[17]пот.ремонт!N510+[14]пот.ремонт!N510+[15]пот.ремонт!N510+[2]пот.ремонт!N510</f>
        <v>0</v>
      </c>
      <c r="O510" s="75">
        <f>[17]пот.ремонт!O510+[14]пот.ремонт!O510+[15]пот.ремонт!O510+[2]пот.ремонт!O510</f>
        <v>0</v>
      </c>
      <c r="P510" s="75">
        <f>[17]пот.ремонт!P510+[14]пот.ремонт!P510+[15]пот.ремонт!P510+[2]пот.ремонт!P510</f>
        <v>0</v>
      </c>
      <c r="Q510" s="75">
        <f>[17]пот.ремонт!Q510+[14]пот.ремонт!Q510+[15]пот.ремонт!Q510+[2]пот.ремонт!Q510</f>
        <v>0</v>
      </c>
      <c r="R510" s="75">
        <f>[17]пот.ремонт!R510+[14]пот.ремонт!R510+[15]пот.ремонт!R510+[2]пот.ремонт!R510</f>
        <v>0</v>
      </c>
      <c r="S510" s="75">
        <f>[17]пот.ремонт!S510+[14]пот.ремонт!S510+[15]пот.ремонт!S510+[2]пот.ремонт!S510</f>
        <v>0</v>
      </c>
      <c r="T510" s="75">
        <f>[17]пот.ремонт!T510+[14]пот.ремонт!T510+[15]пот.ремонт!T510+[2]пот.ремонт!T510</f>
        <v>0</v>
      </c>
      <c r="U510" s="75">
        <f>[17]пот.ремонт!U510+[14]пот.ремонт!U510+[15]пот.ремонт!U510+[2]пот.ремонт!U510</f>
        <v>0</v>
      </c>
      <c r="V510" s="75">
        <f>[17]пот.ремонт!V510+[14]пот.ремонт!V510+[15]пот.ремонт!V510+[2]пот.ремонт!V510</f>
        <v>0</v>
      </c>
      <c r="W510" s="75">
        <f>[17]пот.ремонт!W510+[14]пот.ремонт!W510+[15]пот.ремонт!W510+[2]пот.ремонт!W510</f>
        <v>0</v>
      </c>
      <c r="X510" s="75">
        <f>[17]пот.ремонт!X510+[14]пот.ремонт!X510+[15]пот.ремонт!X510+[2]пот.ремонт!X510</f>
        <v>0</v>
      </c>
      <c r="Y510" s="75">
        <f>[17]пот.ремонт!Y510+[14]пот.ремонт!Y510+[15]пот.ремонт!Y510+[2]пот.ремонт!Y510</f>
        <v>0</v>
      </c>
      <c r="Z510" s="75">
        <f>[17]пот.ремонт!Z510+[14]пот.ремонт!Z510+[15]пот.ремонт!Z510+[2]пот.ремонт!Z510</f>
        <v>0</v>
      </c>
      <c r="AA510" s="75">
        <f>[17]пот.ремонт!AA510+[14]пот.ремонт!AA510+[15]пот.ремонт!AA510+[2]пот.ремонт!AA510</f>
        <v>0</v>
      </c>
      <c r="AB510" s="75">
        <f>[1]пот.ремонт!AB511+[2]пот.ремонт!AB510</f>
        <v>0</v>
      </c>
      <c r="AC510" s="75">
        <f>[1]пот.ремонт!AC511+[2]пот.ремонт!AC510</f>
        <v>0</v>
      </c>
      <c r="AD510" s="187">
        <f t="shared" si="96"/>
        <v>0</v>
      </c>
      <c r="AE510" s="75">
        <f>[17]пот.ремонт!AE510+[14]пот.ремонт!AE510+[15]пот.ремонт!AE510+[2]пот.ремонт!AE510</f>
        <v>0</v>
      </c>
      <c r="AF510" s="75">
        <f>[17]пот.ремонт!AF510+[14]пот.ремонт!AF510+[15]пот.ремонт!AF510+[2]пот.ремонт!AF510</f>
        <v>0</v>
      </c>
      <c r="AG510" s="75">
        <f>[17]пот.ремонт!AG510+[14]пот.ремонт!AG510+[15]пот.ремонт!AG510+[2]пот.ремонт!AG510</f>
        <v>0</v>
      </c>
      <c r="AH510" s="75">
        <f>[17]пот.ремонт!AH510+[14]пот.ремонт!AH510+[15]пот.ремонт!AH510+[2]пот.ремонт!AH510</f>
        <v>0</v>
      </c>
      <c r="AI510" s="75">
        <f>[17]пот.ремонт!AI510+[14]пот.ремонт!AI510+[15]пот.ремонт!AI510+[2]пот.ремонт!AI510</f>
        <v>0</v>
      </c>
      <c r="AJ510" s="75">
        <f>[17]пот.ремонт!AJ510+[14]пот.ремонт!AJ510+[15]пот.ремонт!AJ510+[2]пот.ремонт!AJ510</f>
        <v>0</v>
      </c>
      <c r="AK510" s="75">
        <f>[17]пот.ремонт!AK510+[14]пот.ремонт!AK510+[15]пот.ремонт!AK510+[2]пот.ремонт!AK510</f>
        <v>0</v>
      </c>
      <c r="AL510" s="75">
        <f>[17]пот.ремонт!AL510+[14]пот.ремонт!AL510+[15]пот.ремонт!AL510+[2]пот.ремонт!AL510</f>
        <v>0</v>
      </c>
      <c r="AM510" s="75">
        <f>[17]пот.ремонт!AM510+[14]пот.ремонт!AM510+[15]пот.ремонт!AM510+[2]пот.ремонт!AM510</f>
        <v>0</v>
      </c>
      <c r="AN510" s="75">
        <f>[1]пот.ремонт!AN511+[2]пот.ремонт!AN510</f>
        <v>0</v>
      </c>
      <c r="AO510" s="71">
        <f t="shared" si="95"/>
        <v>0</v>
      </c>
      <c r="AP510" s="274">
        <f t="shared" si="98"/>
        <v>0</v>
      </c>
      <c r="AQ510" s="36">
        <f t="shared" si="93"/>
        <v>-240.29247121574321</v>
      </c>
      <c r="AR510" s="37">
        <f t="shared" si="94"/>
        <v>0</v>
      </c>
      <c r="AS510" s="183">
        <f t="shared" si="99"/>
        <v>0</v>
      </c>
      <c r="AT510" s="146">
        <f>'[4]ПР 5 місяців'!AP510</f>
        <v>-123.216356608</v>
      </c>
      <c r="AU510" s="275">
        <f t="shared" si="100"/>
        <v>-363.50882782374322</v>
      </c>
      <c r="AV510" s="269">
        <f>[17]пот.ремонт!AP510+[14]пот.ремонт!AP510+[15]пот.ремонт!AP510+[2]пот.ремонт!AP510</f>
        <v>0</v>
      </c>
      <c r="AW510" s="193">
        <f>[15]пот.ремонт!C510</f>
        <v>97.762273744888589</v>
      </c>
      <c r="AX510" s="194"/>
      <c r="AY510" s="194">
        <f t="shared" si="102"/>
        <v>-97.762273744888589</v>
      </c>
      <c r="AZ510" s="17"/>
      <c r="BA510" s="200">
        <f t="shared" si="103"/>
        <v>-461.27110156863182</v>
      </c>
      <c r="BB510" s="269">
        <f t="shared" si="104"/>
        <v>0</v>
      </c>
      <c r="BC510" s="15">
        <v>0</v>
      </c>
      <c r="BE510" s="270">
        <f>'[16]звіт поточний ремонт'!AR562</f>
        <v>-123.216356608</v>
      </c>
      <c r="BF510" s="192">
        <f t="shared" si="97"/>
        <v>0</v>
      </c>
    </row>
    <row r="511" spans="1:58" ht="15" customHeight="1" x14ac:dyDescent="0.25">
      <c r="A511" s="175">
        <f t="shared" si="101"/>
        <v>505</v>
      </c>
      <c r="B511" s="260" t="s">
        <v>506</v>
      </c>
      <c r="C511" s="164">
        <f>побуд.звіт!AW515</f>
        <v>755.45264409773586</v>
      </c>
      <c r="D511" s="67">
        <f>'[3]по будинку 08'!BF516</f>
        <v>0</v>
      </c>
      <c r="E511" s="68">
        <v>1</v>
      </c>
      <c r="F511" s="69"/>
      <c r="G511" s="69"/>
      <c r="H511" s="69"/>
      <c r="I511" s="69"/>
      <c r="J511" s="69"/>
      <c r="K511" s="69"/>
      <c r="L511" s="70"/>
      <c r="M511" s="75">
        <f>[17]пот.ремонт!M511+[14]пот.ремонт!M511+[15]пот.ремонт!M511+[2]пот.ремонт!M511</f>
        <v>0</v>
      </c>
      <c r="N511" s="75">
        <f>[17]пот.ремонт!N511+[14]пот.ремонт!N511+[15]пот.ремонт!N511+[2]пот.ремонт!N511</f>
        <v>0</v>
      </c>
      <c r="O511" s="75">
        <f>[17]пот.ремонт!O511+[14]пот.ремонт!O511+[15]пот.ремонт!O511+[2]пот.ремонт!O511</f>
        <v>0</v>
      </c>
      <c r="P511" s="75">
        <f>[17]пот.ремонт!P511+[14]пот.ремонт!P511+[15]пот.ремонт!P511+[2]пот.ремонт!P511</f>
        <v>0</v>
      </c>
      <c r="Q511" s="75">
        <f>[17]пот.ремонт!Q511+[14]пот.ремонт!Q511+[15]пот.ремонт!Q511+[2]пот.ремонт!Q511</f>
        <v>0</v>
      </c>
      <c r="R511" s="75">
        <f>[17]пот.ремонт!R511+[14]пот.ремонт!R511+[15]пот.ремонт!R511+[2]пот.ремонт!R511</f>
        <v>0</v>
      </c>
      <c r="S511" s="75">
        <f>[17]пот.ремонт!S511+[14]пот.ремонт!S511+[15]пот.ремонт!S511+[2]пот.ремонт!S511</f>
        <v>0</v>
      </c>
      <c r="T511" s="75">
        <f>[17]пот.ремонт!T511+[14]пот.ремонт!T511+[15]пот.ремонт!T511+[2]пот.ремонт!T511</f>
        <v>0</v>
      </c>
      <c r="U511" s="75">
        <f>[17]пот.ремонт!U511+[14]пот.ремонт!U511+[15]пот.ремонт!U511+[2]пот.ремонт!U511</f>
        <v>0</v>
      </c>
      <c r="V511" s="75">
        <f>[17]пот.ремонт!V511+[14]пот.ремонт!V511+[15]пот.ремонт!V511+[2]пот.ремонт!V511</f>
        <v>0</v>
      </c>
      <c r="W511" s="75">
        <f>[17]пот.ремонт!W511+[14]пот.ремонт!W511+[15]пот.ремонт!W511+[2]пот.ремонт!W511</f>
        <v>0</v>
      </c>
      <c r="X511" s="75">
        <f>[17]пот.ремонт!X511+[14]пот.ремонт!X511+[15]пот.ремонт!X511+[2]пот.ремонт!X511</f>
        <v>0</v>
      </c>
      <c r="Y511" s="75">
        <f>[17]пот.ремонт!Y511+[14]пот.ремонт!Y511+[15]пот.ремонт!Y511+[2]пот.ремонт!Y511</f>
        <v>0</v>
      </c>
      <c r="Z511" s="75">
        <f>[17]пот.ремонт!Z511+[14]пот.ремонт!Z511+[15]пот.ремонт!Z511+[2]пот.ремонт!Z511</f>
        <v>0</v>
      </c>
      <c r="AA511" s="75">
        <f>[17]пот.ремонт!AA511+[14]пот.ремонт!AA511+[15]пот.ремонт!AA511+[2]пот.ремонт!AA511</f>
        <v>0</v>
      </c>
      <c r="AB511" s="75">
        <f>[1]пот.ремонт!AB512+[2]пот.ремонт!AB511</f>
        <v>0</v>
      </c>
      <c r="AC511" s="75">
        <f>[1]пот.ремонт!AC512+[2]пот.ремонт!AC511</f>
        <v>0</v>
      </c>
      <c r="AD511" s="187">
        <f t="shared" si="96"/>
        <v>0</v>
      </c>
      <c r="AE511" s="75">
        <f>[17]пот.ремонт!AE511+[14]пот.ремонт!AE511+[15]пот.ремонт!AE511+[2]пот.ремонт!AE511</f>
        <v>0</v>
      </c>
      <c r="AF511" s="75">
        <f>[17]пот.ремонт!AF511+[14]пот.ремонт!AF511+[15]пот.ремонт!AF511+[2]пот.ремонт!AF511</f>
        <v>0</v>
      </c>
      <c r="AG511" s="75">
        <f>[17]пот.ремонт!AG511+[14]пот.ремонт!AG511+[15]пот.ремонт!AG511+[2]пот.ремонт!AG511</f>
        <v>0</v>
      </c>
      <c r="AH511" s="75">
        <f>[17]пот.ремонт!AH511+[14]пот.ремонт!AH511+[15]пот.ремонт!AH511+[2]пот.ремонт!AH511</f>
        <v>0</v>
      </c>
      <c r="AI511" s="75">
        <f>[17]пот.ремонт!AI511+[14]пот.ремонт!AI511+[15]пот.ремонт!AI511+[2]пот.ремонт!AI511</f>
        <v>0</v>
      </c>
      <c r="AJ511" s="75">
        <f>[17]пот.ремонт!AJ511+[14]пот.ремонт!AJ511+[15]пот.ремонт!AJ511+[2]пот.ремонт!AJ511</f>
        <v>0</v>
      </c>
      <c r="AK511" s="75">
        <f>[17]пот.ремонт!AK511+[14]пот.ремонт!AK511+[15]пот.ремонт!AK511+[2]пот.ремонт!AK511</f>
        <v>0</v>
      </c>
      <c r="AL511" s="75">
        <f>[17]пот.ремонт!AL511+[14]пот.ремонт!AL511+[15]пот.ремонт!AL511+[2]пот.ремонт!AL511</f>
        <v>0</v>
      </c>
      <c r="AM511" s="75">
        <f>[17]пот.ремонт!AM511+[14]пот.ремонт!AM511+[15]пот.ремонт!AM511+[2]пот.ремонт!AM511</f>
        <v>0</v>
      </c>
      <c r="AN511" s="75">
        <f>[1]пот.ремонт!AN512+[2]пот.ремонт!AN511</f>
        <v>0</v>
      </c>
      <c r="AO511" s="71">
        <f t="shared" si="95"/>
        <v>0</v>
      </c>
      <c r="AP511" s="274">
        <f t="shared" si="98"/>
        <v>0</v>
      </c>
      <c r="AQ511" s="36">
        <f t="shared" si="93"/>
        <v>-755.45264409773586</v>
      </c>
      <c r="AR511" s="37">
        <f t="shared" si="94"/>
        <v>0</v>
      </c>
      <c r="AS511" s="183">
        <f t="shared" si="99"/>
        <v>0</v>
      </c>
      <c r="AT511" s="146">
        <f>'[4]ПР 5 місяців'!AP511</f>
        <v>-388.47872119499999</v>
      </c>
      <c r="AU511" s="275">
        <f t="shared" si="100"/>
        <v>-1143.9313652927358</v>
      </c>
      <c r="AV511" s="269">
        <f>[17]пот.ремонт!AP511+[14]пот.ремонт!AP511+[15]пот.ремонт!AP511+[2]пот.ремонт!AP511</f>
        <v>0</v>
      </c>
      <c r="AW511" s="193">
        <f>[15]пот.ремонт!C511</f>
        <v>29.719426176748271</v>
      </c>
      <c r="AX511" s="194"/>
      <c r="AY511" s="194">
        <f t="shared" si="102"/>
        <v>-29.719426176748271</v>
      </c>
      <c r="AZ511" s="17"/>
      <c r="BA511" s="200">
        <f t="shared" si="103"/>
        <v>-1173.6507914694841</v>
      </c>
      <c r="BB511" s="269">
        <f t="shared" si="104"/>
        <v>0</v>
      </c>
      <c r="BC511" s="15">
        <v>0</v>
      </c>
      <c r="BE511" s="270">
        <f>'[16]звіт поточний ремонт'!AR563</f>
        <v>-388.47872119499999</v>
      </c>
      <c r="BF511" s="192">
        <f t="shared" si="97"/>
        <v>0</v>
      </c>
    </row>
    <row r="512" spans="1:58" ht="15" customHeight="1" x14ac:dyDescent="0.25">
      <c r="A512" s="175">
        <f t="shared" si="101"/>
        <v>506</v>
      </c>
      <c r="B512" s="260" t="s">
        <v>507</v>
      </c>
      <c r="C512" s="164">
        <f>побуд.звіт!AW516</f>
        <v>361.42730390466818</v>
      </c>
      <c r="D512" s="67">
        <f>'[3]по будинку 08'!BF517</f>
        <v>0</v>
      </c>
      <c r="E512" s="68">
        <v>1</v>
      </c>
      <c r="F512" s="69"/>
      <c r="G512" s="69"/>
      <c r="H512" s="69"/>
      <c r="I512" s="69"/>
      <c r="J512" s="69"/>
      <c r="K512" s="69"/>
      <c r="L512" s="70"/>
      <c r="M512" s="75">
        <f>[17]пот.ремонт!M512+[14]пот.ремонт!M512+[15]пот.ремонт!M512+[2]пот.ремонт!M512</f>
        <v>0</v>
      </c>
      <c r="N512" s="75">
        <f>[17]пот.ремонт!N512+[14]пот.ремонт!N512+[15]пот.ремонт!N512+[2]пот.ремонт!N512</f>
        <v>0</v>
      </c>
      <c r="O512" s="75">
        <f>[17]пот.ремонт!O512+[14]пот.ремонт!O512+[15]пот.ремонт!O512+[2]пот.ремонт!O512</f>
        <v>0</v>
      </c>
      <c r="P512" s="75">
        <f>[17]пот.ремонт!P512+[14]пот.ремонт!P512+[15]пот.ремонт!P512+[2]пот.ремонт!P512</f>
        <v>0</v>
      </c>
      <c r="Q512" s="75">
        <f>[17]пот.ремонт!Q512+[14]пот.ремонт!Q512+[15]пот.ремонт!Q512+[2]пот.ремонт!Q512</f>
        <v>0</v>
      </c>
      <c r="R512" s="75">
        <f>[17]пот.ремонт!R512+[14]пот.ремонт!R512+[15]пот.ремонт!R512+[2]пот.ремонт!R512</f>
        <v>0</v>
      </c>
      <c r="S512" s="75">
        <f>[17]пот.ремонт!S512+[14]пот.ремонт!S512+[15]пот.ремонт!S512+[2]пот.ремонт!S512</f>
        <v>0</v>
      </c>
      <c r="T512" s="75">
        <f>[17]пот.ремонт!T512+[14]пот.ремонт!T512+[15]пот.ремонт!T512+[2]пот.ремонт!T512</f>
        <v>0</v>
      </c>
      <c r="U512" s="75">
        <f>[17]пот.ремонт!U512+[14]пот.ремонт!U512+[15]пот.ремонт!U512+[2]пот.ремонт!U512</f>
        <v>0</v>
      </c>
      <c r="V512" s="75">
        <f>[17]пот.ремонт!V512+[14]пот.ремонт!V512+[15]пот.ремонт!V512+[2]пот.ремонт!V512</f>
        <v>0</v>
      </c>
      <c r="W512" s="75">
        <f>[17]пот.ремонт!W512+[14]пот.ремонт!W512+[15]пот.ремонт!W512+[2]пот.ремонт!W512</f>
        <v>0</v>
      </c>
      <c r="X512" s="75">
        <f>[17]пот.ремонт!X512+[14]пот.ремонт!X512+[15]пот.ремонт!X512+[2]пот.ремонт!X512</f>
        <v>0</v>
      </c>
      <c r="Y512" s="75">
        <f>[17]пот.ремонт!Y512+[14]пот.ремонт!Y512+[15]пот.ремонт!Y512+[2]пот.ремонт!Y512</f>
        <v>0</v>
      </c>
      <c r="Z512" s="75">
        <f>[17]пот.ремонт!Z512+[14]пот.ремонт!Z512+[15]пот.ремонт!Z512+[2]пот.ремонт!Z512</f>
        <v>0</v>
      </c>
      <c r="AA512" s="75">
        <f>[17]пот.ремонт!AA512+[14]пот.ремонт!AA512+[15]пот.ремонт!AA512+[2]пот.ремонт!AA512</f>
        <v>0</v>
      </c>
      <c r="AB512" s="75">
        <f>[1]пот.ремонт!AB513+[2]пот.ремонт!AB512</f>
        <v>0</v>
      </c>
      <c r="AC512" s="75">
        <f>[1]пот.ремонт!AC513+[2]пот.ремонт!AC512</f>
        <v>0</v>
      </c>
      <c r="AD512" s="187">
        <f t="shared" si="96"/>
        <v>0</v>
      </c>
      <c r="AE512" s="75">
        <f>[17]пот.ремонт!AE512+[14]пот.ремонт!AE512+[15]пот.ремонт!AE512+[2]пот.ремонт!AE512</f>
        <v>0</v>
      </c>
      <c r="AF512" s="75">
        <f>[17]пот.ремонт!AF512+[14]пот.ремонт!AF512+[15]пот.ремонт!AF512+[2]пот.ремонт!AF512</f>
        <v>0</v>
      </c>
      <c r="AG512" s="75">
        <f>[17]пот.ремонт!AG512+[14]пот.ремонт!AG512+[15]пот.ремонт!AG512+[2]пот.ремонт!AG512</f>
        <v>0</v>
      </c>
      <c r="AH512" s="75">
        <f>[17]пот.ремонт!AH512+[14]пот.ремонт!AH512+[15]пот.ремонт!AH512+[2]пот.ремонт!AH512</f>
        <v>0</v>
      </c>
      <c r="AI512" s="75">
        <f>[17]пот.ремонт!AI512+[14]пот.ремонт!AI512+[15]пот.ремонт!AI512+[2]пот.ремонт!AI512</f>
        <v>0</v>
      </c>
      <c r="AJ512" s="75">
        <f>[17]пот.ремонт!AJ512+[14]пот.ремонт!AJ512+[15]пот.ремонт!AJ512+[2]пот.ремонт!AJ512</f>
        <v>0</v>
      </c>
      <c r="AK512" s="75">
        <f>[17]пот.ремонт!AK512+[14]пот.ремонт!AK512+[15]пот.ремонт!AK512+[2]пот.ремонт!AK512</f>
        <v>0</v>
      </c>
      <c r="AL512" s="75">
        <f>[17]пот.ремонт!AL512+[14]пот.ремонт!AL512+[15]пот.ремонт!AL512+[2]пот.ремонт!AL512</f>
        <v>0</v>
      </c>
      <c r="AM512" s="75">
        <f>[17]пот.ремонт!AM512+[14]пот.ремонт!AM512+[15]пот.ремонт!AM512+[2]пот.ремонт!AM512</f>
        <v>0</v>
      </c>
      <c r="AN512" s="75">
        <f>[1]пот.ремонт!AN513+[2]пот.ремонт!AN512</f>
        <v>0</v>
      </c>
      <c r="AO512" s="71">
        <f t="shared" si="95"/>
        <v>0</v>
      </c>
      <c r="AP512" s="274">
        <f t="shared" si="98"/>
        <v>0</v>
      </c>
      <c r="AQ512" s="36">
        <f t="shared" si="93"/>
        <v>-361.42730390466818</v>
      </c>
      <c r="AR512" s="37">
        <f t="shared" si="94"/>
        <v>0</v>
      </c>
      <c r="AS512" s="183">
        <f t="shared" si="99"/>
        <v>0</v>
      </c>
      <c r="AT512" s="146">
        <f>'[4]ПР 5 місяців'!AP512</f>
        <v>-185.22454703999998</v>
      </c>
      <c r="AU512" s="275">
        <f t="shared" si="100"/>
        <v>-546.65185094466813</v>
      </c>
      <c r="AV512" s="269">
        <f>[17]пот.ремонт!AP512+[14]пот.ремонт!AP512+[15]пот.ремонт!AP512+[2]пот.ремонт!AP512</f>
        <v>0</v>
      </c>
      <c r="AW512" s="193">
        <f>[15]пот.ремонт!C512</f>
        <v>55.723924081403169</v>
      </c>
      <c r="AX512" s="194"/>
      <c r="AY512" s="194">
        <f t="shared" si="102"/>
        <v>-55.723924081403169</v>
      </c>
      <c r="AZ512" s="17"/>
      <c r="BA512" s="200">
        <f t="shared" si="103"/>
        <v>-602.37577502607132</v>
      </c>
      <c r="BB512" s="269">
        <f t="shared" si="104"/>
        <v>0</v>
      </c>
      <c r="BC512" s="15">
        <v>0</v>
      </c>
      <c r="BE512" s="270">
        <f>'[16]звіт поточний ремонт'!AR564</f>
        <v>-185.22454703999998</v>
      </c>
      <c r="BF512" s="192">
        <f t="shared" si="97"/>
        <v>0</v>
      </c>
    </row>
    <row r="513" spans="1:58" ht="15" customHeight="1" x14ac:dyDescent="0.25">
      <c r="A513" s="175">
        <f t="shared" si="101"/>
        <v>507</v>
      </c>
      <c r="B513" s="260" t="s">
        <v>508</v>
      </c>
      <c r="C513" s="164">
        <f>побуд.звіт!AW517</f>
        <v>570.92135720791316</v>
      </c>
      <c r="D513" s="67">
        <f>'[3]по будинку 08'!BF518</f>
        <v>0</v>
      </c>
      <c r="E513" s="68">
        <v>1</v>
      </c>
      <c r="F513" s="69"/>
      <c r="G513" s="69"/>
      <c r="H513" s="69"/>
      <c r="I513" s="69"/>
      <c r="J513" s="69"/>
      <c r="K513" s="69"/>
      <c r="L513" s="70"/>
      <c r="M513" s="75">
        <f>[17]пот.ремонт!M513+[14]пот.ремонт!M513+[15]пот.ремонт!M513+[2]пот.ремонт!M513</f>
        <v>0</v>
      </c>
      <c r="N513" s="75">
        <f>[17]пот.ремонт!N513+[14]пот.ремонт!N513+[15]пот.ремонт!N513+[2]пот.ремонт!N513</f>
        <v>0</v>
      </c>
      <c r="O513" s="75">
        <f>[17]пот.ремонт!O513+[14]пот.ремонт!O513+[15]пот.ремонт!O513+[2]пот.ремонт!O513</f>
        <v>0</v>
      </c>
      <c r="P513" s="75">
        <f>[17]пот.ремонт!P513+[14]пот.ремонт!P513+[15]пот.ремонт!P513+[2]пот.ремонт!P513</f>
        <v>0</v>
      </c>
      <c r="Q513" s="75">
        <f>[17]пот.ремонт!Q513+[14]пот.ремонт!Q513+[15]пот.ремонт!Q513+[2]пот.ремонт!Q513</f>
        <v>0</v>
      </c>
      <c r="R513" s="75">
        <f>[17]пот.ремонт!R513+[14]пот.ремонт!R513+[15]пот.ремонт!R513+[2]пот.ремонт!R513</f>
        <v>0</v>
      </c>
      <c r="S513" s="75">
        <f>[17]пот.ремонт!S513+[14]пот.ремонт!S513+[15]пот.ремонт!S513+[2]пот.ремонт!S513</f>
        <v>0</v>
      </c>
      <c r="T513" s="75">
        <f>[17]пот.ремонт!T513+[14]пот.ремонт!T513+[15]пот.ремонт!T513+[2]пот.ремонт!T513</f>
        <v>0</v>
      </c>
      <c r="U513" s="75">
        <f>[17]пот.ремонт!U513+[14]пот.ремонт!U513+[15]пот.ремонт!U513+[2]пот.ремонт!U513</f>
        <v>0</v>
      </c>
      <c r="V513" s="75">
        <f>[17]пот.ремонт!V513+[14]пот.ремонт!V513+[15]пот.ремонт!V513+[2]пот.ремонт!V513</f>
        <v>0</v>
      </c>
      <c r="W513" s="75">
        <f>[17]пот.ремонт!W513+[14]пот.ремонт!W513+[15]пот.ремонт!W513+[2]пот.ремонт!W513</f>
        <v>0</v>
      </c>
      <c r="X513" s="75">
        <f>[17]пот.ремонт!X513+[14]пот.ремонт!X513+[15]пот.ремонт!X513+[2]пот.ремонт!X513</f>
        <v>0</v>
      </c>
      <c r="Y513" s="75">
        <f>[17]пот.ремонт!Y513+[14]пот.ремонт!Y513+[15]пот.ремонт!Y513+[2]пот.ремонт!Y513</f>
        <v>0</v>
      </c>
      <c r="Z513" s="75">
        <f>[17]пот.ремонт!Z513+[14]пот.ремонт!Z513+[15]пот.ремонт!Z513+[2]пот.ремонт!Z513</f>
        <v>0</v>
      </c>
      <c r="AA513" s="75">
        <f>[17]пот.ремонт!AA513+[14]пот.ремонт!AA513+[15]пот.ремонт!AA513+[2]пот.ремонт!AA513</f>
        <v>0</v>
      </c>
      <c r="AB513" s="75">
        <f>[1]пот.ремонт!AB514+[2]пот.ремонт!AB513</f>
        <v>0</v>
      </c>
      <c r="AC513" s="75">
        <f>[1]пот.ремонт!AC514+[2]пот.ремонт!AC513</f>
        <v>0</v>
      </c>
      <c r="AD513" s="187">
        <f t="shared" si="96"/>
        <v>0</v>
      </c>
      <c r="AE513" s="75">
        <f>[17]пот.ремонт!AE513+[14]пот.ремонт!AE513+[15]пот.ремонт!AE513+[2]пот.ремонт!AE513</f>
        <v>0</v>
      </c>
      <c r="AF513" s="75">
        <f>[17]пот.ремонт!AF513+[14]пот.ремонт!AF513+[15]пот.ремонт!AF513+[2]пот.ремонт!AF513</f>
        <v>0</v>
      </c>
      <c r="AG513" s="75">
        <f>[17]пот.ремонт!AG513+[14]пот.ремонт!AG513+[15]пот.ремонт!AG513+[2]пот.ремонт!AG513</f>
        <v>0</v>
      </c>
      <c r="AH513" s="75">
        <f>[17]пот.ремонт!AH513+[14]пот.ремонт!AH513+[15]пот.ремонт!AH513+[2]пот.ремонт!AH513</f>
        <v>0</v>
      </c>
      <c r="AI513" s="75">
        <f>[17]пот.ремонт!AI513+[14]пот.ремонт!AI513+[15]пот.ремонт!AI513+[2]пот.ремонт!AI513</f>
        <v>0</v>
      </c>
      <c r="AJ513" s="75">
        <f>[17]пот.ремонт!AJ513+[14]пот.ремонт!AJ513+[15]пот.ремонт!AJ513+[2]пот.ремонт!AJ513</f>
        <v>0</v>
      </c>
      <c r="AK513" s="75">
        <f>[17]пот.ремонт!AK513+[14]пот.ремонт!AK513+[15]пот.ремонт!AK513+[2]пот.ремонт!AK513</f>
        <v>0</v>
      </c>
      <c r="AL513" s="75">
        <f>[17]пот.ремонт!AL513+[14]пот.ремонт!AL513+[15]пот.ремонт!AL513+[2]пот.ремонт!AL513</f>
        <v>0</v>
      </c>
      <c r="AM513" s="75">
        <f>[17]пот.ремонт!AM513+[14]пот.ремонт!AM513+[15]пот.ремонт!AM513+[2]пот.ремонт!AM513</f>
        <v>0</v>
      </c>
      <c r="AN513" s="75">
        <f>[1]пот.ремонт!AN514+[2]пот.ремонт!AN513</f>
        <v>0</v>
      </c>
      <c r="AO513" s="71">
        <f t="shared" si="95"/>
        <v>0</v>
      </c>
      <c r="AP513" s="274">
        <f t="shared" si="98"/>
        <v>0</v>
      </c>
      <c r="AQ513" s="36">
        <f t="shared" si="93"/>
        <v>-570.92135720791316</v>
      </c>
      <c r="AR513" s="37">
        <f t="shared" si="94"/>
        <v>0</v>
      </c>
      <c r="AS513" s="183">
        <f t="shared" si="99"/>
        <v>0</v>
      </c>
      <c r="AT513" s="146">
        <f>'[4]ПР 5 місяців'!AP513</f>
        <v>-293.26171230000006</v>
      </c>
      <c r="AU513" s="275">
        <f t="shared" si="100"/>
        <v>-864.18306950791316</v>
      </c>
      <c r="AV513" s="269">
        <f>[17]пот.ремонт!AP513+[14]пот.ремонт!AP513+[15]пот.ремонт!AP513+[2]пот.ремонт!AP513</f>
        <v>0</v>
      </c>
      <c r="AW513" s="193">
        <f>[15]пот.ремонт!C513</f>
        <v>40.86421099302887</v>
      </c>
      <c r="AX513" s="194"/>
      <c r="AY513" s="194">
        <f t="shared" si="102"/>
        <v>-40.86421099302887</v>
      </c>
      <c r="AZ513" s="17"/>
      <c r="BA513" s="200">
        <f t="shared" si="103"/>
        <v>-905.04728050094207</v>
      </c>
      <c r="BB513" s="269">
        <f t="shared" si="104"/>
        <v>0</v>
      </c>
      <c r="BC513" s="15">
        <v>0</v>
      </c>
      <c r="BE513" s="270">
        <f>'[16]звіт поточний ремонт'!AR565</f>
        <v>-293.26171230000006</v>
      </c>
      <c r="BF513" s="192">
        <f t="shared" si="97"/>
        <v>0</v>
      </c>
    </row>
    <row r="514" spans="1:58" ht="15" customHeight="1" x14ac:dyDescent="0.25">
      <c r="A514" s="175">
        <f t="shared" si="101"/>
        <v>508</v>
      </c>
      <c r="B514" s="260" t="s">
        <v>509</v>
      </c>
      <c r="C514" s="164">
        <f>побуд.звіт!AW518</f>
        <v>361.36763282939967</v>
      </c>
      <c r="D514" s="67">
        <f>'[3]по будинку 08'!BF519</f>
        <v>0</v>
      </c>
      <c r="E514" s="68">
        <v>1</v>
      </c>
      <c r="F514" s="69"/>
      <c r="G514" s="69"/>
      <c r="H514" s="69"/>
      <c r="I514" s="69"/>
      <c r="J514" s="69"/>
      <c r="K514" s="69"/>
      <c r="L514" s="70"/>
      <c r="M514" s="75">
        <f>[17]пот.ремонт!M514+[14]пот.ремонт!M514+[15]пот.ремонт!M514+[2]пот.ремонт!M514</f>
        <v>0</v>
      </c>
      <c r="N514" s="75">
        <f>[17]пот.ремонт!N514+[14]пот.ремонт!N514+[15]пот.ремонт!N514+[2]пот.ремонт!N514</f>
        <v>0</v>
      </c>
      <c r="O514" s="75">
        <f>[17]пот.ремонт!O514+[14]пот.ремонт!O514+[15]пот.ремонт!O514+[2]пот.ремонт!O514</f>
        <v>0</v>
      </c>
      <c r="P514" s="75">
        <f>[17]пот.ремонт!P514+[14]пот.ремонт!P514+[15]пот.ремонт!P514+[2]пот.ремонт!P514</f>
        <v>0</v>
      </c>
      <c r="Q514" s="75">
        <f>[17]пот.ремонт!Q514+[14]пот.ремонт!Q514+[15]пот.ремонт!Q514+[2]пот.ремонт!Q514</f>
        <v>0</v>
      </c>
      <c r="R514" s="75">
        <f>[17]пот.ремонт!R514+[14]пот.ремонт!R514+[15]пот.ремонт!R514+[2]пот.ремонт!R514</f>
        <v>0</v>
      </c>
      <c r="S514" s="75">
        <f>[17]пот.ремонт!S514+[14]пот.ремонт!S514+[15]пот.ремонт!S514+[2]пот.ремонт!S514</f>
        <v>0</v>
      </c>
      <c r="T514" s="75">
        <f>[17]пот.ремонт!T514+[14]пот.ремонт!T514+[15]пот.ремонт!T514+[2]пот.ремонт!T514</f>
        <v>0</v>
      </c>
      <c r="U514" s="75">
        <f>[17]пот.ремонт!U514+[14]пот.ремонт!U514+[15]пот.ремонт!U514+[2]пот.ремонт!U514</f>
        <v>0</v>
      </c>
      <c r="V514" s="75">
        <f>[17]пот.ремонт!V514+[14]пот.ремонт!V514+[15]пот.ремонт!V514+[2]пот.ремонт!V514</f>
        <v>0</v>
      </c>
      <c r="W514" s="75">
        <f>[17]пот.ремонт!W514+[14]пот.ремонт!W514+[15]пот.ремонт!W514+[2]пот.ремонт!W514</f>
        <v>0</v>
      </c>
      <c r="X514" s="75">
        <f>[17]пот.ремонт!X514+[14]пот.ремонт!X514+[15]пот.ремонт!X514+[2]пот.ремонт!X514</f>
        <v>0</v>
      </c>
      <c r="Y514" s="75">
        <f>[17]пот.ремонт!Y514+[14]пот.ремонт!Y514+[15]пот.ремонт!Y514+[2]пот.ремонт!Y514</f>
        <v>0</v>
      </c>
      <c r="Z514" s="75">
        <f>[17]пот.ремонт!Z514+[14]пот.ремонт!Z514+[15]пот.ремонт!Z514+[2]пот.ремонт!Z514</f>
        <v>0</v>
      </c>
      <c r="AA514" s="75">
        <f>[17]пот.ремонт!AA514+[14]пот.ремонт!AA514+[15]пот.ремонт!AA514+[2]пот.ремонт!AA514</f>
        <v>0</v>
      </c>
      <c r="AB514" s="75">
        <f>[1]пот.ремонт!AB515+[2]пот.ремонт!AB514</f>
        <v>0</v>
      </c>
      <c r="AC514" s="75">
        <f>[1]пот.ремонт!AC515+[2]пот.ремонт!AC514</f>
        <v>0</v>
      </c>
      <c r="AD514" s="187">
        <f t="shared" si="96"/>
        <v>0</v>
      </c>
      <c r="AE514" s="75">
        <f>[17]пот.ремонт!AE514+[14]пот.ремонт!AE514+[15]пот.ремонт!AE514+[2]пот.ремонт!AE514</f>
        <v>0</v>
      </c>
      <c r="AF514" s="75">
        <f>[17]пот.ремонт!AF514+[14]пот.ремонт!AF514+[15]пот.ремонт!AF514+[2]пот.ремонт!AF514</f>
        <v>0</v>
      </c>
      <c r="AG514" s="75">
        <f>[17]пот.ремонт!AG514+[14]пот.ремонт!AG514+[15]пот.ремонт!AG514+[2]пот.ремонт!AG514</f>
        <v>0</v>
      </c>
      <c r="AH514" s="75">
        <f>[17]пот.ремонт!AH514+[14]пот.ремонт!AH514+[15]пот.ремонт!AH514+[2]пот.ремонт!AH514</f>
        <v>0</v>
      </c>
      <c r="AI514" s="75">
        <f>[17]пот.ремонт!AI514+[14]пот.ремонт!AI514+[15]пот.ремонт!AI514+[2]пот.ремонт!AI514</f>
        <v>0</v>
      </c>
      <c r="AJ514" s="75">
        <f>[17]пот.ремонт!AJ514+[14]пот.ремонт!AJ514+[15]пот.ремонт!AJ514+[2]пот.ремонт!AJ514</f>
        <v>0</v>
      </c>
      <c r="AK514" s="75">
        <f>[17]пот.ремонт!AK514+[14]пот.ремонт!AK514+[15]пот.ремонт!AK514+[2]пот.ремонт!AK514</f>
        <v>0</v>
      </c>
      <c r="AL514" s="75">
        <f>[17]пот.ремонт!AL514+[14]пот.ремонт!AL514+[15]пот.ремонт!AL514+[2]пот.ремонт!AL514</f>
        <v>0</v>
      </c>
      <c r="AM514" s="75">
        <f>[17]пот.ремонт!AM514+[14]пот.ремонт!AM514+[15]пот.ремонт!AM514+[2]пот.ремонт!AM514</f>
        <v>0</v>
      </c>
      <c r="AN514" s="75">
        <f>[1]пот.ремонт!AN515+[2]пот.ремонт!AN514</f>
        <v>0</v>
      </c>
      <c r="AO514" s="71">
        <f t="shared" si="95"/>
        <v>0</v>
      </c>
      <c r="AP514" s="274">
        <f t="shared" si="98"/>
        <v>0</v>
      </c>
      <c r="AQ514" s="36">
        <f t="shared" si="93"/>
        <v>-361.36763282939967</v>
      </c>
      <c r="AR514" s="37">
        <f t="shared" si="94"/>
        <v>0</v>
      </c>
      <c r="AS514" s="183">
        <f t="shared" si="99"/>
        <v>0</v>
      </c>
      <c r="AT514" s="146">
        <f>'[4]ПР 5 місяців'!AP514</f>
        <v>72.343979794112443</v>
      </c>
      <c r="AU514" s="275">
        <f t="shared" si="100"/>
        <v>-289.02365303528723</v>
      </c>
      <c r="AV514" s="269">
        <f>[17]пот.ремонт!AP514+[14]пот.ремонт!AP514+[15]пот.ремонт!AP514+[2]пот.ремонт!AP514</f>
        <v>0</v>
      </c>
      <c r="AW514" s="193">
        <f>[15]пот.ремонт!C514</f>
        <v>92.108368628672309</v>
      </c>
      <c r="AX514" s="194"/>
      <c r="AY514" s="194">
        <f t="shared" si="102"/>
        <v>-92.108368628672309</v>
      </c>
      <c r="AZ514" s="17"/>
      <c r="BA514" s="200">
        <f t="shared" si="103"/>
        <v>-381.13202166395956</v>
      </c>
      <c r="BB514" s="269">
        <f t="shared" si="104"/>
        <v>0</v>
      </c>
      <c r="BC514" s="15">
        <v>0</v>
      </c>
      <c r="BE514" s="270">
        <f>'[16]звіт поточний ремонт'!AR566</f>
        <v>72.343979794112443</v>
      </c>
      <c r="BF514" s="192">
        <f t="shared" si="97"/>
        <v>0</v>
      </c>
    </row>
    <row r="515" spans="1:58" ht="15" customHeight="1" x14ac:dyDescent="0.25">
      <c r="A515" s="175">
        <f t="shared" si="101"/>
        <v>509</v>
      </c>
      <c r="B515" s="260" t="s">
        <v>510</v>
      </c>
      <c r="C515" s="164">
        <f>побуд.звіт!AW519</f>
        <v>423.97573023016986</v>
      </c>
      <c r="D515" s="67">
        <f>'[3]по будинку 08'!BF520</f>
        <v>0</v>
      </c>
      <c r="E515" s="68">
        <v>1</v>
      </c>
      <c r="F515" s="69"/>
      <c r="G515" s="69"/>
      <c r="H515" s="69"/>
      <c r="I515" s="69"/>
      <c r="J515" s="69"/>
      <c r="K515" s="69"/>
      <c r="L515" s="70"/>
      <c r="M515" s="75">
        <f>[17]пот.ремонт!M515+[14]пот.ремонт!M515+[15]пот.ремонт!M515+[2]пот.ремонт!M515</f>
        <v>0</v>
      </c>
      <c r="N515" s="75">
        <f>[17]пот.ремонт!N515+[14]пот.ремонт!N515+[15]пот.ремонт!N515+[2]пот.ремонт!N515</f>
        <v>0</v>
      </c>
      <c r="O515" s="75">
        <f>[17]пот.ремонт!O515+[14]пот.ремонт!O515+[15]пот.ремонт!O515+[2]пот.ремонт!O515</f>
        <v>0</v>
      </c>
      <c r="P515" s="75">
        <f>[17]пот.ремонт!P515+[14]пот.ремонт!P515+[15]пот.ремонт!P515+[2]пот.ремонт!P515</f>
        <v>0</v>
      </c>
      <c r="Q515" s="75">
        <f>[17]пот.ремонт!Q515+[14]пот.ремонт!Q515+[15]пот.ремонт!Q515+[2]пот.ремонт!Q515</f>
        <v>0</v>
      </c>
      <c r="R515" s="75">
        <f>[17]пот.ремонт!R515+[14]пот.ремонт!R515+[15]пот.ремонт!R515+[2]пот.ремонт!R515</f>
        <v>0</v>
      </c>
      <c r="S515" s="75">
        <f>[17]пот.ремонт!S515+[14]пот.ремонт!S515+[15]пот.ремонт!S515+[2]пот.ремонт!S515</f>
        <v>0</v>
      </c>
      <c r="T515" s="75">
        <f>[17]пот.ремонт!T515+[14]пот.ремонт!T515+[15]пот.ремонт!T515+[2]пот.ремонт!T515</f>
        <v>0</v>
      </c>
      <c r="U515" s="75">
        <f>[17]пот.ремонт!U515+[14]пот.ремонт!U515+[15]пот.ремонт!U515+[2]пот.ремонт!U515</f>
        <v>0</v>
      </c>
      <c r="V515" s="75">
        <f>[17]пот.ремонт!V515+[14]пот.ремонт!V515+[15]пот.ремонт!V515+[2]пот.ремонт!V515</f>
        <v>0</v>
      </c>
      <c r="W515" s="75">
        <f>[17]пот.ремонт!W515+[14]пот.ремонт!W515+[15]пот.ремонт!W515+[2]пот.ремонт!W515</f>
        <v>0</v>
      </c>
      <c r="X515" s="75">
        <f>[17]пот.ремонт!X515+[14]пот.ремонт!X515+[15]пот.ремонт!X515+[2]пот.ремонт!X515</f>
        <v>0</v>
      </c>
      <c r="Y515" s="75">
        <f>[17]пот.ремонт!Y515+[14]пот.ремонт!Y515+[15]пот.ремонт!Y515+[2]пот.ремонт!Y515</f>
        <v>0</v>
      </c>
      <c r="Z515" s="75">
        <f>[17]пот.ремонт!Z515+[14]пот.ремонт!Z515+[15]пот.ремонт!Z515+[2]пот.ремонт!Z515</f>
        <v>0</v>
      </c>
      <c r="AA515" s="75">
        <f>[17]пот.ремонт!AA515+[14]пот.ремонт!AA515+[15]пот.ремонт!AA515+[2]пот.ремонт!AA515</f>
        <v>0</v>
      </c>
      <c r="AB515" s="75">
        <f>[1]пот.ремонт!AB516+[2]пот.ремонт!AB515</f>
        <v>0</v>
      </c>
      <c r="AC515" s="75">
        <f>[1]пот.ремонт!AC516+[2]пот.ремонт!AC515</f>
        <v>0</v>
      </c>
      <c r="AD515" s="187">
        <f t="shared" si="96"/>
        <v>0</v>
      </c>
      <c r="AE515" s="75">
        <f>[17]пот.ремонт!AE515+[14]пот.ремонт!AE515+[15]пот.ремонт!AE515+[2]пот.ремонт!AE515</f>
        <v>0</v>
      </c>
      <c r="AF515" s="75">
        <f>[17]пот.ремонт!AF515+[14]пот.ремонт!AF515+[15]пот.ремонт!AF515+[2]пот.ремонт!AF515</f>
        <v>0</v>
      </c>
      <c r="AG515" s="75">
        <f>[17]пот.ремонт!AG515+[14]пот.ремонт!AG515+[15]пот.ремонт!AG515+[2]пот.ремонт!AG515</f>
        <v>0</v>
      </c>
      <c r="AH515" s="75">
        <f>[17]пот.ремонт!AH515+[14]пот.ремонт!AH515+[15]пот.ремонт!AH515+[2]пот.ремонт!AH515</f>
        <v>0</v>
      </c>
      <c r="AI515" s="75">
        <f>[17]пот.ремонт!AI515+[14]пот.ремонт!AI515+[15]пот.ремонт!AI515+[2]пот.ремонт!AI515</f>
        <v>0</v>
      </c>
      <c r="AJ515" s="75">
        <f>[17]пот.ремонт!AJ515+[14]пот.ремонт!AJ515+[15]пот.ремонт!AJ515+[2]пот.ремонт!AJ515</f>
        <v>0</v>
      </c>
      <c r="AK515" s="75">
        <f>[17]пот.ремонт!AK515+[14]пот.ремонт!AK515+[15]пот.ремонт!AK515+[2]пот.ремонт!AK515</f>
        <v>0</v>
      </c>
      <c r="AL515" s="75">
        <f>[17]пот.ремонт!AL515+[14]пот.ремонт!AL515+[15]пот.ремонт!AL515+[2]пот.ремонт!AL515</f>
        <v>0</v>
      </c>
      <c r="AM515" s="75">
        <f>[17]пот.ремонт!AM515+[14]пот.ремонт!AM515+[15]пот.ремонт!AM515+[2]пот.ремонт!AM515</f>
        <v>0</v>
      </c>
      <c r="AN515" s="75">
        <f>[1]пот.ремонт!AN516+[2]пот.ремонт!AN515</f>
        <v>0</v>
      </c>
      <c r="AO515" s="71">
        <f t="shared" si="95"/>
        <v>0</v>
      </c>
      <c r="AP515" s="274">
        <f t="shared" si="98"/>
        <v>0</v>
      </c>
      <c r="AQ515" s="36">
        <f t="shared" si="93"/>
        <v>-423.97573023016986</v>
      </c>
      <c r="AR515" s="37">
        <f t="shared" si="94"/>
        <v>0</v>
      </c>
      <c r="AS515" s="183">
        <f t="shared" si="99"/>
        <v>0</v>
      </c>
      <c r="AT515" s="146">
        <f>'[4]ПР 5 місяців'!AP515</f>
        <v>-217.739577817</v>
      </c>
      <c r="AU515" s="275">
        <f t="shared" si="100"/>
        <v>-641.71530804716986</v>
      </c>
      <c r="AV515" s="269">
        <f>[17]пот.ремонт!AP515+[14]пот.ремонт!AP515+[15]пот.ремонт!AP515+[2]пот.ремонт!AP515</f>
        <v>0</v>
      </c>
      <c r="AW515" s="193">
        <f>[15]пот.ремонт!C515</f>
        <v>12.565198567375214</v>
      </c>
      <c r="AX515" s="194"/>
      <c r="AY515" s="194">
        <f t="shared" si="102"/>
        <v>-12.565198567375214</v>
      </c>
      <c r="AZ515" s="17"/>
      <c r="BA515" s="200">
        <f t="shared" si="103"/>
        <v>-654.28050661454506</v>
      </c>
      <c r="BB515" s="269">
        <f t="shared" si="104"/>
        <v>0</v>
      </c>
      <c r="BC515" s="15">
        <v>0</v>
      </c>
      <c r="BE515" s="270">
        <f>'[16]звіт поточний ремонт'!AR567</f>
        <v>-217.739577817</v>
      </c>
      <c r="BF515" s="192">
        <f t="shared" si="97"/>
        <v>0</v>
      </c>
    </row>
    <row r="516" spans="1:58" ht="15" customHeight="1" x14ac:dyDescent="0.25">
      <c r="A516" s="175">
        <f t="shared" si="101"/>
        <v>510</v>
      </c>
      <c r="B516" s="260" t="s">
        <v>511</v>
      </c>
      <c r="C516" s="164">
        <f>побуд.звіт!AW520</f>
        <v>385.10580477640355</v>
      </c>
      <c r="D516" s="67">
        <f>'[3]по будинку 08'!BF521</f>
        <v>0</v>
      </c>
      <c r="E516" s="68">
        <v>1</v>
      </c>
      <c r="F516" s="69"/>
      <c r="G516" s="69"/>
      <c r="H516" s="69"/>
      <c r="I516" s="69"/>
      <c r="J516" s="69"/>
      <c r="K516" s="69"/>
      <c r="L516" s="70"/>
      <c r="M516" s="75">
        <f>[17]пот.ремонт!M516+[14]пот.ремонт!M516+[15]пот.ремонт!M516+[2]пот.ремонт!M516</f>
        <v>0</v>
      </c>
      <c r="N516" s="75">
        <f>[17]пот.ремонт!N516+[14]пот.ремонт!N516+[15]пот.ремонт!N516+[2]пот.ремонт!N516</f>
        <v>0</v>
      </c>
      <c r="O516" s="75">
        <f>[17]пот.ремонт!O516+[14]пот.ремонт!O516+[15]пот.ремонт!O516+[2]пот.ремонт!O516</f>
        <v>0</v>
      </c>
      <c r="P516" s="75">
        <f>[17]пот.ремонт!P516+[14]пот.ремонт!P516+[15]пот.ремонт!P516+[2]пот.ремонт!P516</f>
        <v>0</v>
      </c>
      <c r="Q516" s="75">
        <f>[17]пот.ремонт!Q516+[14]пот.ремонт!Q516+[15]пот.ремонт!Q516+[2]пот.ремонт!Q516</f>
        <v>0</v>
      </c>
      <c r="R516" s="75">
        <f>[17]пот.ремонт!R516+[14]пот.ремонт!R516+[15]пот.ремонт!R516+[2]пот.ремонт!R516</f>
        <v>0</v>
      </c>
      <c r="S516" s="75">
        <f>[17]пот.ремонт!S516+[14]пот.ремонт!S516+[15]пот.ремонт!S516+[2]пот.ремонт!S516</f>
        <v>0</v>
      </c>
      <c r="T516" s="75">
        <f>[17]пот.ремонт!T516+[14]пот.ремонт!T516+[15]пот.ремонт!T516+[2]пот.ремонт!T516</f>
        <v>0</v>
      </c>
      <c r="U516" s="75">
        <f>[17]пот.ремонт!U516+[14]пот.ремонт!U516+[15]пот.ремонт!U516+[2]пот.ремонт!U516</f>
        <v>0</v>
      </c>
      <c r="V516" s="75">
        <f>[17]пот.ремонт!V516+[14]пот.ремонт!V516+[15]пот.ремонт!V516+[2]пот.ремонт!V516</f>
        <v>0</v>
      </c>
      <c r="W516" s="75">
        <f>[17]пот.ремонт!W516+[14]пот.ремонт!W516+[15]пот.ремонт!W516+[2]пот.ремонт!W516</f>
        <v>0</v>
      </c>
      <c r="X516" s="75">
        <f>[17]пот.ремонт!X516+[14]пот.ремонт!X516+[15]пот.ремонт!X516+[2]пот.ремонт!X516</f>
        <v>0</v>
      </c>
      <c r="Y516" s="75">
        <f>[17]пот.ремонт!Y516+[14]пот.ремонт!Y516+[15]пот.ремонт!Y516+[2]пот.ремонт!Y516</f>
        <v>0</v>
      </c>
      <c r="Z516" s="75">
        <f>[17]пот.ремонт!Z516+[14]пот.ремонт!Z516+[15]пот.ремонт!Z516+[2]пот.ремонт!Z516</f>
        <v>0</v>
      </c>
      <c r="AA516" s="75">
        <f>[17]пот.ремонт!AA516+[14]пот.ремонт!AA516+[15]пот.ремонт!AA516+[2]пот.ремонт!AA516</f>
        <v>0</v>
      </c>
      <c r="AB516" s="75">
        <f>[1]пот.ремонт!AB517+[2]пот.ремонт!AB516</f>
        <v>0</v>
      </c>
      <c r="AC516" s="75">
        <f>[1]пот.ремонт!AC517+[2]пот.ремонт!AC516</f>
        <v>0</v>
      </c>
      <c r="AD516" s="187">
        <f t="shared" si="96"/>
        <v>0</v>
      </c>
      <c r="AE516" s="75">
        <f>[17]пот.ремонт!AE516+[14]пот.ремонт!AE516+[15]пот.ремонт!AE516+[2]пот.ремонт!AE516</f>
        <v>0</v>
      </c>
      <c r="AF516" s="75">
        <f>[17]пот.ремонт!AF516+[14]пот.ремонт!AF516+[15]пот.ремонт!AF516+[2]пот.ремонт!AF516</f>
        <v>0</v>
      </c>
      <c r="AG516" s="75">
        <f>[17]пот.ремонт!AG516+[14]пот.ремонт!AG516+[15]пот.ремонт!AG516+[2]пот.ремонт!AG516</f>
        <v>0</v>
      </c>
      <c r="AH516" s="75">
        <f>[17]пот.ремонт!AH516+[14]пот.ремонт!AH516+[15]пот.ремонт!AH516+[2]пот.ремонт!AH516</f>
        <v>0</v>
      </c>
      <c r="AI516" s="75">
        <f>[17]пот.ремонт!AI516+[14]пот.ремонт!AI516+[15]пот.ремонт!AI516+[2]пот.ремонт!AI516</f>
        <v>0</v>
      </c>
      <c r="AJ516" s="75">
        <f>[17]пот.ремонт!AJ516+[14]пот.ремонт!AJ516+[15]пот.ремонт!AJ516+[2]пот.ремонт!AJ516</f>
        <v>0</v>
      </c>
      <c r="AK516" s="75">
        <f>[17]пот.ремонт!AK516+[14]пот.ремонт!AK516+[15]пот.ремонт!AK516+[2]пот.ремонт!AK516</f>
        <v>0</v>
      </c>
      <c r="AL516" s="75">
        <f>[17]пот.ремонт!AL516+[14]пот.ремонт!AL516+[15]пот.ремонт!AL516+[2]пот.ремонт!AL516</f>
        <v>0</v>
      </c>
      <c r="AM516" s="75">
        <f>[17]пот.ремонт!AM516+[14]пот.ремонт!AM516+[15]пот.ремонт!AM516+[2]пот.ремонт!AM516</f>
        <v>0</v>
      </c>
      <c r="AN516" s="75">
        <f>[1]пот.ремонт!AN517+[2]пот.ремонт!AN516</f>
        <v>0</v>
      </c>
      <c r="AO516" s="71">
        <f t="shared" si="95"/>
        <v>0</v>
      </c>
      <c r="AP516" s="274">
        <f t="shared" si="98"/>
        <v>0</v>
      </c>
      <c r="AQ516" s="36">
        <f t="shared" ref="AQ516:AQ572" si="105">IF((AD516+AO516)&lt;C516,(AD516+AO516)-C516,0)</f>
        <v>-385.10580477640355</v>
      </c>
      <c r="AR516" s="37">
        <f t="shared" ref="AR516:AR572" si="106">IF((AD516+AO516)&gt;C516,(AD516+AO516)-C516,0)</f>
        <v>0</v>
      </c>
      <c r="AS516" s="183">
        <f t="shared" si="99"/>
        <v>0</v>
      </c>
      <c r="AT516" s="146">
        <f>'[4]ПР 5 місяців'!AP516</f>
        <v>-197.64122188800002</v>
      </c>
      <c r="AU516" s="275">
        <f t="shared" si="100"/>
        <v>-582.74702666440362</v>
      </c>
      <c r="AV516" s="269">
        <f>[17]пот.ремонт!AP516+[14]пот.ремонт!AP516+[15]пот.ремонт!AP516+[2]пот.ремонт!AP516</f>
        <v>0</v>
      </c>
      <c r="AW516" s="193">
        <f>[15]пот.ремонт!C516</f>
        <v>7.1567000535919618</v>
      </c>
      <c r="AX516" s="194"/>
      <c r="AY516" s="194">
        <f t="shared" si="102"/>
        <v>-7.1567000535919618</v>
      </c>
      <c r="AZ516" s="17"/>
      <c r="BA516" s="200">
        <f t="shared" si="103"/>
        <v>-589.9037267179956</v>
      </c>
      <c r="BB516" s="269">
        <f t="shared" si="104"/>
        <v>0</v>
      </c>
      <c r="BC516" s="15">
        <v>0</v>
      </c>
      <c r="BE516" s="270">
        <f>'[16]звіт поточний ремонт'!AR568</f>
        <v>-197.64122188800002</v>
      </c>
      <c r="BF516" s="192">
        <f t="shared" si="97"/>
        <v>0</v>
      </c>
    </row>
    <row r="517" spans="1:58" ht="15" customHeight="1" x14ac:dyDescent="0.25">
      <c r="A517" s="175">
        <f t="shared" si="101"/>
        <v>511</v>
      </c>
      <c r="B517" s="260" t="s">
        <v>512</v>
      </c>
      <c r="C517" s="164">
        <f>побуд.звіт!AW521</f>
        <v>231.51435798593792</v>
      </c>
      <c r="D517" s="67">
        <f>'[3]по будинку 08'!BF522</f>
        <v>0</v>
      </c>
      <c r="E517" s="68">
        <v>1</v>
      </c>
      <c r="F517" s="69"/>
      <c r="G517" s="69"/>
      <c r="H517" s="69"/>
      <c r="I517" s="69"/>
      <c r="J517" s="69"/>
      <c r="K517" s="69"/>
      <c r="L517" s="70"/>
      <c r="M517" s="75">
        <f>[17]пот.ремонт!M517+[14]пот.ремонт!M517+[15]пот.ремонт!M517+[2]пот.ремонт!M517</f>
        <v>0</v>
      </c>
      <c r="N517" s="75">
        <f>[17]пот.ремонт!N517+[14]пот.ремонт!N517+[15]пот.ремонт!N517+[2]пот.ремонт!N517</f>
        <v>0</v>
      </c>
      <c r="O517" s="75">
        <f>[17]пот.ремонт!O517+[14]пот.ремонт!O517+[15]пот.ремонт!O517+[2]пот.ремонт!O517</f>
        <v>0</v>
      </c>
      <c r="P517" s="75">
        <f>[17]пот.ремонт!P517+[14]пот.ремонт!P517+[15]пот.ремонт!P517+[2]пот.ремонт!P517</f>
        <v>0</v>
      </c>
      <c r="Q517" s="75">
        <f>[17]пот.ремонт!Q517+[14]пот.ремонт!Q517+[15]пот.ремонт!Q517+[2]пот.ремонт!Q517</f>
        <v>0</v>
      </c>
      <c r="R517" s="75">
        <f>[17]пот.ремонт!R517+[14]пот.ремонт!R517+[15]пот.ремонт!R517+[2]пот.ремонт!R517</f>
        <v>0</v>
      </c>
      <c r="S517" s="75">
        <f>[17]пот.ремонт!S517+[14]пот.ремонт!S517+[15]пот.ремонт!S517+[2]пот.ремонт!S517</f>
        <v>0</v>
      </c>
      <c r="T517" s="75">
        <f>[17]пот.ремонт!T517+[14]пот.ремонт!T517+[15]пот.ремонт!T517+[2]пот.ремонт!T517</f>
        <v>0</v>
      </c>
      <c r="U517" s="75">
        <f>[17]пот.ремонт!U517+[14]пот.ремонт!U517+[15]пот.ремонт!U517+[2]пот.ремонт!U517</f>
        <v>0</v>
      </c>
      <c r="V517" s="75">
        <f>[17]пот.ремонт!V517+[14]пот.ремонт!V517+[15]пот.ремонт!V517+[2]пот.ремонт!V517</f>
        <v>0</v>
      </c>
      <c r="W517" s="75">
        <f>[17]пот.ремонт!W517+[14]пот.ремонт!W517+[15]пот.ремонт!W517+[2]пот.ремонт!W517</f>
        <v>0</v>
      </c>
      <c r="X517" s="75">
        <f>[17]пот.ремонт!X517+[14]пот.ремонт!X517+[15]пот.ремонт!X517+[2]пот.ремонт!X517</f>
        <v>0</v>
      </c>
      <c r="Y517" s="75">
        <f>[17]пот.ремонт!Y517+[14]пот.ремонт!Y517+[15]пот.ремонт!Y517+[2]пот.ремонт!Y517</f>
        <v>0</v>
      </c>
      <c r="Z517" s="75">
        <f>[17]пот.ремонт!Z517+[14]пот.ремонт!Z517+[15]пот.ремонт!Z517+[2]пот.ремонт!Z517</f>
        <v>0</v>
      </c>
      <c r="AA517" s="75">
        <f>[17]пот.ремонт!AA517+[14]пот.ремонт!AA517+[15]пот.ремонт!AA517+[2]пот.ремонт!AA517</f>
        <v>0</v>
      </c>
      <c r="AB517" s="75">
        <f>[1]пот.ремонт!AB518+[2]пот.ремонт!AB517</f>
        <v>0</v>
      </c>
      <c r="AC517" s="75">
        <f>[1]пот.ремонт!AC518+[2]пот.ремонт!AC517</f>
        <v>0</v>
      </c>
      <c r="AD517" s="187">
        <f t="shared" si="96"/>
        <v>0</v>
      </c>
      <c r="AE517" s="75">
        <f>[17]пот.ремонт!AE517+[14]пот.ремонт!AE517+[15]пот.ремонт!AE517+[2]пот.ремонт!AE517</f>
        <v>0</v>
      </c>
      <c r="AF517" s="75">
        <f>[17]пот.ремонт!AF517+[14]пот.ремонт!AF517+[15]пот.ремонт!AF517+[2]пот.ремонт!AF517</f>
        <v>0</v>
      </c>
      <c r="AG517" s="75">
        <f>[17]пот.ремонт!AG517+[14]пот.ремонт!AG517+[15]пот.ремонт!AG517+[2]пот.ремонт!AG517</f>
        <v>0</v>
      </c>
      <c r="AH517" s="75">
        <f>[17]пот.ремонт!AH517+[14]пот.ремонт!AH517+[15]пот.ремонт!AH517+[2]пот.ремонт!AH517</f>
        <v>0</v>
      </c>
      <c r="AI517" s="75">
        <f>[17]пот.ремонт!AI517+[14]пот.ремонт!AI517+[15]пот.ремонт!AI517+[2]пот.ремонт!AI517</f>
        <v>0</v>
      </c>
      <c r="AJ517" s="75">
        <f>[17]пот.ремонт!AJ517+[14]пот.ремонт!AJ517+[15]пот.ремонт!AJ517+[2]пот.ремонт!AJ517</f>
        <v>0</v>
      </c>
      <c r="AK517" s="75">
        <f>[17]пот.ремонт!AK517+[14]пот.ремонт!AK517+[15]пот.ремонт!AK517+[2]пот.ремонт!AK517</f>
        <v>0</v>
      </c>
      <c r="AL517" s="75">
        <f>[17]пот.ремонт!AL517+[14]пот.ремонт!AL517+[15]пот.ремонт!AL517+[2]пот.ремонт!AL517</f>
        <v>0</v>
      </c>
      <c r="AM517" s="75">
        <f>[17]пот.ремонт!AM517+[14]пот.ремонт!AM517+[15]пот.ремонт!AM517+[2]пот.ремонт!AM517</f>
        <v>0</v>
      </c>
      <c r="AN517" s="75">
        <f>[1]пот.ремонт!AN518+[2]пот.ремонт!AN517</f>
        <v>0</v>
      </c>
      <c r="AO517" s="71">
        <f t="shared" ref="AO517:AO572" si="107">AE517+AG517+AI517+AK517+AM517</f>
        <v>0</v>
      </c>
      <c r="AP517" s="274">
        <f t="shared" si="98"/>
        <v>0</v>
      </c>
      <c r="AQ517" s="36">
        <f t="shared" si="105"/>
        <v>-231.51435798593792</v>
      </c>
      <c r="AR517" s="37">
        <f t="shared" si="106"/>
        <v>0</v>
      </c>
      <c r="AS517" s="183">
        <f t="shared" si="99"/>
        <v>0</v>
      </c>
      <c r="AT517" s="146">
        <f>'[4]ПР 5 місяців'!AP517</f>
        <v>-118.86089427699999</v>
      </c>
      <c r="AU517" s="275">
        <f t="shared" si="100"/>
        <v>-350.37525226293792</v>
      </c>
      <c r="AV517" s="269">
        <f>[17]пот.ремонт!AP517+[14]пот.ремонт!AP517+[15]пот.ремонт!AP517+[2]пот.ремонт!AP517</f>
        <v>0</v>
      </c>
      <c r="AW517" s="193">
        <f>[15]пот.ремонт!C517</f>
        <v>35.10060904147209</v>
      </c>
      <c r="AX517" s="194"/>
      <c r="AY517" s="194">
        <f t="shared" si="102"/>
        <v>-35.10060904147209</v>
      </c>
      <c r="AZ517" s="17"/>
      <c r="BA517" s="200">
        <f t="shared" si="103"/>
        <v>-385.47586130440999</v>
      </c>
      <c r="BB517" s="269">
        <f t="shared" si="104"/>
        <v>0</v>
      </c>
      <c r="BC517" s="15">
        <v>0</v>
      </c>
      <c r="BE517" s="270">
        <f>'[16]звіт поточний ремонт'!AR569</f>
        <v>-118.86089427699999</v>
      </c>
      <c r="BF517" s="192">
        <f t="shared" si="97"/>
        <v>0</v>
      </c>
    </row>
    <row r="518" spans="1:58" ht="15" customHeight="1" x14ac:dyDescent="0.25">
      <c r="A518" s="175">
        <f t="shared" si="101"/>
        <v>512</v>
      </c>
      <c r="B518" s="260" t="s">
        <v>513</v>
      </c>
      <c r="C518" s="164">
        <f>побуд.звіт!AW522</f>
        <v>605.15324085713746</v>
      </c>
      <c r="D518" s="67">
        <f>'[3]по будинку 08'!BF523</f>
        <v>0</v>
      </c>
      <c r="E518" s="68">
        <v>1</v>
      </c>
      <c r="F518" s="69"/>
      <c r="G518" s="69"/>
      <c r="H518" s="69"/>
      <c r="I518" s="69"/>
      <c r="J518" s="69"/>
      <c r="K518" s="69"/>
      <c r="L518" s="70"/>
      <c r="M518" s="75">
        <f>[17]пот.ремонт!M518+[14]пот.ремонт!M518+[15]пот.ремонт!M518+[2]пот.ремонт!M518</f>
        <v>0</v>
      </c>
      <c r="N518" s="75">
        <f>[17]пот.ремонт!N518+[14]пот.ремонт!N518+[15]пот.ремонт!N518+[2]пот.ремонт!N518</f>
        <v>0</v>
      </c>
      <c r="O518" s="75">
        <f>[17]пот.ремонт!O518+[14]пот.ремонт!O518+[15]пот.ремонт!O518+[2]пот.ремонт!O518</f>
        <v>0</v>
      </c>
      <c r="P518" s="75">
        <f>[17]пот.ремонт!P518+[14]пот.ремонт!P518+[15]пот.ремонт!P518+[2]пот.ремонт!P518</f>
        <v>0</v>
      </c>
      <c r="Q518" s="75">
        <f>[17]пот.ремонт!Q518+[14]пот.ремонт!Q518+[15]пот.ремонт!Q518+[2]пот.ремонт!Q518</f>
        <v>0</v>
      </c>
      <c r="R518" s="75">
        <f>[17]пот.ремонт!R518+[14]пот.ремонт!R518+[15]пот.ремонт!R518+[2]пот.ремонт!R518</f>
        <v>0</v>
      </c>
      <c r="S518" s="75">
        <f>[17]пот.ремонт!S518+[14]пот.ремонт!S518+[15]пот.ремонт!S518+[2]пот.ремонт!S518</f>
        <v>0</v>
      </c>
      <c r="T518" s="75">
        <f>[17]пот.ремонт!T518+[14]пот.ремонт!T518+[15]пот.ремонт!T518+[2]пот.ремонт!T518</f>
        <v>0</v>
      </c>
      <c r="U518" s="75">
        <f>[17]пот.ремонт!U518+[14]пот.ремонт!U518+[15]пот.ремонт!U518+[2]пот.ремонт!U518</f>
        <v>0</v>
      </c>
      <c r="V518" s="75">
        <f>[17]пот.ремонт!V518+[14]пот.ремонт!V518+[15]пот.ремонт!V518+[2]пот.ремонт!V518</f>
        <v>0</v>
      </c>
      <c r="W518" s="75">
        <f>[17]пот.ремонт!W518+[14]пот.ремонт!W518+[15]пот.ремонт!W518+[2]пот.ремонт!W518</f>
        <v>0</v>
      </c>
      <c r="X518" s="75">
        <f>[17]пот.ремонт!X518+[14]пот.ремонт!X518+[15]пот.ремонт!X518+[2]пот.ремонт!X518</f>
        <v>0</v>
      </c>
      <c r="Y518" s="75">
        <f>[17]пот.ремонт!Y518+[14]пот.ремонт!Y518+[15]пот.ремонт!Y518+[2]пот.ремонт!Y518</f>
        <v>0</v>
      </c>
      <c r="Z518" s="75">
        <f>[17]пот.ремонт!Z518+[14]пот.ремонт!Z518+[15]пот.ремонт!Z518+[2]пот.ремонт!Z518</f>
        <v>0</v>
      </c>
      <c r="AA518" s="75">
        <f>[17]пот.ремонт!AA518+[14]пот.ремонт!AA518+[15]пот.ремонт!AA518+[2]пот.ремонт!AA518</f>
        <v>0</v>
      </c>
      <c r="AB518" s="75">
        <f>[1]пот.ремонт!AB519+[2]пот.ремонт!AB518</f>
        <v>0</v>
      </c>
      <c r="AC518" s="75">
        <f>[1]пот.ремонт!AC519+[2]пот.ремонт!AC518</f>
        <v>0</v>
      </c>
      <c r="AD518" s="187">
        <f t="shared" si="96"/>
        <v>0</v>
      </c>
      <c r="AE518" s="75">
        <f>[17]пот.ремонт!AE518+[14]пот.ремонт!AE518+[15]пот.ремонт!AE518+[2]пот.ремонт!AE518</f>
        <v>0</v>
      </c>
      <c r="AF518" s="75">
        <f>[17]пот.ремонт!AF518+[14]пот.ремонт!AF518+[15]пот.ремонт!AF518+[2]пот.ремонт!AF518</f>
        <v>0</v>
      </c>
      <c r="AG518" s="75">
        <f>[17]пот.ремонт!AG518+[14]пот.ремонт!AG518+[15]пот.ремонт!AG518+[2]пот.ремонт!AG518</f>
        <v>0</v>
      </c>
      <c r="AH518" s="75">
        <f>[17]пот.ремонт!AH518+[14]пот.ремонт!AH518+[15]пот.ремонт!AH518+[2]пот.ремонт!AH518</f>
        <v>0</v>
      </c>
      <c r="AI518" s="75">
        <f>[17]пот.ремонт!AI518+[14]пот.ремонт!AI518+[15]пот.ремонт!AI518+[2]пот.ремонт!AI518</f>
        <v>0</v>
      </c>
      <c r="AJ518" s="75">
        <f>[17]пот.ремонт!AJ518+[14]пот.ремонт!AJ518+[15]пот.ремонт!AJ518+[2]пот.ремонт!AJ518</f>
        <v>0</v>
      </c>
      <c r="AK518" s="75">
        <f>[17]пот.ремонт!AK518+[14]пот.ремонт!AK518+[15]пот.ремонт!AK518+[2]пот.ремонт!AK518</f>
        <v>0</v>
      </c>
      <c r="AL518" s="75">
        <f>[17]пот.ремонт!AL518+[14]пот.ремонт!AL518+[15]пот.ремонт!AL518+[2]пот.ремонт!AL518</f>
        <v>0</v>
      </c>
      <c r="AM518" s="75">
        <f>[17]пот.ремонт!AM518+[14]пот.ремонт!AM518+[15]пот.ремонт!AM518+[2]пот.ремонт!AM518</f>
        <v>0</v>
      </c>
      <c r="AN518" s="75">
        <f>[1]пот.ремонт!AN519+[2]пот.ремонт!AN518</f>
        <v>0</v>
      </c>
      <c r="AO518" s="71">
        <f t="shared" si="107"/>
        <v>0</v>
      </c>
      <c r="AP518" s="274">
        <f t="shared" si="98"/>
        <v>0</v>
      </c>
      <c r="AQ518" s="36">
        <f t="shared" si="105"/>
        <v>-605.15324085713746</v>
      </c>
      <c r="AR518" s="37">
        <f t="shared" si="106"/>
        <v>0</v>
      </c>
      <c r="AS518" s="183">
        <f t="shared" si="99"/>
        <v>0</v>
      </c>
      <c r="AT518" s="146">
        <f>'[4]ПР 5 місяців'!AP518</f>
        <v>-310.65257089700003</v>
      </c>
      <c r="AU518" s="275">
        <f t="shared" si="100"/>
        <v>-915.80581175413749</v>
      </c>
      <c r="AV518" s="269">
        <f>[17]пот.ремонт!AP518+[14]пот.ремонт!AP518+[15]пот.ремонт!AP518+[2]пот.ремонт!AP518</f>
        <v>0</v>
      </c>
      <c r="AW518" s="193">
        <f>[15]пот.ремонт!C518</f>
        <v>17.973697081158459</v>
      </c>
      <c r="AX518" s="194"/>
      <c r="AY518" s="194">
        <f t="shared" si="102"/>
        <v>-17.973697081158459</v>
      </c>
      <c r="AZ518" s="17"/>
      <c r="BA518" s="200">
        <f t="shared" si="103"/>
        <v>-933.77950883529593</v>
      </c>
      <c r="BB518" s="269">
        <f t="shared" si="104"/>
        <v>0</v>
      </c>
      <c r="BC518" s="15">
        <v>0</v>
      </c>
      <c r="BE518" s="270">
        <f>'[16]звіт поточний ремонт'!AR570</f>
        <v>-310.65257089700003</v>
      </c>
      <c r="BF518" s="192">
        <f t="shared" si="97"/>
        <v>0</v>
      </c>
    </row>
    <row r="519" spans="1:58" ht="15" customHeight="1" x14ac:dyDescent="0.25">
      <c r="A519" s="175">
        <f t="shared" si="101"/>
        <v>513</v>
      </c>
      <c r="B519" s="260" t="s">
        <v>515</v>
      </c>
      <c r="C519" s="164">
        <f>побуд.звіт!AW523</f>
        <v>190.6895036562706</v>
      </c>
      <c r="D519" s="67">
        <f>'[3]по будинку 08'!BF524</f>
        <v>0</v>
      </c>
      <c r="E519" s="68">
        <v>2</v>
      </c>
      <c r="F519" s="69"/>
      <c r="G519" s="69"/>
      <c r="H519" s="69"/>
      <c r="I519" s="69"/>
      <c r="J519" s="69"/>
      <c r="K519" s="69"/>
      <c r="L519" s="70"/>
      <c r="M519" s="75">
        <f>[17]пот.ремонт!M519+[14]пот.ремонт!M519+[15]пот.ремонт!M519+[2]пот.ремонт!M519</f>
        <v>0</v>
      </c>
      <c r="N519" s="75">
        <f>[17]пот.ремонт!N519+[14]пот.ремонт!N519+[15]пот.ремонт!N519+[2]пот.ремонт!N519</f>
        <v>0</v>
      </c>
      <c r="O519" s="75">
        <f>[17]пот.ремонт!O519+[14]пот.ремонт!O519+[15]пот.ремонт!O519+[2]пот.ремонт!O519</f>
        <v>0</v>
      </c>
      <c r="P519" s="75">
        <f>[17]пот.ремонт!P519+[14]пот.ремонт!P519+[15]пот.ремонт!P519+[2]пот.ремонт!P519</f>
        <v>0</v>
      </c>
      <c r="Q519" s="75">
        <f>[17]пот.ремонт!Q519+[14]пот.ремонт!Q519+[15]пот.ремонт!Q519+[2]пот.ремонт!Q519</f>
        <v>0</v>
      </c>
      <c r="R519" s="75">
        <f>[17]пот.ремонт!R519+[14]пот.ремонт!R519+[15]пот.ремонт!R519+[2]пот.ремонт!R519</f>
        <v>0</v>
      </c>
      <c r="S519" s="75">
        <f>[17]пот.ремонт!S519+[14]пот.ремонт!S519+[15]пот.ремонт!S519+[2]пот.ремонт!S519</f>
        <v>0</v>
      </c>
      <c r="T519" s="75">
        <f>[17]пот.ремонт!T519+[14]пот.ремонт!T519+[15]пот.ремонт!T519+[2]пот.ремонт!T519</f>
        <v>0</v>
      </c>
      <c r="U519" s="75">
        <f>[17]пот.ремонт!U519+[14]пот.ремонт!U519+[15]пот.ремонт!U519+[2]пот.ремонт!U519</f>
        <v>0</v>
      </c>
      <c r="V519" s="75">
        <f>[17]пот.ремонт!V519+[14]пот.ремонт!V519+[15]пот.ремонт!V519+[2]пот.ремонт!V519</f>
        <v>0</v>
      </c>
      <c r="W519" s="75">
        <f>[17]пот.ремонт!W519+[14]пот.ремонт!W519+[15]пот.ремонт!W519+[2]пот.ремонт!W519</f>
        <v>0</v>
      </c>
      <c r="X519" s="75">
        <f>[17]пот.ремонт!X519+[14]пот.ремонт!X519+[15]пот.ремонт!X519+[2]пот.ремонт!X519</f>
        <v>0</v>
      </c>
      <c r="Y519" s="75">
        <f>[17]пот.ремонт!Y519+[14]пот.ремонт!Y519+[15]пот.ремонт!Y519+[2]пот.ремонт!Y519</f>
        <v>0</v>
      </c>
      <c r="Z519" s="75">
        <f>[17]пот.ремонт!Z519+[14]пот.ремонт!Z519+[15]пот.ремонт!Z519+[2]пот.ремонт!Z519</f>
        <v>0</v>
      </c>
      <c r="AA519" s="75">
        <f>[17]пот.ремонт!AA519+[14]пот.ремонт!AA519+[15]пот.ремонт!AA519+[2]пот.ремонт!AA519</f>
        <v>0</v>
      </c>
      <c r="AB519" s="75">
        <f>[1]пот.ремонт!AB520+[2]пот.ремонт!AB519</f>
        <v>0</v>
      </c>
      <c r="AC519" s="75">
        <f>[1]пот.ремонт!AC520+[2]пот.ремонт!AC519</f>
        <v>0</v>
      </c>
      <c r="AD519" s="187">
        <f t="shared" ref="AD519:AD572" si="108">M519+O519+Q519+S519+AA519+U519+AC519+W519+Y519</f>
        <v>0</v>
      </c>
      <c r="AE519" s="75">
        <f>[17]пот.ремонт!AE519+[14]пот.ремонт!AE519+[15]пот.ремонт!AE519+[2]пот.ремонт!AE519</f>
        <v>0</v>
      </c>
      <c r="AF519" s="75">
        <f>[17]пот.ремонт!AF519+[14]пот.ремонт!AF519+[15]пот.ремонт!AF519+[2]пот.ремонт!AF519</f>
        <v>0</v>
      </c>
      <c r="AG519" s="75">
        <f>[17]пот.ремонт!AG519+[14]пот.ремонт!AG519+[15]пот.ремонт!AG519+[2]пот.ремонт!AG519</f>
        <v>0</v>
      </c>
      <c r="AH519" s="75">
        <f>[17]пот.ремонт!AH519+[14]пот.ремонт!AH519+[15]пот.ремонт!AH519+[2]пот.ремонт!AH519</f>
        <v>0</v>
      </c>
      <c r="AI519" s="75">
        <f>[17]пот.ремонт!AI519+[14]пот.ремонт!AI519+[15]пот.ремонт!AI519+[2]пот.ремонт!AI519</f>
        <v>0</v>
      </c>
      <c r="AJ519" s="75">
        <f>[17]пот.ремонт!AJ519+[14]пот.ремонт!AJ519+[15]пот.ремонт!AJ519+[2]пот.ремонт!AJ519</f>
        <v>0</v>
      </c>
      <c r="AK519" s="75">
        <f>[17]пот.ремонт!AK519+[14]пот.ремонт!AK519+[15]пот.ремонт!AK519+[2]пот.ремонт!AK519</f>
        <v>0</v>
      </c>
      <c r="AL519" s="75">
        <f>[17]пот.ремонт!AL519+[14]пот.ремонт!AL519+[15]пот.ремонт!AL519+[2]пот.ремонт!AL519</f>
        <v>0</v>
      </c>
      <c r="AM519" s="75">
        <f>[17]пот.ремонт!AM519+[14]пот.ремонт!AM519+[15]пот.ремонт!AM519+[2]пот.ремонт!AM519</f>
        <v>0</v>
      </c>
      <c r="AN519" s="75">
        <f>[1]пот.ремонт!AN520+[2]пот.ремонт!AN519</f>
        <v>0</v>
      </c>
      <c r="AO519" s="71">
        <f t="shared" si="107"/>
        <v>0</v>
      </c>
      <c r="AP519" s="274">
        <f t="shared" si="98"/>
        <v>0</v>
      </c>
      <c r="AQ519" s="36">
        <f t="shared" si="105"/>
        <v>-190.6895036562706</v>
      </c>
      <c r="AR519" s="37">
        <f t="shared" si="106"/>
        <v>0</v>
      </c>
      <c r="AS519" s="183">
        <f t="shared" si="99"/>
        <v>0</v>
      </c>
      <c r="AT519" s="146">
        <f>'[4]ПР 5 місяців'!AP519</f>
        <v>-98.128662759000008</v>
      </c>
      <c r="AU519" s="275">
        <f t="shared" si="100"/>
        <v>-288.81816641527064</v>
      </c>
      <c r="AV519" s="269">
        <f>[17]пот.ремонт!AP519+[14]пот.ремонт!AP519+[15]пот.ремонт!AP519+[2]пот.ремонт!AP519</f>
        <v>0</v>
      </c>
      <c r="AW519" s="193">
        <f>[15]пот.ремонт!C519</f>
        <v>21.90715054572809</v>
      </c>
      <c r="AX519" s="194"/>
      <c r="AY519" s="194">
        <f t="shared" si="102"/>
        <v>-21.90715054572809</v>
      </c>
      <c r="AZ519" s="17"/>
      <c r="BA519" s="200">
        <f t="shared" si="103"/>
        <v>-310.72531696099873</v>
      </c>
      <c r="BB519" s="269">
        <f t="shared" si="104"/>
        <v>0</v>
      </c>
      <c r="BC519" s="15">
        <v>0</v>
      </c>
      <c r="BE519" s="270">
        <f>'[16]звіт поточний ремонт'!AR572</f>
        <v>-98.128662759000008</v>
      </c>
      <c r="BF519" s="192">
        <f t="shared" ref="BF519:BF571" si="109">AT519-BE519</f>
        <v>0</v>
      </c>
    </row>
    <row r="520" spans="1:58" ht="15" customHeight="1" x14ac:dyDescent="0.25">
      <c r="A520" s="175">
        <f t="shared" si="101"/>
        <v>514</v>
      </c>
      <c r="B520" s="260" t="s">
        <v>514</v>
      </c>
      <c r="C520" s="164">
        <f>побуд.звіт!AW524</f>
        <v>150.18200619149033</v>
      </c>
      <c r="D520" s="67">
        <f>'[3]по будинку 08'!BF525</f>
        <v>0</v>
      </c>
      <c r="E520" s="68">
        <v>1</v>
      </c>
      <c r="F520" s="69"/>
      <c r="G520" s="69"/>
      <c r="H520" s="69"/>
      <c r="I520" s="69"/>
      <c r="J520" s="69"/>
      <c r="K520" s="69"/>
      <c r="L520" s="70"/>
      <c r="M520" s="75">
        <f>[17]пот.ремонт!M520+[14]пот.ремонт!M520+[15]пот.ремонт!M520+[2]пот.ремонт!M520</f>
        <v>0</v>
      </c>
      <c r="N520" s="75">
        <f>[17]пот.ремонт!N520+[14]пот.ремонт!N520+[15]пот.ремонт!N520+[2]пот.ремонт!N520</f>
        <v>0</v>
      </c>
      <c r="O520" s="75">
        <f>[17]пот.ремонт!O520+[14]пот.ремонт!O520+[15]пот.ремонт!O520+[2]пот.ремонт!O520</f>
        <v>0</v>
      </c>
      <c r="P520" s="75">
        <f>[17]пот.ремонт!P520+[14]пот.ремонт!P520+[15]пот.ремонт!P520+[2]пот.ремонт!P520</f>
        <v>0</v>
      </c>
      <c r="Q520" s="75">
        <f>[17]пот.ремонт!Q520+[14]пот.ремонт!Q520+[15]пот.ремонт!Q520+[2]пот.ремонт!Q520</f>
        <v>0</v>
      </c>
      <c r="R520" s="75">
        <f>[17]пот.ремонт!R520+[14]пот.ремонт!R520+[15]пот.ремонт!R520+[2]пот.ремонт!R520</f>
        <v>0</v>
      </c>
      <c r="S520" s="75">
        <f>[17]пот.ремонт!S520+[14]пот.ремонт!S520+[15]пот.ремонт!S520+[2]пот.ремонт!S520</f>
        <v>0</v>
      </c>
      <c r="T520" s="75">
        <f>[17]пот.ремонт!T520+[14]пот.ремонт!T520+[15]пот.ремонт!T520+[2]пот.ремонт!T520</f>
        <v>0</v>
      </c>
      <c r="U520" s="75">
        <f>[17]пот.ремонт!U520+[14]пот.ремонт!U520+[15]пот.ремонт!U520+[2]пот.ремонт!U520</f>
        <v>0</v>
      </c>
      <c r="V520" s="75">
        <f>[17]пот.ремонт!V520+[14]пот.ремонт!V520+[15]пот.ремонт!V520+[2]пот.ремонт!V520</f>
        <v>0</v>
      </c>
      <c r="W520" s="75">
        <f>[17]пот.ремонт!W520+[14]пот.ремонт!W520+[15]пот.ремонт!W520+[2]пот.ремонт!W520</f>
        <v>0</v>
      </c>
      <c r="X520" s="75">
        <f>[17]пот.ремонт!X520+[14]пот.ремонт!X520+[15]пот.ремонт!X520+[2]пот.ремонт!X520</f>
        <v>0</v>
      </c>
      <c r="Y520" s="75">
        <f>[17]пот.ремонт!Y520+[14]пот.ремонт!Y520+[15]пот.ремонт!Y520+[2]пот.ремонт!Y520</f>
        <v>0</v>
      </c>
      <c r="Z520" s="75">
        <f>[17]пот.ремонт!Z520+[14]пот.ремонт!Z520+[15]пот.ремонт!Z520+[2]пот.ремонт!Z520</f>
        <v>0</v>
      </c>
      <c r="AA520" s="75">
        <f>[17]пот.ремонт!AA520+[14]пот.ремонт!AA520+[15]пот.ремонт!AA520+[2]пот.ремонт!AA520</f>
        <v>0</v>
      </c>
      <c r="AB520" s="75">
        <f>[1]пот.ремонт!AB521+[2]пот.ремонт!AB520</f>
        <v>0</v>
      </c>
      <c r="AC520" s="75">
        <f>[1]пот.ремонт!AC521+[2]пот.ремонт!AC520</f>
        <v>0</v>
      </c>
      <c r="AD520" s="187">
        <f t="shared" si="108"/>
        <v>0</v>
      </c>
      <c r="AE520" s="75">
        <f>[17]пот.ремонт!AE520+[14]пот.ремонт!AE520+[15]пот.ремонт!AE520+[2]пот.ремонт!AE520</f>
        <v>0</v>
      </c>
      <c r="AF520" s="75">
        <f>[17]пот.ремонт!AF520+[14]пот.ремонт!AF520+[15]пот.ремонт!AF520+[2]пот.ремонт!AF520</f>
        <v>0</v>
      </c>
      <c r="AG520" s="75">
        <f>[17]пот.ремонт!AG520+[14]пот.ремонт!AG520+[15]пот.ремонт!AG520+[2]пот.ремонт!AG520</f>
        <v>0</v>
      </c>
      <c r="AH520" s="75">
        <f>[17]пот.ремонт!AH520+[14]пот.ремонт!AH520+[15]пот.ремонт!AH520+[2]пот.ремонт!AH520</f>
        <v>0</v>
      </c>
      <c r="AI520" s="75">
        <f>[17]пот.ремонт!AI520+[14]пот.ремонт!AI520+[15]пот.ремонт!AI520+[2]пот.ремонт!AI520</f>
        <v>0</v>
      </c>
      <c r="AJ520" s="75">
        <f>[17]пот.ремонт!AJ520+[14]пот.ремонт!AJ520+[15]пот.ремонт!AJ520+[2]пот.ремонт!AJ520</f>
        <v>0</v>
      </c>
      <c r="AK520" s="75">
        <f>[17]пот.ремонт!AK520+[14]пот.ремонт!AK520+[15]пот.ремонт!AK520+[2]пот.ремонт!AK520</f>
        <v>0</v>
      </c>
      <c r="AL520" s="75">
        <f>[17]пот.ремонт!AL520+[14]пот.ремонт!AL520+[15]пот.ремонт!AL520+[2]пот.ремонт!AL520</f>
        <v>0</v>
      </c>
      <c r="AM520" s="75">
        <f>[17]пот.ремонт!AM520+[14]пот.ремонт!AM520+[15]пот.ремонт!AM520+[2]пот.ремонт!AM520</f>
        <v>0</v>
      </c>
      <c r="AN520" s="75">
        <f>[1]пот.ремонт!AN521+[2]пот.ремонт!AN520</f>
        <v>0</v>
      </c>
      <c r="AO520" s="71">
        <f t="shared" si="107"/>
        <v>0</v>
      </c>
      <c r="AP520" s="274">
        <f t="shared" ref="AP520:AP572" si="110">AD520+AO520</f>
        <v>0</v>
      </c>
      <c r="AQ520" s="36">
        <f t="shared" si="105"/>
        <v>-150.18200619149033</v>
      </c>
      <c r="AR520" s="37">
        <f t="shared" si="106"/>
        <v>0</v>
      </c>
      <c r="AS520" s="183">
        <f t="shared" ref="AS520:AS573" si="111">AP520/C520</f>
        <v>0</v>
      </c>
      <c r="AT520" s="146">
        <f>'[4]ПР 5 місяців'!AP520</f>
        <v>-77.007362739999991</v>
      </c>
      <c r="AU520" s="275">
        <f t="shared" ref="AU520:AU572" si="112">AP520-C520+AT520</f>
        <v>-227.18936893149032</v>
      </c>
      <c r="AV520" s="269">
        <f>[17]пот.ремонт!AP520+[14]пот.ремонт!AP520+[15]пот.ремонт!AP520+[2]пот.ремонт!AP520</f>
        <v>0</v>
      </c>
      <c r="AW520" s="193">
        <f>[15]пот.ремонт!C520</f>
        <v>36.766863634102258</v>
      </c>
      <c r="AX520" s="194"/>
      <c r="AY520" s="194">
        <f t="shared" si="102"/>
        <v>-36.766863634102258</v>
      </c>
      <c r="AZ520" s="17"/>
      <c r="BA520" s="200">
        <f t="shared" si="103"/>
        <v>-263.95623256559259</v>
      </c>
      <c r="BB520" s="269">
        <f t="shared" si="104"/>
        <v>0</v>
      </c>
      <c r="BC520" s="15">
        <v>0</v>
      </c>
      <c r="BE520" s="270">
        <f>'[16]звіт поточний ремонт'!AR571</f>
        <v>-77.007362739999991</v>
      </c>
      <c r="BF520" s="192">
        <f t="shared" si="109"/>
        <v>0</v>
      </c>
    </row>
    <row r="521" spans="1:58" ht="15" customHeight="1" x14ac:dyDescent="0.25">
      <c r="A521" s="175">
        <f t="shared" ref="A521:A572" si="113">A520+1</f>
        <v>515</v>
      </c>
      <c r="B521" s="260" t="s">
        <v>516</v>
      </c>
      <c r="C521" s="164">
        <f>побуд.звіт!AW525</f>
        <v>569.63151470643186</v>
      </c>
      <c r="D521" s="67">
        <f>'[3]по будинку 08'!BF526</f>
        <v>0</v>
      </c>
      <c r="E521" s="68">
        <v>2</v>
      </c>
      <c r="F521" s="69"/>
      <c r="G521" s="69"/>
      <c r="H521" s="69"/>
      <c r="I521" s="69"/>
      <c r="J521" s="69"/>
      <c r="K521" s="69"/>
      <c r="L521" s="70"/>
      <c r="M521" s="75">
        <f>[17]пот.ремонт!M521+[14]пот.ремонт!M521+[15]пот.ремонт!M521+[2]пот.ремонт!M521</f>
        <v>0</v>
      </c>
      <c r="N521" s="75">
        <f>[17]пот.ремонт!N521+[14]пот.ремонт!N521+[15]пот.ремонт!N521+[2]пот.ремонт!N521</f>
        <v>0</v>
      </c>
      <c r="O521" s="75">
        <f>[17]пот.ремонт!O521+[14]пот.ремонт!O521+[15]пот.ремонт!O521+[2]пот.ремонт!O521</f>
        <v>0</v>
      </c>
      <c r="P521" s="75">
        <f>[17]пот.ремонт!P521+[14]пот.ремонт!P521+[15]пот.ремонт!P521+[2]пот.ремонт!P521</f>
        <v>0</v>
      </c>
      <c r="Q521" s="75">
        <f>[17]пот.ремонт!Q521+[14]пот.ремонт!Q521+[15]пот.ремонт!Q521+[2]пот.ремонт!Q521</f>
        <v>0</v>
      </c>
      <c r="R521" s="75">
        <f>[17]пот.ремонт!R521+[14]пот.ремонт!R521+[15]пот.ремонт!R521+[2]пот.ремонт!R521</f>
        <v>0</v>
      </c>
      <c r="S521" s="75">
        <f>[17]пот.ремонт!S521+[14]пот.ремонт!S521+[15]пот.ремонт!S521+[2]пот.ремонт!S521</f>
        <v>0</v>
      </c>
      <c r="T521" s="75">
        <f>[17]пот.ремонт!T521+[14]пот.ремонт!T521+[15]пот.ремонт!T521+[2]пот.ремонт!T521</f>
        <v>0</v>
      </c>
      <c r="U521" s="75">
        <f>[17]пот.ремонт!U521+[14]пот.ремонт!U521+[15]пот.ремонт!U521+[2]пот.ремонт!U521</f>
        <v>0</v>
      </c>
      <c r="V521" s="75">
        <f>[17]пот.ремонт!V521+[14]пот.ремонт!V521+[15]пот.ремонт!V521+[2]пот.ремонт!V521</f>
        <v>0</v>
      </c>
      <c r="W521" s="75">
        <f>[17]пот.ремонт!W521+[14]пот.ремонт!W521+[15]пот.ремонт!W521+[2]пот.ремонт!W521</f>
        <v>0</v>
      </c>
      <c r="X521" s="75">
        <f>[17]пот.ремонт!X521+[14]пот.ремонт!X521+[15]пот.ремонт!X521+[2]пот.ремонт!X521</f>
        <v>0</v>
      </c>
      <c r="Y521" s="75">
        <f>[17]пот.ремонт!Y521+[14]пот.ремонт!Y521+[15]пот.ремонт!Y521+[2]пот.ремонт!Y521</f>
        <v>0</v>
      </c>
      <c r="Z521" s="75">
        <f>[17]пот.ремонт!Z521+[14]пот.ремонт!Z521+[15]пот.ремонт!Z521+[2]пот.ремонт!Z521</f>
        <v>0</v>
      </c>
      <c r="AA521" s="75">
        <f>[17]пот.ремонт!AA521+[14]пот.ремонт!AA521+[15]пот.ремонт!AA521+[2]пот.ремонт!AA521</f>
        <v>0</v>
      </c>
      <c r="AB521" s="75">
        <f>[1]пот.ремонт!AB522+[2]пот.ремонт!AB521</f>
        <v>0</v>
      </c>
      <c r="AC521" s="75">
        <f>[1]пот.ремонт!AC522+[2]пот.ремонт!AC521</f>
        <v>0</v>
      </c>
      <c r="AD521" s="187">
        <f t="shared" si="108"/>
        <v>0</v>
      </c>
      <c r="AE521" s="75">
        <f>[17]пот.ремонт!AE521+[14]пот.ремонт!AE521+[15]пот.ремонт!AE521+[2]пот.ремонт!AE521</f>
        <v>0</v>
      </c>
      <c r="AF521" s="75">
        <f>[17]пот.ремонт!AF521+[14]пот.ремонт!AF521+[15]пот.ремонт!AF521+[2]пот.ремонт!AF521</f>
        <v>0</v>
      </c>
      <c r="AG521" s="75">
        <f>[17]пот.ремонт!AG521+[14]пот.ремонт!AG521+[15]пот.ремонт!AG521+[2]пот.ремонт!AG521</f>
        <v>0</v>
      </c>
      <c r="AH521" s="75">
        <f>[17]пот.ремонт!AH521+[14]пот.ремонт!AH521+[15]пот.ремонт!AH521+[2]пот.ремонт!AH521</f>
        <v>0</v>
      </c>
      <c r="AI521" s="75">
        <f>[17]пот.ремонт!AI521+[14]пот.ремонт!AI521+[15]пот.ремонт!AI521+[2]пот.ремонт!AI521</f>
        <v>0</v>
      </c>
      <c r="AJ521" s="75">
        <f>[17]пот.ремонт!AJ521+[14]пот.ремонт!AJ521+[15]пот.ремонт!AJ521+[2]пот.ремонт!AJ521</f>
        <v>0</v>
      </c>
      <c r="AK521" s="75">
        <f>[17]пот.ремонт!AK521+[14]пот.ремонт!AK521+[15]пот.ремонт!AK521+[2]пот.ремонт!AK521</f>
        <v>0</v>
      </c>
      <c r="AL521" s="75">
        <f>[17]пот.ремонт!AL521+[14]пот.ремонт!AL521+[15]пот.ремонт!AL521+[2]пот.ремонт!AL521</f>
        <v>0</v>
      </c>
      <c r="AM521" s="75">
        <f>[17]пот.ремонт!AM521+[14]пот.ремонт!AM521+[15]пот.ремонт!AM521+[2]пот.ремонт!AM521</f>
        <v>0</v>
      </c>
      <c r="AN521" s="75">
        <f>[1]пот.ремонт!AN522+[2]пот.ремонт!AN521</f>
        <v>0</v>
      </c>
      <c r="AO521" s="71">
        <f t="shared" si="107"/>
        <v>0</v>
      </c>
      <c r="AP521" s="274">
        <f t="shared" si="110"/>
        <v>0</v>
      </c>
      <c r="AQ521" s="36">
        <f t="shared" si="105"/>
        <v>-569.63151470643186</v>
      </c>
      <c r="AR521" s="37">
        <f t="shared" si="106"/>
        <v>0</v>
      </c>
      <c r="AS521" s="183">
        <f t="shared" si="111"/>
        <v>0</v>
      </c>
      <c r="AT521" s="146">
        <f>'[4]ПР 5 місяців'!AP521</f>
        <v>-293.13188284</v>
      </c>
      <c r="AU521" s="275">
        <f t="shared" si="112"/>
        <v>-862.76339754643186</v>
      </c>
      <c r="AV521" s="269">
        <f>[17]пот.ремонт!AP521+[14]пот.ремонт!AP521+[15]пот.ремонт!AP521+[2]пот.ремонт!AP521</f>
        <v>0</v>
      </c>
      <c r="AW521" s="193">
        <f>[15]пот.ремонт!C521</f>
        <v>39.635006785350882</v>
      </c>
      <c r="AX521" s="194"/>
      <c r="AY521" s="194">
        <f t="shared" si="102"/>
        <v>-39.635006785350882</v>
      </c>
      <c r="AZ521" s="17"/>
      <c r="BA521" s="200">
        <f t="shared" si="103"/>
        <v>-902.39840433178279</v>
      </c>
      <c r="BB521" s="269">
        <f t="shared" si="104"/>
        <v>0</v>
      </c>
      <c r="BC521" s="15">
        <v>0</v>
      </c>
      <c r="BE521" s="270">
        <f>'[16]звіт поточний ремонт'!AR573</f>
        <v>-293.13188284</v>
      </c>
      <c r="BF521" s="192">
        <f t="shared" si="109"/>
        <v>0</v>
      </c>
    </row>
    <row r="522" spans="1:58" ht="15" customHeight="1" x14ac:dyDescent="0.25">
      <c r="A522" s="175">
        <f t="shared" si="113"/>
        <v>516</v>
      </c>
      <c r="B522" s="260" t="s">
        <v>517</v>
      </c>
      <c r="C522" s="164">
        <f>побуд.звіт!AW526</f>
        <v>232.4216540620356</v>
      </c>
      <c r="D522" s="67">
        <f>'[3]по будинку 08'!BF527</f>
        <v>0</v>
      </c>
      <c r="E522" s="68">
        <v>3</v>
      </c>
      <c r="F522" s="69"/>
      <c r="G522" s="69"/>
      <c r="H522" s="69"/>
      <c r="I522" s="69"/>
      <c r="J522" s="69"/>
      <c r="K522" s="69"/>
      <c r="L522" s="70"/>
      <c r="M522" s="75">
        <f>[17]пот.ремонт!M522+[14]пот.ремонт!M522+[15]пот.ремонт!M522+[2]пот.ремонт!M522</f>
        <v>0</v>
      </c>
      <c r="N522" s="75">
        <f>[17]пот.ремонт!N522+[14]пот.ремонт!N522+[15]пот.ремонт!N522+[2]пот.ремонт!N522</f>
        <v>0</v>
      </c>
      <c r="O522" s="75">
        <f>[17]пот.ремонт!O522+[14]пот.ремонт!O522+[15]пот.ремонт!O522+[2]пот.ремонт!O522</f>
        <v>0</v>
      </c>
      <c r="P522" s="75">
        <f>[17]пот.ремонт!P522+[14]пот.ремонт!P522+[15]пот.ремонт!P522+[2]пот.ремонт!P522</f>
        <v>0</v>
      </c>
      <c r="Q522" s="75">
        <f>[17]пот.ремонт!Q522+[14]пот.ремонт!Q522+[15]пот.ремонт!Q522+[2]пот.ремонт!Q522</f>
        <v>0</v>
      </c>
      <c r="R522" s="75">
        <f>[17]пот.ремонт!R522+[14]пот.ремонт!R522+[15]пот.ремонт!R522+[2]пот.ремонт!R522</f>
        <v>0</v>
      </c>
      <c r="S522" s="75">
        <f>[17]пот.ремонт!S522+[14]пот.ремонт!S522+[15]пот.ремонт!S522+[2]пот.ремонт!S522</f>
        <v>0</v>
      </c>
      <c r="T522" s="75">
        <f>[17]пот.ремонт!T522+[14]пот.ремонт!T522+[15]пот.ремонт!T522+[2]пот.ремонт!T522</f>
        <v>0</v>
      </c>
      <c r="U522" s="75">
        <f>[17]пот.ремонт!U522+[14]пот.ремонт!U522+[15]пот.ремонт!U522+[2]пот.ремонт!U522</f>
        <v>0</v>
      </c>
      <c r="V522" s="75">
        <f>[17]пот.ремонт!V522+[14]пот.ремонт!V522+[15]пот.ремонт!V522+[2]пот.ремонт!V522</f>
        <v>0</v>
      </c>
      <c r="W522" s="75">
        <f>[17]пот.ремонт!W522+[14]пот.ремонт!W522+[15]пот.ремонт!W522+[2]пот.ремонт!W522</f>
        <v>0</v>
      </c>
      <c r="X522" s="75">
        <f>[17]пот.ремонт!X522+[14]пот.ремонт!X522+[15]пот.ремонт!X522+[2]пот.ремонт!X522</f>
        <v>0</v>
      </c>
      <c r="Y522" s="75">
        <f>[17]пот.ремонт!Y522+[14]пот.ремонт!Y522+[15]пот.ремонт!Y522+[2]пот.ремонт!Y522</f>
        <v>0</v>
      </c>
      <c r="Z522" s="75">
        <f>[17]пот.ремонт!Z522+[14]пот.ремонт!Z522+[15]пот.ремонт!Z522+[2]пот.ремонт!Z522</f>
        <v>0</v>
      </c>
      <c r="AA522" s="75">
        <f>[17]пот.ремонт!AA522+[14]пот.ремонт!AA522+[15]пот.ремонт!AA522+[2]пот.ремонт!AA522</f>
        <v>0</v>
      </c>
      <c r="AB522" s="75">
        <f>[1]пот.ремонт!AB523+[2]пот.ремонт!AB522</f>
        <v>0</v>
      </c>
      <c r="AC522" s="75">
        <f>[1]пот.ремонт!AC523+[2]пот.ремонт!AC522</f>
        <v>0</v>
      </c>
      <c r="AD522" s="187">
        <f t="shared" si="108"/>
        <v>0</v>
      </c>
      <c r="AE522" s="75">
        <f>[17]пот.ремонт!AE522+[14]пот.ремонт!AE522+[15]пот.ремонт!AE522+[2]пот.ремонт!AE522</f>
        <v>0</v>
      </c>
      <c r="AF522" s="75">
        <f>[17]пот.ремонт!AF522+[14]пот.ремонт!AF522+[15]пот.ремонт!AF522+[2]пот.ремонт!AF522</f>
        <v>0</v>
      </c>
      <c r="AG522" s="75">
        <f>[17]пот.ремонт!AG522+[14]пот.ремонт!AG522+[15]пот.ремонт!AG522+[2]пот.ремонт!AG522</f>
        <v>0</v>
      </c>
      <c r="AH522" s="75">
        <f>[17]пот.ремонт!AH522+[14]пот.ремонт!AH522+[15]пот.ремонт!AH522+[2]пот.ремонт!AH522</f>
        <v>0</v>
      </c>
      <c r="AI522" s="75">
        <f>[17]пот.ремонт!AI522+[14]пот.ремонт!AI522+[15]пот.ремонт!AI522+[2]пот.ремонт!AI522</f>
        <v>0</v>
      </c>
      <c r="AJ522" s="75">
        <f>[17]пот.ремонт!AJ522+[14]пот.ремонт!AJ522+[15]пот.ремонт!AJ522+[2]пот.ремонт!AJ522</f>
        <v>0</v>
      </c>
      <c r="AK522" s="75">
        <f>[17]пот.ремонт!AK522+[14]пот.ремонт!AK522+[15]пот.ремонт!AK522+[2]пот.ремонт!AK522</f>
        <v>0</v>
      </c>
      <c r="AL522" s="75">
        <f>[17]пот.ремонт!AL522+[14]пот.ремонт!AL522+[15]пот.ремонт!AL522+[2]пот.ремонт!AL522</f>
        <v>0</v>
      </c>
      <c r="AM522" s="75">
        <f>[17]пот.ремонт!AM522+[14]пот.ремонт!AM522+[15]пот.ремонт!AM522+[2]пот.ремонт!AM522</f>
        <v>0</v>
      </c>
      <c r="AN522" s="75">
        <f>[1]пот.ремонт!AN523+[2]пот.ремонт!AN522</f>
        <v>0</v>
      </c>
      <c r="AO522" s="71">
        <f t="shared" si="107"/>
        <v>0</v>
      </c>
      <c r="AP522" s="274">
        <f t="shared" si="110"/>
        <v>0</v>
      </c>
      <c r="AQ522" s="36">
        <f t="shared" si="105"/>
        <v>-232.4216540620356</v>
      </c>
      <c r="AR522" s="37">
        <f t="shared" si="106"/>
        <v>0</v>
      </c>
      <c r="AS522" s="183">
        <f t="shared" si="111"/>
        <v>0</v>
      </c>
      <c r="AT522" s="146">
        <f>'[4]ПР 5 місяців'!AP522</f>
        <v>-119.603902491</v>
      </c>
      <c r="AU522" s="275">
        <f t="shared" si="112"/>
        <v>-352.02555655303559</v>
      </c>
      <c r="AV522" s="269">
        <f>[17]пот.ремонт!AP522+[14]пот.ремонт!AP522+[15]пот.ремонт!AP522+[2]пот.ремонт!AP522</f>
        <v>0</v>
      </c>
      <c r="AW522" s="193">
        <f>[15]пот.ремонт!C522</f>
        <v>210.25410390635011</v>
      </c>
      <c r="AX522" s="194"/>
      <c r="AY522" s="194">
        <f t="shared" ref="AY522:AY572" si="114">AX522-AW522</f>
        <v>-210.25410390635011</v>
      </c>
      <c r="AZ522" s="17"/>
      <c r="BA522" s="200">
        <f t="shared" ref="BA522:BA572" si="115">AU522+AY522</f>
        <v>-562.2796604593857</v>
      </c>
      <c r="BB522" s="269">
        <f t="shared" ref="BB522:BB572" si="116">AP522-AV522</f>
        <v>0</v>
      </c>
      <c r="BC522" s="15">
        <v>0</v>
      </c>
      <c r="BE522" s="270">
        <f>'[16]звіт поточний ремонт'!AR574</f>
        <v>-119.603902491</v>
      </c>
      <c r="BF522" s="192">
        <f t="shared" si="109"/>
        <v>0</v>
      </c>
    </row>
    <row r="523" spans="1:58" ht="15" customHeight="1" x14ac:dyDescent="0.25">
      <c r="A523" s="175">
        <f t="shared" si="113"/>
        <v>517</v>
      </c>
      <c r="B523" s="260" t="s">
        <v>518</v>
      </c>
      <c r="C523" s="164">
        <f>побуд.звіт!AW527</f>
        <v>241.25560127566513</v>
      </c>
      <c r="D523" s="67">
        <f>'[3]по будинку 08'!BF528</f>
        <v>0</v>
      </c>
      <c r="E523" s="68">
        <v>3</v>
      </c>
      <c r="F523" s="69"/>
      <c r="G523" s="69"/>
      <c r="H523" s="69"/>
      <c r="I523" s="69"/>
      <c r="J523" s="69"/>
      <c r="K523" s="69"/>
      <c r="L523" s="70"/>
      <c r="M523" s="75">
        <f>[17]пот.ремонт!M523+[14]пот.ремонт!M523+[15]пот.ремонт!M523+[2]пот.ремонт!M523</f>
        <v>0</v>
      </c>
      <c r="N523" s="75">
        <f>[17]пот.ремонт!N523+[14]пот.ремонт!N523+[15]пот.ремонт!N523+[2]пот.ремонт!N523</f>
        <v>0</v>
      </c>
      <c r="O523" s="75">
        <f>[17]пот.ремонт!O523+[14]пот.ремонт!O523+[15]пот.ремонт!O523+[2]пот.ремонт!O523</f>
        <v>0</v>
      </c>
      <c r="P523" s="75">
        <f>[17]пот.ремонт!P523+[14]пот.ремонт!P523+[15]пот.ремонт!P523+[2]пот.ремонт!P523</f>
        <v>0</v>
      </c>
      <c r="Q523" s="75">
        <f>[17]пот.ремонт!Q523+[14]пот.ремонт!Q523+[15]пот.ремонт!Q523+[2]пот.ремонт!Q523</f>
        <v>0</v>
      </c>
      <c r="R523" s="75">
        <f>[17]пот.ремонт!R523+[14]пот.ремонт!R523+[15]пот.ремонт!R523+[2]пот.ремонт!R523</f>
        <v>0</v>
      </c>
      <c r="S523" s="75">
        <f>[17]пот.ремонт!S523+[14]пот.ремонт!S523+[15]пот.ремонт!S523+[2]пот.ремонт!S523</f>
        <v>0</v>
      </c>
      <c r="T523" s="75">
        <f>[17]пот.ремонт!T523+[14]пот.ремонт!T523+[15]пот.ремонт!T523+[2]пот.ремонт!T523</f>
        <v>0</v>
      </c>
      <c r="U523" s="75">
        <f>[17]пот.ремонт!U523+[14]пот.ремонт!U523+[15]пот.ремонт!U523+[2]пот.ремонт!U523</f>
        <v>0</v>
      </c>
      <c r="V523" s="75">
        <f>[17]пот.ремонт!V523+[14]пот.ремонт!V523+[15]пот.ремонт!V523+[2]пот.ремонт!V523</f>
        <v>0</v>
      </c>
      <c r="W523" s="75">
        <f>[17]пот.ремонт!W523+[14]пот.ремонт!W523+[15]пот.ремонт!W523+[2]пот.ремонт!W523</f>
        <v>0</v>
      </c>
      <c r="X523" s="75">
        <f>[17]пот.ремонт!X523+[14]пот.ремонт!X523+[15]пот.ремонт!X523+[2]пот.ремонт!X523</f>
        <v>0</v>
      </c>
      <c r="Y523" s="75">
        <f>[17]пот.ремонт!Y523+[14]пот.ремонт!Y523+[15]пот.ремонт!Y523+[2]пот.ремонт!Y523</f>
        <v>0</v>
      </c>
      <c r="Z523" s="75">
        <f>[17]пот.ремонт!Z523+[14]пот.ремонт!Z523+[15]пот.ремонт!Z523+[2]пот.ремонт!Z523</f>
        <v>0</v>
      </c>
      <c r="AA523" s="75">
        <f>[17]пот.ремонт!AA523+[14]пот.ремонт!AA523+[15]пот.ремонт!AA523+[2]пот.ремонт!AA523</f>
        <v>0</v>
      </c>
      <c r="AB523" s="75">
        <f>[1]пот.ремонт!AB524+[2]пот.ремонт!AB523</f>
        <v>0</v>
      </c>
      <c r="AC523" s="75">
        <f>[1]пот.ремонт!AC524+[2]пот.ремонт!AC523</f>
        <v>0</v>
      </c>
      <c r="AD523" s="187">
        <f t="shared" si="108"/>
        <v>0</v>
      </c>
      <c r="AE523" s="75">
        <f>[17]пот.ремонт!AE523+[14]пот.ремонт!AE523+[15]пот.ремонт!AE523+[2]пот.ремонт!AE523</f>
        <v>0</v>
      </c>
      <c r="AF523" s="75">
        <f>[17]пот.ремонт!AF523+[14]пот.ремонт!AF523+[15]пот.ремонт!AF523+[2]пот.ремонт!AF523</f>
        <v>0</v>
      </c>
      <c r="AG523" s="75">
        <f>[17]пот.ремонт!AG523+[14]пот.ремонт!AG523+[15]пот.ремонт!AG523+[2]пот.ремонт!AG523</f>
        <v>0</v>
      </c>
      <c r="AH523" s="75">
        <f>[17]пот.ремонт!AH523+[14]пот.ремонт!AH523+[15]пот.ремонт!AH523+[2]пот.ремонт!AH523</f>
        <v>0</v>
      </c>
      <c r="AI523" s="75">
        <f>[17]пот.ремонт!AI523+[14]пот.ремонт!AI523+[15]пот.ремонт!AI523+[2]пот.ремонт!AI523</f>
        <v>0</v>
      </c>
      <c r="AJ523" s="75">
        <f>[17]пот.ремонт!AJ523+[14]пот.ремонт!AJ523+[15]пот.ремонт!AJ523+[2]пот.ремонт!AJ523</f>
        <v>0</v>
      </c>
      <c r="AK523" s="75">
        <f>[17]пот.ремонт!AK523+[14]пот.ремонт!AK523+[15]пот.ремонт!AK523+[2]пот.ремонт!AK523</f>
        <v>0</v>
      </c>
      <c r="AL523" s="75">
        <f>[17]пот.ремонт!AL523+[14]пот.ремонт!AL523+[15]пот.ремонт!AL523+[2]пот.ремонт!AL523</f>
        <v>0</v>
      </c>
      <c r="AM523" s="75">
        <f>[17]пот.ремонт!AM523+[14]пот.ремонт!AM523+[15]пот.ремонт!AM523+[2]пот.ремонт!AM523</f>
        <v>0</v>
      </c>
      <c r="AN523" s="75">
        <f>[1]пот.ремонт!AN524+[2]пот.ремонт!AN523</f>
        <v>0</v>
      </c>
      <c r="AO523" s="71">
        <f t="shared" si="107"/>
        <v>0</v>
      </c>
      <c r="AP523" s="274">
        <f t="shared" si="110"/>
        <v>0</v>
      </c>
      <c r="AQ523" s="36">
        <f t="shared" si="105"/>
        <v>-241.25560127566513</v>
      </c>
      <c r="AR523" s="37">
        <f t="shared" si="106"/>
        <v>0</v>
      </c>
      <c r="AS523" s="183">
        <f t="shared" si="111"/>
        <v>0</v>
      </c>
      <c r="AT523" s="146">
        <f>'[4]ПР 5 місяців'!AP523</f>
        <v>-124.14988149</v>
      </c>
      <c r="AU523" s="275">
        <f t="shared" si="112"/>
        <v>-365.40548276566511</v>
      </c>
      <c r="AV523" s="269">
        <f>[17]пот.ремонт!AP523+[14]пот.ремонт!AP523+[15]пот.ремонт!AP523+[2]пот.ремонт!AP523</f>
        <v>0</v>
      </c>
      <c r="AW523" s="193">
        <f>[15]пот.ремонт!C523</f>
        <v>49.96032212984619</v>
      </c>
      <c r="AX523" s="194"/>
      <c r="AY523" s="194">
        <f t="shared" si="114"/>
        <v>-49.96032212984619</v>
      </c>
      <c r="AZ523" s="17"/>
      <c r="BA523" s="200">
        <f t="shared" si="115"/>
        <v>-415.3658048955113</v>
      </c>
      <c r="BB523" s="269">
        <f t="shared" si="116"/>
        <v>0</v>
      </c>
      <c r="BC523" s="15">
        <v>0</v>
      </c>
      <c r="BE523" s="270">
        <f>'[16]звіт поточний ремонт'!AR575</f>
        <v>-124.14988149</v>
      </c>
      <c r="BF523" s="192">
        <f t="shared" si="109"/>
        <v>0</v>
      </c>
    </row>
    <row r="524" spans="1:58" ht="15" customHeight="1" x14ac:dyDescent="0.25">
      <c r="A524" s="175">
        <f t="shared" si="113"/>
        <v>518</v>
      </c>
      <c r="B524" s="260" t="s">
        <v>519</v>
      </c>
      <c r="C524" s="164">
        <f>побуд.звіт!AW528</f>
        <v>765.80356467805757</v>
      </c>
      <c r="D524" s="67">
        <f>'[3]по будинку 08'!BF529</f>
        <v>0</v>
      </c>
      <c r="E524" s="68">
        <v>2</v>
      </c>
      <c r="F524" s="69"/>
      <c r="G524" s="69"/>
      <c r="H524" s="69"/>
      <c r="I524" s="69"/>
      <c r="J524" s="69"/>
      <c r="K524" s="69"/>
      <c r="L524" s="70"/>
      <c r="M524" s="75">
        <f>[17]пот.ремонт!M524+[14]пот.ремонт!M524+[15]пот.ремонт!M524+[2]пот.ремонт!M524</f>
        <v>0</v>
      </c>
      <c r="N524" s="75">
        <f>[17]пот.ремонт!N524+[14]пот.ремонт!N524+[15]пот.ремонт!N524+[2]пот.ремонт!N524</f>
        <v>0</v>
      </c>
      <c r="O524" s="75">
        <f>[17]пот.ремонт!O524+[14]пот.ремонт!O524+[15]пот.ремонт!O524+[2]пот.ремонт!O524</f>
        <v>0</v>
      </c>
      <c r="P524" s="75">
        <f>[17]пот.ремонт!P524+[14]пот.ремонт!P524+[15]пот.ремонт!P524+[2]пот.ремонт!P524</f>
        <v>0</v>
      </c>
      <c r="Q524" s="75">
        <f>[17]пот.ремонт!Q524+[14]пот.ремонт!Q524+[15]пот.ремонт!Q524+[2]пот.ремонт!Q524</f>
        <v>0</v>
      </c>
      <c r="R524" s="75">
        <f>[17]пот.ремонт!R524+[14]пот.ремонт!R524+[15]пот.ремонт!R524+[2]пот.ремонт!R524</f>
        <v>0</v>
      </c>
      <c r="S524" s="75">
        <f>[17]пот.ремонт!S524+[14]пот.ремонт!S524+[15]пот.ремонт!S524+[2]пот.ремонт!S524</f>
        <v>0</v>
      </c>
      <c r="T524" s="75">
        <f>[17]пот.ремонт!T524+[14]пот.ремонт!T524+[15]пот.ремонт!T524+[2]пот.ремонт!T524</f>
        <v>0</v>
      </c>
      <c r="U524" s="75">
        <f>[17]пот.ремонт!U524+[14]пот.ремонт!U524+[15]пот.ремонт!U524+[2]пот.ремонт!U524</f>
        <v>0</v>
      </c>
      <c r="V524" s="75">
        <f>[17]пот.ремонт!V524+[14]пот.ремонт!V524+[15]пот.ремонт!V524+[2]пот.ремонт!V524</f>
        <v>0</v>
      </c>
      <c r="W524" s="75">
        <f>[17]пот.ремонт!W524+[14]пот.ремонт!W524+[15]пот.ремонт!W524+[2]пот.ремонт!W524</f>
        <v>0</v>
      </c>
      <c r="X524" s="75">
        <f>[17]пот.ремонт!X524+[14]пот.ремонт!X524+[15]пот.ремонт!X524+[2]пот.ремонт!X524</f>
        <v>0</v>
      </c>
      <c r="Y524" s="75">
        <f>[17]пот.ремонт!Y524+[14]пот.ремонт!Y524+[15]пот.ремонт!Y524+[2]пот.ремонт!Y524</f>
        <v>0</v>
      </c>
      <c r="Z524" s="75">
        <f>[17]пот.ремонт!Z524+[14]пот.ремонт!Z524+[15]пот.ремонт!Z524+[2]пот.ремонт!Z524</f>
        <v>0</v>
      </c>
      <c r="AA524" s="75">
        <f>[17]пот.ремонт!AA524+[14]пот.ремонт!AA524+[15]пот.ремонт!AA524+[2]пот.ремонт!AA524</f>
        <v>0</v>
      </c>
      <c r="AB524" s="75">
        <f>[1]пот.ремонт!AB525+[2]пот.ремонт!AB524</f>
        <v>0</v>
      </c>
      <c r="AC524" s="75">
        <f>[1]пот.ремонт!AC525+[2]пот.ремонт!AC524</f>
        <v>0</v>
      </c>
      <c r="AD524" s="187">
        <f t="shared" si="108"/>
        <v>0</v>
      </c>
      <c r="AE524" s="75">
        <f>[17]пот.ремонт!AE524+[14]пот.ремонт!AE524+[15]пот.ремонт!AE524+[2]пот.ремонт!AE524</f>
        <v>0</v>
      </c>
      <c r="AF524" s="75">
        <f>[17]пот.ремонт!AF524+[14]пот.ремонт!AF524+[15]пот.ремонт!AF524+[2]пот.ремонт!AF524</f>
        <v>0</v>
      </c>
      <c r="AG524" s="75">
        <f>[17]пот.ремонт!AG524+[14]пот.ремонт!AG524+[15]пот.ремонт!AG524+[2]пот.ремонт!AG524</f>
        <v>0</v>
      </c>
      <c r="AH524" s="75">
        <f>[17]пот.ремонт!AH524+[14]пот.ремонт!AH524+[15]пот.ремонт!AH524+[2]пот.ремонт!AH524</f>
        <v>0</v>
      </c>
      <c r="AI524" s="75">
        <f>[17]пот.ремонт!AI524+[14]пот.ремонт!AI524+[15]пот.ремонт!AI524+[2]пот.ремонт!AI524</f>
        <v>0</v>
      </c>
      <c r="AJ524" s="75">
        <f>[17]пот.ремонт!AJ524+[14]пот.ремонт!AJ524+[15]пот.ремонт!AJ524+[2]пот.ремонт!AJ524</f>
        <v>0</v>
      </c>
      <c r="AK524" s="75">
        <f>[17]пот.ремонт!AK524+[14]пот.ремонт!AK524+[15]пот.ремонт!AK524+[2]пот.ремонт!AK524</f>
        <v>0</v>
      </c>
      <c r="AL524" s="75">
        <f>[17]пот.ремонт!AL524+[14]пот.ремонт!AL524+[15]пот.ремонт!AL524+[2]пот.ремонт!AL524</f>
        <v>0</v>
      </c>
      <c r="AM524" s="75">
        <f>[17]пот.ремонт!AM524+[14]пот.ремонт!AM524+[15]пот.ремонт!AM524+[2]пот.ремонт!AM524</f>
        <v>0</v>
      </c>
      <c r="AN524" s="75">
        <f>[1]пот.ремонт!AN525+[2]пот.ремонт!AN524</f>
        <v>0</v>
      </c>
      <c r="AO524" s="71">
        <f t="shared" si="107"/>
        <v>0</v>
      </c>
      <c r="AP524" s="274">
        <f t="shared" si="110"/>
        <v>0</v>
      </c>
      <c r="AQ524" s="36">
        <f t="shared" si="105"/>
        <v>-765.80356467805757</v>
      </c>
      <c r="AR524" s="37">
        <f t="shared" si="106"/>
        <v>0</v>
      </c>
      <c r="AS524" s="183">
        <f t="shared" si="111"/>
        <v>0</v>
      </c>
      <c r="AT524" s="146">
        <f>'[4]ПР 5 місяців'!AP524</f>
        <v>-394.08163423999997</v>
      </c>
      <c r="AU524" s="275">
        <f t="shared" si="112"/>
        <v>-1159.8851989180575</v>
      </c>
      <c r="AV524" s="269">
        <f>[17]пот.ремонт!AP524+[14]пот.ремонт!AP524+[15]пот.ремонт!AP524+[2]пот.ремонт!AP524</f>
        <v>0</v>
      </c>
      <c r="AW524" s="193">
        <f>[15]пот.ремонт!C524</f>
        <v>19.913108164383782</v>
      </c>
      <c r="AX524" s="194"/>
      <c r="AY524" s="194">
        <f t="shared" si="114"/>
        <v>-19.913108164383782</v>
      </c>
      <c r="AZ524" s="17"/>
      <c r="BA524" s="200">
        <f t="shared" si="115"/>
        <v>-1179.7983070824414</v>
      </c>
      <c r="BB524" s="269">
        <f t="shared" si="116"/>
        <v>0</v>
      </c>
      <c r="BC524" s="15">
        <v>0</v>
      </c>
      <c r="BE524" s="270">
        <f>'[16]звіт поточний ремонт'!AR501</f>
        <v>-394.08163423999997</v>
      </c>
      <c r="BF524" s="192">
        <f t="shared" si="109"/>
        <v>0</v>
      </c>
    </row>
    <row r="525" spans="1:58" ht="15" customHeight="1" x14ac:dyDescent="0.25">
      <c r="A525" s="175">
        <f t="shared" si="113"/>
        <v>519</v>
      </c>
      <c r="B525" s="260" t="s">
        <v>520</v>
      </c>
      <c r="C525" s="164">
        <f>побуд.звіт!AW529</f>
        <v>698.78843231259566</v>
      </c>
      <c r="D525" s="67">
        <f>'[3]по будинку 08'!BF530</f>
        <v>0</v>
      </c>
      <c r="E525" s="68">
        <v>2</v>
      </c>
      <c r="F525" s="69"/>
      <c r="G525" s="69"/>
      <c r="H525" s="69"/>
      <c r="I525" s="69"/>
      <c r="J525" s="69"/>
      <c r="K525" s="69"/>
      <c r="L525" s="70"/>
      <c r="M525" s="75">
        <f>[17]пот.ремонт!M525+[14]пот.ремонт!M525+[15]пот.ремонт!M525+[2]пот.ремонт!M525</f>
        <v>0</v>
      </c>
      <c r="N525" s="75">
        <f>[17]пот.ремонт!N525+[14]пот.ремонт!N525+[15]пот.ремонт!N525+[2]пот.ремонт!N525</f>
        <v>0</v>
      </c>
      <c r="O525" s="75">
        <f>[17]пот.ремонт!O525+[14]пот.ремонт!O525+[15]пот.ремонт!O525+[2]пот.ремонт!O525</f>
        <v>0</v>
      </c>
      <c r="P525" s="75">
        <f>[17]пот.ремонт!P525+[14]пот.ремонт!P525+[15]пот.ремонт!P525+[2]пот.ремонт!P525</f>
        <v>0</v>
      </c>
      <c r="Q525" s="75">
        <f>[17]пот.ремонт!Q525+[14]пот.ремонт!Q525+[15]пот.ремонт!Q525+[2]пот.ремонт!Q525</f>
        <v>0</v>
      </c>
      <c r="R525" s="75">
        <f>[17]пот.ремонт!R525+[14]пот.ремонт!R525+[15]пот.ремонт!R525+[2]пот.ремонт!R525</f>
        <v>0</v>
      </c>
      <c r="S525" s="75">
        <f>[17]пот.ремонт!S525+[14]пот.ремонт!S525+[15]пот.ремонт!S525+[2]пот.ремонт!S525</f>
        <v>0</v>
      </c>
      <c r="T525" s="75">
        <f>[17]пот.ремонт!T525+[14]пот.ремонт!T525+[15]пот.ремонт!T525+[2]пот.ремонт!T525</f>
        <v>0</v>
      </c>
      <c r="U525" s="75">
        <f>[17]пот.ремонт!U525+[14]пот.ремонт!U525+[15]пот.ремонт!U525+[2]пот.ремонт!U525</f>
        <v>0</v>
      </c>
      <c r="V525" s="75">
        <f>[17]пот.ремонт!V525+[14]пот.ремонт!V525+[15]пот.ремонт!V525+[2]пот.ремонт!V525</f>
        <v>0</v>
      </c>
      <c r="W525" s="75">
        <f>[17]пот.ремонт!W525+[14]пот.ремонт!W525+[15]пот.ремонт!W525+[2]пот.ремонт!W525</f>
        <v>0</v>
      </c>
      <c r="X525" s="75">
        <f>[17]пот.ремонт!X525+[14]пот.ремонт!X525+[15]пот.ремонт!X525+[2]пот.ремонт!X525</f>
        <v>0</v>
      </c>
      <c r="Y525" s="75">
        <f>[17]пот.ремонт!Y525+[14]пот.ремонт!Y525+[15]пот.ремонт!Y525+[2]пот.ремонт!Y525</f>
        <v>0</v>
      </c>
      <c r="Z525" s="75">
        <f>[17]пот.ремонт!Z525+[14]пот.ремонт!Z525+[15]пот.ремонт!Z525+[2]пот.ремонт!Z525</f>
        <v>0</v>
      </c>
      <c r="AA525" s="75">
        <f>[17]пот.ремонт!AA525+[14]пот.ремонт!AA525+[15]пот.ремонт!AA525+[2]пот.ремонт!AA525</f>
        <v>0</v>
      </c>
      <c r="AB525" s="75">
        <f>[1]пот.ремонт!AB526+[2]пот.ремонт!AB525</f>
        <v>0</v>
      </c>
      <c r="AC525" s="75">
        <f>[1]пот.ремонт!AC526+[2]пот.ремонт!AC525</f>
        <v>0</v>
      </c>
      <c r="AD525" s="187">
        <f t="shared" si="108"/>
        <v>0</v>
      </c>
      <c r="AE525" s="75">
        <f>[17]пот.ремонт!AE525+[14]пот.ремонт!AE525+[15]пот.ремонт!AE525+[2]пот.ремонт!AE525</f>
        <v>0</v>
      </c>
      <c r="AF525" s="75">
        <f>[17]пот.ремонт!AF525+[14]пот.ремонт!AF525+[15]пот.ремонт!AF525+[2]пот.ремонт!AF525</f>
        <v>0</v>
      </c>
      <c r="AG525" s="75">
        <f>[17]пот.ремонт!AG525+[14]пот.ремонт!AG525+[15]пот.ремонт!AG525+[2]пот.ремонт!AG525</f>
        <v>0</v>
      </c>
      <c r="AH525" s="75">
        <f>[17]пот.ремонт!AH525+[14]пот.ремонт!AH525+[15]пот.ремонт!AH525+[2]пот.ремонт!AH525</f>
        <v>0</v>
      </c>
      <c r="AI525" s="75">
        <f>[17]пот.ремонт!AI525+[14]пот.ремонт!AI525+[15]пот.ремонт!AI525+[2]пот.ремонт!AI525</f>
        <v>0</v>
      </c>
      <c r="AJ525" s="75">
        <f>[17]пот.ремонт!AJ525+[14]пот.ремонт!AJ525+[15]пот.ремонт!AJ525+[2]пот.ремонт!AJ525</f>
        <v>0</v>
      </c>
      <c r="AK525" s="75">
        <f>[17]пот.ремонт!AK525+[14]пот.ремонт!AK525+[15]пот.ремонт!AK525+[2]пот.ремонт!AK525</f>
        <v>0</v>
      </c>
      <c r="AL525" s="75">
        <f>[17]пот.ремонт!AL525+[14]пот.ремонт!AL525+[15]пот.ремонт!AL525+[2]пот.ремонт!AL525</f>
        <v>0</v>
      </c>
      <c r="AM525" s="75">
        <f>[17]пот.ремонт!AM525+[14]пот.ремонт!AM525+[15]пот.ремонт!AM525+[2]пот.ремонт!AM525</f>
        <v>0</v>
      </c>
      <c r="AN525" s="75">
        <f>[1]пот.ремонт!AN526+[2]пот.ремонт!AN525</f>
        <v>0</v>
      </c>
      <c r="AO525" s="71">
        <f t="shared" si="107"/>
        <v>0</v>
      </c>
      <c r="AP525" s="274">
        <f t="shared" si="110"/>
        <v>0</v>
      </c>
      <c r="AQ525" s="36">
        <f t="shared" si="105"/>
        <v>-698.78843231259566</v>
      </c>
      <c r="AR525" s="37">
        <f t="shared" si="106"/>
        <v>0</v>
      </c>
      <c r="AS525" s="183">
        <f t="shared" si="111"/>
        <v>0</v>
      </c>
      <c r="AT525" s="146">
        <f>'[4]ПР 5 місяців'!AP525</f>
        <v>-359.59584750399995</v>
      </c>
      <c r="AU525" s="275">
        <f t="shared" si="112"/>
        <v>-1058.3842798165956</v>
      </c>
      <c r="AV525" s="269">
        <f>[17]пот.ремонт!AP525+[14]пот.ремонт!AP525+[15]пот.ремонт!AP525+[2]пот.ремонт!AP525</f>
        <v>0</v>
      </c>
      <c r="AW525" s="193">
        <f>[15]пот.ремонт!C525</f>
        <v>9.7243710651860447</v>
      </c>
      <c r="AX525" s="194"/>
      <c r="AY525" s="194">
        <f t="shared" si="114"/>
        <v>-9.7243710651860447</v>
      </c>
      <c r="AZ525" s="17"/>
      <c r="BA525" s="200">
        <f t="shared" si="115"/>
        <v>-1068.1086508817816</v>
      </c>
      <c r="BB525" s="269">
        <f t="shared" si="116"/>
        <v>0</v>
      </c>
      <c r="BC525" s="15">
        <v>0</v>
      </c>
      <c r="BE525" s="270">
        <f>'[16]звіт поточний ремонт'!AR502</f>
        <v>-359.59584750399995</v>
      </c>
      <c r="BF525" s="192">
        <f t="shared" si="109"/>
        <v>0</v>
      </c>
    </row>
    <row r="526" spans="1:58" ht="15" customHeight="1" x14ac:dyDescent="0.25">
      <c r="A526" s="175">
        <f t="shared" si="113"/>
        <v>520</v>
      </c>
      <c r="B526" s="260" t="s">
        <v>521</v>
      </c>
      <c r="C526" s="164">
        <f>побуд.звіт!AW530</f>
        <v>608.92632934981646</v>
      </c>
      <c r="D526" s="67">
        <f>'[3]по будинку 08'!BF531</f>
        <v>0</v>
      </c>
      <c r="E526" s="68">
        <v>2</v>
      </c>
      <c r="F526" s="69"/>
      <c r="G526" s="69"/>
      <c r="H526" s="69"/>
      <c r="I526" s="69"/>
      <c r="J526" s="69"/>
      <c r="K526" s="69"/>
      <c r="L526" s="70"/>
      <c r="M526" s="75">
        <f>[17]пот.ремонт!M526+[14]пот.ремонт!M526+[15]пот.ремонт!M526+[2]пот.ремонт!M526</f>
        <v>0</v>
      </c>
      <c r="N526" s="75">
        <f>[17]пот.ремонт!N526+[14]пот.ремонт!N526+[15]пот.ремонт!N526+[2]пот.ремонт!N526</f>
        <v>0</v>
      </c>
      <c r="O526" s="75">
        <f>[17]пот.ремонт!O526+[14]пот.ремонт!O526+[15]пот.ремонт!O526+[2]пот.ремонт!O526</f>
        <v>0</v>
      </c>
      <c r="P526" s="75">
        <f>[17]пот.ремонт!P526+[14]пот.ремонт!P526+[15]пот.ремонт!P526+[2]пот.ремонт!P526</f>
        <v>0</v>
      </c>
      <c r="Q526" s="75">
        <f>[17]пот.ремонт!Q526+[14]пот.ремонт!Q526+[15]пот.ремонт!Q526+[2]пот.ремонт!Q526</f>
        <v>0</v>
      </c>
      <c r="R526" s="75">
        <f>[17]пот.ремонт!R526+[14]пот.ремонт!R526+[15]пот.ремонт!R526+[2]пот.ремонт!R526</f>
        <v>0</v>
      </c>
      <c r="S526" s="75">
        <f>[17]пот.ремонт!S526+[14]пот.ремонт!S526+[15]пот.ремонт!S526+[2]пот.ремонт!S526</f>
        <v>0</v>
      </c>
      <c r="T526" s="75">
        <f>[17]пот.ремонт!T526+[14]пот.ремонт!T526+[15]пот.ремонт!T526+[2]пот.ремонт!T526</f>
        <v>0</v>
      </c>
      <c r="U526" s="75">
        <f>[17]пот.ремонт!U526+[14]пот.ремонт!U526+[15]пот.ремонт!U526+[2]пот.ремонт!U526</f>
        <v>0</v>
      </c>
      <c r="V526" s="75">
        <f>[17]пот.ремонт!V526+[14]пот.ремонт!V526+[15]пот.ремонт!V526+[2]пот.ремонт!V526</f>
        <v>0</v>
      </c>
      <c r="W526" s="75">
        <f>[17]пот.ремонт!W526+[14]пот.ремонт!W526+[15]пот.ремонт!W526+[2]пот.ремонт!W526</f>
        <v>0</v>
      </c>
      <c r="X526" s="75">
        <f>[17]пот.ремонт!X526+[14]пот.ремонт!X526+[15]пот.ремонт!X526+[2]пот.ремонт!X526</f>
        <v>0</v>
      </c>
      <c r="Y526" s="75">
        <f>[17]пот.ремонт!Y526+[14]пот.ремонт!Y526+[15]пот.ремонт!Y526+[2]пот.ремонт!Y526</f>
        <v>0</v>
      </c>
      <c r="Z526" s="75">
        <f>[17]пот.ремонт!Z526+[14]пот.ремонт!Z526+[15]пот.ремонт!Z526+[2]пот.ремонт!Z526</f>
        <v>0</v>
      </c>
      <c r="AA526" s="75">
        <f>[17]пот.ремонт!AA526+[14]пот.ремонт!AA526+[15]пот.ремонт!AA526+[2]пот.ремонт!AA526</f>
        <v>0</v>
      </c>
      <c r="AB526" s="75">
        <f>[1]пот.ремонт!AB527+[2]пот.ремонт!AB526</f>
        <v>0</v>
      </c>
      <c r="AC526" s="75">
        <f>[1]пот.ремонт!AC527+[2]пот.ремонт!AC526</f>
        <v>0</v>
      </c>
      <c r="AD526" s="187">
        <f t="shared" si="108"/>
        <v>0</v>
      </c>
      <c r="AE526" s="75">
        <f>[17]пот.ремонт!AE526+[14]пот.ремонт!AE526+[15]пот.ремонт!AE526+[2]пот.ремонт!AE526</f>
        <v>0</v>
      </c>
      <c r="AF526" s="75">
        <f>[17]пот.ремонт!AF526+[14]пот.ремонт!AF526+[15]пот.ремонт!AF526+[2]пот.ремонт!AF526</f>
        <v>0</v>
      </c>
      <c r="AG526" s="75">
        <f>[17]пот.ремонт!AG526+[14]пот.ремонт!AG526+[15]пот.ремонт!AG526+[2]пот.ремонт!AG526</f>
        <v>0</v>
      </c>
      <c r="AH526" s="75">
        <f>[17]пот.ремонт!AH526+[14]пот.ремонт!AH526+[15]пот.ремонт!AH526+[2]пот.ремонт!AH526</f>
        <v>0</v>
      </c>
      <c r="AI526" s="75">
        <f>[17]пот.ремонт!AI526+[14]пот.ремонт!AI526+[15]пот.ремонт!AI526+[2]пот.ремонт!AI526</f>
        <v>0</v>
      </c>
      <c r="AJ526" s="75">
        <f>[17]пот.ремонт!AJ526+[14]пот.ремонт!AJ526+[15]пот.ремонт!AJ526+[2]пот.ремонт!AJ526</f>
        <v>0</v>
      </c>
      <c r="AK526" s="75">
        <f>[17]пот.ремонт!AK526+[14]пот.ремонт!AK526+[15]пот.ремонт!AK526+[2]пот.ремонт!AK526</f>
        <v>0</v>
      </c>
      <c r="AL526" s="75">
        <f>[17]пот.ремонт!AL526+[14]пот.ремонт!AL526+[15]пот.ремонт!AL526+[2]пот.ремонт!AL526</f>
        <v>0</v>
      </c>
      <c r="AM526" s="75">
        <f>[17]пот.ремонт!AM526+[14]пот.ремонт!AM526+[15]пот.ремонт!AM526+[2]пот.ремонт!AM526</f>
        <v>0</v>
      </c>
      <c r="AN526" s="75">
        <f>[1]пот.ремонт!AN527+[2]пот.ремонт!AN526</f>
        <v>0</v>
      </c>
      <c r="AO526" s="71">
        <f t="shared" si="107"/>
        <v>0</v>
      </c>
      <c r="AP526" s="274">
        <f t="shared" si="110"/>
        <v>0</v>
      </c>
      <c r="AQ526" s="36">
        <f t="shared" si="105"/>
        <v>-608.92632934981646</v>
      </c>
      <c r="AR526" s="37">
        <f t="shared" si="106"/>
        <v>0</v>
      </c>
      <c r="AS526" s="183">
        <f t="shared" si="111"/>
        <v>0</v>
      </c>
      <c r="AT526" s="146">
        <f>'[4]ПР 5 місяців'!AP526</f>
        <v>-313.35270042999997</v>
      </c>
      <c r="AU526" s="275">
        <f t="shared" si="112"/>
        <v>-922.27902977981648</v>
      </c>
      <c r="AV526" s="269">
        <f>[17]пот.ремонт!AP526+[14]пот.ремонт!AP526+[15]пот.ремонт!AP526+[2]пот.ремонт!AP526</f>
        <v>0</v>
      </c>
      <c r="AW526" s="193">
        <f>[15]пот.ремонт!C526</f>
        <v>44.00551063487265</v>
      </c>
      <c r="AX526" s="194"/>
      <c r="AY526" s="194">
        <f t="shared" si="114"/>
        <v>-44.00551063487265</v>
      </c>
      <c r="AZ526" s="17"/>
      <c r="BA526" s="200">
        <f t="shared" si="115"/>
        <v>-966.2845404146891</v>
      </c>
      <c r="BB526" s="269">
        <f t="shared" si="116"/>
        <v>0</v>
      </c>
      <c r="BC526" s="15">
        <v>0</v>
      </c>
      <c r="BE526" s="270">
        <f>'[16]звіт поточний ремонт'!AR503</f>
        <v>-313.35270042999997</v>
      </c>
      <c r="BF526" s="192">
        <f t="shared" si="109"/>
        <v>0</v>
      </c>
    </row>
    <row r="527" spans="1:58" ht="15" customHeight="1" x14ac:dyDescent="0.25">
      <c r="A527" s="175">
        <f t="shared" si="113"/>
        <v>521</v>
      </c>
      <c r="B527" s="260" t="s">
        <v>522</v>
      </c>
      <c r="C527" s="164">
        <f>побуд.звіт!AW531</f>
        <v>328.98481820136158</v>
      </c>
      <c r="D527" s="67">
        <f>'[3]по будинку 08'!BF532</f>
        <v>0</v>
      </c>
      <c r="E527" s="68">
        <v>2</v>
      </c>
      <c r="F527" s="69"/>
      <c r="G527" s="69"/>
      <c r="H527" s="69"/>
      <c r="I527" s="69"/>
      <c r="J527" s="69"/>
      <c r="K527" s="69"/>
      <c r="L527" s="70"/>
      <c r="M527" s="75">
        <f>[17]пот.ремонт!M527+[14]пот.ремонт!M527+[15]пот.ремонт!M527+[2]пот.ремонт!M527</f>
        <v>0</v>
      </c>
      <c r="N527" s="75">
        <f>[17]пот.ремонт!N527+[14]пот.ремонт!N527+[15]пот.ремонт!N527+[2]пот.ремонт!N527</f>
        <v>0</v>
      </c>
      <c r="O527" s="75">
        <f>[17]пот.ремонт!O527+[14]пот.ремонт!O527+[15]пот.ремонт!O527+[2]пот.ремонт!O527</f>
        <v>0</v>
      </c>
      <c r="P527" s="75">
        <f>[17]пот.ремонт!P527+[14]пот.ремонт!P527+[15]пот.ремонт!P527+[2]пот.ремонт!P527</f>
        <v>0</v>
      </c>
      <c r="Q527" s="75">
        <f>[17]пот.ремонт!Q527+[14]пот.ремонт!Q527+[15]пот.ремонт!Q527+[2]пот.ремонт!Q527</f>
        <v>0</v>
      </c>
      <c r="R527" s="75">
        <f>[17]пот.ремонт!R527+[14]пот.ремонт!R527+[15]пот.ремонт!R527+[2]пот.ремонт!R527</f>
        <v>0</v>
      </c>
      <c r="S527" s="75">
        <f>[17]пот.ремонт!S527+[14]пот.ремонт!S527+[15]пот.ремонт!S527+[2]пот.ремонт!S527</f>
        <v>0</v>
      </c>
      <c r="T527" s="75">
        <f>[17]пот.ремонт!T527+[14]пот.ремонт!T527+[15]пот.ремонт!T527+[2]пот.ремонт!T527</f>
        <v>0</v>
      </c>
      <c r="U527" s="75">
        <f>[17]пот.ремонт!U527+[14]пот.ремонт!U527+[15]пот.ремонт!U527+[2]пот.ремонт!U527</f>
        <v>0</v>
      </c>
      <c r="V527" s="75">
        <f>[17]пот.ремонт!V527+[14]пот.ремонт!V527+[15]пот.ремонт!V527+[2]пот.ремонт!V527</f>
        <v>0</v>
      </c>
      <c r="W527" s="75">
        <f>[17]пот.ремонт!W527+[14]пот.ремонт!W527+[15]пот.ремонт!W527+[2]пот.ремонт!W527</f>
        <v>0</v>
      </c>
      <c r="X527" s="75">
        <f>[17]пот.ремонт!X527+[14]пот.ремонт!X527+[15]пот.ремонт!X527+[2]пот.ремонт!X527</f>
        <v>0</v>
      </c>
      <c r="Y527" s="75">
        <f>[17]пот.ремонт!Y527+[14]пот.ремонт!Y527+[15]пот.ремонт!Y527+[2]пот.ремонт!Y527</f>
        <v>0</v>
      </c>
      <c r="Z527" s="75">
        <f>[17]пот.ремонт!Z527+[14]пот.ремонт!Z527+[15]пот.ремонт!Z527+[2]пот.ремонт!Z527</f>
        <v>0</v>
      </c>
      <c r="AA527" s="75">
        <f>[17]пот.ремонт!AA527+[14]пот.ремонт!AA527+[15]пот.ремонт!AA527+[2]пот.ремонт!AA527</f>
        <v>0</v>
      </c>
      <c r="AB527" s="75">
        <f>[1]пот.ремонт!AB528+[2]пот.ремонт!AB527</f>
        <v>0</v>
      </c>
      <c r="AC527" s="75">
        <f>[1]пот.ремонт!AC528+[2]пот.ремонт!AC527</f>
        <v>0</v>
      </c>
      <c r="AD527" s="187">
        <f t="shared" si="108"/>
        <v>0</v>
      </c>
      <c r="AE527" s="75">
        <f>[17]пот.ремонт!AE527+[14]пот.ремонт!AE527+[15]пот.ремонт!AE527+[2]пот.ремонт!AE527</f>
        <v>0</v>
      </c>
      <c r="AF527" s="75">
        <f>[17]пот.ремонт!AF527+[14]пот.ремонт!AF527+[15]пот.ремонт!AF527+[2]пот.ремонт!AF527</f>
        <v>0</v>
      </c>
      <c r="AG527" s="75">
        <f>[17]пот.ремонт!AG527+[14]пот.ремонт!AG527+[15]пот.ремонт!AG527+[2]пот.ремонт!AG527</f>
        <v>0</v>
      </c>
      <c r="AH527" s="75">
        <f>[17]пот.ремонт!AH527+[14]пот.ремонт!AH527+[15]пот.ремонт!AH527+[2]пот.ремонт!AH527</f>
        <v>0</v>
      </c>
      <c r="AI527" s="75">
        <f>[17]пот.ремонт!AI527+[14]пот.ремонт!AI527+[15]пот.ремонт!AI527+[2]пот.ремонт!AI527</f>
        <v>0</v>
      </c>
      <c r="AJ527" s="75">
        <f>[17]пот.ремонт!AJ527+[14]пот.ремонт!AJ527+[15]пот.ремонт!AJ527+[2]пот.ремонт!AJ527</f>
        <v>0</v>
      </c>
      <c r="AK527" s="75">
        <f>[17]пот.ремонт!AK527+[14]пот.ремонт!AK527+[15]пот.ремонт!AK527+[2]пот.ремонт!AK527</f>
        <v>0</v>
      </c>
      <c r="AL527" s="75">
        <f>[17]пот.ремонт!AL527+[14]пот.ремонт!AL527+[15]пот.ремонт!AL527+[2]пот.ремонт!AL527</f>
        <v>0</v>
      </c>
      <c r="AM527" s="75">
        <f>[17]пот.ремонт!AM527+[14]пот.ремонт!AM527+[15]пот.ремонт!AM527+[2]пот.ремонт!AM527</f>
        <v>0</v>
      </c>
      <c r="AN527" s="75">
        <f>[1]пот.ремонт!AN528+[2]пот.ремонт!AN527</f>
        <v>0</v>
      </c>
      <c r="AO527" s="71">
        <f t="shared" si="107"/>
        <v>0</v>
      </c>
      <c r="AP527" s="274">
        <f t="shared" si="110"/>
        <v>0</v>
      </c>
      <c r="AQ527" s="36">
        <f t="shared" si="105"/>
        <v>-328.98481820136158</v>
      </c>
      <c r="AR527" s="37">
        <f t="shared" si="106"/>
        <v>0</v>
      </c>
      <c r="AS527" s="183">
        <f t="shared" si="111"/>
        <v>0</v>
      </c>
      <c r="AT527" s="146">
        <f>'[4]ПР 5 місяців'!AP527</f>
        <v>-169.29520653119999</v>
      </c>
      <c r="AU527" s="275">
        <f t="shared" si="112"/>
        <v>-498.28002473256157</v>
      </c>
      <c r="AV527" s="269">
        <f>[17]пот.ремонт!AP527+[14]пот.ремонт!AP527+[15]пот.ремонт!AP527+[2]пот.ремонт!AP527</f>
        <v>0</v>
      </c>
      <c r="AW527" s="193">
        <f>[15]пот.ремонт!C527</f>
        <v>52.840073788915305</v>
      </c>
      <c r="AX527" s="194"/>
      <c r="AY527" s="194">
        <f t="shared" si="114"/>
        <v>-52.840073788915305</v>
      </c>
      <c r="AZ527" s="17"/>
      <c r="BA527" s="200">
        <f t="shared" si="115"/>
        <v>-551.12009852147685</v>
      </c>
      <c r="BB527" s="269">
        <f t="shared" si="116"/>
        <v>0</v>
      </c>
      <c r="BC527" s="15">
        <v>0</v>
      </c>
      <c r="BE527" s="270">
        <f>'[16]звіт поточний ремонт'!AR504</f>
        <v>-169.29520653119999</v>
      </c>
      <c r="BF527" s="192">
        <f t="shared" si="109"/>
        <v>0</v>
      </c>
    </row>
    <row r="528" spans="1:58" ht="15" customHeight="1" x14ac:dyDescent="0.25">
      <c r="A528" s="175">
        <f t="shared" si="113"/>
        <v>522</v>
      </c>
      <c r="B528" s="260" t="s">
        <v>523</v>
      </c>
      <c r="C528" s="164">
        <f>побуд.звіт!AW532</f>
        <v>941.26142116945073</v>
      </c>
      <c r="D528" s="67">
        <f>'[3]по будинку 08'!BF533</f>
        <v>0</v>
      </c>
      <c r="E528" s="68">
        <v>2</v>
      </c>
      <c r="F528" s="69"/>
      <c r="G528" s="69"/>
      <c r="H528" s="69"/>
      <c r="I528" s="69"/>
      <c r="J528" s="69"/>
      <c r="K528" s="69"/>
      <c r="L528" s="70"/>
      <c r="M528" s="75">
        <f>[17]пот.ремонт!M528+[14]пот.ремонт!M528+[15]пот.ремонт!M528+[2]пот.ремонт!M528</f>
        <v>0</v>
      </c>
      <c r="N528" s="75">
        <f>[17]пот.ремонт!N528+[14]пот.ремонт!N528+[15]пот.ремонт!N528+[2]пот.ремонт!N528</f>
        <v>0</v>
      </c>
      <c r="O528" s="75">
        <f>[17]пот.ремонт!O528+[14]пот.ремонт!O528+[15]пот.ремонт!O528+[2]пот.ремонт!O528</f>
        <v>0</v>
      </c>
      <c r="P528" s="75">
        <f>[17]пот.ремонт!P528+[14]пот.ремонт!P528+[15]пот.ремонт!P528+[2]пот.ремонт!P528</f>
        <v>0</v>
      </c>
      <c r="Q528" s="75">
        <f>[17]пот.ремонт!Q528+[14]пот.ремонт!Q528+[15]пот.ремонт!Q528+[2]пот.ремонт!Q528</f>
        <v>0</v>
      </c>
      <c r="R528" s="75">
        <f>[17]пот.ремонт!R528+[14]пот.ремонт!R528+[15]пот.ремонт!R528+[2]пот.ремонт!R528</f>
        <v>0</v>
      </c>
      <c r="S528" s="75">
        <f>[17]пот.ремонт!S528+[14]пот.ремонт!S528+[15]пот.ремонт!S528+[2]пот.ремонт!S528</f>
        <v>0</v>
      </c>
      <c r="T528" s="75">
        <f>[17]пот.ремонт!T528+[14]пот.ремонт!T528+[15]пот.ремонт!T528+[2]пот.ремонт!T528</f>
        <v>0</v>
      </c>
      <c r="U528" s="75">
        <f>[17]пот.ремонт!U528+[14]пот.ремонт!U528+[15]пот.ремонт!U528+[2]пот.ремонт!U528</f>
        <v>0</v>
      </c>
      <c r="V528" s="75">
        <f>[17]пот.ремонт!V528+[14]пот.ремонт!V528+[15]пот.ремонт!V528+[2]пот.ремонт!V528</f>
        <v>0</v>
      </c>
      <c r="W528" s="75">
        <f>[17]пот.ремонт!W528+[14]пот.ремонт!W528+[15]пот.ремонт!W528+[2]пот.ремонт!W528</f>
        <v>0</v>
      </c>
      <c r="X528" s="75">
        <f>[17]пот.ремонт!X528+[14]пот.ремонт!X528+[15]пот.ремонт!X528+[2]пот.ремонт!X528</f>
        <v>0</v>
      </c>
      <c r="Y528" s="75">
        <f>[17]пот.ремонт!Y528+[14]пот.ремонт!Y528+[15]пот.ремонт!Y528+[2]пот.ремонт!Y528</f>
        <v>0</v>
      </c>
      <c r="Z528" s="75">
        <f>[17]пот.ремонт!Z528+[14]пот.ремонт!Z528+[15]пот.ремонт!Z528+[2]пот.ремонт!Z528</f>
        <v>0</v>
      </c>
      <c r="AA528" s="75">
        <f>[17]пот.ремонт!AA528+[14]пот.ремонт!AA528+[15]пот.ремонт!AA528+[2]пот.ремонт!AA528</f>
        <v>0</v>
      </c>
      <c r="AB528" s="75">
        <f>[1]пот.ремонт!AB529+[2]пот.ремонт!AB528</f>
        <v>0</v>
      </c>
      <c r="AC528" s="75">
        <f>[1]пот.ремонт!AC529+[2]пот.ремонт!AC528</f>
        <v>0</v>
      </c>
      <c r="AD528" s="187">
        <f t="shared" si="108"/>
        <v>0</v>
      </c>
      <c r="AE528" s="75">
        <f>[17]пот.ремонт!AE528+[14]пот.ремонт!AE528+[15]пот.ремонт!AE528+[2]пот.ремонт!AE528</f>
        <v>0</v>
      </c>
      <c r="AF528" s="75">
        <f>[17]пот.ремонт!AF528+[14]пот.ремонт!AF528+[15]пот.ремонт!AF528+[2]пот.ремонт!AF528</f>
        <v>0</v>
      </c>
      <c r="AG528" s="75">
        <f>[17]пот.ремонт!AG528+[14]пот.ремонт!AG528+[15]пот.ремонт!AG528+[2]пот.ремонт!AG528</f>
        <v>0</v>
      </c>
      <c r="AH528" s="75">
        <f>[17]пот.ремонт!AH528+[14]пот.ремонт!AH528+[15]пот.ремонт!AH528+[2]пот.ремонт!AH528</f>
        <v>0</v>
      </c>
      <c r="AI528" s="75">
        <f>[17]пот.ремонт!AI528+[14]пот.ремонт!AI528+[15]пот.ремонт!AI528+[2]пот.ремонт!AI528</f>
        <v>0</v>
      </c>
      <c r="AJ528" s="75">
        <f>[17]пот.ремонт!AJ528+[14]пот.ремонт!AJ528+[15]пот.ремонт!AJ528+[2]пот.ремонт!AJ528</f>
        <v>0</v>
      </c>
      <c r="AK528" s="75">
        <f>[17]пот.ремонт!AK528+[14]пот.ремонт!AK528+[15]пот.ремонт!AK528+[2]пот.ремонт!AK528</f>
        <v>0</v>
      </c>
      <c r="AL528" s="75">
        <f>[17]пот.ремонт!AL528+[14]пот.ремонт!AL528+[15]пот.ремонт!AL528+[2]пот.ремонт!AL528</f>
        <v>0</v>
      </c>
      <c r="AM528" s="75">
        <f>[17]пот.ремонт!AM528+[14]пот.ремонт!AM528+[15]пот.ремонт!AM528+[2]пот.ремонт!AM528</f>
        <v>0</v>
      </c>
      <c r="AN528" s="75">
        <f>[1]пот.ремонт!AN529+[2]пот.ремонт!AN528</f>
        <v>0</v>
      </c>
      <c r="AO528" s="71">
        <f t="shared" si="107"/>
        <v>0</v>
      </c>
      <c r="AP528" s="274">
        <f t="shared" si="110"/>
        <v>0</v>
      </c>
      <c r="AQ528" s="36">
        <f t="shared" si="105"/>
        <v>-941.26142116945073</v>
      </c>
      <c r="AR528" s="37">
        <f t="shared" si="106"/>
        <v>0</v>
      </c>
      <c r="AS528" s="183">
        <f t="shared" si="111"/>
        <v>0</v>
      </c>
      <c r="AT528" s="146">
        <f>'[4]ПР 5 місяців'!AP528</f>
        <v>-484.37174572800001</v>
      </c>
      <c r="AU528" s="275">
        <f t="shared" si="112"/>
        <v>-1425.6331668974508</v>
      </c>
      <c r="AV528" s="269">
        <f>[17]пот.ремонт!AP528+[14]пот.ремонт!AP528+[15]пот.ремонт!AP528+[2]пот.ремонт!AP528</f>
        <v>0</v>
      </c>
      <c r="AW528" s="193">
        <f>[15]пот.ремонт!C528</f>
        <v>54.919940994498681</v>
      </c>
      <c r="AX528" s="194"/>
      <c r="AY528" s="194">
        <f t="shared" si="114"/>
        <v>-54.919940994498681</v>
      </c>
      <c r="AZ528" s="17"/>
      <c r="BA528" s="200">
        <f t="shared" si="115"/>
        <v>-1480.5531078919494</v>
      </c>
      <c r="BB528" s="269">
        <f t="shared" si="116"/>
        <v>0</v>
      </c>
      <c r="BC528" s="15">
        <v>0</v>
      </c>
      <c r="BE528" s="270">
        <f>'[16]звіт поточний ремонт'!AR505</f>
        <v>-484.37174572800001</v>
      </c>
      <c r="BF528" s="192">
        <f t="shared" si="109"/>
        <v>0</v>
      </c>
    </row>
    <row r="529" spans="1:58" ht="15" customHeight="1" x14ac:dyDescent="0.25">
      <c r="A529" s="175">
        <f t="shared" si="113"/>
        <v>523</v>
      </c>
      <c r="B529" s="260" t="s">
        <v>524</v>
      </c>
      <c r="C529" s="164">
        <f>побуд.звіт!AW533</f>
        <v>325.93848806838531</v>
      </c>
      <c r="D529" s="67">
        <f>'[3]по будинку 08'!BF534</f>
        <v>0</v>
      </c>
      <c r="E529" s="68">
        <v>2</v>
      </c>
      <c r="F529" s="69"/>
      <c r="G529" s="69"/>
      <c r="H529" s="69"/>
      <c r="I529" s="69"/>
      <c r="J529" s="69"/>
      <c r="K529" s="69"/>
      <c r="L529" s="70"/>
      <c r="M529" s="75">
        <f>[17]пот.ремонт!M529+[14]пот.ремонт!M529+[15]пот.ремонт!M529+[2]пот.ремонт!M529</f>
        <v>0</v>
      </c>
      <c r="N529" s="75">
        <f>[17]пот.ремонт!N529+[14]пот.ремонт!N529+[15]пот.ремонт!N529+[2]пот.ремонт!N529</f>
        <v>0</v>
      </c>
      <c r="O529" s="75">
        <f>[17]пот.ремонт!O529+[14]пот.ремонт!O529+[15]пот.ремонт!O529+[2]пот.ремонт!O529</f>
        <v>0</v>
      </c>
      <c r="P529" s="75">
        <f>[17]пот.ремонт!P529+[14]пот.ремонт!P529+[15]пот.ремонт!P529+[2]пот.ремонт!P529</f>
        <v>0</v>
      </c>
      <c r="Q529" s="75">
        <f>[17]пот.ремонт!Q529+[14]пот.ремонт!Q529+[15]пот.ремонт!Q529+[2]пот.ремонт!Q529</f>
        <v>0</v>
      </c>
      <c r="R529" s="75">
        <f>[17]пот.ремонт!R529+[14]пот.ремонт!R529+[15]пот.ремонт!R529+[2]пот.ремонт!R529</f>
        <v>0</v>
      </c>
      <c r="S529" s="75">
        <f>[17]пот.ремонт!S529+[14]пот.ремонт!S529+[15]пот.ремонт!S529+[2]пот.ремонт!S529</f>
        <v>0</v>
      </c>
      <c r="T529" s="75">
        <f>[17]пот.ремонт!T529+[14]пот.ремонт!T529+[15]пот.ремонт!T529+[2]пот.ремонт!T529</f>
        <v>0</v>
      </c>
      <c r="U529" s="75">
        <f>[17]пот.ремонт!U529+[14]пот.ремонт!U529+[15]пот.ремонт!U529+[2]пот.ремонт!U529</f>
        <v>0</v>
      </c>
      <c r="V529" s="75">
        <f>[17]пот.ремонт!V529+[14]пот.ремонт!V529+[15]пот.ремонт!V529+[2]пот.ремонт!V529</f>
        <v>0</v>
      </c>
      <c r="W529" s="75">
        <f>[17]пот.ремонт!W529+[14]пот.ремонт!W529+[15]пот.ремонт!W529+[2]пот.ремонт!W529</f>
        <v>0</v>
      </c>
      <c r="X529" s="75">
        <f>[17]пот.ремонт!X529+[14]пот.ремонт!X529+[15]пот.ремонт!X529+[2]пот.ремонт!X529</f>
        <v>0</v>
      </c>
      <c r="Y529" s="75">
        <f>[17]пот.ремонт!Y529+[14]пот.ремонт!Y529+[15]пот.ремонт!Y529+[2]пот.ремонт!Y529</f>
        <v>0</v>
      </c>
      <c r="Z529" s="75">
        <f>[17]пот.ремонт!Z529+[14]пот.ремонт!Z529+[15]пот.ремонт!Z529+[2]пот.ремонт!Z529</f>
        <v>0</v>
      </c>
      <c r="AA529" s="75">
        <f>[17]пот.ремонт!AA529+[14]пот.ремонт!AA529+[15]пот.ремонт!AA529+[2]пот.ремонт!AA529</f>
        <v>0</v>
      </c>
      <c r="AB529" s="75">
        <f>[1]пот.ремонт!AB530+[2]пот.ремонт!AB529</f>
        <v>0</v>
      </c>
      <c r="AC529" s="75">
        <f>[1]пот.ремонт!AC530+[2]пот.ремонт!AC529</f>
        <v>0</v>
      </c>
      <c r="AD529" s="187">
        <f t="shared" si="108"/>
        <v>0</v>
      </c>
      <c r="AE529" s="75">
        <f>[17]пот.ремонт!AE529+[14]пот.ремонт!AE529+[15]пот.ремонт!AE529+[2]пот.ремонт!AE529</f>
        <v>0</v>
      </c>
      <c r="AF529" s="75">
        <f>[17]пот.ремонт!AF529+[14]пот.ремонт!AF529+[15]пот.ремонт!AF529+[2]пот.ремонт!AF529</f>
        <v>0</v>
      </c>
      <c r="AG529" s="75">
        <f>[17]пот.ремонт!AG529+[14]пот.ремонт!AG529+[15]пот.ремонт!AG529+[2]пот.ремонт!AG529</f>
        <v>0</v>
      </c>
      <c r="AH529" s="75">
        <f>[17]пот.ремонт!AH529+[14]пот.ремонт!AH529+[15]пот.ремонт!AH529+[2]пот.ремонт!AH529</f>
        <v>0</v>
      </c>
      <c r="AI529" s="75">
        <f>[17]пот.ремонт!AI529+[14]пот.ремонт!AI529+[15]пот.ремонт!AI529+[2]пот.ремонт!AI529</f>
        <v>0</v>
      </c>
      <c r="AJ529" s="75">
        <f>[17]пот.ремонт!AJ529+[14]пот.ремонт!AJ529+[15]пот.ремонт!AJ529+[2]пот.ремонт!AJ529</f>
        <v>0</v>
      </c>
      <c r="AK529" s="75">
        <f>[17]пот.ремонт!AK529+[14]пот.ремонт!AK529+[15]пот.ремонт!AK529+[2]пот.ремонт!AK529</f>
        <v>0</v>
      </c>
      <c r="AL529" s="75">
        <f>[17]пот.ремонт!AL529+[14]пот.ремонт!AL529+[15]пот.ремонт!AL529+[2]пот.ремонт!AL529</f>
        <v>0</v>
      </c>
      <c r="AM529" s="75">
        <f>[17]пот.ремонт!AM529+[14]пот.ремонт!AM529+[15]пот.ремонт!AM529+[2]пот.ремонт!AM529</f>
        <v>0</v>
      </c>
      <c r="AN529" s="75">
        <f>[1]пот.ремонт!AN530+[2]пот.ремонт!AN529</f>
        <v>0</v>
      </c>
      <c r="AO529" s="71">
        <f t="shared" si="107"/>
        <v>0</v>
      </c>
      <c r="AP529" s="274">
        <f t="shared" si="110"/>
        <v>0</v>
      </c>
      <c r="AQ529" s="36">
        <f t="shared" si="105"/>
        <v>-325.93848806838531</v>
      </c>
      <c r="AR529" s="37">
        <f t="shared" si="106"/>
        <v>0</v>
      </c>
      <c r="AS529" s="183">
        <f t="shared" si="111"/>
        <v>0</v>
      </c>
      <c r="AT529" s="146">
        <f>'[4]ПР 5 місяців'!AP529</f>
        <v>-167.727495624</v>
      </c>
      <c r="AU529" s="275">
        <f t="shared" si="112"/>
        <v>-493.66598369238534</v>
      </c>
      <c r="AV529" s="269">
        <f>[17]пот.ремонт!AP529+[14]пот.ремонт!AP529+[15]пот.ремонт!AP529+[2]пот.ремонт!AP529</f>
        <v>0</v>
      </c>
      <c r="AW529" s="193">
        <f>[15]пот.ремонт!C529</f>
        <v>57.035075236259658</v>
      </c>
      <c r="AX529" s="194"/>
      <c r="AY529" s="194">
        <f t="shared" si="114"/>
        <v>-57.035075236259658</v>
      </c>
      <c r="AZ529" s="17"/>
      <c r="BA529" s="200">
        <f t="shared" si="115"/>
        <v>-550.70105892864501</v>
      </c>
      <c r="BB529" s="269">
        <f t="shared" si="116"/>
        <v>0</v>
      </c>
      <c r="BC529" s="15">
        <v>0</v>
      </c>
      <c r="BE529" s="270">
        <f>'[16]звіт поточний ремонт'!AR506</f>
        <v>-167.727495624</v>
      </c>
      <c r="BF529" s="192">
        <f t="shared" si="109"/>
        <v>0</v>
      </c>
    </row>
    <row r="530" spans="1:58" ht="15" customHeight="1" x14ac:dyDescent="0.25">
      <c r="A530" s="175">
        <f t="shared" si="113"/>
        <v>524</v>
      </c>
      <c r="B530" s="260" t="s">
        <v>525</v>
      </c>
      <c r="C530" s="164">
        <f>побуд.звіт!AW534</f>
        <v>746.917686269608</v>
      </c>
      <c r="D530" s="67">
        <f>'[3]по будинку 08'!BF535</f>
        <v>0</v>
      </c>
      <c r="E530" s="68">
        <v>2</v>
      </c>
      <c r="F530" s="69"/>
      <c r="G530" s="69"/>
      <c r="H530" s="69"/>
      <c r="I530" s="69"/>
      <c r="J530" s="69"/>
      <c r="K530" s="69"/>
      <c r="L530" s="70"/>
      <c r="M530" s="75">
        <f>[17]пот.ремонт!M530+[14]пот.ремонт!M530+[15]пот.ремонт!M530+[2]пот.ремонт!M530</f>
        <v>0</v>
      </c>
      <c r="N530" s="75">
        <f>[17]пот.ремонт!N530+[14]пот.ремонт!N530+[15]пот.ремонт!N530+[2]пот.ремонт!N530</f>
        <v>0</v>
      </c>
      <c r="O530" s="75">
        <f>[17]пот.ремонт!O530+[14]пот.ремонт!O530+[15]пот.ремонт!O530+[2]пот.ремонт!O530</f>
        <v>0</v>
      </c>
      <c r="P530" s="75">
        <f>[17]пот.ремонт!P530+[14]пот.ремонт!P530+[15]пот.ремонт!P530+[2]пот.ремонт!P530</f>
        <v>0</v>
      </c>
      <c r="Q530" s="75">
        <f>[17]пот.ремонт!Q530+[14]пот.ремонт!Q530+[15]пот.ремонт!Q530+[2]пот.ремонт!Q530</f>
        <v>0</v>
      </c>
      <c r="R530" s="75">
        <f>[17]пот.ремонт!R530+[14]пот.ремонт!R530+[15]пот.ремонт!R530+[2]пот.ремонт!R530</f>
        <v>0</v>
      </c>
      <c r="S530" s="75">
        <f>[17]пот.ремонт!S530+[14]пот.ремонт!S530+[15]пот.ремонт!S530+[2]пот.ремонт!S530</f>
        <v>0</v>
      </c>
      <c r="T530" s="75">
        <f>[17]пот.ремонт!T530+[14]пот.ремонт!T530+[15]пот.ремонт!T530+[2]пот.ремонт!T530</f>
        <v>0</v>
      </c>
      <c r="U530" s="75">
        <f>[17]пот.ремонт!U530+[14]пот.ремонт!U530+[15]пот.ремонт!U530+[2]пот.ремонт!U530</f>
        <v>0</v>
      </c>
      <c r="V530" s="75">
        <f>[17]пот.ремонт!V530+[14]пот.ремонт!V530+[15]пот.ремонт!V530+[2]пот.ремонт!V530</f>
        <v>0</v>
      </c>
      <c r="W530" s="75">
        <f>[17]пот.ремонт!W530+[14]пот.ремонт!W530+[15]пот.ремонт!W530+[2]пот.ремонт!W530</f>
        <v>0</v>
      </c>
      <c r="X530" s="75">
        <f>[17]пот.ремонт!X530+[14]пот.ремонт!X530+[15]пот.ремонт!X530+[2]пот.ремонт!X530</f>
        <v>0</v>
      </c>
      <c r="Y530" s="75">
        <f>[17]пот.ремонт!Y530+[14]пот.ремонт!Y530+[15]пот.ремонт!Y530+[2]пот.ремонт!Y530</f>
        <v>0</v>
      </c>
      <c r="Z530" s="75">
        <f>[17]пот.ремонт!Z530+[14]пот.ремонт!Z530+[15]пот.ремонт!Z530+[2]пот.ремонт!Z530</f>
        <v>0</v>
      </c>
      <c r="AA530" s="75">
        <f>[17]пот.ремонт!AA530+[14]пот.ремонт!AA530+[15]пот.ремонт!AA530+[2]пот.ремонт!AA530</f>
        <v>0</v>
      </c>
      <c r="AB530" s="75">
        <f>[1]пот.ремонт!AB531+[2]пот.ремонт!AB530</f>
        <v>0</v>
      </c>
      <c r="AC530" s="75">
        <f>[1]пот.ремонт!AC531+[2]пот.ремонт!AC530</f>
        <v>0</v>
      </c>
      <c r="AD530" s="187">
        <f t="shared" si="108"/>
        <v>0</v>
      </c>
      <c r="AE530" s="75">
        <f>[17]пот.ремонт!AE530+[14]пот.ремонт!AE530+[15]пот.ремонт!AE530+[2]пот.ремонт!AE530</f>
        <v>0</v>
      </c>
      <c r="AF530" s="75">
        <f>[17]пот.ремонт!AF530+[14]пот.ремонт!AF530+[15]пот.ремонт!AF530+[2]пот.ремонт!AF530</f>
        <v>0</v>
      </c>
      <c r="AG530" s="75">
        <f>[17]пот.ремонт!AG530+[14]пот.ремонт!AG530+[15]пот.ремонт!AG530+[2]пот.ремонт!AG530</f>
        <v>0</v>
      </c>
      <c r="AH530" s="75">
        <f>[17]пот.ремонт!AH530+[14]пот.ремонт!AH530+[15]пот.ремонт!AH530+[2]пот.ремонт!AH530</f>
        <v>0</v>
      </c>
      <c r="AI530" s="75">
        <f>[17]пот.ремонт!AI530+[14]пот.ремонт!AI530+[15]пот.ремонт!AI530+[2]пот.ремонт!AI530</f>
        <v>0</v>
      </c>
      <c r="AJ530" s="75">
        <f>[17]пот.ремонт!AJ530+[14]пот.ремонт!AJ530+[15]пот.ремонт!AJ530+[2]пот.ремонт!AJ530</f>
        <v>0</v>
      </c>
      <c r="AK530" s="75">
        <f>[17]пот.ремонт!AK530+[14]пот.ремонт!AK530+[15]пот.ремонт!AK530+[2]пот.ремонт!AK530</f>
        <v>0</v>
      </c>
      <c r="AL530" s="75">
        <f>[17]пот.ремонт!AL530+[14]пот.ремонт!AL530+[15]пот.ремонт!AL530+[2]пот.ремонт!AL530</f>
        <v>0</v>
      </c>
      <c r="AM530" s="75">
        <f>[17]пот.ремонт!AM530+[14]пот.ремонт!AM530+[15]пот.ремонт!AM530+[2]пот.ремонт!AM530</f>
        <v>0</v>
      </c>
      <c r="AN530" s="75">
        <f>[1]пот.ремонт!AN531+[2]пот.ремонт!AN530</f>
        <v>0</v>
      </c>
      <c r="AO530" s="71">
        <f t="shared" si="107"/>
        <v>0</v>
      </c>
      <c r="AP530" s="274">
        <f t="shared" si="110"/>
        <v>0</v>
      </c>
      <c r="AQ530" s="36">
        <f t="shared" si="105"/>
        <v>-746.917686269608</v>
      </c>
      <c r="AR530" s="37">
        <f t="shared" si="106"/>
        <v>0</v>
      </c>
      <c r="AS530" s="183">
        <f t="shared" si="111"/>
        <v>0</v>
      </c>
      <c r="AT530" s="146">
        <f>'[4]ПР 5 місяців'!AP530</f>
        <v>-384.36310315200001</v>
      </c>
      <c r="AU530" s="275">
        <f t="shared" si="112"/>
        <v>-1131.280789421608</v>
      </c>
      <c r="AV530" s="269">
        <f>[17]пот.ремонт!AP530+[14]пот.ремонт!AP530+[15]пот.ремонт!AP530+[2]пот.ремонт!AP530</f>
        <v>0</v>
      </c>
      <c r="AW530" s="193">
        <f>[15]пот.ремонт!C530</f>
        <v>60.285637474341442</v>
      </c>
      <c r="AX530" s="194"/>
      <c r="AY530" s="194">
        <f t="shared" si="114"/>
        <v>-60.285637474341442</v>
      </c>
      <c r="AZ530" s="17"/>
      <c r="BA530" s="200">
        <f t="shared" si="115"/>
        <v>-1191.5664268959495</v>
      </c>
      <c r="BB530" s="269">
        <f t="shared" si="116"/>
        <v>0</v>
      </c>
      <c r="BC530" s="15">
        <v>0</v>
      </c>
      <c r="BE530" s="270">
        <f>'[16]звіт поточний ремонт'!AR507</f>
        <v>-384.36310315200001</v>
      </c>
      <c r="BF530" s="192">
        <f t="shared" si="109"/>
        <v>0</v>
      </c>
    </row>
    <row r="531" spans="1:58" ht="15" customHeight="1" x14ac:dyDescent="0.25">
      <c r="A531" s="175">
        <f t="shared" si="113"/>
        <v>525</v>
      </c>
      <c r="B531" s="260" t="s">
        <v>526</v>
      </c>
      <c r="C531" s="164">
        <f>побуд.звіт!AW535</f>
        <v>956.46313701511701</v>
      </c>
      <c r="D531" s="67">
        <f>'[3]по будинку 08'!BF536</f>
        <v>0</v>
      </c>
      <c r="E531" s="68">
        <v>1</v>
      </c>
      <c r="F531" s="69"/>
      <c r="G531" s="69"/>
      <c r="H531" s="69"/>
      <c r="I531" s="69"/>
      <c r="J531" s="69"/>
      <c r="K531" s="69"/>
      <c r="L531" s="70"/>
      <c r="M531" s="75">
        <f>[17]пот.ремонт!M531+[14]пот.ремонт!M531+[15]пот.ремонт!M531+[2]пот.ремонт!M531</f>
        <v>0</v>
      </c>
      <c r="N531" s="75">
        <f>[17]пот.ремонт!N531+[14]пот.ремонт!N531+[15]пот.ремонт!N531+[2]пот.ремонт!N531</f>
        <v>0</v>
      </c>
      <c r="O531" s="75">
        <f>[17]пот.ремонт!O531+[14]пот.ремонт!O531+[15]пот.ремонт!O531+[2]пот.ремонт!O531</f>
        <v>0</v>
      </c>
      <c r="P531" s="75">
        <f>[17]пот.ремонт!P531+[14]пот.ремонт!P531+[15]пот.ремонт!P531+[2]пот.ремонт!P531</f>
        <v>0</v>
      </c>
      <c r="Q531" s="75">
        <f>[17]пот.ремонт!Q531+[14]пот.ремонт!Q531+[15]пот.ремонт!Q531+[2]пот.ремонт!Q531</f>
        <v>0</v>
      </c>
      <c r="R531" s="75">
        <f>[17]пот.ремонт!R531+[14]пот.ремонт!R531+[15]пот.ремонт!R531+[2]пот.ремонт!R531</f>
        <v>0</v>
      </c>
      <c r="S531" s="75">
        <f>[17]пот.ремонт!S531+[14]пот.ремонт!S531+[15]пот.ремонт!S531+[2]пот.ремонт!S531</f>
        <v>0</v>
      </c>
      <c r="T531" s="75">
        <f>[17]пот.ремонт!T531+[14]пот.ремонт!T531+[15]пот.ремонт!T531+[2]пот.ремонт!T531</f>
        <v>0</v>
      </c>
      <c r="U531" s="75">
        <f>[17]пот.ремонт!U531+[14]пот.ремонт!U531+[15]пот.ремонт!U531+[2]пот.ремонт!U531</f>
        <v>0</v>
      </c>
      <c r="V531" s="75">
        <f>[17]пот.ремонт!V531+[14]пот.ремонт!V531+[15]пот.ремонт!V531+[2]пот.ремонт!V531</f>
        <v>0</v>
      </c>
      <c r="W531" s="75">
        <f>[17]пот.ремонт!W531+[14]пот.ремонт!W531+[15]пот.ремонт!W531+[2]пот.ремонт!W531</f>
        <v>2220</v>
      </c>
      <c r="X531" s="75">
        <f>[17]пот.ремонт!X531+[14]пот.ремонт!X531+[15]пот.ремонт!X531+[2]пот.ремонт!X531</f>
        <v>0</v>
      </c>
      <c r="Y531" s="75">
        <f>[17]пот.ремонт!Y531+[14]пот.ремонт!Y531+[15]пот.ремонт!Y531+[2]пот.ремонт!Y531</f>
        <v>0</v>
      </c>
      <c r="Z531" s="75">
        <f>[17]пот.ремонт!Z531+[14]пот.ремонт!Z531+[15]пот.ремонт!Z531+[2]пот.ремонт!Z531</f>
        <v>0</v>
      </c>
      <c r="AA531" s="75">
        <f>[17]пот.ремонт!AA531+[14]пот.ремонт!AA531+[15]пот.ремонт!AA531+[2]пот.ремонт!AA531</f>
        <v>145</v>
      </c>
      <c r="AB531" s="75">
        <f>[1]пот.ремонт!AB532+[2]пот.ремонт!AB531</f>
        <v>0</v>
      </c>
      <c r="AC531" s="75">
        <f>[1]пот.ремонт!AC532+[2]пот.ремонт!AC531</f>
        <v>0</v>
      </c>
      <c r="AD531" s="187">
        <f t="shared" si="108"/>
        <v>2365</v>
      </c>
      <c r="AE531" s="75">
        <f>[17]пот.ремонт!AE531+[14]пот.ремонт!AE531+[15]пот.ремонт!AE531+[2]пот.ремонт!AE531</f>
        <v>0</v>
      </c>
      <c r="AF531" s="75">
        <f>[17]пот.ремонт!AF531+[14]пот.ремонт!AF531+[15]пот.ремонт!AF531+[2]пот.ремонт!AF531</f>
        <v>0</v>
      </c>
      <c r="AG531" s="75">
        <f>[17]пот.ремонт!AG531+[14]пот.ремонт!AG531+[15]пот.ремонт!AG531+[2]пот.ремонт!AG531</f>
        <v>0</v>
      </c>
      <c r="AH531" s="75">
        <f>[17]пот.ремонт!AH531+[14]пот.ремонт!AH531+[15]пот.ремонт!AH531+[2]пот.ремонт!AH531</f>
        <v>0</v>
      </c>
      <c r="AI531" s="75">
        <f>[17]пот.ремонт!AI531+[14]пот.ремонт!AI531+[15]пот.ремонт!AI531+[2]пот.ремонт!AI531</f>
        <v>0</v>
      </c>
      <c r="AJ531" s="75">
        <f>[17]пот.ремонт!AJ531+[14]пот.ремонт!AJ531+[15]пот.ремонт!AJ531+[2]пот.ремонт!AJ531</f>
        <v>0</v>
      </c>
      <c r="AK531" s="75">
        <f>[17]пот.ремонт!AK531+[14]пот.ремонт!AK531+[15]пот.ремонт!AK531+[2]пот.ремонт!AK531</f>
        <v>0</v>
      </c>
      <c r="AL531" s="75">
        <f>[17]пот.ремонт!AL531+[14]пот.ремонт!AL531+[15]пот.ремонт!AL531+[2]пот.ремонт!AL531</f>
        <v>0</v>
      </c>
      <c r="AM531" s="75">
        <f>[17]пот.ремонт!AM531+[14]пот.ремонт!AM531+[15]пот.ремонт!AM531+[2]пот.ремонт!AM531</f>
        <v>0</v>
      </c>
      <c r="AN531" s="75">
        <f>[1]пот.ремонт!AN532+[2]пот.ремонт!AN531</f>
        <v>0</v>
      </c>
      <c r="AO531" s="71">
        <f t="shared" si="107"/>
        <v>0</v>
      </c>
      <c r="AP531" s="274">
        <f t="shared" si="110"/>
        <v>2365</v>
      </c>
      <c r="AQ531" s="36">
        <f t="shared" si="105"/>
        <v>0</v>
      </c>
      <c r="AR531" s="37">
        <f t="shared" si="106"/>
        <v>1408.5368629848831</v>
      </c>
      <c r="AS531" s="183">
        <f t="shared" si="111"/>
        <v>2.4726514890898725</v>
      </c>
      <c r="AT531" s="146">
        <f>'[4]ПР 5 місяців'!AP531</f>
        <v>-491.33367519000006</v>
      </c>
      <c r="AU531" s="275">
        <f t="shared" si="112"/>
        <v>917.20318779488298</v>
      </c>
      <c r="AV531" s="269">
        <f>[17]пот.ремонт!AP531+[14]пот.ремонт!AP531+[15]пот.ремонт!AP531+[2]пот.ремонт!AP531</f>
        <v>2365</v>
      </c>
      <c r="AW531" s="193">
        <f>[15]пот.ремонт!C531</f>
        <v>16.307442488528274</v>
      </c>
      <c r="AX531" s="194"/>
      <c r="AY531" s="194">
        <f t="shared" si="114"/>
        <v>-16.307442488528274</v>
      </c>
      <c r="AZ531" s="17"/>
      <c r="BA531" s="200">
        <f t="shared" si="115"/>
        <v>900.89574530635468</v>
      </c>
      <c r="BB531" s="269">
        <f t="shared" si="116"/>
        <v>0</v>
      </c>
      <c r="BC531" s="15">
        <v>2365</v>
      </c>
      <c r="BE531" s="270">
        <f>'[16]звіт поточний ремонт'!AR508</f>
        <v>-491.33367519000006</v>
      </c>
      <c r="BF531" s="192">
        <f t="shared" si="109"/>
        <v>0</v>
      </c>
    </row>
    <row r="532" spans="1:58" ht="15" customHeight="1" x14ac:dyDescent="0.25">
      <c r="A532" s="175">
        <f t="shared" si="113"/>
        <v>526</v>
      </c>
      <c r="B532" s="260" t="s">
        <v>527</v>
      </c>
      <c r="C532" s="164">
        <f>побуд.звіт!AW536</f>
        <v>1086.9849202244429</v>
      </c>
      <c r="D532" s="67">
        <f>'[3]по будинку 08'!BF537</f>
        <v>0</v>
      </c>
      <c r="E532" s="68">
        <v>1</v>
      </c>
      <c r="F532" s="69"/>
      <c r="G532" s="69"/>
      <c r="H532" s="69"/>
      <c r="I532" s="69"/>
      <c r="J532" s="69"/>
      <c r="K532" s="69"/>
      <c r="L532" s="70"/>
      <c r="M532" s="75">
        <f>[17]пот.ремонт!M532+[14]пот.ремонт!M532+[15]пот.ремонт!M532+[2]пот.ремонт!M532</f>
        <v>0</v>
      </c>
      <c r="N532" s="75">
        <f>[17]пот.ремонт!N532+[14]пот.ремонт!N532+[15]пот.ремонт!N532+[2]пот.ремонт!N532</f>
        <v>0</v>
      </c>
      <c r="O532" s="75">
        <f>[17]пот.ремонт!O532+[14]пот.ремонт!O532+[15]пот.ремонт!O532+[2]пот.ремонт!O532</f>
        <v>0</v>
      </c>
      <c r="P532" s="75">
        <f>[17]пот.ремонт!P532+[14]пот.ремонт!P532+[15]пот.ремонт!P532+[2]пот.ремонт!P532</f>
        <v>0</v>
      </c>
      <c r="Q532" s="75">
        <f>[17]пот.ремонт!Q532+[14]пот.ремонт!Q532+[15]пот.ремонт!Q532+[2]пот.ремонт!Q532</f>
        <v>0</v>
      </c>
      <c r="R532" s="75">
        <f>[17]пот.ремонт!R532+[14]пот.ремонт!R532+[15]пот.ремонт!R532+[2]пот.ремонт!R532</f>
        <v>0</v>
      </c>
      <c r="S532" s="75">
        <f>[17]пот.ремонт!S532+[14]пот.ремонт!S532+[15]пот.ремонт!S532+[2]пот.ремонт!S532</f>
        <v>0</v>
      </c>
      <c r="T532" s="75">
        <f>[17]пот.ремонт!T532+[14]пот.ремонт!T532+[15]пот.ремонт!T532+[2]пот.ремонт!T532</f>
        <v>0</v>
      </c>
      <c r="U532" s="75">
        <f>[17]пот.ремонт!U532+[14]пот.ремонт!U532+[15]пот.ремонт!U532+[2]пот.ремонт!U532</f>
        <v>0</v>
      </c>
      <c r="V532" s="75">
        <f>[17]пот.ремонт!V532+[14]пот.ремонт!V532+[15]пот.ремонт!V532+[2]пот.ремонт!V532</f>
        <v>0</v>
      </c>
      <c r="W532" s="75">
        <f>[17]пот.ремонт!W532+[14]пот.ремонт!W532+[15]пот.ремонт!W532+[2]пот.ремонт!W532</f>
        <v>0</v>
      </c>
      <c r="X532" s="75">
        <f>[17]пот.ремонт!X532+[14]пот.ремонт!X532+[15]пот.ремонт!X532+[2]пот.ремонт!X532</f>
        <v>0</v>
      </c>
      <c r="Y532" s="75">
        <f>[17]пот.ремонт!Y532+[14]пот.ремонт!Y532+[15]пот.ремонт!Y532+[2]пот.ремонт!Y532</f>
        <v>0</v>
      </c>
      <c r="Z532" s="75">
        <f>[17]пот.ремонт!Z532+[14]пот.ремонт!Z532+[15]пот.ремонт!Z532+[2]пот.ремонт!Z532</f>
        <v>0</v>
      </c>
      <c r="AA532" s="75">
        <f>[17]пот.ремонт!AA532+[14]пот.ремонт!AA532+[15]пот.ремонт!AA532+[2]пот.ремонт!AA532</f>
        <v>129</v>
      </c>
      <c r="AB532" s="75">
        <f>[1]пот.ремонт!AB533+[2]пот.ремонт!AB532</f>
        <v>0</v>
      </c>
      <c r="AC532" s="75">
        <f>[1]пот.ремонт!AC533+[2]пот.ремонт!AC532</f>
        <v>0</v>
      </c>
      <c r="AD532" s="187">
        <f t="shared" si="108"/>
        <v>129</v>
      </c>
      <c r="AE532" s="75">
        <f>[17]пот.ремонт!AE532+[14]пот.ремонт!AE532+[15]пот.ремонт!AE532+[2]пот.ремонт!AE532</f>
        <v>0</v>
      </c>
      <c r="AF532" s="75">
        <f>[17]пот.ремонт!AF532+[14]пот.ремонт!AF532+[15]пот.ремонт!AF532+[2]пот.ремонт!AF532</f>
        <v>0</v>
      </c>
      <c r="AG532" s="75">
        <f>[17]пот.ремонт!AG532+[14]пот.ремонт!AG532+[15]пот.ремонт!AG532+[2]пот.ремонт!AG532</f>
        <v>0</v>
      </c>
      <c r="AH532" s="75">
        <f>[17]пот.ремонт!AH532+[14]пот.ремонт!AH532+[15]пот.ремонт!AH532+[2]пот.ремонт!AH532</f>
        <v>0</v>
      </c>
      <c r="AI532" s="75">
        <f>[17]пот.ремонт!AI532+[14]пот.ремонт!AI532+[15]пот.ремонт!AI532+[2]пот.ремонт!AI532</f>
        <v>0</v>
      </c>
      <c r="AJ532" s="75">
        <f>[17]пот.ремонт!AJ532+[14]пот.ремонт!AJ532+[15]пот.ремонт!AJ532+[2]пот.ремонт!AJ532</f>
        <v>0</v>
      </c>
      <c r="AK532" s="75">
        <f>[17]пот.ремонт!AK532+[14]пот.ремонт!AK532+[15]пот.ремонт!AK532+[2]пот.ремонт!AK532</f>
        <v>0</v>
      </c>
      <c r="AL532" s="75">
        <f>[17]пот.ремонт!AL532+[14]пот.ремонт!AL532+[15]пот.ремонт!AL532+[2]пот.ремонт!AL532</f>
        <v>0</v>
      </c>
      <c r="AM532" s="75">
        <f>[17]пот.ремонт!AM532+[14]пот.ремонт!AM532+[15]пот.ремонт!AM532+[2]пот.ремонт!AM532</f>
        <v>0</v>
      </c>
      <c r="AN532" s="75">
        <f>[1]пот.ремонт!AN533+[2]пот.ремонт!AN532</f>
        <v>0</v>
      </c>
      <c r="AO532" s="71">
        <f t="shared" si="107"/>
        <v>0</v>
      </c>
      <c r="AP532" s="274">
        <f t="shared" si="110"/>
        <v>129</v>
      </c>
      <c r="AQ532" s="36">
        <f t="shared" si="105"/>
        <v>-957.98492022444293</v>
      </c>
      <c r="AR532" s="37">
        <f t="shared" si="106"/>
        <v>0</v>
      </c>
      <c r="AS532" s="183">
        <f t="shared" si="111"/>
        <v>0.11867689937535086</v>
      </c>
      <c r="AT532" s="146">
        <f>'[4]ПР 5 місяців'!AP532</f>
        <v>-558.01047018499992</v>
      </c>
      <c r="AU532" s="275">
        <f t="shared" si="112"/>
        <v>-1515.9953904094427</v>
      </c>
      <c r="AV532" s="269">
        <f>[17]пот.ремонт!AP532+[14]пот.ремонт!AP532+[15]пот.ремонт!AP532+[2]пот.ремонт!AP532</f>
        <v>129</v>
      </c>
      <c r="AW532" s="193">
        <f>[15]пот.ремонт!C532</f>
        <v>26.168391799011932</v>
      </c>
      <c r="AX532" s="194"/>
      <c r="AY532" s="194">
        <f t="shared" si="114"/>
        <v>-26.168391799011932</v>
      </c>
      <c r="AZ532" s="17"/>
      <c r="BA532" s="200">
        <f t="shared" si="115"/>
        <v>-1542.1637822084547</v>
      </c>
      <c r="BB532" s="269">
        <f t="shared" si="116"/>
        <v>0</v>
      </c>
      <c r="BC532" s="15">
        <v>129</v>
      </c>
      <c r="BE532" s="270">
        <f>'[16]звіт поточний ремонт'!AR513</f>
        <v>-558.01047018499992</v>
      </c>
      <c r="BF532" s="192">
        <f t="shared" si="109"/>
        <v>0</v>
      </c>
    </row>
    <row r="533" spans="1:58" ht="15" customHeight="1" x14ac:dyDescent="0.25">
      <c r="A533" s="175">
        <f t="shared" si="113"/>
        <v>527</v>
      </c>
      <c r="B533" s="260" t="s">
        <v>528</v>
      </c>
      <c r="C533" s="164">
        <f>побуд.звіт!AW537</f>
        <v>591.02610859755191</v>
      </c>
      <c r="D533" s="67">
        <f>'[3]по будинку 08'!BF538</f>
        <v>0</v>
      </c>
      <c r="E533" s="68">
        <v>1</v>
      </c>
      <c r="F533" s="69"/>
      <c r="G533" s="69"/>
      <c r="H533" s="69"/>
      <c r="I533" s="69"/>
      <c r="J533" s="69"/>
      <c r="K533" s="69"/>
      <c r="L533" s="70"/>
      <c r="M533" s="75">
        <f>[17]пот.ремонт!M533+[14]пот.ремонт!M533+[15]пот.ремонт!M533+[2]пот.ремонт!M533</f>
        <v>0</v>
      </c>
      <c r="N533" s="75">
        <f>[17]пот.ремонт!N533+[14]пот.ремонт!N533+[15]пот.ремонт!N533+[2]пот.ремонт!N533</f>
        <v>0</v>
      </c>
      <c r="O533" s="75">
        <f>[17]пот.ремонт!O533+[14]пот.ремонт!O533+[15]пот.ремонт!O533+[2]пот.ремонт!O533</f>
        <v>0</v>
      </c>
      <c r="P533" s="75">
        <f>[17]пот.ремонт!P533+[14]пот.ремонт!P533+[15]пот.ремонт!P533+[2]пот.ремонт!P533</f>
        <v>0</v>
      </c>
      <c r="Q533" s="75">
        <f>[17]пот.ремонт!Q533+[14]пот.ремонт!Q533+[15]пот.ремонт!Q533+[2]пот.ремонт!Q533</f>
        <v>0</v>
      </c>
      <c r="R533" s="75">
        <f>[17]пот.ремонт!R533+[14]пот.ремонт!R533+[15]пот.ремонт!R533+[2]пот.ремонт!R533</f>
        <v>0</v>
      </c>
      <c r="S533" s="75">
        <f>[17]пот.ремонт!S533+[14]пот.ремонт!S533+[15]пот.ремонт!S533+[2]пот.ремонт!S533</f>
        <v>0</v>
      </c>
      <c r="T533" s="75">
        <f>[17]пот.ремонт!T533+[14]пот.ремонт!T533+[15]пот.ремонт!T533+[2]пот.ремонт!T533</f>
        <v>0</v>
      </c>
      <c r="U533" s="75">
        <f>[17]пот.ремонт!U533+[14]пот.ремонт!U533+[15]пот.ремонт!U533+[2]пот.ремонт!U533</f>
        <v>0</v>
      </c>
      <c r="V533" s="75">
        <f>[17]пот.ремонт!V533+[14]пот.ремонт!V533+[15]пот.ремонт!V533+[2]пот.ремонт!V533</f>
        <v>0</v>
      </c>
      <c r="W533" s="75">
        <f>[17]пот.ремонт!W533+[14]пот.ремонт!W533+[15]пот.ремонт!W533+[2]пот.ремонт!W533</f>
        <v>0</v>
      </c>
      <c r="X533" s="75">
        <f>[17]пот.ремонт!X533+[14]пот.ремонт!X533+[15]пот.ремонт!X533+[2]пот.ремонт!X533</f>
        <v>0</v>
      </c>
      <c r="Y533" s="75">
        <f>[17]пот.ремонт!Y533+[14]пот.ремонт!Y533+[15]пот.ремонт!Y533+[2]пот.ремонт!Y533</f>
        <v>0</v>
      </c>
      <c r="Z533" s="75">
        <f>[17]пот.ремонт!Z533+[14]пот.ремонт!Z533+[15]пот.ремонт!Z533+[2]пот.ремонт!Z533</f>
        <v>0</v>
      </c>
      <c r="AA533" s="75">
        <f>[17]пот.ремонт!AA533+[14]пот.ремонт!AA533+[15]пот.ремонт!AA533+[2]пот.ремонт!AA533</f>
        <v>97</v>
      </c>
      <c r="AB533" s="75">
        <f>[1]пот.ремонт!AB534+[2]пот.ремонт!AB533</f>
        <v>0</v>
      </c>
      <c r="AC533" s="75">
        <f>[1]пот.ремонт!AC534+[2]пот.ремонт!AC533</f>
        <v>0</v>
      </c>
      <c r="AD533" s="187">
        <f t="shared" si="108"/>
        <v>97</v>
      </c>
      <c r="AE533" s="75">
        <f>[17]пот.ремонт!AE533+[14]пот.ремонт!AE533+[15]пот.ремонт!AE533+[2]пот.ремонт!AE533</f>
        <v>0</v>
      </c>
      <c r="AF533" s="75">
        <f>[17]пот.ремонт!AF533+[14]пот.ремонт!AF533+[15]пот.ремонт!AF533+[2]пот.ремонт!AF533</f>
        <v>0</v>
      </c>
      <c r="AG533" s="75">
        <f>[17]пот.ремонт!AG533+[14]пот.ремонт!AG533+[15]пот.ремонт!AG533+[2]пот.ремонт!AG533</f>
        <v>0</v>
      </c>
      <c r="AH533" s="75">
        <f>[17]пот.ремонт!AH533+[14]пот.ремонт!AH533+[15]пот.ремонт!AH533+[2]пот.ремонт!AH533</f>
        <v>0</v>
      </c>
      <c r="AI533" s="75">
        <f>[17]пот.ремонт!AI533+[14]пот.ремонт!AI533+[15]пот.ремонт!AI533+[2]пот.ремонт!AI533</f>
        <v>0</v>
      </c>
      <c r="AJ533" s="75">
        <f>[17]пот.ремонт!AJ533+[14]пот.ремонт!AJ533+[15]пот.ремонт!AJ533+[2]пот.ремонт!AJ533</f>
        <v>0</v>
      </c>
      <c r="AK533" s="75">
        <f>[17]пот.ремонт!AK533+[14]пот.ремонт!AK533+[15]пот.ремонт!AK533+[2]пот.ремонт!AK533</f>
        <v>0</v>
      </c>
      <c r="AL533" s="75">
        <f>[17]пот.ремонт!AL533+[14]пот.ремонт!AL533+[15]пот.ремонт!AL533+[2]пот.ремонт!AL533</f>
        <v>0</v>
      </c>
      <c r="AM533" s="75">
        <f>[17]пот.ремонт!AM533+[14]пот.ремонт!AM533+[15]пот.ремонт!AM533+[2]пот.ремонт!AM533</f>
        <v>0</v>
      </c>
      <c r="AN533" s="75">
        <f>[1]пот.ремонт!AN534+[2]пот.ремонт!AN533</f>
        <v>0</v>
      </c>
      <c r="AO533" s="71">
        <f t="shared" si="107"/>
        <v>0</v>
      </c>
      <c r="AP533" s="274">
        <f t="shared" si="110"/>
        <v>97</v>
      </c>
      <c r="AQ533" s="36">
        <f t="shared" si="105"/>
        <v>-494.02610859755191</v>
      </c>
      <c r="AR533" s="37">
        <f t="shared" si="106"/>
        <v>0</v>
      </c>
      <c r="AS533" s="183">
        <f t="shared" si="111"/>
        <v>0.16412134521463301</v>
      </c>
      <c r="AT533" s="146">
        <f>'[4]ПР 5 місяців'!AP533</f>
        <v>-303.60764578800001</v>
      </c>
      <c r="AU533" s="275">
        <f t="shared" si="112"/>
        <v>-797.63375438555192</v>
      </c>
      <c r="AV533" s="269">
        <f>[17]пот.ремонт!AP533+[14]пот.ремонт!AP533+[15]пот.ремонт!AP533+[2]пот.ремонт!AP533</f>
        <v>97</v>
      </c>
      <c r="AW533" s="193">
        <f>[15]пот.ремонт!C533</f>
        <v>91.152320911589257</v>
      </c>
      <c r="AX533" s="194"/>
      <c r="AY533" s="194">
        <f t="shared" si="114"/>
        <v>-91.152320911589257</v>
      </c>
      <c r="AZ533" s="17"/>
      <c r="BA533" s="200">
        <f t="shared" si="115"/>
        <v>-888.78607529714122</v>
      </c>
      <c r="BB533" s="269">
        <f t="shared" si="116"/>
        <v>0</v>
      </c>
      <c r="BC533" s="15">
        <v>97</v>
      </c>
      <c r="BE533" s="270">
        <f>'[16]звіт поточний ремонт'!$AR$509</f>
        <v>-303.60764578800001</v>
      </c>
      <c r="BF533" s="192">
        <f t="shared" si="109"/>
        <v>0</v>
      </c>
    </row>
    <row r="534" spans="1:58" ht="15" customHeight="1" x14ac:dyDescent="0.25">
      <c r="A534" s="175">
        <f t="shared" si="113"/>
        <v>528</v>
      </c>
      <c r="B534" s="260" t="s">
        <v>529</v>
      </c>
      <c r="C534" s="164">
        <f>побуд.звіт!AW538</f>
        <v>428.05667766335932</v>
      </c>
      <c r="D534" s="67">
        <f>'[3]по будинку 08'!BF539</f>
        <v>0</v>
      </c>
      <c r="E534" s="68">
        <v>1</v>
      </c>
      <c r="F534" s="69"/>
      <c r="G534" s="69"/>
      <c r="H534" s="69"/>
      <c r="I534" s="69"/>
      <c r="J534" s="69"/>
      <c r="K534" s="69"/>
      <c r="L534" s="70"/>
      <c r="M534" s="75">
        <f>[17]пот.ремонт!M534+[14]пот.ремонт!M534+[15]пот.ремонт!M534+[2]пот.ремонт!M534</f>
        <v>0</v>
      </c>
      <c r="N534" s="75">
        <f>[17]пот.ремонт!N534+[14]пот.ремонт!N534+[15]пот.ремонт!N534+[2]пот.ремонт!N534</f>
        <v>0</v>
      </c>
      <c r="O534" s="75">
        <f>[17]пот.ремонт!O534+[14]пот.ремонт!O534+[15]пот.ремонт!O534+[2]пот.ремонт!O534</f>
        <v>0</v>
      </c>
      <c r="P534" s="75">
        <f>[17]пот.ремонт!P534+[14]пот.ремонт!P534+[15]пот.ремонт!P534+[2]пот.ремонт!P534</f>
        <v>0</v>
      </c>
      <c r="Q534" s="75">
        <f>[17]пот.ремонт!Q534+[14]пот.ремонт!Q534+[15]пот.ремонт!Q534+[2]пот.ремонт!Q534</f>
        <v>0</v>
      </c>
      <c r="R534" s="75">
        <f>[17]пот.ремонт!R534+[14]пот.ремонт!R534+[15]пот.ремонт!R534+[2]пот.ремонт!R534</f>
        <v>0</v>
      </c>
      <c r="S534" s="75">
        <f>[17]пот.ремонт!S534+[14]пот.ремонт!S534+[15]пот.ремонт!S534+[2]пот.ремонт!S534</f>
        <v>0</v>
      </c>
      <c r="T534" s="75">
        <f>[17]пот.ремонт!T534+[14]пот.ремонт!T534+[15]пот.ремонт!T534+[2]пот.ремонт!T534</f>
        <v>0</v>
      </c>
      <c r="U534" s="75">
        <f>[17]пот.ремонт!U534+[14]пот.ремонт!U534+[15]пот.ремонт!U534+[2]пот.ремонт!U534</f>
        <v>0</v>
      </c>
      <c r="V534" s="75">
        <f>[17]пот.ремонт!V534+[14]пот.ремонт!V534+[15]пот.ремонт!V534+[2]пот.ремонт!V534</f>
        <v>0</v>
      </c>
      <c r="W534" s="75">
        <f>[17]пот.ремонт!W534+[14]пот.ремонт!W534+[15]пот.ремонт!W534+[2]пот.ремонт!W534</f>
        <v>0</v>
      </c>
      <c r="X534" s="75">
        <f>[17]пот.ремонт!X534+[14]пот.ремонт!X534+[15]пот.ремонт!X534+[2]пот.ремонт!X534</f>
        <v>0</v>
      </c>
      <c r="Y534" s="75">
        <f>[17]пот.ремонт!Y534+[14]пот.ремонт!Y534+[15]пот.ремонт!Y534+[2]пот.ремонт!Y534</f>
        <v>0</v>
      </c>
      <c r="Z534" s="75">
        <f>[17]пот.ремонт!Z534+[14]пот.ремонт!Z534+[15]пот.ремонт!Z534+[2]пот.ремонт!Z534</f>
        <v>0</v>
      </c>
      <c r="AA534" s="75">
        <f>[17]пот.ремонт!AA534+[14]пот.ремонт!AA534+[15]пот.ремонт!AA534+[2]пот.ремонт!AA534</f>
        <v>97</v>
      </c>
      <c r="AB534" s="75">
        <f>[1]пот.ремонт!AB535+[2]пот.ремонт!AB534</f>
        <v>0</v>
      </c>
      <c r="AC534" s="75">
        <f>[1]пот.ремонт!AC535+[2]пот.ремонт!AC534</f>
        <v>0</v>
      </c>
      <c r="AD534" s="187">
        <f t="shared" si="108"/>
        <v>97</v>
      </c>
      <c r="AE534" s="75">
        <f>[17]пот.ремонт!AE534+[14]пот.ремонт!AE534+[15]пот.ремонт!AE534+[2]пот.ремонт!AE534</f>
        <v>0</v>
      </c>
      <c r="AF534" s="75">
        <f>[17]пот.ремонт!AF534+[14]пот.ремонт!AF534+[15]пот.ремонт!AF534+[2]пот.ремонт!AF534</f>
        <v>0</v>
      </c>
      <c r="AG534" s="75">
        <f>[17]пот.ремонт!AG534+[14]пот.ремонт!AG534+[15]пот.ремонт!AG534+[2]пот.ремонт!AG534</f>
        <v>0</v>
      </c>
      <c r="AH534" s="75">
        <f>[17]пот.ремонт!AH534+[14]пот.ремонт!AH534+[15]пот.ремонт!AH534+[2]пот.ремонт!AH534</f>
        <v>0</v>
      </c>
      <c r="AI534" s="75">
        <f>[17]пот.ремонт!AI534+[14]пот.ремонт!AI534+[15]пот.ремонт!AI534+[2]пот.ремонт!AI534</f>
        <v>0</v>
      </c>
      <c r="AJ534" s="75">
        <f>[17]пот.ремонт!AJ534+[14]пот.ремонт!AJ534+[15]пот.ремонт!AJ534+[2]пот.ремонт!AJ534</f>
        <v>0</v>
      </c>
      <c r="AK534" s="75">
        <f>[17]пот.ремонт!AK534+[14]пот.ремонт!AK534+[15]пот.ремонт!AK534+[2]пот.ремонт!AK534</f>
        <v>0</v>
      </c>
      <c r="AL534" s="75">
        <f>[17]пот.ремонт!AL534+[14]пот.ремонт!AL534+[15]пот.ремонт!AL534+[2]пот.ремонт!AL534</f>
        <v>0</v>
      </c>
      <c r="AM534" s="75">
        <f>[17]пот.ремонт!AM534+[14]пот.ремонт!AM534+[15]пот.ремонт!AM534+[2]пот.ремонт!AM534</f>
        <v>0</v>
      </c>
      <c r="AN534" s="75">
        <f>[1]пот.ремонт!AN535+[2]пот.ремонт!AN534</f>
        <v>0</v>
      </c>
      <c r="AO534" s="71">
        <f t="shared" si="107"/>
        <v>0</v>
      </c>
      <c r="AP534" s="274">
        <f t="shared" si="110"/>
        <v>97</v>
      </c>
      <c r="AQ534" s="36">
        <f t="shared" si="105"/>
        <v>-331.05667766335932</v>
      </c>
      <c r="AR534" s="37">
        <f t="shared" si="106"/>
        <v>0</v>
      </c>
      <c r="AS534" s="183">
        <f t="shared" si="111"/>
        <v>0.22660550590986139</v>
      </c>
      <c r="AT534" s="146">
        <f>'[4]ПР 5 місяців'!AP534</f>
        <v>-219.743723625</v>
      </c>
      <c r="AU534" s="275">
        <f t="shared" si="112"/>
        <v>-550.80040128835935</v>
      </c>
      <c r="AV534" s="269">
        <f>[17]пот.ремонт!AP534+[14]пот.ремонт!AP534+[15]пот.ремонт!AP534+[2]пот.ремонт!AP534</f>
        <v>97</v>
      </c>
      <c r="AW534" s="193">
        <f>[15]пот.ремонт!C534</f>
        <v>42.148046498825963</v>
      </c>
      <c r="AX534" s="194"/>
      <c r="AY534" s="194">
        <f t="shared" si="114"/>
        <v>-42.148046498825963</v>
      </c>
      <c r="AZ534" s="17"/>
      <c r="BA534" s="200">
        <f t="shared" si="115"/>
        <v>-592.94844778718527</v>
      </c>
      <c r="BB534" s="269">
        <f t="shared" si="116"/>
        <v>0</v>
      </c>
      <c r="BC534" s="15">
        <v>97</v>
      </c>
      <c r="BE534" s="270">
        <f>'[16]звіт поточний ремонт'!$AR$510</f>
        <v>-219.743723625</v>
      </c>
      <c r="BF534" s="192">
        <f t="shared" si="109"/>
        <v>0</v>
      </c>
    </row>
    <row r="535" spans="1:58" ht="15" customHeight="1" x14ac:dyDescent="0.25">
      <c r="A535" s="175">
        <f t="shared" si="113"/>
        <v>529</v>
      </c>
      <c r="B535" s="260" t="s">
        <v>530</v>
      </c>
      <c r="C535" s="164">
        <f>побуд.звіт!AW539</f>
        <v>1096.7946056343878</v>
      </c>
      <c r="D535" s="67">
        <f>'[3]по будинку 08'!BF540</f>
        <v>0</v>
      </c>
      <c r="E535" s="68">
        <v>1</v>
      </c>
      <c r="F535" s="69"/>
      <c r="G535" s="69"/>
      <c r="H535" s="69"/>
      <c r="I535" s="69"/>
      <c r="J535" s="69"/>
      <c r="K535" s="69"/>
      <c r="L535" s="70"/>
      <c r="M535" s="75">
        <f>[17]пот.ремонт!M535+[14]пот.ремонт!M535+[15]пот.ремонт!M535+[2]пот.ремонт!M535</f>
        <v>0</v>
      </c>
      <c r="N535" s="75">
        <f>[17]пот.ремонт!N535+[14]пот.ремонт!N535+[15]пот.ремонт!N535+[2]пот.ремонт!N535</f>
        <v>0</v>
      </c>
      <c r="O535" s="75">
        <f>[17]пот.ремонт!O535+[14]пот.ремонт!O535+[15]пот.ремонт!O535+[2]пот.ремонт!O535</f>
        <v>0</v>
      </c>
      <c r="P535" s="75">
        <f>[17]пот.ремонт!P535+[14]пот.ремонт!P535+[15]пот.ремонт!P535+[2]пот.ремонт!P535</f>
        <v>0</v>
      </c>
      <c r="Q535" s="75">
        <f>[17]пот.ремонт!Q535+[14]пот.ремонт!Q535+[15]пот.ремонт!Q535+[2]пот.ремонт!Q535</f>
        <v>0</v>
      </c>
      <c r="R535" s="75">
        <f>[17]пот.ремонт!R535+[14]пот.ремонт!R535+[15]пот.ремонт!R535+[2]пот.ремонт!R535</f>
        <v>0</v>
      </c>
      <c r="S535" s="75">
        <f>[17]пот.ремонт!S535+[14]пот.ремонт!S535+[15]пот.ремонт!S535+[2]пот.ремонт!S535</f>
        <v>0</v>
      </c>
      <c r="T535" s="75">
        <f>[17]пот.ремонт!T535+[14]пот.ремонт!T535+[15]пот.ремонт!T535+[2]пот.ремонт!T535</f>
        <v>0</v>
      </c>
      <c r="U535" s="75">
        <f>[17]пот.ремонт!U535+[14]пот.ремонт!U535+[15]пот.ремонт!U535+[2]пот.ремонт!U535</f>
        <v>0</v>
      </c>
      <c r="V535" s="75">
        <f>[17]пот.ремонт!V535+[14]пот.ремонт!V535+[15]пот.ремонт!V535+[2]пот.ремонт!V535</f>
        <v>0</v>
      </c>
      <c r="W535" s="75">
        <f>[17]пот.ремонт!W535+[14]пот.ремонт!W535+[15]пот.ремонт!W535+[2]пот.ремонт!W535</f>
        <v>0</v>
      </c>
      <c r="X535" s="75">
        <f>[17]пот.ремонт!X535+[14]пот.ремонт!X535+[15]пот.ремонт!X535+[2]пот.ремонт!X535</f>
        <v>0</v>
      </c>
      <c r="Y535" s="75">
        <f>[17]пот.ремонт!Y535+[14]пот.ремонт!Y535+[15]пот.ремонт!Y535+[2]пот.ремонт!Y535</f>
        <v>0</v>
      </c>
      <c r="Z535" s="75">
        <f>[17]пот.ремонт!Z535+[14]пот.ремонт!Z535+[15]пот.ремонт!Z535+[2]пот.ремонт!Z535</f>
        <v>0</v>
      </c>
      <c r="AA535" s="75">
        <f>[17]пот.ремонт!AA535+[14]пот.ремонт!AA535+[15]пот.ремонт!AA535+[2]пот.ремонт!AA535</f>
        <v>0</v>
      </c>
      <c r="AB535" s="75">
        <f>[1]пот.ремонт!AB536+[2]пот.ремонт!AB535</f>
        <v>0</v>
      </c>
      <c r="AC535" s="75">
        <f>[1]пот.ремонт!AC536+[2]пот.ремонт!AC535</f>
        <v>0</v>
      </c>
      <c r="AD535" s="187">
        <f t="shared" si="108"/>
        <v>0</v>
      </c>
      <c r="AE535" s="75">
        <f>[17]пот.ремонт!AE535+[14]пот.ремонт!AE535+[15]пот.ремонт!AE535+[2]пот.ремонт!AE535</f>
        <v>0</v>
      </c>
      <c r="AF535" s="75">
        <f>[17]пот.ремонт!AF535+[14]пот.ремонт!AF535+[15]пот.ремонт!AF535+[2]пот.ремонт!AF535</f>
        <v>0</v>
      </c>
      <c r="AG535" s="75">
        <f>[17]пот.ремонт!AG535+[14]пот.ремонт!AG535+[15]пот.ремонт!AG535+[2]пот.ремонт!AG535</f>
        <v>0</v>
      </c>
      <c r="AH535" s="75">
        <f>[17]пот.ремонт!AH535+[14]пот.ремонт!AH535+[15]пот.ремонт!AH535+[2]пот.ремонт!AH535</f>
        <v>0</v>
      </c>
      <c r="AI535" s="75">
        <f>[17]пот.ремонт!AI535+[14]пот.ремонт!AI535+[15]пот.ремонт!AI535+[2]пот.ремонт!AI535</f>
        <v>0</v>
      </c>
      <c r="AJ535" s="75">
        <f>[17]пот.ремонт!AJ535+[14]пот.ремонт!AJ535+[15]пот.ремонт!AJ535+[2]пот.ремонт!AJ535</f>
        <v>0</v>
      </c>
      <c r="AK535" s="75">
        <f>[17]пот.ремонт!AK535+[14]пот.ремонт!AK535+[15]пот.ремонт!AK535+[2]пот.ремонт!AK535</f>
        <v>0</v>
      </c>
      <c r="AL535" s="75">
        <f>[17]пот.ремонт!AL535+[14]пот.ремонт!AL535+[15]пот.ремонт!AL535+[2]пот.ремонт!AL535</f>
        <v>0</v>
      </c>
      <c r="AM535" s="75">
        <f>[17]пот.ремонт!AM535+[14]пот.ремонт!AM535+[15]пот.ремонт!AM535+[2]пот.ремонт!AM535</f>
        <v>0</v>
      </c>
      <c r="AN535" s="75">
        <f>[1]пот.ремонт!AN536+[2]пот.ремонт!AN535</f>
        <v>0</v>
      </c>
      <c r="AO535" s="71">
        <f t="shared" si="107"/>
        <v>0</v>
      </c>
      <c r="AP535" s="274">
        <f t="shared" si="110"/>
        <v>0</v>
      </c>
      <c r="AQ535" s="36">
        <f t="shared" si="105"/>
        <v>-1096.7946056343878</v>
      </c>
      <c r="AR535" s="37">
        <f t="shared" si="106"/>
        <v>0</v>
      </c>
      <c r="AS535" s="183">
        <f t="shared" si="111"/>
        <v>0</v>
      </c>
      <c r="AT535" s="146">
        <f>'[4]ПР 5 місяців'!AP535</f>
        <v>-562.94390934600005</v>
      </c>
      <c r="AU535" s="275">
        <f t="shared" si="112"/>
        <v>-1659.7385149803879</v>
      </c>
      <c r="AV535" s="269">
        <f>[17]пот.ремонт!AP535+[14]пот.ремонт!AP535+[15]пот.ремонт!AP535+[2]пот.ремонт!AP535</f>
        <v>0</v>
      </c>
      <c r="AW535" s="193">
        <f>[15]пот.ремонт!C535</f>
        <v>102.40078033116558</v>
      </c>
      <c r="AX535" s="194"/>
      <c r="AY535" s="194">
        <f t="shared" si="114"/>
        <v>-102.40078033116558</v>
      </c>
      <c r="AZ535" s="17"/>
      <c r="BA535" s="200">
        <f t="shared" si="115"/>
        <v>-1762.1392953115535</v>
      </c>
      <c r="BB535" s="269">
        <f t="shared" si="116"/>
        <v>0</v>
      </c>
      <c r="BC535" s="15">
        <v>0</v>
      </c>
      <c r="BE535" s="270">
        <f>'[16]звіт поточний ремонт'!$AR$511</f>
        <v>-562.94390934600005</v>
      </c>
      <c r="BF535" s="192">
        <f t="shared" si="109"/>
        <v>0</v>
      </c>
    </row>
    <row r="536" spans="1:58" ht="15" customHeight="1" x14ac:dyDescent="0.25">
      <c r="A536" s="175">
        <f t="shared" si="113"/>
        <v>530</v>
      </c>
      <c r="B536" s="260" t="s">
        <v>531</v>
      </c>
      <c r="C536" s="164">
        <f>побуд.звіт!AW540</f>
        <v>540.23620681433329</v>
      </c>
      <c r="D536" s="67">
        <f>'[3]по будинку 08'!BF541</f>
        <v>0</v>
      </c>
      <c r="E536" s="68">
        <v>1</v>
      </c>
      <c r="F536" s="69"/>
      <c r="G536" s="69"/>
      <c r="H536" s="69"/>
      <c r="I536" s="69"/>
      <c r="J536" s="69"/>
      <c r="K536" s="69"/>
      <c r="L536" s="70"/>
      <c r="M536" s="75">
        <f>[17]пот.ремонт!M536+[14]пот.ремонт!M536+[15]пот.ремонт!M536+[2]пот.ремонт!M536</f>
        <v>0</v>
      </c>
      <c r="N536" s="75">
        <f>[17]пот.ремонт!N536+[14]пот.ремонт!N536+[15]пот.ремонт!N536+[2]пот.ремонт!N536</f>
        <v>0</v>
      </c>
      <c r="O536" s="75">
        <f>[17]пот.ремонт!O536+[14]пот.ремонт!O536+[15]пот.ремонт!O536+[2]пот.ремонт!O536</f>
        <v>0</v>
      </c>
      <c r="P536" s="75">
        <f>[17]пот.ремонт!P536+[14]пот.ремонт!P536+[15]пот.ремонт!P536+[2]пот.ремонт!P536</f>
        <v>0</v>
      </c>
      <c r="Q536" s="75">
        <f>[17]пот.ремонт!Q536+[14]пот.ремонт!Q536+[15]пот.ремонт!Q536+[2]пот.ремонт!Q536</f>
        <v>0</v>
      </c>
      <c r="R536" s="75">
        <f>[17]пот.ремонт!R536+[14]пот.ремонт!R536+[15]пот.ремонт!R536+[2]пот.ремонт!R536</f>
        <v>0</v>
      </c>
      <c r="S536" s="75">
        <f>[17]пот.ремонт!S536+[14]пот.ремонт!S536+[15]пот.ремонт!S536+[2]пот.ремонт!S536</f>
        <v>0</v>
      </c>
      <c r="T536" s="75">
        <f>[17]пот.ремонт!T536+[14]пот.ремонт!T536+[15]пот.ремонт!T536+[2]пот.ремонт!T536</f>
        <v>0</v>
      </c>
      <c r="U536" s="75">
        <f>[17]пот.ремонт!U536+[14]пот.ремонт!U536+[15]пот.ремонт!U536+[2]пот.ремонт!U536</f>
        <v>0</v>
      </c>
      <c r="V536" s="75">
        <f>[17]пот.ремонт!V536+[14]пот.ремонт!V536+[15]пот.ремонт!V536+[2]пот.ремонт!V536</f>
        <v>0</v>
      </c>
      <c r="W536" s="75">
        <f>[17]пот.ремонт!W536+[14]пот.ремонт!W536+[15]пот.ремонт!W536+[2]пот.ремонт!W536</f>
        <v>0</v>
      </c>
      <c r="X536" s="75">
        <f>[17]пот.ремонт!X536+[14]пот.ремонт!X536+[15]пот.ремонт!X536+[2]пот.ремонт!X536</f>
        <v>0</v>
      </c>
      <c r="Y536" s="75">
        <f>[17]пот.ремонт!Y536+[14]пот.ремонт!Y536+[15]пот.ремонт!Y536+[2]пот.ремонт!Y536</f>
        <v>0</v>
      </c>
      <c r="Z536" s="75">
        <f>[17]пот.ремонт!Z536+[14]пот.ремонт!Z536+[15]пот.ремонт!Z536+[2]пот.ремонт!Z536</f>
        <v>0</v>
      </c>
      <c r="AA536" s="75">
        <f>[17]пот.ремонт!AA536+[14]пот.ремонт!AA536+[15]пот.ремонт!AA536+[2]пот.ремонт!AA536</f>
        <v>97</v>
      </c>
      <c r="AB536" s="75">
        <f>[1]пот.ремонт!AB537+[2]пот.ремонт!AB536</f>
        <v>0</v>
      </c>
      <c r="AC536" s="75">
        <f>[1]пот.ремонт!AC537+[2]пот.ремонт!AC536</f>
        <v>0</v>
      </c>
      <c r="AD536" s="187">
        <f t="shared" si="108"/>
        <v>97</v>
      </c>
      <c r="AE536" s="75">
        <f>[17]пот.ремонт!AE536+[14]пот.ремонт!AE536+[15]пот.ремонт!AE536+[2]пот.ремонт!AE536</f>
        <v>0</v>
      </c>
      <c r="AF536" s="75">
        <f>[17]пот.ремонт!AF536+[14]пот.ремонт!AF536+[15]пот.ремонт!AF536+[2]пот.ремонт!AF536</f>
        <v>0</v>
      </c>
      <c r="AG536" s="75">
        <f>[17]пот.ремонт!AG536+[14]пот.ремонт!AG536+[15]пот.ремонт!AG536+[2]пот.ремонт!AG536</f>
        <v>0</v>
      </c>
      <c r="AH536" s="75">
        <f>[17]пот.ремонт!AH536+[14]пот.ремонт!AH536+[15]пот.ремонт!AH536+[2]пот.ремонт!AH536</f>
        <v>0</v>
      </c>
      <c r="AI536" s="75">
        <f>[17]пот.ремонт!AI536+[14]пот.ремонт!AI536+[15]пот.ремонт!AI536+[2]пот.ремонт!AI536</f>
        <v>0</v>
      </c>
      <c r="AJ536" s="75">
        <f>[17]пот.ремонт!AJ536+[14]пот.ремонт!AJ536+[15]пот.ремонт!AJ536+[2]пот.ремонт!AJ536</f>
        <v>0</v>
      </c>
      <c r="AK536" s="75">
        <f>[17]пот.ремонт!AK536+[14]пот.ремонт!AK536+[15]пот.ремонт!AK536+[2]пот.ремонт!AK536</f>
        <v>0</v>
      </c>
      <c r="AL536" s="75">
        <f>[17]пот.ремонт!AL536+[14]пот.ремонт!AL536+[15]пот.ремонт!AL536+[2]пот.ремонт!AL536</f>
        <v>0</v>
      </c>
      <c r="AM536" s="75">
        <f>[17]пот.ремонт!AM536+[14]пот.ремонт!AM536+[15]пот.ремонт!AM536+[2]пот.ремонт!AM536</f>
        <v>0</v>
      </c>
      <c r="AN536" s="75">
        <f>[1]пот.ремонт!AN537+[2]пот.ремонт!AN536</f>
        <v>0</v>
      </c>
      <c r="AO536" s="71">
        <f t="shared" si="107"/>
        <v>0</v>
      </c>
      <c r="AP536" s="274">
        <f t="shared" si="110"/>
        <v>97</v>
      </c>
      <c r="AQ536" s="36">
        <f t="shared" si="105"/>
        <v>-443.23620681433329</v>
      </c>
      <c r="AR536" s="37">
        <f t="shared" si="106"/>
        <v>0</v>
      </c>
      <c r="AS536" s="183">
        <f t="shared" si="111"/>
        <v>0.17955109038690675</v>
      </c>
      <c r="AT536" s="146">
        <f>'[4]ПР 5 місяців'!AP536</f>
        <v>6667.0164758118417</v>
      </c>
      <c r="AU536" s="275">
        <f t="shared" si="112"/>
        <v>6223.7802689975088</v>
      </c>
      <c r="AV536" s="269">
        <f>[17]пот.ремонт!AP536+[14]пот.ремонт!AP536+[15]пот.ремонт!AP536+[2]пот.ремонт!AP536</f>
        <v>97</v>
      </c>
      <c r="AW536" s="193">
        <f>[15]пот.ремонт!C536</f>
        <v>46.12021063753113</v>
      </c>
      <c r="AX536" s="194"/>
      <c r="AY536" s="194">
        <f t="shared" si="114"/>
        <v>-46.12021063753113</v>
      </c>
      <c r="AZ536" s="17"/>
      <c r="BA536" s="200">
        <f t="shared" si="115"/>
        <v>6177.6600583599775</v>
      </c>
      <c r="BB536" s="269">
        <f t="shared" si="116"/>
        <v>0</v>
      </c>
      <c r="BC536" s="15">
        <v>97</v>
      </c>
      <c r="BE536" s="270">
        <f>'[16]звіт поточний ремонт'!$AR$512</f>
        <v>6667.0164758118417</v>
      </c>
      <c r="BF536" s="192">
        <f t="shared" si="109"/>
        <v>0</v>
      </c>
    </row>
    <row r="537" spans="1:58" ht="15" customHeight="1" x14ac:dyDescent="0.25">
      <c r="A537" s="175">
        <f t="shared" si="113"/>
        <v>531</v>
      </c>
      <c r="B537" s="260" t="s">
        <v>532</v>
      </c>
      <c r="C537" s="164">
        <f>побуд.звіт!AW541</f>
        <v>331.42166508374135</v>
      </c>
      <c r="D537" s="67">
        <f>'[3]по будинку 08'!BF542</f>
        <v>0</v>
      </c>
      <c r="E537" s="68">
        <v>2</v>
      </c>
      <c r="F537" s="69"/>
      <c r="G537" s="69"/>
      <c r="H537" s="69"/>
      <c r="I537" s="69"/>
      <c r="J537" s="69"/>
      <c r="K537" s="69"/>
      <c r="L537" s="70"/>
      <c r="M537" s="75">
        <f>[17]пот.ремонт!M537+[14]пот.ремонт!M537+[15]пот.ремонт!M537+[2]пот.ремонт!M537</f>
        <v>0</v>
      </c>
      <c r="N537" s="75">
        <f>[17]пот.ремонт!N537+[14]пот.ремонт!N537+[15]пот.ремонт!N537+[2]пот.ремонт!N537</f>
        <v>0</v>
      </c>
      <c r="O537" s="75">
        <f>[17]пот.ремонт!O537+[14]пот.ремонт!O537+[15]пот.ремонт!O537+[2]пот.ремонт!O537</f>
        <v>0</v>
      </c>
      <c r="P537" s="75">
        <f>[17]пот.ремонт!P537+[14]пот.ремонт!P537+[15]пот.ремонт!P537+[2]пот.ремонт!P537</f>
        <v>0</v>
      </c>
      <c r="Q537" s="75">
        <f>[17]пот.ремонт!Q537+[14]пот.ремонт!Q537+[15]пот.ремонт!Q537+[2]пот.ремонт!Q537</f>
        <v>0</v>
      </c>
      <c r="R537" s="75">
        <f>[17]пот.ремонт!R537+[14]пот.ремонт!R537+[15]пот.ремонт!R537+[2]пот.ремонт!R537</f>
        <v>0</v>
      </c>
      <c r="S537" s="75">
        <f>[17]пот.ремонт!S537+[14]пот.ремонт!S537+[15]пот.ремонт!S537+[2]пот.ремонт!S537</f>
        <v>0</v>
      </c>
      <c r="T537" s="75">
        <f>[17]пот.ремонт!T537+[14]пот.ремонт!T537+[15]пот.ремонт!T537+[2]пот.ремонт!T537</f>
        <v>0</v>
      </c>
      <c r="U537" s="75">
        <f>[17]пот.ремонт!U537+[14]пот.ремонт!U537+[15]пот.ремонт!U537+[2]пот.ремонт!U537</f>
        <v>0</v>
      </c>
      <c r="V537" s="75">
        <f>[17]пот.ремонт!V537+[14]пот.ремонт!V537+[15]пот.ремонт!V537+[2]пот.ремонт!V537</f>
        <v>0</v>
      </c>
      <c r="W537" s="75">
        <f>[17]пот.ремонт!W537+[14]пот.ремонт!W537+[15]пот.ремонт!W537+[2]пот.ремонт!W537</f>
        <v>0</v>
      </c>
      <c r="X537" s="75">
        <f>[17]пот.ремонт!X537+[14]пот.ремонт!X537+[15]пот.ремонт!X537+[2]пот.ремонт!X537</f>
        <v>0</v>
      </c>
      <c r="Y537" s="75">
        <f>[17]пот.ремонт!Y537+[14]пот.ремонт!Y537+[15]пот.ремонт!Y537+[2]пот.ремонт!Y537</f>
        <v>0</v>
      </c>
      <c r="Z537" s="75">
        <f>[17]пот.ремонт!Z537+[14]пот.ремонт!Z537+[15]пот.ремонт!Z537+[2]пот.ремонт!Z537</f>
        <v>0</v>
      </c>
      <c r="AA537" s="75">
        <f>[17]пот.ремонт!AA537+[14]пот.ремонт!AA537+[15]пот.ремонт!AA537+[2]пот.ремонт!AA537</f>
        <v>0</v>
      </c>
      <c r="AB537" s="75">
        <f>[1]пот.ремонт!AB538+[2]пот.ремонт!AB537</f>
        <v>0</v>
      </c>
      <c r="AC537" s="75">
        <f>[1]пот.ремонт!AC538+[2]пот.ремонт!AC537</f>
        <v>0</v>
      </c>
      <c r="AD537" s="187">
        <f t="shared" si="108"/>
        <v>0</v>
      </c>
      <c r="AE537" s="75">
        <f>[17]пот.ремонт!AE537+[14]пот.ремонт!AE537+[15]пот.ремонт!AE537+[2]пот.ремонт!AE537</f>
        <v>0</v>
      </c>
      <c r="AF537" s="75">
        <f>[17]пот.ремонт!AF537+[14]пот.ремонт!AF537+[15]пот.ремонт!AF537+[2]пот.ремонт!AF537</f>
        <v>0</v>
      </c>
      <c r="AG537" s="75">
        <f>[17]пот.ремонт!AG537+[14]пот.ремонт!AG537+[15]пот.ремонт!AG537+[2]пот.ремонт!AG537</f>
        <v>0</v>
      </c>
      <c r="AH537" s="75">
        <f>[17]пот.ремонт!AH537+[14]пот.ремонт!AH537+[15]пот.ремонт!AH537+[2]пот.ремонт!AH537</f>
        <v>0</v>
      </c>
      <c r="AI537" s="75">
        <f>[17]пот.ремонт!AI537+[14]пот.ремонт!AI537+[15]пот.ремонт!AI537+[2]пот.ремонт!AI537</f>
        <v>0</v>
      </c>
      <c r="AJ537" s="75">
        <f>[17]пот.ремонт!AJ537+[14]пот.ремонт!AJ537+[15]пот.ремонт!AJ537+[2]пот.ремонт!AJ537</f>
        <v>0</v>
      </c>
      <c r="AK537" s="75">
        <f>[17]пот.ремонт!AK537+[14]пот.ремонт!AK537+[15]пот.ремонт!AK537+[2]пот.ремонт!AK537</f>
        <v>0</v>
      </c>
      <c r="AL537" s="75">
        <f>[17]пот.ремонт!AL537+[14]пот.ремонт!AL537+[15]пот.ремонт!AL537+[2]пот.ремонт!AL537</f>
        <v>0</v>
      </c>
      <c r="AM537" s="75">
        <f>[17]пот.ремонт!AM537+[14]пот.ремонт!AM537+[15]пот.ремонт!AM537+[2]пот.ремонт!AM537</f>
        <v>0</v>
      </c>
      <c r="AN537" s="75">
        <f>[1]пот.ремонт!AN538+[2]пот.ремонт!AN537</f>
        <v>0</v>
      </c>
      <c r="AO537" s="71">
        <f t="shared" si="107"/>
        <v>0</v>
      </c>
      <c r="AP537" s="274">
        <f t="shared" si="110"/>
        <v>0</v>
      </c>
      <c r="AQ537" s="36">
        <f t="shared" si="105"/>
        <v>-331.42166508374135</v>
      </c>
      <c r="AR537" s="37">
        <f t="shared" si="106"/>
        <v>0</v>
      </c>
      <c r="AS537" s="183">
        <f t="shared" si="111"/>
        <v>0</v>
      </c>
      <c r="AT537" s="146">
        <f>'[4]ПР 5 місяців'!AP537</f>
        <v>-170.549172618</v>
      </c>
      <c r="AU537" s="275">
        <f t="shared" si="112"/>
        <v>-501.97083770174135</v>
      </c>
      <c r="AV537" s="269">
        <f>[17]пот.ремонт!AP537+[14]пот.ремонт!AP537+[15]пот.ремонт!AP537+[2]пот.ремонт!AP537</f>
        <v>0</v>
      </c>
      <c r="AW537" s="193">
        <f>[15]пот.ремонт!C537</f>
        <v>53.729881700058819</v>
      </c>
      <c r="AX537" s="194"/>
      <c r="AY537" s="194">
        <f t="shared" si="114"/>
        <v>-53.729881700058819</v>
      </c>
      <c r="AZ537" s="17"/>
      <c r="BA537" s="200">
        <f t="shared" si="115"/>
        <v>-555.70071940180014</v>
      </c>
      <c r="BB537" s="269">
        <f t="shared" si="116"/>
        <v>0</v>
      </c>
      <c r="BC537" s="15">
        <v>0</v>
      </c>
      <c r="BE537" s="270">
        <f>'[16]звіт поточний ремонт'!AR514</f>
        <v>-170.549172618</v>
      </c>
      <c r="BF537" s="192">
        <f t="shared" si="109"/>
        <v>0</v>
      </c>
    </row>
    <row r="538" spans="1:58" ht="15" customHeight="1" x14ac:dyDescent="0.25">
      <c r="A538" s="175">
        <f t="shared" si="113"/>
        <v>532</v>
      </c>
      <c r="B538" s="260" t="s">
        <v>533</v>
      </c>
      <c r="C538" s="164">
        <f>побуд.звіт!AW542</f>
        <v>621.41528340701586</v>
      </c>
      <c r="D538" s="67">
        <f>'[3]по будинку 08'!BF543</f>
        <v>0</v>
      </c>
      <c r="E538" s="68">
        <v>2</v>
      </c>
      <c r="F538" s="69"/>
      <c r="G538" s="69"/>
      <c r="H538" s="69"/>
      <c r="I538" s="69"/>
      <c r="J538" s="69"/>
      <c r="K538" s="69"/>
      <c r="L538" s="70"/>
      <c r="M538" s="75">
        <f>[17]пот.ремонт!M538+[14]пот.ремонт!M538+[15]пот.ремонт!M538+[2]пот.ремонт!M538</f>
        <v>0</v>
      </c>
      <c r="N538" s="75">
        <f>[17]пот.ремонт!N538+[14]пот.ремонт!N538+[15]пот.ремонт!N538+[2]пот.ремонт!N538</f>
        <v>0</v>
      </c>
      <c r="O538" s="75">
        <f>[17]пот.ремонт!O538+[14]пот.ремонт!O538+[15]пот.ремонт!O538+[2]пот.ремонт!O538</f>
        <v>0</v>
      </c>
      <c r="P538" s="75">
        <f>[17]пот.ремонт!P538+[14]пот.ремонт!P538+[15]пот.ремонт!P538+[2]пот.ремонт!P538</f>
        <v>0</v>
      </c>
      <c r="Q538" s="75">
        <f>[17]пот.ремонт!Q538+[14]пот.ремонт!Q538+[15]пот.ремонт!Q538+[2]пот.ремонт!Q538</f>
        <v>0</v>
      </c>
      <c r="R538" s="75">
        <f>[17]пот.ремонт!R538+[14]пот.ремонт!R538+[15]пот.ремонт!R538+[2]пот.ремонт!R538</f>
        <v>0</v>
      </c>
      <c r="S538" s="75">
        <f>[17]пот.ремонт!S538+[14]пот.ремонт!S538+[15]пот.ремонт!S538+[2]пот.ремонт!S538</f>
        <v>0</v>
      </c>
      <c r="T538" s="75">
        <f>[17]пот.ремонт!T538+[14]пот.ремонт!T538+[15]пот.ремонт!T538+[2]пот.ремонт!T538</f>
        <v>0</v>
      </c>
      <c r="U538" s="75">
        <f>[17]пот.ремонт!U538+[14]пот.ремонт!U538+[15]пот.ремонт!U538+[2]пот.ремонт!U538</f>
        <v>0</v>
      </c>
      <c r="V538" s="75">
        <f>[17]пот.ремонт!V538+[14]пот.ремонт!V538+[15]пот.ремонт!V538+[2]пот.ремонт!V538</f>
        <v>0</v>
      </c>
      <c r="W538" s="75">
        <f>[17]пот.ремонт!W538+[14]пот.ремонт!W538+[15]пот.ремонт!W538+[2]пот.ремонт!W538</f>
        <v>0</v>
      </c>
      <c r="X538" s="75">
        <f>[17]пот.ремонт!X538+[14]пот.ремонт!X538+[15]пот.ремонт!X538+[2]пот.ремонт!X538</f>
        <v>0</v>
      </c>
      <c r="Y538" s="75">
        <f>[17]пот.ремонт!Y538+[14]пот.ремонт!Y538+[15]пот.ремонт!Y538+[2]пот.ремонт!Y538</f>
        <v>0</v>
      </c>
      <c r="Z538" s="75">
        <f>[17]пот.ремонт!Z538+[14]пот.ремонт!Z538+[15]пот.ремонт!Z538+[2]пот.ремонт!Z538</f>
        <v>0</v>
      </c>
      <c r="AA538" s="75">
        <f>[17]пот.ремонт!AA538+[14]пот.ремонт!AA538+[15]пот.ремонт!AA538+[2]пот.ремонт!AA538</f>
        <v>0</v>
      </c>
      <c r="AB538" s="75">
        <f>[1]пот.ремонт!AB539+[2]пот.ремонт!AB538</f>
        <v>0</v>
      </c>
      <c r="AC538" s="75">
        <f>[1]пот.ремонт!AC539+[2]пот.ремонт!AC538</f>
        <v>0</v>
      </c>
      <c r="AD538" s="187">
        <f t="shared" si="108"/>
        <v>0</v>
      </c>
      <c r="AE538" s="75">
        <f>[17]пот.ремонт!AE538+[14]пот.ремонт!AE538+[15]пот.ремонт!AE538+[2]пот.ремонт!AE538</f>
        <v>0</v>
      </c>
      <c r="AF538" s="75">
        <f>[17]пот.ремонт!AF538+[14]пот.ремонт!AF538+[15]пот.ремонт!AF538+[2]пот.ремонт!AF538</f>
        <v>0</v>
      </c>
      <c r="AG538" s="75">
        <f>[17]пот.ремонт!AG538+[14]пот.ремонт!AG538+[15]пот.ремонт!AG538+[2]пот.ремонт!AG538</f>
        <v>0</v>
      </c>
      <c r="AH538" s="75">
        <f>[17]пот.ремонт!AH538+[14]пот.ремонт!AH538+[15]пот.ремонт!AH538+[2]пот.ремонт!AH538</f>
        <v>0</v>
      </c>
      <c r="AI538" s="75">
        <f>[17]пот.ремонт!AI538+[14]пот.ремонт!AI538+[15]пот.ремонт!AI538+[2]пот.ремонт!AI538</f>
        <v>0</v>
      </c>
      <c r="AJ538" s="75">
        <f>[17]пот.ремонт!AJ538+[14]пот.ремонт!AJ538+[15]пот.ремонт!AJ538+[2]пот.ремонт!AJ538</f>
        <v>0</v>
      </c>
      <c r="AK538" s="75">
        <f>[17]пот.ремонт!AK538+[14]пот.ремонт!AK538+[15]пот.ремонт!AK538+[2]пот.ремонт!AK538</f>
        <v>0</v>
      </c>
      <c r="AL538" s="75">
        <f>[17]пот.ремонт!AL538+[14]пот.ремонт!AL538+[15]пот.ремонт!AL538+[2]пот.ремонт!AL538</f>
        <v>0</v>
      </c>
      <c r="AM538" s="75">
        <f>[17]пот.ремонт!AM538+[14]пот.ремонт!AM538+[15]пот.ремонт!AM538+[2]пот.ремонт!AM538</f>
        <v>0</v>
      </c>
      <c r="AN538" s="75">
        <f>[1]пот.ремонт!AN539+[2]пот.ремонт!AN538</f>
        <v>0</v>
      </c>
      <c r="AO538" s="71">
        <f t="shared" si="107"/>
        <v>0</v>
      </c>
      <c r="AP538" s="274">
        <f t="shared" si="110"/>
        <v>0</v>
      </c>
      <c r="AQ538" s="36">
        <f t="shared" si="105"/>
        <v>-621.41528340701586</v>
      </c>
      <c r="AR538" s="37">
        <f t="shared" si="106"/>
        <v>0</v>
      </c>
      <c r="AS538" s="183">
        <f t="shared" si="111"/>
        <v>0</v>
      </c>
      <c r="AT538" s="146">
        <f>'[4]ПР 5 місяців'!AP538</f>
        <v>-319.77938276999998</v>
      </c>
      <c r="AU538" s="275">
        <f t="shared" si="112"/>
        <v>-941.19466617701585</v>
      </c>
      <c r="AV538" s="269">
        <f>[17]пот.ремонт!AP538+[14]пот.ремонт!AP538+[15]пот.ремонт!AP538+[2]пот.ремонт!AP538</f>
        <v>0</v>
      </c>
      <c r="AW538" s="193">
        <f>[15]пот.ремонт!C538</f>
        <v>79.116813253829548</v>
      </c>
      <c r="AX538" s="194"/>
      <c r="AY538" s="194">
        <f t="shared" si="114"/>
        <v>-79.116813253829548</v>
      </c>
      <c r="AZ538" s="17"/>
      <c r="BA538" s="200">
        <f t="shared" si="115"/>
        <v>-1020.3114794308453</v>
      </c>
      <c r="BB538" s="269">
        <f t="shared" si="116"/>
        <v>0</v>
      </c>
      <c r="BC538" s="15">
        <v>0</v>
      </c>
      <c r="BE538" s="270">
        <f>'[16]звіт поточний ремонт'!AR515</f>
        <v>-319.77938276999998</v>
      </c>
      <c r="BF538" s="192">
        <f t="shared" si="109"/>
        <v>0</v>
      </c>
    </row>
    <row r="539" spans="1:58" ht="15" customHeight="1" x14ac:dyDescent="0.25">
      <c r="A539" s="175">
        <f t="shared" si="113"/>
        <v>533</v>
      </c>
      <c r="B539" s="260" t="s">
        <v>534</v>
      </c>
      <c r="C539" s="164">
        <f>побуд.звіт!AW543</f>
        <v>455.7049072651443</v>
      </c>
      <c r="D539" s="67">
        <f>'[3]по будинку 08'!BF544</f>
        <v>0</v>
      </c>
      <c r="E539" s="68">
        <v>2</v>
      </c>
      <c r="F539" s="69"/>
      <c r="G539" s="69"/>
      <c r="H539" s="69"/>
      <c r="I539" s="69"/>
      <c r="J539" s="69"/>
      <c r="K539" s="69"/>
      <c r="L539" s="70"/>
      <c r="M539" s="75">
        <f>[17]пот.ремонт!M539+[14]пот.ремонт!M539+[15]пот.ремонт!M539+[2]пот.ремонт!M539</f>
        <v>0</v>
      </c>
      <c r="N539" s="75">
        <f>[17]пот.ремонт!N539+[14]пот.ремонт!N539+[15]пот.ремонт!N539+[2]пот.ремонт!N539</f>
        <v>0</v>
      </c>
      <c r="O539" s="75">
        <f>[17]пот.ремонт!O539+[14]пот.ремонт!O539+[15]пот.ремонт!O539+[2]пот.ремонт!O539</f>
        <v>0</v>
      </c>
      <c r="P539" s="75">
        <f>[17]пот.ремонт!P539+[14]пот.ремонт!P539+[15]пот.ремонт!P539+[2]пот.ремонт!P539</f>
        <v>0</v>
      </c>
      <c r="Q539" s="75">
        <f>[17]пот.ремонт!Q539+[14]пот.ремонт!Q539+[15]пот.ремонт!Q539+[2]пот.ремонт!Q539</f>
        <v>0</v>
      </c>
      <c r="R539" s="75">
        <f>[17]пот.ремонт!R539+[14]пот.ремонт!R539+[15]пот.ремонт!R539+[2]пот.ремонт!R539</f>
        <v>0</v>
      </c>
      <c r="S539" s="75">
        <f>[17]пот.ремонт!S539+[14]пот.ремонт!S539+[15]пот.ремонт!S539+[2]пот.ремонт!S539</f>
        <v>0</v>
      </c>
      <c r="T539" s="75">
        <f>[17]пот.ремонт!T539+[14]пот.ремонт!T539+[15]пот.ремонт!T539+[2]пот.ремонт!T539</f>
        <v>0</v>
      </c>
      <c r="U539" s="75">
        <f>[17]пот.ремонт!U539+[14]пот.ремонт!U539+[15]пот.ремонт!U539+[2]пот.ремонт!U539</f>
        <v>0</v>
      </c>
      <c r="V539" s="75">
        <f>[17]пот.ремонт!V539+[14]пот.ремонт!V539+[15]пот.ремонт!V539+[2]пот.ремонт!V539</f>
        <v>0</v>
      </c>
      <c r="W539" s="75">
        <f>[17]пот.ремонт!W539+[14]пот.ремонт!W539+[15]пот.ремонт!W539+[2]пот.ремонт!W539</f>
        <v>0</v>
      </c>
      <c r="X539" s="75">
        <f>[17]пот.ремонт!X539+[14]пот.ремонт!X539+[15]пот.ремонт!X539+[2]пот.ремонт!X539</f>
        <v>0</v>
      </c>
      <c r="Y539" s="75">
        <f>[17]пот.ремонт!Y539+[14]пот.ремонт!Y539+[15]пот.ремонт!Y539+[2]пот.ремонт!Y539</f>
        <v>0</v>
      </c>
      <c r="Z539" s="75">
        <f>[17]пот.ремонт!Z539+[14]пот.ремонт!Z539+[15]пот.ремонт!Z539+[2]пот.ремонт!Z539</f>
        <v>0</v>
      </c>
      <c r="AA539" s="75">
        <f>[17]пот.ремонт!AA539+[14]пот.ремонт!AA539+[15]пот.ремонт!AA539+[2]пот.ремонт!AA539</f>
        <v>0</v>
      </c>
      <c r="AB539" s="75">
        <f>[1]пот.ремонт!AB540+[2]пот.ремонт!AB539</f>
        <v>0</v>
      </c>
      <c r="AC539" s="75">
        <f>[1]пот.ремонт!AC540+[2]пот.ремонт!AC539</f>
        <v>0</v>
      </c>
      <c r="AD539" s="187">
        <f t="shared" si="108"/>
        <v>0</v>
      </c>
      <c r="AE539" s="75">
        <f>[17]пот.ремонт!AE539+[14]пот.ремонт!AE539+[15]пот.ремонт!AE539+[2]пот.ремонт!AE539</f>
        <v>0</v>
      </c>
      <c r="AF539" s="75">
        <f>[17]пот.ремонт!AF539+[14]пот.ремонт!AF539+[15]пот.ремонт!AF539+[2]пот.ремонт!AF539</f>
        <v>0</v>
      </c>
      <c r="AG539" s="75">
        <f>[17]пот.ремонт!AG539+[14]пот.ремонт!AG539+[15]пот.ремонт!AG539+[2]пот.ремонт!AG539</f>
        <v>0</v>
      </c>
      <c r="AH539" s="75">
        <f>[17]пот.ремонт!AH539+[14]пот.ремонт!AH539+[15]пот.ремонт!AH539+[2]пот.ремонт!AH539</f>
        <v>0</v>
      </c>
      <c r="AI539" s="75">
        <f>[17]пот.ремонт!AI539+[14]пот.ремонт!AI539+[15]пот.ремонт!AI539+[2]пот.ремонт!AI539</f>
        <v>0</v>
      </c>
      <c r="AJ539" s="75">
        <f>[17]пот.ремонт!AJ539+[14]пот.ремонт!AJ539+[15]пот.ремонт!AJ539+[2]пот.ремонт!AJ539</f>
        <v>0</v>
      </c>
      <c r="AK539" s="75">
        <f>[17]пот.ремонт!AK539+[14]пот.ремонт!AK539+[15]пот.ремонт!AK539+[2]пот.ремонт!AK539</f>
        <v>0</v>
      </c>
      <c r="AL539" s="75">
        <f>[17]пот.ремонт!AL539+[14]пот.ремонт!AL539+[15]пот.ремонт!AL539+[2]пот.ремонт!AL539</f>
        <v>0</v>
      </c>
      <c r="AM539" s="75">
        <f>[17]пот.ремонт!AM539+[14]пот.ремонт!AM539+[15]пот.ремонт!AM539+[2]пот.ремонт!AM539</f>
        <v>0</v>
      </c>
      <c r="AN539" s="75">
        <f>[1]пот.ремонт!AN540+[2]пот.ремонт!AN539</f>
        <v>0</v>
      </c>
      <c r="AO539" s="71">
        <f t="shared" si="107"/>
        <v>0</v>
      </c>
      <c r="AP539" s="274">
        <f t="shared" si="110"/>
        <v>0</v>
      </c>
      <c r="AQ539" s="36">
        <f t="shared" si="105"/>
        <v>-455.7049072651443</v>
      </c>
      <c r="AR539" s="37">
        <f t="shared" si="106"/>
        <v>0</v>
      </c>
      <c r="AS539" s="183">
        <f t="shared" si="111"/>
        <v>0</v>
      </c>
      <c r="AT539" s="146">
        <f>'[4]ПР 5 місяців'!AP539</f>
        <v>-234.50522221700001</v>
      </c>
      <c r="AU539" s="275">
        <f t="shared" si="112"/>
        <v>-690.21012948214434</v>
      </c>
      <c r="AV539" s="269">
        <f>[17]пот.ремонт!AP539+[14]пот.ремонт!AP539+[15]пот.ремонт!AP539+[2]пот.ремонт!AP539</f>
        <v>0</v>
      </c>
      <c r="AW539" s="193">
        <f>[15]пот.ремонт!C539</f>
        <v>44.173490340217654</v>
      </c>
      <c r="AX539" s="194"/>
      <c r="AY539" s="194">
        <f t="shared" si="114"/>
        <v>-44.173490340217654</v>
      </c>
      <c r="AZ539" s="17"/>
      <c r="BA539" s="200">
        <f t="shared" si="115"/>
        <v>-734.38361982236199</v>
      </c>
      <c r="BB539" s="269">
        <f t="shared" si="116"/>
        <v>0</v>
      </c>
      <c r="BC539" s="15">
        <v>0</v>
      </c>
      <c r="BE539" s="270">
        <f>'[16]звіт поточний ремонт'!AR516</f>
        <v>-234.50522221700001</v>
      </c>
      <c r="BF539" s="192">
        <f t="shared" si="109"/>
        <v>0</v>
      </c>
    </row>
    <row r="540" spans="1:58" ht="15" customHeight="1" x14ac:dyDescent="0.25">
      <c r="A540" s="175">
        <f t="shared" si="113"/>
        <v>534</v>
      </c>
      <c r="B540" s="260" t="s">
        <v>535</v>
      </c>
      <c r="C540" s="164">
        <f>побуд.звіт!AW544</f>
        <v>1027.1640839433617</v>
      </c>
      <c r="D540" s="67">
        <f>'[3]по будинку 08'!BF545</f>
        <v>0</v>
      </c>
      <c r="E540" s="68">
        <v>2</v>
      </c>
      <c r="F540" s="69"/>
      <c r="G540" s="69"/>
      <c r="H540" s="69"/>
      <c r="I540" s="69"/>
      <c r="J540" s="69"/>
      <c r="K540" s="69"/>
      <c r="L540" s="70"/>
      <c r="M540" s="75">
        <f>[17]пот.ремонт!M540+[14]пот.ремонт!M540+[15]пот.ремонт!M540+[2]пот.ремонт!M540</f>
        <v>0</v>
      </c>
      <c r="N540" s="75">
        <f>[17]пот.ремонт!N540+[14]пот.ремонт!N540+[15]пот.ремонт!N540+[2]пот.ремонт!N540</f>
        <v>0</v>
      </c>
      <c r="O540" s="75">
        <f>[17]пот.ремонт!O540+[14]пот.ремонт!O540+[15]пот.ремонт!O540+[2]пот.ремонт!O540</f>
        <v>0</v>
      </c>
      <c r="P540" s="75">
        <f>[17]пот.ремонт!P540+[14]пот.ремонт!P540+[15]пот.ремонт!P540+[2]пот.ремонт!P540</f>
        <v>0</v>
      </c>
      <c r="Q540" s="75">
        <f>[17]пот.ремонт!Q540+[14]пот.ремонт!Q540+[15]пот.ремонт!Q540+[2]пот.ремонт!Q540</f>
        <v>0</v>
      </c>
      <c r="R540" s="75">
        <f>[17]пот.ремонт!R540+[14]пот.ремонт!R540+[15]пот.ремонт!R540+[2]пот.ремонт!R540</f>
        <v>0</v>
      </c>
      <c r="S540" s="75">
        <f>[17]пот.ремонт!S540+[14]пот.ремонт!S540+[15]пот.ремонт!S540+[2]пот.ремонт!S540</f>
        <v>0</v>
      </c>
      <c r="T540" s="75">
        <f>[17]пот.ремонт!T540+[14]пот.ремонт!T540+[15]пот.ремонт!T540+[2]пот.ремонт!T540</f>
        <v>0</v>
      </c>
      <c r="U540" s="75">
        <f>[17]пот.ремонт!U540+[14]пот.ремонт!U540+[15]пот.ремонт!U540+[2]пот.ремонт!U540</f>
        <v>0</v>
      </c>
      <c r="V540" s="75">
        <f>[17]пот.ремонт!V540+[14]пот.ремонт!V540+[15]пот.ремонт!V540+[2]пот.ремонт!V540</f>
        <v>0</v>
      </c>
      <c r="W540" s="75">
        <f>[17]пот.ремонт!W540+[14]пот.ремонт!W540+[15]пот.ремонт!W540+[2]пот.ремонт!W540</f>
        <v>0</v>
      </c>
      <c r="X540" s="75">
        <f>[17]пот.ремонт!X540+[14]пот.ремонт!X540+[15]пот.ремонт!X540+[2]пот.ремонт!X540</f>
        <v>0</v>
      </c>
      <c r="Y540" s="75">
        <f>[17]пот.ремонт!Y540+[14]пот.ремонт!Y540+[15]пот.ремонт!Y540+[2]пот.ремонт!Y540</f>
        <v>0</v>
      </c>
      <c r="Z540" s="75">
        <f>[17]пот.ремонт!Z540+[14]пот.ремонт!Z540+[15]пот.ремонт!Z540+[2]пот.ремонт!Z540</f>
        <v>0</v>
      </c>
      <c r="AA540" s="75">
        <f>[17]пот.ремонт!AA540+[14]пот.ремонт!AA540+[15]пот.ремонт!AA540+[2]пот.ремонт!AA540</f>
        <v>0</v>
      </c>
      <c r="AB540" s="75">
        <f>[1]пот.ремонт!AB541+[2]пот.ремонт!AB540</f>
        <v>0</v>
      </c>
      <c r="AC540" s="75">
        <f>[1]пот.ремонт!AC541+[2]пот.ремонт!AC540</f>
        <v>0</v>
      </c>
      <c r="AD540" s="187">
        <f t="shared" si="108"/>
        <v>0</v>
      </c>
      <c r="AE540" s="75">
        <f>[17]пот.ремонт!AE540+[14]пот.ремонт!AE540+[15]пот.ремонт!AE540+[2]пот.ремонт!AE540</f>
        <v>0</v>
      </c>
      <c r="AF540" s="75">
        <f>[17]пот.ремонт!AF540+[14]пот.ремонт!AF540+[15]пот.ремонт!AF540+[2]пот.ремонт!AF540</f>
        <v>0</v>
      </c>
      <c r="AG540" s="75">
        <f>[17]пот.ремонт!AG540+[14]пот.ремонт!AG540+[15]пот.ремонт!AG540+[2]пот.ремонт!AG540</f>
        <v>0</v>
      </c>
      <c r="AH540" s="75">
        <f>[17]пот.ремонт!AH540+[14]пот.ремонт!AH540+[15]пот.ремонт!AH540+[2]пот.ремонт!AH540</f>
        <v>0</v>
      </c>
      <c r="AI540" s="75">
        <f>[17]пот.ремонт!AI540+[14]пот.ремонт!AI540+[15]пот.ремонт!AI540+[2]пот.ремонт!AI540</f>
        <v>0</v>
      </c>
      <c r="AJ540" s="75">
        <f>[17]пот.ремонт!AJ540+[14]пот.ремонт!AJ540+[15]пот.ремонт!AJ540+[2]пот.ремонт!AJ540</f>
        <v>0</v>
      </c>
      <c r="AK540" s="75">
        <f>[17]пот.ремонт!AK540+[14]пот.ремонт!AK540+[15]пот.ремонт!AK540+[2]пот.ремонт!AK540</f>
        <v>0</v>
      </c>
      <c r="AL540" s="75">
        <f>[17]пот.ремонт!AL540+[14]пот.ремонт!AL540+[15]пот.ремонт!AL540+[2]пот.ремонт!AL540</f>
        <v>0</v>
      </c>
      <c r="AM540" s="75">
        <f>[17]пот.ремонт!AM540+[14]пот.ремонт!AM540+[15]пот.ремонт!AM540+[2]пот.ремонт!AM540</f>
        <v>0</v>
      </c>
      <c r="AN540" s="75">
        <f>[1]пот.ремонт!AN541+[2]пот.ремонт!AN540</f>
        <v>0</v>
      </c>
      <c r="AO540" s="71">
        <f t="shared" si="107"/>
        <v>0</v>
      </c>
      <c r="AP540" s="274">
        <f t="shared" si="110"/>
        <v>0</v>
      </c>
      <c r="AQ540" s="36">
        <f t="shared" si="105"/>
        <v>-1027.1640839433617</v>
      </c>
      <c r="AR540" s="37">
        <f t="shared" si="106"/>
        <v>0</v>
      </c>
      <c r="AS540" s="183">
        <f t="shared" si="111"/>
        <v>0</v>
      </c>
      <c r="AT540" s="146">
        <f>'[4]ПР 5 місяців'!AP540</f>
        <v>-528.57760463200009</v>
      </c>
      <c r="AU540" s="275">
        <f t="shared" si="112"/>
        <v>-1555.7416885753619</v>
      </c>
      <c r="AV540" s="269">
        <f>[17]пот.ремонт!AP540+[14]пот.ремонт!AP540+[15]пот.ремонт!AP540+[2]пот.ремонт!AP540</f>
        <v>0</v>
      </c>
      <c r="AW540" s="193">
        <f>[15]пот.ремонт!C540</f>
        <v>151.79306182370439</v>
      </c>
      <c r="AX540" s="194"/>
      <c r="AY540" s="194">
        <f t="shared" si="114"/>
        <v>-151.79306182370439</v>
      </c>
      <c r="AZ540" s="17"/>
      <c r="BA540" s="200">
        <f t="shared" si="115"/>
        <v>-1707.5347503990663</v>
      </c>
      <c r="BB540" s="269">
        <f t="shared" si="116"/>
        <v>0</v>
      </c>
      <c r="BC540" s="15">
        <v>0</v>
      </c>
      <c r="BE540" s="270">
        <f>'[16]звіт поточний ремонт'!AR517</f>
        <v>-528.57760463200009</v>
      </c>
      <c r="BF540" s="192">
        <f t="shared" si="109"/>
        <v>0</v>
      </c>
    </row>
    <row r="541" spans="1:58" ht="15" customHeight="1" x14ac:dyDescent="0.25">
      <c r="A541" s="175">
        <f t="shared" si="113"/>
        <v>535</v>
      </c>
      <c r="B541" s="260" t="s">
        <v>536</v>
      </c>
      <c r="C541" s="164">
        <f>побуд.звіт!AW545</f>
        <v>140.1232380368761</v>
      </c>
      <c r="D541" s="67">
        <f>'[3]по будинку 08'!BF546</f>
        <v>0</v>
      </c>
      <c r="E541" s="68">
        <v>3</v>
      </c>
      <c r="F541" s="69"/>
      <c r="G541" s="69"/>
      <c r="H541" s="69"/>
      <c r="I541" s="69"/>
      <c r="J541" s="69"/>
      <c r="K541" s="69"/>
      <c r="L541" s="70"/>
      <c r="M541" s="75">
        <f>[17]пот.ремонт!M541+[14]пот.ремонт!M541+[15]пот.ремонт!M541+[2]пот.ремонт!M541</f>
        <v>0</v>
      </c>
      <c r="N541" s="75">
        <f>[17]пот.ремонт!N541+[14]пот.ремонт!N541+[15]пот.ремонт!N541+[2]пот.ремонт!N541</f>
        <v>0</v>
      </c>
      <c r="O541" s="75">
        <f>[17]пот.ремонт!O541+[14]пот.ремонт!O541+[15]пот.ремонт!O541+[2]пот.ремонт!O541</f>
        <v>0</v>
      </c>
      <c r="P541" s="75">
        <f>[17]пот.ремонт!P541+[14]пот.ремонт!P541+[15]пот.ремонт!P541+[2]пот.ремонт!P541</f>
        <v>0</v>
      </c>
      <c r="Q541" s="75">
        <f>[17]пот.ремонт!Q541+[14]пот.ремонт!Q541+[15]пот.ремонт!Q541+[2]пот.ремонт!Q541</f>
        <v>0</v>
      </c>
      <c r="R541" s="75">
        <f>[17]пот.ремонт!R541+[14]пот.ремонт!R541+[15]пот.ремонт!R541+[2]пот.ремонт!R541</f>
        <v>0</v>
      </c>
      <c r="S541" s="75">
        <f>[17]пот.ремонт!S541+[14]пот.ремонт!S541+[15]пот.ремонт!S541+[2]пот.ремонт!S541</f>
        <v>0</v>
      </c>
      <c r="T541" s="75">
        <f>[17]пот.ремонт!T541+[14]пот.ремонт!T541+[15]пот.ремонт!T541+[2]пот.ремонт!T541</f>
        <v>0</v>
      </c>
      <c r="U541" s="75">
        <f>[17]пот.ремонт!U541+[14]пот.ремонт!U541+[15]пот.ремонт!U541+[2]пот.ремонт!U541</f>
        <v>0</v>
      </c>
      <c r="V541" s="75">
        <f>[17]пот.ремонт!V541+[14]пот.ремонт!V541+[15]пот.ремонт!V541+[2]пот.ремонт!V541</f>
        <v>0</v>
      </c>
      <c r="W541" s="75">
        <f>[17]пот.ремонт!W541+[14]пот.ремонт!W541+[15]пот.ремонт!W541+[2]пот.ремонт!W541</f>
        <v>0</v>
      </c>
      <c r="X541" s="75">
        <f>[17]пот.ремонт!X541+[14]пот.ремонт!X541+[15]пот.ремонт!X541+[2]пот.ремонт!X541</f>
        <v>0</v>
      </c>
      <c r="Y541" s="75">
        <f>[17]пот.ремонт!Y541+[14]пот.ремонт!Y541+[15]пот.ремонт!Y541+[2]пот.ремонт!Y541</f>
        <v>0</v>
      </c>
      <c r="Z541" s="75">
        <f>[17]пот.ремонт!Z541+[14]пот.ремонт!Z541+[15]пот.ремонт!Z541+[2]пот.ремонт!Z541</f>
        <v>0</v>
      </c>
      <c r="AA541" s="75">
        <f>[17]пот.ремонт!AA541+[14]пот.ремонт!AA541+[15]пот.ремонт!AA541+[2]пот.ремонт!AA541</f>
        <v>0</v>
      </c>
      <c r="AB541" s="75">
        <f>[1]пот.ремонт!AB542+[2]пот.ремонт!AB541</f>
        <v>0</v>
      </c>
      <c r="AC541" s="75">
        <f>[1]пот.ремонт!AC542+[2]пот.ремонт!AC541</f>
        <v>0</v>
      </c>
      <c r="AD541" s="187">
        <f t="shared" si="108"/>
        <v>0</v>
      </c>
      <c r="AE541" s="75">
        <f>[17]пот.ремонт!AE541+[14]пот.ремонт!AE541+[15]пот.ремонт!AE541+[2]пот.ремонт!AE541</f>
        <v>0</v>
      </c>
      <c r="AF541" s="75">
        <f>[17]пот.ремонт!AF541+[14]пот.ремонт!AF541+[15]пот.ремонт!AF541+[2]пот.ремонт!AF541</f>
        <v>0</v>
      </c>
      <c r="AG541" s="75">
        <f>[17]пот.ремонт!AG541+[14]пот.ремонт!AG541+[15]пот.ремонт!AG541+[2]пот.ремонт!AG541</f>
        <v>0</v>
      </c>
      <c r="AH541" s="75">
        <f>[17]пот.ремонт!AH541+[14]пот.ремонт!AH541+[15]пот.ремонт!AH541+[2]пот.ремонт!AH541</f>
        <v>0</v>
      </c>
      <c r="AI541" s="75">
        <f>[17]пот.ремонт!AI541+[14]пот.ремонт!AI541+[15]пот.ремонт!AI541+[2]пот.ремонт!AI541</f>
        <v>0</v>
      </c>
      <c r="AJ541" s="75">
        <f>[17]пот.ремонт!AJ541+[14]пот.ремонт!AJ541+[15]пот.ремонт!AJ541+[2]пот.ремонт!AJ541</f>
        <v>0</v>
      </c>
      <c r="AK541" s="75">
        <f>[17]пот.ремонт!AK541+[14]пот.ремонт!AK541+[15]пот.ремонт!AK541+[2]пот.ремонт!AK541</f>
        <v>0</v>
      </c>
      <c r="AL541" s="75">
        <f>[17]пот.ремонт!AL541+[14]пот.ремонт!AL541+[15]пот.ремонт!AL541+[2]пот.ремонт!AL541</f>
        <v>0</v>
      </c>
      <c r="AM541" s="75">
        <f>[17]пот.ремонт!AM541+[14]пот.ремонт!AM541+[15]пот.ремонт!AM541+[2]пот.ремонт!AM541</f>
        <v>0</v>
      </c>
      <c r="AN541" s="75">
        <f>[1]пот.ремонт!AN542+[2]пот.ремонт!AN541</f>
        <v>0</v>
      </c>
      <c r="AO541" s="71">
        <f t="shared" si="107"/>
        <v>0</v>
      </c>
      <c r="AP541" s="274">
        <f t="shared" si="110"/>
        <v>0</v>
      </c>
      <c r="AQ541" s="36">
        <f t="shared" si="105"/>
        <v>-140.1232380368761</v>
      </c>
      <c r="AR541" s="37">
        <f t="shared" si="106"/>
        <v>0</v>
      </c>
      <c r="AS541" s="183">
        <f t="shared" si="111"/>
        <v>0</v>
      </c>
      <c r="AT541" s="146">
        <f>'[4]ПР 5 місяців'!AP541</f>
        <v>-72.107287307999997</v>
      </c>
      <c r="AU541" s="275">
        <f t="shared" si="112"/>
        <v>-212.2305253448761</v>
      </c>
      <c r="AV541" s="269">
        <f>[17]пот.ремонт!AP541+[14]пот.ремонт!AP541+[15]пот.ремонт!AP541+[2]пот.ремонт!AP541</f>
        <v>0</v>
      </c>
      <c r="AW541" s="193">
        <f>[15]пот.ремонт!C541</f>
        <v>25.430869274405126</v>
      </c>
      <c r="AX541" s="194"/>
      <c r="AY541" s="194">
        <f t="shared" si="114"/>
        <v>-25.430869274405126</v>
      </c>
      <c r="AZ541" s="17"/>
      <c r="BA541" s="200">
        <f t="shared" si="115"/>
        <v>-237.66139461928123</v>
      </c>
      <c r="BB541" s="269">
        <f t="shared" si="116"/>
        <v>0</v>
      </c>
      <c r="BC541" s="15">
        <v>0</v>
      </c>
      <c r="BE541" s="270">
        <f>'[16]звіт поточний ремонт'!AR518</f>
        <v>-72.107287307999997</v>
      </c>
      <c r="BF541" s="192">
        <f t="shared" si="109"/>
        <v>0</v>
      </c>
    </row>
    <row r="542" spans="1:58" ht="15" customHeight="1" x14ac:dyDescent="0.25">
      <c r="A542" s="175">
        <f t="shared" si="113"/>
        <v>536</v>
      </c>
      <c r="B542" s="260" t="s">
        <v>537</v>
      </c>
      <c r="C542" s="164">
        <f>побуд.звіт!AW546</f>
        <v>79.809300267959813</v>
      </c>
      <c r="D542" s="67">
        <f>'[3]по будинку 08'!BF547</f>
        <v>0</v>
      </c>
      <c r="E542" s="68">
        <v>3</v>
      </c>
      <c r="F542" s="69"/>
      <c r="G542" s="69"/>
      <c r="H542" s="69"/>
      <c r="I542" s="69"/>
      <c r="J542" s="69"/>
      <c r="K542" s="69"/>
      <c r="L542" s="70"/>
      <c r="M542" s="75">
        <f>[17]пот.ремонт!M542+[14]пот.ремонт!M542+[15]пот.ремонт!M542+[2]пот.ремонт!M542</f>
        <v>0</v>
      </c>
      <c r="N542" s="75">
        <f>[17]пот.ремонт!N542+[14]пот.ремонт!N542+[15]пот.ремонт!N542+[2]пот.ремонт!N542</f>
        <v>0</v>
      </c>
      <c r="O542" s="75">
        <f>[17]пот.ремонт!O542+[14]пот.ремонт!O542+[15]пот.ремонт!O542+[2]пот.ремонт!O542</f>
        <v>0</v>
      </c>
      <c r="P542" s="75">
        <f>[17]пот.ремонт!P542+[14]пот.ремонт!P542+[15]пот.ремонт!P542+[2]пот.ремонт!P542</f>
        <v>0</v>
      </c>
      <c r="Q542" s="75">
        <f>[17]пот.ремонт!Q542+[14]пот.ремонт!Q542+[15]пот.ремонт!Q542+[2]пот.ремонт!Q542</f>
        <v>0</v>
      </c>
      <c r="R542" s="75">
        <f>[17]пот.ремонт!R542+[14]пот.ремонт!R542+[15]пот.ремонт!R542+[2]пот.ремонт!R542</f>
        <v>0</v>
      </c>
      <c r="S542" s="75">
        <f>[17]пот.ремонт!S542+[14]пот.ремонт!S542+[15]пот.ремонт!S542+[2]пот.ремонт!S542</f>
        <v>0</v>
      </c>
      <c r="T542" s="75">
        <f>[17]пот.ремонт!T542+[14]пот.ремонт!T542+[15]пот.ремонт!T542+[2]пот.ремонт!T542</f>
        <v>0</v>
      </c>
      <c r="U542" s="75">
        <f>[17]пот.ремонт!U542+[14]пот.ремонт!U542+[15]пот.ремонт!U542+[2]пот.ремонт!U542</f>
        <v>0</v>
      </c>
      <c r="V542" s="75">
        <f>[17]пот.ремонт!V542+[14]пот.ремонт!V542+[15]пот.ремонт!V542+[2]пот.ремонт!V542</f>
        <v>0</v>
      </c>
      <c r="W542" s="75">
        <f>[17]пот.ремонт!W542+[14]пот.ремонт!W542+[15]пот.ремонт!W542+[2]пот.ремонт!W542</f>
        <v>0</v>
      </c>
      <c r="X542" s="75">
        <f>[17]пот.ремонт!X542+[14]пот.ремонт!X542+[15]пот.ремонт!X542+[2]пот.ремонт!X542</f>
        <v>0</v>
      </c>
      <c r="Y542" s="75">
        <f>[17]пот.ремонт!Y542+[14]пот.ремонт!Y542+[15]пот.ремонт!Y542+[2]пот.ремонт!Y542</f>
        <v>0</v>
      </c>
      <c r="Z542" s="75">
        <f>[17]пот.ремонт!Z542+[14]пот.ремонт!Z542+[15]пот.ремонт!Z542+[2]пот.ремонт!Z542</f>
        <v>0</v>
      </c>
      <c r="AA542" s="75">
        <f>[17]пот.ремонт!AA542+[14]пот.ремонт!AA542+[15]пот.ремонт!AA542+[2]пот.ремонт!AA542</f>
        <v>0</v>
      </c>
      <c r="AB542" s="75">
        <f>[1]пот.ремонт!AB543+[2]пот.ремонт!AB542</f>
        <v>0</v>
      </c>
      <c r="AC542" s="75">
        <f>[1]пот.ремонт!AC543+[2]пот.ремонт!AC542</f>
        <v>0</v>
      </c>
      <c r="AD542" s="187">
        <f t="shared" si="108"/>
        <v>0</v>
      </c>
      <c r="AE542" s="75">
        <f>[17]пот.ремонт!AE542+[14]пот.ремонт!AE542+[15]пот.ремонт!AE542+[2]пот.ремонт!AE542</f>
        <v>0</v>
      </c>
      <c r="AF542" s="75">
        <f>[17]пот.ремонт!AF542+[14]пот.ремонт!AF542+[15]пот.ремонт!AF542+[2]пот.ремонт!AF542</f>
        <v>0</v>
      </c>
      <c r="AG542" s="75">
        <f>[17]пот.ремонт!AG542+[14]пот.ремонт!AG542+[15]пот.ремонт!AG542+[2]пот.ремонт!AG542</f>
        <v>0</v>
      </c>
      <c r="AH542" s="75">
        <f>[17]пот.ремонт!AH542+[14]пот.ремонт!AH542+[15]пот.ремонт!AH542+[2]пот.ремонт!AH542</f>
        <v>0</v>
      </c>
      <c r="AI542" s="75">
        <f>[17]пот.ремонт!AI542+[14]пот.ремонт!AI542+[15]пот.ремонт!AI542+[2]пот.ремонт!AI542</f>
        <v>0</v>
      </c>
      <c r="AJ542" s="75">
        <f>[17]пот.ремонт!AJ542+[14]пот.ремонт!AJ542+[15]пот.ремонт!AJ542+[2]пот.ремонт!AJ542</f>
        <v>0</v>
      </c>
      <c r="AK542" s="75">
        <f>[17]пот.ремонт!AK542+[14]пот.ремонт!AK542+[15]пот.ремонт!AK542+[2]пот.ремонт!AK542</f>
        <v>0</v>
      </c>
      <c r="AL542" s="75">
        <f>[17]пот.ремонт!AL542+[14]пот.ремонт!AL542+[15]пот.ремонт!AL542+[2]пот.ремонт!AL542</f>
        <v>0</v>
      </c>
      <c r="AM542" s="75">
        <f>[17]пот.ремонт!AM542+[14]пот.ремонт!AM542+[15]пот.ремонт!AM542+[2]пот.ремонт!AM542</f>
        <v>0</v>
      </c>
      <c r="AN542" s="75">
        <f>[1]пот.ремонт!AN543+[2]пот.ремонт!AN542</f>
        <v>0</v>
      </c>
      <c r="AO542" s="71">
        <f t="shared" si="107"/>
        <v>0</v>
      </c>
      <c r="AP542" s="274">
        <f t="shared" si="110"/>
        <v>0</v>
      </c>
      <c r="AQ542" s="36">
        <f t="shared" si="105"/>
        <v>-79.809300267959813</v>
      </c>
      <c r="AR542" s="37">
        <f t="shared" si="106"/>
        <v>0</v>
      </c>
      <c r="AS542" s="183">
        <f t="shared" si="111"/>
        <v>0</v>
      </c>
      <c r="AT542" s="146">
        <f>'[4]ПР 5 місяців'!AP542</f>
        <v>-41.069782000000004</v>
      </c>
      <c r="AU542" s="275">
        <f t="shared" si="112"/>
        <v>-120.87908226795982</v>
      </c>
      <c r="AV542" s="269">
        <f>[17]пот.ремонт!AP542+[14]пот.ремонт!AP542+[15]пот.ремонт!AP542+[2]пот.ремонт!AP542</f>
        <v>0</v>
      </c>
      <c r="AW542" s="193">
        <f>[15]пот.ремонт!C542</f>
        <v>28.435590670951402</v>
      </c>
      <c r="AX542" s="194"/>
      <c r="AY542" s="194">
        <f t="shared" si="114"/>
        <v>-28.435590670951402</v>
      </c>
      <c r="AZ542" s="17"/>
      <c r="BA542" s="200">
        <f t="shared" si="115"/>
        <v>-149.31467293891123</v>
      </c>
      <c r="BB542" s="269">
        <f t="shared" si="116"/>
        <v>0</v>
      </c>
      <c r="BC542" s="15">
        <v>0</v>
      </c>
      <c r="BE542" s="270">
        <f>'[16]звіт поточний ремонт'!AR519</f>
        <v>-41.069782000000004</v>
      </c>
      <c r="BF542" s="192">
        <f t="shared" si="109"/>
        <v>0</v>
      </c>
    </row>
    <row r="543" spans="1:58" ht="15" customHeight="1" x14ac:dyDescent="0.25">
      <c r="A543" s="175">
        <f t="shared" si="113"/>
        <v>537</v>
      </c>
      <c r="B543" s="260" t="s">
        <v>538</v>
      </c>
      <c r="C543" s="164">
        <f>побуд.звіт!AW547</f>
        <v>391.43093920736044</v>
      </c>
      <c r="D543" s="67">
        <f>'[3]по будинку 08'!BF548</f>
        <v>0</v>
      </c>
      <c r="E543" s="68">
        <v>3</v>
      </c>
      <c r="F543" s="69"/>
      <c r="G543" s="69"/>
      <c r="H543" s="69"/>
      <c r="I543" s="69"/>
      <c r="J543" s="69"/>
      <c r="K543" s="69"/>
      <c r="L543" s="70"/>
      <c r="M543" s="75">
        <f>[17]пот.ремонт!M543+[14]пот.ремонт!M543+[15]пот.ремонт!M543+[2]пот.ремонт!M543</f>
        <v>0</v>
      </c>
      <c r="N543" s="75">
        <f>[17]пот.ремонт!N543+[14]пот.ремонт!N543+[15]пот.ремонт!N543+[2]пот.ремонт!N543</f>
        <v>0</v>
      </c>
      <c r="O543" s="75">
        <f>[17]пот.ремонт!O543+[14]пот.ремонт!O543+[15]пот.ремонт!O543+[2]пот.ремонт!O543</f>
        <v>892</v>
      </c>
      <c r="P543" s="75">
        <f>[17]пот.ремонт!P543+[14]пот.ремонт!P543+[15]пот.ремонт!P543+[2]пот.ремонт!P543</f>
        <v>6</v>
      </c>
      <c r="Q543" s="75">
        <f>[17]пот.ремонт!Q543+[14]пот.ремонт!Q543+[15]пот.ремонт!Q543+[2]пот.ремонт!Q543</f>
        <v>0</v>
      </c>
      <c r="R543" s="75">
        <f>[17]пот.ремонт!R543+[14]пот.ремонт!R543+[15]пот.ремонт!R543+[2]пот.ремонт!R543</f>
        <v>0</v>
      </c>
      <c r="S543" s="75">
        <f>[17]пот.ремонт!S543+[14]пот.ремонт!S543+[15]пот.ремонт!S543+[2]пот.ремонт!S543</f>
        <v>0</v>
      </c>
      <c r="T543" s="75">
        <f>[17]пот.ремонт!T543+[14]пот.ремонт!T543+[15]пот.ремонт!T543+[2]пот.ремонт!T543</f>
        <v>0</v>
      </c>
      <c r="U543" s="75">
        <f>[17]пот.ремонт!U543+[14]пот.ремонт!U543+[15]пот.ремонт!U543+[2]пот.ремонт!U543</f>
        <v>0</v>
      </c>
      <c r="V543" s="75">
        <f>[17]пот.ремонт!V543+[14]пот.ремонт!V543+[15]пот.ремонт!V543+[2]пот.ремонт!V543</f>
        <v>0</v>
      </c>
      <c r="W543" s="75">
        <f>[17]пот.ремонт!W543+[14]пот.ремонт!W543+[15]пот.ремонт!W543+[2]пот.ремонт!W543</f>
        <v>0</v>
      </c>
      <c r="X543" s="75">
        <f>[17]пот.ремонт!X543+[14]пот.ремонт!X543+[15]пот.ремонт!X543+[2]пот.ремонт!X543</f>
        <v>0</v>
      </c>
      <c r="Y543" s="75">
        <f>[17]пот.ремонт!Y543+[14]пот.ремонт!Y543+[15]пот.ремонт!Y543+[2]пот.ремонт!Y543</f>
        <v>0</v>
      </c>
      <c r="Z543" s="75">
        <f>[17]пот.ремонт!Z543+[14]пот.ремонт!Z543+[15]пот.ремонт!Z543+[2]пот.ремонт!Z543</f>
        <v>0</v>
      </c>
      <c r="AA543" s="75">
        <f>[17]пот.ремонт!AA543+[14]пот.ремонт!AA543+[15]пот.ремонт!AA543+[2]пот.ремонт!AA543</f>
        <v>0</v>
      </c>
      <c r="AB543" s="75">
        <f>[1]пот.ремонт!AB544+[2]пот.ремонт!AB543</f>
        <v>0</v>
      </c>
      <c r="AC543" s="75">
        <f>[1]пот.ремонт!AC544+[2]пот.ремонт!AC543</f>
        <v>0</v>
      </c>
      <c r="AD543" s="187">
        <f t="shared" si="108"/>
        <v>892</v>
      </c>
      <c r="AE543" s="75">
        <f>[17]пот.ремонт!AE543+[14]пот.ремонт!AE543+[15]пот.ремонт!AE543+[2]пот.ремонт!AE543</f>
        <v>0</v>
      </c>
      <c r="AF543" s="75">
        <f>[17]пот.ремонт!AF543+[14]пот.ремонт!AF543+[15]пот.ремонт!AF543+[2]пот.ремонт!AF543</f>
        <v>0</v>
      </c>
      <c r="AG543" s="75">
        <f>[17]пот.ремонт!AG543+[14]пот.ремонт!AG543+[15]пот.ремонт!AG543+[2]пот.ремонт!AG543</f>
        <v>0</v>
      </c>
      <c r="AH543" s="75">
        <f>[17]пот.ремонт!AH543+[14]пот.ремонт!AH543+[15]пот.ремонт!AH543+[2]пот.ремонт!AH543</f>
        <v>0</v>
      </c>
      <c r="AI543" s="75">
        <f>[17]пот.ремонт!AI543+[14]пот.ремонт!AI543+[15]пот.ремонт!AI543+[2]пот.ремонт!AI543</f>
        <v>0</v>
      </c>
      <c r="AJ543" s="75">
        <f>[17]пот.ремонт!AJ543+[14]пот.ремонт!AJ543+[15]пот.ремонт!AJ543+[2]пот.ремонт!AJ543</f>
        <v>0</v>
      </c>
      <c r="AK543" s="75">
        <f>[17]пот.ремонт!AK543+[14]пот.ремонт!AK543+[15]пот.ремонт!AK543+[2]пот.ремонт!AK543</f>
        <v>0</v>
      </c>
      <c r="AL543" s="75">
        <f>[17]пот.ремонт!AL543+[14]пот.ремонт!AL543+[15]пот.ремонт!AL543+[2]пот.ремонт!AL543</f>
        <v>0</v>
      </c>
      <c r="AM543" s="75">
        <f>[17]пот.ремонт!AM543+[14]пот.ремонт!AM543+[15]пот.ремонт!AM543+[2]пот.ремонт!AM543</f>
        <v>0</v>
      </c>
      <c r="AN543" s="75">
        <f>[1]пот.ремонт!AN544+[2]пот.ремонт!AN543</f>
        <v>0</v>
      </c>
      <c r="AO543" s="71">
        <f t="shared" si="107"/>
        <v>0</v>
      </c>
      <c r="AP543" s="274">
        <f t="shared" si="110"/>
        <v>892</v>
      </c>
      <c r="AQ543" s="36">
        <f t="shared" si="105"/>
        <v>0</v>
      </c>
      <c r="AR543" s="37">
        <f t="shared" si="106"/>
        <v>500.56906079263956</v>
      </c>
      <c r="AS543" s="183">
        <f t="shared" si="111"/>
        <v>2.2788183320569435</v>
      </c>
      <c r="AT543" s="146">
        <f>'[4]ПР 5 місяців'!AP543</f>
        <v>-201.42987826000001</v>
      </c>
      <c r="AU543" s="275">
        <f t="shared" si="112"/>
        <v>299.13918253263955</v>
      </c>
      <c r="AV543" s="269">
        <f>[17]пот.ремонт!AP543+[14]пот.ремонт!AP543+[15]пот.ремонт!AP543+[2]пот.ремонт!AP543</f>
        <v>892</v>
      </c>
      <c r="AW543" s="193">
        <f>[15]пот.ремонт!C543</f>
        <v>34.171876973448754</v>
      </c>
      <c r="AX543" s="194"/>
      <c r="AY543" s="194">
        <f t="shared" si="114"/>
        <v>-34.171876973448754</v>
      </c>
      <c r="AZ543" s="17"/>
      <c r="BA543" s="200">
        <f t="shared" si="115"/>
        <v>264.96730555919078</v>
      </c>
      <c r="BB543" s="269">
        <f t="shared" si="116"/>
        <v>0</v>
      </c>
      <c r="BC543" s="15">
        <v>892</v>
      </c>
      <c r="BE543" s="270">
        <f>'[16]звіт поточний ремонт'!AR520</f>
        <v>-201.42987826000001</v>
      </c>
      <c r="BF543" s="192">
        <f t="shared" si="109"/>
        <v>0</v>
      </c>
    </row>
    <row r="544" spans="1:58" ht="15" customHeight="1" x14ac:dyDescent="0.25">
      <c r="A544" s="175">
        <f t="shared" si="113"/>
        <v>538</v>
      </c>
      <c r="B544" s="260" t="s">
        <v>539</v>
      </c>
      <c r="C544" s="164">
        <f>побуд.звіт!AW548</f>
        <v>200.4369742057923</v>
      </c>
      <c r="D544" s="67">
        <f>'[3]по будинку 08'!BF549</f>
        <v>0</v>
      </c>
      <c r="E544" s="68">
        <v>3</v>
      </c>
      <c r="F544" s="69"/>
      <c r="G544" s="69"/>
      <c r="H544" s="69"/>
      <c r="I544" s="69"/>
      <c r="J544" s="69"/>
      <c r="K544" s="69"/>
      <c r="L544" s="70"/>
      <c r="M544" s="75">
        <f>[17]пот.ремонт!M544+[14]пот.ремонт!M544+[15]пот.ремонт!M544+[2]пот.ремонт!M544</f>
        <v>0</v>
      </c>
      <c r="N544" s="75">
        <f>[17]пот.ремонт!N544+[14]пот.ремонт!N544+[15]пот.ремонт!N544+[2]пот.ремонт!N544</f>
        <v>0</v>
      </c>
      <c r="O544" s="75">
        <f>[17]пот.ремонт!O544+[14]пот.ремонт!O544+[15]пот.ремонт!O544+[2]пот.ремонт!O544</f>
        <v>0</v>
      </c>
      <c r="P544" s="75">
        <f>[17]пот.ремонт!P544+[14]пот.ремонт!P544+[15]пот.ремонт!P544+[2]пот.ремонт!P544</f>
        <v>0</v>
      </c>
      <c r="Q544" s="75">
        <f>[17]пот.ремонт!Q544+[14]пот.ремонт!Q544+[15]пот.ремонт!Q544+[2]пот.ремонт!Q544</f>
        <v>0</v>
      </c>
      <c r="R544" s="75">
        <f>[17]пот.ремонт!R544+[14]пот.ремонт!R544+[15]пот.ремонт!R544+[2]пот.ремонт!R544</f>
        <v>0</v>
      </c>
      <c r="S544" s="75">
        <f>[17]пот.ремонт!S544+[14]пот.ремонт!S544+[15]пот.ремонт!S544+[2]пот.ремонт!S544</f>
        <v>0</v>
      </c>
      <c r="T544" s="75">
        <f>[17]пот.ремонт!T544+[14]пот.ремонт!T544+[15]пот.ремонт!T544+[2]пот.ремонт!T544</f>
        <v>0</v>
      </c>
      <c r="U544" s="75">
        <f>[17]пот.ремонт!U544+[14]пот.ремонт!U544+[15]пот.ремонт!U544+[2]пот.ремонт!U544</f>
        <v>0</v>
      </c>
      <c r="V544" s="75">
        <f>[17]пот.ремонт!V544+[14]пот.ремонт!V544+[15]пот.ремонт!V544+[2]пот.ремонт!V544</f>
        <v>0</v>
      </c>
      <c r="W544" s="75">
        <f>[17]пот.ремонт!W544+[14]пот.ремонт!W544+[15]пот.ремонт!W544+[2]пот.ремонт!W544</f>
        <v>0</v>
      </c>
      <c r="X544" s="75">
        <f>[17]пот.ремонт!X544+[14]пот.ремонт!X544+[15]пот.ремонт!X544+[2]пот.ремонт!X544</f>
        <v>0</v>
      </c>
      <c r="Y544" s="75">
        <f>[17]пот.ремонт!Y544+[14]пот.ремонт!Y544+[15]пот.ремонт!Y544+[2]пот.ремонт!Y544</f>
        <v>0</v>
      </c>
      <c r="Z544" s="75">
        <f>[17]пот.ремонт!Z544+[14]пот.ремонт!Z544+[15]пот.ремонт!Z544+[2]пот.ремонт!Z544</f>
        <v>0</v>
      </c>
      <c r="AA544" s="75">
        <f>[17]пот.ремонт!AA544+[14]пот.ремонт!AA544+[15]пот.ремонт!AA544+[2]пот.ремонт!AA544</f>
        <v>0</v>
      </c>
      <c r="AB544" s="75">
        <f>[1]пот.ремонт!AB545+[2]пот.ремонт!AB544</f>
        <v>0</v>
      </c>
      <c r="AC544" s="75">
        <f>[1]пот.ремонт!AC545+[2]пот.ремонт!AC544</f>
        <v>0</v>
      </c>
      <c r="AD544" s="187">
        <f t="shared" si="108"/>
        <v>0</v>
      </c>
      <c r="AE544" s="75">
        <f>[17]пот.ремонт!AE544+[14]пот.ремонт!AE544+[15]пот.ремонт!AE544+[2]пот.ремонт!AE544</f>
        <v>0</v>
      </c>
      <c r="AF544" s="75">
        <f>[17]пот.ремонт!AF544+[14]пот.ремонт!AF544+[15]пот.ремонт!AF544+[2]пот.ремонт!AF544</f>
        <v>0</v>
      </c>
      <c r="AG544" s="75">
        <f>[17]пот.ремонт!AG544+[14]пот.ремонт!AG544+[15]пот.ремонт!AG544+[2]пот.ремонт!AG544</f>
        <v>0</v>
      </c>
      <c r="AH544" s="75">
        <f>[17]пот.ремонт!AH544+[14]пот.ремонт!AH544+[15]пот.ремонт!AH544+[2]пот.ремонт!AH544</f>
        <v>0</v>
      </c>
      <c r="AI544" s="75">
        <f>[17]пот.ремонт!AI544+[14]пот.ремонт!AI544+[15]пот.ремонт!AI544+[2]пот.ремонт!AI544</f>
        <v>0</v>
      </c>
      <c r="AJ544" s="75">
        <f>[17]пот.ремонт!AJ544+[14]пот.ремонт!AJ544+[15]пот.ремонт!AJ544+[2]пот.ремонт!AJ544</f>
        <v>0</v>
      </c>
      <c r="AK544" s="75">
        <f>[17]пот.ремонт!AK544+[14]пот.ремонт!AK544+[15]пот.ремонт!AK544+[2]пот.ремонт!AK544</f>
        <v>0</v>
      </c>
      <c r="AL544" s="75">
        <f>[17]пот.ремонт!AL544+[14]пот.ремонт!AL544+[15]пот.ремонт!AL544+[2]пот.ремонт!AL544</f>
        <v>0</v>
      </c>
      <c r="AM544" s="75">
        <f>[17]пот.ремонт!AM544+[14]пот.ремонт!AM544+[15]пот.ремонт!AM544+[2]пот.ремонт!AM544</f>
        <v>0</v>
      </c>
      <c r="AN544" s="75">
        <f>[1]пот.ремонт!AN545+[2]пот.ремонт!AN544</f>
        <v>0</v>
      </c>
      <c r="AO544" s="71">
        <f t="shared" si="107"/>
        <v>0</v>
      </c>
      <c r="AP544" s="274">
        <f t="shared" si="110"/>
        <v>0</v>
      </c>
      <c r="AQ544" s="36">
        <f t="shared" si="105"/>
        <v>-200.4369742057923</v>
      </c>
      <c r="AR544" s="37">
        <f t="shared" si="106"/>
        <v>0</v>
      </c>
      <c r="AS544" s="183">
        <f t="shared" si="111"/>
        <v>0</v>
      </c>
      <c r="AT544" s="146">
        <f>'[4]ПР 5 місяців'!AP544</f>
        <v>-103.144604552</v>
      </c>
      <c r="AU544" s="275">
        <f t="shared" si="112"/>
        <v>-303.58157875779227</v>
      </c>
      <c r="AV544" s="269">
        <f>[17]пот.ремонт!AP544+[14]пот.ремонт!AP544+[15]пот.ремонт!AP544+[2]пот.ремонт!AP544</f>
        <v>0</v>
      </c>
      <c r="AW544" s="193">
        <f>[15]пот.ремонт!C544</f>
        <v>31.795415505271222</v>
      </c>
      <c r="AX544" s="194"/>
      <c r="AY544" s="194">
        <f t="shared" si="114"/>
        <v>-31.795415505271222</v>
      </c>
      <c r="AZ544" s="17"/>
      <c r="BA544" s="200">
        <f t="shared" si="115"/>
        <v>-335.37699426306347</v>
      </c>
      <c r="BB544" s="269">
        <f t="shared" si="116"/>
        <v>0</v>
      </c>
      <c r="BC544" s="15">
        <v>0</v>
      </c>
      <c r="BE544" s="270">
        <f>'[16]звіт поточний ремонт'!AR521</f>
        <v>-103.144604552</v>
      </c>
      <c r="BF544" s="192">
        <f t="shared" si="109"/>
        <v>0</v>
      </c>
    </row>
    <row r="545" spans="1:58" ht="15" customHeight="1" x14ac:dyDescent="0.25">
      <c r="A545" s="175">
        <f t="shared" si="113"/>
        <v>539</v>
      </c>
      <c r="B545" s="260" t="s">
        <v>540</v>
      </c>
      <c r="C545" s="164">
        <f>побуд.звіт!AW549</f>
        <v>244.30150972864041</v>
      </c>
      <c r="D545" s="67">
        <f>'[3]по будинку 08'!BF550</f>
        <v>0</v>
      </c>
      <c r="E545" s="68">
        <v>3</v>
      </c>
      <c r="F545" s="69"/>
      <c r="G545" s="69"/>
      <c r="H545" s="69"/>
      <c r="I545" s="69"/>
      <c r="J545" s="69"/>
      <c r="K545" s="69"/>
      <c r="L545" s="70"/>
      <c r="M545" s="75">
        <f>[17]пот.ремонт!M545+[14]пот.ремонт!M545+[15]пот.ремонт!M545+[2]пот.ремонт!M545</f>
        <v>0</v>
      </c>
      <c r="N545" s="75">
        <f>[17]пот.ремонт!N545+[14]пот.ремонт!N545+[15]пот.ремонт!N545+[2]пот.ремонт!N545</f>
        <v>0</v>
      </c>
      <c r="O545" s="75">
        <f>[17]пот.ремонт!O545+[14]пот.ремонт!O545+[15]пот.ремонт!O545+[2]пот.ремонт!O545</f>
        <v>1736</v>
      </c>
      <c r="P545" s="75">
        <f>[17]пот.ремонт!P545+[14]пот.ремонт!P545+[15]пот.ремонт!P545+[2]пот.ремонт!P545</f>
        <v>9</v>
      </c>
      <c r="Q545" s="75">
        <f>[17]пот.ремонт!Q545+[14]пот.ремонт!Q545+[15]пот.ремонт!Q545+[2]пот.ремонт!Q545</f>
        <v>0</v>
      </c>
      <c r="R545" s="75">
        <f>[17]пот.ремонт!R545+[14]пот.ремонт!R545+[15]пот.ремонт!R545+[2]пот.ремонт!R545</f>
        <v>0</v>
      </c>
      <c r="S545" s="75">
        <f>[17]пот.ремонт!S545+[14]пот.ремонт!S545+[15]пот.ремонт!S545+[2]пот.ремонт!S545</f>
        <v>0</v>
      </c>
      <c r="T545" s="75">
        <f>[17]пот.ремонт!T545+[14]пот.ремонт!T545+[15]пот.ремонт!T545+[2]пот.ремонт!T545</f>
        <v>0</v>
      </c>
      <c r="U545" s="75">
        <f>[17]пот.ремонт!U545+[14]пот.ремонт!U545+[15]пот.ремонт!U545+[2]пот.ремонт!U545</f>
        <v>0</v>
      </c>
      <c r="V545" s="75">
        <f>[17]пот.ремонт!V545+[14]пот.ремонт!V545+[15]пот.ремонт!V545+[2]пот.ремонт!V545</f>
        <v>0</v>
      </c>
      <c r="W545" s="75">
        <f>[17]пот.ремонт!W545+[14]пот.ремонт!W545+[15]пот.ремонт!W545+[2]пот.ремонт!W545</f>
        <v>0</v>
      </c>
      <c r="X545" s="75">
        <f>[17]пот.ремонт!X545+[14]пот.ремонт!X545+[15]пот.ремонт!X545+[2]пот.ремонт!X545</f>
        <v>0</v>
      </c>
      <c r="Y545" s="75">
        <f>[17]пот.ремонт!Y545+[14]пот.ремонт!Y545+[15]пот.ремонт!Y545+[2]пот.ремонт!Y545</f>
        <v>0</v>
      </c>
      <c r="Z545" s="75">
        <f>[17]пот.ремонт!Z545+[14]пот.ремонт!Z545+[15]пот.ремонт!Z545+[2]пот.ремонт!Z545</f>
        <v>0</v>
      </c>
      <c r="AA545" s="75">
        <f>[17]пот.ремонт!AA545+[14]пот.ремонт!AA545+[15]пот.ремонт!AA545+[2]пот.ремонт!AA545</f>
        <v>0</v>
      </c>
      <c r="AB545" s="75">
        <f>[1]пот.ремонт!AB546+[2]пот.ремонт!AB545</f>
        <v>0</v>
      </c>
      <c r="AC545" s="75">
        <f>[1]пот.ремонт!AC546+[2]пот.ремонт!AC545</f>
        <v>0</v>
      </c>
      <c r="AD545" s="187">
        <f t="shared" si="108"/>
        <v>1736</v>
      </c>
      <c r="AE545" s="75">
        <f>[17]пот.ремонт!AE545+[14]пот.ремонт!AE545+[15]пот.ремонт!AE545+[2]пот.ремонт!AE545</f>
        <v>0</v>
      </c>
      <c r="AF545" s="75">
        <f>[17]пот.ремонт!AF545+[14]пот.ремонт!AF545+[15]пот.ремонт!AF545+[2]пот.ремонт!AF545</f>
        <v>0</v>
      </c>
      <c r="AG545" s="75">
        <f>[17]пот.ремонт!AG545+[14]пот.ремонт!AG545+[15]пот.ремонт!AG545+[2]пот.ремонт!AG545</f>
        <v>0</v>
      </c>
      <c r="AH545" s="75">
        <f>[17]пот.ремонт!AH545+[14]пот.ремонт!AH545+[15]пот.ремонт!AH545+[2]пот.ремонт!AH545</f>
        <v>0</v>
      </c>
      <c r="AI545" s="75">
        <f>[17]пот.ремонт!AI545+[14]пот.ремонт!AI545+[15]пот.ремонт!AI545+[2]пот.ремонт!AI545</f>
        <v>0</v>
      </c>
      <c r="AJ545" s="75">
        <f>[17]пот.ремонт!AJ545+[14]пот.ремонт!AJ545+[15]пот.ремонт!AJ545+[2]пот.ремонт!AJ545</f>
        <v>0</v>
      </c>
      <c r="AK545" s="75">
        <f>[17]пот.ремонт!AK545+[14]пот.ремонт!AK545+[15]пот.ремонт!AK545+[2]пот.ремонт!AK545</f>
        <v>0</v>
      </c>
      <c r="AL545" s="75">
        <f>[17]пот.ремонт!AL545+[14]пот.ремонт!AL545+[15]пот.ремонт!AL545+[2]пот.ремонт!AL545</f>
        <v>0</v>
      </c>
      <c r="AM545" s="75">
        <f>[17]пот.ремонт!AM545+[14]пот.ремонт!AM545+[15]пот.ремонт!AM545+[2]пот.ремонт!AM545</f>
        <v>0</v>
      </c>
      <c r="AN545" s="75">
        <f>[1]пот.ремонт!AN546+[2]пот.ремонт!AN545</f>
        <v>0</v>
      </c>
      <c r="AO545" s="71">
        <f t="shared" si="107"/>
        <v>0</v>
      </c>
      <c r="AP545" s="274">
        <f t="shared" si="110"/>
        <v>1736</v>
      </c>
      <c r="AQ545" s="36">
        <f t="shared" si="105"/>
        <v>0</v>
      </c>
      <c r="AR545" s="37">
        <f t="shared" si="106"/>
        <v>1491.6984902713596</v>
      </c>
      <c r="AS545" s="183">
        <f t="shared" si="111"/>
        <v>7.1059732783815948</v>
      </c>
      <c r="AT545" s="146">
        <f>'[4]ПР 5 місяців'!AP545</f>
        <v>-125.71719902999999</v>
      </c>
      <c r="AU545" s="275">
        <f t="shared" si="112"/>
        <v>1365.9812912413595</v>
      </c>
      <c r="AV545" s="269">
        <f>[17]пот.ремонт!AP545+[14]пот.ремонт!AP545+[15]пот.ремонт!AP545+[2]пот.ремонт!AP545</f>
        <v>1736</v>
      </c>
      <c r="AW545" s="193">
        <f>[15]пот.ремонт!C545</f>
        <v>109.86354051735474</v>
      </c>
      <c r="AX545" s="194"/>
      <c r="AY545" s="194">
        <f t="shared" si="114"/>
        <v>-109.86354051735474</v>
      </c>
      <c r="AZ545" s="17"/>
      <c r="BA545" s="200">
        <f t="shared" si="115"/>
        <v>1256.1177507240047</v>
      </c>
      <c r="BB545" s="269">
        <f t="shared" si="116"/>
        <v>0</v>
      </c>
      <c r="BC545" s="15">
        <v>1736</v>
      </c>
      <c r="BE545" s="270">
        <f>'[16]звіт поточний ремонт'!AR522</f>
        <v>-125.71719902999999</v>
      </c>
      <c r="BF545" s="192">
        <f t="shared" si="109"/>
        <v>0</v>
      </c>
    </row>
    <row r="546" spans="1:58" ht="15" customHeight="1" x14ac:dyDescent="0.25">
      <c r="A546" s="175">
        <f t="shared" si="113"/>
        <v>540</v>
      </c>
      <c r="B546" s="260" t="s">
        <v>541</v>
      </c>
      <c r="C546" s="164">
        <f>побуд.звіт!AW550</f>
        <v>410.0123506705113</v>
      </c>
      <c r="D546" s="67">
        <f>'[3]по будинку 08'!BF551</f>
        <v>0</v>
      </c>
      <c r="E546" s="68">
        <v>3</v>
      </c>
      <c r="F546" s="69"/>
      <c r="G546" s="69"/>
      <c r="H546" s="69"/>
      <c r="I546" s="69"/>
      <c r="J546" s="69"/>
      <c r="K546" s="69"/>
      <c r="L546" s="70"/>
      <c r="M546" s="75">
        <f>[17]пот.ремонт!M546+[14]пот.ремонт!M546+[15]пот.ремонт!M546+[2]пот.ремонт!M546</f>
        <v>0</v>
      </c>
      <c r="N546" s="75">
        <f>[17]пот.ремонт!N546+[14]пот.ремонт!N546+[15]пот.ремонт!N546+[2]пот.ремонт!N546</f>
        <v>0</v>
      </c>
      <c r="O546" s="75">
        <f>[17]пот.ремонт!O546+[14]пот.ремонт!O546+[15]пот.ремонт!O546+[2]пот.ремонт!O546</f>
        <v>0</v>
      </c>
      <c r="P546" s="75">
        <f>[17]пот.ремонт!P546+[14]пот.ремонт!P546+[15]пот.ремонт!P546+[2]пот.ремонт!P546</f>
        <v>0</v>
      </c>
      <c r="Q546" s="75">
        <f>[17]пот.ремонт!Q546+[14]пот.ремонт!Q546+[15]пот.ремонт!Q546+[2]пот.ремонт!Q546</f>
        <v>0</v>
      </c>
      <c r="R546" s="75">
        <f>[17]пот.ремонт!R546+[14]пот.ремонт!R546+[15]пот.ремонт!R546+[2]пот.ремонт!R546</f>
        <v>0</v>
      </c>
      <c r="S546" s="75">
        <f>[17]пот.ремонт!S546+[14]пот.ремонт!S546+[15]пот.ремонт!S546+[2]пот.ремонт!S546</f>
        <v>0</v>
      </c>
      <c r="T546" s="75">
        <f>[17]пот.ремонт!T546+[14]пот.ремонт!T546+[15]пот.ремонт!T546+[2]пот.ремонт!T546</f>
        <v>0</v>
      </c>
      <c r="U546" s="75">
        <f>[17]пот.ремонт!U546+[14]пот.ремонт!U546+[15]пот.ремонт!U546+[2]пот.ремонт!U546</f>
        <v>0</v>
      </c>
      <c r="V546" s="75">
        <f>[17]пот.ремонт!V546+[14]пот.ремонт!V546+[15]пот.ремонт!V546+[2]пот.ремонт!V546</f>
        <v>0</v>
      </c>
      <c r="W546" s="75">
        <f>[17]пот.ремонт!W546+[14]пот.ремонт!W546+[15]пот.ремонт!W546+[2]пот.ремонт!W546</f>
        <v>0</v>
      </c>
      <c r="X546" s="75">
        <f>[17]пот.ремонт!X546+[14]пот.ремонт!X546+[15]пот.ремонт!X546+[2]пот.ремонт!X546</f>
        <v>0</v>
      </c>
      <c r="Y546" s="75">
        <f>[17]пот.ремонт!Y546+[14]пот.ремонт!Y546+[15]пот.ремонт!Y546+[2]пот.ремонт!Y546</f>
        <v>0</v>
      </c>
      <c r="Z546" s="75">
        <f>[17]пот.ремонт!Z546+[14]пот.ремонт!Z546+[15]пот.ремонт!Z546+[2]пот.ремонт!Z546</f>
        <v>0</v>
      </c>
      <c r="AA546" s="75">
        <f>[17]пот.ремонт!AA546+[14]пот.ремонт!AA546+[15]пот.ремонт!AA546+[2]пот.ремонт!AA546</f>
        <v>0</v>
      </c>
      <c r="AB546" s="75">
        <f>[1]пот.ремонт!AB547+[2]пот.ремонт!AB546</f>
        <v>0</v>
      </c>
      <c r="AC546" s="75">
        <f>[1]пот.ремонт!AC547+[2]пот.ремонт!AC546</f>
        <v>0</v>
      </c>
      <c r="AD546" s="187">
        <f t="shared" si="108"/>
        <v>0</v>
      </c>
      <c r="AE546" s="75">
        <f>[17]пот.ремонт!AE546+[14]пот.ремонт!AE546+[15]пот.ремонт!AE546+[2]пот.ремонт!AE546</f>
        <v>0</v>
      </c>
      <c r="AF546" s="75">
        <f>[17]пот.ремонт!AF546+[14]пот.ремонт!AF546+[15]пот.ремонт!AF546+[2]пот.ремонт!AF546</f>
        <v>0</v>
      </c>
      <c r="AG546" s="75">
        <f>[17]пот.ремонт!AG546+[14]пот.ремонт!AG546+[15]пот.ремонт!AG546+[2]пот.ремонт!AG546</f>
        <v>0</v>
      </c>
      <c r="AH546" s="75">
        <f>[17]пот.ремонт!AH546+[14]пот.ремонт!AH546+[15]пот.ремонт!AH546+[2]пот.ремонт!AH546</f>
        <v>0</v>
      </c>
      <c r="AI546" s="75">
        <f>[17]пот.ремонт!AI546+[14]пот.ремонт!AI546+[15]пот.ремонт!AI546+[2]пот.ремонт!AI546</f>
        <v>0</v>
      </c>
      <c r="AJ546" s="75">
        <f>[17]пот.ремонт!AJ546+[14]пот.ремонт!AJ546+[15]пот.ремонт!AJ546+[2]пот.ремонт!AJ546</f>
        <v>0</v>
      </c>
      <c r="AK546" s="75">
        <f>[17]пот.ремонт!AK546+[14]пот.ремонт!AK546+[15]пот.ремонт!AK546+[2]пот.ремонт!AK546</f>
        <v>0</v>
      </c>
      <c r="AL546" s="75">
        <f>[17]пот.ремонт!AL546+[14]пот.ремонт!AL546+[15]пот.ремонт!AL546+[2]пот.ремонт!AL546</f>
        <v>0</v>
      </c>
      <c r="AM546" s="75">
        <f>[17]пот.ремонт!AM546+[14]пот.ремонт!AM546+[15]пот.ремонт!AM546+[2]пот.ремонт!AM546</f>
        <v>0</v>
      </c>
      <c r="AN546" s="75">
        <f>[1]пот.ремонт!AN547+[2]пот.ремонт!AN546</f>
        <v>0</v>
      </c>
      <c r="AO546" s="71">
        <f t="shared" si="107"/>
        <v>0</v>
      </c>
      <c r="AP546" s="274">
        <f t="shared" si="110"/>
        <v>0</v>
      </c>
      <c r="AQ546" s="36">
        <f t="shared" si="105"/>
        <v>-410.0123506705113</v>
      </c>
      <c r="AR546" s="37">
        <f t="shared" si="106"/>
        <v>0</v>
      </c>
      <c r="AS546" s="183">
        <f t="shared" si="111"/>
        <v>0</v>
      </c>
      <c r="AT546" s="146">
        <f>'[4]ПР 5 місяців'!AP546</f>
        <v>-210.991793175</v>
      </c>
      <c r="AU546" s="275">
        <f t="shared" si="112"/>
        <v>-621.00414384551129</v>
      </c>
      <c r="AV546" s="269">
        <f>[17]пот.ремонт!AP546+[14]пот.ремонт!AP546+[15]пот.ремонт!AP546+[2]пот.ремонт!AP546</f>
        <v>0</v>
      </c>
      <c r="AW546" s="193">
        <f>[15]пот.ремонт!C546</f>
        <v>12.455935971137139</v>
      </c>
      <c r="AX546" s="194"/>
      <c r="AY546" s="194">
        <f t="shared" si="114"/>
        <v>-12.455935971137139</v>
      </c>
      <c r="AZ546" s="17"/>
      <c r="BA546" s="200">
        <f t="shared" si="115"/>
        <v>-633.46007981664843</v>
      </c>
      <c r="BB546" s="269">
        <f t="shared" si="116"/>
        <v>0</v>
      </c>
      <c r="BC546" s="15">
        <v>0</v>
      </c>
      <c r="BE546" s="270">
        <f>'[16]звіт поточний ремонт'!AR523</f>
        <v>-210.991793175</v>
      </c>
      <c r="BF546" s="192">
        <f t="shared" si="109"/>
        <v>0</v>
      </c>
    </row>
    <row r="547" spans="1:58" ht="15" customHeight="1" x14ac:dyDescent="0.25">
      <c r="A547" s="175">
        <f t="shared" si="113"/>
        <v>541</v>
      </c>
      <c r="B547" s="260" t="s">
        <v>542</v>
      </c>
      <c r="C547" s="164">
        <f>побуд.звіт!AW551</f>
        <v>441.99692832675436</v>
      </c>
      <c r="D547" s="67">
        <f>'[3]по будинку 08'!BF552</f>
        <v>0</v>
      </c>
      <c r="E547" s="68">
        <v>3</v>
      </c>
      <c r="F547" s="69"/>
      <c r="G547" s="69"/>
      <c r="H547" s="69"/>
      <c r="I547" s="69"/>
      <c r="J547" s="69"/>
      <c r="K547" s="69"/>
      <c r="L547" s="70"/>
      <c r="M547" s="75">
        <f>[17]пот.ремонт!M547+[14]пот.ремонт!M547+[15]пот.ремонт!M547+[2]пот.ремонт!M547</f>
        <v>0</v>
      </c>
      <c r="N547" s="75">
        <f>[17]пот.ремонт!N547+[14]пот.ремонт!N547+[15]пот.ремонт!N547+[2]пот.ремонт!N547</f>
        <v>0</v>
      </c>
      <c r="O547" s="75">
        <f>[17]пот.ремонт!O547+[14]пот.ремонт!O547+[15]пот.ремонт!O547+[2]пот.ремонт!O547</f>
        <v>0</v>
      </c>
      <c r="P547" s="75">
        <f>[17]пот.ремонт!P547+[14]пот.ремонт!P547+[15]пот.ремонт!P547+[2]пот.ремонт!P547</f>
        <v>0</v>
      </c>
      <c r="Q547" s="75">
        <f>[17]пот.ремонт!Q547+[14]пот.ремонт!Q547+[15]пот.ремонт!Q547+[2]пот.ремонт!Q547</f>
        <v>0</v>
      </c>
      <c r="R547" s="75">
        <f>[17]пот.ремонт!R547+[14]пот.ремонт!R547+[15]пот.ремонт!R547+[2]пот.ремонт!R547</f>
        <v>0</v>
      </c>
      <c r="S547" s="75">
        <f>[17]пот.ремонт!S547+[14]пот.ремонт!S547+[15]пот.ремонт!S547+[2]пот.ремонт!S547</f>
        <v>0</v>
      </c>
      <c r="T547" s="75">
        <f>[17]пот.ремонт!T547+[14]пот.ремонт!T547+[15]пот.ремонт!T547+[2]пот.ремонт!T547</f>
        <v>0</v>
      </c>
      <c r="U547" s="75">
        <f>[17]пот.ремонт!U547+[14]пот.ремонт!U547+[15]пот.ремонт!U547+[2]пот.ремонт!U547</f>
        <v>0</v>
      </c>
      <c r="V547" s="75">
        <f>[17]пот.ремонт!V547+[14]пот.ремонт!V547+[15]пот.ремонт!V547+[2]пот.ремонт!V547</f>
        <v>0</v>
      </c>
      <c r="W547" s="75">
        <f>[17]пот.ремонт!W547+[14]пот.ремонт!W547+[15]пот.ремонт!W547+[2]пот.ремонт!W547</f>
        <v>0</v>
      </c>
      <c r="X547" s="75">
        <f>[17]пот.ремонт!X547+[14]пот.ремонт!X547+[15]пот.ремонт!X547+[2]пот.ремонт!X547</f>
        <v>0</v>
      </c>
      <c r="Y547" s="75">
        <f>[17]пот.ремонт!Y547+[14]пот.ремонт!Y547+[15]пот.ремонт!Y547+[2]пот.ремонт!Y547</f>
        <v>0</v>
      </c>
      <c r="Z547" s="75">
        <f>[17]пот.ремонт!Z547+[14]пот.ремонт!Z547+[15]пот.ремонт!Z547+[2]пот.ремонт!Z547</f>
        <v>0</v>
      </c>
      <c r="AA547" s="75">
        <f>[17]пот.ремонт!AA547+[14]пот.ремонт!AA547+[15]пот.ремонт!AA547+[2]пот.ремонт!AA547</f>
        <v>0</v>
      </c>
      <c r="AB547" s="75">
        <f>[1]пот.ремонт!AB548+[2]пот.ремонт!AB547</f>
        <v>0</v>
      </c>
      <c r="AC547" s="75">
        <f>[1]пот.ремонт!AC548+[2]пот.ремонт!AC547</f>
        <v>0</v>
      </c>
      <c r="AD547" s="187">
        <f t="shared" si="108"/>
        <v>0</v>
      </c>
      <c r="AE547" s="75">
        <f>[17]пот.ремонт!AE547+[14]пот.ремонт!AE547+[15]пот.ремонт!AE547+[2]пот.ремонт!AE547</f>
        <v>0</v>
      </c>
      <c r="AF547" s="75">
        <f>[17]пот.ремонт!AF547+[14]пот.ремонт!AF547+[15]пот.ремонт!AF547+[2]пот.ремонт!AF547</f>
        <v>0</v>
      </c>
      <c r="AG547" s="75">
        <f>[17]пот.ремонт!AG547+[14]пот.ремонт!AG547+[15]пот.ремонт!AG547+[2]пот.ремонт!AG547</f>
        <v>0</v>
      </c>
      <c r="AH547" s="75">
        <f>[17]пот.ремонт!AH547+[14]пот.ремонт!AH547+[15]пот.ремонт!AH547+[2]пот.ремонт!AH547</f>
        <v>0</v>
      </c>
      <c r="AI547" s="75">
        <f>[17]пот.ремонт!AI547+[14]пот.ремонт!AI547+[15]пот.ремонт!AI547+[2]пот.ремонт!AI547</f>
        <v>0</v>
      </c>
      <c r="AJ547" s="75">
        <f>[17]пот.ремонт!AJ547+[14]пот.ремонт!AJ547+[15]пот.ремонт!AJ547+[2]пот.ремонт!AJ547</f>
        <v>0</v>
      </c>
      <c r="AK547" s="75">
        <f>[17]пот.ремонт!AK547+[14]пот.ремонт!AK547+[15]пот.ремонт!AK547+[2]пот.ремонт!AK547</f>
        <v>0</v>
      </c>
      <c r="AL547" s="75">
        <f>[17]пот.ремонт!AL547+[14]пот.ремонт!AL547+[15]пот.ремонт!AL547+[2]пот.ремонт!AL547</f>
        <v>0</v>
      </c>
      <c r="AM547" s="75">
        <f>[17]пот.ремонт!AM547+[14]пот.ремонт!AM547+[15]пот.ремонт!AM547+[2]пот.ремонт!AM547</f>
        <v>0</v>
      </c>
      <c r="AN547" s="75">
        <f>[1]пот.ремонт!AN548+[2]пот.ремонт!AN547</f>
        <v>0</v>
      </c>
      <c r="AO547" s="71">
        <f t="shared" si="107"/>
        <v>0</v>
      </c>
      <c r="AP547" s="274">
        <f t="shared" si="110"/>
        <v>0</v>
      </c>
      <c r="AQ547" s="36">
        <f t="shared" si="105"/>
        <v>-441.99692832675436</v>
      </c>
      <c r="AR547" s="37">
        <f t="shared" si="106"/>
        <v>0</v>
      </c>
      <c r="AS547" s="183">
        <f t="shared" si="111"/>
        <v>0</v>
      </c>
      <c r="AT547" s="146">
        <f>'[4]ПР 5 місяців'!AP547</f>
        <v>-227.45099577599998</v>
      </c>
      <c r="AU547" s="275">
        <f t="shared" si="112"/>
        <v>-669.44792410275431</v>
      </c>
      <c r="AV547" s="269">
        <f>[17]пот.ремонт!AP547+[14]пот.ремонт!AP547+[15]пот.ремонт!AP547+[2]пот.ремонт!AP547</f>
        <v>0</v>
      </c>
      <c r="AW547" s="193">
        <f>[15]пот.ремонт!C547</f>
        <v>83.367360929628532</v>
      </c>
      <c r="AX547" s="194"/>
      <c r="AY547" s="194">
        <f t="shared" si="114"/>
        <v>-83.367360929628532</v>
      </c>
      <c r="AZ547" s="17"/>
      <c r="BA547" s="200">
        <f t="shared" si="115"/>
        <v>-752.8152850323828</v>
      </c>
      <c r="BB547" s="269">
        <f t="shared" si="116"/>
        <v>0</v>
      </c>
      <c r="BC547" s="15">
        <v>0</v>
      </c>
      <c r="BE547" s="270">
        <f>'[16]звіт поточний ремонт'!AR524</f>
        <v>-227.45099577599998</v>
      </c>
      <c r="BF547" s="192">
        <f t="shared" si="109"/>
        <v>0</v>
      </c>
    </row>
    <row r="548" spans="1:58" ht="15" customHeight="1" x14ac:dyDescent="0.25">
      <c r="A548" s="175">
        <f t="shared" si="113"/>
        <v>542</v>
      </c>
      <c r="B548" s="260" t="s">
        <v>543</v>
      </c>
      <c r="C548" s="164">
        <f>побуд.звіт!AW552</f>
        <v>2479.1960934317503</v>
      </c>
      <c r="D548" s="67">
        <f>'[3]по будинку 08'!BF553</f>
        <v>0</v>
      </c>
      <c r="E548" s="68">
        <v>1</v>
      </c>
      <c r="F548" s="69"/>
      <c r="G548" s="69"/>
      <c r="H548" s="69"/>
      <c r="I548" s="69"/>
      <c r="J548" s="69"/>
      <c r="K548" s="69"/>
      <c r="L548" s="70"/>
      <c r="M548" s="75">
        <f>[17]пот.ремонт!M548+[14]пот.ремонт!M548+[15]пот.ремонт!M548+[2]пот.ремонт!M548</f>
        <v>0</v>
      </c>
      <c r="N548" s="75">
        <f>[17]пот.ремонт!N548+[14]пот.ремонт!N548+[15]пот.ремонт!N548+[2]пот.ремонт!N548</f>
        <v>0</v>
      </c>
      <c r="O548" s="75">
        <f>[17]пот.ремонт!O548+[14]пот.ремонт!O548+[15]пот.ремонт!O548+[2]пот.ремонт!O548</f>
        <v>9414</v>
      </c>
      <c r="P548" s="75">
        <f>[17]пот.ремонт!P548+[14]пот.ремонт!P548+[15]пот.ремонт!P548+[2]пот.ремонт!P548</f>
        <v>70</v>
      </c>
      <c r="Q548" s="75">
        <f>[17]пот.ремонт!Q548+[14]пот.ремонт!Q548+[15]пот.ремонт!Q548+[2]пот.ремонт!Q548</f>
        <v>0</v>
      </c>
      <c r="R548" s="75">
        <f>[17]пот.ремонт!R548+[14]пот.ремонт!R548+[15]пот.ремонт!R548+[2]пот.ремонт!R548</f>
        <v>0</v>
      </c>
      <c r="S548" s="75">
        <f>[17]пот.ремонт!S548+[14]пот.ремонт!S548+[15]пот.ремонт!S548+[2]пот.ремонт!S548</f>
        <v>0</v>
      </c>
      <c r="T548" s="75">
        <f>[17]пот.ремонт!T548+[14]пот.ремонт!T548+[15]пот.ремонт!T548+[2]пот.ремонт!T548</f>
        <v>0</v>
      </c>
      <c r="U548" s="75">
        <f>[17]пот.ремонт!U548+[14]пот.ремонт!U548+[15]пот.ремонт!U548+[2]пот.ремонт!U548</f>
        <v>0</v>
      </c>
      <c r="V548" s="75">
        <f>[17]пот.ремонт!V548+[14]пот.ремонт!V548+[15]пот.ремонт!V548+[2]пот.ремонт!V548</f>
        <v>0</v>
      </c>
      <c r="W548" s="75">
        <f>[17]пот.ремонт!W548+[14]пот.ремонт!W548+[15]пот.ремонт!W548+[2]пот.ремонт!W548</f>
        <v>0</v>
      </c>
      <c r="X548" s="75">
        <f>[17]пот.ремонт!X548+[14]пот.ремонт!X548+[15]пот.ремонт!X548+[2]пот.ремонт!X548</f>
        <v>0</v>
      </c>
      <c r="Y548" s="75">
        <f>[17]пот.ремонт!Y548+[14]пот.ремонт!Y548+[15]пот.ремонт!Y548+[2]пот.ремонт!Y548</f>
        <v>0</v>
      </c>
      <c r="Z548" s="75">
        <f>[17]пот.ремонт!Z548+[14]пот.ремонт!Z548+[15]пот.ремонт!Z548+[2]пот.ремонт!Z548</f>
        <v>0</v>
      </c>
      <c r="AA548" s="75">
        <f>[17]пот.ремонт!AA548+[14]пот.ремонт!AA548+[15]пот.ремонт!AA548+[2]пот.ремонт!AA548</f>
        <v>0</v>
      </c>
      <c r="AB548" s="75">
        <f>[1]пот.ремонт!AB549+[2]пот.ремонт!AB548</f>
        <v>0</v>
      </c>
      <c r="AC548" s="75">
        <f>[1]пот.ремонт!AC549+[2]пот.ремонт!AC548</f>
        <v>0</v>
      </c>
      <c r="AD548" s="187">
        <f t="shared" si="108"/>
        <v>9414</v>
      </c>
      <c r="AE548" s="75">
        <f>[17]пот.ремонт!AE548+[14]пот.ремонт!AE548+[15]пот.ремонт!AE548+[2]пот.ремонт!AE548</f>
        <v>0</v>
      </c>
      <c r="AF548" s="75">
        <f>[17]пот.ремонт!AF548+[14]пот.ремонт!AF548+[15]пот.ремонт!AF548+[2]пот.ремонт!AF548</f>
        <v>0</v>
      </c>
      <c r="AG548" s="75">
        <f>[17]пот.ремонт!AG548+[14]пот.ремонт!AG548+[15]пот.ремонт!AG548+[2]пот.ремонт!AG548</f>
        <v>0</v>
      </c>
      <c r="AH548" s="75">
        <f>[17]пот.ремонт!AH548+[14]пот.ремонт!AH548+[15]пот.ремонт!AH548+[2]пот.ремонт!AH548</f>
        <v>0</v>
      </c>
      <c r="AI548" s="75">
        <f>[17]пот.ремонт!AI548+[14]пот.ремонт!AI548+[15]пот.ремонт!AI548+[2]пот.ремонт!AI548</f>
        <v>0</v>
      </c>
      <c r="AJ548" s="75">
        <f>[17]пот.ремонт!AJ548+[14]пот.ремонт!AJ548+[15]пот.ремонт!AJ548+[2]пот.ремонт!AJ548</f>
        <v>0</v>
      </c>
      <c r="AK548" s="75">
        <f>[17]пот.ремонт!AK548+[14]пот.ремонт!AK548+[15]пот.ремонт!AK548+[2]пот.ремонт!AK548</f>
        <v>0</v>
      </c>
      <c r="AL548" s="75">
        <f>[17]пот.ремонт!AL548+[14]пот.ремонт!AL548+[15]пот.ремонт!AL548+[2]пот.ремонт!AL548</f>
        <v>0</v>
      </c>
      <c r="AM548" s="75">
        <f>[17]пот.ремонт!AM548+[14]пот.ремонт!AM548+[15]пот.ремонт!AM548+[2]пот.ремонт!AM548</f>
        <v>0</v>
      </c>
      <c r="AN548" s="75">
        <f>[1]пот.ремонт!AN549+[2]пот.ремонт!AN548</f>
        <v>0</v>
      </c>
      <c r="AO548" s="71">
        <f t="shared" si="107"/>
        <v>0</v>
      </c>
      <c r="AP548" s="274">
        <f t="shared" si="110"/>
        <v>9414</v>
      </c>
      <c r="AQ548" s="36">
        <f t="shared" si="105"/>
        <v>0</v>
      </c>
      <c r="AR548" s="37">
        <f t="shared" si="106"/>
        <v>6934.8039065682497</v>
      </c>
      <c r="AS548" s="183">
        <f t="shared" si="111"/>
        <v>3.7971986261760207</v>
      </c>
      <c r="AT548" s="146">
        <f>'[4]ПР 5 місяців'!AP548</f>
        <v>-1332.050571081</v>
      </c>
      <c r="AU548" s="275">
        <f t="shared" si="112"/>
        <v>5602.7533354872494</v>
      </c>
      <c r="AV548" s="269">
        <f>[17]пот.ремонт!AP548+[14]пот.ремонт!AP548+[15]пот.ремонт!AP548+[2]пот.ремонт!AP548</f>
        <v>9414</v>
      </c>
      <c r="AW548" s="193">
        <f>[15]пот.ремонт!C548</f>
        <v>78.395912800797433</v>
      </c>
      <c r="AX548" s="194"/>
      <c r="AY548" s="194">
        <f t="shared" si="114"/>
        <v>-78.395912800797433</v>
      </c>
      <c r="AZ548" s="17"/>
      <c r="BA548" s="200">
        <f t="shared" si="115"/>
        <v>5524.3574226864521</v>
      </c>
      <c r="BB548" s="269">
        <f t="shared" si="116"/>
        <v>0</v>
      </c>
      <c r="BC548" s="15">
        <v>9414</v>
      </c>
      <c r="BE548" s="270">
        <f>'[16]звіт поточний ремонт'!AR525</f>
        <v>-1332.050571081</v>
      </c>
      <c r="BF548" s="192">
        <f t="shared" si="109"/>
        <v>0</v>
      </c>
    </row>
    <row r="549" spans="1:58" ht="15" customHeight="1" x14ac:dyDescent="0.25">
      <c r="A549" s="175">
        <f t="shared" si="113"/>
        <v>543</v>
      </c>
      <c r="B549" s="260" t="s">
        <v>544</v>
      </c>
      <c r="C549" s="164">
        <f>побуд.звіт!AW553</f>
        <v>557.14153024923087</v>
      </c>
      <c r="D549" s="67">
        <f>'[3]по будинку 08'!BF554</f>
        <v>3012.105463483148</v>
      </c>
      <c r="E549" s="68">
        <v>3</v>
      </c>
      <c r="F549" s="69"/>
      <c r="G549" s="69"/>
      <c r="H549" s="69"/>
      <c r="I549" s="69"/>
      <c r="J549" s="69"/>
      <c r="K549" s="69"/>
      <c r="L549" s="70"/>
      <c r="M549" s="75">
        <f>[17]пот.ремонт!M549+[14]пот.ремонт!M549+[15]пот.ремонт!M549+[2]пот.ремонт!M549</f>
        <v>0</v>
      </c>
      <c r="N549" s="75">
        <f>[17]пот.ремонт!N549+[14]пот.ремонт!N549+[15]пот.ремонт!N549+[2]пот.ремонт!N549</f>
        <v>0</v>
      </c>
      <c r="O549" s="75">
        <f>[17]пот.ремонт!O549+[14]пот.ремонт!O549+[15]пот.ремонт!O549+[2]пот.ремонт!O549</f>
        <v>0</v>
      </c>
      <c r="P549" s="75">
        <f>[17]пот.ремонт!P549+[14]пот.ремонт!P549+[15]пот.ремонт!P549+[2]пот.ремонт!P549</f>
        <v>0</v>
      </c>
      <c r="Q549" s="75">
        <f>[17]пот.ремонт!Q549+[14]пот.ремонт!Q549+[15]пот.ремонт!Q549+[2]пот.ремонт!Q549</f>
        <v>0</v>
      </c>
      <c r="R549" s="75">
        <f>[17]пот.ремонт!R549+[14]пот.ремонт!R549+[15]пот.ремонт!R549+[2]пот.ремонт!R549</f>
        <v>0</v>
      </c>
      <c r="S549" s="75">
        <f>[17]пот.ремонт!S549+[14]пот.ремонт!S549+[15]пот.ремонт!S549+[2]пот.ремонт!S549</f>
        <v>0</v>
      </c>
      <c r="T549" s="75">
        <f>[17]пот.ремонт!T549+[14]пот.ремонт!T549+[15]пот.ремонт!T549+[2]пот.ремонт!T549</f>
        <v>0</v>
      </c>
      <c r="U549" s="75">
        <f>[17]пот.ремонт!U549+[14]пот.ремонт!U549+[15]пот.ремонт!U549+[2]пот.ремонт!U549</f>
        <v>0</v>
      </c>
      <c r="V549" s="75">
        <f>[17]пот.ремонт!V549+[14]пот.ремонт!V549+[15]пот.ремонт!V549+[2]пот.ремонт!V549</f>
        <v>0</v>
      </c>
      <c r="W549" s="75">
        <f>[17]пот.ремонт!W549+[14]пот.ремонт!W549+[15]пот.ремонт!W549+[2]пот.ремонт!W549</f>
        <v>0</v>
      </c>
      <c r="X549" s="75">
        <f>[17]пот.ремонт!X549+[14]пот.ремонт!X549+[15]пот.ремонт!X549+[2]пот.ремонт!X549</f>
        <v>0</v>
      </c>
      <c r="Y549" s="75">
        <f>[17]пот.ремонт!Y549+[14]пот.ремонт!Y549+[15]пот.ремонт!Y549+[2]пот.ремонт!Y549</f>
        <v>0</v>
      </c>
      <c r="Z549" s="75">
        <f>[17]пот.ремонт!Z549+[14]пот.ремонт!Z549+[15]пот.ремонт!Z549+[2]пот.ремонт!Z549</f>
        <v>0</v>
      </c>
      <c r="AA549" s="75">
        <f>[17]пот.ремонт!AA549+[14]пот.ремонт!AA549+[15]пот.ремонт!AA549+[2]пот.ремонт!AA549</f>
        <v>0</v>
      </c>
      <c r="AB549" s="75">
        <f>[1]пот.ремонт!AB550+[2]пот.ремонт!AB549</f>
        <v>0</v>
      </c>
      <c r="AC549" s="75">
        <f>[1]пот.ремонт!AC550+[2]пот.ремонт!AC549</f>
        <v>0</v>
      </c>
      <c r="AD549" s="187">
        <f t="shared" si="108"/>
        <v>0</v>
      </c>
      <c r="AE549" s="75">
        <f>[17]пот.ремонт!AE549+[14]пот.ремонт!AE549+[15]пот.ремонт!AE549+[2]пот.ремонт!AE549</f>
        <v>0</v>
      </c>
      <c r="AF549" s="75">
        <f>[17]пот.ремонт!AF549+[14]пот.ремонт!AF549+[15]пот.ремонт!AF549+[2]пот.ремонт!AF549</f>
        <v>0</v>
      </c>
      <c r="AG549" s="75">
        <f>[17]пот.ремонт!AG549+[14]пот.ремонт!AG549+[15]пот.ремонт!AG549+[2]пот.ремонт!AG549</f>
        <v>0</v>
      </c>
      <c r="AH549" s="75">
        <f>[17]пот.ремонт!AH549+[14]пот.ремонт!AH549+[15]пот.ремонт!AH549+[2]пот.ремонт!AH549</f>
        <v>0</v>
      </c>
      <c r="AI549" s="75">
        <f>[17]пот.ремонт!AI549+[14]пот.ремонт!AI549+[15]пот.ремонт!AI549+[2]пот.ремонт!AI549</f>
        <v>0</v>
      </c>
      <c r="AJ549" s="75">
        <f>[17]пот.ремонт!AJ549+[14]пот.ремонт!AJ549+[15]пот.ремонт!AJ549+[2]пот.ремонт!AJ549</f>
        <v>0</v>
      </c>
      <c r="AK549" s="75">
        <f>[17]пот.ремонт!AK549+[14]пот.ремонт!AK549+[15]пот.ремонт!AK549+[2]пот.ремонт!AK549</f>
        <v>0</v>
      </c>
      <c r="AL549" s="75">
        <f>[17]пот.ремонт!AL549+[14]пот.ремонт!AL549+[15]пот.ремонт!AL549+[2]пот.ремонт!AL549</f>
        <v>0</v>
      </c>
      <c r="AM549" s="75">
        <f>[17]пот.ремонт!AM549+[14]пот.ремонт!AM549+[15]пот.ремонт!AM549+[2]пот.ремонт!AM549</f>
        <v>0</v>
      </c>
      <c r="AN549" s="75">
        <f>[1]пот.ремонт!AN550+[2]пот.ремонт!AN549</f>
        <v>0</v>
      </c>
      <c r="AO549" s="71">
        <f t="shared" si="107"/>
        <v>0</v>
      </c>
      <c r="AP549" s="274">
        <f t="shared" si="110"/>
        <v>0</v>
      </c>
      <c r="AQ549" s="36">
        <f t="shared" si="105"/>
        <v>-557.14153024923087</v>
      </c>
      <c r="AR549" s="37">
        <f t="shared" si="106"/>
        <v>0</v>
      </c>
      <c r="AS549" s="183">
        <f t="shared" si="111"/>
        <v>0</v>
      </c>
      <c r="AT549" s="146">
        <f>'[4]ПР 5 місяців'!AP549</f>
        <v>-286.70423928399998</v>
      </c>
      <c r="AU549" s="275">
        <f t="shared" si="112"/>
        <v>-843.84576953323085</v>
      </c>
      <c r="AV549" s="269">
        <f>[17]пот.ремонт!AP549+[14]пот.ремонт!AP549+[15]пот.ремонт!AP549+[2]пот.ремонт!AP549</f>
        <v>0</v>
      </c>
      <c r="AW549" s="193">
        <f>[15]пот.ремонт!C549</f>
        <v>86.399397975234237</v>
      </c>
      <c r="AX549" s="194"/>
      <c r="AY549" s="194">
        <f t="shared" si="114"/>
        <v>-86.399397975234237</v>
      </c>
      <c r="AZ549" s="17"/>
      <c r="BA549" s="200">
        <f t="shared" si="115"/>
        <v>-930.2451675084651</v>
      </c>
      <c r="BB549" s="269">
        <f t="shared" si="116"/>
        <v>0</v>
      </c>
      <c r="BC549" s="15">
        <v>0</v>
      </c>
      <c r="BE549" s="270">
        <f>'[16]звіт поточний ремонт'!AR526</f>
        <v>-286.70423928399998</v>
      </c>
      <c r="BF549" s="192">
        <f t="shared" si="109"/>
        <v>0</v>
      </c>
    </row>
    <row r="550" spans="1:58" ht="15" customHeight="1" x14ac:dyDescent="0.25">
      <c r="A550" s="175">
        <f t="shared" si="113"/>
        <v>544</v>
      </c>
      <c r="B550" s="260" t="s">
        <v>545</v>
      </c>
      <c r="C550" s="164">
        <f>побуд.звіт!AW554</f>
        <v>222.06477152191889</v>
      </c>
      <c r="D550" s="67">
        <f>'[3]по будинку 08'!BF555</f>
        <v>0</v>
      </c>
      <c r="E550" s="68">
        <v>3</v>
      </c>
      <c r="F550" s="69"/>
      <c r="G550" s="69"/>
      <c r="H550" s="69"/>
      <c r="I550" s="69"/>
      <c r="J550" s="69"/>
      <c r="K550" s="69"/>
      <c r="L550" s="70"/>
      <c r="M550" s="75">
        <f>[17]пот.ремонт!M550+[14]пот.ремонт!M550+[15]пот.ремонт!M550+[2]пот.ремонт!M550</f>
        <v>0</v>
      </c>
      <c r="N550" s="75">
        <f>[17]пот.ремонт!N550+[14]пот.ремонт!N550+[15]пот.ремонт!N550+[2]пот.ремонт!N550</f>
        <v>0</v>
      </c>
      <c r="O550" s="75">
        <f>[17]пот.ремонт!O550+[14]пот.ремонт!O550+[15]пот.ремонт!O550+[2]пот.ремонт!O550</f>
        <v>0</v>
      </c>
      <c r="P550" s="75">
        <f>[17]пот.ремонт!P550+[14]пот.ремонт!P550+[15]пот.ремонт!P550+[2]пот.ремонт!P550</f>
        <v>0</v>
      </c>
      <c r="Q550" s="75">
        <f>[17]пот.ремонт!Q550+[14]пот.ремонт!Q550+[15]пот.ремонт!Q550+[2]пот.ремонт!Q550</f>
        <v>0</v>
      </c>
      <c r="R550" s="75">
        <f>[17]пот.ремонт!R550+[14]пот.ремонт!R550+[15]пот.ремонт!R550+[2]пот.ремонт!R550</f>
        <v>0</v>
      </c>
      <c r="S550" s="75">
        <f>[17]пот.ремонт!S550+[14]пот.ремонт!S550+[15]пот.ремонт!S550+[2]пот.ремонт!S550</f>
        <v>0</v>
      </c>
      <c r="T550" s="75">
        <f>[17]пот.ремонт!T550+[14]пот.ремонт!T550+[15]пот.ремонт!T550+[2]пот.ремонт!T550</f>
        <v>0</v>
      </c>
      <c r="U550" s="75">
        <f>[17]пот.ремонт!U550+[14]пот.ремонт!U550+[15]пот.ремонт!U550+[2]пот.ремонт!U550</f>
        <v>0</v>
      </c>
      <c r="V550" s="75">
        <f>[17]пот.ремонт!V550+[14]пот.ремонт!V550+[15]пот.ремонт!V550+[2]пот.ремонт!V550</f>
        <v>0</v>
      </c>
      <c r="W550" s="75">
        <f>[17]пот.ремонт!W550+[14]пот.ремонт!W550+[15]пот.ремонт!W550+[2]пот.ремонт!W550</f>
        <v>0</v>
      </c>
      <c r="X550" s="75">
        <f>[17]пот.ремонт!X550+[14]пот.ремонт!X550+[15]пот.ремонт!X550+[2]пот.ремонт!X550</f>
        <v>0</v>
      </c>
      <c r="Y550" s="75">
        <f>[17]пот.ремонт!Y550+[14]пот.ремонт!Y550+[15]пот.ремонт!Y550+[2]пот.ремонт!Y550</f>
        <v>0</v>
      </c>
      <c r="Z550" s="75">
        <f>[17]пот.ремонт!Z550+[14]пот.ремонт!Z550+[15]пот.ремонт!Z550+[2]пот.ремонт!Z550</f>
        <v>0</v>
      </c>
      <c r="AA550" s="75">
        <f>[17]пот.ремонт!AA550+[14]пот.ремонт!AA550+[15]пот.ремонт!AA550+[2]пот.ремонт!AA550</f>
        <v>0</v>
      </c>
      <c r="AB550" s="75">
        <f>[1]пот.ремонт!AB551+[2]пот.ремонт!AB550</f>
        <v>0</v>
      </c>
      <c r="AC550" s="75">
        <f>[1]пот.ремонт!AC551+[2]пот.ремонт!AC550</f>
        <v>0</v>
      </c>
      <c r="AD550" s="187">
        <f t="shared" si="108"/>
        <v>0</v>
      </c>
      <c r="AE550" s="75">
        <f>[17]пот.ремонт!AE550+[14]пот.ремонт!AE550+[15]пот.ремонт!AE550+[2]пот.ремонт!AE550</f>
        <v>0</v>
      </c>
      <c r="AF550" s="75">
        <f>[17]пот.ремонт!AF550+[14]пот.ремонт!AF550+[15]пот.ремонт!AF550+[2]пот.ремонт!AF550</f>
        <v>0</v>
      </c>
      <c r="AG550" s="75">
        <f>[17]пот.ремонт!AG550+[14]пот.ремонт!AG550+[15]пот.ремонт!AG550+[2]пот.ремонт!AG550</f>
        <v>0</v>
      </c>
      <c r="AH550" s="75">
        <f>[17]пот.ремонт!AH550+[14]пот.ремонт!AH550+[15]пот.ремонт!AH550+[2]пот.ремонт!AH550</f>
        <v>0</v>
      </c>
      <c r="AI550" s="75">
        <f>[17]пот.ремонт!AI550+[14]пот.ремонт!AI550+[15]пот.ремонт!AI550+[2]пот.ремонт!AI550</f>
        <v>0</v>
      </c>
      <c r="AJ550" s="75">
        <f>[17]пот.ремонт!AJ550+[14]пот.ремонт!AJ550+[15]пот.ремонт!AJ550+[2]пот.ремонт!AJ550</f>
        <v>0</v>
      </c>
      <c r="AK550" s="75">
        <f>[17]пот.ремонт!AK550+[14]пот.ремонт!AK550+[15]пот.ремонт!AK550+[2]пот.ремонт!AK550</f>
        <v>0</v>
      </c>
      <c r="AL550" s="75">
        <f>[17]пот.ремонт!AL550+[14]пот.ремонт!AL550+[15]пот.ремонт!AL550+[2]пот.ремонт!AL550</f>
        <v>0</v>
      </c>
      <c r="AM550" s="75">
        <f>[17]пот.ремонт!AM550+[14]пот.ремонт!AM550+[15]пот.ремонт!AM550+[2]пот.ремонт!AM550</f>
        <v>0</v>
      </c>
      <c r="AN550" s="75">
        <f>[1]пот.ремонт!AN551+[2]пот.ремонт!AN550</f>
        <v>0</v>
      </c>
      <c r="AO550" s="71">
        <f t="shared" si="107"/>
        <v>0</v>
      </c>
      <c r="AP550" s="274">
        <f t="shared" si="110"/>
        <v>0</v>
      </c>
      <c r="AQ550" s="36">
        <f t="shared" si="105"/>
        <v>-222.06477152191889</v>
      </c>
      <c r="AR550" s="37">
        <f t="shared" si="106"/>
        <v>0</v>
      </c>
      <c r="AS550" s="183">
        <f t="shared" si="111"/>
        <v>0</v>
      </c>
      <c r="AT550" s="146">
        <f>'[4]ПР 5 місяців'!AP550</f>
        <v>-114.27428235300002</v>
      </c>
      <c r="AU550" s="275">
        <f t="shared" si="112"/>
        <v>-336.33905387491893</v>
      </c>
      <c r="AV550" s="269">
        <f>[17]пот.ремонт!AP550+[14]пот.ремонт!AP550+[15]пот.ремонт!AP550+[2]пот.ремонт!AP550</f>
        <v>0</v>
      </c>
      <c r="AW550" s="193">
        <f>[15]пот.ремонт!C550</f>
        <v>116.09150850292316</v>
      </c>
      <c r="AX550" s="194"/>
      <c r="AY550" s="194">
        <f t="shared" si="114"/>
        <v>-116.09150850292316</v>
      </c>
      <c r="AZ550" s="17"/>
      <c r="BA550" s="200">
        <f t="shared" si="115"/>
        <v>-452.43056237784208</v>
      </c>
      <c r="BB550" s="269">
        <f t="shared" si="116"/>
        <v>0</v>
      </c>
      <c r="BC550" s="15">
        <v>0</v>
      </c>
      <c r="BE550" s="270">
        <f>'[16]звіт поточний ремонт'!AR527</f>
        <v>-114.27428235300002</v>
      </c>
      <c r="BF550" s="192">
        <f t="shared" si="109"/>
        <v>0</v>
      </c>
    </row>
    <row r="551" spans="1:58" ht="15" customHeight="1" x14ac:dyDescent="0.25">
      <c r="A551" s="175">
        <f t="shared" si="113"/>
        <v>545</v>
      </c>
      <c r="B551" s="260" t="s">
        <v>546</v>
      </c>
      <c r="C551" s="164">
        <f>побуд.звіт!AW555</f>
        <v>108.44312452593024</v>
      </c>
      <c r="D551" s="67">
        <f>'[3]по будинку 08'!BF556</f>
        <v>0</v>
      </c>
      <c r="E551" s="68">
        <v>3</v>
      </c>
      <c r="F551" s="69"/>
      <c r="G551" s="69"/>
      <c r="H551" s="69"/>
      <c r="I551" s="69"/>
      <c r="J551" s="69"/>
      <c r="K551" s="69"/>
      <c r="L551" s="70"/>
      <c r="M551" s="75">
        <f>[17]пот.ремонт!M551+[14]пот.ремонт!M551+[15]пот.ремонт!M551+[2]пот.ремонт!M551</f>
        <v>0</v>
      </c>
      <c r="N551" s="75">
        <f>[17]пот.ремонт!N551+[14]пот.ремонт!N551+[15]пот.ремонт!N551+[2]пот.ремонт!N551</f>
        <v>0</v>
      </c>
      <c r="O551" s="75">
        <f>[17]пот.ремонт!O551+[14]пот.ремонт!O551+[15]пот.ремонт!O551+[2]пот.ремонт!O551</f>
        <v>0</v>
      </c>
      <c r="P551" s="75">
        <f>[17]пот.ремонт!P551+[14]пот.ремонт!P551+[15]пот.ремонт!P551+[2]пот.ремонт!P551</f>
        <v>0</v>
      </c>
      <c r="Q551" s="75">
        <f>[17]пот.ремонт!Q551+[14]пот.ремонт!Q551+[15]пот.ремонт!Q551+[2]пот.ремонт!Q551</f>
        <v>0</v>
      </c>
      <c r="R551" s="75">
        <f>[17]пот.ремонт!R551+[14]пот.ремонт!R551+[15]пот.ремонт!R551+[2]пот.ремонт!R551</f>
        <v>0</v>
      </c>
      <c r="S551" s="75">
        <f>[17]пот.ремонт!S551+[14]пот.ремонт!S551+[15]пот.ремонт!S551+[2]пот.ремонт!S551</f>
        <v>0</v>
      </c>
      <c r="T551" s="75">
        <f>[17]пот.ремонт!T551+[14]пот.ремонт!T551+[15]пот.ремонт!T551+[2]пот.ремонт!T551</f>
        <v>0</v>
      </c>
      <c r="U551" s="75">
        <f>[17]пот.ремонт!U551+[14]пот.ремонт!U551+[15]пот.ремонт!U551+[2]пот.ремонт!U551</f>
        <v>0</v>
      </c>
      <c r="V551" s="75">
        <f>[17]пот.ремонт!V551+[14]пот.ремонт!V551+[15]пот.ремонт!V551+[2]пот.ремонт!V551</f>
        <v>0</v>
      </c>
      <c r="W551" s="75">
        <f>[17]пот.ремонт!W551+[14]пот.ремонт!W551+[15]пот.ремонт!W551+[2]пот.ремонт!W551</f>
        <v>0</v>
      </c>
      <c r="X551" s="75">
        <f>[17]пот.ремонт!X551+[14]пот.ремонт!X551+[15]пот.ремонт!X551+[2]пот.ремонт!X551</f>
        <v>0</v>
      </c>
      <c r="Y551" s="75">
        <f>[17]пот.ремонт!Y551+[14]пот.ремонт!Y551+[15]пот.ремонт!Y551+[2]пот.ремонт!Y551</f>
        <v>0</v>
      </c>
      <c r="Z551" s="75">
        <f>[17]пот.ремонт!Z551+[14]пот.ремонт!Z551+[15]пот.ремонт!Z551+[2]пот.ремонт!Z551</f>
        <v>0</v>
      </c>
      <c r="AA551" s="75">
        <f>[17]пот.ремонт!AA551+[14]пот.ремонт!AA551+[15]пот.ремонт!AA551+[2]пот.ремонт!AA551</f>
        <v>0</v>
      </c>
      <c r="AB551" s="75">
        <f>[1]пот.ремонт!AB552+[2]пот.ремонт!AB551</f>
        <v>0</v>
      </c>
      <c r="AC551" s="75">
        <f>[1]пот.ремонт!AC552+[2]пот.ремонт!AC551</f>
        <v>0</v>
      </c>
      <c r="AD551" s="187">
        <f t="shared" si="108"/>
        <v>0</v>
      </c>
      <c r="AE551" s="75">
        <f>[17]пот.ремонт!AE551+[14]пот.ремонт!AE551+[15]пот.ремонт!AE551+[2]пот.ремонт!AE551</f>
        <v>0</v>
      </c>
      <c r="AF551" s="75">
        <f>[17]пот.ремонт!AF551+[14]пот.ремонт!AF551+[15]пот.ремонт!AF551+[2]пот.ремонт!AF551</f>
        <v>0</v>
      </c>
      <c r="AG551" s="75">
        <f>[17]пот.ремонт!AG551+[14]пот.ремонт!AG551+[15]пот.ремонт!AG551+[2]пот.ремонт!AG551</f>
        <v>0</v>
      </c>
      <c r="AH551" s="75">
        <f>[17]пот.ремонт!AH551+[14]пот.ремонт!AH551+[15]пот.ремонт!AH551+[2]пот.ремонт!AH551</f>
        <v>0</v>
      </c>
      <c r="AI551" s="75">
        <f>[17]пот.ремонт!AI551+[14]пот.ремонт!AI551+[15]пот.ремонт!AI551+[2]пот.ремонт!AI551</f>
        <v>0</v>
      </c>
      <c r="AJ551" s="75">
        <f>[17]пот.ремонт!AJ551+[14]пот.ремонт!AJ551+[15]пот.ремонт!AJ551+[2]пот.ремонт!AJ551</f>
        <v>0</v>
      </c>
      <c r="AK551" s="75">
        <f>[17]пот.ремонт!AK551+[14]пот.ремонт!AK551+[15]пот.ремонт!AK551+[2]пот.ремонт!AK551</f>
        <v>0</v>
      </c>
      <c r="AL551" s="75">
        <f>[17]пот.ремонт!AL551+[14]пот.ремонт!AL551+[15]пот.ремонт!AL551+[2]пот.ремонт!AL551</f>
        <v>0</v>
      </c>
      <c r="AM551" s="75">
        <f>[17]пот.ремонт!AM551+[14]пот.ремонт!AM551+[15]пот.ремонт!AM551+[2]пот.ремонт!AM551</f>
        <v>0</v>
      </c>
      <c r="AN551" s="75">
        <f>[1]пот.ремонт!AN552+[2]пот.ремонт!AN551</f>
        <v>0</v>
      </c>
      <c r="AO551" s="71">
        <f t="shared" si="107"/>
        <v>0</v>
      </c>
      <c r="AP551" s="274">
        <f t="shared" si="110"/>
        <v>0</v>
      </c>
      <c r="AQ551" s="36">
        <f t="shared" si="105"/>
        <v>-108.44312452593024</v>
      </c>
      <c r="AR551" s="37">
        <f t="shared" si="106"/>
        <v>0</v>
      </c>
      <c r="AS551" s="183">
        <f t="shared" si="111"/>
        <v>0</v>
      </c>
      <c r="AT551" s="146">
        <f>'[4]ПР 5 місяців'!AP551</f>
        <v>-55.804698268000003</v>
      </c>
      <c r="AU551" s="275">
        <f t="shared" si="112"/>
        <v>-164.24782279393025</v>
      </c>
      <c r="AV551" s="269">
        <f>[17]пот.ремонт!AP551+[14]пот.ремонт!AP551+[15]пот.ремонт!AP551+[2]пот.ремонт!AP551</f>
        <v>0</v>
      </c>
      <c r="AW551" s="193">
        <f>[15]пот.ремонт!C551</f>
        <v>83.667833069283446</v>
      </c>
      <c r="AX551" s="194"/>
      <c r="AY551" s="194">
        <f t="shared" si="114"/>
        <v>-83.667833069283446</v>
      </c>
      <c r="AZ551" s="17"/>
      <c r="BA551" s="200">
        <f t="shared" si="115"/>
        <v>-247.91565586321371</v>
      </c>
      <c r="BB551" s="269">
        <f t="shared" si="116"/>
        <v>0</v>
      </c>
      <c r="BC551" s="15">
        <v>0</v>
      </c>
      <c r="BE551" s="270">
        <f>'[16]звіт поточний ремонт'!AR528</f>
        <v>-55.804698268000003</v>
      </c>
      <c r="BF551" s="192">
        <f t="shared" si="109"/>
        <v>0</v>
      </c>
    </row>
    <row r="552" spans="1:58" ht="15" customHeight="1" x14ac:dyDescent="0.25">
      <c r="A552" s="175">
        <f t="shared" si="113"/>
        <v>546</v>
      </c>
      <c r="B552" s="260" t="s">
        <v>547</v>
      </c>
      <c r="C552" s="164">
        <f>побуд.звіт!AW556</f>
        <v>490.73530027436311</v>
      </c>
      <c r="D552" s="67">
        <f>'[3]по будинку 08'!BF557</f>
        <v>0</v>
      </c>
      <c r="E552" s="68">
        <v>3</v>
      </c>
      <c r="F552" s="69"/>
      <c r="G552" s="69"/>
      <c r="H552" s="69"/>
      <c r="I552" s="69"/>
      <c r="J552" s="69"/>
      <c r="K552" s="69"/>
      <c r="L552" s="70"/>
      <c r="M552" s="75">
        <f>[17]пот.ремонт!M552+[14]пот.ремонт!M552+[15]пот.ремонт!M552+[2]пот.ремонт!M552</f>
        <v>0</v>
      </c>
      <c r="N552" s="75">
        <f>[17]пот.ремонт!N552+[14]пот.ремонт!N552+[15]пот.ремонт!N552+[2]пот.ремонт!N552</f>
        <v>0</v>
      </c>
      <c r="O552" s="75">
        <f>[17]пот.ремонт!O552+[14]пот.ремонт!O552+[15]пот.ремонт!O552+[2]пот.ремонт!O552</f>
        <v>0</v>
      </c>
      <c r="P552" s="75">
        <f>[17]пот.ремонт!P552+[14]пот.ремонт!P552+[15]пот.ремонт!P552+[2]пот.ремонт!P552</f>
        <v>0</v>
      </c>
      <c r="Q552" s="75">
        <f>[17]пот.ремонт!Q552+[14]пот.ремонт!Q552+[15]пот.ремонт!Q552+[2]пот.ремонт!Q552</f>
        <v>0</v>
      </c>
      <c r="R552" s="75">
        <f>[17]пот.ремонт!R552+[14]пот.ремонт!R552+[15]пот.ремонт!R552+[2]пот.ремонт!R552</f>
        <v>0</v>
      </c>
      <c r="S552" s="75">
        <f>[17]пот.ремонт!S552+[14]пот.ремонт!S552+[15]пот.ремонт!S552+[2]пот.ремонт!S552</f>
        <v>0</v>
      </c>
      <c r="T552" s="75">
        <f>[17]пот.ремонт!T552+[14]пот.ремонт!T552+[15]пот.ремонт!T552+[2]пот.ремонт!T552</f>
        <v>0</v>
      </c>
      <c r="U552" s="75">
        <f>[17]пот.ремонт!U552+[14]пот.ремонт!U552+[15]пот.ремонт!U552+[2]пот.ремонт!U552</f>
        <v>0</v>
      </c>
      <c r="V552" s="75">
        <f>[17]пот.ремонт!V552+[14]пот.ремонт!V552+[15]пот.ремонт!V552+[2]пот.ремонт!V552</f>
        <v>0</v>
      </c>
      <c r="W552" s="75">
        <f>[17]пот.ремонт!W552+[14]пот.ремонт!W552+[15]пот.ремонт!W552+[2]пот.ремонт!W552</f>
        <v>0</v>
      </c>
      <c r="X552" s="75">
        <f>[17]пот.ремонт!X552+[14]пот.ремонт!X552+[15]пот.ремонт!X552+[2]пот.ремонт!X552</f>
        <v>0</v>
      </c>
      <c r="Y552" s="75">
        <f>[17]пот.ремонт!Y552+[14]пот.ремонт!Y552+[15]пот.ремонт!Y552+[2]пот.ремонт!Y552</f>
        <v>0</v>
      </c>
      <c r="Z552" s="75">
        <f>[17]пот.ремонт!Z552+[14]пот.ремонт!Z552+[15]пот.ремонт!Z552+[2]пот.ремонт!Z552</f>
        <v>0</v>
      </c>
      <c r="AA552" s="75">
        <f>[17]пот.ремонт!AA552+[14]пот.ремонт!AA552+[15]пот.ремонт!AA552+[2]пот.ремонт!AA552</f>
        <v>0</v>
      </c>
      <c r="AB552" s="75">
        <f>[1]пот.ремонт!AB553+[2]пот.ремонт!AB552</f>
        <v>0</v>
      </c>
      <c r="AC552" s="75">
        <f>[1]пот.ремонт!AC553+[2]пот.ремонт!AC552</f>
        <v>0</v>
      </c>
      <c r="AD552" s="187">
        <f t="shared" si="108"/>
        <v>0</v>
      </c>
      <c r="AE552" s="75">
        <f>[17]пот.ремонт!AE552+[14]пот.ремонт!AE552+[15]пот.ремонт!AE552+[2]пот.ремонт!AE552</f>
        <v>0</v>
      </c>
      <c r="AF552" s="75">
        <f>[17]пот.ремонт!AF552+[14]пот.ремонт!AF552+[15]пот.ремонт!AF552+[2]пот.ремонт!AF552</f>
        <v>0</v>
      </c>
      <c r="AG552" s="75">
        <f>[17]пот.ремонт!AG552+[14]пот.ремонт!AG552+[15]пот.ремонт!AG552+[2]пот.ремонт!AG552</f>
        <v>0</v>
      </c>
      <c r="AH552" s="75">
        <f>[17]пот.ремонт!AH552+[14]пот.ремонт!AH552+[15]пот.ремонт!AH552+[2]пот.ремонт!AH552</f>
        <v>0</v>
      </c>
      <c r="AI552" s="75">
        <f>[17]пот.ремонт!AI552+[14]пот.ремонт!AI552+[15]пот.ремонт!AI552+[2]пот.ремонт!AI552</f>
        <v>0</v>
      </c>
      <c r="AJ552" s="75">
        <f>[17]пот.ремонт!AJ552+[14]пот.ремонт!AJ552+[15]пот.ремонт!AJ552+[2]пот.ремонт!AJ552</f>
        <v>0</v>
      </c>
      <c r="AK552" s="75">
        <f>[17]пот.ремонт!AK552+[14]пот.ремонт!AK552+[15]пот.ремонт!AK552+[2]пот.ремонт!AK552</f>
        <v>0</v>
      </c>
      <c r="AL552" s="75">
        <f>[17]пот.ремонт!AL552+[14]пот.ремонт!AL552+[15]пот.ремонт!AL552+[2]пот.ремонт!AL552</f>
        <v>0</v>
      </c>
      <c r="AM552" s="75">
        <f>[17]пот.ремонт!AM552+[14]пот.ремонт!AM552+[15]пот.ремонт!AM552+[2]пот.ремонт!AM552</f>
        <v>0</v>
      </c>
      <c r="AN552" s="75">
        <f>[1]пот.ремонт!AN553+[2]пот.ремонт!AN552</f>
        <v>0</v>
      </c>
      <c r="AO552" s="71">
        <f t="shared" si="107"/>
        <v>0</v>
      </c>
      <c r="AP552" s="274">
        <f t="shared" si="110"/>
        <v>0</v>
      </c>
      <c r="AQ552" s="36">
        <f t="shared" si="105"/>
        <v>-490.73530027436311</v>
      </c>
      <c r="AR552" s="37">
        <f t="shared" si="106"/>
        <v>0</v>
      </c>
      <c r="AS552" s="183">
        <f t="shared" si="111"/>
        <v>0</v>
      </c>
      <c r="AT552" s="146">
        <f>'[4]ПР 5 місяців'!AP552</f>
        <v>-252.53165550900002</v>
      </c>
      <c r="AU552" s="275">
        <f t="shared" si="112"/>
        <v>-743.26695578336307</v>
      </c>
      <c r="AV552" s="269">
        <f>[17]пот.ремонт!AP552+[14]пот.ремонт!AP552+[15]пот.ремонт!AP552+[2]пот.ремонт!AP552</f>
        <v>0</v>
      </c>
      <c r="AW552" s="193">
        <f>[15]пот.ремонт!C552</f>
        <v>54.010793944774925</v>
      </c>
      <c r="AX552" s="194"/>
      <c r="AY552" s="194">
        <f t="shared" si="114"/>
        <v>-54.010793944774925</v>
      </c>
      <c r="AZ552" s="17"/>
      <c r="BA552" s="200">
        <f t="shared" si="115"/>
        <v>-797.27774972813802</v>
      </c>
      <c r="BB552" s="269">
        <f t="shared" si="116"/>
        <v>0</v>
      </c>
      <c r="BC552" s="15">
        <v>0</v>
      </c>
      <c r="BE552" s="270">
        <f>'[16]звіт поточний ремонт'!AR529</f>
        <v>-252.53165550900002</v>
      </c>
      <c r="BF552" s="192">
        <f t="shared" si="109"/>
        <v>0</v>
      </c>
    </row>
    <row r="553" spans="1:58" ht="15" customHeight="1" x14ac:dyDescent="0.25">
      <c r="A553" s="175">
        <f t="shared" si="113"/>
        <v>547</v>
      </c>
      <c r="B553" s="260" t="s">
        <v>548</v>
      </c>
      <c r="C553" s="164">
        <f>побуд.звіт!AW557</f>
        <v>587.97959674457661</v>
      </c>
      <c r="D553" s="67">
        <f>'[3]по будинку 08'!BF558</f>
        <v>0</v>
      </c>
      <c r="E553" s="68">
        <v>1</v>
      </c>
      <c r="F553" s="69"/>
      <c r="G553" s="69"/>
      <c r="H553" s="69"/>
      <c r="I553" s="69"/>
      <c r="J553" s="69"/>
      <c r="K553" s="69"/>
      <c r="L553" s="70"/>
      <c r="M553" s="75">
        <f>[17]пот.ремонт!M553+[14]пот.ремонт!M553+[15]пот.ремонт!M553+[2]пот.ремонт!M553</f>
        <v>0</v>
      </c>
      <c r="N553" s="75">
        <f>[17]пот.ремонт!N553+[14]пот.ремонт!N553+[15]пот.ремонт!N553+[2]пот.ремонт!N553</f>
        <v>0</v>
      </c>
      <c r="O553" s="75">
        <f>[17]пот.ремонт!O553+[14]пот.ремонт!O553+[15]пот.ремонт!O553+[2]пот.ремонт!O553</f>
        <v>218</v>
      </c>
      <c r="P553" s="75">
        <f>[17]пот.ремонт!P553+[14]пот.ремонт!P553+[15]пот.ремонт!P553+[2]пот.ремонт!P553</f>
        <v>2.84</v>
      </c>
      <c r="Q553" s="75">
        <f>[17]пот.ремонт!Q553+[14]пот.ремонт!Q553+[15]пот.ремонт!Q553+[2]пот.ремонт!Q553</f>
        <v>0</v>
      </c>
      <c r="R553" s="75">
        <f>[17]пот.ремонт!R553+[14]пот.ремонт!R553+[15]пот.ремонт!R553+[2]пот.ремонт!R553</f>
        <v>0</v>
      </c>
      <c r="S553" s="75">
        <f>[17]пот.ремонт!S553+[14]пот.ремонт!S553+[15]пот.ремонт!S553+[2]пот.ремонт!S553</f>
        <v>0</v>
      </c>
      <c r="T553" s="75">
        <f>[17]пот.ремонт!T553+[14]пот.ремонт!T553+[15]пот.ремонт!T553+[2]пот.ремонт!T553</f>
        <v>0</v>
      </c>
      <c r="U553" s="75">
        <f>[17]пот.ремонт!U553+[14]пот.ремонт!U553+[15]пот.ремонт!U553+[2]пот.ремонт!U553</f>
        <v>0</v>
      </c>
      <c r="V553" s="75">
        <f>[17]пот.ремонт!V553+[14]пот.ремонт!V553+[15]пот.ремонт!V553+[2]пот.ремонт!V553</f>
        <v>0</v>
      </c>
      <c r="W553" s="75">
        <f>[17]пот.ремонт!W553+[14]пот.ремонт!W553+[15]пот.ремонт!W553+[2]пот.ремонт!W553</f>
        <v>0</v>
      </c>
      <c r="X553" s="75">
        <f>[17]пот.ремонт!X553+[14]пот.ремонт!X553+[15]пот.ремонт!X553+[2]пот.ремонт!X553</f>
        <v>0</v>
      </c>
      <c r="Y553" s="75">
        <f>[17]пот.ремонт!Y553+[14]пот.ремонт!Y553+[15]пот.ремонт!Y553+[2]пот.ремонт!Y553</f>
        <v>0</v>
      </c>
      <c r="Z553" s="75">
        <f>[17]пот.ремонт!Z553+[14]пот.ремонт!Z553+[15]пот.ремонт!Z553+[2]пот.ремонт!Z553</f>
        <v>0</v>
      </c>
      <c r="AA553" s="75">
        <f>[17]пот.ремонт!AA553+[14]пот.ремонт!AA553+[15]пот.ремонт!AA553+[2]пот.ремонт!AA553</f>
        <v>153</v>
      </c>
      <c r="AB553" s="75">
        <f>[1]пот.ремонт!AB554+[2]пот.ремонт!AB553</f>
        <v>0</v>
      </c>
      <c r="AC553" s="75">
        <f>[1]пот.ремонт!AC554+[2]пот.ремонт!AC553</f>
        <v>0</v>
      </c>
      <c r="AD553" s="187">
        <f t="shared" si="108"/>
        <v>371</v>
      </c>
      <c r="AE553" s="75">
        <f>[17]пот.ремонт!AE553+[14]пот.ремонт!AE553+[15]пот.ремонт!AE553+[2]пот.ремонт!AE553</f>
        <v>0</v>
      </c>
      <c r="AF553" s="75">
        <f>[17]пот.ремонт!AF553+[14]пот.ремонт!AF553+[15]пот.ремонт!AF553+[2]пот.ремонт!AF553</f>
        <v>0</v>
      </c>
      <c r="AG553" s="75">
        <f>[17]пот.ремонт!AG553+[14]пот.ремонт!AG553+[15]пот.ремонт!AG553+[2]пот.ремонт!AG553</f>
        <v>0</v>
      </c>
      <c r="AH553" s="75">
        <f>[17]пот.ремонт!AH553+[14]пот.ремонт!AH553+[15]пот.ремонт!AH553+[2]пот.ремонт!AH553</f>
        <v>0</v>
      </c>
      <c r="AI553" s="75">
        <f>[17]пот.ремонт!AI553+[14]пот.ремонт!AI553+[15]пот.ремонт!AI553+[2]пот.ремонт!AI553</f>
        <v>0</v>
      </c>
      <c r="AJ553" s="75">
        <f>[17]пот.ремонт!AJ553+[14]пот.ремонт!AJ553+[15]пот.ремонт!AJ553+[2]пот.ремонт!AJ553</f>
        <v>0</v>
      </c>
      <c r="AK553" s="75">
        <f>[17]пот.ремонт!AK553+[14]пот.ремонт!AK553+[15]пот.ремонт!AK553+[2]пот.ремонт!AK553</f>
        <v>0</v>
      </c>
      <c r="AL553" s="75">
        <f>[17]пот.ремонт!AL553+[14]пот.ремонт!AL553+[15]пот.ремонт!AL553+[2]пот.ремонт!AL553</f>
        <v>0</v>
      </c>
      <c r="AM553" s="75">
        <f>[17]пот.ремонт!AM553+[14]пот.ремонт!AM553+[15]пот.ремонт!AM553+[2]пот.ремонт!AM553</f>
        <v>0</v>
      </c>
      <c r="AN553" s="75">
        <f>[1]пот.ремонт!AN554+[2]пот.ремонт!AN553</f>
        <v>0</v>
      </c>
      <c r="AO553" s="71">
        <f t="shared" si="107"/>
        <v>0</v>
      </c>
      <c r="AP553" s="274">
        <f t="shared" si="110"/>
        <v>371</v>
      </c>
      <c r="AQ553" s="36">
        <f t="shared" si="105"/>
        <v>-216.97959674457661</v>
      </c>
      <c r="AR553" s="37">
        <f t="shared" si="106"/>
        <v>0</v>
      </c>
      <c r="AS553" s="183">
        <f t="shared" si="111"/>
        <v>0.63097427538997686</v>
      </c>
      <c r="AT553" s="146">
        <f>'[4]ПР 5 місяців'!AP553</f>
        <v>-302.03976536199997</v>
      </c>
      <c r="AU553" s="275">
        <f t="shared" si="112"/>
        <v>-519.01936210657664</v>
      </c>
      <c r="AV553" s="269">
        <f>[17]пот.ремонт!AP553+[14]пот.ремонт!AP553+[15]пот.ремонт!AP553+[2]пот.ремонт!AP553</f>
        <v>371</v>
      </c>
      <c r="AW553" s="193">
        <f>[15]пот.ремонт!C553</f>
        <v>33.032136860964933</v>
      </c>
      <c r="AX553" s="194"/>
      <c r="AY553" s="194">
        <f t="shared" si="114"/>
        <v>-33.032136860964933</v>
      </c>
      <c r="AZ553" s="17"/>
      <c r="BA553" s="200">
        <f t="shared" si="115"/>
        <v>-552.05149896754153</v>
      </c>
      <c r="BB553" s="269">
        <f t="shared" si="116"/>
        <v>0</v>
      </c>
      <c r="BC553" s="15">
        <v>371</v>
      </c>
      <c r="BE553" s="270">
        <f>'[16]звіт поточний ремонт'!AR530</f>
        <v>-302.03976536199997</v>
      </c>
      <c r="BF553" s="192">
        <f t="shared" si="109"/>
        <v>0</v>
      </c>
    </row>
    <row r="554" spans="1:58" ht="15" customHeight="1" x14ac:dyDescent="0.25">
      <c r="A554" s="175">
        <f t="shared" si="113"/>
        <v>548</v>
      </c>
      <c r="B554" s="260" t="s">
        <v>549</v>
      </c>
      <c r="C554" s="164">
        <f>побуд.звіт!AW558</f>
        <v>610.6372137724934</v>
      </c>
      <c r="D554" s="67">
        <f>'[3]по будинку 08'!BF559</f>
        <v>0</v>
      </c>
      <c r="E554" s="68">
        <v>1</v>
      </c>
      <c r="F554" s="69"/>
      <c r="G554" s="69"/>
      <c r="H554" s="69"/>
      <c r="I554" s="69"/>
      <c r="J554" s="69"/>
      <c r="K554" s="69"/>
      <c r="L554" s="70"/>
      <c r="M554" s="75">
        <f>[17]пот.ремонт!M554+[14]пот.ремонт!M554+[15]пот.ремонт!M554+[2]пот.ремонт!M554</f>
        <v>0</v>
      </c>
      <c r="N554" s="75">
        <f>[17]пот.ремонт!N554+[14]пот.ремонт!N554+[15]пот.ремонт!N554+[2]пот.ремонт!N554</f>
        <v>0</v>
      </c>
      <c r="O554" s="75">
        <f>[17]пот.ремонт!O554+[14]пот.ремонт!O554+[15]пот.ремонт!O554+[2]пот.ремонт!O554</f>
        <v>1045</v>
      </c>
      <c r="P554" s="75">
        <f>[17]пот.ремонт!P554+[14]пот.ремонт!P554+[15]пот.ремонт!P554+[2]пот.ремонт!P554</f>
        <v>6.84</v>
      </c>
      <c r="Q554" s="75">
        <f>[17]пот.ремонт!Q554+[14]пот.ремонт!Q554+[15]пот.ремонт!Q554+[2]пот.ремонт!Q554</f>
        <v>0</v>
      </c>
      <c r="R554" s="75">
        <f>[17]пот.ремонт!R554+[14]пот.ремонт!R554+[15]пот.ремонт!R554+[2]пот.ремонт!R554</f>
        <v>0</v>
      </c>
      <c r="S554" s="75">
        <f>[17]пот.ремонт!S554+[14]пот.ремонт!S554+[15]пот.ремонт!S554+[2]пот.ремонт!S554</f>
        <v>0</v>
      </c>
      <c r="T554" s="75">
        <f>[17]пот.ремонт!T554+[14]пот.ремонт!T554+[15]пот.ремонт!T554+[2]пот.ремонт!T554</f>
        <v>0</v>
      </c>
      <c r="U554" s="75">
        <f>[17]пот.ремонт!U554+[14]пот.ремонт!U554+[15]пот.ремонт!U554+[2]пот.ремонт!U554</f>
        <v>0</v>
      </c>
      <c r="V554" s="75">
        <f>[17]пот.ремонт!V554+[14]пот.ремонт!V554+[15]пот.ремонт!V554+[2]пот.ремонт!V554</f>
        <v>0</v>
      </c>
      <c r="W554" s="75">
        <f>[17]пот.ремонт!W554+[14]пот.ремонт!W554+[15]пот.ремонт!W554+[2]пот.ремонт!W554</f>
        <v>0</v>
      </c>
      <c r="X554" s="75">
        <f>[17]пот.ремонт!X554+[14]пот.ремонт!X554+[15]пот.ремонт!X554+[2]пот.ремонт!X554</f>
        <v>0</v>
      </c>
      <c r="Y554" s="75">
        <f>[17]пот.ремонт!Y554+[14]пот.ремонт!Y554+[15]пот.ремонт!Y554+[2]пот.ремонт!Y554</f>
        <v>0</v>
      </c>
      <c r="Z554" s="75">
        <f>[17]пот.ремонт!Z554+[14]пот.ремонт!Z554+[15]пот.ремонт!Z554+[2]пот.ремонт!Z554</f>
        <v>0</v>
      </c>
      <c r="AA554" s="75">
        <f>[17]пот.ремонт!AA554+[14]пот.ремонт!AA554+[15]пот.ремонт!AA554+[2]пот.ремонт!AA554</f>
        <v>137</v>
      </c>
      <c r="AB554" s="75">
        <f>[1]пот.ремонт!AB555+[2]пот.ремонт!AB554</f>
        <v>0</v>
      </c>
      <c r="AC554" s="75">
        <f>[1]пот.ремонт!AC555+[2]пот.ремонт!AC554</f>
        <v>0</v>
      </c>
      <c r="AD554" s="187">
        <f t="shared" si="108"/>
        <v>1182</v>
      </c>
      <c r="AE554" s="75">
        <f>[17]пот.ремонт!AE554+[14]пот.ремонт!AE554+[15]пот.ремонт!AE554+[2]пот.ремонт!AE554</f>
        <v>0</v>
      </c>
      <c r="AF554" s="75">
        <f>[17]пот.ремонт!AF554+[14]пот.ремонт!AF554+[15]пот.ремонт!AF554+[2]пот.ремонт!AF554</f>
        <v>0</v>
      </c>
      <c r="AG554" s="75">
        <f>[17]пот.ремонт!AG554+[14]пот.ремонт!AG554+[15]пот.ремонт!AG554+[2]пот.ремонт!AG554</f>
        <v>0</v>
      </c>
      <c r="AH554" s="75">
        <f>[17]пот.ремонт!AH554+[14]пот.ремонт!AH554+[15]пот.ремонт!AH554+[2]пот.ремонт!AH554</f>
        <v>0</v>
      </c>
      <c r="AI554" s="75">
        <f>[17]пот.ремонт!AI554+[14]пот.ремонт!AI554+[15]пот.ремонт!AI554+[2]пот.ремонт!AI554</f>
        <v>0</v>
      </c>
      <c r="AJ554" s="75">
        <f>[17]пот.ремонт!AJ554+[14]пот.ремонт!AJ554+[15]пот.ремонт!AJ554+[2]пот.ремонт!AJ554</f>
        <v>0</v>
      </c>
      <c r="AK554" s="75">
        <f>[17]пот.ремонт!AK554+[14]пот.ремонт!AK554+[15]пот.ремонт!AK554+[2]пот.ремонт!AK554</f>
        <v>0</v>
      </c>
      <c r="AL554" s="75">
        <f>[17]пот.ремонт!AL554+[14]пот.ремонт!AL554+[15]пот.ремонт!AL554+[2]пот.ремонт!AL554</f>
        <v>0</v>
      </c>
      <c r="AM554" s="75">
        <f>[17]пот.ремонт!AM554+[14]пот.ремонт!AM554+[15]пот.ремонт!AM554+[2]пот.ремонт!AM554</f>
        <v>0</v>
      </c>
      <c r="AN554" s="75">
        <f>[1]пот.ремонт!AN555+[2]пот.ремонт!AN554</f>
        <v>0</v>
      </c>
      <c r="AO554" s="71">
        <f t="shared" si="107"/>
        <v>0</v>
      </c>
      <c r="AP554" s="274">
        <f t="shared" si="110"/>
        <v>1182</v>
      </c>
      <c r="AQ554" s="36">
        <f t="shared" si="105"/>
        <v>0</v>
      </c>
      <c r="AR554" s="37">
        <f t="shared" si="106"/>
        <v>571.3627862275066</v>
      </c>
      <c r="AS554" s="183">
        <f t="shared" si="111"/>
        <v>1.9356828790332792</v>
      </c>
      <c r="AT554" s="146">
        <f>'[4]ПР 5 місяців'!AP554</f>
        <v>-313.47499035200002</v>
      </c>
      <c r="AU554" s="275">
        <f t="shared" si="112"/>
        <v>257.88779587550658</v>
      </c>
      <c r="AV554" s="269">
        <f>[17]пот.ремонт!AP554+[14]пот.ремонт!AP554+[15]пот.ремонт!AP554+[2]пот.ремонт!AP554</f>
        <v>1182</v>
      </c>
      <c r="AW554" s="193">
        <f>[15]пот.ремонт!C554</f>
        <v>23.988293628090968</v>
      </c>
      <c r="AX554" s="194"/>
      <c r="AY554" s="194">
        <f t="shared" si="114"/>
        <v>-23.988293628090968</v>
      </c>
      <c r="AZ554" s="17"/>
      <c r="BA554" s="200">
        <f t="shared" si="115"/>
        <v>233.89950224741563</v>
      </c>
      <c r="BB554" s="269">
        <f t="shared" si="116"/>
        <v>0</v>
      </c>
      <c r="BC554" s="15">
        <v>1182</v>
      </c>
      <c r="BE554" s="270">
        <f>'[16]звіт поточний ремонт'!AR531</f>
        <v>-313.47499035200002</v>
      </c>
      <c r="BF554" s="192">
        <f t="shared" si="109"/>
        <v>0</v>
      </c>
    </row>
    <row r="555" spans="1:58" ht="15" customHeight="1" x14ac:dyDescent="0.25">
      <c r="A555" s="175">
        <f t="shared" si="113"/>
        <v>549</v>
      </c>
      <c r="B555" s="260" t="s">
        <v>550</v>
      </c>
      <c r="C555" s="164">
        <f>побуд.звіт!AW559</f>
        <v>636.03732818129834</v>
      </c>
      <c r="D555" s="67">
        <f>'[3]по будинку 08'!BF560</f>
        <v>0</v>
      </c>
      <c r="E555" s="68">
        <v>2</v>
      </c>
      <c r="F555" s="69"/>
      <c r="G555" s="69"/>
      <c r="H555" s="69"/>
      <c r="I555" s="69"/>
      <c r="J555" s="69"/>
      <c r="K555" s="69"/>
      <c r="L555" s="70"/>
      <c r="M555" s="75">
        <f>[17]пот.ремонт!M555+[14]пот.ремонт!M555+[15]пот.ремонт!M555+[2]пот.ремонт!M555</f>
        <v>0</v>
      </c>
      <c r="N555" s="75">
        <f>[17]пот.ремонт!N555+[14]пот.ремонт!N555+[15]пот.ремонт!N555+[2]пот.ремонт!N555</f>
        <v>0</v>
      </c>
      <c r="O555" s="75">
        <f>[17]пот.ремонт!O555+[14]пот.ремонт!O555+[15]пот.ремонт!O555+[2]пот.ремонт!O555</f>
        <v>0</v>
      </c>
      <c r="P555" s="75">
        <f>[17]пот.ремонт!P555+[14]пот.ремонт!P555+[15]пот.ремонт!P555+[2]пот.ремонт!P555</f>
        <v>0</v>
      </c>
      <c r="Q555" s="75">
        <f>[17]пот.ремонт!Q555+[14]пот.ремонт!Q555+[15]пот.ремонт!Q555+[2]пот.ремонт!Q555</f>
        <v>0</v>
      </c>
      <c r="R555" s="75">
        <f>[17]пот.ремонт!R555+[14]пот.ремонт!R555+[15]пот.ремонт!R555+[2]пот.ремонт!R555</f>
        <v>0</v>
      </c>
      <c r="S555" s="75">
        <f>[17]пот.ремонт!S555+[14]пот.ремонт!S555+[15]пот.ремонт!S555+[2]пот.ремонт!S555</f>
        <v>0</v>
      </c>
      <c r="T555" s="75">
        <f>[17]пот.ремонт!T555+[14]пот.ремонт!T555+[15]пот.ремонт!T555+[2]пот.ремонт!T555</f>
        <v>0</v>
      </c>
      <c r="U555" s="75">
        <f>[17]пот.ремонт!U555+[14]пот.ремонт!U555+[15]пот.ремонт!U555+[2]пот.ремонт!U555</f>
        <v>0</v>
      </c>
      <c r="V555" s="75">
        <f>[17]пот.ремонт!V555+[14]пот.ремонт!V555+[15]пот.ремонт!V555+[2]пот.ремонт!V555</f>
        <v>0</v>
      </c>
      <c r="W555" s="75">
        <f>[17]пот.ремонт!W555+[14]пот.ремонт!W555+[15]пот.ремонт!W555+[2]пот.ремонт!W555</f>
        <v>0</v>
      </c>
      <c r="X555" s="75">
        <f>[17]пот.ремонт!X555+[14]пот.ремонт!X555+[15]пот.ремонт!X555+[2]пот.ремонт!X555</f>
        <v>0</v>
      </c>
      <c r="Y555" s="75">
        <f>[17]пот.ремонт!Y555+[14]пот.ремонт!Y555+[15]пот.ремонт!Y555+[2]пот.ремонт!Y555</f>
        <v>0</v>
      </c>
      <c r="Z555" s="75">
        <f>[17]пот.ремонт!Z555+[14]пот.ремонт!Z555+[15]пот.ремонт!Z555+[2]пот.ремонт!Z555</f>
        <v>0</v>
      </c>
      <c r="AA555" s="75">
        <f>[17]пот.ремонт!AA555+[14]пот.ремонт!AA555+[15]пот.ремонт!AA555+[2]пот.ремонт!AA555</f>
        <v>0</v>
      </c>
      <c r="AB555" s="75">
        <f>[1]пот.ремонт!AB556+[2]пот.ремонт!AB555</f>
        <v>0</v>
      </c>
      <c r="AC555" s="75">
        <f>[1]пот.ремонт!AC556+[2]пот.ремонт!AC555</f>
        <v>0</v>
      </c>
      <c r="AD555" s="187">
        <f t="shared" si="108"/>
        <v>0</v>
      </c>
      <c r="AE555" s="75">
        <f>[17]пот.ремонт!AE555+[14]пот.ремонт!AE555+[15]пот.ремонт!AE555+[2]пот.ремонт!AE555</f>
        <v>0</v>
      </c>
      <c r="AF555" s="75">
        <f>[17]пот.ремонт!AF555+[14]пот.ремонт!AF555+[15]пот.ремонт!AF555+[2]пот.ремонт!AF555</f>
        <v>0</v>
      </c>
      <c r="AG555" s="75">
        <f>[17]пот.ремонт!AG555+[14]пот.ремонт!AG555+[15]пот.ремонт!AG555+[2]пот.ремонт!AG555</f>
        <v>0</v>
      </c>
      <c r="AH555" s="75">
        <f>[17]пот.ремонт!AH555+[14]пот.ремонт!AH555+[15]пот.ремонт!AH555+[2]пот.ремонт!AH555</f>
        <v>0</v>
      </c>
      <c r="AI555" s="75">
        <f>[17]пот.ремонт!AI555+[14]пот.ремонт!AI555+[15]пот.ремонт!AI555+[2]пот.ремонт!AI555</f>
        <v>0</v>
      </c>
      <c r="AJ555" s="75">
        <f>[17]пот.ремонт!AJ555+[14]пот.ремонт!AJ555+[15]пот.ремонт!AJ555+[2]пот.ремонт!AJ555</f>
        <v>0</v>
      </c>
      <c r="AK555" s="75">
        <f>[17]пот.ремонт!AK555+[14]пот.ремонт!AK555+[15]пот.ремонт!AK555+[2]пот.ремонт!AK555</f>
        <v>0</v>
      </c>
      <c r="AL555" s="75">
        <f>[17]пот.ремонт!AL555+[14]пот.ремонт!AL555+[15]пот.ремонт!AL555+[2]пот.ремонт!AL555</f>
        <v>0</v>
      </c>
      <c r="AM555" s="75">
        <f>[17]пот.ремонт!AM555+[14]пот.ремонт!AM555+[15]пот.ремонт!AM555+[2]пот.ремонт!AM555</f>
        <v>0</v>
      </c>
      <c r="AN555" s="75">
        <f>[1]пот.ремонт!AN556+[2]пот.ремонт!AN555</f>
        <v>0</v>
      </c>
      <c r="AO555" s="71">
        <f t="shared" si="107"/>
        <v>0</v>
      </c>
      <c r="AP555" s="274">
        <f t="shared" si="110"/>
        <v>0</v>
      </c>
      <c r="AQ555" s="36">
        <f t="shared" si="105"/>
        <v>-636.03732818129834</v>
      </c>
      <c r="AR555" s="37">
        <f t="shared" si="106"/>
        <v>0</v>
      </c>
      <c r="AS555" s="183">
        <f t="shared" si="111"/>
        <v>0</v>
      </c>
      <c r="AT555" s="146">
        <f>'[4]ПР 5 місяців'!AP555</f>
        <v>-327.30407807999995</v>
      </c>
      <c r="AU555" s="275">
        <f t="shared" si="112"/>
        <v>-963.34140626129829</v>
      </c>
      <c r="AV555" s="269">
        <f>[17]пот.ремонт!AP555+[14]пот.ремонт!AP555+[15]пот.ремонт!AP555+[2]пот.ремонт!AP555</f>
        <v>0</v>
      </c>
      <c r="AW555" s="193">
        <f>[15]пот.ремонт!C555</f>
        <v>40.624611422729494</v>
      </c>
      <c r="AX555" s="194"/>
      <c r="AY555" s="194">
        <f t="shared" si="114"/>
        <v>-40.624611422729494</v>
      </c>
      <c r="AZ555" s="17"/>
      <c r="BA555" s="200">
        <f t="shared" si="115"/>
        <v>-1003.9660176840277</v>
      </c>
      <c r="BB555" s="269">
        <f t="shared" si="116"/>
        <v>0</v>
      </c>
      <c r="BC555" s="15">
        <v>0</v>
      </c>
      <c r="BE555" s="270">
        <f>'[16]звіт поточний ремонт'!AR532</f>
        <v>-327.30407807999995</v>
      </c>
      <c r="BF555" s="192">
        <f t="shared" si="109"/>
        <v>0</v>
      </c>
    </row>
    <row r="556" spans="1:58" ht="15" customHeight="1" x14ac:dyDescent="0.25">
      <c r="A556" s="175">
        <f t="shared" si="113"/>
        <v>550</v>
      </c>
      <c r="B556" s="260" t="s">
        <v>551</v>
      </c>
      <c r="C556" s="164">
        <f>побуд.звіт!AW560</f>
        <v>672.28626657170719</v>
      </c>
      <c r="D556" s="67">
        <f>'[3]по будинку 08'!BF561</f>
        <v>0</v>
      </c>
      <c r="E556" s="68">
        <v>2</v>
      </c>
      <c r="F556" s="69"/>
      <c r="G556" s="69"/>
      <c r="H556" s="69"/>
      <c r="I556" s="69"/>
      <c r="J556" s="69"/>
      <c r="K556" s="69"/>
      <c r="L556" s="70"/>
      <c r="M556" s="75">
        <f>[17]пот.ремонт!M556+[14]пот.ремонт!M556+[15]пот.ремонт!M556+[2]пот.ремонт!M556</f>
        <v>0</v>
      </c>
      <c r="N556" s="75">
        <f>[17]пот.ремонт!N556+[14]пот.ремонт!N556+[15]пот.ремонт!N556+[2]пот.ремонт!N556</f>
        <v>0</v>
      </c>
      <c r="O556" s="75">
        <f>[17]пот.ремонт!O556+[14]пот.ремонт!O556+[15]пот.ремонт!O556+[2]пот.ремонт!O556</f>
        <v>0</v>
      </c>
      <c r="P556" s="75">
        <f>[17]пот.ремонт!P556+[14]пот.ремонт!P556+[15]пот.ремонт!P556+[2]пот.ремонт!P556</f>
        <v>0</v>
      </c>
      <c r="Q556" s="75">
        <f>[17]пот.ремонт!Q556+[14]пот.ремонт!Q556+[15]пот.ремонт!Q556+[2]пот.ремонт!Q556</f>
        <v>0</v>
      </c>
      <c r="R556" s="75">
        <f>[17]пот.ремонт!R556+[14]пот.ремонт!R556+[15]пот.ремонт!R556+[2]пот.ремонт!R556</f>
        <v>0</v>
      </c>
      <c r="S556" s="75">
        <f>[17]пот.ремонт!S556+[14]пот.ремонт!S556+[15]пот.ремонт!S556+[2]пот.ремонт!S556</f>
        <v>0</v>
      </c>
      <c r="T556" s="75">
        <f>[17]пот.ремонт!T556+[14]пот.ремонт!T556+[15]пот.ремонт!T556+[2]пот.ремонт!T556</f>
        <v>0</v>
      </c>
      <c r="U556" s="75">
        <f>[17]пот.ремонт!U556+[14]пот.ремонт!U556+[15]пот.ремонт!U556+[2]пот.ремонт!U556</f>
        <v>0</v>
      </c>
      <c r="V556" s="75">
        <f>[17]пот.ремонт!V556+[14]пот.ремонт!V556+[15]пот.ремонт!V556+[2]пот.ремонт!V556</f>
        <v>0</v>
      </c>
      <c r="W556" s="75">
        <f>[17]пот.ремонт!W556+[14]пот.ремонт!W556+[15]пот.ремонт!W556+[2]пот.ремонт!W556</f>
        <v>0</v>
      </c>
      <c r="X556" s="75">
        <f>[17]пот.ремонт!X556+[14]пот.ремонт!X556+[15]пот.ремонт!X556+[2]пот.ремонт!X556</f>
        <v>0</v>
      </c>
      <c r="Y556" s="75">
        <f>[17]пот.ремонт!Y556+[14]пот.ремонт!Y556+[15]пот.ремонт!Y556+[2]пот.ремонт!Y556</f>
        <v>0</v>
      </c>
      <c r="Z556" s="75">
        <f>[17]пот.ремонт!Z556+[14]пот.ремонт!Z556+[15]пот.ремонт!Z556+[2]пот.ремонт!Z556</f>
        <v>0</v>
      </c>
      <c r="AA556" s="75">
        <f>[17]пот.ремонт!AA556+[14]пот.ремонт!AA556+[15]пот.ремонт!AA556+[2]пот.ремонт!AA556</f>
        <v>0</v>
      </c>
      <c r="AB556" s="75">
        <f>[1]пот.ремонт!AB557+[2]пот.ремонт!AB556</f>
        <v>0</v>
      </c>
      <c r="AC556" s="75">
        <f>[1]пот.ремонт!AC557+[2]пот.ремонт!AC556</f>
        <v>0</v>
      </c>
      <c r="AD556" s="187">
        <f t="shared" si="108"/>
        <v>0</v>
      </c>
      <c r="AE556" s="75">
        <f>[17]пот.ремонт!AE556+[14]пот.ремонт!AE556+[15]пот.ремонт!AE556+[2]пот.ремонт!AE556</f>
        <v>0</v>
      </c>
      <c r="AF556" s="75">
        <f>[17]пот.ремонт!AF556+[14]пот.ремонт!AF556+[15]пот.ремонт!AF556+[2]пот.ремонт!AF556</f>
        <v>0</v>
      </c>
      <c r="AG556" s="75">
        <f>[17]пот.ремонт!AG556+[14]пот.ремонт!AG556+[15]пот.ремонт!AG556+[2]пот.ремонт!AG556</f>
        <v>0</v>
      </c>
      <c r="AH556" s="75">
        <f>[17]пот.ремонт!AH556+[14]пот.ремонт!AH556+[15]пот.ремонт!AH556+[2]пот.ремонт!AH556</f>
        <v>0</v>
      </c>
      <c r="AI556" s="75">
        <f>[17]пот.ремонт!AI556+[14]пот.ремонт!AI556+[15]пот.ремонт!AI556+[2]пот.ремонт!AI556</f>
        <v>0</v>
      </c>
      <c r="AJ556" s="75">
        <f>[17]пот.ремонт!AJ556+[14]пот.ремонт!AJ556+[15]пот.ремонт!AJ556+[2]пот.ремонт!AJ556</f>
        <v>0</v>
      </c>
      <c r="AK556" s="75">
        <f>[17]пот.ремонт!AK556+[14]пот.ремонт!AK556+[15]пот.ремонт!AK556+[2]пот.ремонт!AK556</f>
        <v>0</v>
      </c>
      <c r="AL556" s="75">
        <f>[17]пот.ремонт!AL556+[14]пот.ремонт!AL556+[15]пот.ремонт!AL556+[2]пот.ремонт!AL556</f>
        <v>0</v>
      </c>
      <c r="AM556" s="75">
        <f>[17]пот.ремонт!AM556+[14]пот.ремонт!AM556+[15]пот.ремонт!AM556+[2]пот.ремонт!AM556</f>
        <v>0</v>
      </c>
      <c r="AN556" s="75">
        <f>[1]пот.ремонт!AN557+[2]пот.ремонт!AN556</f>
        <v>0</v>
      </c>
      <c r="AO556" s="71">
        <f t="shared" si="107"/>
        <v>0</v>
      </c>
      <c r="AP556" s="274">
        <f t="shared" si="110"/>
        <v>0</v>
      </c>
      <c r="AQ556" s="36">
        <f t="shared" si="105"/>
        <v>-672.28626657170719</v>
      </c>
      <c r="AR556" s="37">
        <f t="shared" si="106"/>
        <v>0</v>
      </c>
      <c r="AS556" s="183">
        <f t="shared" si="111"/>
        <v>0</v>
      </c>
      <c r="AT556" s="146">
        <f>'[4]ПР 5 місяців'!AP556</f>
        <v>-345.95760816799998</v>
      </c>
      <c r="AU556" s="275">
        <f t="shared" si="112"/>
        <v>-1018.2438747397072</v>
      </c>
      <c r="AV556" s="269">
        <f>[17]пот.ремонт!AP556+[14]пот.ремонт!AP556+[15]пот.ремонт!AP556+[2]пот.ремонт!AP556</f>
        <v>0</v>
      </c>
      <c r="AW556" s="193">
        <f>[15]пот.ремонт!C556</f>
        <v>59.029117617604143</v>
      </c>
      <c r="AX556" s="194"/>
      <c r="AY556" s="194">
        <f t="shared" si="114"/>
        <v>-59.029117617604143</v>
      </c>
      <c r="AZ556" s="17"/>
      <c r="BA556" s="200">
        <f t="shared" si="115"/>
        <v>-1077.2729923573113</v>
      </c>
      <c r="BB556" s="269">
        <f t="shared" si="116"/>
        <v>0</v>
      </c>
      <c r="BC556" s="15">
        <v>0</v>
      </c>
      <c r="BE556" s="270">
        <f>'[16]звіт поточний ремонт'!AR533</f>
        <v>-345.95760816799998</v>
      </c>
      <c r="BF556" s="192">
        <f t="shared" si="109"/>
        <v>0</v>
      </c>
    </row>
    <row r="557" spans="1:58" ht="15" customHeight="1" x14ac:dyDescent="0.25">
      <c r="A557" s="175">
        <f t="shared" si="113"/>
        <v>551</v>
      </c>
      <c r="B557" s="260" t="s">
        <v>552</v>
      </c>
      <c r="C557" s="164">
        <f>побуд.звіт!AW561</f>
        <v>181.85542204264135</v>
      </c>
      <c r="D557" s="67">
        <f>'[3]по будинку 08'!BF562</f>
        <v>0</v>
      </c>
      <c r="E557" s="68">
        <v>2</v>
      </c>
      <c r="F557" s="69"/>
      <c r="G557" s="69"/>
      <c r="H557" s="69"/>
      <c r="I557" s="69"/>
      <c r="J557" s="69"/>
      <c r="K557" s="69"/>
      <c r="L557" s="70"/>
      <c r="M557" s="75">
        <f>[17]пот.ремонт!M557+[14]пот.ремонт!M557+[15]пот.ремонт!M557+[2]пот.ремонт!M557</f>
        <v>0</v>
      </c>
      <c r="N557" s="75">
        <f>[17]пот.ремонт!N557+[14]пот.ремонт!N557+[15]пот.ремонт!N557+[2]пот.ремонт!N557</f>
        <v>0</v>
      </c>
      <c r="O557" s="75">
        <f>[17]пот.ремонт!O557+[14]пот.ремонт!O557+[15]пот.ремонт!O557+[2]пот.ремонт!O557</f>
        <v>0</v>
      </c>
      <c r="P557" s="75">
        <f>[17]пот.ремонт!P557+[14]пот.ремонт!P557+[15]пот.ремонт!P557+[2]пот.ремонт!P557</f>
        <v>0</v>
      </c>
      <c r="Q557" s="75">
        <f>[17]пот.ремонт!Q557+[14]пот.ремонт!Q557+[15]пот.ремонт!Q557+[2]пот.ремонт!Q557</f>
        <v>0</v>
      </c>
      <c r="R557" s="75">
        <f>[17]пот.ремонт!R557+[14]пот.ремонт!R557+[15]пот.ремонт!R557+[2]пот.ремонт!R557</f>
        <v>0</v>
      </c>
      <c r="S557" s="75">
        <f>[17]пот.ремонт!S557+[14]пот.ремонт!S557+[15]пот.ремонт!S557+[2]пот.ремонт!S557</f>
        <v>0</v>
      </c>
      <c r="T557" s="75">
        <f>[17]пот.ремонт!T557+[14]пот.ремонт!T557+[15]пот.ремонт!T557+[2]пот.ремонт!T557</f>
        <v>0</v>
      </c>
      <c r="U557" s="75">
        <f>[17]пот.ремонт!U557+[14]пот.ремонт!U557+[15]пот.ремонт!U557+[2]пот.ремонт!U557</f>
        <v>0</v>
      </c>
      <c r="V557" s="75">
        <f>[17]пот.ремонт!V557+[14]пот.ремонт!V557+[15]пот.ремонт!V557+[2]пот.ремонт!V557</f>
        <v>0</v>
      </c>
      <c r="W557" s="75">
        <f>[17]пот.ремонт!W557+[14]пот.ремонт!W557+[15]пот.ремонт!W557+[2]пот.ремонт!W557</f>
        <v>0</v>
      </c>
      <c r="X557" s="75">
        <f>[17]пот.ремонт!X557+[14]пот.ремонт!X557+[15]пот.ремонт!X557+[2]пот.ремонт!X557</f>
        <v>0</v>
      </c>
      <c r="Y557" s="75">
        <f>[17]пот.ремонт!Y557+[14]пот.ремонт!Y557+[15]пот.ремонт!Y557+[2]пот.ремонт!Y557</f>
        <v>0</v>
      </c>
      <c r="Z557" s="75">
        <f>[17]пот.ремонт!Z557+[14]пот.ремонт!Z557+[15]пот.ремонт!Z557+[2]пот.ремонт!Z557</f>
        <v>0</v>
      </c>
      <c r="AA557" s="75">
        <f>[17]пот.ремонт!AA557+[14]пот.ремонт!AA557+[15]пот.ремонт!AA557+[2]пот.ремонт!AA557</f>
        <v>0</v>
      </c>
      <c r="AB557" s="75">
        <f>[1]пот.ремонт!AB558+[2]пот.ремонт!AB557</f>
        <v>0</v>
      </c>
      <c r="AC557" s="75">
        <f>[1]пот.ремонт!AC558+[2]пот.ремонт!AC557</f>
        <v>0</v>
      </c>
      <c r="AD557" s="187">
        <f t="shared" si="108"/>
        <v>0</v>
      </c>
      <c r="AE557" s="75">
        <f>[17]пот.ремонт!AE557+[14]пот.ремонт!AE557+[15]пот.ремонт!AE557+[2]пот.ремонт!AE557</f>
        <v>0</v>
      </c>
      <c r="AF557" s="75">
        <f>[17]пот.ремонт!AF557+[14]пот.ремонт!AF557+[15]пот.ремонт!AF557+[2]пот.ремонт!AF557</f>
        <v>0</v>
      </c>
      <c r="AG557" s="75">
        <f>[17]пот.ремонт!AG557+[14]пот.ремонт!AG557+[15]пот.ремонт!AG557+[2]пот.ремонт!AG557</f>
        <v>0</v>
      </c>
      <c r="AH557" s="75">
        <f>[17]пот.ремонт!AH557+[14]пот.ремонт!AH557+[15]пот.ремонт!AH557+[2]пот.ремонт!AH557</f>
        <v>0</v>
      </c>
      <c r="AI557" s="75">
        <f>[17]пот.ремонт!AI557+[14]пот.ремонт!AI557+[15]пот.ремонт!AI557+[2]пот.ремонт!AI557</f>
        <v>0</v>
      </c>
      <c r="AJ557" s="75">
        <f>[17]пот.ремонт!AJ557+[14]пот.ремонт!AJ557+[15]пот.ремонт!AJ557+[2]пот.ремонт!AJ557</f>
        <v>0</v>
      </c>
      <c r="AK557" s="75">
        <f>[17]пот.ремонт!AK557+[14]пот.ремонт!AK557+[15]пот.ремонт!AK557+[2]пот.ремонт!AK557</f>
        <v>0</v>
      </c>
      <c r="AL557" s="75">
        <f>[17]пот.ремонт!AL557+[14]пот.ремонт!AL557+[15]пот.ремонт!AL557+[2]пот.ремонт!AL557</f>
        <v>0</v>
      </c>
      <c r="AM557" s="75">
        <f>[17]пот.ремонт!AM557+[14]пот.ремонт!AM557+[15]пот.ремонт!AM557+[2]пот.ремонт!AM557</f>
        <v>0</v>
      </c>
      <c r="AN557" s="75">
        <f>[1]пот.ремонт!AN558+[2]пот.ремонт!AN557</f>
        <v>0</v>
      </c>
      <c r="AO557" s="71">
        <f t="shared" si="107"/>
        <v>0</v>
      </c>
      <c r="AP557" s="274">
        <f t="shared" si="110"/>
        <v>0</v>
      </c>
      <c r="AQ557" s="36">
        <f t="shared" si="105"/>
        <v>-181.85542204264135</v>
      </c>
      <c r="AR557" s="37">
        <f t="shared" si="106"/>
        <v>0</v>
      </c>
      <c r="AS557" s="183">
        <f t="shared" si="111"/>
        <v>0</v>
      </c>
      <c r="AT557" s="146">
        <f>'[4]ПР 5 місяців'!AP557</f>
        <v>-93.582558384000009</v>
      </c>
      <c r="AU557" s="275">
        <f t="shared" si="112"/>
        <v>-275.43798042664139</v>
      </c>
      <c r="AV557" s="269">
        <f>[17]пот.ремонт!AP557+[14]пот.ремонт!AP557+[15]пот.ремонт!AP557+[2]пот.ремонт!AP557</f>
        <v>0</v>
      </c>
      <c r="AW557" s="193">
        <f>[15]пот.ремонт!C557</f>
        <v>18.793166552943799</v>
      </c>
      <c r="AX557" s="194"/>
      <c r="AY557" s="194">
        <f t="shared" si="114"/>
        <v>-18.793166552943799</v>
      </c>
      <c r="AZ557" s="17"/>
      <c r="BA557" s="200">
        <f t="shared" si="115"/>
        <v>-294.23114697958516</v>
      </c>
      <c r="BB557" s="269">
        <f t="shared" si="116"/>
        <v>0</v>
      </c>
      <c r="BC557" s="15">
        <v>0</v>
      </c>
      <c r="BE557" s="270">
        <f>'[16]звіт поточний ремонт'!AR534</f>
        <v>-93.582558384000009</v>
      </c>
      <c r="BF557" s="192">
        <f t="shared" si="109"/>
        <v>0</v>
      </c>
    </row>
    <row r="558" spans="1:58" ht="15" customHeight="1" x14ac:dyDescent="0.25">
      <c r="A558" s="175">
        <f t="shared" si="113"/>
        <v>552</v>
      </c>
      <c r="B558" s="260" t="s">
        <v>553</v>
      </c>
      <c r="C558" s="164">
        <f>побуд.звіт!AW562</f>
        <v>291.8216736950597</v>
      </c>
      <c r="D558" s="67">
        <f>'[3]по будинку 08'!BF563</f>
        <v>0</v>
      </c>
      <c r="E558" s="68">
        <v>2</v>
      </c>
      <c r="F558" s="69"/>
      <c r="G558" s="69"/>
      <c r="H558" s="69"/>
      <c r="I558" s="69"/>
      <c r="J558" s="69"/>
      <c r="K558" s="69"/>
      <c r="L558" s="70"/>
      <c r="M558" s="75">
        <f>[17]пот.ремонт!M558+[14]пот.ремонт!M558+[15]пот.ремонт!M558+[2]пот.ремонт!M558</f>
        <v>0</v>
      </c>
      <c r="N558" s="75">
        <f>[17]пот.ремонт!N558+[14]пот.ремонт!N558+[15]пот.ремонт!N558+[2]пот.ремонт!N558</f>
        <v>0</v>
      </c>
      <c r="O558" s="75">
        <f>[17]пот.ремонт!O558+[14]пот.ремонт!O558+[15]пот.ремонт!O558+[2]пот.ремонт!O558</f>
        <v>0</v>
      </c>
      <c r="P558" s="75">
        <f>[17]пот.ремонт!P558+[14]пот.ремонт!P558+[15]пот.ремонт!P558+[2]пот.ремонт!P558</f>
        <v>0</v>
      </c>
      <c r="Q558" s="75">
        <f>[17]пот.ремонт!Q558+[14]пот.ремонт!Q558+[15]пот.ремонт!Q558+[2]пот.ремонт!Q558</f>
        <v>0</v>
      </c>
      <c r="R558" s="75">
        <f>[17]пот.ремонт!R558+[14]пот.ремонт!R558+[15]пот.ремонт!R558+[2]пот.ремонт!R558</f>
        <v>0</v>
      </c>
      <c r="S558" s="75">
        <f>[17]пот.ремонт!S558+[14]пот.ремонт!S558+[15]пот.ремонт!S558+[2]пот.ремонт!S558</f>
        <v>0</v>
      </c>
      <c r="T558" s="75">
        <f>[17]пот.ремонт!T558+[14]пот.ремонт!T558+[15]пот.ремонт!T558+[2]пот.ремонт!T558</f>
        <v>0</v>
      </c>
      <c r="U558" s="75">
        <f>[17]пот.ремонт!U558+[14]пот.ремонт!U558+[15]пот.ремонт!U558+[2]пот.ремонт!U558</f>
        <v>0</v>
      </c>
      <c r="V558" s="75">
        <f>[17]пот.ремонт!V558+[14]пот.ремонт!V558+[15]пот.ремонт!V558+[2]пот.ремонт!V558</f>
        <v>0</v>
      </c>
      <c r="W558" s="75">
        <f>[17]пот.ремонт!W558+[14]пот.ремонт!W558+[15]пот.ремонт!W558+[2]пот.ремонт!W558</f>
        <v>0</v>
      </c>
      <c r="X558" s="75">
        <f>[17]пот.ремонт!X558+[14]пот.ремонт!X558+[15]пот.ремонт!X558+[2]пот.ремонт!X558</f>
        <v>0</v>
      </c>
      <c r="Y558" s="75">
        <f>[17]пот.ремонт!Y558+[14]пот.ремонт!Y558+[15]пот.ремонт!Y558+[2]пот.ремонт!Y558</f>
        <v>0</v>
      </c>
      <c r="Z558" s="75">
        <f>[17]пот.ремонт!Z558+[14]пот.ремонт!Z558+[15]пот.ремонт!Z558+[2]пот.ремонт!Z558</f>
        <v>0</v>
      </c>
      <c r="AA558" s="75">
        <f>[17]пот.ремонт!AA558+[14]пот.ремонт!AA558+[15]пот.ремонт!AA558+[2]пот.ремонт!AA558</f>
        <v>0</v>
      </c>
      <c r="AB558" s="75">
        <f>[1]пот.ремонт!AB559+[2]пот.ремонт!AB558</f>
        <v>0</v>
      </c>
      <c r="AC558" s="75">
        <f>[1]пот.ремонт!AC559+[2]пот.ремонт!AC558</f>
        <v>0</v>
      </c>
      <c r="AD558" s="187">
        <f t="shared" si="108"/>
        <v>0</v>
      </c>
      <c r="AE558" s="75">
        <f>[17]пот.ремонт!AE558+[14]пот.ремонт!AE558+[15]пот.ремонт!AE558+[2]пот.ремонт!AE558</f>
        <v>0</v>
      </c>
      <c r="AF558" s="75">
        <f>[17]пот.ремонт!AF558+[14]пот.ремонт!AF558+[15]пот.ремонт!AF558+[2]пот.ремонт!AF558</f>
        <v>0</v>
      </c>
      <c r="AG558" s="75">
        <f>[17]пот.ремонт!AG558+[14]пот.ремонт!AG558+[15]пот.ремонт!AG558+[2]пот.ремонт!AG558</f>
        <v>0</v>
      </c>
      <c r="AH558" s="75">
        <f>[17]пот.ремонт!AH558+[14]пот.ремонт!AH558+[15]пот.ремонт!AH558+[2]пот.ремонт!AH558</f>
        <v>0</v>
      </c>
      <c r="AI558" s="75">
        <f>[17]пот.ремонт!AI558+[14]пот.ремонт!AI558+[15]пот.ремонт!AI558+[2]пот.ремонт!AI558</f>
        <v>0</v>
      </c>
      <c r="AJ558" s="75">
        <f>[17]пот.ремонт!AJ558+[14]пот.ремонт!AJ558+[15]пот.ремонт!AJ558+[2]пот.ремонт!AJ558</f>
        <v>0</v>
      </c>
      <c r="AK558" s="75">
        <f>[17]пот.ремонт!AK558+[14]пот.ремонт!AK558+[15]пот.ремонт!AK558+[2]пот.ремонт!AK558</f>
        <v>0</v>
      </c>
      <c r="AL558" s="75">
        <f>[17]пот.ремонт!AL558+[14]пот.ремонт!AL558+[15]пот.ремонт!AL558+[2]пот.ремонт!AL558</f>
        <v>0</v>
      </c>
      <c r="AM558" s="75">
        <f>[17]пот.ремонт!AM558+[14]пот.ремонт!AM558+[15]пот.ремонт!AM558+[2]пот.ремонт!AM558</f>
        <v>0</v>
      </c>
      <c r="AN558" s="75">
        <f>[1]пот.ремонт!AN559+[2]пот.ремонт!AN558</f>
        <v>0</v>
      </c>
      <c r="AO558" s="71">
        <f t="shared" si="107"/>
        <v>0</v>
      </c>
      <c r="AP558" s="274">
        <f t="shared" si="110"/>
        <v>0</v>
      </c>
      <c r="AQ558" s="36">
        <f t="shared" si="105"/>
        <v>-291.8216736950597</v>
      </c>
      <c r="AR558" s="37">
        <f t="shared" si="106"/>
        <v>0</v>
      </c>
      <c r="AS558" s="183">
        <f t="shared" si="111"/>
        <v>0</v>
      </c>
      <c r="AT558" s="146">
        <f>'[4]ПР 5 місяців'!AP558</f>
        <v>-150.17107671299999</v>
      </c>
      <c r="AU558" s="275">
        <f t="shared" si="112"/>
        <v>-441.99275040805969</v>
      </c>
      <c r="AV558" s="269">
        <f>[17]пот.ремонт!AP558+[14]пот.ремонт!AP558+[15]пот.ремонт!AP558+[2]пот.ремонт!AP558</f>
        <v>0</v>
      </c>
      <c r="AW558" s="193">
        <f>[15]пот.ремонт!C558</f>
        <v>18.552265982503819</v>
      </c>
      <c r="AX558" s="194"/>
      <c r="AY558" s="194">
        <f t="shared" si="114"/>
        <v>-18.552265982503819</v>
      </c>
      <c r="AZ558" s="17"/>
      <c r="BA558" s="200">
        <f t="shared" si="115"/>
        <v>-460.54501639056349</v>
      </c>
      <c r="BB558" s="269">
        <f t="shared" si="116"/>
        <v>0</v>
      </c>
      <c r="BC558" s="15">
        <v>0</v>
      </c>
      <c r="BE558" s="270">
        <f>'[16]звіт поточний ремонт'!AR535</f>
        <v>-150.17107671299999</v>
      </c>
      <c r="BF558" s="192">
        <f t="shared" si="109"/>
        <v>0</v>
      </c>
    </row>
    <row r="559" spans="1:58" ht="15" customHeight="1" x14ac:dyDescent="0.25">
      <c r="A559" s="175">
        <f t="shared" si="113"/>
        <v>553</v>
      </c>
      <c r="B559" s="260" t="s">
        <v>554</v>
      </c>
      <c r="C559" s="164">
        <f>побуд.звіт!AW563</f>
        <v>1016.5020036579466</v>
      </c>
      <c r="D559" s="67">
        <f>'[3]по будинку 08'!BF564</f>
        <v>0</v>
      </c>
      <c r="E559" s="68">
        <v>2</v>
      </c>
      <c r="F559" s="69"/>
      <c r="G559" s="69"/>
      <c r="H559" s="69"/>
      <c r="I559" s="69"/>
      <c r="J559" s="69"/>
      <c r="K559" s="69"/>
      <c r="L559" s="70"/>
      <c r="M559" s="75">
        <f>[17]пот.ремонт!M559+[14]пот.ремонт!M559+[15]пот.ремонт!M559+[2]пот.ремонт!M559</f>
        <v>0</v>
      </c>
      <c r="N559" s="75">
        <f>[17]пот.ремонт!N559+[14]пот.ремонт!N559+[15]пот.ремонт!N559+[2]пот.ремонт!N559</f>
        <v>0</v>
      </c>
      <c r="O559" s="75">
        <f>[17]пот.ремонт!O559+[14]пот.ремонт!O559+[15]пот.ремонт!O559+[2]пот.ремонт!O559</f>
        <v>0</v>
      </c>
      <c r="P559" s="75">
        <f>[17]пот.ремонт!P559+[14]пот.ремонт!P559+[15]пот.ремонт!P559+[2]пот.ремонт!P559</f>
        <v>0</v>
      </c>
      <c r="Q559" s="75">
        <f>[17]пот.ремонт!Q559+[14]пот.ремонт!Q559+[15]пот.ремонт!Q559+[2]пот.ремонт!Q559</f>
        <v>0</v>
      </c>
      <c r="R559" s="75">
        <f>[17]пот.ремонт!R559+[14]пот.ремонт!R559+[15]пот.ремонт!R559+[2]пот.ремонт!R559</f>
        <v>0</v>
      </c>
      <c r="S559" s="75">
        <f>[17]пот.ремонт!S559+[14]пот.ремонт!S559+[15]пот.ремонт!S559+[2]пот.ремонт!S559</f>
        <v>0</v>
      </c>
      <c r="T559" s="75">
        <f>[17]пот.ремонт!T559+[14]пот.ремонт!T559+[15]пот.ремонт!T559+[2]пот.ремонт!T559</f>
        <v>0</v>
      </c>
      <c r="U559" s="75">
        <f>[17]пот.ремонт!U559+[14]пот.ремонт!U559+[15]пот.ремонт!U559+[2]пот.ремонт!U559</f>
        <v>0</v>
      </c>
      <c r="V559" s="75">
        <f>[17]пот.ремонт!V559+[14]пот.ремонт!V559+[15]пот.ремонт!V559+[2]пот.ремонт!V559</f>
        <v>0</v>
      </c>
      <c r="W559" s="75">
        <f>[17]пот.ремонт!W559+[14]пот.ремонт!W559+[15]пот.ремонт!W559+[2]пот.ремонт!W559</f>
        <v>0</v>
      </c>
      <c r="X559" s="75">
        <f>[17]пот.ремонт!X559+[14]пот.ремонт!X559+[15]пот.ремонт!X559+[2]пот.ремонт!X559</f>
        <v>0</v>
      </c>
      <c r="Y559" s="75">
        <f>[17]пот.ремонт!Y559+[14]пот.ремонт!Y559+[15]пот.ремонт!Y559+[2]пот.ремонт!Y559</f>
        <v>0</v>
      </c>
      <c r="Z559" s="75">
        <f>[17]пот.ремонт!Z559+[14]пот.ремонт!Z559+[15]пот.ремонт!Z559+[2]пот.ремонт!Z559</f>
        <v>0</v>
      </c>
      <c r="AA559" s="75">
        <f>[17]пот.ремонт!AA559+[14]пот.ремонт!AA559+[15]пот.ремонт!AA559+[2]пот.ремонт!AA559</f>
        <v>6448</v>
      </c>
      <c r="AB559" s="75">
        <f>[1]пот.ремонт!AB560+[2]пот.ремонт!AB559</f>
        <v>0</v>
      </c>
      <c r="AC559" s="75">
        <f>[1]пот.ремонт!AC560+[2]пот.ремонт!AC559</f>
        <v>0</v>
      </c>
      <c r="AD559" s="187">
        <f t="shared" si="108"/>
        <v>6448</v>
      </c>
      <c r="AE559" s="75">
        <f>[17]пот.ремонт!AE559+[14]пот.ремонт!AE559+[15]пот.ремонт!AE559+[2]пот.ремонт!AE559</f>
        <v>0</v>
      </c>
      <c r="AF559" s="75">
        <f>[17]пот.ремонт!AF559+[14]пот.ремонт!AF559+[15]пот.ремонт!AF559+[2]пот.ремонт!AF559</f>
        <v>0</v>
      </c>
      <c r="AG559" s="75">
        <f>[17]пот.ремонт!AG559+[14]пот.ремонт!AG559+[15]пот.ремонт!AG559+[2]пот.ремонт!AG559</f>
        <v>0</v>
      </c>
      <c r="AH559" s="75">
        <f>[17]пот.ремонт!AH559+[14]пот.ремонт!AH559+[15]пот.ремонт!AH559+[2]пот.ремонт!AH559</f>
        <v>0</v>
      </c>
      <c r="AI559" s="75">
        <f>[17]пот.ремонт!AI559+[14]пот.ремонт!AI559+[15]пот.ремонт!AI559+[2]пот.ремонт!AI559</f>
        <v>0</v>
      </c>
      <c r="AJ559" s="75">
        <f>[17]пот.ремонт!AJ559+[14]пот.ремонт!AJ559+[15]пот.ремонт!AJ559+[2]пот.ремонт!AJ559</f>
        <v>0</v>
      </c>
      <c r="AK559" s="75">
        <f>[17]пот.ремонт!AK559+[14]пот.ремонт!AK559+[15]пот.ремонт!AK559+[2]пот.ремонт!AK559</f>
        <v>0</v>
      </c>
      <c r="AL559" s="75">
        <f>[17]пот.ремонт!AL559+[14]пот.ремонт!AL559+[15]пот.ремонт!AL559+[2]пот.ремонт!AL559</f>
        <v>0</v>
      </c>
      <c r="AM559" s="75">
        <f>[17]пот.ремонт!AM559+[14]пот.ремонт!AM559+[15]пот.ремонт!AM559+[2]пот.ремонт!AM559</f>
        <v>0</v>
      </c>
      <c r="AN559" s="75">
        <f>[1]пот.ремонт!AN560+[2]пот.ремонт!AN559</f>
        <v>0</v>
      </c>
      <c r="AO559" s="71">
        <f t="shared" si="107"/>
        <v>0</v>
      </c>
      <c r="AP559" s="274">
        <f t="shared" si="110"/>
        <v>6448</v>
      </c>
      <c r="AQ559" s="36">
        <f t="shared" si="105"/>
        <v>0</v>
      </c>
      <c r="AR559" s="37">
        <f t="shared" si="106"/>
        <v>5431.4979963420537</v>
      </c>
      <c r="AS559" s="183">
        <f t="shared" si="111"/>
        <v>6.3433224694063224</v>
      </c>
      <c r="AT559" s="146">
        <f>'[4]ПР 5 місяців'!AP559</f>
        <v>163.66470959475703</v>
      </c>
      <c r="AU559" s="275">
        <f t="shared" si="112"/>
        <v>5595.1627059368111</v>
      </c>
      <c r="AV559" s="269">
        <f>[17]пот.ремонт!AP559+[14]пот.ремонт!AP559+[15]пот.ремонт!AP559+[2]пот.ремонт!AP559</f>
        <v>6448</v>
      </c>
      <c r="AW559" s="193">
        <f>[15]пот.ремонт!C559</f>
        <v>21.641511203148642</v>
      </c>
      <c r="AX559" s="194"/>
      <c r="AY559" s="194">
        <f t="shared" si="114"/>
        <v>-21.641511203148642</v>
      </c>
      <c r="AZ559" s="17"/>
      <c r="BA559" s="200">
        <f t="shared" si="115"/>
        <v>5573.521194733662</v>
      </c>
      <c r="BB559" s="269">
        <f t="shared" si="116"/>
        <v>0</v>
      </c>
      <c r="BC559" s="15">
        <v>6448</v>
      </c>
      <c r="BE559" s="270">
        <f>'[16]звіт поточний ремонт'!AR536</f>
        <v>163.66470959475703</v>
      </c>
      <c r="BF559" s="192">
        <f t="shared" si="109"/>
        <v>0</v>
      </c>
    </row>
    <row r="560" spans="1:58" ht="15" customHeight="1" x14ac:dyDescent="0.25">
      <c r="A560" s="175">
        <f t="shared" si="113"/>
        <v>554</v>
      </c>
      <c r="B560" s="260" t="s">
        <v>555</v>
      </c>
      <c r="C560" s="164">
        <f>побуд.звіт!AW564</f>
        <v>470.02213789412986</v>
      </c>
      <c r="D560" s="67">
        <f>'[3]по будинку 08'!BF565</f>
        <v>0</v>
      </c>
      <c r="E560" s="68">
        <v>2</v>
      </c>
      <c r="F560" s="69"/>
      <c r="G560" s="69"/>
      <c r="H560" s="69"/>
      <c r="I560" s="69"/>
      <c r="J560" s="69"/>
      <c r="K560" s="69"/>
      <c r="L560" s="70"/>
      <c r="M560" s="75">
        <f>[17]пот.ремонт!M560+[14]пот.ремонт!M560+[15]пот.ремонт!M560+[2]пот.ремонт!M560</f>
        <v>0</v>
      </c>
      <c r="N560" s="75">
        <f>[17]пот.ремонт!N560+[14]пот.ремонт!N560+[15]пот.ремонт!N560+[2]пот.ремонт!N560</f>
        <v>0</v>
      </c>
      <c r="O560" s="75">
        <f>[17]пот.ремонт!O560+[14]пот.ремонт!O560+[15]пот.ремонт!O560+[2]пот.ремонт!O560</f>
        <v>0</v>
      </c>
      <c r="P560" s="75">
        <f>[17]пот.ремонт!P560+[14]пот.ремонт!P560+[15]пот.ремонт!P560+[2]пот.ремонт!P560</f>
        <v>0</v>
      </c>
      <c r="Q560" s="75">
        <f>[17]пот.ремонт!Q560+[14]пот.ремонт!Q560+[15]пот.ремонт!Q560+[2]пот.ремонт!Q560</f>
        <v>0</v>
      </c>
      <c r="R560" s="75">
        <f>[17]пот.ремонт!R560+[14]пот.ремонт!R560+[15]пот.ремонт!R560+[2]пот.ремонт!R560</f>
        <v>0</v>
      </c>
      <c r="S560" s="75">
        <f>[17]пот.ремонт!S560+[14]пот.ремонт!S560+[15]пот.ремонт!S560+[2]пот.ремонт!S560</f>
        <v>0</v>
      </c>
      <c r="T560" s="75">
        <f>[17]пот.ремонт!T560+[14]пот.ремонт!T560+[15]пот.ремонт!T560+[2]пот.ремонт!T560</f>
        <v>0</v>
      </c>
      <c r="U560" s="75">
        <f>[17]пот.ремонт!U560+[14]пот.ремонт!U560+[15]пот.ремонт!U560+[2]пот.ремонт!U560</f>
        <v>0</v>
      </c>
      <c r="V560" s="75">
        <f>[17]пот.ремонт!V560+[14]пот.ремонт!V560+[15]пот.ремонт!V560+[2]пот.ремонт!V560</f>
        <v>0</v>
      </c>
      <c r="W560" s="75">
        <f>[17]пот.ремонт!W560+[14]пот.ремонт!W560+[15]пот.ремонт!W560+[2]пот.ремонт!W560</f>
        <v>0</v>
      </c>
      <c r="X560" s="75">
        <f>[17]пот.ремонт!X560+[14]пот.ремонт!X560+[15]пот.ремонт!X560+[2]пот.ремонт!X560</f>
        <v>0</v>
      </c>
      <c r="Y560" s="75">
        <f>[17]пот.ремонт!Y560+[14]пот.ремонт!Y560+[15]пот.ремонт!Y560+[2]пот.ремонт!Y560</f>
        <v>0</v>
      </c>
      <c r="Z560" s="75">
        <f>[17]пот.ремонт!Z560+[14]пот.ремонт!Z560+[15]пот.ремонт!Z560+[2]пот.ремонт!Z560</f>
        <v>0</v>
      </c>
      <c r="AA560" s="75">
        <f>[17]пот.ремонт!AA560+[14]пот.ремонт!AA560+[15]пот.ремонт!AA560+[2]пот.ремонт!AA560</f>
        <v>0</v>
      </c>
      <c r="AB560" s="75">
        <f>[1]пот.ремонт!AB561+[2]пот.ремонт!AB560</f>
        <v>0</v>
      </c>
      <c r="AC560" s="75">
        <f>[1]пот.ремонт!AC561+[2]пот.ремонт!AC560</f>
        <v>0</v>
      </c>
      <c r="AD560" s="187">
        <f t="shared" si="108"/>
        <v>0</v>
      </c>
      <c r="AE560" s="75">
        <f>[17]пот.ремонт!AE560+[14]пот.ремонт!AE560+[15]пот.ремонт!AE560+[2]пот.ремонт!AE560</f>
        <v>0</v>
      </c>
      <c r="AF560" s="75">
        <f>[17]пот.ремонт!AF560+[14]пот.ремонт!AF560+[15]пот.ремонт!AF560+[2]пот.ремонт!AF560</f>
        <v>0</v>
      </c>
      <c r="AG560" s="75">
        <f>[17]пот.ремонт!AG560+[14]пот.ремонт!AG560+[15]пот.ремонт!AG560+[2]пот.ремонт!AG560</f>
        <v>0</v>
      </c>
      <c r="AH560" s="75">
        <f>[17]пот.ремонт!AH560+[14]пот.ремонт!AH560+[15]пот.ремонт!AH560+[2]пот.ремонт!AH560</f>
        <v>0</v>
      </c>
      <c r="AI560" s="75">
        <f>[17]пот.ремонт!AI560+[14]пот.ремонт!AI560+[15]пот.ремонт!AI560+[2]пот.ремонт!AI560</f>
        <v>0</v>
      </c>
      <c r="AJ560" s="75">
        <f>[17]пот.ремонт!AJ560+[14]пот.ремонт!AJ560+[15]пот.ремонт!AJ560+[2]пот.ремонт!AJ560</f>
        <v>0</v>
      </c>
      <c r="AK560" s="75">
        <f>[17]пот.ремонт!AK560+[14]пот.ремонт!AK560+[15]пот.ремонт!AK560+[2]пот.ремонт!AK560</f>
        <v>0</v>
      </c>
      <c r="AL560" s="75">
        <f>[17]пот.ремонт!AL560+[14]пот.ремонт!AL560+[15]пот.ремонт!AL560+[2]пот.ремонт!AL560</f>
        <v>0</v>
      </c>
      <c r="AM560" s="75">
        <f>[17]пот.ремонт!AM560+[14]пот.ремонт!AM560+[15]пот.ремонт!AM560+[2]пот.ремонт!AM560</f>
        <v>0</v>
      </c>
      <c r="AN560" s="75">
        <f>[1]пот.ремонт!AN561+[2]пот.ремонт!AN560</f>
        <v>0</v>
      </c>
      <c r="AO560" s="71">
        <f t="shared" si="107"/>
        <v>0</v>
      </c>
      <c r="AP560" s="274">
        <f t="shared" si="110"/>
        <v>0</v>
      </c>
      <c r="AQ560" s="36">
        <f t="shared" si="105"/>
        <v>-470.02213789412986</v>
      </c>
      <c r="AR560" s="37">
        <f t="shared" si="106"/>
        <v>0</v>
      </c>
      <c r="AS560" s="183">
        <f t="shared" si="111"/>
        <v>0</v>
      </c>
      <c r="AT560" s="146">
        <f>'[4]ПР 5 місяців'!AP560</f>
        <v>-241.87297746599998</v>
      </c>
      <c r="AU560" s="275">
        <f t="shared" si="112"/>
        <v>-711.89511536012981</v>
      </c>
      <c r="AV560" s="269">
        <f>[17]пот.ремонт!AP560+[14]пот.ремонт!AP560+[15]пот.ремонт!AP560+[2]пот.ремонт!AP560</f>
        <v>0</v>
      </c>
      <c r="AW560" s="193">
        <f>[15]пот.ремонт!C560</f>
        <v>67.802594719547173</v>
      </c>
      <c r="AX560" s="194"/>
      <c r="AY560" s="194">
        <f t="shared" si="114"/>
        <v>-67.802594719547173</v>
      </c>
      <c r="AZ560" s="17"/>
      <c r="BA560" s="200">
        <f t="shared" si="115"/>
        <v>-779.69771007967699</v>
      </c>
      <c r="BB560" s="269">
        <f t="shared" si="116"/>
        <v>0</v>
      </c>
      <c r="BC560" s="15">
        <v>0</v>
      </c>
      <c r="BE560" s="270">
        <f>'[16]звіт поточний ремонт'!AR537</f>
        <v>-241.87297746599998</v>
      </c>
      <c r="BF560" s="192">
        <f t="shared" si="109"/>
        <v>0</v>
      </c>
    </row>
    <row r="561" spans="1:58" ht="15" customHeight="1" x14ac:dyDescent="0.25">
      <c r="A561" s="175">
        <f t="shared" si="113"/>
        <v>555</v>
      </c>
      <c r="B561" s="260" t="s">
        <v>556</v>
      </c>
      <c r="C561" s="164">
        <f>побуд.звіт!AW565</f>
        <v>1139.2049992558282</v>
      </c>
      <c r="D561" s="67">
        <f>'[3]по будинку 08'!BF566</f>
        <v>0</v>
      </c>
      <c r="E561" s="68">
        <v>1</v>
      </c>
      <c r="F561" s="69"/>
      <c r="G561" s="69"/>
      <c r="H561" s="69"/>
      <c r="I561" s="69"/>
      <c r="J561" s="69"/>
      <c r="K561" s="69"/>
      <c r="L561" s="70"/>
      <c r="M561" s="75">
        <f>[17]пот.ремонт!M561+[14]пот.ремонт!M561+[15]пот.ремонт!M561+[2]пот.ремонт!M561</f>
        <v>0</v>
      </c>
      <c r="N561" s="75">
        <f>[17]пот.ремонт!N561+[14]пот.ремонт!N561+[15]пот.ремонт!N561+[2]пот.ремонт!N561</f>
        <v>0</v>
      </c>
      <c r="O561" s="75">
        <f>[17]пот.ремонт!O561+[14]пот.ремонт!O561+[15]пот.ремонт!O561+[2]пот.ремонт!O561</f>
        <v>0</v>
      </c>
      <c r="P561" s="75">
        <f>[17]пот.ремонт!P561+[14]пот.ремонт!P561+[15]пот.ремонт!P561+[2]пот.ремонт!P561</f>
        <v>0</v>
      </c>
      <c r="Q561" s="75">
        <f>[17]пот.ремонт!Q561+[14]пот.ремонт!Q561+[15]пот.ремонт!Q561+[2]пот.ремонт!Q561</f>
        <v>0</v>
      </c>
      <c r="R561" s="75">
        <f>[17]пот.ремонт!R561+[14]пот.ремонт!R561+[15]пот.ремонт!R561+[2]пот.ремонт!R561</f>
        <v>0</v>
      </c>
      <c r="S561" s="75">
        <f>[17]пот.ремонт!S561+[14]пот.ремонт!S561+[15]пот.ремонт!S561+[2]пот.ремонт!S561</f>
        <v>0</v>
      </c>
      <c r="T561" s="75">
        <f>[17]пот.ремонт!T561+[14]пот.ремонт!T561+[15]пот.ремонт!T561+[2]пот.ремонт!T561</f>
        <v>0</v>
      </c>
      <c r="U561" s="75">
        <f>[17]пот.ремонт!U561+[14]пот.ремонт!U561+[15]пот.ремонт!U561+[2]пот.ремонт!U561</f>
        <v>0</v>
      </c>
      <c r="V561" s="75">
        <f>[17]пот.ремонт!V561+[14]пот.ремонт!V561+[15]пот.ремонт!V561+[2]пот.ремонт!V561</f>
        <v>0</v>
      </c>
      <c r="W561" s="75">
        <f>[17]пот.ремонт!W561+[14]пот.ремонт!W561+[15]пот.ремонт!W561+[2]пот.ремонт!W561</f>
        <v>5117</v>
      </c>
      <c r="X561" s="75">
        <f>[17]пот.ремонт!X561+[14]пот.ремонт!X561+[15]пот.ремонт!X561+[2]пот.ремонт!X561</f>
        <v>0</v>
      </c>
      <c r="Y561" s="75">
        <f>[17]пот.ремонт!Y561+[14]пот.ремонт!Y561+[15]пот.ремонт!Y561+[2]пот.ремонт!Y561</f>
        <v>0</v>
      </c>
      <c r="Z561" s="75">
        <f>[17]пот.ремонт!Z561+[14]пот.ремонт!Z561+[15]пот.ремонт!Z561+[2]пот.ремонт!Z561</f>
        <v>0</v>
      </c>
      <c r="AA561" s="75">
        <f>[17]пот.ремонт!AA561+[14]пот.ремонт!AA561+[15]пот.ремонт!AA561+[2]пот.ремонт!AA561</f>
        <v>0</v>
      </c>
      <c r="AB561" s="75">
        <f>[1]пот.ремонт!AB562+[2]пот.ремонт!AB561</f>
        <v>0</v>
      </c>
      <c r="AC561" s="75">
        <f>[1]пот.ремонт!AC562+[2]пот.ремонт!AC561</f>
        <v>0</v>
      </c>
      <c r="AD561" s="187">
        <f t="shared" si="108"/>
        <v>5117</v>
      </c>
      <c r="AE561" s="75">
        <f>[17]пот.ремонт!AE561+[14]пот.ремонт!AE561+[15]пот.ремонт!AE561+[2]пот.ремонт!AE561</f>
        <v>0</v>
      </c>
      <c r="AF561" s="75">
        <f>[17]пот.ремонт!AF561+[14]пот.ремонт!AF561+[15]пот.ремонт!AF561+[2]пот.ремонт!AF561</f>
        <v>0</v>
      </c>
      <c r="AG561" s="75">
        <f>[17]пот.ремонт!AG561+[14]пот.ремонт!AG561+[15]пот.ремонт!AG561+[2]пот.ремонт!AG561</f>
        <v>0</v>
      </c>
      <c r="AH561" s="75">
        <f>[17]пот.ремонт!AH561+[14]пот.ремонт!AH561+[15]пот.ремонт!AH561+[2]пот.ремонт!AH561</f>
        <v>0</v>
      </c>
      <c r="AI561" s="75">
        <f>[17]пот.ремонт!AI561+[14]пот.ремонт!AI561+[15]пот.ремонт!AI561+[2]пот.ремонт!AI561</f>
        <v>0</v>
      </c>
      <c r="AJ561" s="75">
        <f>[17]пот.ремонт!AJ561+[14]пот.ремонт!AJ561+[15]пот.ремонт!AJ561+[2]пот.ремонт!AJ561</f>
        <v>0</v>
      </c>
      <c r="AK561" s="75">
        <f>[17]пот.ремонт!AK561+[14]пот.ремонт!AK561+[15]пот.ремонт!AK561+[2]пот.ремонт!AK561</f>
        <v>0</v>
      </c>
      <c r="AL561" s="75">
        <f>[17]пот.ремонт!AL561+[14]пот.ремонт!AL561+[15]пот.ремонт!AL561+[2]пот.ремонт!AL561</f>
        <v>0</v>
      </c>
      <c r="AM561" s="75">
        <f>[17]пот.ремонт!AM561+[14]пот.ремонт!AM561+[15]пот.ремонт!AM561+[2]пот.ремонт!AM561</f>
        <v>0</v>
      </c>
      <c r="AN561" s="75">
        <f>[1]пот.ремонт!AN562+[2]пот.ремонт!AN561</f>
        <v>0</v>
      </c>
      <c r="AO561" s="71">
        <f t="shared" si="107"/>
        <v>0</v>
      </c>
      <c r="AP561" s="274">
        <f t="shared" si="110"/>
        <v>5117</v>
      </c>
      <c r="AQ561" s="36">
        <f t="shared" si="105"/>
        <v>0</v>
      </c>
      <c r="AR561" s="37">
        <f t="shared" si="106"/>
        <v>3977.7950007441718</v>
      </c>
      <c r="AS561" s="183">
        <f t="shared" si="111"/>
        <v>4.4917288840398504</v>
      </c>
      <c r="AT561" s="146">
        <f>'[4]ПР 5 місяців'!AP561</f>
        <v>-585.0890239040001</v>
      </c>
      <c r="AU561" s="275">
        <f t="shared" si="112"/>
        <v>3392.7059768401718</v>
      </c>
      <c r="AV561" s="269">
        <f>[17]пот.ремонт!AP561+[14]пот.ремонт!AP561+[15]пот.ремонт!AP561+[2]пот.ремонт!AP561</f>
        <v>5117</v>
      </c>
      <c r="AW561" s="193">
        <f>[15]пот.ремонт!C561</f>
        <v>32.574225580933643</v>
      </c>
      <c r="AX561" s="194"/>
      <c r="AY561" s="194">
        <f t="shared" si="114"/>
        <v>-32.574225580933643</v>
      </c>
      <c r="AZ561" s="17"/>
      <c r="BA561" s="200">
        <f t="shared" si="115"/>
        <v>3360.1317512592382</v>
      </c>
      <c r="BB561" s="269">
        <f t="shared" si="116"/>
        <v>0</v>
      </c>
      <c r="BC561" s="15">
        <v>5117</v>
      </c>
      <c r="BE561" s="270">
        <f>'[16]звіт поточний ремонт'!AR538</f>
        <v>-585.0890239040001</v>
      </c>
      <c r="BF561" s="192">
        <f t="shared" si="109"/>
        <v>0</v>
      </c>
    </row>
    <row r="562" spans="1:58" ht="15" customHeight="1" x14ac:dyDescent="0.25">
      <c r="A562" s="175">
        <f t="shared" si="113"/>
        <v>556</v>
      </c>
      <c r="B562" s="260" t="s">
        <v>557</v>
      </c>
      <c r="C562" s="164">
        <f>побуд.звіт!AW566</f>
        <v>512.73427798765579</v>
      </c>
      <c r="D562" s="67">
        <f>'[3]по будинку 08'!BF567</f>
        <v>0</v>
      </c>
      <c r="E562" s="68">
        <v>1</v>
      </c>
      <c r="F562" s="69"/>
      <c r="G562" s="69"/>
      <c r="H562" s="69"/>
      <c r="I562" s="69"/>
      <c r="J562" s="69"/>
      <c r="K562" s="69"/>
      <c r="L562" s="70"/>
      <c r="M562" s="75">
        <f>[17]пот.ремонт!M562+[14]пот.ремонт!M562+[15]пот.ремонт!M562+[2]пот.ремонт!M562</f>
        <v>0</v>
      </c>
      <c r="N562" s="75">
        <f>[17]пот.ремонт!N562+[14]пот.ремонт!N562+[15]пот.ремонт!N562+[2]пот.ремонт!N562</f>
        <v>0</v>
      </c>
      <c r="O562" s="75">
        <f>[17]пот.ремонт!O562+[14]пот.ремонт!O562+[15]пот.ремонт!O562+[2]пот.ремонт!O562</f>
        <v>0</v>
      </c>
      <c r="P562" s="75">
        <f>[17]пот.ремонт!P562+[14]пот.ремонт!P562+[15]пот.ремонт!P562+[2]пот.ремонт!P562</f>
        <v>0</v>
      </c>
      <c r="Q562" s="75">
        <f>[17]пот.ремонт!Q562+[14]пот.ремонт!Q562+[15]пот.ремонт!Q562+[2]пот.ремонт!Q562</f>
        <v>0</v>
      </c>
      <c r="R562" s="75">
        <f>[17]пот.ремонт!R562+[14]пот.ремонт!R562+[15]пот.ремонт!R562+[2]пот.ремонт!R562</f>
        <v>0</v>
      </c>
      <c r="S562" s="75">
        <f>[17]пот.ремонт!S562+[14]пот.ремонт!S562+[15]пот.ремонт!S562+[2]пот.ремонт!S562</f>
        <v>0</v>
      </c>
      <c r="T562" s="75">
        <f>[17]пот.ремонт!T562+[14]пот.ремонт!T562+[15]пот.ремонт!T562+[2]пот.ремонт!T562</f>
        <v>0</v>
      </c>
      <c r="U562" s="75">
        <f>[17]пот.ремонт!U562+[14]пот.ремонт!U562+[15]пот.ремонт!U562+[2]пот.ремонт!U562</f>
        <v>0</v>
      </c>
      <c r="V562" s="75">
        <f>[17]пот.ремонт!V562+[14]пот.ремонт!V562+[15]пот.ремонт!V562+[2]пот.ремонт!V562</f>
        <v>0</v>
      </c>
      <c r="W562" s="75">
        <f>[17]пот.ремонт!W562+[14]пот.ремонт!W562+[15]пот.ремонт!W562+[2]пот.ремонт!W562</f>
        <v>0</v>
      </c>
      <c r="X562" s="75">
        <f>[17]пот.ремонт!X562+[14]пот.ремонт!X562+[15]пот.ремонт!X562+[2]пот.ремонт!X562</f>
        <v>0</v>
      </c>
      <c r="Y562" s="75">
        <f>[17]пот.ремонт!Y562+[14]пот.ремонт!Y562+[15]пот.ремонт!Y562+[2]пот.ремонт!Y562</f>
        <v>0</v>
      </c>
      <c r="Z562" s="75">
        <f>[17]пот.ремонт!Z562+[14]пот.ремонт!Z562+[15]пот.ремонт!Z562+[2]пот.ремонт!Z562</f>
        <v>0</v>
      </c>
      <c r="AA562" s="75">
        <f>[17]пот.ремонт!AA562+[14]пот.ремонт!AA562+[15]пот.ремонт!AA562+[2]пот.ремонт!AA562</f>
        <v>0</v>
      </c>
      <c r="AB562" s="75">
        <f>[1]пот.ремонт!AB563+[2]пот.ремонт!AB562</f>
        <v>0</v>
      </c>
      <c r="AC562" s="75">
        <f>[1]пот.ремонт!AC563+[2]пот.ремонт!AC562</f>
        <v>0</v>
      </c>
      <c r="AD562" s="187">
        <f t="shared" si="108"/>
        <v>0</v>
      </c>
      <c r="AE562" s="75">
        <f>[17]пот.ремонт!AE562+[14]пот.ремонт!AE562+[15]пот.ремонт!AE562+[2]пот.ремонт!AE562</f>
        <v>0</v>
      </c>
      <c r="AF562" s="75">
        <f>[17]пот.ремонт!AF562+[14]пот.ремонт!AF562+[15]пот.ремонт!AF562+[2]пот.ремонт!AF562</f>
        <v>0</v>
      </c>
      <c r="AG562" s="75">
        <f>[17]пот.ремонт!AG562+[14]пот.ремонт!AG562+[15]пот.ремонт!AG562+[2]пот.ремонт!AG562</f>
        <v>0</v>
      </c>
      <c r="AH562" s="75">
        <f>[17]пот.ремонт!AH562+[14]пот.ремонт!AH562+[15]пот.ремонт!AH562+[2]пот.ремонт!AH562</f>
        <v>0</v>
      </c>
      <c r="AI562" s="75">
        <f>[17]пот.ремонт!AI562+[14]пот.ремонт!AI562+[15]пот.ремонт!AI562+[2]пот.ремонт!AI562</f>
        <v>0</v>
      </c>
      <c r="AJ562" s="75">
        <f>[17]пот.ремонт!AJ562+[14]пот.ремонт!AJ562+[15]пот.ремонт!AJ562+[2]пот.ремонт!AJ562</f>
        <v>0</v>
      </c>
      <c r="AK562" s="75">
        <f>[17]пот.ремонт!AK562+[14]пот.ремонт!AK562+[15]пот.ремонт!AK562+[2]пот.ремонт!AK562</f>
        <v>0</v>
      </c>
      <c r="AL562" s="75">
        <f>[17]пот.ремонт!AL562+[14]пот.ремонт!AL562+[15]пот.ремонт!AL562+[2]пот.ремонт!AL562</f>
        <v>0</v>
      </c>
      <c r="AM562" s="75">
        <f>[17]пот.ремонт!AM562+[14]пот.ремонт!AM562+[15]пот.ремонт!AM562+[2]пот.ремонт!AM562</f>
        <v>0</v>
      </c>
      <c r="AN562" s="75">
        <f>[1]пот.ремонт!AN563+[2]пот.ремонт!AN562</f>
        <v>0</v>
      </c>
      <c r="AO562" s="71">
        <f t="shared" si="107"/>
        <v>0</v>
      </c>
      <c r="AP562" s="274">
        <f t="shared" si="110"/>
        <v>0</v>
      </c>
      <c r="AQ562" s="36">
        <f t="shared" si="105"/>
        <v>-512.73427798765579</v>
      </c>
      <c r="AR562" s="37">
        <f t="shared" si="106"/>
        <v>0</v>
      </c>
      <c r="AS562" s="183">
        <f t="shared" si="111"/>
        <v>0</v>
      </c>
      <c r="AT562" s="146">
        <f>'[4]ПР 5 місяців'!AP562</f>
        <v>-263.18999399199998</v>
      </c>
      <c r="AU562" s="275">
        <f t="shared" si="112"/>
        <v>-775.92427197965571</v>
      </c>
      <c r="AV562" s="269">
        <f>[17]пот.ремонт!AP562+[14]пот.ремонт!AP562+[15]пот.ремонт!AP562+[2]пот.ремонт!AP562</f>
        <v>0</v>
      </c>
      <c r="AW562" s="193">
        <f>[15]пот.ремонт!C562</f>
        <v>51.31039744158263</v>
      </c>
      <c r="AX562" s="194"/>
      <c r="AY562" s="194">
        <f t="shared" si="114"/>
        <v>-51.31039744158263</v>
      </c>
      <c r="AZ562" s="17"/>
      <c r="BA562" s="200">
        <f t="shared" si="115"/>
        <v>-827.23466942123832</v>
      </c>
      <c r="BB562" s="269">
        <f t="shared" si="116"/>
        <v>0</v>
      </c>
      <c r="BC562" s="15">
        <v>0</v>
      </c>
      <c r="BE562" s="270">
        <f>'[16]звіт поточний ремонт'!AR539</f>
        <v>-263.18999399199998</v>
      </c>
      <c r="BF562" s="192">
        <f t="shared" si="109"/>
        <v>0</v>
      </c>
    </row>
    <row r="563" spans="1:58" ht="15" customHeight="1" x14ac:dyDescent="0.25">
      <c r="A563" s="175">
        <f t="shared" si="113"/>
        <v>557</v>
      </c>
      <c r="B563" s="260" t="s">
        <v>558</v>
      </c>
      <c r="C563" s="164">
        <f>побуд.звіт!AW567</f>
        <v>599.1786320002941</v>
      </c>
      <c r="D563" s="67">
        <f>'[3]по будинку 08'!BF568</f>
        <v>0</v>
      </c>
      <c r="E563" s="68">
        <v>3</v>
      </c>
      <c r="F563" s="69"/>
      <c r="G563" s="69"/>
      <c r="H563" s="69"/>
      <c r="I563" s="69"/>
      <c r="J563" s="69"/>
      <c r="K563" s="69"/>
      <c r="L563" s="70"/>
      <c r="M563" s="75">
        <f>[17]пот.ремонт!M563+[14]пот.ремонт!M563+[15]пот.ремонт!M563+[2]пот.ремонт!M563</f>
        <v>0</v>
      </c>
      <c r="N563" s="75">
        <f>[17]пот.ремонт!N563+[14]пот.ремонт!N563+[15]пот.ремонт!N563+[2]пот.ремонт!N563</f>
        <v>0</v>
      </c>
      <c r="O563" s="75">
        <f>[17]пот.ремонт!O563+[14]пот.ремонт!O563+[15]пот.ремонт!O563+[2]пот.ремонт!O563</f>
        <v>0</v>
      </c>
      <c r="P563" s="75">
        <f>[17]пот.ремонт!P563+[14]пот.ремонт!P563+[15]пот.ремонт!P563+[2]пот.ремонт!P563</f>
        <v>0</v>
      </c>
      <c r="Q563" s="75">
        <f>[17]пот.ремонт!Q563+[14]пот.ремонт!Q563+[15]пот.ремонт!Q563+[2]пот.ремонт!Q563</f>
        <v>0</v>
      </c>
      <c r="R563" s="75">
        <f>[17]пот.ремонт!R563+[14]пот.ремонт!R563+[15]пот.ремонт!R563+[2]пот.ремонт!R563</f>
        <v>0</v>
      </c>
      <c r="S563" s="75">
        <f>[17]пот.ремонт!S563+[14]пот.ремонт!S563+[15]пот.ремонт!S563+[2]пот.ремонт!S563</f>
        <v>0</v>
      </c>
      <c r="T563" s="75">
        <f>[17]пот.ремонт!T563+[14]пот.ремонт!T563+[15]пот.ремонт!T563+[2]пот.ремонт!T563</f>
        <v>0</v>
      </c>
      <c r="U563" s="75">
        <f>[17]пот.ремонт!U563+[14]пот.ремонт!U563+[15]пот.ремонт!U563+[2]пот.ремонт!U563</f>
        <v>0</v>
      </c>
      <c r="V563" s="75">
        <f>[17]пот.ремонт!V563+[14]пот.ремонт!V563+[15]пот.ремонт!V563+[2]пот.ремонт!V563</f>
        <v>0</v>
      </c>
      <c r="W563" s="75">
        <f>[17]пот.ремонт!W563+[14]пот.ремонт!W563+[15]пот.ремонт!W563+[2]пот.ремонт!W563</f>
        <v>0</v>
      </c>
      <c r="X563" s="75">
        <f>[17]пот.ремонт!X563+[14]пот.ремонт!X563+[15]пот.ремонт!X563+[2]пот.ремонт!X563</f>
        <v>0</v>
      </c>
      <c r="Y563" s="75">
        <f>[17]пот.ремонт!Y563+[14]пот.ремонт!Y563+[15]пот.ремонт!Y563+[2]пот.ремонт!Y563</f>
        <v>0</v>
      </c>
      <c r="Z563" s="75">
        <f>[17]пот.ремонт!Z563+[14]пот.ремонт!Z563+[15]пот.ремонт!Z563+[2]пот.ремонт!Z563</f>
        <v>0</v>
      </c>
      <c r="AA563" s="75">
        <f>[17]пот.ремонт!AA563+[14]пот.ремонт!AA563+[15]пот.ремонт!AA563+[2]пот.ремонт!AA563</f>
        <v>0</v>
      </c>
      <c r="AB563" s="75">
        <f>[1]пот.ремонт!AB564+[2]пот.ремонт!AB563</f>
        <v>0</v>
      </c>
      <c r="AC563" s="75">
        <f>[1]пот.ремонт!AC564+[2]пот.ремонт!AC563</f>
        <v>0</v>
      </c>
      <c r="AD563" s="187">
        <f t="shared" si="108"/>
        <v>0</v>
      </c>
      <c r="AE563" s="75">
        <f>[17]пот.ремонт!AE563+[14]пот.ремонт!AE563+[15]пот.ремонт!AE563+[2]пот.ремонт!AE563</f>
        <v>0</v>
      </c>
      <c r="AF563" s="75">
        <f>[17]пот.ремонт!AF563+[14]пот.ремонт!AF563+[15]пот.ремонт!AF563+[2]пот.ремонт!AF563</f>
        <v>0</v>
      </c>
      <c r="AG563" s="75">
        <f>[17]пот.ремонт!AG563+[14]пот.ремонт!AG563+[15]пот.ремонт!AG563+[2]пот.ремонт!AG563</f>
        <v>0</v>
      </c>
      <c r="AH563" s="75">
        <f>[17]пот.ремонт!AH563+[14]пот.ремонт!AH563+[15]пот.ремонт!AH563+[2]пот.ремонт!AH563</f>
        <v>0</v>
      </c>
      <c r="AI563" s="75">
        <f>[17]пот.ремонт!AI563+[14]пот.ремонт!AI563+[15]пот.ремонт!AI563+[2]пот.ремонт!AI563</f>
        <v>0</v>
      </c>
      <c r="AJ563" s="75">
        <f>[17]пот.ремонт!AJ563+[14]пот.ремонт!AJ563+[15]пот.ремонт!AJ563+[2]пот.ремонт!AJ563</f>
        <v>0</v>
      </c>
      <c r="AK563" s="75">
        <f>[17]пот.ремонт!AK563+[14]пот.ремонт!AK563+[15]пот.ремонт!AK563+[2]пот.ремонт!AK563</f>
        <v>0</v>
      </c>
      <c r="AL563" s="75">
        <f>[17]пот.ремонт!AL563+[14]пот.ремонт!AL563+[15]пот.ремонт!AL563+[2]пот.ремонт!AL563</f>
        <v>0</v>
      </c>
      <c r="AM563" s="75">
        <f>[17]пот.ремонт!AM563+[14]пот.ремонт!AM563+[15]пот.ремонт!AM563+[2]пот.ремонт!AM563</f>
        <v>0</v>
      </c>
      <c r="AN563" s="75">
        <f>[1]пот.ремонт!AN564+[2]пот.ремонт!AN563</f>
        <v>0</v>
      </c>
      <c r="AO563" s="71">
        <f t="shared" si="107"/>
        <v>0</v>
      </c>
      <c r="AP563" s="274">
        <f t="shared" si="110"/>
        <v>0</v>
      </c>
      <c r="AQ563" s="36">
        <f t="shared" si="105"/>
        <v>-599.1786320002941</v>
      </c>
      <c r="AR563" s="37">
        <f t="shared" si="106"/>
        <v>0</v>
      </c>
      <c r="AS563" s="183">
        <f t="shared" si="111"/>
        <v>0</v>
      </c>
      <c r="AT563" s="146">
        <f>'[4]ПР 5 місяців'!AP563</f>
        <v>-308.33654706500005</v>
      </c>
      <c r="AU563" s="275">
        <f t="shared" si="112"/>
        <v>-907.51517906529421</v>
      </c>
      <c r="AV563" s="269">
        <f>[17]пот.ремонт!AP563+[14]пот.ремонт!AP563+[15]пот.ремонт!AP563+[2]пот.ремонт!AP563</f>
        <v>0</v>
      </c>
      <c r="AW563" s="193">
        <f>[15]пот.ремонт!C563</f>
        <v>32.486062485879934</v>
      </c>
      <c r="AX563" s="194"/>
      <c r="AY563" s="194">
        <f t="shared" si="114"/>
        <v>-32.486062485879934</v>
      </c>
      <c r="AZ563" s="17"/>
      <c r="BA563" s="200">
        <f t="shared" si="115"/>
        <v>-940.00124155117419</v>
      </c>
      <c r="BB563" s="269">
        <f t="shared" si="116"/>
        <v>0</v>
      </c>
      <c r="BE563" s="270">
        <f>'[16]звіт поточний ремонт'!AR540</f>
        <v>-308.33654706500005</v>
      </c>
      <c r="BF563" s="192">
        <f t="shared" si="109"/>
        <v>0</v>
      </c>
    </row>
    <row r="564" spans="1:58" ht="15" customHeight="1" x14ac:dyDescent="0.25">
      <c r="A564" s="175">
        <f t="shared" si="113"/>
        <v>558</v>
      </c>
      <c r="B564" s="260" t="s">
        <v>559</v>
      </c>
      <c r="C564" s="164">
        <f>побуд.звіт!AW568</f>
        <v>859.10846676914798</v>
      </c>
      <c r="D564" s="67">
        <f>'[3]по будинку 08'!BF569</f>
        <v>0</v>
      </c>
      <c r="E564" s="68">
        <v>2</v>
      </c>
      <c r="F564" s="69"/>
      <c r="G564" s="69"/>
      <c r="H564" s="69"/>
      <c r="I564" s="69"/>
      <c r="J564" s="69"/>
      <c r="K564" s="69"/>
      <c r="L564" s="70"/>
      <c r="M564" s="75">
        <f>[17]пот.ремонт!M564+[14]пот.ремонт!M564+[15]пот.ремонт!M564+[2]пот.ремонт!M564</f>
        <v>0</v>
      </c>
      <c r="N564" s="75">
        <f>[17]пот.ремонт!N564+[14]пот.ремонт!N564+[15]пот.ремонт!N564+[2]пот.ремонт!N564</f>
        <v>0</v>
      </c>
      <c r="O564" s="75">
        <f>[17]пот.ремонт!O564+[14]пот.ремонт!O564+[15]пот.ремонт!O564+[2]пот.ремонт!O564</f>
        <v>0</v>
      </c>
      <c r="P564" s="75">
        <f>[17]пот.ремонт!P564+[14]пот.ремонт!P564+[15]пот.ремонт!P564+[2]пот.ремонт!P564</f>
        <v>0</v>
      </c>
      <c r="Q564" s="75">
        <f>[17]пот.ремонт!Q564+[14]пот.ремонт!Q564+[15]пот.ремонт!Q564+[2]пот.ремонт!Q564</f>
        <v>0</v>
      </c>
      <c r="R564" s="75">
        <f>[17]пот.ремонт!R564+[14]пот.ремонт!R564+[15]пот.ремонт!R564+[2]пот.ремонт!R564</f>
        <v>0</v>
      </c>
      <c r="S564" s="75">
        <f>[17]пот.ремонт!S564+[14]пот.ремонт!S564+[15]пот.ремонт!S564+[2]пот.ремонт!S564</f>
        <v>0</v>
      </c>
      <c r="T564" s="75">
        <f>[17]пот.ремонт!T564+[14]пот.ремонт!T564+[15]пот.ремонт!T564+[2]пот.ремонт!T564</f>
        <v>0</v>
      </c>
      <c r="U564" s="75">
        <f>[17]пот.ремонт!U564+[14]пот.ремонт!U564+[15]пот.ремонт!U564+[2]пот.ремонт!U564</f>
        <v>0</v>
      </c>
      <c r="V564" s="75">
        <f>[17]пот.ремонт!V564+[14]пот.ремонт!V564+[15]пот.ремонт!V564+[2]пот.ремонт!V564</f>
        <v>0</v>
      </c>
      <c r="W564" s="75">
        <f>[17]пот.ремонт!W564+[14]пот.ремонт!W564+[15]пот.ремонт!W564+[2]пот.ремонт!W564</f>
        <v>0</v>
      </c>
      <c r="X564" s="75">
        <f>[17]пот.ремонт!X564+[14]пот.ремонт!X564+[15]пот.ремонт!X564+[2]пот.ремонт!X564</f>
        <v>0</v>
      </c>
      <c r="Y564" s="75">
        <f>[17]пот.ремонт!Y564+[14]пот.ремонт!Y564+[15]пот.ремонт!Y564+[2]пот.ремонт!Y564</f>
        <v>0</v>
      </c>
      <c r="Z564" s="75">
        <f>[17]пот.ремонт!Z564+[14]пот.ремонт!Z564+[15]пот.ремонт!Z564+[2]пот.ремонт!Z564</f>
        <v>0</v>
      </c>
      <c r="AA564" s="75">
        <f>[17]пот.ремонт!AA564+[14]пот.ремонт!AA564+[15]пот.ремонт!AA564+[2]пот.ремонт!AA564</f>
        <v>0</v>
      </c>
      <c r="AB564" s="75">
        <f>[1]пот.ремонт!AB565+[2]пот.ремонт!AB564</f>
        <v>0</v>
      </c>
      <c r="AC564" s="75">
        <f>[1]пот.ремонт!AC565+[2]пот.ремонт!AC564</f>
        <v>0</v>
      </c>
      <c r="AD564" s="187">
        <f t="shared" si="108"/>
        <v>0</v>
      </c>
      <c r="AE564" s="75">
        <f>[17]пот.ремонт!AE564+[14]пот.ремонт!AE564+[15]пот.ремонт!AE564+[2]пот.ремонт!AE564</f>
        <v>0</v>
      </c>
      <c r="AF564" s="75">
        <f>[17]пот.ремонт!AF564+[14]пот.ремонт!AF564+[15]пот.ремонт!AF564+[2]пот.ремонт!AF564</f>
        <v>0</v>
      </c>
      <c r="AG564" s="75">
        <f>[17]пот.ремонт!AG564+[14]пот.ремонт!AG564+[15]пот.ремонт!AG564+[2]пот.ремонт!AG564</f>
        <v>0</v>
      </c>
      <c r="AH564" s="75">
        <f>[17]пот.ремонт!AH564+[14]пот.ремонт!AH564+[15]пот.ремонт!AH564+[2]пот.ремонт!AH564</f>
        <v>0</v>
      </c>
      <c r="AI564" s="75">
        <f>[17]пот.ремонт!AI564+[14]пот.ремонт!AI564+[15]пот.ремонт!AI564+[2]пот.ремонт!AI564</f>
        <v>0</v>
      </c>
      <c r="AJ564" s="75">
        <f>[17]пот.ремонт!AJ564+[14]пот.ремонт!AJ564+[15]пот.ремонт!AJ564+[2]пот.ремонт!AJ564</f>
        <v>0</v>
      </c>
      <c r="AK564" s="75">
        <f>[17]пот.ремонт!AK564+[14]пот.ремонт!AK564+[15]пот.ремонт!AK564+[2]пот.ремонт!AK564</f>
        <v>0</v>
      </c>
      <c r="AL564" s="75">
        <f>[17]пот.ремонт!AL564+[14]пот.ремонт!AL564+[15]пот.ремонт!AL564+[2]пот.ремонт!AL564</f>
        <v>0</v>
      </c>
      <c r="AM564" s="75">
        <f>[17]пот.ремонт!AM564+[14]пот.ремонт!AM564+[15]пот.ремонт!AM564+[2]пот.ремонт!AM564</f>
        <v>0</v>
      </c>
      <c r="AN564" s="75">
        <f>[1]пот.ремонт!AN565+[2]пот.ремонт!AN564</f>
        <v>0</v>
      </c>
      <c r="AO564" s="71">
        <f t="shared" si="107"/>
        <v>0</v>
      </c>
      <c r="AP564" s="274">
        <f t="shared" si="110"/>
        <v>0</v>
      </c>
      <c r="AQ564" s="36">
        <f t="shared" si="105"/>
        <v>-859.10846676914798</v>
      </c>
      <c r="AR564" s="37">
        <f t="shared" si="106"/>
        <v>0</v>
      </c>
      <c r="AS564" s="183">
        <f t="shared" si="111"/>
        <v>0</v>
      </c>
      <c r="AT564" s="146">
        <f>'[4]ПР 5 місяців'!AP564</f>
        <v>-432.40204789500001</v>
      </c>
      <c r="AU564" s="275">
        <f t="shared" si="112"/>
        <v>-1291.5105146641481</v>
      </c>
      <c r="AV564" s="269">
        <f>[17]пот.ремонт!AP564+[14]пот.ремонт!AP564+[15]пот.ремонт!AP564+[2]пот.ремонт!AP564</f>
        <v>0</v>
      </c>
      <c r="AW564" s="193">
        <f>[15]пот.ремонт!C564</f>
        <v>38.112847586033965</v>
      </c>
      <c r="AX564" s="194"/>
      <c r="AY564" s="194">
        <f t="shared" si="114"/>
        <v>-38.112847586033965</v>
      </c>
      <c r="AZ564" s="17"/>
      <c r="BA564" s="200">
        <f t="shared" si="115"/>
        <v>-1329.623362250182</v>
      </c>
      <c r="BB564" s="269">
        <f t="shared" si="116"/>
        <v>0</v>
      </c>
      <c r="BC564" s="15">
        <v>0</v>
      </c>
      <c r="BE564" s="270">
        <f>'[16]звіт поточний ремонт'!AR541</f>
        <v>-432.40204789500001</v>
      </c>
      <c r="BF564" s="192">
        <f t="shared" si="109"/>
        <v>0</v>
      </c>
    </row>
    <row r="565" spans="1:58" ht="15" customHeight="1" x14ac:dyDescent="0.25">
      <c r="A565" s="175">
        <f t="shared" si="113"/>
        <v>559</v>
      </c>
      <c r="B565" s="260" t="s">
        <v>560</v>
      </c>
      <c r="C565" s="164">
        <f>побуд.звіт!AW569</f>
        <v>489.24519420108828</v>
      </c>
      <c r="D565" s="67">
        <f>'[3]по будинку 08'!BF570</f>
        <v>0</v>
      </c>
      <c r="E565" s="68">
        <v>3</v>
      </c>
      <c r="F565" s="69"/>
      <c r="G565" s="69"/>
      <c r="H565" s="69"/>
      <c r="I565" s="69"/>
      <c r="J565" s="69"/>
      <c r="K565" s="69"/>
      <c r="L565" s="70"/>
      <c r="M565" s="75">
        <f>[17]пот.ремонт!M565+[14]пот.ремонт!M565+[15]пот.ремонт!M565+[2]пот.ремонт!M565</f>
        <v>0</v>
      </c>
      <c r="N565" s="75">
        <f>[17]пот.ремонт!N565+[14]пот.ремонт!N565+[15]пот.ремонт!N565+[2]пот.ремонт!N565</f>
        <v>0</v>
      </c>
      <c r="O565" s="75">
        <f>[17]пот.ремонт!O565+[14]пот.ремонт!O565+[15]пот.ремонт!O565+[2]пот.ремонт!O565</f>
        <v>0</v>
      </c>
      <c r="P565" s="75">
        <f>[17]пот.ремонт!P565+[14]пот.ремонт!P565+[15]пот.ремонт!P565+[2]пот.ремонт!P565</f>
        <v>0</v>
      </c>
      <c r="Q565" s="75">
        <f>[17]пот.ремонт!Q565+[14]пот.ремонт!Q565+[15]пот.ремонт!Q565+[2]пот.ремонт!Q565</f>
        <v>0</v>
      </c>
      <c r="R565" s="75">
        <f>[17]пот.ремонт!R565+[14]пот.ремонт!R565+[15]пот.ремонт!R565+[2]пот.ремонт!R565</f>
        <v>0</v>
      </c>
      <c r="S565" s="75">
        <f>[17]пот.ремонт!S565+[14]пот.ремонт!S565+[15]пот.ремонт!S565+[2]пот.ремонт!S565</f>
        <v>0</v>
      </c>
      <c r="T565" s="75">
        <f>[17]пот.ремонт!T565+[14]пот.ремонт!T565+[15]пот.ремонт!T565+[2]пот.ремонт!T565</f>
        <v>0</v>
      </c>
      <c r="U565" s="75">
        <f>[17]пот.ремонт!U565+[14]пот.ремонт!U565+[15]пот.ремонт!U565+[2]пот.ремонт!U565</f>
        <v>0</v>
      </c>
      <c r="V565" s="75">
        <f>[17]пот.ремонт!V565+[14]пот.ремонт!V565+[15]пот.ремонт!V565+[2]пот.ремонт!V565</f>
        <v>0</v>
      </c>
      <c r="W565" s="75">
        <f>[17]пот.ремонт!W565+[14]пот.ремонт!W565+[15]пот.ремонт!W565+[2]пот.ремонт!W565</f>
        <v>0</v>
      </c>
      <c r="X565" s="75">
        <f>[17]пот.ремонт!X565+[14]пот.ремонт!X565+[15]пот.ремонт!X565+[2]пот.ремонт!X565</f>
        <v>0</v>
      </c>
      <c r="Y565" s="75">
        <f>[17]пот.ремонт!Y565+[14]пот.ремонт!Y565+[15]пот.ремонт!Y565+[2]пот.ремонт!Y565</f>
        <v>0</v>
      </c>
      <c r="Z565" s="75">
        <f>[17]пот.ремонт!Z565+[14]пот.ремонт!Z565+[15]пот.ремонт!Z565+[2]пот.ремонт!Z565</f>
        <v>0</v>
      </c>
      <c r="AA565" s="75">
        <f>[17]пот.ремонт!AA565+[14]пот.ремонт!AA565+[15]пот.ремонт!AA565+[2]пот.ремонт!AA565</f>
        <v>0</v>
      </c>
      <c r="AB565" s="75">
        <f>[1]пот.ремонт!AB566+[2]пот.ремонт!AB565</f>
        <v>0</v>
      </c>
      <c r="AC565" s="75">
        <f>[1]пот.ремонт!AC566+[2]пот.ремонт!AC565</f>
        <v>0</v>
      </c>
      <c r="AD565" s="187">
        <f t="shared" si="108"/>
        <v>0</v>
      </c>
      <c r="AE565" s="75">
        <f>[17]пот.ремонт!AE565+[14]пот.ремонт!AE565+[15]пот.ремонт!AE565+[2]пот.ремонт!AE565</f>
        <v>0</v>
      </c>
      <c r="AF565" s="75">
        <f>[17]пот.ремонт!AF565+[14]пот.ремонт!AF565+[15]пот.ремонт!AF565+[2]пот.ремонт!AF565</f>
        <v>0</v>
      </c>
      <c r="AG565" s="75">
        <f>[17]пот.ремонт!AG565+[14]пот.ремонт!AG565+[15]пот.ремонт!AG565+[2]пот.ремонт!AG565</f>
        <v>0</v>
      </c>
      <c r="AH565" s="75">
        <f>[17]пот.ремонт!AH565+[14]пот.ремонт!AH565+[15]пот.ремонт!AH565+[2]пот.ремонт!AH565</f>
        <v>0</v>
      </c>
      <c r="AI565" s="75">
        <f>[17]пот.ремонт!AI565+[14]пот.ремонт!AI565+[15]пот.ремонт!AI565+[2]пот.ремонт!AI565</f>
        <v>0</v>
      </c>
      <c r="AJ565" s="75">
        <f>[17]пот.ремонт!AJ565+[14]пот.ремонт!AJ565+[15]пот.ремонт!AJ565+[2]пот.ремонт!AJ565</f>
        <v>0</v>
      </c>
      <c r="AK565" s="75">
        <f>[17]пот.ремонт!AK565+[14]пот.ремонт!AK565+[15]пот.ремонт!AK565+[2]пот.ремонт!AK565</f>
        <v>0</v>
      </c>
      <c r="AL565" s="75">
        <f>[17]пот.ремонт!AL565+[14]пот.ремонт!AL565+[15]пот.ремонт!AL565+[2]пот.ремонт!AL565</f>
        <v>0</v>
      </c>
      <c r="AM565" s="75">
        <f>[17]пот.ремонт!AM565+[14]пот.ремонт!AM565+[15]пот.ремонт!AM565+[2]пот.ремонт!AM565</f>
        <v>0</v>
      </c>
      <c r="AN565" s="75">
        <f>[1]пот.ремонт!AN566+[2]пот.ремонт!AN565</f>
        <v>0</v>
      </c>
      <c r="AO565" s="71">
        <f t="shared" si="107"/>
        <v>0</v>
      </c>
      <c r="AP565" s="274">
        <f t="shared" si="110"/>
        <v>0</v>
      </c>
      <c r="AQ565" s="36">
        <f t="shared" si="105"/>
        <v>-489.24519420108828</v>
      </c>
      <c r="AR565" s="37">
        <f t="shared" si="106"/>
        <v>0</v>
      </c>
      <c r="AS565" s="183">
        <f t="shared" si="111"/>
        <v>0</v>
      </c>
      <c r="AT565" s="146">
        <f>'[4]ПР 5 місяців'!AP565</f>
        <v>-250.35809407500003</v>
      </c>
      <c r="AU565" s="275">
        <f t="shared" si="112"/>
        <v>-739.60328827608828</v>
      </c>
      <c r="AV565" s="269">
        <f>[17]пот.ремонт!AP565+[14]пот.ремонт!AP565+[15]пот.ремонт!AP565+[2]пот.ремонт!AP565</f>
        <v>0</v>
      </c>
      <c r="AW565" s="193">
        <f>[15]пот.ремонт!C565</f>
        <v>34.64785151528072</v>
      </c>
      <c r="AX565" s="194"/>
      <c r="AY565" s="194">
        <f t="shared" si="114"/>
        <v>-34.64785151528072</v>
      </c>
      <c r="AZ565" s="17"/>
      <c r="BA565" s="200">
        <f t="shared" si="115"/>
        <v>-774.25113979136904</v>
      </c>
      <c r="BB565" s="269">
        <f t="shared" si="116"/>
        <v>0</v>
      </c>
      <c r="BC565" s="15">
        <v>0</v>
      </c>
      <c r="BE565" s="270">
        <f>'[16]звіт поточний ремонт'!AR542</f>
        <v>-250.35809407500003</v>
      </c>
      <c r="BF565" s="192">
        <f t="shared" si="109"/>
        <v>0</v>
      </c>
    </row>
    <row r="566" spans="1:58" ht="15" customHeight="1" x14ac:dyDescent="0.25">
      <c r="A566" s="175">
        <f t="shared" si="113"/>
        <v>560</v>
      </c>
      <c r="B566" s="260" t="s">
        <v>561</v>
      </c>
      <c r="C566" s="164">
        <f>побуд.звіт!AW570</f>
        <v>1692.7486681585224</v>
      </c>
      <c r="D566" s="67">
        <f>'[3]по будинку 08'!BF571</f>
        <v>0</v>
      </c>
      <c r="E566" s="68">
        <v>3</v>
      </c>
      <c r="F566" s="69"/>
      <c r="G566" s="69"/>
      <c r="H566" s="69"/>
      <c r="I566" s="69"/>
      <c r="J566" s="69"/>
      <c r="K566" s="69"/>
      <c r="L566" s="70"/>
      <c r="M566" s="75">
        <f>[17]пот.ремонт!M566+[14]пот.ремонт!M566+[15]пот.ремонт!M566+[2]пот.ремонт!M566</f>
        <v>0</v>
      </c>
      <c r="N566" s="75">
        <f>[17]пот.ремонт!N566+[14]пот.ремонт!N566+[15]пот.ремонт!N566+[2]пот.ремонт!N566</f>
        <v>0</v>
      </c>
      <c r="O566" s="75">
        <f>[17]пот.ремонт!O566+[14]пот.ремонт!O566+[15]пот.ремонт!O566+[2]пот.ремонт!O566</f>
        <v>0</v>
      </c>
      <c r="P566" s="75">
        <f>[17]пот.ремонт!P566+[14]пот.ремонт!P566+[15]пот.ремонт!P566+[2]пот.ремонт!P566</f>
        <v>0</v>
      </c>
      <c r="Q566" s="75">
        <f>[17]пот.ремонт!Q566+[14]пот.ремонт!Q566+[15]пот.ремонт!Q566+[2]пот.ремонт!Q566</f>
        <v>0</v>
      </c>
      <c r="R566" s="75">
        <f>[17]пот.ремонт!R566+[14]пот.ремонт!R566+[15]пот.ремонт!R566+[2]пот.ремонт!R566</f>
        <v>0</v>
      </c>
      <c r="S566" s="75">
        <f>[17]пот.ремонт!S566+[14]пот.ремонт!S566+[15]пот.ремонт!S566+[2]пот.ремонт!S566</f>
        <v>0</v>
      </c>
      <c r="T566" s="75">
        <f>[17]пот.ремонт!T566+[14]пот.ремонт!T566+[15]пот.ремонт!T566+[2]пот.ремонт!T566</f>
        <v>0</v>
      </c>
      <c r="U566" s="75">
        <f>[17]пот.ремонт!U566+[14]пот.ремонт!U566+[15]пот.ремонт!U566+[2]пот.ремонт!U566</f>
        <v>0</v>
      </c>
      <c r="V566" s="75">
        <f>[17]пот.ремонт!V566+[14]пот.ремонт!V566+[15]пот.ремонт!V566+[2]пот.ремонт!V566</f>
        <v>0</v>
      </c>
      <c r="W566" s="75">
        <f>[17]пот.ремонт!W566+[14]пот.ремонт!W566+[15]пот.ремонт!W566+[2]пот.ремонт!W566</f>
        <v>0</v>
      </c>
      <c r="X566" s="75">
        <f>[17]пот.ремонт!X566+[14]пот.ремонт!X566+[15]пот.ремонт!X566+[2]пот.ремонт!X566</f>
        <v>0</v>
      </c>
      <c r="Y566" s="75">
        <f>[17]пот.ремонт!Y566+[14]пот.ремонт!Y566+[15]пот.ремонт!Y566+[2]пот.ремонт!Y566</f>
        <v>0</v>
      </c>
      <c r="Z566" s="75">
        <f>[17]пот.ремонт!Z566+[14]пот.ремонт!Z566+[15]пот.ремонт!Z566+[2]пот.ремонт!Z566</f>
        <v>0</v>
      </c>
      <c r="AA566" s="75">
        <f>[17]пот.ремонт!AA566+[14]пот.ремонт!AA566+[15]пот.ремонт!AA566+[2]пот.ремонт!AA566</f>
        <v>0</v>
      </c>
      <c r="AB566" s="75">
        <f>[1]пот.ремонт!AB567+[2]пот.ремонт!AB566</f>
        <v>0</v>
      </c>
      <c r="AC566" s="75">
        <f>[1]пот.ремонт!AC567+[2]пот.ремонт!AC566</f>
        <v>0</v>
      </c>
      <c r="AD566" s="187">
        <f t="shared" si="108"/>
        <v>0</v>
      </c>
      <c r="AE566" s="75">
        <f>[17]пот.ремонт!AE566+[14]пот.ремонт!AE566+[15]пот.ремонт!AE566+[2]пот.ремонт!AE566</f>
        <v>0</v>
      </c>
      <c r="AF566" s="75">
        <f>[17]пот.ремонт!AF566+[14]пот.ремонт!AF566+[15]пот.ремонт!AF566+[2]пот.ремонт!AF566</f>
        <v>0</v>
      </c>
      <c r="AG566" s="75">
        <f>[17]пот.ремонт!AG566+[14]пот.ремонт!AG566+[15]пот.ремонт!AG566+[2]пот.ремонт!AG566</f>
        <v>0</v>
      </c>
      <c r="AH566" s="75">
        <f>[17]пот.ремонт!AH566+[14]пот.ремонт!AH566+[15]пот.ремонт!AH566+[2]пот.ремонт!AH566</f>
        <v>0</v>
      </c>
      <c r="AI566" s="75">
        <f>[17]пот.ремонт!AI566+[14]пот.ремонт!AI566+[15]пот.ремонт!AI566+[2]пот.ремонт!AI566</f>
        <v>0</v>
      </c>
      <c r="AJ566" s="75">
        <f>[17]пот.ремонт!AJ566+[14]пот.ремонт!AJ566+[15]пот.ремонт!AJ566+[2]пот.ремонт!AJ566</f>
        <v>0</v>
      </c>
      <c r="AK566" s="75">
        <f>[17]пот.ремонт!AK566+[14]пот.ремонт!AK566+[15]пот.ремонт!AK566+[2]пот.ремонт!AK566</f>
        <v>0</v>
      </c>
      <c r="AL566" s="75">
        <f>[17]пот.ремонт!AL566+[14]пот.ремонт!AL566+[15]пот.ремонт!AL566+[2]пот.ремонт!AL566</f>
        <v>0</v>
      </c>
      <c r="AM566" s="75">
        <f>[17]пот.ремонт!AM566+[14]пот.ремонт!AM566+[15]пот.ремонт!AM566+[2]пот.ремонт!AM566</f>
        <v>0</v>
      </c>
      <c r="AN566" s="75">
        <f>[1]пот.ремонт!AN567+[2]пот.ремонт!AN566</f>
        <v>0</v>
      </c>
      <c r="AO566" s="71">
        <f t="shared" si="107"/>
        <v>0</v>
      </c>
      <c r="AP566" s="274">
        <f t="shared" si="110"/>
        <v>0</v>
      </c>
      <c r="AQ566" s="36">
        <f t="shared" si="105"/>
        <v>-1692.7486681585224</v>
      </c>
      <c r="AR566" s="37">
        <f t="shared" si="106"/>
        <v>0</v>
      </c>
      <c r="AS566" s="183">
        <f t="shared" si="111"/>
        <v>0</v>
      </c>
      <c r="AT566" s="146">
        <f>'[4]ПР 5 місяців'!AP566</f>
        <v>3220.2839365795289</v>
      </c>
      <c r="AU566" s="275">
        <f t="shared" si="112"/>
        <v>1527.5352684210065</v>
      </c>
      <c r="AV566" s="269">
        <f>[17]пот.ремонт!AP566+[14]пот.ремонт!AP566+[15]пот.ремонт!AP566+[2]пот.ремонт!AP566</f>
        <v>0</v>
      </c>
      <c r="AW566" s="193">
        <f>[15]пот.ремонт!C566</f>
        <v>20.819678337187579</v>
      </c>
      <c r="AX566" s="194"/>
      <c r="AY566" s="194">
        <f t="shared" si="114"/>
        <v>-20.819678337187579</v>
      </c>
      <c r="AZ566" s="17"/>
      <c r="BA566" s="200">
        <f t="shared" si="115"/>
        <v>1506.7155900838191</v>
      </c>
      <c r="BB566" s="269">
        <f t="shared" si="116"/>
        <v>0</v>
      </c>
      <c r="BC566" s="15">
        <v>0</v>
      </c>
      <c r="BE566" s="270">
        <f>'[16]звіт поточний ремонт'!AR543</f>
        <v>3220.2839365795289</v>
      </c>
      <c r="BF566" s="192">
        <f t="shared" si="109"/>
        <v>0</v>
      </c>
    </row>
    <row r="567" spans="1:58" ht="15" customHeight="1" x14ac:dyDescent="0.25">
      <c r="A567" s="175">
        <f t="shared" si="113"/>
        <v>561</v>
      </c>
      <c r="B567" s="260" t="s">
        <v>562</v>
      </c>
      <c r="C567" s="164">
        <f>побуд.звіт!AW571</f>
        <v>283.59690957202565</v>
      </c>
      <c r="D567" s="67">
        <f>'[3]по будинку 08'!BF572</f>
        <v>0</v>
      </c>
      <c r="E567" s="68">
        <v>3</v>
      </c>
      <c r="F567" s="69"/>
      <c r="G567" s="69"/>
      <c r="H567" s="69"/>
      <c r="I567" s="69"/>
      <c r="J567" s="69"/>
      <c r="K567" s="69"/>
      <c r="L567" s="70"/>
      <c r="M567" s="75">
        <f>[17]пот.ремонт!M567+[14]пот.ремонт!M567+[15]пот.ремонт!M567+[2]пот.ремонт!M567</f>
        <v>0</v>
      </c>
      <c r="N567" s="75">
        <f>[17]пот.ремонт!N567+[14]пот.ремонт!N567+[15]пот.ремонт!N567+[2]пот.ремонт!N567</f>
        <v>0</v>
      </c>
      <c r="O567" s="75">
        <f>[17]пот.ремонт!O567+[14]пот.ремонт!O567+[15]пот.ремонт!O567+[2]пот.ремонт!O567</f>
        <v>0</v>
      </c>
      <c r="P567" s="75">
        <f>[17]пот.ремонт!P567+[14]пот.ремонт!P567+[15]пот.ремонт!P567+[2]пот.ремонт!P567</f>
        <v>0</v>
      </c>
      <c r="Q567" s="75">
        <f>[17]пот.ремонт!Q567+[14]пот.ремонт!Q567+[15]пот.ремонт!Q567+[2]пот.ремонт!Q567</f>
        <v>0</v>
      </c>
      <c r="R567" s="75">
        <f>[17]пот.ремонт!R567+[14]пот.ремонт!R567+[15]пот.ремонт!R567+[2]пот.ремонт!R567</f>
        <v>0</v>
      </c>
      <c r="S567" s="75">
        <f>[17]пот.ремонт!S567+[14]пот.ремонт!S567+[15]пот.ремонт!S567+[2]пот.ремонт!S567</f>
        <v>0</v>
      </c>
      <c r="T567" s="75">
        <f>[17]пот.ремонт!T567+[14]пот.ремонт!T567+[15]пот.ремонт!T567+[2]пот.ремонт!T567</f>
        <v>0</v>
      </c>
      <c r="U567" s="75">
        <f>[17]пот.ремонт!U567+[14]пот.ремонт!U567+[15]пот.ремонт!U567+[2]пот.ремонт!U567</f>
        <v>0</v>
      </c>
      <c r="V567" s="75">
        <f>[17]пот.ремонт!V567+[14]пот.ремонт!V567+[15]пот.ремонт!V567+[2]пот.ремонт!V567</f>
        <v>0</v>
      </c>
      <c r="W567" s="75">
        <f>[17]пот.ремонт!W567+[14]пот.ремонт!W567+[15]пот.ремонт!W567+[2]пот.ремонт!W567</f>
        <v>0</v>
      </c>
      <c r="X567" s="75">
        <f>[17]пот.ремонт!X567+[14]пот.ремонт!X567+[15]пот.ремонт!X567+[2]пот.ремонт!X567</f>
        <v>0</v>
      </c>
      <c r="Y567" s="75">
        <f>[17]пот.ремонт!Y567+[14]пот.ремонт!Y567+[15]пот.ремонт!Y567+[2]пот.ремонт!Y567</f>
        <v>0</v>
      </c>
      <c r="Z567" s="75">
        <f>[17]пот.ремонт!Z567+[14]пот.ремонт!Z567+[15]пот.ремонт!Z567+[2]пот.ремонт!Z567</f>
        <v>0</v>
      </c>
      <c r="AA567" s="75">
        <f>[17]пот.ремонт!AA567+[14]пот.ремонт!AA567+[15]пот.ремонт!AA567+[2]пот.ремонт!AA567</f>
        <v>0</v>
      </c>
      <c r="AB567" s="75">
        <f>[1]пот.ремонт!AB568+[2]пот.ремонт!AB567</f>
        <v>0</v>
      </c>
      <c r="AC567" s="75">
        <f>[1]пот.ремонт!AC568+[2]пот.ремонт!AC567</f>
        <v>0</v>
      </c>
      <c r="AD567" s="187">
        <f t="shared" si="108"/>
        <v>0</v>
      </c>
      <c r="AE567" s="75">
        <f>[17]пот.ремонт!AE567+[14]пот.ремонт!AE567+[15]пот.ремонт!AE567+[2]пот.ремонт!AE567</f>
        <v>0</v>
      </c>
      <c r="AF567" s="75">
        <f>[17]пот.ремонт!AF567+[14]пот.ремонт!AF567+[15]пот.ремонт!AF567+[2]пот.ремонт!AF567</f>
        <v>0</v>
      </c>
      <c r="AG567" s="75">
        <f>[17]пот.ремонт!AG567+[14]пот.ремонт!AG567+[15]пот.ремонт!AG567+[2]пот.ремонт!AG567</f>
        <v>0</v>
      </c>
      <c r="AH567" s="75">
        <f>[17]пот.ремонт!AH567+[14]пот.ремонт!AH567+[15]пот.ремонт!AH567+[2]пот.ремонт!AH567</f>
        <v>0</v>
      </c>
      <c r="AI567" s="75">
        <f>[17]пот.ремонт!AI567+[14]пот.ремонт!AI567+[15]пот.ремонт!AI567+[2]пот.ремонт!AI567</f>
        <v>0</v>
      </c>
      <c r="AJ567" s="75">
        <f>[17]пот.ремонт!AJ567+[14]пот.ремонт!AJ567+[15]пот.ремонт!AJ567+[2]пот.ремонт!AJ567</f>
        <v>0</v>
      </c>
      <c r="AK567" s="75">
        <f>[17]пот.ремонт!AK567+[14]пот.ремонт!AK567+[15]пот.ремонт!AK567+[2]пот.ремонт!AK567</f>
        <v>0</v>
      </c>
      <c r="AL567" s="75">
        <f>[17]пот.ремонт!AL567+[14]пот.ремонт!AL567+[15]пот.ремонт!AL567+[2]пот.ремонт!AL567</f>
        <v>0</v>
      </c>
      <c r="AM567" s="75">
        <f>[17]пот.ремонт!AM567+[14]пот.ремонт!AM567+[15]пот.ремонт!AM567+[2]пот.ремонт!AM567</f>
        <v>0</v>
      </c>
      <c r="AN567" s="75">
        <f>[1]пот.ремонт!AN568+[2]пот.ремонт!AN567</f>
        <v>0</v>
      </c>
      <c r="AO567" s="71">
        <f t="shared" si="107"/>
        <v>0</v>
      </c>
      <c r="AP567" s="274">
        <f t="shared" si="110"/>
        <v>0</v>
      </c>
      <c r="AQ567" s="36">
        <f t="shared" si="105"/>
        <v>-283.59690957202565</v>
      </c>
      <c r="AR567" s="37">
        <f t="shared" si="106"/>
        <v>0</v>
      </c>
      <c r="AS567" s="183">
        <f t="shared" si="111"/>
        <v>0</v>
      </c>
      <c r="AT567" s="146">
        <f>'[4]ПР 5 місяців'!AP567</f>
        <v>-145.93856252800001</v>
      </c>
      <c r="AU567" s="275">
        <f t="shared" si="112"/>
        <v>-429.53547210002569</v>
      </c>
      <c r="AV567" s="269">
        <f>[17]пот.ремонт!AP567+[14]пот.ремонт!AP567+[15]пот.ремонт!AP567+[2]пот.ремонт!AP567</f>
        <v>0</v>
      </c>
      <c r="AW567" s="193">
        <f>[15]пот.ремонт!C567</f>
        <v>54.428259311427482</v>
      </c>
      <c r="AX567" s="194"/>
      <c r="AY567" s="194">
        <f t="shared" si="114"/>
        <v>-54.428259311427482</v>
      </c>
      <c r="AZ567" s="17"/>
      <c r="BA567" s="200">
        <f t="shared" si="115"/>
        <v>-483.96373141145318</v>
      </c>
      <c r="BB567" s="269">
        <f t="shared" si="116"/>
        <v>0</v>
      </c>
      <c r="BC567" s="15">
        <v>0</v>
      </c>
      <c r="BE567" s="270">
        <f>'[16]звіт поточний ремонт'!AR544</f>
        <v>-145.93856252800001</v>
      </c>
      <c r="BF567" s="192">
        <f t="shared" si="109"/>
        <v>0</v>
      </c>
    </row>
    <row r="568" spans="1:58" ht="15" customHeight="1" x14ac:dyDescent="0.25">
      <c r="A568" s="175">
        <f t="shared" si="113"/>
        <v>562</v>
      </c>
      <c r="B568" s="260" t="s">
        <v>563</v>
      </c>
      <c r="C568" s="164">
        <f>побуд.звіт!AW572</f>
        <v>317.10457865475701</v>
      </c>
      <c r="D568" s="67">
        <f>'[3]по будинку 08'!BF573</f>
        <v>0</v>
      </c>
      <c r="E568" s="68">
        <v>3</v>
      </c>
      <c r="F568" s="69"/>
      <c r="G568" s="69"/>
      <c r="H568" s="69"/>
      <c r="I568" s="69"/>
      <c r="J568" s="69"/>
      <c r="K568" s="69"/>
      <c r="L568" s="70"/>
      <c r="M568" s="75">
        <f>[17]пот.ремонт!M568+[14]пот.ремонт!M568+[15]пот.ремонт!M568+[2]пот.ремонт!M568</f>
        <v>0</v>
      </c>
      <c r="N568" s="75">
        <f>[17]пот.ремонт!N568+[14]пот.ремонт!N568+[15]пот.ремонт!N568+[2]пот.ремонт!N568</f>
        <v>0</v>
      </c>
      <c r="O568" s="75">
        <f>[17]пот.ремонт!O568+[14]пот.ремонт!O568+[15]пот.ремонт!O568+[2]пот.ремонт!O568</f>
        <v>0</v>
      </c>
      <c r="P568" s="75">
        <f>[17]пот.ремонт!P568+[14]пот.ремонт!P568+[15]пот.ремонт!P568+[2]пот.ремонт!P568</f>
        <v>0</v>
      </c>
      <c r="Q568" s="75">
        <f>[17]пот.ремонт!Q568+[14]пот.ремонт!Q568+[15]пот.ремонт!Q568+[2]пот.ремонт!Q568</f>
        <v>0</v>
      </c>
      <c r="R568" s="75">
        <f>[17]пот.ремонт!R568+[14]пот.ремонт!R568+[15]пот.ремонт!R568+[2]пот.ремонт!R568</f>
        <v>0</v>
      </c>
      <c r="S568" s="75">
        <f>[17]пот.ремонт!S568+[14]пот.ремонт!S568+[15]пот.ремонт!S568+[2]пот.ремонт!S568</f>
        <v>0</v>
      </c>
      <c r="T568" s="75">
        <f>[17]пот.ремонт!T568+[14]пот.ремонт!T568+[15]пот.ремонт!T568+[2]пот.ремонт!T568</f>
        <v>0</v>
      </c>
      <c r="U568" s="75">
        <f>[17]пот.ремонт!U568+[14]пот.ремонт!U568+[15]пот.ремонт!U568+[2]пот.ремонт!U568</f>
        <v>0</v>
      </c>
      <c r="V568" s="75">
        <f>[17]пот.ремонт!V568+[14]пот.ремонт!V568+[15]пот.ремонт!V568+[2]пот.ремонт!V568</f>
        <v>0</v>
      </c>
      <c r="W568" s="75">
        <f>[17]пот.ремонт!W568+[14]пот.ремонт!W568+[15]пот.ремонт!W568+[2]пот.ремонт!W568</f>
        <v>0</v>
      </c>
      <c r="X568" s="75">
        <f>[17]пот.ремонт!X568+[14]пот.ремонт!X568+[15]пот.ремонт!X568+[2]пот.ремонт!X568</f>
        <v>0</v>
      </c>
      <c r="Y568" s="75">
        <f>[17]пот.ремонт!Y568+[14]пот.ремонт!Y568+[15]пот.ремонт!Y568+[2]пот.ремонт!Y568</f>
        <v>0</v>
      </c>
      <c r="Z568" s="75">
        <f>[17]пот.ремонт!Z568+[14]пот.ремонт!Z568+[15]пот.ремонт!Z568+[2]пот.ремонт!Z568</f>
        <v>0</v>
      </c>
      <c r="AA568" s="75">
        <f>[17]пот.ремонт!AA568+[14]пот.ремонт!AA568+[15]пот.ремонт!AA568+[2]пот.ремонт!AA568</f>
        <v>0</v>
      </c>
      <c r="AB568" s="75">
        <f>[1]пот.ремонт!AB569+[2]пот.ремонт!AB568</f>
        <v>0</v>
      </c>
      <c r="AC568" s="75">
        <f>[1]пот.ремонт!AC569+[2]пот.ремонт!AC568</f>
        <v>0</v>
      </c>
      <c r="AD568" s="187">
        <f t="shared" si="108"/>
        <v>0</v>
      </c>
      <c r="AE568" s="75">
        <f>[17]пот.ремонт!AE568+[14]пот.ремонт!AE568+[15]пот.ремонт!AE568+[2]пот.ремонт!AE568</f>
        <v>0</v>
      </c>
      <c r="AF568" s="75">
        <f>[17]пот.ремонт!AF568+[14]пот.ремонт!AF568+[15]пот.ремонт!AF568+[2]пот.ремонт!AF568</f>
        <v>0</v>
      </c>
      <c r="AG568" s="75">
        <f>[17]пот.ремонт!AG568+[14]пот.ремонт!AG568+[15]пот.ремонт!AG568+[2]пот.ремонт!AG568</f>
        <v>0</v>
      </c>
      <c r="AH568" s="75">
        <f>[17]пот.ремонт!AH568+[14]пот.ремонт!AH568+[15]пот.ремонт!AH568+[2]пот.ремонт!AH568</f>
        <v>0</v>
      </c>
      <c r="AI568" s="75">
        <f>[17]пот.ремонт!AI568+[14]пот.ремонт!AI568+[15]пот.ремонт!AI568+[2]пот.ремонт!AI568</f>
        <v>0</v>
      </c>
      <c r="AJ568" s="75">
        <f>[17]пот.ремонт!AJ568+[14]пот.ремонт!AJ568+[15]пот.ремонт!AJ568+[2]пот.ремонт!AJ568</f>
        <v>0</v>
      </c>
      <c r="AK568" s="75">
        <f>[17]пот.ремонт!AK568+[14]пот.ремонт!AK568+[15]пот.ремонт!AK568+[2]пот.ремонт!AK568</f>
        <v>0</v>
      </c>
      <c r="AL568" s="75">
        <f>[17]пот.ремонт!AL568+[14]пот.ремонт!AL568+[15]пот.ремонт!AL568+[2]пот.ремонт!AL568</f>
        <v>0</v>
      </c>
      <c r="AM568" s="75">
        <f>[17]пот.ремонт!AM568+[14]пот.ремонт!AM568+[15]пот.ремонт!AM568+[2]пот.ремонт!AM568</f>
        <v>0</v>
      </c>
      <c r="AN568" s="75">
        <f>[1]пот.ремонт!AN569+[2]пот.ремонт!AN568</f>
        <v>0</v>
      </c>
      <c r="AO568" s="71">
        <f t="shared" si="107"/>
        <v>0</v>
      </c>
      <c r="AP568" s="274">
        <f t="shared" si="110"/>
        <v>0</v>
      </c>
      <c r="AQ568" s="36">
        <f t="shared" si="105"/>
        <v>-317.10457865475701</v>
      </c>
      <c r="AR568" s="37">
        <f t="shared" si="106"/>
        <v>0</v>
      </c>
      <c r="AS568" s="183">
        <f t="shared" si="111"/>
        <v>0</v>
      </c>
      <c r="AT568" s="146">
        <f>'[4]ПР 5 місяців'!AP568</f>
        <v>-163.18155188700001</v>
      </c>
      <c r="AU568" s="275">
        <f t="shared" si="112"/>
        <v>-480.28613054175702</v>
      </c>
      <c r="AV568" s="269">
        <f>[17]пот.ремонт!AP568+[14]пот.ремонт!AP568+[15]пот.ремонт!AP568+[2]пот.ремонт!AP568</f>
        <v>0</v>
      </c>
      <c r="AW568" s="193">
        <f>[15]пот.ремонт!C568</f>
        <v>13.526400038298066</v>
      </c>
      <c r="AX568" s="194"/>
      <c r="AY568" s="194">
        <f t="shared" si="114"/>
        <v>-13.526400038298066</v>
      </c>
      <c r="AZ568" s="17"/>
      <c r="BA568" s="200">
        <f t="shared" si="115"/>
        <v>-493.81253058005507</v>
      </c>
      <c r="BB568" s="269">
        <f t="shared" si="116"/>
        <v>0</v>
      </c>
      <c r="BC568" s="15">
        <v>0</v>
      </c>
      <c r="BE568" s="270">
        <f>'[16]звіт поточний ремонт'!AR545</f>
        <v>-163.18155188700001</v>
      </c>
      <c r="BF568" s="192">
        <f t="shared" si="109"/>
        <v>0</v>
      </c>
    </row>
    <row r="569" spans="1:58" ht="15" customHeight="1" x14ac:dyDescent="0.25">
      <c r="A569" s="175">
        <f t="shared" si="113"/>
        <v>563</v>
      </c>
      <c r="B569" s="260" t="s">
        <v>564</v>
      </c>
      <c r="C569" s="164">
        <f>побуд.звіт!AW573</f>
        <v>381.07398946724385</v>
      </c>
      <c r="D569" s="67">
        <f>'[3]по будинку 08'!BF574</f>
        <v>0</v>
      </c>
      <c r="E569" s="68">
        <v>3</v>
      </c>
      <c r="F569" s="69"/>
      <c r="G569" s="69"/>
      <c r="H569" s="69"/>
      <c r="I569" s="69"/>
      <c r="J569" s="69"/>
      <c r="K569" s="69"/>
      <c r="L569" s="70"/>
      <c r="M569" s="75">
        <f>[17]пот.ремонт!M569+[14]пот.ремонт!M569+[15]пот.ремонт!M569+[2]пот.ремонт!M569</f>
        <v>0</v>
      </c>
      <c r="N569" s="75">
        <f>[17]пот.ремонт!N569+[14]пот.ремонт!N569+[15]пот.ремонт!N569+[2]пот.ремонт!N569</f>
        <v>0</v>
      </c>
      <c r="O569" s="75">
        <f>[17]пот.ремонт!O569+[14]пот.ремонт!O569+[15]пот.ремонт!O569+[2]пот.ремонт!O569</f>
        <v>0</v>
      </c>
      <c r="P569" s="75">
        <f>[17]пот.ремонт!P569+[14]пот.ремонт!P569+[15]пот.ремонт!P569+[2]пот.ремонт!P569</f>
        <v>0</v>
      </c>
      <c r="Q569" s="75">
        <f>[17]пот.ремонт!Q569+[14]пот.ремонт!Q569+[15]пот.ремонт!Q569+[2]пот.ремонт!Q569</f>
        <v>0</v>
      </c>
      <c r="R569" s="75">
        <f>[17]пот.ремонт!R569+[14]пот.ремонт!R569+[15]пот.ремонт!R569+[2]пот.ремонт!R569</f>
        <v>0</v>
      </c>
      <c r="S569" s="75">
        <f>[17]пот.ремонт!S569+[14]пот.ремонт!S569+[15]пот.ремонт!S569+[2]пот.ремонт!S569</f>
        <v>0</v>
      </c>
      <c r="T569" s="75">
        <f>[17]пот.ремонт!T569+[14]пот.ремонт!T569+[15]пот.ремонт!T569+[2]пот.ремонт!T569</f>
        <v>0</v>
      </c>
      <c r="U569" s="75">
        <f>[17]пот.ремонт!U569+[14]пот.ремонт!U569+[15]пот.ремонт!U569+[2]пот.ремонт!U569</f>
        <v>0</v>
      </c>
      <c r="V569" s="75">
        <f>[17]пот.ремонт!V569+[14]пот.ремонт!V569+[15]пот.ремонт!V569+[2]пот.ремонт!V569</f>
        <v>0</v>
      </c>
      <c r="W569" s="75">
        <f>[17]пот.ремонт!W569+[14]пот.ремонт!W569+[15]пот.ремонт!W569+[2]пот.ремонт!W569</f>
        <v>0</v>
      </c>
      <c r="X569" s="75">
        <f>[17]пот.ремонт!X569+[14]пот.ремонт!X569+[15]пот.ремонт!X569+[2]пот.ремонт!X569</f>
        <v>0</v>
      </c>
      <c r="Y569" s="75">
        <f>[17]пот.ремонт!Y569+[14]пот.ремонт!Y569+[15]пот.ремонт!Y569+[2]пот.ремонт!Y569</f>
        <v>0</v>
      </c>
      <c r="Z569" s="75">
        <f>[17]пот.ремонт!Z569+[14]пот.ремонт!Z569+[15]пот.ремонт!Z569+[2]пот.ремонт!Z569</f>
        <v>0</v>
      </c>
      <c r="AA569" s="75">
        <f>[17]пот.ремонт!AA569+[14]пот.ремонт!AA569+[15]пот.ремонт!AA569+[2]пот.ремонт!AA569</f>
        <v>0</v>
      </c>
      <c r="AB569" s="75">
        <f>[1]пот.ремонт!AB570+[2]пот.ремонт!AB569</f>
        <v>0</v>
      </c>
      <c r="AC569" s="75">
        <f>[1]пот.ремонт!AC570+[2]пот.ремонт!AC569</f>
        <v>0</v>
      </c>
      <c r="AD569" s="187">
        <f t="shared" si="108"/>
        <v>0</v>
      </c>
      <c r="AE569" s="75">
        <f>[17]пот.ремонт!AE569+[14]пот.ремонт!AE569+[15]пот.ремонт!AE569+[2]пот.ремонт!AE569</f>
        <v>0</v>
      </c>
      <c r="AF569" s="75">
        <f>[17]пот.ремонт!AF569+[14]пот.ремонт!AF569+[15]пот.ремонт!AF569+[2]пот.ремонт!AF569</f>
        <v>0</v>
      </c>
      <c r="AG569" s="75">
        <f>[17]пот.ремонт!AG569+[14]пот.ремонт!AG569+[15]пот.ремонт!AG569+[2]пот.ремонт!AG569</f>
        <v>0</v>
      </c>
      <c r="AH569" s="75">
        <f>[17]пот.ремонт!AH569+[14]пот.ремонт!AH569+[15]пот.ремонт!AH569+[2]пот.ремонт!AH569</f>
        <v>0</v>
      </c>
      <c r="AI569" s="75">
        <f>[17]пот.ремонт!AI569+[14]пот.ремонт!AI569+[15]пот.ремонт!AI569+[2]пот.ремонт!AI569</f>
        <v>0</v>
      </c>
      <c r="AJ569" s="75">
        <f>[17]пот.ремонт!AJ569+[14]пот.ремонт!AJ569+[15]пот.ремонт!AJ569+[2]пот.ремонт!AJ569</f>
        <v>0</v>
      </c>
      <c r="AK569" s="75">
        <f>[17]пот.ремонт!AK569+[14]пот.ремонт!AK569+[15]пот.ремонт!AK569+[2]пот.ремонт!AK569</f>
        <v>0</v>
      </c>
      <c r="AL569" s="75">
        <f>[17]пот.ремонт!AL569+[14]пот.ремонт!AL569+[15]пот.ремонт!AL569+[2]пот.ремонт!AL569</f>
        <v>0</v>
      </c>
      <c r="AM569" s="75">
        <f>[17]пот.ремонт!AM569+[14]пот.ремонт!AM569+[15]пот.ремонт!AM569+[2]пот.ремонт!AM569</f>
        <v>0</v>
      </c>
      <c r="AN569" s="75">
        <f>[1]пот.ремонт!AN570+[2]пот.ремонт!AN569</f>
        <v>0</v>
      </c>
      <c r="AO569" s="71">
        <f t="shared" si="107"/>
        <v>0</v>
      </c>
      <c r="AP569" s="274">
        <f t="shared" si="110"/>
        <v>0</v>
      </c>
      <c r="AQ569" s="36">
        <f t="shared" si="105"/>
        <v>-381.07398946724385</v>
      </c>
      <c r="AR569" s="37">
        <f t="shared" si="106"/>
        <v>0</v>
      </c>
      <c r="AS569" s="183">
        <f t="shared" si="111"/>
        <v>0</v>
      </c>
      <c r="AT569" s="146">
        <f>'[4]ПР 5 місяців'!AP569</f>
        <v>-196.100195434</v>
      </c>
      <c r="AU569" s="275">
        <f t="shared" si="112"/>
        <v>-577.17418490124385</v>
      </c>
      <c r="AV569" s="269">
        <f>[17]пот.ремонт!AP569+[14]пот.ремонт!AP569+[15]пот.ремонт!AP569+[2]пот.ремонт!AP569</f>
        <v>0</v>
      </c>
      <c r="AW569" s="193">
        <f>[15]пот.ремонт!C569</f>
        <v>17.099596311254121</v>
      </c>
      <c r="AX569" s="194"/>
      <c r="AY569" s="194">
        <f t="shared" si="114"/>
        <v>-17.099596311254121</v>
      </c>
      <c r="AZ569" s="17"/>
      <c r="BA569" s="200">
        <f t="shared" si="115"/>
        <v>-594.27378121249797</v>
      </c>
      <c r="BB569" s="269">
        <f t="shared" si="116"/>
        <v>0</v>
      </c>
      <c r="BC569" s="15">
        <v>0</v>
      </c>
      <c r="BE569" s="270">
        <f>'[16]звіт поточний ремонт'!AR546</f>
        <v>-196.100195434</v>
      </c>
      <c r="BF569" s="192">
        <f t="shared" si="109"/>
        <v>0</v>
      </c>
    </row>
    <row r="570" spans="1:58" ht="15" customHeight="1" x14ac:dyDescent="0.25">
      <c r="A570" s="175">
        <f t="shared" si="113"/>
        <v>564</v>
      </c>
      <c r="B570" s="260" t="s">
        <v>565</v>
      </c>
      <c r="C570" s="164">
        <f>побуд.звіт!AW574</f>
        <v>354.57225702635606</v>
      </c>
      <c r="D570" s="67">
        <f>'[3]по будинку 08'!BF575</f>
        <v>0</v>
      </c>
      <c r="E570" s="68">
        <v>3</v>
      </c>
      <c r="F570" s="69"/>
      <c r="G570" s="69"/>
      <c r="H570" s="69"/>
      <c r="I570" s="69"/>
      <c r="J570" s="69"/>
      <c r="K570" s="69"/>
      <c r="L570" s="70"/>
      <c r="M570" s="75">
        <f>[17]пот.ремонт!M570+[14]пот.ремонт!M570+[15]пот.ремонт!M570+[2]пот.ремонт!M570</f>
        <v>0</v>
      </c>
      <c r="N570" s="75">
        <f>[17]пот.ремонт!N570+[14]пот.ремонт!N570+[15]пот.ремонт!N570+[2]пот.ремонт!N570</f>
        <v>0</v>
      </c>
      <c r="O570" s="75">
        <f>[17]пот.ремонт!O570+[14]пот.ремонт!O570+[15]пот.ремонт!O570+[2]пот.ремонт!O570</f>
        <v>0</v>
      </c>
      <c r="P570" s="75">
        <f>[17]пот.ремонт!P570+[14]пот.ремонт!P570+[15]пот.ремонт!P570+[2]пот.ремонт!P570</f>
        <v>0</v>
      </c>
      <c r="Q570" s="75">
        <f>[17]пот.ремонт!Q570+[14]пот.ремонт!Q570+[15]пот.ремонт!Q570+[2]пот.ремонт!Q570</f>
        <v>0</v>
      </c>
      <c r="R570" s="75">
        <f>[17]пот.ремонт!R570+[14]пот.ремонт!R570+[15]пот.ремонт!R570+[2]пот.ремонт!R570</f>
        <v>0</v>
      </c>
      <c r="S570" s="75">
        <f>[17]пот.ремонт!S570+[14]пот.ремонт!S570+[15]пот.ремонт!S570+[2]пот.ремонт!S570</f>
        <v>0</v>
      </c>
      <c r="T570" s="75">
        <f>[17]пот.ремонт!T570+[14]пот.ремонт!T570+[15]пот.ремонт!T570+[2]пот.ремонт!T570</f>
        <v>0</v>
      </c>
      <c r="U570" s="75">
        <f>[17]пот.ремонт!U570+[14]пот.ремонт!U570+[15]пот.ремонт!U570+[2]пот.ремонт!U570</f>
        <v>0</v>
      </c>
      <c r="V570" s="75">
        <f>[17]пот.ремонт!V570+[14]пот.ремонт!V570+[15]пот.ремонт!V570+[2]пот.ремонт!V570</f>
        <v>0</v>
      </c>
      <c r="W570" s="75">
        <f>[17]пот.ремонт!W570+[14]пот.ремонт!W570+[15]пот.ремонт!W570+[2]пот.ремонт!W570</f>
        <v>0</v>
      </c>
      <c r="X570" s="75">
        <f>[17]пот.ремонт!X570+[14]пот.ремонт!X570+[15]пот.ремонт!X570+[2]пот.ремонт!X570</f>
        <v>0</v>
      </c>
      <c r="Y570" s="75">
        <f>[17]пот.ремонт!Y570+[14]пот.ремонт!Y570+[15]пот.ремонт!Y570+[2]пот.ремонт!Y570</f>
        <v>0</v>
      </c>
      <c r="Z570" s="75">
        <f>[17]пот.ремонт!Z570+[14]пот.ремонт!Z570+[15]пот.ремонт!Z570+[2]пот.ремонт!Z570</f>
        <v>0</v>
      </c>
      <c r="AA570" s="75">
        <f>[17]пот.ремонт!AA570+[14]пот.ремонт!AA570+[15]пот.ремонт!AA570+[2]пот.ремонт!AA570</f>
        <v>0</v>
      </c>
      <c r="AB570" s="75">
        <f>[1]пот.ремонт!AB571+[2]пот.ремонт!AB570</f>
        <v>0</v>
      </c>
      <c r="AC570" s="75">
        <f>[1]пот.ремонт!AC571+[2]пот.ремонт!AC570</f>
        <v>0</v>
      </c>
      <c r="AD570" s="187">
        <f t="shared" si="108"/>
        <v>0</v>
      </c>
      <c r="AE570" s="75">
        <f>[17]пот.ремонт!AE570+[14]пот.ремонт!AE570+[15]пот.ремонт!AE570+[2]пот.ремонт!AE570</f>
        <v>0</v>
      </c>
      <c r="AF570" s="75">
        <f>[17]пот.ремонт!AF570+[14]пот.ремонт!AF570+[15]пот.ремонт!AF570+[2]пот.ремонт!AF570</f>
        <v>0</v>
      </c>
      <c r="AG570" s="75">
        <f>[17]пот.ремонт!AG570+[14]пот.ремонт!AG570+[15]пот.ремонт!AG570+[2]пот.ремонт!AG570</f>
        <v>0</v>
      </c>
      <c r="AH570" s="75">
        <f>[17]пот.ремонт!AH570+[14]пот.ремонт!AH570+[15]пот.ремонт!AH570+[2]пот.ремонт!AH570</f>
        <v>0</v>
      </c>
      <c r="AI570" s="75">
        <f>[17]пот.ремонт!AI570+[14]пот.ремонт!AI570+[15]пот.ремонт!AI570+[2]пот.ремонт!AI570</f>
        <v>0</v>
      </c>
      <c r="AJ570" s="75">
        <f>[17]пот.ремонт!AJ570+[14]пот.ремонт!AJ570+[15]пот.ремонт!AJ570+[2]пот.ремонт!AJ570</f>
        <v>0</v>
      </c>
      <c r="AK570" s="75">
        <f>[17]пот.ремонт!AK570+[14]пот.ремонт!AK570+[15]пот.ремонт!AK570+[2]пот.ремонт!AK570</f>
        <v>0</v>
      </c>
      <c r="AL570" s="75">
        <f>[17]пот.ремонт!AL570+[14]пот.ремонт!AL570+[15]пот.ремонт!AL570+[2]пот.ремонт!AL570</f>
        <v>0</v>
      </c>
      <c r="AM570" s="75">
        <f>[17]пот.ремонт!AM570+[14]пот.ремонт!AM570+[15]пот.ремонт!AM570+[2]пот.ремонт!AM570</f>
        <v>0</v>
      </c>
      <c r="AN570" s="75">
        <f>[1]пот.ремонт!AN571+[2]пот.ремонт!AN570</f>
        <v>0</v>
      </c>
      <c r="AO570" s="71">
        <f t="shared" si="107"/>
        <v>0</v>
      </c>
      <c r="AP570" s="274">
        <f t="shared" si="110"/>
        <v>0</v>
      </c>
      <c r="AQ570" s="36">
        <f t="shared" si="105"/>
        <v>-354.57225702635606</v>
      </c>
      <c r="AR570" s="37">
        <f t="shared" si="106"/>
        <v>0</v>
      </c>
      <c r="AS570" s="183">
        <f t="shared" si="111"/>
        <v>0</v>
      </c>
      <c r="AT570" s="146">
        <f>'[4]ПР 5 місяців'!AP570</f>
        <v>-182.462360305</v>
      </c>
      <c r="AU570" s="275">
        <f t="shared" si="112"/>
        <v>-537.034617331356</v>
      </c>
      <c r="AV570" s="269">
        <f>[17]пот.ремонт!AP570+[14]пот.ремонт!AP570+[15]пот.ремонт!AP570+[2]пот.ремонт!AP570</f>
        <v>0</v>
      </c>
      <c r="AW570" s="193">
        <f>[15]пот.ремонт!C570</f>
        <v>51.080263741286373</v>
      </c>
      <c r="AX570" s="194"/>
      <c r="AY570" s="194">
        <f t="shared" si="114"/>
        <v>-51.080263741286373</v>
      </c>
      <c r="AZ570" s="17"/>
      <c r="BA570" s="200">
        <f t="shared" si="115"/>
        <v>-588.11488107264233</v>
      </c>
      <c r="BB570" s="269">
        <f t="shared" si="116"/>
        <v>0</v>
      </c>
      <c r="BC570" s="15">
        <v>0</v>
      </c>
      <c r="BE570" s="270">
        <f>'[16]звіт поточний ремонт'!AR547</f>
        <v>-182.462360305</v>
      </c>
      <c r="BF570" s="192">
        <f t="shared" si="109"/>
        <v>0</v>
      </c>
    </row>
    <row r="571" spans="1:58" ht="15" customHeight="1" x14ac:dyDescent="0.25">
      <c r="A571" s="175">
        <f t="shared" si="113"/>
        <v>565</v>
      </c>
      <c r="B571" s="260" t="s">
        <v>566</v>
      </c>
      <c r="C571" s="164">
        <f>побуд.звіт!AW575</f>
        <v>1225.1642557867735</v>
      </c>
      <c r="D571" s="67">
        <f>'[3]по будинку 08'!BF576</f>
        <v>0</v>
      </c>
      <c r="E571" s="68">
        <v>3</v>
      </c>
      <c r="F571" s="69"/>
      <c r="G571" s="69"/>
      <c r="H571" s="69"/>
      <c r="I571" s="69"/>
      <c r="J571" s="69"/>
      <c r="K571" s="69"/>
      <c r="L571" s="70"/>
      <c r="M571" s="75">
        <f>[17]пот.ремонт!M571+[14]пот.ремонт!M571+[15]пот.ремонт!M571+[2]пот.ремонт!M571</f>
        <v>0</v>
      </c>
      <c r="N571" s="75">
        <f>[17]пот.ремонт!N571+[14]пот.ремонт!N571+[15]пот.ремонт!N571+[2]пот.ремонт!N571</f>
        <v>0</v>
      </c>
      <c r="O571" s="75">
        <f>[17]пот.ремонт!O571+[14]пот.ремонт!O571+[15]пот.ремонт!O571+[2]пот.ремонт!O571</f>
        <v>0</v>
      </c>
      <c r="P571" s="75">
        <f>[17]пот.ремонт!P571+[14]пот.ремонт!P571+[15]пот.ремонт!P571+[2]пот.ремонт!P571</f>
        <v>0</v>
      </c>
      <c r="Q571" s="75">
        <f>[17]пот.ремонт!Q571+[14]пот.ремонт!Q571+[15]пот.ремонт!Q571+[2]пот.ремонт!Q571</f>
        <v>0</v>
      </c>
      <c r="R571" s="75">
        <f>[17]пот.ремонт!R571+[14]пот.ремонт!R571+[15]пот.ремонт!R571+[2]пот.ремонт!R571</f>
        <v>0</v>
      </c>
      <c r="S571" s="75">
        <f>[17]пот.ремонт!S571+[14]пот.ремонт!S571+[15]пот.ремонт!S571+[2]пот.ремонт!S571</f>
        <v>0</v>
      </c>
      <c r="T571" s="75">
        <f>[17]пот.ремонт!T571+[14]пот.ремонт!T571+[15]пот.ремонт!T571+[2]пот.ремонт!T571</f>
        <v>0</v>
      </c>
      <c r="U571" s="75">
        <f>[17]пот.ремонт!U571+[14]пот.ремонт!U571+[15]пот.ремонт!U571+[2]пот.ремонт!U571</f>
        <v>0</v>
      </c>
      <c r="V571" s="75">
        <f>[17]пот.ремонт!V571+[14]пот.ремонт!V571+[15]пот.ремонт!V571+[2]пот.ремонт!V571</f>
        <v>0</v>
      </c>
      <c r="W571" s="75">
        <f>[17]пот.ремонт!W571+[14]пот.ремонт!W571+[15]пот.ремонт!W571+[2]пот.ремонт!W571</f>
        <v>662</v>
      </c>
      <c r="X571" s="75">
        <f>[17]пот.ремонт!X571+[14]пот.ремонт!X571+[15]пот.ремонт!X571+[2]пот.ремонт!X571</f>
        <v>0</v>
      </c>
      <c r="Y571" s="75">
        <f>[17]пот.ремонт!Y571+[14]пот.ремонт!Y571+[15]пот.ремонт!Y571+[2]пот.ремонт!Y571</f>
        <v>0</v>
      </c>
      <c r="Z571" s="75">
        <f>[17]пот.ремонт!Z571+[14]пот.ремонт!Z571+[15]пот.ремонт!Z571+[2]пот.ремонт!Z571</f>
        <v>0</v>
      </c>
      <c r="AA571" s="75">
        <f>[17]пот.ремонт!AA571+[14]пот.ремонт!AA571+[15]пот.ремонт!AA571+[2]пот.ремонт!AA571</f>
        <v>0</v>
      </c>
      <c r="AB571" s="75">
        <f>[1]пот.ремонт!AB572+[2]пот.ремонт!AB571</f>
        <v>0</v>
      </c>
      <c r="AC571" s="75">
        <f>[1]пот.ремонт!AC572+[2]пот.ремонт!AC571</f>
        <v>0</v>
      </c>
      <c r="AD571" s="187">
        <f t="shared" si="108"/>
        <v>662</v>
      </c>
      <c r="AE571" s="75">
        <f>[17]пот.ремонт!AE571+[14]пот.ремонт!AE571+[15]пот.ремонт!AE571+[2]пот.ремонт!AE571</f>
        <v>0</v>
      </c>
      <c r="AF571" s="75">
        <f>[17]пот.ремонт!AF571+[14]пот.ремонт!AF571+[15]пот.ремонт!AF571+[2]пот.ремонт!AF571</f>
        <v>0</v>
      </c>
      <c r="AG571" s="75">
        <f>[17]пот.ремонт!AG571+[14]пот.ремонт!AG571+[15]пот.ремонт!AG571+[2]пот.ремонт!AG571</f>
        <v>0</v>
      </c>
      <c r="AH571" s="75">
        <f>[17]пот.ремонт!AH571+[14]пот.ремонт!AH571+[15]пот.ремонт!AH571+[2]пот.ремонт!AH571</f>
        <v>0</v>
      </c>
      <c r="AI571" s="75">
        <f>[17]пот.ремонт!AI571+[14]пот.ремонт!AI571+[15]пот.ремонт!AI571+[2]пот.ремонт!AI571</f>
        <v>0</v>
      </c>
      <c r="AJ571" s="75">
        <f>[17]пот.ремонт!AJ571+[14]пот.ремонт!AJ571+[15]пот.ремонт!AJ571+[2]пот.ремонт!AJ571</f>
        <v>0</v>
      </c>
      <c r="AK571" s="75">
        <f>[17]пот.ремонт!AK571+[14]пот.ремонт!AK571+[15]пот.ремонт!AK571+[2]пот.ремонт!AK571</f>
        <v>0</v>
      </c>
      <c r="AL571" s="75">
        <f>[17]пот.ремонт!AL571+[14]пот.ремонт!AL571+[15]пот.ремонт!AL571+[2]пот.ремонт!AL571</f>
        <v>0</v>
      </c>
      <c r="AM571" s="75">
        <f>[17]пот.ремонт!AM571+[14]пот.ремонт!AM571+[15]пот.ремонт!AM571+[2]пот.ремонт!AM571</f>
        <v>0</v>
      </c>
      <c r="AN571" s="75">
        <f>[1]пот.ремонт!AN572+[2]пот.ремонт!AN571</f>
        <v>0</v>
      </c>
      <c r="AO571" s="71">
        <f t="shared" si="107"/>
        <v>0</v>
      </c>
      <c r="AP571" s="274">
        <f t="shared" si="110"/>
        <v>662</v>
      </c>
      <c r="AQ571" s="36">
        <f t="shared" si="105"/>
        <v>-563.16425578677354</v>
      </c>
      <c r="AR571" s="37">
        <f t="shared" si="106"/>
        <v>0</v>
      </c>
      <c r="AS571" s="183">
        <f t="shared" si="111"/>
        <v>0.54033571161842142</v>
      </c>
      <c r="AT571" s="146">
        <f>'[4]ПР 5 місяців'!AP571</f>
        <v>-630.46828462799999</v>
      </c>
      <c r="AU571" s="275">
        <f t="shared" si="112"/>
        <v>-1193.6325404147735</v>
      </c>
      <c r="AV571" s="269">
        <f>[17]пот.ремонт!AP571+[14]пот.ремонт!AP571+[15]пот.ремонт!AP571+[2]пот.ремонт!AP571</f>
        <v>662</v>
      </c>
      <c r="AW571" s="193">
        <f>[15]пот.ремонт!C571</f>
        <v>20.841840232407115</v>
      </c>
      <c r="AX571" s="194"/>
      <c r="AY571" s="194">
        <f t="shared" si="114"/>
        <v>-20.841840232407115</v>
      </c>
      <c r="AZ571" s="17"/>
      <c r="BA571" s="200">
        <f t="shared" si="115"/>
        <v>-1214.4743806471806</v>
      </c>
      <c r="BB571" s="269">
        <f t="shared" si="116"/>
        <v>0</v>
      </c>
      <c r="BC571" s="15">
        <v>662</v>
      </c>
      <c r="BE571" s="270">
        <f>'[16]звіт поточний ремонт'!AR548</f>
        <v>-630.46828462799999</v>
      </c>
      <c r="BF571" s="192">
        <f t="shared" si="109"/>
        <v>0</v>
      </c>
    </row>
    <row r="572" spans="1:58" ht="15" customHeight="1" thickBot="1" x14ac:dyDescent="0.3">
      <c r="A572" s="175">
        <f t="shared" si="113"/>
        <v>566</v>
      </c>
      <c r="B572" s="262" t="s">
        <v>567</v>
      </c>
      <c r="C572" s="164">
        <f>побуд.звіт!AW576</f>
        <v>138.90466465568568</v>
      </c>
      <c r="D572" s="67">
        <f>'[3]по будинку 08'!BF577</f>
        <v>0</v>
      </c>
      <c r="E572" s="68">
        <v>3</v>
      </c>
      <c r="F572" s="69"/>
      <c r="G572" s="69"/>
      <c r="H572" s="69"/>
      <c r="I572" s="69"/>
      <c r="J572" s="69"/>
      <c r="K572" s="69"/>
      <c r="L572" s="70"/>
      <c r="M572" s="75">
        <f>[17]пот.ремонт!M572+[14]пот.ремонт!M572+[15]пот.ремонт!M572+[2]пот.ремонт!M572</f>
        <v>0</v>
      </c>
      <c r="N572" s="75">
        <f>[17]пот.ремонт!N572+[14]пот.ремонт!N572+[15]пот.ремонт!N572+[2]пот.ремонт!N572</f>
        <v>0</v>
      </c>
      <c r="O572" s="75">
        <f>[17]пот.ремонт!O572+[14]пот.ремонт!O572+[15]пот.ремонт!O572+[2]пот.ремонт!O572</f>
        <v>0</v>
      </c>
      <c r="P572" s="75">
        <f>[17]пот.ремонт!P572+[14]пот.ремонт!P572+[15]пот.ремонт!P572+[2]пот.ремонт!P572</f>
        <v>0</v>
      </c>
      <c r="Q572" s="75">
        <f>[17]пот.ремонт!Q572+[14]пот.ремонт!Q572+[15]пот.ремонт!Q572+[2]пот.ремонт!Q572</f>
        <v>0</v>
      </c>
      <c r="R572" s="75">
        <f>[17]пот.ремонт!R572+[14]пот.ремонт!R572+[15]пот.ремонт!R572+[2]пот.ремонт!R572</f>
        <v>0</v>
      </c>
      <c r="S572" s="75">
        <f>[17]пот.ремонт!S572+[14]пот.ремонт!S572+[15]пот.ремонт!S572+[2]пот.ремонт!S572</f>
        <v>0</v>
      </c>
      <c r="T572" s="75">
        <f>[17]пот.ремонт!T572+[14]пот.ремонт!T572+[15]пот.ремонт!T572+[2]пот.ремонт!T572</f>
        <v>0</v>
      </c>
      <c r="U572" s="75">
        <f>[17]пот.ремонт!U572+[14]пот.ремонт!U572+[15]пот.ремонт!U572+[2]пот.ремонт!U572</f>
        <v>0</v>
      </c>
      <c r="V572" s="75">
        <f>[17]пот.ремонт!V572+[14]пот.ремонт!V572+[15]пот.ремонт!V572+[2]пот.ремонт!V572</f>
        <v>0</v>
      </c>
      <c r="W572" s="75">
        <f>[17]пот.ремонт!W572+[14]пот.ремонт!W572+[15]пот.ремонт!W572+[2]пот.ремонт!W572</f>
        <v>0</v>
      </c>
      <c r="X572" s="75">
        <f>[17]пот.ремонт!X572+[14]пот.ремонт!X572+[15]пот.ремонт!X572+[2]пот.ремонт!X572</f>
        <v>0</v>
      </c>
      <c r="Y572" s="75">
        <f>[17]пот.ремонт!Y572+[14]пот.ремонт!Y572+[15]пот.ремонт!Y572+[2]пот.ремонт!Y572</f>
        <v>0</v>
      </c>
      <c r="Z572" s="75">
        <f>[17]пот.ремонт!Z572+[14]пот.ремонт!Z572+[15]пот.ремонт!Z572+[2]пот.ремонт!Z572</f>
        <v>0</v>
      </c>
      <c r="AA572" s="75">
        <f>[17]пот.ремонт!AA572+[14]пот.ремонт!AA572+[15]пот.ремонт!AA572+[2]пот.ремонт!AA572</f>
        <v>0</v>
      </c>
      <c r="AB572" s="75">
        <f>[1]пот.ремонт!AB573+[2]пот.ремонт!AB572</f>
        <v>0</v>
      </c>
      <c r="AC572" s="75">
        <f>[1]пот.ремонт!AC573+[2]пот.ремонт!AC572</f>
        <v>0</v>
      </c>
      <c r="AD572" s="189">
        <f t="shared" si="108"/>
        <v>0</v>
      </c>
      <c r="AE572" s="75">
        <f>[17]пот.ремонт!AE572+[14]пот.ремонт!AE572+[15]пот.ремонт!AE572+[2]пот.ремонт!AE572</f>
        <v>0</v>
      </c>
      <c r="AF572" s="75">
        <f>[17]пот.ремонт!AF572+[14]пот.ремонт!AF572+[15]пот.ремонт!AF572+[2]пот.ремонт!AF572</f>
        <v>0</v>
      </c>
      <c r="AG572" s="75">
        <f>[17]пот.ремонт!AG572+[14]пот.ремонт!AG572+[15]пот.ремонт!AG572+[2]пот.ремонт!AG572</f>
        <v>0</v>
      </c>
      <c r="AH572" s="75">
        <f>[17]пот.ремонт!AH572+[14]пот.ремонт!AH572+[15]пот.ремонт!AH572+[2]пот.ремонт!AH572</f>
        <v>0</v>
      </c>
      <c r="AI572" s="75">
        <f>[17]пот.ремонт!AI572+[14]пот.ремонт!AI572+[15]пот.ремонт!AI572+[2]пот.ремонт!AI572</f>
        <v>0</v>
      </c>
      <c r="AJ572" s="75">
        <f>[17]пот.ремонт!AJ572+[14]пот.ремонт!AJ572+[15]пот.ремонт!AJ572+[2]пот.ремонт!AJ572</f>
        <v>0</v>
      </c>
      <c r="AK572" s="75">
        <f>[17]пот.ремонт!AK572+[14]пот.ремонт!AK572+[15]пот.ремонт!AK572+[2]пот.ремонт!AK572</f>
        <v>0</v>
      </c>
      <c r="AL572" s="75">
        <f>[17]пот.ремонт!AL572+[14]пот.ремонт!AL572+[15]пот.ремонт!AL572+[2]пот.ремонт!AL572</f>
        <v>0</v>
      </c>
      <c r="AM572" s="75">
        <f>[17]пот.ремонт!AM572+[14]пот.ремонт!AM572+[15]пот.ремонт!AM572+[2]пот.ремонт!AM572</f>
        <v>0</v>
      </c>
      <c r="AN572" s="231">
        <f>[1]пот.ремонт!AN573+[2]пот.ремонт!AN572</f>
        <v>0</v>
      </c>
      <c r="AO572" s="71">
        <f t="shared" si="107"/>
        <v>0</v>
      </c>
      <c r="AP572" s="274">
        <f t="shared" si="110"/>
        <v>0</v>
      </c>
      <c r="AQ572" s="36">
        <f t="shared" si="105"/>
        <v>-138.90466465568568</v>
      </c>
      <c r="AR572" s="37">
        <f t="shared" si="106"/>
        <v>0</v>
      </c>
      <c r="AS572" s="185">
        <f t="shared" si="111"/>
        <v>0</v>
      </c>
      <c r="AT572" s="146">
        <f>'[4]ПР 5 місяців'!AP572</f>
        <v>-71.480164392000006</v>
      </c>
      <c r="AU572" s="338">
        <f t="shared" si="112"/>
        <v>-210.38482904768568</v>
      </c>
      <c r="AV572" s="269">
        <f>[17]пот.ремонт!AP572+[14]пот.ремонт!AP572+[15]пот.ремонт!AP572+[2]пот.ремонт!AP572</f>
        <v>0</v>
      </c>
      <c r="AW572" s="193">
        <f>[15]пот.ремонт!C572</f>
        <v>21.633994055133027</v>
      </c>
      <c r="AX572" s="194"/>
      <c r="AY572" s="194">
        <f t="shared" si="114"/>
        <v>-21.633994055133027</v>
      </c>
      <c r="AZ572" s="17"/>
      <c r="BA572" s="200">
        <f t="shared" si="115"/>
        <v>-232.01882310281871</v>
      </c>
      <c r="BB572" s="269">
        <f t="shared" si="116"/>
        <v>0</v>
      </c>
      <c r="BE572" s="270">
        <f>'[16]звіт поточний ремонт'!AR549</f>
        <v>-71.480164392000006</v>
      </c>
      <c r="BF572" s="192">
        <f>AT572-BE572</f>
        <v>0</v>
      </c>
    </row>
    <row r="573" spans="1:58" s="17" customFormat="1" ht="15.75" thickBot="1" x14ac:dyDescent="0.3">
      <c r="A573" s="122"/>
      <c r="B573" s="123" t="s">
        <v>625</v>
      </c>
      <c r="C573" s="163">
        <f>SUM(C7:C572)</f>
        <v>8392070.7401616033</v>
      </c>
      <c r="D573" s="124">
        <f>SUM(D7:D572)</f>
        <v>341734.23066129722</v>
      </c>
      <c r="E573" s="125"/>
      <c r="F573" s="126">
        <f t="shared" ref="F573:AN573" si="117">SUM(F7:F572)</f>
        <v>0</v>
      </c>
      <c r="G573" s="126">
        <f t="shared" si="117"/>
        <v>0</v>
      </c>
      <c r="H573" s="126">
        <f t="shared" si="117"/>
        <v>0</v>
      </c>
      <c r="I573" s="126">
        <f t="shared" si="117"/>
        <v>0</v>
      </c>
      <c r="J573" s="126">
        <f t="shared" si="117"/>
        <v>0</v>
      </c>
      <c r="K573" s="126">
        <f t="shared" si="117"/>
        <v>0</v>
      </c>
      <c r="L573" s="126">
        <f t="shared" si="117"/>
        <v>0</v>
      </c>
      <c r="M573" s="166">
        <f t="shared" si="117"/>
        <v>1195313.222465591</v>
      </c>
      <c r="N573" s="167">
        <f t="shared" si="117"/>
        <v>0</v>
      </c>
      <c r="O573" s="168">
        <f t="shared" si="117"/>
        <v>926760.97534979053</v>
      </c>
      <c r="P573" s="169">
        <f t="shared" si="117"/>
        <v>6639.0099999999993</v>
      </c>
      <c r="Q573" s="168">
        <f t="shared" si="117"/>
        <v>1865103.1040402544</v>
      </c>
      <c r="R573" s="169">
        <f t="shared" si="117"/>
        <v>69</v>
      </c>
      <c r="S573" s="168">
        <f t="shared" si="117"/>
        <v>64406.327825958266</v>
      </c>
      <c r="T573" s="169">
        <f t="shared" si="117"/>
        <v>600</v>
      </c>
      <c r="U573" s="168">
        <f t="shared" si="117"/>
        <v>488973.44650584564</v>
      </c>
      <c r="V573" s="169">
        <f t="shared" si="117"/>
        <v>0</v>
      </c>
      <c r="W573" s="168">
        <f t="shared" si="117"/>
        <v>707592.45355631202</v>
      </c>
      <c r="X573" s="169" t="e">
        <f t="shared" si="117"/>
        <v>#VALUE!</v>
      </c>
      <c r="Y573" s="168">
        <f t="shared" si="117"/>
        <v>388429.54866360815</v>
      </c>
      <c r="Z573" s="168">
        <f t="shared" si="117"/>
        <v>1238</v>
      </c>
      <c r="AA573" s="170">
        <f t="shared" si="117"/>
        <v>765850.76701620023</v>
      </c>
      <c r="AB573" s="127" t="e">
        <f t="shared" si="117"/>
        <v>#VALUE!</v>
      </c>
      <c r="AC573" s="168">
        <f t="shared" si="117"/>
        <v>0</v>
      </c>
      <c r="AD573" s="190">
        <f t="shared" si="117"/>
        <v>6402429.8454235578</v>
      </c>
      <c r="AE573" s="171">
        <f t="shared" si="117"/>
        <v>151316.391333432</v>
      </c>
      <c r="AF573" s="128">
        <f t="shared" si="117"/>
        <v>0</v>
      </c>
      <c r="AG573" s="128">
        <f t="shared" si="117"/>
        <v>238300.69679147552</v>
      </c>
      <c r="AH573" s="128">
        <f t="shared" si="117"/>
        <v>926.6</v>
      </c>
      <c r="AI573" s="128">
        <f t="shared" si="117"/>
        <v>298174</v>
      </c>
      <c r="AJ573" s="128">
        <f t="shared" si="117"/>
        <v>14</v>
      </c>
      <c r="AK573" s="128">
        <f t="shared" si="117"/>
        <v>1725719.7750421786</v>
      </c>
      <c r="AL573" s="128">
        <f t="shared" si="117"/>
        <v>13878</v>
      </c>
      <c r="AM573" s="128">
        <f t="shared" si="117"/>
        <v>846287.51763800508</v>
      </c>
      <c r="AN573" s="128" t="e">
        <f t="shared" si="117"/>
        <v>#VALUE!</v>
      </c>
      <c r="AO573" s="172">
        <f>AE573+AG573+AI573+AK573+AM573</f>
        <v>3259798.380805091</v>
      </c>
      <c r="AP573" s="339">
        <f>SUM(AP7:AP572)</f>
        <v>9662228.2262286507</v>
      </c>
      <c r="AQ573" s="173">
        <f>SUM(AQ7:AQ572)</f>
        <v>-2038085.2475930902</v>
      </c>
      <c r="AR573" s="174">
        <f>SUM(AR7:AR572)</f>
        <v>3308242.7336601447</v>
      </c>
      <c r="AS573" s="186">
        <f t="shared" si="111"/>
        <v>1.1513520947801958</v>
      </c>
      <c r="AT573" s="149">
        <f t="shared" ref="AT573:AX573" si="118">SUM(AT7:AT572)</f>
        <v>-1200497.6022307405</v>
      </c>
      <c r="AU573" s="64">
        <f t="shared" si="118"/>
        <v>70259.665480460171</v>
      </c>
      <c r="AW573" s="63">
        <f t="shared" si="118"/>
        <v>807186.93843635998</v>
      </c>
      <c r="AX573" s="63">
        <f t="shared" si="118"/>
        <v>0</v>
      </c>
      <c r="AY573" s="194">
        <f t="shared" ref="AY573" si="119">AX573-AW573</f>
        <v>-807186.93843635998</v>
      </c>
      <c r="BA573" s="200">
        <f t="shared" ref="BA573" si="120">AU573+AY573</f>
        <v>-736927.27295589983</v>
      </c>
      <c r="BE573" s="269">
        <f>SUM(BE7:BE572)</f>
        <v>-1200497.6022307405</v>
      </c>
    </row>
    <row r="574" spans="1:58" x14ac:dyDescent="0.25">
      <c r="N574" s="18"/>
      <c r="P574" s="83"/>
      <c r="R574" s="83"/>
      <c r="T574" s="83"/>
      <c r="V574" s="83"/>
      <c r="W574" s="83"/>
      <c r="AC574" s="83"/>
      <c r="AD574" s="131">
        <f>AD573/AP573</f>
        <v>0.66262457225382121</v>
      </c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>
        <f>AO573/AP573</f>
        <v>0.33737542774617857</v>
      </c>
      <c r="AP574" s="340"/>
      <c r="AQ574" s="35"/>
      <c r="AR574" s="218">
        <f>AP573-C573</f>
        <v>1270157.4860670473</v>
      </c>
      <c r="AU574" s="277"/>
      <c r="AV574" s="17"/>
      <c r="AW574" s="195"/>
      <c r="AX574" s="195"/>
      <c r="AY574" s="19"/>
      <c r="AZ574" s="17"/>
      <c r="BA574" s="201"/>
      <c r="BB574" s="17"/>
    </row>
    <row r="575" spans="1:58" x14ac:dyDescent="0.25">
      <c r="N575" s="18"/>
      <c r="P575" s="83"/>
      <c r="R575" s="83"/>
      <c r="T575" s="83"/>
      <c r="V575" s="83"/>
      <c r="W575" s="83"/>
      <c r="AA575" s="228"/>
      <c r="AC575" s="83"/>
      <c r="AD575" s="229"/>
      <c r="AE575" s="18"/>
      <c r="AF575" s="18"/>
      <c r="AG575" s="18"/>
      <c r="AH575" s="18"/>
      <c r="AI575" s="18"/>
      <c r="AJ575" s="18"/>
      <c r="AK575" s="18"/>
      <c r="AL575" s="18"/>
      <c r="AM575" s="18"/>
      <c r="AN575" s="132"/>
      <c r="AO575" s="19"/>
      <c r="AP575" s="276"/>
      <c r="AQ575" s="18"/>
      <c r="AR575" s="18"/>
      <c r="AU575" s="277"/>
      <c r="AV575" s="17"/>
      <c r="AW575" s="195"/>
      <c r="AX575" s="195"/>
      <c r="AY575" s="19"/>
      <c r="AZ575" s="17"/>
      <c r="BA575" s="201"/>
      <c r="BB575" s="17"/>
    </row>
    <row r="576" spans="1:58" x14ac:dyDescent="0.25">
      <c r="N576" s="18"/>
      <c r="P576" s="83"/>
      <c r="R576" s="83"/>
      <c r="T576" s="83"/>
      <c r="V576" s="83"/>
      <c r="W576" s="83"/>
      <c r="AA576" s="228"/>
      <c r="AC576" s="83"/>
      <c r="AD576" s="229"/>
      <c r="AE576" s="18"/>
      <c r="AF576" s="18"/>
      <c r="AG576" s="18"/>
      <c r="AH576" s="18"/>
      <c r="AI576" s="18"/>
      <c r="AJ576" s="18"/>
      <c r="AK576" s="18"/>
      <c r="AL576" s="18"/>
      <c r="AM576" s="18"/>
      <c r="AN576" s="132"/>
      <c r="AO576" s="19"/>
      <c r="AP576" s="278"/>
      <c r="AQ576" s="19"/>
      <c r="AR576" s="18"/>
      <c r="AU576" s="277"/>
      <c r="AV576" s="17"/>
      <c r="AW576" s="195"/>
      <c r="AX576" s="195"/>
      <c r="AY576" s="19"/>
      <c r="AZ576" s="17"/>
      <c r="BA576" s="201"/>
      <c r="BB576" s="17"/>
    </row>
    <row r="577" spans="2:54" x14ac:dyDescent="0.25">
      <c r="N577" s="18"/>
      <c r="P577" s="83"/>
      <c r="R577" s="83"/>
      <c r="T577" s="83"/>
      <c r="V577" s="83"/>
      <c r="W577" s="83"/>
      <c r="AC577" s="83"/>
      <c r="AD577" s="83"/>
      <c r="AE577" s="18"/>
      <c r="AF577" s="18"/>
      <c r="AG577" s="18"/>
      <c r="AH577" s="18"/>
      <c r="AI577" s="18"/>
      <c r="AJ577" s="18"/>
      <c r="AK577" s="18"/>
      <c r="AL577" s="18"/>
      <c r="AM577" s="18"/>
      <c r="AN577" s="132"/>
      <c r="AO577" s="19"/>
      <c r="AP577" s="278"/>
      <c r="AQ577" s="19"/>
      <c r="AR577" s="18"/>
      <c r="AU577" s="277"/>
      <c r="AV577" s="17"/>
      <c r="AW577" s="195"/>
      <c r="AX577" s="195"/>
      <c r="AY577" s="19"/>
      <c r="AZ577" s="17"/>
      <c r="BA577" s="201"/>
      <c r="BB577" s="17"/>
    </row>
    <row r="578" spans="2:54" x14ac:dyDescent="0.25">
      <c r="N578" s="18"/>
      <c r="P578" s="83"/>
      <c r="R578" s="83"/>
      <c r="T578" s="83"/>
      <c r="V578" s="83"/>
      <c r="W578" s="83"/>
      <c r="AC578" s="83"/>
      <c r="AD578" s="83"/>
      <c r="AE578" s="18"/>
      <c r="AF578" s="18"/>
      <c r="AG578" s="18"/>
      <c r="AH578" s="18"/>
      <c r="AI578" s="18"/>
      <c r="AJ578" s="18"/>
      <c r="AK578" s="18"/>
      <c r="AL578" s="18"/>
      <c r="AM578" s="18"/>
      <c r="AN578" s="132"/>
      <c r="AO578" s="19"/>
      <c r="AP578" s="278"/>
      <c r="AQ578" s="19"/>
      <c r="AR578" s="18"/>
      <c r="AU578" s="277"/>
      <c r="AV578" s="17"/>
      <c r="AW578" s="195"/>
      <c r="AX578" s="195"/>
      <c r="AY578" s="19"/>
      <c r="AZ578" s="17"/>
      <c r="BA578" s="201"/>
      <c r="BB578" s="17"/>
    </row>
    <row r="579" spans="2:54" x14ac:dyDescent="0.25">
      <c r="N579" s="18"/>
      <c r="P579" s="83"/>
      <c r="R579" s="83"/>
      <c r="T579" s="83"/>
      <c r="V579" s="83"/>
      <c r="W579" s="83"/>
      <c r="AC579" s="83"/>
      <c r="AD579" s="83"/>
      <c r="AE579" s="18"/>
      <c r="AF579" s="18"/>
      <c r="AG579" s="18"/>
      <c r="AH579" s="18"/>
      <c r="AI579" s="18"/>
      <c r="AJ579" s="18"/>
      <c r="AK579" s="18"/>
      <c r="AL579" s="18"/>
      <c r="AM579" s="18"/>
      <c r="AN579" s="132"/>
      <c r="AO579" s="19"/>
      <c r="AP579" s="278"/>
      <c r="AQ579" s="19"/>
      <c r="AR579" s="18"/>
      <c r="AU579" s="277"/>
      <c r="AV579" s="17"/>
      <c r="AW579" s="195"/>
      <c r="AX579" s="195"/>
      <c r="AY579" s="19"/>
      <c r="AZ579" s="17"/>
      <c r="BA579" s="201"/>
      <c r="BB579" s="17"/>
    </row>
    <row r="580" spans="2:54" ht="19.350000000000001" customHeight="1" x14ac:dyDescent="0.3">
      <c r="B580" s="133" t="s">
        <v>608</v>
      </c>
      <c r="C580" s="165"/>
      <c r="D580" s="21"/>
      <c r="E580" s="134"/>
      <c r="F580" s="21"/>
      <c r="G580" s="21"/>
      <c r="H580" s="21"/>
      <c r="I580" s="21"/>
      <c r="J580" s="21"/>
      <c r="K580" s="21"/>
      <c r="L580" s="21"/>
      <c r="M580" s="134"/>
      <c r="N580" s="130"/>
      <c r="O580" s="134"/>
      <c r="P580" s="134"/>
      <c r="Q580" s="134"/>
      <c r="R580" s="134"/>
      <c r="S580" s="15"/>
      <c r="T580" s="134"/>
      <c r="U580" s="134"/>
      <c r="W580" s="136"/>
      <c r="X580" s="137"/>
      <c r="Y580" s="138"/>
      <c r="Z580" s="135" t="s">
        <v>609</v>
      </c>
      <c r="AA580" s="134"/>
      <c r="AC580" s="83"/>
      <c r="AD580" s="83"/>
      <c r="AE580" s="18"/>
      <c r="AF580" s="18"/>
      <c r="AG580" s="18"/>
      <c r="AH580" s="18"/>
      <c r="AI580" s="18"/>
      <c r="AJ580" s="18"/>
      <c r="AK580" s="18"/>
      <c r="AL580" s="18"/>
      <c r="AM580" s="18"/>
      <c r="AN580" s="132"/>
      <c r="AO580" s="19"/>
      <c r="AP580" s="19"/>
      <c r="AQ580" s="18"/>
      <c r="AR580" s="18"/>
      <c r="AU580" s="277"/>
      <c r="AV580" s="17"/>
      <c r="AW580" s="195"/>
      <c r="AX580" s="195"/>
      <c r="AY580" s="19"/>
      <c r="AZ580" s="17"/>
      <c r="BA580" s="201"/>
      <c r="BB580" s="17"/>
    </row>
    <row r="581" spans="2:54" ht="18.75" x14ac:dyDescent="0.3">
      <c r="B581" s="133"/>
      <c r="C581" s="165"/>
      <c r="D581" s="21"/>
      <c r="E581" s="134"/>
      <c r="F581" s="21"/>
      <c r="G581" s="21"/>
      <c r="H581" s="21"/>
      <c r="I581" s="21"/>
      <c r="J581" s="21"/>
      <c r="K581" s="21"/>
      <c r="L581" s="21"/>
      <c r="M581" s="134"/>
      <c r="N581" s="130"/>
      <c r="O581" s="134"/>
      <c r="P581" s="134"/>
      <c r="Q581" s="134"/>
      <c r="R581" s="134"/>
      <c r="S581" s="15"/>
      <c r="T581" s="134"/>
      <c r="U581" s="134"/>
      <c r="W581" s="136"/>
      <c r="X581" s="137"/>
      <c r="Y581" s="138"/>
      <c r="Z581" s="135"/>
      <c r="AA581" s="134"/>
      <c r="AC581" s="83"/>
      <c r="AD581" s="83"/>
      <c r="AE581" s="18"/>
      <c r="AF581" s="18"/>
      <c r="AG581" s="18"/>
      <c r="AH581" s="18"/>
      <c r="AI581" s="18"/>
      <c r="AJ581" s="18"/>
      <c r="AK581" s="18"/>
      <c r="AL581" s="18"/>
      <c r="AM581" s="18"/>
      <c r="AN581" s="132"/>
      <c r="AO581" s="18"/>
      <c r="AP581" s="18"/>
      <c r="AQ581" s="18"/>
      <c r="AR581" s="18"/>
      <c r="AU581" s="277"/>
      <c r="AV581" s="17"/>
      <c r="AW581" s="195"/>
      <c r="AX581" s="195"/>
      <c r="AY581" s="19"/>
      <c r="AZ581" s="17"/>
      <c r="BA581" s="201"/>
      <c r="BB581" s="17"/>
    </row>
    <row r="582" spans="2:54" ht="18.75" x14ac:dyDescent="0.3">
      <c r="B582" s="133"/>
      <c r="C582" s="165"/>
      <c r="D582" s="21"/>
      <c r="E582" s="134"/>
      <c r="F582" s="21"/>
      <c r="G582" s="21"/>
      <c r="H582" s="21"/>
      <c r="I582" s="21"/>
      <c r="J582" s="21"/>
      <c r="K582" s="21"/>
      <c r="L582" s="21"/>
      <c r="M582" s="134"/>
      <c r="N582" s="130"/>
      <c r="O582" s="134"/>
      <c r="P582" s="134"/>
      <c r="Q582" s="134"/>
      <c r="R582" s="134"/>
      <c r="S582" s="15"/>
      <c r="T582" s="134"/>
      <c r="U582" s="134"/>
      <c r="W582" s="136"/>
      <c r="X582" s="137"/>
      <c r="Y582" s="138"/>
      <c r="Z582" s="135"/>
      <c r="AA582" s="134"/>
      <c r="AC582" s="83"/>
      <c r="AD582" s="83"/>
      <c r="AE582" s="18"/>
      <c r="AF582" s="18"/>
      <c r="AG582" s="18"/>
      <c r="AH582" s="18"/>
      <c r="AI582" s="18"/>
      <c r="AJ582" s="18"/>
      <c r="AK582" s="18"/>
      <c r="AL582" s="18"/>
      <c r="AM582" s="18"/>
      <c r="AN582" s="132"/>
      <c r="AO582" s="18"/>
      <c r="AP582" s="18"/>
      <c r="AQ582" s="18"/>
      <c r="AR582" s="18"/>
      <c r="AU582" s="277"/>
      <c r="AV582" s="17"/>
      <c r="AW582" s="195"/>
      <c r="AX582" s="195"/>
      <c r="AY582" s="19"/>
      <c r="AZ582" s="17"/>
      <c r="BA582" s="201"/>
      <c r="BB582" s="17"/>
    </row>
    <row r="583" spans="2:54" ht="18.75" x14ac:dyDescent="0.3">
      <c r="B583" s="133" t="s">
        <v>610</v>
      </c>
      <c r="C583" s="165"/>
      <c r="D583" s="21"/>
      <c r="E583" s="134"/>
      <c r="F583" s="21"/>
      <c r="G583" s="21"/>
      <c r="H583" s="21"/>
      <c r="I583" s="21"/>
      <c r="J583" s="21"/>
      <c r="K583" s="21"/>
      <c r="L583" s="21"/>
      <c r="M583" s="134"/>
      <c r="N583" s="130"/>
      <c r="O583" s="134"/>
      <c r="P583" s="134"/>
      <c r="Q583" s="134"/>
      <c r="R583" s="134"/>
      <c r="S583" s="15"/>
      <c r="T583" s="134"/>
      <c r="U583" s="134"/>
      <c r="W583" s="136"/>
      <c r="X583" s="137"/>
      <c r="Y583" s="138"/>
      <c r="Z583" s="135" t="s">
        <v>611</v>
      </c>
      <c r="AA583" s="134"/>
      <c r="AC583" s="83"/>
      <c r="AD583" s="83"/>
      <c r="AE583" s="18"/>
      <c r="AF583" s="18"/>
      <c r="AG583" s="18"/>
      <c r="AH583" s="18"/>
      <c r="AI583" s="18"/>
      <c r="AJ583" s="18"/>
      <c r="AK583" s="18"/>
      <c r="AL583" s="18"/>
      <c r="AM583" s="18"/>
      <c r="AN583" s="132"/>
      <c r="AO583" s="19"/>
      <c r="AP583" s="19"/>
      <c r="AQ583" s="18"/>
      <c r="AR583" s="18"/>
      <c r="AU583" s="277"/>
      <c r="AV583" s="17"/>
      <c r="AW583" s="195"/>
      <c r="AX583" s="195"/>
      <c r="AY583" s="19"/>
      <c r="AZ583" s="17"/>
      <c r="BA583" s="201"/>
      <c r="BB583" s="17"/>
    </row>
    <row r="584" spans="2:54" x14ac:dyDescent="0.25">
      <c r="N584" s="18"/>
      <c r="P584" s="83"/>
      <c r="R584" s="83"/>
      <c r="T584" s="83"/>
      <c r="V584" s="83"/>
      <c r="W584" s="83"/>
      <c r="AC584" s="83"/>
      <c r="AD584" s="83"/>
      <c r="AE584" s="18"/>
      <c r="AF584" s="18"/>
      <c r="AG584" s="18"/>
      <c r="AH584" s="18"/>
      <c r="AI584" s="18"/>
      <c r="AJ584" s="18"/>
      <c r="AK584" s="18"/>
      <c r="AL584" s="18"/>
      <c r="AM584" s="18"/>
      <c r="AO584" s="19"/>
      <c r="AP584" s="19"/>
      <c r="AQ584" s="18"/>
      <c r="AR584" s="18"/>
      <c r="AU584" s="277"/>
      <c r="AV584" s="17"/>
      <c r="AW584" s="195"/>
      <c r="AX584" s="195"/>
      <c r="AY584" s="19"/>
      <c r="AZ584" s="17"/>
      <c r="BA584" s="201"/>
      <c r="BB584" s="17"/>
    </row>
    <row r="585" spans="2:54" s="217" customFormat="1" ht="12.95" hidden="1" customHeight="1" x14ac:dyDescent="0.25">
      <c r="B585" s="219"/>
      <c r="C585" s="220">
        <f>[1]пот.ремонт!C574+[18]пот.ремонт!C574</f>
        <v>8392070.740161607</v>
      </c>
      <c r="D585" s="220">
        <f>[1]пот.ремонт!D574+[18]пот.ремонт!D574</f>
        <v>683464.33930873603</v>
      </c>
      <c r="E585" s="220">
        <f>[1]пот.ремонт!E574+[18]пот.ремонт!E574</f>
        <v>0</v>
      </c>
      <c r="F585" s="220">
        <f>[1]пот.ремонт!F574+[18]пот.ремонт!F574</f>
        <v>0</v>
      </c>
      <c r="G585" s="220">
        <f>[1]пот.ремонт!G574+[18]пот.ремонт!G574</f>
        <v>0</v>
      </c>
      <c r="H585" s="220">
        <f>[1]пот.ремонт!H574+[18]пот.ремонт!H574</f>
        <v>0</v>
      </c>
      <c r="I585" s="220">
        <f>[1]пот.ремонт!I574+[18]пот.ремонт!I574</f>
        <v>0</v>
      </c>
      <c r="J585" s="220">
        <f>[1]пот.ремонт!J574+[18]пот.ремонт!J574</f>
        <v>0</v>
      </c>
      <c r="K585" s="220">
        <f>[1]пот.ремонт!K574+[18]пот.ремонт!K574</f>
        <v>0</v>
      </c>
      <c r="L585" s="220">
        <f>[1]пот.ремонт!L574+[18]пот.ремонт!L574</f>
        <v>0</v>
      </c>
      <c r="M585" s="220">
        <f>[1]пот.ремонт!M574+[18]пот.ремонт!M574</f>
        <v>2271172.4449311821</v>
      </c>
      <c r="N585" s="220">
        <f>[1]пот.ремонт!N574+[18]пот.ремонт!N574</f>
        <v>0</v>
      </c>
      <c r="O585" s="220">
        <f>[1]пот.ремонт!O574+[18]пот.ремонт!O574</f>
        <v>1840976.9506995808</v>
      </c>
      <c r="P585" s="220">
        <f>[1]пот.ремонт!P574+[18]пот.ремонт!P574</f>
        <v>13213.42</v>
      </c>
      <c r="Q585" s="220">
        <f>[1]пот.ремонт!Q574+[18]пот.ремонт!Q574</f>
        <v>3504199.2080805087</v>
      </c>
      <c r="R585" s="220">
        <f>[1]пот.ремонт!R574+[18]пот.ремонт!R574</f>
        <v>120</v>
      </c>
      <c r="S585" s="220">
        <f>[1]пот.ремонт!S574+[18]пот.ремонт!S574</f>
        <v>117439.65565191653</v>
      </c>
      <c r="T585" s="220">
        <f>[1]пот.ремонт!T574+[18]пот.ремонт!T574</f>
        <v>1116</v>
      </c>
      <c r="U585" s="220">
        <f>[1]пот.ремонт!U574+[18]пот.ремонт!U574</f>
        <v>923815.89301169151</v>
      </c>
      <c r="V585" s="220">
        <f>[1]пот.ремонт!V574+[18]пот.ремонт!V574</f>
        <v>0</v>
      </c>
      <c r="W585" s="220">
        <f>[1]пот.ремонт!W574+[18]пот.ремонт!W574</f>
        <v>1383161.907112624</v>
      </c>
      <c r="X585" s="220" t="e">
        <f>[1]пот.ремонт!X574+[18]пот.ремонт!X574</f>
        <v>#VALUE!</v>
      </c>
      <c r="Y585" s="220">
        <f>[1]пот.ремонт!Y574+[18]пот.ремонт!Y574</f>
        <v>748837.0973272163</v>
      </c>
      <c r="Z585" s="220">
        <f>[1]пот.ремонт!Z574+[18]пот.ремонт!Z574</f>
        <v>2397.5</v>
      </c>
      <c r="AA585" s="220">
        <f>[1]пот.ремонт!AA574+[18]пот.ремонт!AA574</f>
        <v>1437528.5340324007</v>
      </c>
      <c r="AB585" s="220">
        <f>[1]пот.ремонт!AB574+[18]пот.ремонт!AB574</f>
        <v>0</v>
      </c>
      <c r="AC585" s="220">
        <f>[1]пот.ремонт!AC574+[18]пот.ремонт!AC574</f>
        <v>0</v>
      </c>
      <c r="AD585" s="220">
        <f>[1]пот.ремонт!AD574+[18]пот.ремонт!AD574</f>
        <v>12227131.690847117</v>
      </c>
      <c r="AE585" s="220">
        <f>[1]пот.ремонт!AE574+[18]пот.ремонт!AE574</f>
        <v>301360.78266686399</v>
      </c>
      <c r="AF585" s="220">
        <f>[1]пот.ремонт!AF574+[18]пот.ремонт!AF574</f>
        <v>0</v>
      </c>
      <c r="AG585" s="220">
        <f>[1]пот.ремонт!AG574+[18]пот.ремонт!AG574</f>
        <v>476601.39358295104</v>
      </c>
      <c r="AH585" s="220">
        <f>[1]пот.ремонт!AH574+[18]пот.ремонт!AH574</f>
        <v>1853.1999999999998</v>
      </c>
      <c r="AI585" s="220">
        <f>[1]пот.ремонт!AI574+[18]пот.ремонт!AI574</f>
        <v>582948</v>
      </c>
      <c r="AJ585" s="220">
        <f>[1]пот.ремонт!AJ574+[18]пот.ремонт!AJ574</f>
        <v>27</v>
      </c>
      <c r="AK585" s="220">
        <f>[1]пот.ремонт!AK574+[18]пот.ремонт!AK574</f>
        <v>3447820.5500843571</v>
      </c>
      <c r="AL585" s="220">
        <f>[1]пот.ремонт!AL574+[18]пот.ремонт!AL574</f>
        <v>27726</v>
      </c>
      <c r="AM585" s="220">
        <f>[1]пот.ремонт!AM574+[18]пот.ремонт!AM574</f>
        <v>1428372.0352760102</v>
      </c>
      <c r="AN585" s="220">
        <f>[1]пот.ремонт!AN574+[18]пот.ремонт!AN574</f>
        <v>0</v>
      </c>
      <c r="AO585" s="220">
        <f>[1]пот.ремонт!AO574+[18]пот.ремонт!AO574</f>
        <v>6237102.761610182</v>
      </c>
      <c r="AP585" s="220">
        <f>[1]пот.ремонт!AP574+[18]пот.ремонт!AP574</f>
        <v>18464234.452457301</v>
      </c>
      <c r="AQ585" s="218"/>
      <c r="AR585" s="218"/>
      <c r="AS585" s="142"/>
      <c r="AT585" s="142"/>
      <c r="AU585" s="142"/>
      <c r="AY585" s="218"/>
      <c r="BA585" s="220"/>
    </row>
    <row r="586" spans="2:54" hidden="1" x14ac:dyDescent="0.25">
      <c r="B586" s="15"/>
      <c r="M586" s="139"/>
      <c r="N586" s="15"/>
      <c r="O586" s="139"/>
      <c r="P586" s="139"/>
      <c r="Q586" s="139"/>
      <c r="R586" s="139"/>
      <c r="S586" s="139"/>
      <c r="T586" s="139"/>
      <c r="U586" s="139"/>
      <c r="V586" s="139"/>
      <c r="W586" s="139"/>
      <c r="AA586" s="139"/>
      <c r="AB586" s="140"/>
      <c r="AC586" s="141"/>
      <c r="AD586" s="83"/>
      <c r="AE586" s="18"/>
      <c r="AF586" s="18"/>
      <c r="AG586" s="18"/>
      <c r="AH586" s="18"/>
      <c r="AI586" s="18"/>
      <c r="AJ586" s="18"/>
      <c r="AK586" s="18"/>
      <c r="AL586" s="18"/>
      <c r="AM586" s="18"/>
      <c r="AO586" s="16"/>
      <c r="AP586" s="16"/>
      <c r="AQ586" s="18"/>
      <c r="AR586" s="18"/>
      <c r="AU586" s="277"/>
      <c r="AV586" s="17"/>
      <c r="AW586" s="195"/>
      <c r="AX586" s="195"/>
      <c r="AY586" s="19"/>
      <c r="AZ586" s="17"/>
      <c r="BA586" s="201"/>
      <c r="BB586" s="17"/>
    </row>
    <row r="587" spans="2:54" hidden="1" x14ac:dyDescent="0.25">
      <c r="B587" s="15"/>
      <c r="C587" s="218">
        <f>побуд.звіт!AW577</f>
        <v>8392102.8800015319</v>
      </c>
      <c r="M587" s="139"/>
      <c r="N587" s="15"/>
      <c r="O587" s="139"/>
      <c r="P587" s="139"/>
      <c r="Q587" s="139"/>
      <c r="R587" s="139"/>
      <c r="S587" s="139"/>
      <c r="T587" s="139"/>
      <c r="U587" s="139"/>
      <c r="V587" s="139"/>
      <c r="W587" s="139"/>
      <c r="AA587" s="139"/>
      <c r="AB587" s="140"/>
      <c r="AC587" s="141"/>
      <c r="AD587" s="83"/>
      <c r="AE587" s="18"/>
      <c r="AF587" s="18"/>
      <c r="AG587" s="18"/>
      <c r="AH587" s="18"/>
      <c r="AI587" s="18"/>
      <c r="AJ587" s="18"/>
      <c r="AK587" s="18"/>
      <c r="AL587" s="18"/>
      <c r="AM587" s="18"/>
      <c r="AO587" s="16"/>
      <c r="AP587" s="16">
        <f>побуд.звіт!AX577</f>
        <v>9662565.0005982928</v>
      </c>
      <c r="AQ587" s="18"/>
      <c r="AR587" s="18"/>
      <c r="AU587" s="277"/>
      <c r="AV587" s="17"/>
      <c r="AW587" s="195"/>
      <c r="AX587" s="195"/>
      <c r="AY587" s="19"/>
      <c r="AZ587" s="17"/>
      <c r="BA587" s="201"/>
      <c r="BB587" s="17"/>
    </row>
    <row r="588" spans="2:54" hidden="1" x14ac:dyDescent="0.25">
      <c r="AB588" s="140"/>
      <c r="AC588" s="141"/>
      <c r="AD588" s="83"/>
      <c r="AE588" s="18"/>
      <c r="AF588" s="18"/>
      <c r="AG588" s="18"/>
      <c r="AH588" s="18"/>
      <c r="AI588" s="18"/>
      <c r="AJ588" s="18"/>
      <c r="AK588" s="18"/>
      <c r="AL588" s="18"/>
      <c r="AM588" s="18"/>
      <c r="AO588" s="19"/>
      <c r="AP588" s="19"/>
      <c r="AQ588" s="18"/>
      <c r="AR588" s="18"/>
      <c r="AU588" s="277"/>
      <c r="AV588" s="17"/>
      <c r="AW588" s="195"/>
      <c r="AX588" s="195"/>
      <c r="AY588" s="19"/>
      <c r="AZ588" s="17"/>
      <c r="BA588" s="201"/>
      <c r="BB588" s="17"/>
    </row>
    <row r="589" spans="2:54" hidden="1" x14ac:dyDescent="0.25">
      <c r="C589" s="19">
        <f>C587-C585</f>
        <v>32.139839924871922</v>
      </c>
      <c r="AB589" s="140"/>
      <c r="AC589" s="141"/>
      <c r="AD589" s="83"/>
      <c r="AE589" s="18"/>
      <c r="AF589" s="18"/>
      <c r="AG589" s="18"/>
      <c r="AH589" s="18"/>
      <c r="AI589" s="18"/>
      <c r="AJ589" s="18"/>
      <c r="AK589" s="18"/>
      <c r="AL589" s="18"/>
      <c r="AM589" s="18"/>
      <c r="AO589" s="19"/>
      <c r="AP589" s="19">
        <f>AP585-AP587</f>
        <v>8801669.4518590085</v>
      </c>
      <c r="AQ589" s="35"/>
      <c r="AR589" s="18"/>
      <c r="AU589" s="277"/>
      <c r="AV589" s="17"/>
      <c r="AW589" s="195"/>
      <c r="AX589" s="195"/>
      <c r="AY589" s="19"/>
      <c r="AZ589" s="17"/>
      <c r="BA589" s="201"/>
      <c r="BB589" s="17"/>
    </row>
    <row r="590" spans="2:54" hidden="1" x14ac:dyDescent="0.25">
      <c r="AC590" s="83"/>
      <c r="AD590" s="83"/>
      <c r="AE590" s="18"/>
      <c r="AF590" s="18"/>
      <c r="AG590" s="18"/>
      <c r="AH590" s="18"/>
      <c r="AI590" s="18"/>
      <c r="AJ590" s="18"/>
      <c r="AK590" s="18"/>
      <c r="AL590" s="18"/>
      <c r="AM590" s="18"/>
      <c r="AO590" s="18"/>
      <c r="AP590" s="18"/>
      <c r="AQ590" s="18"/>
      <c r="AR590" s="18"/>
      <c r="AU590" s="277"/>
      <c r="AV590" s="17"/>
      <c r="AW590" s="195"/>
      <c r="AX590" s="195"/>
      <c r="AY590" s="19"/>
      <c r="AZ590" s="17"/>
      <c r="BA590" s="201"/>
      <c r="BB590" s="17"/>
    </row>
    <row r="591" spans="2:54" hidden="1" x14ac:dyDescent="0.25">
      <c r="AC591" s="83"/>
      <c r="AD591" s="83"/>
      <c r="AE591" s="18"/>
      <c r="AF591" s="18"/>
      <c r="AG591" s="18"/>
      <c r="AH591" s="18"/>
      <c r="AI591" s="18"/>
      <c r="AJ591" s="18"/>
      <c r="AK591" s="18"/>
      <c r="AL591" s="18"/>
      <c r="AM591" s="18"/>
      <c r="AO591" s="18"/>
      <c r="AP591" s="18"/>
      <c r="AQ591" s="18"/>
      <c r="AR591" s="18"/>
      <c r="AU591" s="277"/>
      <c r="AV591" s="17"/>
      <c r="AW591" s="195"/>
      <c r="AX591" s="195"/>
      <c r="AY591" s="19"/>
      <c r="AZ591" s="17"/>
      <c r="BA591" s="201"/>
      <c r="BB591" s="17"/>
    </row>
    <row r="592" spans="2:54" x14ac:dyDescent="0.25">
      <c r="AC592" s="83"/>
      <c r="AD592" s="83"/>
      <c r="AE592" s="18"/>
      <c r="AF592" s="18"/>
      <c r="AG592" s="18"/>
      <c r="AH592" s="18"/>
      <c r="AI592" s="18"/>
      <c r="AJ592" s="18"/>
      <c r="AK592" s="18"/>
      <c r="AL592" s="18"/>
      <c r="AM592" s="18"/>
      <c r="AO592" s="18"/>
      <c r="AP592" s="18"/>
      <c r="AQ592" s="18"/>
      <c r="AR592" s="18"/>
      <c r="AU592" s="277"/>
      <c r="AV592" s="17"/>
      <c r="AW592" s="195"/>
      <c r="AX592" s="195"/>
      <c r="AY592" s="19"/>
      <c r="AZ592" s="17"/>
      <c r="BA592" s="201"/>
      <c r="BB592" s="17"/>
    </row>
    <row r="593" spans="14:54" x14ac:dyDescent="0.25">
      <c r="AC593" s="83"/>
      <c r="AD593" s="83"/>
      <c r="AE593" s="18"/>
      <c r="AF593" s="18"/>
      <c r="AG593" s="18"/>
      <c r="AH593" s="18"/>
      <c r="AI593" s="18"/>
      <c r="AJ593" s="18"/>
      <c r="AK593" s="18"/>
      <c r="AL593" s="18"/>
      <c r="AM593" s="18"/>
      <c r="AO593" s="18"/>
      <c r="AP593" s="18"/>
      <c r="AQ593" s="18"/>
      <c r="AR593" s="18"/>
      <c r="AU593" s="277"/>
      <c r="AV593" s="17"/>
      <c r="AW593" s="195"/>
      <c r="AX593" s="195"/>
      <c r="AY593" s="19"/>
      <c r="AZ593" s="17"/>
      <c r="BA593" s="201"/>
      <c r="BB593" s="17"/>
    </row>
    <row r="594" spans="14:54" x14ac:dyDescent="0.25">
      <c r="AC594" s="83"/>
      <c r="AD594" s="83"/>
      <c r="AE594" s="18"/>
      <c r="AF594" s="18"/>
      <c r="AG594" s="18"/>
      <c r="AH594" s="18"/>
      <c r="AI594" s="18"/>
      <c r="AJ594" s="18"/>
      <c r="AK594" s="18"/>
      <c r="AL594" s="18"/>
      <c r="AM594" s="18"/>
      <c r="AO594" s="18"/>
      <c r="AP594" s="18"/>
      <c r="AQ594" s="18"/>
      <c r="AR594" s="18"/>
      <c r="AU594" s="277"/>
      <c r="AV594" s="17"/>
      <c r="AW594" s="195"/>
      <c r="AX594" s="195"/>
      <c r="AY594" s="19"/>
      <c r="AZ594" s="17"/>
      <c r="BA594" s="201"/>
      <c r="BB594" s="17"/>
    </row>
    <row r="595" spans="14:54" x14ac:dyDescent="0.25">
      <c r="AC595" s="83"/>
      <c r="AD595" s="83"/>
      <c r="AE595" s="18"/>
      <c r="AF595" s="18"/>
      <c r="AG595" s="18"/>
      <c r="AH595" s="18"/>
      <c r="AI595" s="18"/>
      <c r="AJ595" s="18"/>
      <c r="AK595" s="18"/>
      <c r="AL595" s="18"/>
      <c r="AM595" s="18"/>
      <c r="AO595" s="18"/>
      <c r="AP595" s="18"/>
      <c r="AQ595" s="18"/>
      <c r="AR595" s="18"/>
      <c r="AU595" s="277"/>
      <c r="AV595" s="17"/>
      <c r="AW595" s="195"/>
      <c r="AX595" s="195"/>
      <c r="AY595" s="19"/>
      <c r="AZ595" s="17"/>
      <c r="BA595" s="201"/>
      <c r="BB595" s="17"/>
    </row>
    <row r="596" spans="14:54" x14ac:dyDescent="0.25">
      <c r="N596" s="18"/>
      <c r="P596" s="83"/>
      <c r="R596" s="83"/>
      <c r="T596" s="83"/>
      <c r="V596" s="83"/>
      <c r="W596" s="83"/>
      <c r="AC596" s="83"/>
      <c r="AD596" s="83"/>
      <c r="AE596" s="18"/>
      <c r="AF596" s="18"/>
      <c r="AG596" s="18"/>
      <c r="AH596" s="18"/>
      <c r="AI596" s="18"/>
      <c r="AJ596" s="18"/>
      <c r="AK596" s="18"/>
      <c r="AL596" s="18"/>
      <c r="AM596" s="18"/>
      <c r="AO596" s="18"/>
      <c r="AP596" s="18"/>
      <c r="AQ596" s="18"/>
      <c r="AR596" s="18"/>
      <c r="AU596" s="277"/>
      <c r="AV596" s="17"/>
      <c r="AW596" s="195"/>
      <c r="AX596" s="195"/>
      <c r="AY596" s="19"/>
      <c r="AZ596" s="17"/>
      <c r="BA596" s="201"/>
      <c r="BB596" s="17"/>
    </row>
    <row r="597" spans="14:54" x14ac:dyDescent="0.25">
      <c r="N597" s="18"/>
      <c r="P597" s="83"/>
      <c r="R597" s="83"/>
      <c r="T597" s="83"/>
      <c r="V597" s="83"/>
      <c r="W597" s="83"/>
      <c r="AC597" s="83"/>
      <c r="AD597" s="83"/>
      <c r="AE597" s="18"/>
      <c r="AF597" s="18"/>
      <c r="AG597" s="18"/>
      <c r="AH597" s="18"/>
      <c r="AI597" s="18"/>
      <c r="AJ597" s="18"/>
      <c r="AK597" s="18"/>
      <c r="AL597" s="18"/>
      <c r="AM597" s="18"/>
      <c r="AO597" s="18"/>
      <c r="AP597" s="18"/>
      <c r="AQ597" s="18"/>
      <c r="AR597" s="18"/>
      <c r="AU597" s="277"/>
      <c r="AV597" s="17"/>
      <c r="AW597" s="195"/>
      <c r="AX597" s="195"/>
      <c r="AY597" s="19"/>
      <c r="AZ597" s="17"/>
      <c r="BA597" s="201"/>
      <c r="BB597" s="17"/>
    </row>
    <row r="598" spans="14:54" x14ac:dyDescent="0.25">
      <c r="N598" s="18"/>
      <c r="P598" s="83"/>
      <c r="R598" s="83"/>
      <c r="T598" s="83"/>
      <c r="V598" s="83"/>
      <c r="W598" s="83"/>
      <c r="AC598" s="83"/>
      <c r="AD598" s="83"/>
      <c r="AE598" s="18"/>
      <c r="AF598" s="18"/>
      <c r="AG598" s="18"/>
      <c r="AH598" s="18"/>
      <c r="AI598" s="18"/>
      <c r="AJ598" s="18"/>
      <c r="AK598" s="18"/>
      <c r="AL598" s="18"/>
      <c r="AM598" s="18"/>
      <c r="AO598" s="18"/>
      <c r="AP598" s="18"/>
      <c r="AQ598" s="18"/>
      <c r="AR598" s="18"/>
      <c r="AU598" s="277"/>
      <c r="AV598" s="17"/>
      <c r="AW598" s="195"/>
      <c r="AX598" s="195"/>
      <c r="AY598" s="19"/>
      <c r="AZ598" s="17"/>
      <c r="BA598" s="201"/>
      <c r="BB598" s="17"/>
    </row>
    <row r="599" spans="14:54" x14ac:dyDescent="0.25">
      <c r="N599" s="18"/>
      <c r="P599" s="83"/>
      <c r="R599" s="83"/>
      <c r="T599" s="83"/>
      <c r="V599" s="83"/>
      <c r="W599" s="83"/>
      <c r="AC599" s="83"/>
      <c r="AD599" s="83"/>
      <c r="AE599" s="18"/>
      <c r="AF599" s="18"/>
      <c r="AG599" s="18"/>
      <c r="AH599" s="18"/>
      <c r="AI599" s="18"/>
      <c r="AJ599" s="18"/>
      <c r="AK599" s="18"/>
      <c r="AL599" s="18"/>
      <c r="AM599" s="18"/>
      <c r="AO599" s="18"/>
      <c r="AP599" s="18"/>
      <c r="AQ599" s="18"/>
      <c r="AR599" s="18"/>
      <c r="AU599" s="277"/>
      <c r="AV599" s="17"/>
      <c r="AW599" s="195"/>
      <c r="AX599" s="195"/>
      <c r="AY599" s="19"/>
      <c r="AZ599" s="17"/>
      <c r="BA599" s="201"/>
      <c r="BB599" s="17"/>
    </row>
    <row r="600" spans="14:54" x14ac:dyDescent="0.25">
      <c r="N600" s="18"/>
      <c r="P600" s="83"/>
      <c r="R600" s="83"/>
      <c r="T600" s="83"/>
      <c r="V600" s="83"/>
      <c r="W600" s="83"/>
      <c r="AC600" s="83"/>
      <c r="AD600" s="83"/>
      <c r="AE600" s="18"/>
      <c r="AF600" s="18"/>
      <c r="AG600" s="18"/>
      <c r="AH600" s="18"/>
      <c r="AI600" s="18"/>
      <c r="AJ600" s="18"/>
      <c r="AK600" s="18"/>
      <c r="AL600" s="18"/>
      <c r="AM600" s="18"/>
      <c r="AO600" s="18"/>
      <c r="AP600" s="18"/>
      <c r="AQ600" s="18"/>
      <c r="AR600" s="18"/>
      <c r="AU600" s="277"/>
      <c r="AV600" s="17"/>
      <c r="AW600" s="195"/>
      <c r="AX600" s="195"/>
      <c r="AY600" s="19"/>
      <c r="AZ600" s="17"/>
      <c r="BA600" s="201"/>
      <c r="BB600" s="17"/>
    </row>
    <row r="601" spans="14:54" x14ac:dyDescent="0.25">
      <c r="N601" s="18"/>
      <c r="P601" s="83"/>
      <c r="R601" s="83"/>
      <c r="T601" s="83"/>
      <c r="V601" s="83"/>
      <c r="W601" s="83"/>
      <c r="AC601" s="83"/>
      <c r="AD601" s="83"/>
      <c r="AE601" s="18"/>
      <c r="AF601" s="18"/>
      <c r="AG601" s="18"/>
      <c r="AH601" s="18"/>
      <c r="AI601" s="18"/>
      <c r="AJ601" s="18"/>
      <c r="AK601" s="18"/>
      <c r="AL601" s="18"/>
      <c r="AM601" s="18"/>
      <c r="AO601" s="18"/>
      <c r="AP601" s="18"/>
      <c r="AQ601" s="18"/>
      <c r="AR601" s="18"/>
      <c r="AU601" s="277"/>
      <c r="AV601" s="17"/>
      <c r="AW601" s="195"/>
      <c r="AX601" s="195"/>
      <c r="AY601" s="19"/>
      <c r="AZ601" s="17"/>
      <c r="BA601" s="201"/>
      <c r="BB601" s="17"/>
    </row>
    <row r="602" spans="14:54" x14ac:dyDescent="0.25">
      <c r="N602" s="18"/>
      <c r="P602" s="83"/>
      <c r="R602" s="83"/>
      <c r="T602" s="83"/>
      <c r="V602" s="83"/>
      <c r="W602" s="83"/>
      <c r="AC602" s="83"/>
      <c r="AD602" s="83"/>
      <c r="AE602" s="18"/>
      <c r="AF602" s="18"/>
      <c r="AG602" s="18"/>
      <c r="AH602" s="18"/>
      <c r="AI602" s="18"/>
      <c r="AJ602" s="18"/>
      <c r="AK602" s="18"/>
      <c r="AL602" s="18"/>
      <c r="AM602" s="18"/>
      <c r="AO602" s="18"/>
      <c r="AP602" s="18"/>
      <c r="AQ602" s="18"/>
      <c r="AR602" s="18"/>
      <c r="AU602" s="277"/>
      <c r="AV602" s="17"/>
      <c r="AW602" s="195"/>
      <c r="AX602" s="195"/>
      <c r="AY602" s="19"/>
      <c r="AZ602" s="17"/>
      <c r="BA602" s="201"/>
      <c r="BB602" s="17"/>
    </row>
    <row r="603" spans="14:54" x14ac:dyDescent="0.25">
      <c r="N603" s="18"/>
      <c r="P603" s="83"/>
      <c r="R603" s="83"/>
      <c r="T603" s="83"/>
      <c r="V603" s="83"/>
      <c r="W603" s="83"/>
      <c r="AC603" s="83"/>
      <c r="AD603" s="83"/>
      <c r="AE603" s="18"/>
      <c r="AF603" s="18"/>
      <c r="AG603" s="18"/>
      <c r="AH603" s="18"/>
      <c r="AI603" s="18"/>
      <c r="AJ603" s="18"/>
      <c r="AK603" s="18"/>
      <c r="AL603" s="18"/>
      <c r="AM603" s="18"/>
      <c r="AO603" s="18"/>
      <c r="AP603" s="18"/>
      <c r="AQ603" s="18"/>
      <c r="AR603" s="18"/>
      <c r="AU603" s="277"/>
      <c r="AV603" s="17"/>
      <c r="AW603" s="195"/>
      <c r="AX603" s="195"/>
      <c r="AY603" s="19"/>
      <c r="AZ603" s="17"/>
      <c r="BA603" s="201"/>
      <c r="BB603" s="17"/>
    </row>
    <row r="604" spans="14:54" x14ac:dyDescent="0.25">
      <c r="N604" s="18"/>
      <c r="P604" s="83"/>
      <c r="R604" s="83"/>
      <c r="T604" s="83"/>
      <c r="V604" s="83"/>
      <c r="W604" s="83"/>
      <c r="AC604" s="83"/>
      <c r="AD604" s="83"/>
      <c r="AE604" s="18"/>
      <c r="AF604" s="18"/>
      <c r="AG604" s="18"/>
      <c r="AH604" s="18"/>
      <c r="AI604" s="18"/>
      <c r="AJ604" s="18"/>
      <c r="AK604" s="18"/>
      <c r="AL604" s="18"/>
      <c r="AM604" s="18"/>
      <c r="AO604" s="18"/>
      <c r="AP604" s="18"/>
      <c r="AQ604" s="18"/>
      <c r="AR604" s="18"/>
      <c r="AU604" s="277"/>
      <c r="AV604" s="17"/>
      <c r="AW604" s="195"/>
      <c r="AX604" s="195"/>
      <c r="AY604" s="19"/>
      <c r="AZ604" s="17"/>
      <c r="BA604" s="201"/>
      <c r="BB604" s="17"/>
    </row>
    <row r="605" spans="14:54" x14ac:dyDescent="0.25">
      <c r="N605" s="18"/>
      <c r="P605" s="83"/>
      <c r="R605" s="83"/>
      <c r="T605" s="83"/>
      <c r="V605" s="83"/>
      <c r="W605" s="83"/>
      <c r="AC605" s="83"/>
      <c r="AD605" s="83"/>
      <c r="AE605" s="18"/>
      <c r="AF605" s="18"/>
      <c r="AG605" s="18"/>
      <c r="AH605" s="18"/>
      <c r="AI605" s="18"/>
      <c r="AJ605" s="18"/>
      <c r="AK605" s="18"/>
      <c r="AL605" s="18"/>
      <c r="AM605" s="18"/>
      <c r="AO605" s="18"/>
      <c r="AP605" s="18"/>
      <c r="AQ605" s="18"/>
      <c r="AR605" s="18"/>
      <c r="AU605" s="277"/>
      <c r="AV605" s="17"/>
      <c r="AW605" s="195"/>
      <c r="AX605" s="195"/>
      <c r="AY605" s="19"/>
      <c r="AZ605" s="17"/>
      <c r="BA605" s="201"/>
      <c r="BB605" s="17"/>
    </row>
    <row r="606" spans="14:54" x14ac:dyDescent="0.25">
      <c r="N606" s="18"/>
      <c r="P606" s="83"/>
      <c r="R606" s="83"/>
      <c r="T606" s="83"/>
      <c r="V606" s="83"/>
      <c r="W606" s="83"/>
      <c r="AC606" s="83"/>
      <c r="AD606" s="83"/>
      <c r="AE606" s="18"/>
      <c r="AF606" s="18"/>
      <c r="AG606" s="18"/>
      <c r="AH606" s="18"/>
      <c r="AI606" s="18"/>
      <c r="AJ606" s="18"/>
      <c r="AK606" s="18"/>
      <c r="AL606" s="18"/>
      <c r="AM606" s="18"/>
      <c r="AO606" s="18"/>
      <c r="AP606" s="18"/>
      <c r="AQ606" s="18"/>
      <c r="AR606" s="18"/>
      <c r="AU606" s="277"/>
      <c r="AV606" s="17"/>
      <c r="AW606" s="195"/>
      <c r="AX606" s="195"/>
      <c r="AY606" s="19"/>
      <c r="AZ606" s="17"/>
      <c r="BA606" s="201"/>
      <c r="BB606" s="17"/>
    </row>
    <row r="607" spans="14:54" x14ac:dyDescent="0.25">
      <c r="N607" s="18"/>
      <c r="P607" s="83"/>
      <c r="R607" s="83"/>
      <c r="T607" s="83"/>
      <c r="V607" s="83"/>
      <c r="W607" s="83"/>
      <c r="AC607" s="83"/>
      <c r="AD607" s="83"/>
      <c r="AE607" s="18"/>
      <c r="AF607" s="18"/>
      <c r="AG607" s="18"/>
      <c r="AH607" s="18"/>
      <c r="AI607" s="18"/>
      <c r="AJ607" s="18"/>
      <c r="AK607" s="18"/>
      <c r="AL607" s="18"/>
      <c r="AM607" s="18"/>
      <c r="AO607" s="18"/>
      <c r="AP607" s="18"/>
      <c r="AQ607" s="18"/>
      <c r="AR607" s="18"/>
      <c r="AU607" s="277"/>
      <c r="AV607" s="17"/>
      <c r="AW607" s="195"/>
      <c r="AX607" s="195"/>
      <c r="AY607" s="19"/>
      <c r="AZ607" s="17"/>
      <c r="BA607" s="201"/>
      <c r="BB607" s="17"/>
    </row>
    <row r="608" spans="14:54" x14ac:dyDescent="0.25">
      <c r="N608" s="18"/>
      <c r="P608" s="83"/>
      <c r="R608" s="83"/>
      <c r="T608" s="83"/>
      <c r="V608" s="83"/>
      <c r="W608" s="83"/>
      <c r="AC608" s="83"/>
      <c r="AD608" s="83"/>
      <c r="AE608" s="18"/>
      <c r="AF608" s="18"/>
      <c r="AG608" s="18"/>
      <c r="AH608" s="18"/>
      <c r="AI608" s="18"/>
      <c r="AJ608" s="18"/>
      <c r="AK608" s="18"/>
      <c r="AL608" s="18"/>
      <c r="AM608" s="18"/>
      <c r="AO608" s="18"/>
      <c r="AP608" s="18"/>
      <c r="AQ608" s="18"/>
      <c r="AR608" s="18"/>
      <c r="AU608" s="277"/>
      <c r="AV608" s="17"/>
      <c r="AW608" s="195"/>
      <c r="AX608" s="195"/>
      <c r="AY608" s="19"/>
      <c r="AZ608" s="17"/>
      <c r="BA608" s="201"/>
      <c r="BB608" s="17"/>
    </row>
    <row r="609" spans="14:54" x14ac:dyDescent="0.25">
      <c r="N609" s="18"/>
      <c r="P609" s="83"/>
      <c r="R609" s="83"/>
      <c r="T609" s="83"/>
      <c r="V609" s="83"/>
      <c r="W609" s="83"/>
      <c r="AC609" s="83"/>
      <c r="AD609" s="83"/>
      <c r="AE609" s="18"/>
      <c r="AF609" s="18"/>
      <c r="AG609" s="18"/>
      <c r="AH609" s="18"/>
      <c r="AI609" s="18"/>
      <c r="AJ609" s="18"/>
      <c r="AK609" s="18"/>
      <c r="AL609" s="18"/>
      <c r="AM609" s="18"/>
      <c r="AO609" s="18"/>
      <c r="AP609" s="18"/>
      <c r="AQ609" s="18"/>
      <c r="AR609" s="18"/>
      <c r="AU609" s="277"/>
      <c r="AV609" s="17"/>
      <c r="AW609" s="195"/>
      <c r="AX609" s="195"/>
      <c r="AY609" s="19"/>
      <c r="AZ609" s="17"/>
      <c r="BA609" s="201"/>
      <c r="BB609" s="17"/>
    </row>
  </sheetData>
  <autoFilter ref="A6:BF574"/>
  <mergeCells count="31">
    <mergeCell ref="AW4:AY4"/>
    <mergeCell ref="BA4:BA5"/>
    <mergeCell ref="A1:AR1"/>
    <mergeCell ref="A3:A5"/>
    <mergeCell ref="B3:B5"/>
    <mergeCell ref="C3:C5"/>
    <mergeCell ref="F3:F5"/>
    <mergeCell ref="H3:H5"/>
    <mergeCell ref="J3:J5"/>
    <mergeCell ref="L3:L5"/>
    <mergeCell ref="M3:AD3"/>
    <mergeCell ref="AE3:AO3"/>
    <mergeCell ref="AI4:AJ4"/>
    <mergeCell ref="AK4:AL4"/>
    <mergeCell ref="AM4:AN4"/>
    <mergeCell ref="AQ3:AR4"/>
    <mergeCell ref="M4:N4"/>
    <mergeCell ref="AS3:AS5"/>
    <mergeCell ref="AT3:AT5"/>
    <mergeCell ref="AU3:AU5"/>
    <mergeCell ref="O4:P4"/>
    <mergeCell ref="AE4:AF4"/>
    <mergeCell ref="AG4:AH4"/>
    <mergeCell ref="Q4:R4"/>
    <mergeCell ref="S4:T4"/>
    <mergeCell ref="U4:V4"/>
    <mergeCell ref="AA4:AB4"/>
    <mergeCell ref="AC4:AC5"/>
    <mergeCell ref="W4:X4"/>
    <mergeCell ref="Y4:Z4"/>
    <mergeCell ref="AP3:AP5"/>
  </mergeCells>
  <pageMargins left="0.11811023622047245" right="0.19685039370078741" top="0.19685039370078741" bottom="0.19685039370078741" header="0.31496062992125984" footer="0.31496062992125984"/>
  <pageSetup paperSize="9" scale="68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побуд.звіт</vt:lpstr>
      <vt:lpstr>пот.ремонт</vt:lpstr>
      <vt:lpstr>побуд.звіт!Заголовки_для_печати</vt:lpstr>
      <vt:lpstr>пот.ремонт!Заголовки_для_печати</vt:lpstr>
      <vt:lpstr>побуд.звіт!Область_печати</vt:lpstr>
      <vt:lpstr>пот.ремонт!Область_печати</vt:lpstr>
    </vt:vector>
  </TitlesOfParts>
  <Company>Reanimator Extreme Edition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Дмитро В. Єрмолаєв</cp:lastModifiedBy>
  <cp:lastPrinted>2018-03-14T10:09:13Z</cp:lastPrinted>
  <dcterms:created xsi:type="dcterms:W3CDTF">2017-03-01T12:43:37Z</dcterms:created>
  <dcterms:modified xsi:type="dcterms:W3CDTF">2018-04-05T08:23:20Z</dcterms:modified>
</cp:coreProperties>
</file>